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yb3\cs128\"/>
    </mc:Choice>
  </mc:AlternateContent>
  <xr:revisionPtr revIDLastSave="0" documentId="13_ncr:1_{6C59054C-520E-403D-AE18-8EF3A9B494E9}" xr6:coauthVersionLast="47" xr6:coauthVersionMax="47" xr10:uidLastSave="{00000000-0000-0000-0000-000000000000}"/>
  <bookViews>
    <workbookView xWindow="-98" yWindow="-98" windowWidth="22695" windowHeight="14595" activeTab="5" xr2:uid="{00000000-000D-0000-FFFF-FFFF00000000}"/>
  </bookViews>
  <sheets>
    <sheet name="Code" sheetId="24" state="hidden" r:id="rId1"/>
    <sheet name="Code (2)" sheetId="25" state="hidden" r:id="rId2"/>
    <sheet name="Sheet3" sheetId="27" state="hidden" r:id="rId3"/>
    <sheet name="Sheet2" sheetId="26" state="hidden" r:id="rId4"/>
    <sheet name="Potential_code" sheetId="1" state="hidden" r:id="rId5"/>
    <sheet name="Final Data" sheetId="28" r:id="rId6"/>
    <sheet name="Sheet7" sheetId="23" state="hidden" r:id="rId7"/>
    <sheet name="CH SR " sheetId="9" state="hidden" r:id="rId8"/>
    <sheet name="SPL SR" sheetId="11" state="hidden" r:id="rId9"/>
    <sheet name="CB SR " sheetId="10" state="hidden" r:id="rId10"/>
    <sheet name="FB SR" sheetId="13" state="hidden" r:id="rId11"/>
    <sheet name="FC SR" sheetId="14" state="hidden" r:id="rId12"/>
    <sheet name="SL SR" sheetId="15" state="hidden" r:id="rId13"/>
    <sheet name="SI SR" sheetId="16" state="hidden" r:id="rId14"/>
    <sheet name="ID" sheetId="12" state="hidden" r:id="rId15"/>
    <sheet name="Curve" sheetId="2" state="hidden" r:id="rId16"/>
    <sheet name="SPL" sheetId="3" state="hidden" r:id="rId17"/>
    <sheet name="Slider" sheetId="4" state="hidden" r:id="rId18"/>
    <sheet name="CH" sheetId="5" state="hidden" r:id="rId19"/>
    <sheet name="Sheet5" sheetId="21" state="hidden" r:id="rId20"/>
    <sheet name="FB" sheetId="6" state="hidden" r:id="rId21"/>
    <sheet name="Sinker" sheetId="7" state="hidden" r:id="rId22"/>
    <sheet name="Sheet4" sheetId="20" state="hidden" r:id="rId23"/>
    <sheet name="Sheet1" sheetId="17" state="hidden" r:id="rId24"/>
    <sheet name="Cutter" sheetId="8" state="hidden" r:id="rId25"/>
  </sheets>
  <definedNames>
    <definedName name="_xlnm._FilterDatabase" localSheetId="4" hidden="1">Potential_code!$J$1:$J$1691</definedName>
    <definedName name="table">Cutter!$C$1:$F$703</definedName>
  </definedNames>
  <calcPr calcId="191029"/>
  <pivotCaches>
    <pivotCache cacheId="0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691" i="25" l="1"/>
  <c r="D1691" i="25"/>
  <c r="M1690" i="25"/>
  <c r="D1690" i="25"/>
  <c r="M1689" i="25"/>
  <c r="D1689" i="25"/>
  <c r="M1688" i="25"/>
  <c r="D1688" i="25"/>
  <c r="M1687" i="25"/>
  <c r="D1687" i="25"/>
  <c r="M1686" i="25"/>
  <c r="D1686" i="25"/>
  <c r="M1685" i="25"/>
  <c r="D1685" i="25"/>
  <c r="M1684" i="25"/>
  <c r="D1684" i="25"/>
  <c r="M1683" i="25"/>
  <c r="D1683" i="25"/>
  <c r="M1682" i="25"/>
  <c r="D1682" i="25"/>
  <c r="M1681" i="25"/>
  <c r="D1681" i="25"/>
  <c r="M1680" i="25"/>
  <c r="D1680" i="25"/>
  <c r="M1679" i="25"/>
  <c r="D1679" i="25"/>
  <c r="M1678" i="25"/>
  <c r="D1678" i="25"/>
  <c r="M1677" i="25"/>
  <c r="D1677" i="25"/>
  <c r="M1676" i="25"/>
  <c r="D1676" i="25"/>
  <c r="M1675" i="25"/>
  <c r="D1675" i="25"/>
  <c r="M1674" i="25"/>
  <c r="D1674" i="25"/>
  <c r="M1673" i="25"/>
  <c r="D1673" i="25"/>
  <c r="M1672" i="25"/>
  <c r="D1672" i="25"/>
  <c r="M1671" i="25"/>
  <c r="D1671" i="25"/>
  <c r="M1670" i="25"/>
  <c r="D1670" i="25"/>
  <c r="M1669" i="25"/>
  <c r="D1669" i="25"/>
  <c r="M1668" i="25"/>
  <c r="D1668" i="25"/>
  <c r="M1667" i="25"/>
  <c r="D1667" i="25"/>
  <c r="M1666" i="25"/>
  <c r="D1666" i="25"/>
  <c r="M1665" i="25"/>
  <c r="D1665" i="25"/>
  <c r="N1664" i="25"/>
  <c r="M1664" i="25"/>
  <c r="D1664" i="25"/>
  <c r="N1663" i="25"/>
  <c r="M1663" i="25"/>
  <c r="D1663" i="25"/>
  <c r="N1662" i="25"/>
  <c r="M1662" i="25"/>
  <c r="D1662" i="25"/>
  <c r="D1661" i="25"/>
  <c r="M1660" i="25"/>
  <c r="D1660" i="25"/>
  <c r="N1659" i="25"/>
  <c r="D1659" i="25"/>
  <c r="M1658" i="25"/>
  <c r="D1658" i="25"/>
  <c r="N1657" i="25"/>
  <c r="M1657" i="25"/>
  <c r="D1657" i="25"/>
  <c r="N1656" i="25"/>
  <c r="M1656" i="25"/>
  <c r="D1656" i="25"/>
  <c r="N1655" i="25"/>
  <c r="M1655" i="25"/>
  <c r="D1655" i="25"/>
  <c r="M1654" i="25"/>
  <c r="D1654" i="25"/>
  <c r="N1653" i="25"/>
  <c r="M1653" i="25"/>
  <c r="D1653" i="25"/>
  <c r="M1652" i="25"/>
  <c r="D1652" i="25"/>
  <c r="M1651" i="25"/>
  <c r="D1651" i="25"/>
  <c r="N1650" i="25"/>
  <c r="M1650" i="25"/>
  <c r="D1650" i="25"/>
  <c r="N1649" i="25"/>
  <c r="D1649" i="25"/>
  <c r="N1648" i="25"/>
  <c r="M1648" i="25"/>
  <c r="D1648" i="25"/>
  <c r="M1647" i="25"/>
  <c r="D1647" i="25"/>
  <c r="N1646" i="25"/>
  <c r="M1646" i="25"/>
  <c r="D1646" i="25"/>
  <c r="N1645" i="25"/>
  <c r="M1645" i="25"/>
  <c r="D1645" i="25"/>
  <c r="D1644" i="25"/>
  <c r="D1643" i="25"/>
  <c r="N1642" i="25"/>
  <c r="M1642" i="25"/>
  <c r="D1642" i="25"/>
  <c r="N1641" i="25"/>
  <c r="M1641" i="25"/>
  <c r="D1641" i="25"/>
  <c r="N1640" i="25"/>
  <c r="M1640" i="25"/>
  <c r="D1640" i="25"/>
  <c r="M1639" i="25"/>
  <c r="D1639" i="25"/>
  <c r="N1638" i="25"/>
  <c r="M1638" i="25"/>
  <c r="D1638" i="25"/>
  <c r="N1637" i="25"/>
  <c r="M1637" i="25"/>
  <c r="D1637" i="25"/>
  <c r="M1636" i="25"/>
  <c r="D1636" i="25"/>
  <c r="N1635" i="25"/>
  <c r="D1635" i="25"/>
  <c r="N1634" i="25"/>
  <c r="D1634" i="25"/>
  <c r="N1633" i="25"/>
  <c r="D1633" i="25"/>
  <c r="N1632" i="25"/>
  <c r="D1632" i="25"/>
  <c r="N1631" i="25"/>
  <c r="M1631" i="25"/>
  <c r="D1631" i="25"/>
  <c r="N1630" i="25"/>
  <c r="M1630" i="25"/>
  <c r="D1630" i="25"/>
  <c r="N1629" i="25"/>
  <c r="M1629" i="25"/>
  <c r="D1629" i="25"/>
  <c r="N1628" i="25"/>
  <c r="M1628" i="25"/>
  <c r="D1628" i="25"/>
  <c r="M1627" i="25"/>
  <c r="D1627" i="25"/>
  <c r="N1626" i="25"/>
  <c r="M1626" i="25"/>
  <c r="D1626" i="25"/>
  <c r="D1625" i="25"/>
  <c r="N1624" i="25"/>
  <c r="D1624" i="25"/>
  <c r="N1623" i="25"/>
  <c r="D1623" i="25"/>
  <c r="N1622" i="25"/>
  <c r="M1622" i="25"/>
  <c r="D1622" i="25"/>
  <c r="M1621" i="25"/>
  <c r="D1621" i="25"/>
  <c r="N1620" i="25"/>
  <c r="M1620" i="25"/>
  <c r="D1620" i="25"/>
  <c r="N1619" i="25"/>
  <c r="D1619" i="25"/>
  <c r="M1618" i="25"/>
  <c r="D1618" i="25"/>
  <c r="M1617" i="25"/>
  <c r="D1617" i="25"/>
  <c r="M1616" i="25"/>
  <c r="D1616" i="25"/>
  <c r="M1615" i="25"/>
  <c r="D1615" i="25"/>
  <c r="N1614" i="25"/>
  <c r="M1614" i="25"/>
  <c r="D1614" i="25"/>
  <c r="N1613" i="25"/>
  <c r="M1613" i="25"/>
  <c r="D1613" i="25"/>
  <c r="N1612" i="25"/>
  <c r="M1612" i="25"/>
  <c r="D1612" i="25"/>
  <c r="M1611" i="25"/>
  <c r="D1611" i="25"/>
  <c r="N1610" i="25"/>
  <c r="D1610" i="25"/>
  <c r="N1609" i="25"/>
  <c r="M1609" i="25"/>
  <c r="D1609" i="25"/>
  <c r="M1608" i="25"/>
  <c r="D1608" i="25"/>
  <c r="N1607" i="25"/>
  <c r="M1607" i="25"/>
  <c r="D1607" i="25"/>
  <c r="N1606" i="25"/>
  <c r="M1606" i="25"/>
  <c r="D1606" i="25"/>
  <c r="M1605" i="25"/>
  <c r="D1605" i="25"/>
  <c r="N1604" i="25"/>
  <c r="M1604" i="25"/>
  <c r="D1604" i="25"/>
  <c r="N1603" i="25"/>
  <c r="M1603" i="25"/>
  <c r="D1603" i="25"/>
  <c r="N1602" i="25"/>
  <c r="M1602" i="25"/>
  <c r="D1602" i="25"/>
  <c r="N1601" i="25"/>
  <c r="D1601" i="25"/>
  <c r="D1600" i="25"/>
  <c r="N1599" i="25"/>
  <c r="D1599" i="25"/>
  <c r="M1598" i="25"/>
  <c r="D1598" i="25"/>
  <c r="N1597" i="25"/>
  <c r="M1597" i="25"/>
  <c r="D1597" i="25"/>
  <c r="M1596" i="25"/>
  <c r="D1596" i="25"/>
  <c r="N1595" i="25"/>
  <c r="M1595" i="25"/>
  <c r="D1595" i="25"/>
  <c r="N1594" i="25"/>
  <c r="M1594" i="25"/>
  <c r="D1594" i="25"/>
  <c r="M1593" i="25"/>
  <c r="D1593" i="25"/>
  <c r="M1592" i="25"/>
  <c r="D1592" i="25"/>
  <c r="M1591" i="25"/>
  <c r="D1591" i="25"/>
  <c r="M1590" i="25"/>
  <c r="D1590" i="25"/>
  <c r="N1589" i="25"/>
  <c r="M1589" i="25"/>
  <c r="D1589" i="25"/>
  <c r="N1588" i="25"/>
  <c r="M1588" i="25"/>
  <c r="D1588" i="25"/>
  <c r="N1587" i="25"/>
  <c r="M1587" i="25"/>
  <c r="D1587" i="25"/>
  <c r="M1586" i="25"/>
  <c r="D1586" i="25"/>
  <c r="N1585" i="25"/>
  <c r="M1585" i="25"/>
  <c r="D1585" i="25"/>
  <c r="N1584" i="25"/>
  <c r="M1584" i="25"/>
  <c r="D1584" i="25"/>
  <c r="N1583" i="25"/>
  <c r="M1583" i="25"/>
  <c r="D1583" i="25"/>
  <c r="M1582" i="25"/>
  <c r="D1582" i="25"/>
  <c r="N1581" i="25"/>
  <c r="M1581" i="25"/>
  <c r="D1581" i="25"/>
  <c r="N1580" i="25"/>
  <c r="D1580" i="25"/>
  <c r="M1579" i="25"/>
  <c r="D1579" i="25"/>
  <c r="N1578" i="25"/>
  <c r="M1578" i="25"/>
  <c r="D1578" i="25"/>
  <c r="N1577" i="25"/>
  <c r="M1577" i="25"/>
  <c r="D1577" i="25"/>
  <c r="N1576" i="25"/>
  <c r="M1576" i="25"/>
  <c r="D1576" i="25"/>
  <c r="M1575" i="25"/>
  <c r="D1575" i="25"/>
  <c r="N1574" i="25"/>
  <c r="M1574" i="25"/>
  <c r="D1574" i="25"/>
  <c r="N1573" i="25"/>
  <c r="M1573" i="25"/>
  <c r="D1573" i="25"/>
  <c r="N1572" i="25"/>
  <c r="M1572" i="25"/>
  <c r="D1572" i="25"/>
  <c r="N1571" i="25"/>
  <c r="M1571" i="25"/>
  <c r="D1571" i="25"/>
  <c r="D1570" i="25"/>
  <c r="M1569" i="25"/>
  <c r="D1569" i="25"/>
  <c r="N1568" i="25"/>
  <c r="M1568" i="25"/>
  <c r="D1568" i="25"/>
  <c r="N1567" i="25"/>
  <c r="M1567" i="25"/>
  <c r="D1567" i="25"/>
  <c r="M1566" i="25"/>
  <c r="D1566" i="25"/>
  <c r="M1565" i="25"/>
  <c r="D1565" i="25"/>
  <c r="M1564" i="25"/>
  <c r="D1564" i="25"/>
  <c r="D1563" i="25"/>
  <c r="N1562" i="25"/>
  <c r="M1562" i="25"/>
  <c r="D1562" i="25"/>
  <c r="N1561" i="25"/>
  <c r="D1561" i="25"/>
  <c r="M1560" i="25"/>
  <c r="D1560" i="25"/>
  <c r="N1559" i="25"/>
  <c r="M1559" i="25"/>
  <c r="D1559" i="25"/>
  <c r="N1558" i="25"/>
  <c r="D1558" i="25"/>
  <c r="N1557" i="25"/>
  <c r="M1557" i="25"/>
  <c r="D1557" i="25"/>
  <c r="N1556" i="25"/>
  <c r="M1556" i="25"/>
  <c r="D1556" i="25"/>
  <c r="N1555" i="25"/>
  <c r="M1555" i="25"/>
  <c r="D1555" i="25"/>
  <c r="N1554" i="25"/>
  <c r="M1554" i="25"/>
  <c r="D1554" i="25"/>
  <c r="N1553" i="25"/>
  <c r="M1553" i="25"/>
  <c r="D1553" i="25"/>
  <c r="N1552" i="25"/>
  <c r="D1552" i="25"/>
  <c r="M1551" i="25"/>
  <c r="D1551" i="25"/>
  <c r="M1550" i="25"/>
  <c r="D1550" i="25"/>
  <c r="N1549" i="25"/>
  <c r="M1549" i="25"/>
  <c r="D1549" i="25"/>
  <c r="N1548" i="25"/>
  <c r="M1548" i="25"/>
  <c r="D1548" i="25"/>
  <c r="N1547" i="25"/>
  <c r="D1547" i="25"/>
  <c r="N1546" i="25"/>
  <c r="D1546" i="25"/>
  <c r="N1545" i="25"/>
  <c r="M1545" i="25"/>
  <c r="D1545" i="25"/>
  <c r="M1544" i="25"/>
  <c r="D1544" i="25"/>
  <c r="N1543" i="25"/>
  <c r="M1543" i="25"/>
  <c r="D1543" i="25"/>
  <c r="N1542" i="25"/>
  <c r="M1542" i="25"/>
  <c r="D1542" i="25"/>
  <c r="N1541" i="25"/>
  <c r="M1541" i="25"/>
  <c r="D1541" i="25"/>
  <c r="M1540" i="25"/>
  <c r="D1540" i="25"/>
  <c r="N1539" i="25"/>
  <c r="M1539" i="25"/>
  <c r="D1539" i="25"/>
  <c r="N1538" i="25"/>
  <c r="M1538" i="25"/>
  <c r="D1538" i="25"/>
  <c r="N1537" i="25"/>
  <c r="M1537" i="25"/>
  <c r="D1537" i="25"/>
  <c r="N1536" i="25"/>
  <c r="M1536" i="25"/>
  <c r="D1536" i="25"/>
  <c r="N1535" i="25"/>
  <c r="D1535" i="25"/>
  <c r="N1534" i="25"/>
  <c r="M1534" i="25"/>
  <c r="D1534" i="25"/>
  <c r="N1533" i="25"/>
  <c r="M1533" i="25"/>
  <c r="D1533" i="25"/>
  <c r="N1532" i="25"/>
  <c r="M1532" i="25"/>
  <c r="D1532" i="25"/>
  <c r="M1531" i="25"/>
  <c r="D1531" i="25"/>
  <c r="N1530" i="25"/>
  <c r="D1530" i="25"/>
  <c r="N1529" i="25"/>
  <c r="M1529" i="25"/>
  <c r="D1529" i="25"/>
  <c r="N1528" i="25"/>
  <c r="M1528" i="25"/>
  <c r="D1528" i="25"/>
  <c r="N1527" i="25"/>
  <c r="M1527" i="25"/>
  <c r="D1527" i="25"/>
  <c r="M1526" i="25"/>
  <c r="D1526" i="25"/>
  <c r="N1525" i="25"/>
  <c r="M1525" i="25"/>
  <c r="D1525" i="25"/>
  <c r="M1524" i="25"/>
  <c r="D1524" i="25"/>
  <c r="N1523" i="25"/>
  <c r="D1523" i="25"/>
  <c r="N1522" i="25"/>
  <c r="M1522" i="25"/>
  <c r="D1522" i="25"/>
  <c r="N1521" i="25"/>
  <c r="M1521" i="25"/>
  <c r="D1521" i="25"/>
  <c r="M1520" i="25"/>
  <c r="D1520" i="25"/>
  <c r="D1519" i="25"/>
  <c r="N1518" i="25"/>
  <c r="M1518" i="25"/>
  <c r="D1518" i="25"/>
  <c r="N1517" i="25"/>
  <c r="D1517" i="25"/>
  <c r="N1516" i="25"/>
  <c r="D1516" i="25"/>
  <c r="N1515" i="25"/>
  <c r="M1515" i="25"/>
  <c r="D1515" i="25"/>
  <c r="N1514" i="25"/>
  <c r="D1514" i="25"/>
  <c r="M1513" i="25"/>
  <c r="D1513" i="25"/>
  <c r="N1512" i="25"/>
  <c r="D1512" i="25"/>
  <c r="M1511" i="25"/>
  <c r="D1511" i="25"/>
  <c r="N1510" i="25"/>
  <c r="M1510" i="25"/>
  <c r="D1510" i="25"/>
  <c r="M1509" i="25"/>
  <c r="D1509" i="25"/>
  <c r="M1508" i="25"/>
  <c r="D1508" i="25"/>
  <c r="N1507" i="25"/>
  <c r="D1507" i="25"/>
  <c r="M1506" i="25"/>
  <c r="D1506" i="25"/>
  <c r="N1505" i="25"/>
  <c r="D1505" i="25"/>
  <c r="M1504" i="25"/>
  <c r="D1504" i="25"/>
  <c r="M1503" i="25"/>
  <c r="D1503" i="25"/>
  <c r="M1502" i="25"/>
  <c r="D1502" i="25"/>
  <c r="M1501" i="25"/>
  <c r="D1501" i="25"/>
  <c r="N1500" i="25"/>
  <c r="M1500" i="25"/>
  <c r="D1500" i="25"/>
  <c r="N1499" i="25"/>
  <c r="D1499" i="25"/>
  <c r="N1498" i="25"/>
  <c r="D1498" i="25"/>
  <c r="N1497" i="25"/>
  <c r="M1497" i="25"/>
  <c r="D1497" i="25"/>
  <c r="N1496" i="25"/>
  <c r="M1496" i="25"/>
  <c r="D1496" i="25"/>
  <c r="N1495" i="25"/>
  <c r="D1495" i="25"/>
  <c r="N1494" i="25"/>
  <c r="M1494" i="25"/>
  <c r="D1494" i="25"/>
  <c r="N1493" i="25"/>
  <c r="M1493" i="25"/>
  <c r="D1493" i="25"/>
  <c r="N1492" i="25"/>
  <c r="M1492" i="25"/>
  <c r="D1492" i="25"/>
  <c r="N1491" i="25"/>
  <c r="M1491" i="25"/>
  <c r="D1491" i="25"/>
  <c r="N1490" i="25"/>
  <c r="M1490" i="25"/>
  <c r="D1490" i="25"/>
  <c r="N1489" i="25"/>
  <c r="M1489" i="25"/>
  <c r="D1489" i="25"/>
  <c r="N1488" i="25"/>
  <c r="M1488" i="25"/>
  <c r="D1488" i="25"/>
  <c r="N1487" i="25"/>
  <c r="M1487" i="25"/>
  <c r="D1487" i="25"/>
  <c r="N1486" i="25"/>
  <c r="M1486" i="25"/>
  <c r="D1486" i="25"/>
  <c r="N1485" i="25"/>
  <c r="M1485" i="25"/>
  <c r="D1485" i="25"/>
  <c r="M1484" i="25"/>
  <c r="D1484" i="25"/>
  <c r="D1483" i="25"/>
  <c r="N1482" i="25"/>
  <c r="M1482" i="25"/>
  <c r="D1482" i="25"/>
  <c r="M1481" i="25"/>
  <c r="D1481" i="25"/>
  <c r="N1480" i="25"/>
  <c r="M1480" i="25"/>
  <c r="D1480" i="25"/>
  <c r="N1479" i="25"/>
  <c r="M1479" i="25"/>
  <c r="D1479" i="25"/>
  <c r="N1478" i="25"/>
  <c r="M1478" i="25"/>
  <c r="D1478" i="25"/>
  <c r="N1477" i="25"/>
  <c r="M1477" i="25"/>
  <c r="D1477" i="25"/>
  <c r="M1476" i="25"/>
  <c r="D1476" i="25"/>
  <c r="N1475" i="25"/>
  <c r="M1475" i="25"/>
  <c r="D1475" i="25"/>
  <c r="N1474" i="25"/>
  <c r="M1474" i="25"/>
  <c r="D1474" i="25"/>
  <c r="N1473" i="25"/>
  <c r="M1473" i="25"/>
  <c r="D1473" i="25"/>
  <c r="N1472" i="25"/>
  <c r="M1472" i="25"/>
  <c r="D1472" i="25"/>
  <c r="N1471" i="25"/>
  <c r="M1471" i="25"/>
  <c r="D1471" i="25"/>
  <c r="N1470" i="25"/>
  <c r="M1470" i="25"/>
  <c r="D1470" i="25"/>
  <c r="N1469" i="25"/>
  <c r="M1469" i="25"/>
  <c r="D1469" i="25"/>
  <c r="M1468" i="25"/>
  <c r="D1468" i="25"/>
  <c r="D1467" i="25"/>
  <c r="N1466" i="25"/>
  <c r="M1466" i="25"/>
  <c r="D1466" i="25"/>
  <c r="N1465" i="25"/>
  <c r="D1465" i="25"/>
  <c r="M1464" i="25"/>
  <c r="D1464" i="25"/>
  <c r="N1463" i="25"/>
  <c r="M1463" i="25"/>
  <c r="D1463" i="25"/>
  <c r="N1462" i="25"/>
  <c r="M1462" i="25"/>
  <c r="D1462" i="25"/>
  <c r="M1461" i="25"/>
  <c r="D1461" i="25"/>
  <c r="M1460" i="25"/>
  <c r="D1460" i="25"/>
  <c r="M1459" i="25"/>
  <c r="D1459" i="25"/>
  <c r="N1458" i="25"/>
  <c r="M1458" i="25"/>
  <c r="D1458" i="25"/>
  <c r="N1457" i="25"/>
  <c r="D1457" i="25"/>
  <c r="N1456" i="25"/>
  <c r="M1456" i="25"/>
  <c r="D1456" i="25"/>
  <c r="N1455" i="25"/>
  <c r="M1455" i="25"/>
  <c r="D1455" i="25"/>
  <c r="N1454" i="25"/>
  <c r="M1454" i="25"/>
  <c r="D1454" i="25"/>
  <c r="N1453" i="25"/>
  <c r="M1453" i="25"/>
  <c r="D1453" i="25"/>
  <c r="N1452" i="25"/>
  <c r="M1452" i="25"/>
  <c r="D1452" i="25"/>
  <c r="N1451" i="25"/>
  <c r="M1451" i="25"/>
  <c r="D1451" i="25"/>
  <c r="N1450" i="25"/>
  <c r="D1450" i="25"/>
  <c r="N1449" i="25"/>
  <c r="M1449" i="25"/>
  <c r="D1449" i="25"/>
  <c r="N1448" i="25"/>
  <c r="M1448" i="25"/>
  <c r="D1448" i="25"/>
  <c r="M1447" i="25"/>
  <c r="D1447" i="25"/>
  <c r="N1446" i="25"/>
  <c r="M1446" i="25"/>
  <c r="D1446" i="25"/>
  <c r="N1445" i="25"/>
  <c r="D1445" i="25"/>
  <c r="N1444" i="25"/>
  <c r="M1444" i="25"/>
  <c r="D1444" i="25"/>
  <c r="M1443" i="25"/>
  <c r="D1443" i="25"/>
  <c r="N1442" i="25"/>
  <c r="M1442" i="25"/>
  <c r="D1442" i="25"/>
  <c r="N1441" i="25"/>
  <c r="D1441" i="25"/>
  <c r="N1440" i="25"/>
  <c r="M1440" i="25"/>
  <c r="D1440" i="25"/>
  <c r="N1439" i="25"/>
  <c r="D1439" i="25"/>
  <c r="N1438" i="25"/>
  <c r="D1438" i="25"/>
  <c r="N1437" i="25"/>
  <c r="M1437" i="25"/>
  <c r="D1437" i="25"/>
  <c r="N1436" i="25"/>
  <c r="M1436" i="25"/>
  <c r="D1436" i="25"/>
  <c r="N1435" i="25"/>
  <c r="D1435" i="25"/>
  <c r="N1434" i="25"/>
  <c r="M1434" i="25"/>
  <c r="D1434" i="25"/>
  <c r="N1433" i="25"/>
  <c r="M1433" i="25"/>
  <c r="D1433" i="25"/>
  <c r="N1432" i="25"/>
  <c r="M1432" i="25"/>
  <c r="D1432" i="25"/>
  <c r="M1431" i="25"/>
  <c r="D1431" i="25"/>
  <c r="N1430" i="25"/>
  <c r="M1430" i="25"/>
  <c r="D1430" i="25"/>
  <c r="N1429" i="25"/>
  <c r="M1429" i="25"/>
  <c r="D1429" i="25"/>
  <c r="N1428" i="25"/>
  <c r="D1428" i="25"/>
  <c r="N1427" i="25"/>
  <c r="D1427" i="25"/>
  <c r="N1426" i="25"/>
  <c r="M1426" i="25"/>
  <c r="D1426" i="25"/>
  <c r="N1425" i="25"/>
  <c r="M1425" i="25"/>
  <c r="D1425" i="25"/>
  <c r="M1424" i="25"/>
  <c r="D1424" i="25"/>
  <c r="N1423" i="25"/>
  <c r="M1423" i="25"/>
  <c r="D1423" i="25"/>
  <c r="N1422" i="25"/>
  <c r="D1422" i="25"/>
  <c r="N1421" i="25"/>
  <c r="M1421" i="25"/>
  <c r="D1421" i="25"/>
  <c r="N1420" i="25"/>
  <c r="M1420" i="25"/>
  <c r="D1420" i="25"/>
  <c r="M1419" i="25"/>
  <c r="D1419" i="25"/>
  <c r="N1418" i="25"/>
  <c r="D1418" i="25"/>
  <c r="N1417" i="25"/>
  <c r="D1417" i="25"/>
  <c r="N1416" i="25"/>
  <c r="M1416" i="25"/>
  <c r="D1416" i="25"/>
  <c r="M1415" i="25"/>
  <c r="D1415" i="25"/>
  <c r="N1414" i="25"/>
  <c r="M1414" i="25"/>
  <c r="D1414" i="25"/>
  <c r="N1413" i="25"/>
  <c r="D1413" i="25"/>
  <c r="N1412" i="25"/>
  <c r="D1412" i="25"/>
  <c r="N1411" i="25"/>
  <c r="M1411" i="25"/>
  <c r="D1411" i="25"/>
  <c r="N1410" i="25"/>
  <c r="M1410" i="25"/>
  <c r="D1410" i="25"/>
  <c r="D1409" i="25"/>
  <c r="N1408" i="25"/>
  <c r="D1408" i="25"/>
  <c r="N1407" i="25"/>
  <c r="M1407" i="25"/>
  <c r="D1407" i="25"/>
  <c r="N1406" i="25"/>
  <c r="M1406" i="25"/>
  <c r="D1406" i="25"/>
  <c r="N1405" i="25"/>
  <c r="D1405" i="25"/>
  <c r="N1404" i="25"/>
  <c r="M1404" i="25"/>
  <c r="D1404" i="25"/>
  <c r="N1403" i="25"/>
  <c r="M1403" i="25"/>
  <c r="D1403" i="25"/>
  <c r="N1402" i="25"/>
  <c r="M1402" i="25"/>
  <c r="D1402" i="25"/>
  <c r="N1401" i="25"/>
  <c r="D1401" i="25"/>
  <c r="N1400" i="25"/>
  <c r="M1400" i="25"/>
  <c r="D1400" i="25"/>
  <c r="N1399" i="25"/>
  <c r="M1399" i="25"/>
  <c r="D1399" i="25"/>
  <c r="D1398" i="25"/>
  <c r="N1397" i="25"/>
  <c r="M1397" i="25"/>
  <c r="D1397" i="25"/>
  <c r="N1396" i="25"/>
  <c r="M1396" i="25"/>
  <c r="D1396" i="25"/>
  <c r="N1395" i="25"/>
  <c r="M1395" i="25"/>
  <c r="D1395" i="25"/>
  <c r="N1394" i="25"/>
  <c r="M1394" i="25"/>
  <c r="D1394" i="25"/>
  <c r="M1393" i="25"/>
  <c r="D1393" i="25"/>
  <c r="N1392" i="25"/>
  <c r="M1392" i="25"/>
  <c r="D1392" i="25"/>
  <c r="N1391" i="25"/>
  <c r="M1391" i="25"/>
  <c r="D1391" i="25"/>
  <c r="N1390" i="25"/>
  <c r="M1390" i="25"/>
  <c r="D1390" i="25"/>
  <c r="D1389" i="25"/>
  <c r="N1388" i="25"/>
  <c r="M1388" i="25"/>
  <c r="D1388" i="25"/>
  <c r="N1387" i="25"/>
  <c r="M1387" i="25"/>
  <c r="D1387" i="25"/>
  <c r="N1386" i="25"/>
  <c r="D1386" i="25"/>
  <c r="N1385" i="25"/>
  <c r="D1385" i="25"/>
  <c r="N1384" i="25"/>
  <c r="M1384" i="25"/>
  <c r="D1384" i="25"/>
  <c r="N1383" i="25"/>
  <c r="D1383" i="25"/>
  <c r="N1382" i="25"/>
  <c r="M1382" i="25"/>
  <c r="D1382" i="25"/>
  <c r="N1381" i="25"/>
  <c r="M1381" i="25"/>
  <c r="D1381" i="25"/>
  <c r="N1380" i="25"/>
  <c r="M1380" i="25"/>
  <c r="D1380" i="25"/>
  <c r="N1379" i="25"/>
  <c r="M1379" i="25"/>
  <c r="D1379" i="25"/>
  <c r="N1378" i="25"/>
  <c r="D1378" i="25"/>
  <c r="M1377" i="25"/>
  <c r="D1377" i="25"/>
  <c r="N1376" i="25"/>
  <c r="D1376" i="25"/>
  <c r="N1375" i="25"/>
  <c r="D1375" i="25"/>
  <c r="N1374" i="25"/>
  <c r="M1374" i="25"/>
  <c r="D1374" i="25"/>
  <c r="N1373" i="25"/>
  <c r="M1373" i="25"/>
  <c r="D1373" i="25"/>
  <c r="N1372" i="25"/>
  <c r="M1372" i="25"/>
  <c r="D1372" i="25"/>
  <c r="N1371" i="25"/>
  <c r="M1371" i="25"/>
  <c r="D1371" i="25"/>
  <c r="D1370" i="25"/>
  <c r="N1369" i="25"/>
  <c r="M1369" i="25"/>
  <c r="D1369" i="25"/>
  <c r="N1368" i="25"/>
  <c r="M1368" i="25"/>
  <c r="D1368" i="25"/>
  <c r="M1367" i="25"/>
  <c r="D1367" i="25"/>
  <c r="N1366" i="25"/>
  <c r="M1366" i="25"/>
  <c r="D1366" i="25"/>
  <c r="N1365" i="25"/>
  <c r="M1365" i="25"/>
  <c r="D1365" i="25"/>
  <c r="N1364" i="25"/>
  <c r="M1364" i="25"/>
  <c r="D1364" i="25"/>
  <c r="N1363" i="25"/>
  <c r="M1363" i="25"/>
  <c r="D1363" i="25"/>
  <c r="M1362" i="25"/>
  <c r="D1362" i="25"/>
  <c r="M1361" i="25"/>
  <c r="D1361" i="25"/>
  <c r="N1360" i="25"/>
  <c r="D1360" i="25"/>
  <c r="N1359" i="25"/>
  <c r="M1359" i="25"/>
  <c r="D1359" i="25"/>
  <c r="M1358" i="25"/>
  <c r="D1358" i="25"/>
  <c r="M1357" i="25"/>
  <c r="D1357" i="25"/>
  <c r="N1356" i="25"/>
  <c r="M1356" i="25"/>
  <c r="D1356" i="25"/>
  <c r="N1355" i="25"/>
  <c r="M1355" i="25"/>
  <c r="D1355" i="25"/>
  <c r="N1354" i="25"/>
  <c r="M1354" i="25"/>
  <c r="D1354" i="25"/>
  <c r="N1353" i="25"/>
  <c r="M1353" i="25"/>
  <c r="D1353" i="25"/>
  <c r="N1352" i="25"/>
  <c r="M1352" i="25"/>
  <c r="D1352" i="25"/>
  <c r="N1351" i="25"/>
  <c r="M1351" i="25"/>
  <c r="D1351" i="25"/>
  <c r="N1350" i="25"/>
  <c r="M1350" i="25"/>
  <c r="D1350" i="25"/>
  <c r="N1349" i="25"/>
  <c r="M1349" i="25"/>
  <c r="D1349" i="25"/>
  <c r="N1348" i="25"/>
  <c r="M1348" i="25"/>
  <c r="D1348" i="25"/>
  <c r="N1347" i="25"/>
  <c r="M1347" i="25"/>
  <c r="D1347" i="25"/>
  <c r="N1346" i="25"/>
  <c r="M1346" i="25"/>
  <c r="D1346" i="25"/>
  <c r="M1345" i="25"/>
  <c r="D1345" i="25"/>
  <c r="N1344" i="25"/>
  <c r="D1344" i="25"/>
  <c r="N1343" i="25"/>
  <c r="D1343" i="25"/>
  <c r="M1342" i="25"/>
  <c r="D1342" i="25"/>
  <c r="N1341" i="25"/>
  <c r="M1341" i="25"/>
  <c r="D1341" i="25"/>
  <c r="N1340" i="25"/>
  <c r="M1340" i="25"/>
  <c r="D1340" i="25"/>
  <c r="N1339" i="25"/>
  <c r="M1339" i="25"/>
  <c r="D1339" i="25"/>
  <c r="N1338" i="25"/>
  <c r="D1338" i="25"/>
  <c r="N1337" i="25"/>
  <c r="M1337" i="25"/>
  <c r="D1337" i="25"/>
  <c r="N1336" i="25"/>
  <c r="M1336" i="25"/>
  <c r="D1336" i="25"/>
  <c r="M1335" i="25"/>
  <c r="D1335" i="25"/>
  <c r="N1334" i="25"/>
  <c r="M1334" i="25"/>
  <c r="D1334" i="25"/>
  <c r="N1333" i="25"/>
  <c r="M1333" i="25"/>
  <c r="D1333" i="25"/>
  <c r="M1332" i="25"/>
  <c r="D1332" i="25"/>
  <c r="M1331" i="25"/>
  <c r="D1331" i="25"/>
  <c r="N1330" i="25"/>
  <c r="M1330" i="25"/>
  <c r="D1330" i="25"/>
  <c r="N1329" i="25"/>
  <c r="M1329" i="25"/>
  <c r="D1329" i="25"/>
  <c r="N1328" i="25"/>
  <c r="M1328" i="25"/>
  <c r="D1328" i="25"/>
  <c r="N1327" i="25"/>
  <c r="M1327" i="25"/>
  <c r="D1327" i="25"/>
  <c r="N1326" i="25"/>
  <c r="M1326" i="25"/>
  <c r="D1326" i="25"/>
  <c r="N1325" i="25"/>
  <c r="M1325" i="25"/>
  <c r="D1325" i="25"/>
  <c r="D1324" i="25"/>
  <c r="N1323" i="25"/>
  <c r="D1323" i="25"/>
  <c r="N1322" i="25"/>
  <c r="M1322" i="25"/>
  <c r="D1322" i="25"/>
  <c r="N1321" i="25"/>
  <c r="M1321" i="25"/>
  <c r="D1321" i="25"/>
  <c r="N1320" i="25"/>
  <c r="M1320" i="25"/>
  <c r="D1320" i="25"/>
  <c r="M1319" i="25"/>
  <c r="D1319" i="25"/>
  <c r="M1318" i="25"/>
  <c r="D1318" i="25"/>
  <c r="N1317" i="25"/>
  <c r="M1317" i="25"/>
  <c r="D1317" i="25"/>
  <c r="N1316" i="25"/>
  <c r="M1316" i="25"/>
  <c r="D1316" i="25"/>
  <c r="N1315" i="25"/>
  <c r="M1315" i="25"/>
  <c r="D1315" i="25"/>
  <c r="N1314" i="25"/>
  <c r="D1314" i="25"/>
  <c r="N1313" i="25"/>
  <c r="M1313" i="25"/>
  <c r="D1313" i="25"/>
  <c r="N1312" i="25"/>
  <c r="D1312" i="25"/>
  <c r="M1311" i="25"/>
  <c r="D1311" i="25"/>
  <c r="N1310" i="25"/>
  <c r="M1310" i="25"/>
  <c r="D1310" i="25"/>
  <c r="N1309" i="25"/>
  <c r="M1309" i="25"/>
  <c r="D1309" i="25"/>
  <c r="N1308" i="25"/>
  <c r="M1308" i="25"/>
  <c r="D1308" i="25"/>
  <c r="N1307" i="25"/>
  <c r="D1307" i="25"/>
  <c r="N1306" i="25"/>
  <c r="D1306" i="25"/>
  <c r="N1305" i="25"/>
  <c r="M1305" i="25"/>
  <c r="D1305" i="25"/>
  <c r="M1304" i="25"/>
  <c r="D1304" i="25"/>
  <c r="N1303" i="25"/>
  <c r="M1303" i="25"/>
  <c r="D1303" i="25"/>
  <c r="M1302" i="25"/>
  <c r="D1302" i="25"/>
  <c r="M1301" i="25"/>
  <c r="D1301" i="25"/>
  <c r="N1300" i="25"/>
  <c r="M1300" i="25"/>
  <c r="D1300" i="25"/>
  <c r="N1299" i="25"/>
  <c r="M1299" i="25"/>
  <c r="D1299" i="25"/>
  <c r="N1298" i="25"/>
  <c r="M1298" i="25"/>
  <c r="D1298" i="25"/>
  <c r="N1297" i="25"/>
  <c r="M1297" i="25"/>
  <c r="D1297" i="25"/>
  <c r="N1296" i="25"/>
  <c r="M1296" i="25"/>
  <c r="D1296" i="25"/>
  <c r="N1295" i="25"/>
  <c r="M1295" i="25"/>
  <c r="D1295" i="25"/>
  <c r="N1294" i="25"/>
  <c r="D1294" i="25"/>
  <c r="N1293" i="25"/>
  <c r="M1293" i="25"/>
  <c r="D1293" i="25"/>
  <c r="M1292" i="25"/>
  <c r="D1292" i="25"/>
  <c r="N1291" i="25"/>
  <c r="M1291" i="25"/>
  <c r="D1291" i="25"/>
  <c r="N1290" i="25"/>
  <c r="M1290" i="25"/>
  <c r="D1290" i="25"/>
  <c r="N1289" i="25"/>
  <c r="M1289" i="25"/>
  <c r="D1289" i="25"/>
  <c r="M1288" i="25"/>
  <c r="D1288" i="25"/>
  <c r="N1287" i="25"/>
  <c r="M1287" i="25"/>
  <c r="D1287" i="25"/>
  <c r="M1286" i="25"/>
  <c r="D1286" i="25"/>
  <c r="N1285" i="25"/>
  <c r="M1285" i="25"/>
  <c r="D1285" i="25"/>
  <c r="N1284" i="25"/>
  <c r="M1284" i="25"/>
  <c r="D1284" i="25"/>
  <c r="N1283" i="25"/>
  <c r="M1283" i="25"/>
  <c r="D1283" i="25"/>
  <c r="N1282" i="25"/>
  <c r="M1282" i="25"/>
  <c r="D1282" i="25"/>
  <c r="M1281" i="25"/>
  <c r="D1281" i="25"/>
  <c r="N1280" i="25"/>
  <c r="M1280" i="25"/>
  <c r="D1280" i="25"/>
  <c r="N1279" i="25"/>
  <c r="M1279" i="25"/>
  <c r="D1279" i="25"/>
  <c r="N1278" i="25"/>
  <c r="M1278" i="25"/>
  <c r="D1278" i="25"/>
  <c r="N1277" i="25"/>
  <c r="M1277" i="25"/>
  <c r="D1277" i="25"/>
  <c r="M1276" i="25"/>
  <c r="D1276" i="25"/>
  <c r="M1275" i="25"/>
  <c r="D1275" i="25"/>
  <c r="M1274" i="25"/>
  <c r="D1274" i="25"/>
  <c r="N1273" i="25"/>
  <c r="M1273" i="25"/>
  <c r="D1273" i="25"/>
  <c r="N1272" i="25"/>
  <c r="M1272" i="25"/>
  <c r="D1272" i="25"/>
  <c r="M1271" i="25"/>
  <c r="D1271" i="25"/>
  <c r="N1270" i="25"/>
  <c r="M1270" i="25"/>
  <c r="D1270" i="25"/>
  <c r="N1269" i="25"/>
  <c r="M1269" i="25"/>
  <c r="D1269" i="25"/>
  <c r="M1268" i="25"/>
  <c r="D1268" i="25"/>
  <c r="M1267" i="25"/>
  <c r="D1267" i="25"/>
  <c r="N1266" i="25"/>
  <c r="M1266" i="25"/>
  <c r="D1266" i="25"/>
  <c r="N1265" i="25"/>
  <c r="M1265" i="25"/>
  <c r="D1265" i="25"/>
  <c r="N1264" i="25"/>
  <c r="M1264" i="25"/>
  <c r="D1264" i="25"/>
  <c r="M1263" i="25"/>
  <c r="D1263" i="25"/>
  <c r="M1262" i="25"/>
  <c r="D1262" i="25"/>
  <c r="N1261" i="25"/>
  <c r="M1261" i="25"/>
  <c r="D1261" i="25"/>
  <c r="N1260" i="25"/>
  <c r="M1260" i="25"/>
  <c r="D1260" i="25"/>
  <c r="N1259" i="25"/>
  <c r="M1259" i="25"/>
  <c r="D1259" i="25"/>
  <c r="N1258" i="25"/>
  <c r="M1258" i="25"/>
  <c r="D1258" i="25"/>
  <c r="N1257" i="25"/>
  <c r="M1257" i="25"/>
  <c r="D1257" i="25"/>
  <c r="N1256" i="25"/>
  <c r="M1256" i="25"/>
  <c r="D1256" i="25"/>
  <c r="N1255" i="25"/>
  <c r="M1255" i="25"/>
  <c r="D1255" i="25"/>
  <c r="N1254" i="25"/>
  <c r="M1254" i="25"/>
  <c r="D1254" i="25"/>
  <c r="N1253" i="25"/>
  <c r="M1253" i="25"/>
  <c r="D1253" i="25"/>
  <c r="M1252" i="25"/>
  <c r="D1252" i="25"/>
  <c r="M1251" i="25"/>
  <c r="D1251" i="25"/>
  <c r="M1250" i="25"/>
  <c r="D1250" i="25"/>
  <c r="M1249" i="25"/>
  <c r="D1249" i="25"/>
  <c r="N1248" i="25"/>
  <c r="M1248" i="25"/>
  <c r="D1248" i="25"/>
  <c r="N1247" i="25"/>
  <c r="M1247" i="25"/>
  <c r="D1247" i="25"/>
  <c r="N1246" i="25"/>
  <c r="M1246" i="25"/>
  <c r="D1246" i="25"/>
  <c r="M1245" i="25"/>
  <c r="D1245" i="25"/>
  <c r="N1244" i="25"/>
  <c r="M1244" i="25"/>
  <c r="D1244" i="25"/>
  <c r="M1243" i="25"/>
  <c r="D1243" i="25"/>
  <c r="N1242" i="25"/>
  <c r="M1242" i="25"/>
  <c r="D1242" i="25"/>
  <c r="N1241" i="25"/>
  <c r="M1241" i="25"/>
  <c r="D1241" i="25"/>
  <c r="M1240" i="25"/>
  <c r="D1240" i="25"/>
  <c r="N1239" i="25"/>
  <c r="M1239" i="25"/>
  <c r="D1239" i="25"/>
  <c r="M1238" i="25"/>
  <c r="D1238" i="25"/>
  <c r="D1237" i="25"/>
  <c r="N1236" i="25"/>
  <c r="M1236" i="25"/>
  <c r="D1236" i="25"/>
  <c r="N1235" i="25"/>
  <c r="M1235" i="25"/>
  <c r="D1235" i="25"/>
  <c r="M1234" i="25"/>
  <c r="D1234" i="25"/>
  <c r="M1233" i="25"/>
  <c r="D1233" i="25"/>
  <c r="N1232" i="25"/>
  <c r="M1232" i="25"/>
  <c r="D1232" i="25"/>
  <c r="N1231" i="25"/>
  <c r="M1231" i="25"/>
  <c r="D1231" i="25"/>
  <c r="N1230" i="25"/>
  <c r="M1230" i="25"/>
  <c r="D1230" i="25"/>
  <c r="N1229" i="25"/>
  <c r="M1229" i="25"/>
  <c r="D1229" i="25"/>
  <c r="N1228" i="25"/>
  <c r="M1228" i="25"/>
  <c r="D1228" i="25"/>
  <c r="N1227" i="25"/>
  <c r="M1227" i="25"/>
  <c r="D1227" i="25"/>
  <c r="N1226" i="25"/>
  <c r="M1226" i="25"/>
  <c r="D1226" i="25"/>
  <c r="M1225" i="25"/>
  <c r="D1225" i="25"/>
  <c r="M1224" i="25"/>
  <c r="D1224" i="25"/>
  <c r="N1223" i="25"/>
  <c r="D1223" i="25"/>
  <c r="M1222" i="25"/>
  <c r="D1222" i="25"/>
  <c r="N1221" i="25"/>
  <c r="M1221" i="25"/>
  <c r="D1221" i="25"/>
  <c r="N1220" i="25"/>
  <c r="M1220" i="25"/>
  <c r="D1220" i="25"/>
  <c r="N1219" i="25"/>
  <c r="M1219" i="25"/>
  <c r="D1219" i="25"/>
  <c r="N1218" i="25"/>
  <c r="M1218" i="25"/>
  <c r="D1218" i="25"/>
  <c r="M1217" i="25"/>
  <c r="D1217" i="25"/>
  <c r="N1216" i="25"/>
  <c r="M1216" i="25"/>
  <c r="D1216" i="25"/>
  <c r="M1215" i="25"/>
  <c r="D1215" i="25"/>
  <c r="M1214" i="25"/>
  <c r="D1214" i="25"/>
  <c r="N1213" i="25"/>
  <c r="M1213" i="25"/>
  <c r="D1213" i="25"/>
  <c r="N1212" i="25"/>
  <c r="M1212" i="25"/>
  <c r="D1212" i="25"/>
  <c r="N1211" i="25"/>
  <c r="M1211" i="25"/>
  <c r="D1211" i="25"/>
  <c r="N1210" i="25"/>
  <c r="M1210" i="25"/>
  <c r="D1210" i="25"/>
  <c r="N1209" i="25"/>
  <c r="M1209" i="25"/>
  <c r="D1209" i="25"/>
  <c r="N1208" i="25"/>
  <c r="M1208" i="25"/>
  <c r="D1208" i="25"/>
  <c r="N1207" i="25"/>
  <c r="M1207" i="25"/>
  <c r="D1207" i="25"/>
  <c r="M1206" i="25"/>
  <c r="D1206" i="25"/>
  <c r="M1205" i="25"/>
  <c r="D1205" i="25"/>
  <c r="N1204" i="25"/>
  <c r="M1204" i="25"/>
  <c r="D1204" i="25"/>
  <c r="N1203" i="25"/>
  <c r="M1203" i="25"/>
  <c r="D1203" i="25"/>
  <c r="D1202" i="25"/>
  <c r="N1201" i="25"/>
  <c r="M1201" i="25"/>
  <c r="D1201" i="25"/>
  <c r="M1200" i="25"/>
  <c r="D1200" i="25"/>
  <c r="M1199" i="25"/>
  <c r="D1199" i="25"/>
  <c r="M1198" i="25"/>
  <c r="D1198" i="25"/>
  <c r="N1197" i="25"/>
  <c r="M1197" i="25"/>
  <c r="D1197" i="25"/>
  <c r="M1196" i="25"/>
  <c r="D1196" i="25"/>
  <c r="M1195" i="25"/>
  <c r="D1195" i="25"/>
  <c r="M1194" i="25"/>
  <c r="D1194" i="25"/>
  <c r="M1193" i="25"/>
  <c r="D1193" i="25"/>
  <c r="M1192" i="25"/>
  <c r="D1192" i="25"/>
  <c r="N1191" i="25"/>
  <c r="M1191" i="25"/>
  <c r="D1191" i="25"/>
  <c r="N1190" i="25"/>
  <c r="M1190" i="25"/>
  <c r="D1190" i="25"/>
  <c r="N1189" i="25"/>
  <c r="M1189" i="25"/>
  <c r="D1189" i="25"/>
  <c r="N1188" i="25"/>
  <c r="M1188" i="25"/>
  <c r="D1188" i="25"/>
  <c r="M1187" i="25"/>
  <c r="D1187" i="25"/>
  <c r="N1186" i="25"/>
  <c r="M1186" i="25"/>
  <c r="D1186" i="25"/>
  <c r="N1185" i="25"/>
  <c r="M1185" i="25"/>
  <c r="D1185" i="25"/>
  <c r="N1184" i="25"/>
  <c r="M1184" i="25"/>
  <c r="D1184" i="25"/>
  <c r="N1183" i="25"/>
  <c r="M1183" i="25"/>
  <c r="D1183" i="25"/>
  <c r="N1182" i="25"/>
  <c r="M1182" i="25"/>
  <c r="D1182" i="25"/>
  <c r="N1181" i="25"/>
  <c r="M1181" i="25"/>
  <c r="D1181" i="25"/>
  <c r="N1180" i="25"/>
  <c r="M1180" i="25"/>
  <c r="D1180" i="25"/>
  <c r="M1179" i="25"/>
  <c r="D1179" i="25"/>
  <c r="M1178" i="25"/>
  <c r="D1178" i="25"/>
  <c r="M1177" i="25"/>
  <c r="D1177" i="25"/>
  <c r="M1176" i="25"/>
  <c r="D1176" i="25"/>
  <c r="N1175" i="25"/>
  <c r="M1175" i="25"/>
  <c r="D1175" i="25"/>
  <c r="N1174" i="25"/>
  <c r="M1174" i="25"/>
  <c r="D1174" i="25"/>
  <c r="M1173" i="25"/>
  <c r="D1173" i="25"/>
  <c r="M1172" i="25"/>
  <c r="D1172" i="25"/>
  <c r="M1171" i="25"/>
  <c r="D1171" i="25"/>
  <c r="N1170" i="25"/>
  <c r="M1170" i="25"/>
  <c r="D1170" i="25"/>
  <c r="M1169" i="25"/>
  <c r="D1169" i="25"/>
  <c r="N1168" i="25"/>
  <c r="M1168" i="25"/>
  <c r="D1168" i="25"/>
  <c r="N1167" i="25"/>
  <c r="M1167" i="25"/>
  <c r="D1167" i="25"/>
  <c r="N1166" i="25"/>
  <c r="M1166" i="25"/>
  <c r="D1166" i="25"/>
  <c r="N1165" i="25"/>
  <c r="M1165" i="25"/>
  <c r="D1165" i="25"/>
  <c r="N1164" i="25"/>
  <c r="M1164" i="25"/>
  <c r="D1164" i="25"/>
  <c r="N1163" i="25"/>
  <c r="M1163" i="25"/>
  <c r="D1163" i="25"/>
  <c r="N1162" i="25"/>
  <c r="M1162" i="25"/>
  <c r="D1162" i="25"/>
  <c r="N1161" i="25"/>
  <c r="M1161" i="25"/>
  <c r="D1161" i="25"/>
  <c r="M1160" i="25"/>
  <c r="D1160" i="25"/>
  <c r="N1159" i="25"/>
  <c r="M1159" i="25"/>
  <c r="D1159" i="25"/>
  <c r="N1158" i="25"/>
  <c r="M1158" i="25"/>
  <c r="D1158" i="25"/>
  <c r="N1157" i="25"/>
  <c r="M1157" i="25"/>
  <c r="D1157" i="25"/>
  <c r="N1156" i="25"/>
  <c r="M1156" i="25"/>
  <c r="D1156" i="25"/>
  <c r="M1155" i="25"/>
  <c r="D1155" i="25"/>
  <c r="D1154" i="25"/>
  <c r="N1153" i="25"/>
  <c r="M1153" i="25"/>
  <c r="D1153" i="25"/>
  <c r="N1152" i="25"/>
  <c r="M1152" i="25"/>
  <c r="D1152" i="25"/>
  <c r="M1151" i="25"/>
  <c r="D1151" i="25"/>
  <c r="M1150" i="25"/>
  <c r="D1150" i="25"/>
  <c r="M1149" i="25"/>
  <c r="D1149" i="25"/>
  <c r="M1148" i="25"/>
  <c r="D1148" i="25"/>
  <c r="M1147" i="25"/>
  <c r="D1147" i="25"/>
  <c r="M1146" i="25"/>
  <c r="D1146" i="25"/>
  <c r="M1145" i="25"/>
  <c r="D1145" i="25"/>
  <c r="M1144" i="25"/>
  <c r="D1144" i="25"/>
  <c r="M1143" i="25"/>
  <c r="D1143" i="25"/>
  <c r="M1142" i="25"/>
  <c r="D1142" i="25"/>
  <c r="M1141" i="25"/>
  <c r="D1141" i="25"/>
  <c r="M1140" i="25"/>
  <c r="D1140" i="25"/>
  <c r="M1139" i="25"/>
  <c r="D1139" i="25"/>
  <c r="M1138" i="25"/>
  <c r="D1138" i="25"/>
  <c r="M1137" i="25"/>
  <c r="D1137" i="25"/>
  <c r="M1136" i="25"/>
  <c r="D1136" i="25"/>
  <c r="M1135" i="25"/>
  <c r="D1135" i="25"/>
  <c r="M1134" i="25"/>
  <c r="D1134" i="25"/>
  <c r="M1133" i="25"/>
  <c r="D1133" i="25"/>
  <c r="M1132" i="25"/>
  <c r="D1132" i="25"/>
  <c r="M1131" i="25"/>
  <c r="D1131" i="25"/>
  <c r="M1130" i="25"/>
  <c r="D1130" i="25"/>
  <c r="M1129" i="25"/>
  <c r="D1129" i="25"/>
  <c r="M1128" i="25"/>
  <c r="D1128" i="25"/>
  <c r="M1127" i="25"/>
  <c r="D1127" i="25"/>
  <c r="M1126" i="25"/>
  <c r="D1126" i="25"/>
  <c r="M1125" i="25"/>
  <c r="D1125" i="25"/>
  <c r="M1124" i="25"/>
  <c r="D1124" i="25"/>
  <c r="M1123" i="25"/>
  <c r="D1123" i="25"/>
  <c r="M1122" i="25"/>
  <c r="D1122" i="25"/>
  <c r="M1121" i="25"/>
  <c r="D1121" i="25"/>
  <c r="M1120" i="25"/>
  <c r="D1120" i="25"/>
  <c r="M1119" i="25"/>
  <c r="D1119" i="25"/>
  <c r="M1118" i="25"/>
  <c r="D1118" i="25"/>
  <c r="M1117" i="25"/>
  <c r="D1117" i="25"/>
  <c r="M1116" i="25"/>
  <c r="D1116" i="25"/>
  <c r="M1115" i="25"/>
  <c r="D1115" i="25"/>
  <c r="M1114" i="25"/>
  <c r="D1114" i="25"/>
  <c r="M1113" i="25"/>
  <c r="D1113" i="25"/>
  <c r="M1112" i="25"/>
  <c r="D1112" i="25"/>
  <c r="M1111" i="25"/>
  <c r="D1111" i="25"/>
  <c r="M1110" i="25"/>
  <c r="D1110" i="25"/>
  <c r="M1109" i="25"/>
  <c r="D1109" i="25"/>
  <c r="M1108" i="25"/>
  <c r="D1108" i="25"/>
  <c r="M1107" i="25"/>
  <c r="D1107" i="25"/>
  <c r="M1106" i="25"/>
  <c r="D1106" i="25"/>
  <c r="M1105" i="25"/>
  <c r="D1105" i="25"/>
  <c r="M1104" i="25"/>
  <c r="D1104" i="25"/>
  <c r="M1103" i="25"/>
  <c r="D1103" i="25"/>
  <c r="M1102" i="25"/>
  <c r="D1102" i="25"/>
  <c r="M1101" i="25"/>
  <c r="D1101" i="25"/>
  <c r="M1100" i="25"/>
  <c r="D1100" i="25"/>
  <c r="M1099" i="25"/>
  <c r="D1099" i="25"/>
  <c r="M1098" i="25"/>
  <c r="D1098" i="25"/>
  <c r="M1097" i="25"/>
  <c r="D1097" i="25"/>
  <c r="M1096" i="25"/>
  <c r="D1096" i="25"/>
  <c r="M1095" i="25"/>
  <c r="D1095" i="25"/>
  <c r="M1094" i="25"/>
  <c r="D1094" i="25"/>
  <c r="M1093" i="25"/>
  <c r="D1093" i="25"/>
  <c r="M1092" i="25"/>
  <c r="D1092" i="25"/>
  <c r="M1091" i="25"/>
  <c r="D1091" i="25"/>
  <c r="M1090" i="25"/>
  <c r="D1090" i="25"/>
  <c r="M1089" i="25"/>
  <c r="D1089" i="25"/>
  <c r="M1088" i="25"/>
  <c r="D1088" i="25"/>
  <c r="M1087" i="25"/>
  <c r="D1087" i="25"/>
  <c r="M1086" i="25"/>
  <c r="D1086" i="25"/>
  <c r="M1085" i="25"/>
  <c r="D1085" i="25"/>
  <c r="M1084" i="25"/>
  <c r="D1084" i="25"/>
  <c r="M1083" i="25"/>
  <c r="D1083" i="25"/>
  <c r="M1082" i="25"/>
  <c r="D1082" i="25"/>
  <c r="M1081" i="25"/>
  <c r="D1081" i="25"/>
  <c r="M1080" i="25"/>
  <c r="D1080" i="25"/>
  <c r="M1079" i="25"/>
  <c r="D1079" i="25"/>
  <c r="M1078" i="25"/>
  <c r="D1078" i="25"/>
  <c r="M1077" i="25"/>
  <c r="D1077" i="25"/>
  <c r="M1076" i="25"/>
  <c r="D1076" i="25"/>
  <c r="M1075" i="25"/>
  <c r="D1075" i="25"/>
  <c r="M1074" i="25"/>
  <c r="D1074" i="25"/>
  <c r="M1073" i="25"/>
  <c r="D1073" i="25"/>
  <c r="M1072" i="25"/>
  <c r="D1072" i="25"/>
  <c r="M1071" i="25"/>
  <c r="D1071" i="25"/>
  <c r="M1070" i="25"/>
  <c r="D1070" i="25"/>
  <c r="M1069" i="25"/>
  <c r="D1069" i="25"/>
  <c r="M1068" i="25"/>
  <c r="D1068" i="25"/>
  <c r="M1067" i="25"/>
  <c r="D1067" i="25"/>
  <c r="M1066" i="25"/>
  <c r="D1066" i="25"/>
  <c r="M1065" i="25"/>
  <c r="D1065" i="25"/>
  <c r="M1064" i="25"/>
  <c r="D1064" i="25"/>
  <c r="M1063" i="25"/>
  <c r="D1063" i="25"/>
  <c r="M1062" i="25"/>
  <c r="D1062" i="25"/>
  <c r="M1061" i="25"/>
  <c r="D1061" i="25"/>
  <c r="M1060" i="25"/>
  <c r="D1060" i="25"/>
  <c r="M1059" i="25"/>
  <c r="D1059" i="25"/>
  <c r="M1058" i="25"/>
  <c r="D1058" i="25"/>
  <c r="M1057" i="25"/>
  <c r="D1057" i="25"/>
  <c r="M1056" i="25"/>
  <c r="D1056" i="25"/>
  <c r="M1055" i="25"/>
  <c r="D1055" i="25"/>
  <c r="M1054" i="25"/>
  <c r="D1054" i="25"/>
  <c r="M1053" i="25"/>
  <c r="D1053" i="25"/>
  <c r="M1052" i="25"/>
  <c r="D1052" i="25"/>
  <c r="M1051" i="25"/>
  <c r="D1051" i="25"/>
  <c r="M1050" i="25"/>
  <c r="D1050" i="25"/>
  <c r="M1049" i="25"/>
  <c r="D1049" i="25"/>
  <c r="M1048" i="25"/>
  <c r="D1048" i="25"/>
  <c r="M1047" i="25"/>
  <c r="D1047" i="25"/>
  <c r="M1046" i="25"/>
  <c r="D1046" i="25"/>
  <c r="M1045" i="25"/>
  <c r="D1045" i="25"/>
  <c r="D1044" i="25"/>
  <c r="D1043" i="25"/>
  <c r="N1042" i="25"/>
  <c r="M1042" i="25"/>
  <c r="D1042" i="25"/>
  <c r="D1041" i="25"/>
  <c r="N1040" i="25"/>
  <c r="M1040" i="25"/>
  <c r="D1040" i="25"/>
  <c r="D1039" i="25"/>
  <c r="D1038" i="25"/>
  <c r="D1037" i="25"/>
  <c r="D1036" i="25"/>
  <c r="D1035" i="25"/>
  <c r="D1034" i="25"/>
  <c r="D1033" i="25"/>
  <c r="D1032" i="25"/>
  <c r="D1031" i="25"/>
  <c r="D1030" i="25"/>
  <c r="N1029" i="25"/>
  <c r="D1029" i="25"/>
  <c r="D1028" i="25"/>
  <c r="D1027" i="25"/>
  <c r="D1026" i="25"/>
  <c r="N1025" i="25"/>
  <c r="D1025" i="25"/>
  <c r="D1024" i="25"/>
  <c r="D1023" i="25"/>
  <c r="N1022" i="25"/>
  <c r="D1022" i="25"/>
  <c r="D1021" i="25"/>
  <c r="D1020" i="25"/>
  <c r="D1019" i="25"/>
  <c r="D1018" i="25"/>
  <c r="D1017" i="25"/>
  <c r="D1016" i="25"/>
  <c r="N1015" i="25"/>
  <c r="D1015" i="25"/>
  <c r="D1014" i="25"/>
  <c r="D1013" i="25"/>
  <c r="D1012" i="25"/>
  <c r="D1011" i="25"/>
  <c r="D1010" i="25"/>
  <c r="D1009" i="25"/>
  <c r="N1008" i="25"/>
  <c r="M1008" i="25"/>
  <c r="D1008" i="25"/>
  <c r="D1007" i="25"/>
  <c r="N1006" i="25"/>
  <c r="D1006" i="25"/>
  <c r="N1005" i="25"/>
  <c r="M1005" i="25"/>
  <c r="D1005" i="25"/>
  <c r="D1004" i="25"/>
  <c r="D1003" i="25"/>
  <c r="N1002" i="25"/>
  <c r="D1002" i="25"/>
  <c r="N1001" i="25"/>
  <c r="D1001" i="25"/>
  <c r="D1000" i="25"/>
  <c r="D999" i="25"/>
  <c r="D998" i="25"/>
  <c r="D997" i="25"/>
  <c r="D996" i="25"/>
  <c r="D995" i="25"/>
  <c r="D994" i="25"/>
  <c r="D993" i="25"/>
  <c r="D992" i="25"/>
  <c r="N991" i="25"/>
  <c r="D991" i="25"/>
  <c r="D990" i="25"/>
  <c r="D989" i="25"/>
  <c r="N988" i="25"/>
  <c r="D988" i="25"/>
  <c r="D987" i="25"/>
  <c r="D986" i="25"/>
  <c r="N985" i="25"/>
  <c r="D985" i="25"/>
  <c r="D984" i="25"/>
  <c r="D983" i="25"/>
  <c r="D982" i="25"/>
  <c r="M981" i="25"/>
  <c r="D981" i="25"/>
  <c r="M980" i="25"/>
  <c r="D980" i="25"/>
  <c r="M979" i="25"/>
  <c r="D979" i="25"/>
  <c r="D978" i="25"/>
  <c r="M977" i="25"/>
  <c r="D977" i="25"/>
  <c r="D976" i="25"/>
  <c r="M975" i="25"/>
  <c r="D975" i="25"/>
  <c r="D974" i="25"/>
  <c r="D973" i="25"/>
  <c r="D972" i="25"/>
  <c r="M971" i="25"/>
  <c r="D971" i="25"/>
  <c r="D970" i="25"/>
  <c r="D969" i="25"/>
  <c r="M968" i="25"/>
  <c r="D968" i="25"/>
  <c r="D967" i="25"/>
  <c r="D966" i="25"/>
  <c r="D965" i="25"/>
  <c r="D964" i="25"/>
  <c r="D963" i="25"/>
  <c r="D962" i="25"/>
  <c r="M961" i="25"/>
  <c r="D961" i="25"/>
  <c r="M960" i="25"/>
  <c r="D960" i="25"/>
  <c r="D959" i="25"/>
  <c r="D958" i="25"/>
  <c r="D957" i="25"/>
  <c r="M956" i="25"/>
  <c r="D956" i="25"/>
  <c r="D955" i="25"/>
  <c r="D954" i="25"/>
  <c r="M953" i="25"/>
  <c r="D953" i="25"/>
  <c r="M952" i="25"/>
  <c r="D952" i="25"/>
  <c r="D951" i="25"/>
  <c r="D950" i="25"/>
  <c r="D949" i="25"/>
  <c r="D948" i="25"/>
  <c r="D947" i="25"/>
  <c r="M946" i="25"/>
  <c r="D946" i="25"/>
  <c r="M945" i="25"/>
  <c r="D945" i="25"/>
  <c r="M944" i="25"/>
  <c r="D944" i="25"/>
  <c r="D943" i="25"/>
  <c r="D942" i="25"/>
  <c r="D941" i="25"/>
  <c r="M940" i="25"/>
  <c r="D940" i="25"/>
  <c r="D939" i="25"/>
  <c r="D938" i="25"/>
  <c r="M937" i="25"/>
  <c r="D937" i="25"/>
  <c r="M936" i="25"/>
  <c r="D936" i="25"/>
  <c r="M935" i="25"/>
  <c r="D935" i="25"/>
  <c r="D934" i="25"/>
  <c r="D933" i="25"/>
  <c r="D932" i="25"/>
  <c r="D931" i="25"/>
  <c r="D930" i="25"/>
  <c r="D929" i="25"/>
  <c r="M928" i="25"/>
  <c r="D928" i="25"/>
  <c r="M927" i="25"/>
  <c r="D927" i="25"/>
  <c r="M926" i="25"/>
  <c r="D926" i="25"/>
  <c r="M925" i="25"/>
  <c r="D925" i="25"/>
  <c r="M924" i="25"/>
  <c r="D924" i="25"/>
  <c r="M923" i="25"/>
  <c r="D923" i="25"/>
  <c r="M922" i="25"/>
  <c r="D922" i="25"/>
  <c r="M921" i="25"/>
  <c r="D921" i="25"/>
  <c r="M920" i="25"/>
  <c r="D920" i="25"/>
  <c r="M919" i="25"/>
  <c r="D919" i="25"/>
  <c r="D918" i="25"/>
  <c r="M917" i="25"/>
  <c r="D917" i="25"/>
  <c r="M916" i="25"/>
  <c r="D916" i="25"/>
  <c r="M915" i="25"/>
  <c r="D915" i="25"/>
  <c r="M914" i="25"/>
  <c r="D914" i="25"/>
  <c r="M913" i="25"/>
  <c r="D913" i="25"/>
  <c r="M912" i="25"/>
  <c r="D912" i="25"/>
  <c r="M911" i="25"/>
  <c r="D911" i="25"/>
  <c r="M910" i="25"/>
  <c r="D910" i="25"/>
  <c r="M909" i="25"/>
  <c r="D909" i="25"/>
  <c r="M908" i="25"/>
  <c r="D908" i="25"/>
  <c r="M907" i="25"/>
  <c r="D907" i="25"/>
  <c r="M906" i="25"/>
  <c r="D906" i="25"/>
  <c r="M905" i="25"/>
  <c r="D905" i="25"/>
  <c r="M904" i="25"/>
  <c r="D904" i="25"/>
  <c r="M903" i="25"/>
  <c r="D903" i="25"/>
  <c r="M902" i="25"/>
  <c r="D902" i="25"/>
  <c r="M901" i="25"/>
  <c r="D901" i="25"/>
  <c r="M900" i="25"/>
  <c r="D900" i="25"/>
  <c r="D899" i="25"/>
  <c r="M898" i="25"/>
  <c r="D898" i="25"/>
  <c r="M897" i="25"/>
  <c r="D897" i="25"/>
  <c r="D896" i="25"/>
  <c r="M895" i="25"/>
  <c r="D895" i="25"/>
  <c r="M894" i="25"/>
  <c r="D894" i="25"/>
  <c r="M893" i="25"/>
  <c r="D893" i="25"/>
  <c r="M892" i="25"/>
  <c r="D892" i="25"/>
  <c r="M891" i="25"/>
  <c r="D891" i="25"/>
  <c r="M890" i="25"/>
  <c r="D890" i="25"/>
  <c r="D889" i="25"/>
  <c r="M888" i="25"/>
  <c r="D888" i="25"/>
  <c r="M887" i="25"/>
  <c r="D887" i="25"/>
  <c r="M886" i="25"/>
  <c r="D886" i="25"/>
  <c r="M885" i="25"/>
  <c r="D885" i="25"/>
  <c r="M884" i="25"/>
  <c r="D884" i="25"/>
  <c r="M883" i="25"/>
  <c r="D883" i="25"/>
  <c r="M882" i="25"/>
  <c r="D882" i="25"/>
  <c r="M881" i="25"/>
  <c r="D881" i="25"/>
  <c r="M880" i="25"/>
  <c r="D880" i="25"/>
  <c r="D879" i="25"/>
  <c r="M878" i="25"/>
  <c r="D878" i="25"/>
  <c r="D877" i="25"/>
  <c r="M876" i="25"/>
  <c r="D876" i="25"/>
  <c r="D875" i="25"/>
  <c r="M874" i="25"/>
  <c r="D874" i="25"/>
  <c r="D873" i="25"/>
  <c r="D872" i="25"/>
  <c r="M871" i="25"/>
  <c r="D871" i="25"/>
  <c r="M870" i="25"/>
  <c r="D870" i="25"/>
  <c r="M869" i="25"/>
  <c r="D869" i="25"/>
  <c r="D868" i="25"/>
  <c r="M867" i="25"/>
  <c r="D867" i="25"/>
  <c r="M866" i="25"/>
  <c r="D866" i="25"/>
  <c r="M865" i="25"/>
  <c r="M982" i="25" s="1"/>
  <c r="D865" i="25"/>
  <c r="M864" i="25"/>
  <c r="D864" i="25"/>
  <c r="M863" i="25"/>
  <c r="D863" i="25"/>
  <c r="M862" i="25"/>
  <c r="D862" i="25"/>
  <c r="M861" i="25"/>
  <c r="D861" i="25"/>
  <c r="M860" i="25"/>
  <c r="D860" i="25"/>
  <c r="D859" i="25"/>
  <c r="M858" i="25"/>
  <c r="D858" i="25"/>
  <c r="M857" i="25"/>
  <c r="D857" i="25"/>
  <c r="M856" i="25"/>
  <c r="D856" i="25"/>
  <c r="D855" i="25"/>
  <c r="M854" i="25"/>
  <c r="D854" i="25"/>
  <c r="M853" i="25"/>
  <c r="D853" i="25"/>
  <c r="D852" i="25"/>
  <c r="M851" i="25"/>
  <c r="D851" i="25"/>
  <c r="M850" i="25"/>
  <c r="D850" i="25"/>
  <c r="M849" i="25"/>
  <c r="D849" i="25"/>
  <c r="M848" i="25"/>
  <c r="D848" i="25"/>
  <c r="M847" i="25"/>
  <c r="D847" i="25"/>
  <c r="M846" i="25"/>
  <c r="D846" i="25"/>
  <c r="D845" i="25"/>
  <c r="M844" i="25"/>
  <c r="D844" i="25"/>
  <c r="D843" i="25"/>
  <c r="M842" i="25"/>
  <c r="D842" i="25"/>
  <c r="D841" i="25"/>
  <c r="M840" i="25"/>
  <c r="D840" i="25"/>
  <c r="M839" i="25"/>
  <c r="D839" i="25"/>
  <c r="M838" i="25"/>
  <c r="D838" i="25"/>
  <c r="M837" i="25"/>
  <c r="D837" i="25"/>
  <c r="M836" i="25"/>
  <c r="D836" i="25"/>
  <c r="M835" i="25"/>
  <c r="D835" i="25"/>
  <c r="D834" i="25"/>
  <c r="D833" i="25"/>
  <c r="M832" i="25"/>
  <c r="D832" i="25"/>
  <c r="M831" i="25"/>
  <c r="D831" i="25"/>
  <c r="M830" i="25"/>
  <c r="D830" i="25"/>
  <c r="M829" i="25"/>
  <c r="D829" i="25"/>
  <c r="D828" i="25"/>
  <c r="M827" i="25"/>
  <c r="D827" i="25"/>
  <c r="M826" i="25"/>
  <c r="D826" i="25"/>
  <c r="M825" i="25"/>
  <c r="D825" i="25"/>
  <c r="M824" i="25"/>
  <c r="D824" i="25"/>
  <c r="M823" i="25"/>
  <c r="D823" i="25"/>
  <c r="M822" i="25"/>
  <c r="D822" i="25"/>
  <c r="M821" i="25"/>
  <c r="D821" i="25"/>
  <c r="M820" i="25"/>
  <c r="D820" i="25"/>
  <c r="D819" i="25"/>
  <c r="D818" i="25"/>
  <c r="M817" i="25"/>
  <c r="D817" i="25"/>
  <c r="M816" i="25"/>
  <c r="D816" i="25"/>
  <c r="M815" i="25"/>
  <c r="D815" i="25"/>
  <c r="M814" i="25"/>
  <c r="D814" i="25"/>
  <c r="M813" i="25"/>
  <c r="D813" i="25"/>
  <c r="M812" i="25"/>
  <c r="D812" i="25"/>
  <c r="M811" i="25"/>
  <c r="D811" i="25"/>
  <c r="M810" i="25"/>
  <c r="D810" i="25"/>
  <c r="D809" i="25"/>
  <c r="M808" i="25"/>
  <c r="D808" i="25"/>
  <c r="M807" i="25"/>
  <c r="D807" i="25"/>
  <c r="M806" i="25"/>
  <c r="D806" i="25"/>
  <c r="M805" i="25"/>
  <c r="D805" i="25"/>
  <c r="M804" i="25"/>
  <c r="D804" i="25"/>
  <c r="M803" i="25"/>
  <c r="D803" i="25"/>
  <c r="M802" i="25"/>
  <c r="D802" i="25"/>
  <c r="M801" i="25"/>
  <c r="D801" i="25"/>
  <c r="M800" i="25"/>
  <c r="D800" i="25"/>
  <c r="M799" i="25"/>
  <c r="D799" i="25"/>
  <c r="M798" i="25"/>
  <c r="D798" i="25"/>
  <c r="D797" i="25"/>
  <c r="M796" i="25"/>
  <c r="D796" i="25"/>
  <c r="D795" i="25"/>
  <c r="M794" i="25"/>
  <c r="D794" i="25"/>
  <c r="D793" i="25"/>
  <c r="M792" i="25"/>
  <c r="D792" i="25"/>
  <c r="M791" i="25"/>
  <c r="D791" i="25"/>
  <c r="M790" i="25"/>
  <c r="D790" i="25"/>
  <c r="D789" i="25"/>
  <c r="M788" i="25"/>
  <c r="D788" i="25"/>
  <c r="M787" i="25"/>
  <c r="D787" i="25"/>
  <c r="M786" i="25"/>
  <c r="D786" i="25"/>
  <c r="D785" i="25"/>
  <c r="M784" i="25"/>
  <c r="D784" i="25"/>
  <c r="M783" i="25"/>
  <c r="D783" i="25"/>
  <c r="M782" i="25"/>
  <c r="D782" i="25"/>
  <c r="M781" i="25"/>
  <c r="D781" i="25"/>
  <c r="M780" i="25"/>
  <c r="D780" i="25"/>
  <c r="M779" i="25"/>
  <c r="D779" i="25"/>
  <c r="M778" i="25"/>
  <c r="D778" i="25"/>
  <c r="M777" i="25"/>
  <c r="D777" i="25"/>
  <c r="M776" i="25"/>
  <c r="D776" i="25"/>
  <c r="M775" i="25"/>
  <c r="D775" i="25"/>
  <c r="M774" i="25"/>
  <c r="D774" i="25"/>
  <c r="M773" i="25"/>
  <c r="D773" i="25"/>
  <c r="M772" i="25"/>
  <c r="D772" i="25"/>
  <c r="M771" i="25"/>
  <c r="D771" i="25"/>
  <c r="M770" i="25"/>
  <c r="D770" i="25"/>
  <c r="M769" i="25"/>
  <c r="D769" i="25"/>
  <c r="M768" i="25"/>
  <c r="D768" i="25"/>
  <c r="M767" i="25"/>
  <c r="D767" i="25"/>
  <c r="D766" i="25"/>
  <c r="M765" i="25"/>
  <c r="D765" i="25"/>
  <c r="M764" i="25"/>
  <c r="D764" i="25"/>
  <c r="M763" i="25"/>
  <c r="D763" i="25"/>
  <c r="M762" i="25"/>
  <c r="D762" i="25"/>
  <c r="M761" i="25"/>
  <c r="D761" i="25"/>
  <c r="D760" i="25"/>
  <c r="M759" i="25"/>
  <c r="D759" i="25"/>
  <c r="D758" i="25"/>
  <c r="M757" i="25"/>
  <c r="D757" i="25"/>
  <c r="D756" i="25"/>
  <c r="M755" i="25"/>
  <c r="D755" i="25"/>
  <c r="M754" i="25"/>
  <c r="D754" i="25"/>
  <c r="M753" i="25"/>
  <c r="D753" i="25"/>
  <c r="D752" i="25"/>
  <c r="M751" i="25"/>
  <c r="D751" i="25"/>
  <c r="M750" i="25"/>
  <c r="D750" i="25"/>
  <c r="M749" i="25"/>
  <c r="D749" i="25"/>
  <c r="M748" i="25"/>
  <c r="D748" i="25"/>
  <c r="D747" i="25"/>
  <c r="M746" i="25"/>
  <c r="D746" i="25"/>
  <c r="D745" i="25"/>
  <c r="D744" i="25"/>
  <c r="M743" i="25"/>
  <c r="D743" i="25"/>
  <c r="M742" i="25"/>
  <c r="D742" i="25"/>
  <c r="M741" i="25"/>
  <c r="D741" i="25"/>
  <c r="M740" i="25"/>
  <c r="D740" i="25"/>
  <c r="M739" i="25"/>
  <c r="D739" i="25"/>
  <c r="D738" i="25"/>
  <c r="M737" i="25"/>
  <c r="D737" i="25"/>
  <c r="D736" i="25"/>
  <c r="D735" i="25"/>
  <c r="M734" i="25"/>
  <c r="D734" i="25"/>
  <c r="M733" i="25"/>
  <c r="D733" i="25"/>
  <c r="M732" i="25"/>
  <c r="D732" i="25"/>
  <c r="D731" i="25"/>
  <c r="M730" i="25"/>
  <c r="D730" i="25"/>
  <c r="M729" i="25"/>
  <c r="D729" i="25"/>
  <c r="D728" i="25"/>
  <c r="D727" i="25"/>
  <c r="M726" i="25"/>
  <c r="D726" i="25"/>
  <c r="M725" i="25"/>
  <c r="D725" i="25"/>
  <c r="M724" i="25"/>
  <c r="D724" i="25"/>
  <c r="M723" i="25"/>
  <c r="D723" i="25"/>
  <c r="D722" i="25"/>
  <c r="M721" i="25"/>
  <c r="D721" i="25"/>
  <c r="M720" i="25"/>
  <c r="D720" i="25"/>
  <c r="M719" i="25"/>
  <c r="D719" i="25"/>
  <c r="M718" i="25"/>
  <c r="D718" i="25"/>
  <c r="M717" i="25"/>
  <c r="D717" i="25"/>
  <c r="M716" i="25"/>
  <c r="D716" i="25"/>
  <c r="N715" i="25"/>
  <c r="M715" i="25"/>
  <c r="D715" i="25"/>
  <c r="N714" i="25"/>
  <c r="M714" i="25"/>
  <c r="D714" i="25"/>
  <c r="N713" i="25"/>
  <c r="M713" i="25"/>
  <c r="D713" i="25"/>
  <c r="N712" i="25"/>
  <c r="M712" i="25"/>
  <c r="D712" i="25"/>
  <c r="N711" i="25"/>
  <c r="M711" i="25"/>
  <c r="D711" i="25"/>
  <c r="N710" i="25"/>
  <c r="M710" i="25"/>
  <c r="D710" i="25"/>
  <c r="N709" i="25"/>
  <c r="M709" i="25"/>
  <c r="D709" i="25"/>
  <c r="N708" i="25"/>
  <c r="M708" i="25"/>
  <c r="D708" i="25"/>
  <c r="N707" i="25"/>
  <c r="M707" i="25"/>
  <c r="D707" i="25"/>
  <c r="N706" i="25"/>
  <c r="M706" i="25"/>
  <c r="D706" i="25"/>
  <c r="N705" i="25"/>
  <c r="M705" i="25"/>
  <c r="D705" i="25"/>
  <c r="N704" i="25"/>
  <c r="M704" i="25"/>
  <c r="D704" i="25"/>
  <c r="N703" i="25"/>
  <c r="M703" i="25"/>
  <c r="D703" i="25"/>
  <c r="N702" i="25"/>
  <c r="M702" i="25"/>
  <c r="D702" i="25"/>
  <c r="N701" i="25"/>
  <c r="M701" i="25"/>
  <c r="D701" i="25"/>
  <c r="M700" i="25"/>
  <c r="D700" i="25"/>
  <c r="N699" i="25"/>
  <c r="M699" i="25"/>
  <c r="D699" i="25"/>
  <c r="N698" i="25"/>
  <c r="M698" i="25"/>
  <c r="D698" i="25"/>
  <c r="N697" i="25"/>
  <c r="M697" i="25"/>
  <c r="D697" i="25"/>
  <c r="N696" i="25"/>
  <c r="M696" i="25"/>
  <c r="D696" i="25"/>
  <c r="N695" i="25"/>
  <c r="M695" i="25"/>
  <c r="D695" i="25"/>
  <c r="N694" i="25"/>
  <c r="M694" i="25"/>
  <c r="D694" i="25"/>
  <c r="N693" i="25"/>
  <c r="M693" i="25"/>
  <c r="D693" i="25"/>
  <c r="N692" i="25"/>
  <c r="M692" i="25"/>
  <c r="D692" i="25"/>
  <c r="N691" i="25"/>
  <c r="M691" i="25"/>
  <c r="D691" i="25"/>
  <c r="N690" i="25"/>
  <c r="M690" i="25"/>
  <c r="D690" i="25"/>
  <c r="N689" i="25"/>
  <c r="M689" i="25"/>
  <c r="D689" i="25"/>
  <c r="N688" i="25"/>
  <c r="M688" i="25"/>
  <c r="D688" i="25"/>
  <c r="N687" i="25"/>
  <c r="M687" i="25"/>
  <c r="D687" i="25"/>
  <c r="N686" i="25"/>
  <c r="M686" i="25"/>
  <c r="D686" i="25"/>
  <c r="N685" i="25"/>
  <c r="M685" i="25"/>
  <c r="D685" i="25"/>
  <c r="N684" i="25"/>
  <c r="M684" i="25"/>
  <c r="D684" i="25"/>
  <c r="N683" i="25"/>
  <c r="M683" i="25"/>
  <c r="D683" i="25"/>
  <c r="N682" i="25"/>
  <c r="M682" i="25"/>
  <c r="D682" i="25"/>
  <c r="N681" i="25"/>
  <c r="M681" i="25"/>
  <c r="D681" i="25"/>
  <c r="N680" i="25"/>
  <c r="M680" i="25"/>
  <c r="D680" i="25"/>
  <c r="N679" i="25"/>
  <c r="M679" i="25"/>
  <c r="D679" i="25"/>
  <c r="N678" i="25"/>
  <c r="M678" i="25"/>
  <c r="D678" i="25"/>
  <c r="N677" i="25"/>
  <c r="M677" i="25"/>
  <c r="D677" i="25"/>
  <c r="N676" i="25"/>
  <c r="M676" i="25"/>
  <c r="D676" i="25"/>
  <c r="N675" i="25"/>
  <c r="M675" i="25"/>
  <c r="D675" i="25"/>
  <c r="M674" i="25"/>
  <c r="D674" i="25"/>
  <c r="N673" i="25"/>
  <c r="M673" i="25"/>
  <c r="D673" i="25"/>
  <c r="N672" i="25"/>
  <c r="M672" i="25"/>
  <c r="D672" i="25"/>
  <c r="N671" i="25"/>
  <c r="M671" i="25"/>
  <c r="D671" i="25"/>
  <c r="N670" i="25"/>
  <c r="M670" i="25"/>
  <c r="D670" i="25"/>
  <c r="N669" i="25"/>
  <c r="M669" i="25"/>
  <c r="D669" i="25"/>
  <c r="N668" i="25"/>
  <c r="M668" i="25"/>
  <c r="D668" i="25"/>
  <c r="N667" i="25"/>
  <c r="M667" i="25"/>
  <c r="D667" i="25"/>
  <c r="N666" i="25"/>
  <c r="M666" i="25"/>
  <c r="D666" i="25"/>
  <c r="N665" i="25"/>
  <c r="M665" i="25"/>
  <c r="D665" i="25"/>
  <c r="N664" i="25"/>
  <c r="M664" i="25"/>
  <c r="D664" i="25"/>
  <c r="N663" i="25"/>
  <c r="M663" i="25"/>
  <c r="D663" i="25"/>
  <c r="N662" i="25"/>
  <c r="M662" i="25"/>
  <c r="D662" i="25"/>
  <c r="N661" i="25"/>
  <c r="M661" i="25"/>
  <c r="D661" i="25"/>
  <c r="N660" i="25"/>
  <c r="M660" i="25"/>
  <c r="D660" i="25"/>
  <c r="N659" i="25"/>
  <c r="M659" i="25"/>
  <c r="D659" i="25"/>
  <c r="N658" i="25"/>
  <c r="M658" i="25"/>
  <c r="D658" i="25"/>
  <c r="N657" i="25"/>
  <c r="M657" i="25"/>
  <c r="D657" i="25"/>
  <c r="N656" i="25"/>
  <c r="M656" i="25"/>
  <c r="D656" i="25"/>
  <c r="N655" i="25"/>
  <c r="M655" i="25"/>
  <c r="D655" i="25"/>
  <c r="N654" i="25"/>
  <c r="M654" i="25"/>
  <c r="D654" i="25"/>
  <c r="N653" i="25"/>
  <c r="M653" i="25"/>
  <c r="D653" i="25"/>
  <c r="N652" i="25"/>
  <c r="M652" i="25"/>
  <c r="D652" i="25"/>
  <c r="N651" i="25"/>
  <c r="M651" i="25"/>
  <c r="D651" i="25"/>
  <c r="N650" i="25"/>
  <c r="M650" i="25"/>
  <c r="D650" i="25"/>
  <c r="N649" i="25"/>
  <c r="M649" i="25"/>
  <c r="D649" i="25"/>
  <c r="N648" i="25"/>
  <c r="M648" i="25"/>
  <c r="D648" i="25"/>
  <c r="N647" i="25"/>
  <c r="M647" i="25"/>
  <c r="D647" i="25"/>
  <c r="N646" i="25"/>
  <c r="M646" i="25"/>
  <c r="D646" i="25"/>
  <c r="N645" i="25"/>
  <c r="M645" i="25"/>
  <c r="D645" i="25"/>
  <c r="N644" i="25"/>
  <c r="M644" i="25"/>
  <c r="D644" i="25"/>
  <c r="N643" i="25"/>
  <c r="M643" i="25"/>
  <c r="D643" i="25"/>
  <c r="N642" i="25"/>
  <c r="M642" i="25"/>
  <c r="D642" i="25"/>
  <c r="N641" i="25"/>
  <c r="M641" i="25"/>
  <c r="D641" i="25"/>
  <c r="N640" i="25"/>
  <c r="M640" i="25"/>
  <c r="D640" i="25"/>
  <c r="N639" i="25"/>
  <c r="M639" i="25"/>
  <c r="D639" i="25"/>
  <c r="N638" i="25"/>
  <c r="M638" i="25"/>
  <c r="D638" i="25"/>
  <c r="N637" i="25"/>
  <c r="M637" i="25"/>
  <c r="D637" i="25"/>
  <c r="N636" i="25"/>
  <c r="M636" i="25"/>
  <c r="D636" i="25"/>
  <c r="N635" i="25"/>
  <c r="M635" i="25"/>
  <c r="D635" i="25"/>
  <c r="N634" i="25"/>
  <c r="M634" i="25"/>
  <c r="D634" i="25"/>
  <c r="N633" i="25"/>
  <c r="M633" i="25"/>
  <c r="D633" i="25"/>
  <c r="N632" i="25"/>
  <c r="M632" i="25"/>
  <c r="D632" i="25"/>
  <c r="N631" i="25"/>
  <c r="M631" i="25"/>
  <c r="D631" i="25"/>
  <c r="N630" i="25"/>
  <c r="M630" i="25"/>
  <c r="D630" i="25"/>
  <c r="N629" i="25"/>
  <c r="M629" i="25"/>
  <c r="D629" i="25"/>
  <c r="N628" i="25"/>
  <c r="M628" i="25"/>
  <c r="D628" i="25"/>
  <c r="N627" i="25"/>
  <c r="M627" i="25"/>
  <c r="D627" i="25"/>
  <c r="N626" i="25"/>
  <c r="M626" i="25"/>
  <c r="D626" i="25"/>
  <c r="N625" i="25"/>
  <c r="M625" i="25"/>
  <c r="D625" i="25"/>
  <c r="N624" i="25"/>
  <c r="M624" i="25"/>
  <c r="D624" i="25"/>
  <c r="N623" i="25"/>
  <c r="M623" i="25"/>
  <c r="D623" i="25"/>
  <c r="N622" i="25"/>
  <c r="M622" i="25"/>
  <c r="D622" i="25"/>
  <c r="N621" i="25"/>
  <c r="M621" i="25"/>
  <c r="D621" i="25"/>
  <c r="N620" i="25"/>
  <c r="M620" i="25"/>
  <c r="D620" i="25"/>
  <c r="N619" i="25"/>
  <c r="M619" i="25"/>
  <c r="D619" i="25"/>
  <c r="N618" i="25"/>
  <c r="M618" i="25"/>
  <c r="D618" i="25"/>
  <c r="N617" i="25"/>
  <c r="M617" i="25"/>
  <c r="D617" i="25"/>
  <c r="N616" i="25"/>
  <c r="M616" i="25"/>
  <c r="D616" i="25"/>
  <c r="N615" i="25"/>
  <c r="M615" i="25"/>
  <c r="D615" i="25"/>
  <c r="N614" i="25"/>
  <c r="M614" i="25"/>
  <c r="D614" i="25"/>
  <c r="N613" i="25"/>
  <c r="M613" i="25"/>
  <c r="D613" i="25"/>
  <c r="N612" i="25"/>
  <c r="M612" i="25"/>
  <c r="D612" i="25"/>
  <c r="N611" i="25"/>
  <c r="M611" i="25"/>
  <c r="D611" i="25"/>
  <c r="N610" i="25"/>
  <c r="M610" i="25"/>
  <c r="D610" i="25"/>
  <c r="N609" i="25"/>
  <c r="M609" i="25"/>
  <c r="D609" i="25"/>
  <c r="N608" i="25"/>
  <c r="M608" i="25"/>
  <c r="D608" i="25"/>
  <c r="N607" i="25"/>
  <c r="M607" i="25"/>
  <c r="D607" i="25"/>
  <c r="N606" i="25"/>
  <c r="M606" i="25"/>
  <c r="D606" i="25"/>
  <c r="N605" i="25"/>
  <c r="M605" i="25"/>
  <c r="D605" i="25"/>
  <c r="N604" i="25"/>
  <c r="M604" i="25"/>
  <c r="D604" i="25"/>
  <c r="N603" i="25"/>
  <c r="M603" i="25"/>
  <c r="D603" i="25"/>
  <c r="N602" i="25"/>
  <c r="M602" i="25"/>
  <c r="D602" i="25"/>
  <c r="N601" i="25"/>
  <c r="M601" i="25"/>
  <c r="D601" i="25"/>
  <c r="N600" i="25"/>
  <c r="M600" i="25"/>
  <c r="D600" i="25"/>
  <c r="N599" i="25"/>
  <c r="M599" i="25"/>
  <c r="D599" i="25"/>
  <c r="N598" i="25"/>
  <c r="M598" i="25"/>
  <c r="D598" i="25"/>
  <c r="N597" i="25"/>
  <c r="M597" i="25"/>
  <c r="D597" i="25"/>
  <c r="N596" i="25"/>
  <c r="M596" i="25"/>
  <c r="D596" i="25"/>
  <c r="N595" i="25"/>
  <c r="M595" i="25"/>
  <c r="D595" i="25"/>
  <c r="N594" i="25"/>
  <c r="M594" i="25"/>
  <c r="D594" i="25"/>
  <c r="N593" i="25"/>
  <c r="M593" i="25"/>
  <c r="D593" i="25"/>
  <c r="N592" i="25"/>
  <c r="M592" i="25"/>
  <c r="D592" i="25"/>
  <c r="N591" i="25"/>
  <c r="M591" i="25"/>
  <c r="D591" i="25"/>
  <c r="N590" i="25"/>
  <c r="M590" i="25"/>
  <c r="D590" i="25"/>
  <c r="N589" i="25"/>
  <c r="M589" i="25"/>
  <c r="D589" i="25"/>
  <c r="N588" i="25"/>
  <c r="M588" i="25"/>
  <c r="D588" i="25"/>
  <c r="N587" i="25"/>
  <c r="M587" i="25"/>
  <c r="D587" i="25"/>
  <c r="N586" i="25"/>
  <c r="M586" i="25"/>
  <c r="D586" i="25"/>
  <c r="N585" i="25"/>
  <c r="M585" i="25"/>
  <c r="D585" i="25"/>
  <c r="N584" i="25"/>
  <c r="M584" i="25"/>
  <c r="D584" i="25"/>
  <c r="N583" i="25"/>
  <c r="M583" i="25"/>
  <c r="D583" i="25"/>
  <c r="N582" i="25"/>
  <c r="M582" i="25"/>
  <c r="D582" i="25"/>
  <c r="N581" i="25"/>
  <c r="M581" i="25"/>
  <c r="D581" i="25"/>
  <c r="N580" i="25"/>
  <c r="M580" i="25"/>
  <c r="D580" i="25"/>
  <c r="N579" i="25"/>
  <c r="M579" i="25"/>
  <c r="D579" i="25"/>
  <c r="N578" i="25"/>
  <c r="M578" i="25"/>
  <c r="D578" i="25"/>
  <c r="N577" i="25"/>
  <c r="M577" i="25"/>
  <c r="D577" i="25"/>
  <c r="N576" i="25"/>
  <c r="M576" i="25"/>
  <c r="D576" i="25"/>
  <c r="N575" i="25"/>
  <c r="M575" i="25"/>
  <c r="D575" i="25"/>
  <c r="N574" i="25"/>
  <c r="M574" i="25"/>
  <c r="D574" i="25"/>
  <c r="N573" i="25"/>
  <c r="M573" i="25"/>
  <c r="D573" i="25"/>
  <c r="N572" i="25"/>
  <c r="M572" i="25"/>
  <c r="D572" i="25"/>
  <c r="N571" i="25"/>
  <c r="M571" i="25"/>
  <c r="D571" i="25"/>
  <c r="N570" i="25"/>
  <c r="M570" i="25"/>
  <c r="D570" i="25"/>
  <c r="N569" i="25"/>
  <c r="M569" i="25"/>
  <c r="D569" i="25"/>
  <c r="N568" i="25"/>
  <c r="M568" i="25"/>
  <c r="D568" i="25"/>
  <c r="N567" i="25"/>
  <c r="M567" i="25"/>
  <c r="D567" i="25"/>
  <c r="N566" i="25"/>
  <c r="M566" i="25"/>
  <c r="D566" i="25"/>
  <c r="N565" i="25"/>
  <c r="M565" i="25"/>
  <c r="D565" i="25"/>
  <c r="N564" i="25"/>
  <c r="M564" i="25"/>
  <c r="D564" i="25"/>
  <c r="N563" i="25"/>
  <c r="M563" i="25"/>
  <c r="D563" i="25"/>
  <c r="N562" i="25"/>
  <c r="M562" i="25"/>
  <c r="D562" i="25"/>
  <c r="N561" i="25"/>
  <c r="M561" i="25"/>
  <c r="D561" i="25"/>
  <c r="N560" i="25"/>
  <c r="M560" i="25"/>
  <c r="D560" i="25"/>
  <c r="N559" i="25"/>
  <c r="M559" i="25"/>
  <c r="D559" i="25"/>
  <c r="N558" i="25"/>
  <c r="M558" i="25"/>
  <c r="D558" i="25"/>
  <c r="N557" i="25"/>
  <c r="M557" i="25"/>
  <c r="D557" i="25"/>
  <c r="N556" i="25"/>
  <c r="M556" i="25"/>
  <c r="D556" i="25"/>
  <c r="N555" i="25"/>
  <c r="M555" i="25"/>
  <c r="D555" i="25"/>
  <c r="N554" i="25"/>
  <c r="M554" i="25"/>
  <c r="D554" i="25"/>
  <c r="N553" i="25"/>
  <c r="M553" i="25"/>
  <c r="D553" i="25"/>
  <c r="N552" i="25"/>
  <c r="M552" i="25"/>
  <c r="D552" i="25"/>
  <c r="N551" i="25"/>
  <c r="M551" i="25"/>
  <c r="D551" i="25"/>
  <c r="N550" i="25"/>
  <c r="M550" i="25"/>
  <c r="D550" i="25"/>
  <c r="N549" i="25"/>
  <c r="M549" i="25"/>
  <c r="D549" i="25"/>
  <c r="N548" i="25"/>
  <c r="M548" i="25"/>
  <c r="D548" i="25"/>
  <c r="N547" i="25"/>
  <c r="M547" i="25"/>
  <c r="D547" i="25"/>
  <c r="N546" i="25"/>
  <c r="M546" i="25"/>
  <c r="D546" i="25"/>
  <c r="N545" i="25"/>
  <c r="M545" i="25"/>
  <c r="D545" i="25"/>
  <c r="N544" i="25"/>
  <c r="M544" i="25"/>
  <c r="D544" i="25"/>
  <c r="N543" i="25"/>
  <c r="M543" i="25"/>
  <c r="D543" i="25"/>
  <c r="N542" i="25"/>
  <c r="M542" i="25"/>
  <c r="D542" i="25"/>
  <c r="N541" i="25"/>
  <c r="M541" i="25"/>
  <c r="D541" i="25"/>
  <c r="N540" i="25"/>
  <c r="M540" i="25"/>
  <c r="D540" i="25"/>
  <c r="N539" i="25"/>
  <c r="M539" i="25"/>
  <c r="D539" i="25"/>
  <c r="N538" i="25"/>
  <c r="M538" i="25"/>
  <c r="D538" i="25"/>
  <c r="N537" i="25"/>
  <c r="M537" i="25"/>
  <c r="D537" i="25"/>
  <c r="N536" i="25"/>
  <c r="M536" i="25"/>
  <c r="D536" i="25"/>
  <c r="N535" i="25"/>
  <c r="M535" i="25"/>
  <c r="D535" i="25"/>
  <c r="N534" i="25"/>
  <c r="M534" i="25"/>
  <c r="D534" i="25"/>
  <c r="N533" i="25"/>
  <c r="M533" i="25"/>
  <c r="D533" i="25"/>
  <c r="N532" i="25"/>
  <c r="M532" i="25"/>
  <c r="D532" i="25"/>
  <c r="N531" i="25"/>
  <c r="M531" i="25"/>
  <c r="D531" i="25"/>
  <c r="N530" i="25"/>
  <c r="M530" i="25"/>
  <c r="D530" i="25"/>
  <c r="N529" i="25"/>
  <c r="M529" i="25"/>
  <c r="D529" i="25"/>
  <c r="N528" i="25"/>
  <c r="M528" i="25"/>
  <c r="D528" i="25"/>
  <c r="N527" i="25"/>
  <c r="M527" i="25"/>
  <c r="D527" i="25"/>
  <c r="N526" i="25"/>
  <c r="M526" i="25"/>
  <c r="D526" i="25"/>
  <c r="N525" i="25"/>
  <c r="M525" i="25"/>
  <c r="D525" i="25"/>
  <c r="N524" i="25"/>
  <c r="M524" i="25"/>
  <c r="D524" i="25"/>
  <c r="N523" i="25"/>
  <c r="M523" i="25"/>
  <c r="D523" i="25"/>
  <c r="N522" i="25"/>
  <c r="M522" i="25"/>
  <c r="D522" i="25"/>
  <c r="N521" i="25"/>
  <c r="M521" i="25"/>
  <c r="D521" i="25"/>
  <c r="N520" i="25"/>
  <c r="M520" i="25"/>
  <c r="D520" i="25"/>
  <c r="N519" i="25"/>
  <c r="M519" i="25"/>
  <c r="D519" i="25"/>
  <c r="N518" i="25"/>
  <c r="M518" i="25"/>
  <c r="D518" i="25"/>
  <c r="N517" i="25"/>
  <c r="M517" i="25"/>
  <c r="D517" i="25"/>
  <c r="N516" i="25"/>
  <c r="M516" i="25"/>
  <c r="D516" i="25"/>
  <c r="N515" i="25"/>
  <c r="M515" i="25"/>
  <c r="D515" i="25"/>
  <c r="N514" i="25"/>
  <c r="M514" i="25"/>
  <c r="D514" i="25"/>
  <c r="N513" i="25"/>
  <c r="M513" i="25"/>
  <c r="D513" i="25"/>
  <c r="N512" i="25"/>
  <c r="M512" i="25"/>
  <c r="D512" i="25"/>
  <c r="N511" i="25"/>
  <c r="M511" i="25"/>
  <c r="D511" i="25"/>
  <c r="N510" i="25"/>
  <c r="M510" i="25"/>
  <c r="D510" i="25"/>
  <c r="N509" i="25"/>
  <c r="M509" i="25"/>
  <c r="D509" i="25"/>
  <c r="N508" i="25"/>
  <c r="M508" i="25"/>
  <c r="D508" i="25"/>
  <c r="N507" i="25"/>
  <c r="M507" i="25"/>
  <c r="D507" i="25"/>
  <c r="N506" i="25"/>
  <c r="M506" i="25"/>
  <c r="D506" i="25"/>
  <c r="N505" i="25"/>
  <c r="M505" i="25"/>
  <c r="D505" i="25"/>
  <c r="N504" i="25"/>
  <c r="M504" i="25"/>
  <c r="D504" i="25"/>
  <c r="N503" i="25"/>
  <c r="M503" i="25"/>
  <c r="D503" i="25"/>
  <c r="N502" i="25"/>
  <c r="M502" i="25"/>
  <c r="D502" i="25"/>
  <c r="N501" i="25"/>
  <c r="M501" i="25"/>
  <c r="D501" i="25"/>
  <c r="N500" i="25"/>
  <c r="M500" i="25"/>
  <c r="D500" i="25"/>
  <c r="N499" i="25"/>
  <c r="M499" i="25"/>
  <c r="D499" i="25"/>
  <c r="N498" i="25"/>
  <c r="M498" i="25"/>
  <c r="D498" i="25"/>
  <c r="N497" i="25"/>
  <c r="M497" i="25"/>
  <c r="D497" i="25"/>
  <c r="N496" i="25"/>
  <c r="M496" i="25"/>
  <c r="D496" i="25"/>
  <c r="N495" i="25"/>
  <c r="M495" i="25"/>
  <c r="D495" i="25"/>
  <c r="N494" i="25"/>
  <c r="M494" i="25"/>
  <c r="D494" i="25"/>
  <c r="N493" i="25"/>
  <c r="M493" i="25"/>
  <c r="D493" i="25"/>
  <c r="N492" i="25"/>
  <c r="M492" i="25"/>
  <c r="D492" i="25"/>
  <c r="N491" i="25"/>
  <c r="M491" i="25"/>
  <c r="D491" i="25"/>
  <c r="N490" i="25"/>
  <c r="M490" i="25"/>
  <c r="D490" i="25"/>
  <c r="N489" i="25"/>
  <c r="M489" i="25"/>
  <c r="D489" i="25"/>
  <c r="N488" i="25"/>
  <c r="M488" i="25"/>
  <c r="D488" i="25"/>
  <c r="N487" i="25"/>
  <c r="M487" i="25"/>
  <c r="D487" i="25"/>
  <c r="N486" i="25"/>
  <c r="M486" i="25"/>
  <c r="D486" i="25"/>
  <c r="N485" i="25"/>
  <c r="M485" i="25"/>
  <c r="D485" i="25"/>
  <c r="N484" i="25"/>
  <c r="M484" i="25"/>
  <c r="D484" i="25"/>
  <c r="N483" i="25"/>
  <c r="M483" i="25"/>
  <c r="D483" i="25"/>
  <c r="N482" i="25"/>
  <c r="M482" i="25"/>
  <c r="D482" i="25"/>
  <c r="N481" i="25"/>
  <c r="M481" i="25"/>
  <c r="D481" i="25"/>
  <c r="M480" i="25"/>
  <c r="D480" i="25"/>
  <c r="M479" i="25"/>
  <c r="D479" i="25"/>
  <c r="N478" i="25"/>
  <c r="M478" i="25"/>
  <c r="D478" i="25"/>
  <c r="N477" i="25"/>
  <c r="M477" i="25"/>
  <c r="D477" i="25"/>
  <c r="N476" i="25"/>
  <c r="M476" i="25"/>
  <c r="D476" i="25"/>
  <c r="N475" i="25"/>
  <c r="M475" i="25"/>
  <c r="D475" i="25"/>
  <c r="N474" i="25"/>
  <c r="M474" i="25"/>
  <c r="D474" i="25"/>
  <c r="N473" i="25"/>
  <c r="M473" i="25"/>
  <c r="D473" i="25"/>
  <c r="N472" i="25"/>
  <c r="M472" i="25"/>
  <c r="D472" i="25"/>
  <c r="N471" i="25"/>
  <c r="M471" i="25"/>
  <c r="D471" i="25"/>
  <c r="N470" i="25"/>
  <c r="M470" i="25"/>
  <c r="D470" i="25"/>
  <c r="N469" i="25"/>
  <c r="M469" i="25"/>
  <c r="D469" i="25"/>
  <c r="N468" i="25"/>
  <c r="M468" i="25"/>
  <c r="D468" i="25"/>
  <c r="N467" i="25"/>
  <c r="M467" i="25"/>
  <c r="D467" i="25"/>
  <c r="M466" i="25"/>
  <c r="D466" i="25"/>
  <c r="M465" i="25"/>
  <c r="D465" i="25"/>
  <c r="N464" i="25"/>
  <c r="M464" i="25"/>
  <c r="D464" i="25"/>
  <c r="N463" i="25"/>
  <c r="M463" i="25"/>
  <c r="D463" i="25"/>
  <c r="N462" i="25"/>
  <c r="M462" i="25"/>
  <c r="D462" i="25"/>
  <c r="N461" i="25"/>
  <c r="M461" i="25"/>
  <c r="D461" i="25"/>
  <c r="N460" i="25"/>
  <c r="M460" i="25"/>
  <c r="D460" i="25"/>
  <c r="N459" i="25"/>
  <c r="M459" i="25"/>
  <c r="D459" i="25"/>
  <c r="N458" i="25"/>
  <c r="M458" i="25"/>
  <c r="D458" i="25"/>
  <c r="N457" i="25"/>
  <c r="M457" i="25"/>
  <c r="D457" i="25"/>
  <c r="N456" i="25"/>
  <c r="M456" i="25"/>
  <c r="D456" i="25"/>
  <c r="N455" i="25"/>
  <c r="M455" i="25"/>
  <c r="D455" i="25"/>
  <c r="N454" i="25"/>
  <c r="M454" i="25"/>
  <c r="D454" i="25"/>
  <c r="N453" i="25"/>
  <c r="M453" i="25"/>
  <c r="D453" i="25"/>
  <c r="N452" i="25"/>
  <c r="M452" i="25"/>
  <c r="D452" i="25"/>
  <c r="M451" i="25"/>
  <c r="D451" i="25"/>
  <c r="N450" i="25"/>
  <c r="M450" i="25"/>
  <c r="D450" i="25"/>
  <c r="N449" i="25"/>
  <c r="M449" i="25"/>
  <c r="D449" i="25"/>
  <c r="N448" i="25"/>
  <c r="M448" i="25"/>
  <c r="D448" i="25"/>
  <c r="N447" i="25"/>
  <c r="M447" i="25"/>
  <c r="D447" i="25"/>
  <c r="N446" i="25"/>
  <c r="M446" i="25"/>
  <c r="D446" i="25"/>
  <c r="N445" i="25"/>
  <c r="M445" i="25"/>
  <c r="D445" i="25"/>
  <c r="N444" i="25"/>
  <c r="M444" i="25"/>
  <c r="D444" i="25"/>
  <c r="M443" i="25"/>
  <c r="D443" i="25"/>
  <c r="N442" i="25"/>
  <c r="M442" i="25"/>
  <c r="D442" i="25"/>
  <c r="N441" i="25"/>
  <c r="M441" i="25"/>
  <c r="D441" i="25"/>
  <c r="M440" i="25"/>
  <c r="D440" i="25"/>
  <c r="N439" i="25"/>
  <c r="M439" i="25"/>
  <c r="D439" i="25"/>
  <c r="N438" i="25"/>
  <c r="M438" i="25"/>
  <c r="D438" i="25"/>
  <c r="N437" i="25"/>
  <c r="M437" i="25"/>
  <c r="D437" i="25"/>
  <c r="N436" i="25"/>
  <c r="M436" i="25"/>
  <c r="D436" i="25"/>
  <c r="M435" i="25"/>
  <c r="D435" i="25"/>
  <c r="N434" i="25"/>
  <c r="M434" i="25"/>
  <c r="D434" i="25"/>
  <c r="N433" i="25"/>
  <c r="M433" i="25"/>
  <c r="D433" i="25"/>
  <c r="N432" i="25"/>
  <c r="M432" i="25"/>
  <c r="D432" i="25"/>
  <c r="N431" i="25"/>
  <c r="M431" i="25"/>
  <c r="D431" i="25"/>
  <c r="N430" i="25"/>
  <c r="M430" i="25"/>
  <c r="D430" i="25"/>
  <c r="N429" i="25"/>
  <c r="M429" i="25"/>
  <c r="D429" i="25"/>
  <c r="N428" i="25"/>
  <c r="M428" i="25"/>
  <c r="D428" i="25"/>
  <c r="N427" i="25"/>
  <c r="M427" i="25"/>
  <c r="D427" i="25"/>
  <c r="N426" i="25"/>
  <c r="M426" i="25"/>
  <c r="D426" i="25"/>
  <c r="N425" i="25"/>
  <c r="M425" i="25"/>
  <c r="D425" i="25"/>
  <c r="N424" i="25"/>
  <c r="M424" i="25"/>
  <c r="D424" i="25"/>
  <c r="N423" i="25"/>
  <c r="M423" i="25"/>
  <c r="D423" i="25"/>
  <c r="N422" i="25"/>
  <c r="M422" i="25"/>
  <c r="D422" i="25"/>
  <c r="N421" i="25"/>
  <c r="M421" i="25"/>
  <c r="D421" i="25"/>
  <c r="N420" i="25"/>
  <c r="M420" i="25"/>
  <c r="D420" i="25"/>
  <c r="N419" i="25"/>
  <c r="M419" i="25"/>
  <c r="D419" i="25"/>
  <c r="N418" i="25"/>
  <c r="M418" i="25"/>
  <c r="D418" i="25"/>
  <c r="N417" i="25"/>
  <c r="M417" i="25"/>
  <c r="D417" i="25"/>
  <c r="M416" i="25"/>
  <c r="D416" i="25"/>
  <c r="N415" i="25"/>
  <c r="M415" i="25"/>
  <c r="D415" i="25"/>
  <c r="N414" i="25"/>
  <c r="M414" i="25"/>
  <c r="D414" i="25"/>
  <c r="N413" i="25"/>
  <c r="M413" i="25"/>
  <c r="D413" i="25"/>
  <c r="N412" i="25"/>
  <c r="M412" i="25"/>
  <c r="D412" i="25"/>
  <c r="N411" i="25"/>
  <c r="M411" i="25"/>
  <c r="D411" i="25"/>
  <c r="N410" i="25"/>
  <c r="M410" i="25"/>
  <c r="D410" i="25"/>
  <c r="N409" i="25"/>
  <c r="M409" i="25"/>
  <c r="D409" i="25"/>
  <c r="N408" i="25"/>
  <c r="M408" i="25"/>
  <c r="D408" i="25"/>
  <c r="N407" i="25"/>
  <c r="M407" i="25"/>
  <c r="D407" i="25"/>
  <c r="N406" i="25"/>
  <c r="M406" i="25"/>
  <c r="D406" i="25"/>
  <c r="N405" i="25"/>
  <c r="M405" i="25"/>
  <c r="D405" i="25"/>
  <c r="M404" i="25"/>
  <c r="D404" i="25"/>
  <c r="M403" i="25"/>
  <c r="D403" i="25"/>
  <c r="N402" i="25"/>
  <c r="M402" i="25"/>
  <c r="D402" i="25"/>
  <c r="N401" i="25"/>
  <c r="M401" i="25"/>
  <c r="D401" i="25"/>
  <c r="M400" i="25"/>
  <c r="D400" i="25"/>
  <c r="N399" i="25"/>
  <c r="M399" i="25"/>
  <c r="D399" i="25"/>
  <c r="N398" i="25"/>
  <c r="M398" i="25"/>
  <c r="D398" i="25"/>
  <c r="N397" i="25"/>
  <c r="M397" i="25"/>
  <c r="D397" i="25"/>
  <c r="N396" i="25"/>
  <c r="M396" i="25"/>
  <c r="D396" i="25"/>
  <c r="N395" i="25"/>
  <c r="M395" i="25"/>
  <c r="D395" i="25"/>
  <c r="N394" i="25"/>
  <c r="M394" i="25"/>
  <c r="D394" i="25"/>
  <c r="N393" i="25"/>
  <c r="M393" i="25"/>
  <c r="D393" i="25"/>
  <c r="M392" i="25"/>
  <c r="D392" i="25"/>
  <c r="N391" i="25"/>
  <c r="M391" i="25"/>
  <c r="D391" i="25"/>
  <c r="N390" i="25"/>
  <c r="M390" i="25"/>
  <c r="D390" i="25"/>
  <c r="N389" i="25"/>
  <c r="M389" i="25"/>
  <c r="D389" i="25"/>
  <c r="N388" i="25"/>
  <c r="M388" i="25"/>
  <c r="D388" i="25"/>
  <c r="N387" i="25"/>
  <c r="M387" i="25"/>
  <c r="D387" i="25"/>
  <c r="N386" i="25"/>
  <c r="M386" i="25"/>
  <c r="D386" i="25"/>
  <c r="N385" i="25"/>
  <c r="M385" i="25"/>
  <c r="D385" i="25"/>
  <c r="M384" i="25"/>
  <c r="D384" i="25"/>
  <c r="N383" i="25"/>
  <c r="M383" i="25"/>
  <c r="D383" i="25"/>
  <c r="N382" i="25"/>
  <c r="M382" i="25"/>
  <c r="D382" i="25"/>
  <c r="N381" i="25"/>
  <c r="M381" i="25"/>
  <c r="D381" i="25"/>
  <c r="M380" i="25"/>
  <c r="D380" i="25"/>
  <c r="N379" i="25"/>
  <c r="M379" i="25"/>
  <c r="D379" i="25"/>
  <c r="N378" i="25"/>
  <c r="M378" i="25"/>
  <c r="D378" i="25"/>
  <c r="N377" i="25"/>
  <c r="M377" i="25"/>
  <c r="D377" i="25"/>
  <c r="N376" i="25"/>
  <c r="M376" i="25"/>
  <c r="D376" i="25"/>
  <c r="N375" i="25"/>
  <c r="M375" i="25"/>
  <c r="D375" i="25"/>
  <c r="N374" i="25"/>
  <c r="M374" i="25"/>
  <c r="D374" i="25"/>
  <c r="N373" i="25"/>
  <c r="M373" i="25"/>
  <c r="D373" i="25"/>
  <c r="M372" i="25"/>
  <c r="D372" i="25"/>
  <c r="N371" i="25"/>
  <c r="M371" i="25"/>
  <c r="D371" i="25"/>
  <c r="N370" i="25"/>
  <c r="M370" i="25"/>
  <c r="D370" i="25"/>
  <c r="N369" i="25"/>
  <c r="M369" i="25"/>
  <c r="D369" i="25"/>
  <c r="N368" i="25"/>
  <c r="M368" i="25"/>
  <c r="D368" i="25"/>
  <c r="M367" i="25"/>
  <c r="D367" i="25"/>
  <c r="N366" i="25"/>
  <c r="M366" i="25"/>
  <c r="D366" i="25"/>
  <c r="N365" i="25"/>
  <c r="M365" i="25"/>
  <c r="D365" i="25"/>
  <c r="N364" i="25"/>
  <c r="M364" i="25"/>
  <c r="D364" i="25"/>
  <c r="M363" i="25"/>
  <c r="D363" i="25"/>
  <c r="N362" i="25"/>
  <c r="M362" i="25"/>
  <c r="D362" i="25"/>
  <c r="N361" i="25"/>
  <c r="M361" i="25"/>
  <c r="D361" i="25"/>
  <c r="N360" i="25"/>
  <c r="M360" i="25"/>
  <c r="D360" i="25"/>
  <c r="N359" i="25"/>
  <c r="M359" i="25"/>
  <c r="D359" i="25"/>
  <c r="N358" i="25"/>
  <c r="M358" i="25"/>
  <c r="D358" i="25"/>
  <c r="N357" i="25"/>
  <c r="M357" i="25"/>
  <c r="D357" i="25"/>
  <c r="N356" i="25"/>
  <c r="M356" i="25"/>
  <c r="D356" i="25"/>
  <c r="M355" i="25"/>
  <c r="D355" i="25"/>
  <c r="N354" i="25"/>
  <c r="M354" i="25"/>
  <c r="D354" i="25"/>
  <c r="N353" i="25"/>
  <c r="M353" i="25"/>
  <c r="D353" i="25"/>
  <c r="N352" i="25"/>
  <c r="M352" i="25"/>
  <c r="D352" i="25"/>
  <c r="N351" i="25"/>
  <c r="M351" i="25"/>
  <c r="D351" i="25"/>
  <c r="N350" i="25"/>
  <c r="M350" i="25"/>
  <c r="D350" i="25"/>
  <c r="N349" i="25"/>
  <c r="M349" i="25"/>
  <c r="D349" i="25"/>
  <c r="N348" i="25"/>
  <c r="M348" i="25"/>
  <c r="D348" i="25"/>
  <c r="N347" i="25"/>
  <c r="M347" i="25"/>
  <c r="D347" i="25"/>
  <c r="N346" i="25"/>
  <c r="M346" i="25"/>
  <c r="D346" i="25"/>
  <c r="N345" i="25"/>
  <c r="M345" i="25"/>
  <c r="D345" i="25"/>
  <c r="N344" i="25"/>
  <c r="M344" i="25"/>
  <c r="D344" i="25"/>
  <c r="N343" i="25"/>
  <c r="M343" i="25"/>
  <c r="D343" i="25"/>
  <c r="N342" i="25"/>
  <c r="M342" i="25"/>
  <c r="D342" i="25"/>
  <c r="N341" i="25"/>
  <c r="M341" i="25"/>
  <c r="D341" i="25"/>
  <c r="N340" i="25"/>
  <c r="M340" i="25"/>
  <c r="D340" i="25"/>
  <c r="N339" i="25"/>
  <c r="M339" i="25"/>
  <c r="D339" i="25"/>
  <c r="N338" i="25"/>
  <c r="M338" i="25"/>
  <c r="D338" i="25"/>
  <c r="M337" i="25"/>
  <c r="D337" i="25"/>
  <c r="N336" i="25"/>
  <c r="M336" i="25"/>
  <c r="D336" i="25"/>
  <c r="N335" i="25"/>
  <c r="M335" i="25"/>
  <c r="D335" i="25"/>
  <c r="N334" i="25"/>
  <c r="M334" i="25"/>
  <c r="D334" i="25"/>
  <c r="N333" i="25"/>
  <c r="M333" i="25"/>
  <c r="D333" i="25"/>
  <c r="N332" i="25"/>
  <c r="M332" i="25"/>
  <c r="D332" i="25"/>
  <c r="N331" i="25"/>
  <c r="M331" i="25"/>
  <c r="D331" i="25"/>
  <c r="N330" i="25"/>
  <c r="M330" i="25"/>
  <c r="D330" i="25"/>
  <c r="N329" i="25"/>
  <c r="M329" i="25"/>
  <c r="D329" i="25"/>
  <c r="N328" i="25"/>
  <c r="M328" i="25"/>
  <c r="D328" i="25"/>
  <c r="N327" i="25"/>
  <c r="M327" i="25"/>
  <c r="D327" i="25"/>
  <c r="N326" i="25"/>
  <c r="M326" i="25"/>
  <c r="D326" i="25"/>
  <c r="N325" i="25"/>
  <c r="M325" i="25"/>
  <c r="D325" i="25"/>
  <c r="N324" i="25"/>
  <c r="M324" i="25"/>
  <c r="D324" i="25"/>
  <c r="N323" i="25"/>
  <c r="M323" i="25"/>
  <c r="D323" i="25"/>
  <c r="M322" i="25"/>
  <c r="D322" i="25"/>
  <c r="N321" i="25"/>
  <c r="M321" i="25"/>
  <c r="D321" i="25"/>
  <c r="N320" i="25"/>
  <c r="M320" i="25"/>
  <c r="D320" i="25"/>
  <c r="M319" i="25"/>
  <c r="D319" i="25"/>
  <c r="N318" i="25"/>
  <c r="M318" i="25"/>
  <c r="D318" i="25"/>
  <c r="M317" i="25"/>
  <c r="D317" i="25"/>
  <c r="N316" i="25"/>
  <c r="M316" i="25"/>
  <c r="D316" i="25"/>
  <c r="N315" i="25"/>
  <c r="M315" i="25"/>
  <c r="D315" i="25"/>
  <c r="N314" i="25"/>
  <c r="M314" i="25"/>
  <c r="D314" i="25"/>
  <c r="N313" i="25"/>
  <c r="M313" i="25"/>
  <c r="D313" i="25"/>
  <c r="N312" i="25"/>
  <c r="M312" i="25"/>
  <c r="D312" i="25"/>
  <c r="N311" i="25"/>
  <c r="M311" i="25"/>
  <c r="D311" i="25"/>
  <c r="N310" i="25"/>
  <c r="M310" i="25"/>
  <c r="D310" i="25"/>
  <c r="M309" i="25"/>
  <c r="D309" i="25"/>
  <c r="N308" i="25"/>
  <c r="M308" i="25"/>
  <c r="D308" i="25"/>
  <c r="N307" i="25"/>
  <c r="M307" i="25"/>
  <c r="D307" i="25"/>
  <c r="N306" i="25"/>
  <c r="M306" i="25"/>
  <c r="D306" i="25"/>
  <c r="N305" i="25"/>
  <c r="M305" i="25"/>
  <c r="D305" i="25"/>
  <c r="N304" i="25"/>
  <c r="M304" i="25"/>
  <c r="D304" i="25"/>
  <c r="N303" i="25"/>
  <c r="M303" i="25"/>
  <c r="D303" i="25"/>
  <c r="N302" i="25"/>
  <c r="M302" i="25"/>
  <c r="D302" i="25"/>
  <c r="N301" i="25"/>
  <c r="M301" i="25"/>
  <c r="D301" i="25"/>
  <c r="N300" i="25"/>
  <c r="M300" i="25"/>
  <c r="D300" i="25"/>
  <c r="N299" i="25"/>
  <c r="M299" i="25"/>
  <c r="D299" i="25"/>
  <c r="N298" i="25"/>
  <c r="M298" i="25"/>
  <c r="D298" i="25"/>
  <c r="N297" i="25"/>
  <c r="M297" i="25"/>
  <c r="D297" i="25"/>
  <c r="N296" i="25"/>
  <c r="M296" i="25"/>
  <c r="D296" i="25"/>
  <c r="N295" i="25"/>
  <c r="M295" i="25"/>
  <c r="D295" i="25"/>
  <c r="N294" i="25"/>
  <c r="M294" i="25"/>
  <c r="D294" i="25"/>
  <c r="N293" i="25"/>
  <c r="M293" i="25"/>
  <c r="D293" i="25"/>
  <c r="N292" i="25"/>
  <c r="M292" i="25"/>
  <c r="D292" i="25"/>
  <c r="N291" i="25"/>
  <c r="M291" i="25"/>
  <c r="D291" i="25"/>
  <c r="N290" i="25"/>
  <c r="M290" i="25"/>
  <c r="D290" i="25"/>
  <c r="N289" i="25"/>
  <c r="M289" i="25"/>
  <c r="D289" i="25"/>
  <c r="N288" i="25"/>
  <c r="M288" i="25"/>
  <c r="D288" i="25"/>
  <c r="N287" i="25"/>
  <c r="M287" i="25"/>
  <c r="D287" i="25"/>
  <c r="N286" i="25"/>
  <c r="M286" i="25"/>
  <c r="D286" i="25"/>
  <c r="N285" i="25"/>
  <c r="M285" i="25"/>
  <c r="D285" i="25"/>
  <c r="N284" i="25"/>
  <c r="M284" i="25"/>
  <c r="D284" i="25"/>
  <c r="M283" i="25"/>
  <c r="D283" i="25"/>
  <c r="N282" i="25"/>
  <c r="M282" i="25"/>
  <c r="D282" i="25"/>
  <c r="N281" i="25"/>
  <c r="M281" i="25"/>
  <c r="D281" i="25"/>
  <c r="N280" i="25"/>
  <c r="M280" i="25"/>
  <c r="D280" i="25"/>
  <c r="N279" i="25"/>
  <c r="M279" i="25"/>
  <c r="D279" i="25"/>
  <c r="N278" i="25"/>
  <c r="M278" i="25"/>
  <c r="D278" i="25"/>
  <c r="M277" i="25"/>
  <c r="D277" i="25"/>
  <c r="N276" i="25"/>
  <c r="M276" i="25"/>
  <c r="D276" i="25"/>
  <c r="N275" i="25"/>
  <c r="M275" i="25"/>
  <c r="D275" i="25"/>
  <c r="N274" i="25"/>
  <c r="M274" i="25"/>
  <c r="D274" i="25"/>
  <c r="M273" i="25"/>
  <c r="D273" i="25"/>
  <c r="N272" i="25"/>
  <c r="M272" i="25"/>
  <c r="D272" i="25"/>
  <c r="N271" i="25"/>
  <c r="M271" i="25"/>
  <c r="D271" i="25"/>
  <c r="M270" i="25"/>
  <c r="D270" i="25"/>
  <c r="N269" i="25"/>
  <c r="M269" i="25"/>
  <c r="D269" i="25"/>
  <c r="N268" i="25"/>
  <c r="M268" i="25"/>
  <c r="D268" i="25"/>
  <c r="N267" i="25"/>
  <c r="M267" i="25"/>
  <c r="D267" i="25"/>
  <c r="N266" i="25"/>
  <c r="M266" i="25"/>
  <c r="D266" i="25"/>
  <c r="N265" i="25"/>
  <c r="M265" i="25"/>
  <c r="D265" i="25"/>
  <c r="N264" i="25"/>
  <c r="M264" i="25"/>
  <c r="D264" i="25"/>
  <c r="N263" i="25"/>
  <c r="M263" i="25"/>
  <c r="D263" i="25"/>
  <c r="N262" i="25"/>
  <c r="M262" i="25"/>
  <c r="D262" i="25"/>
  <c r="M261" i="25"/>
  <c r="D261" i="25"/>
  <c r="N260" i="25"/>
  <c r="M260" i="25"/>
  <c r="D260" i="25"/>
  <c r="N259" i="25"/>
  <c r="M259" i="25"/>
  <c r="D259" i="25"/>
  <c r="N258" i="25"/>
  <c r="M258" i="25"/>
  <c r="D258" i="25"/>
  <c r="N257" i="25"/>
  <c r="M257" i="25"/>
  <c r="D257" i="25"/>
  <c r="M256" i="25"/>
  <c r="D256" i="25"/>
  <c r="N255" i="25"/>
  <c r="M255" i="25"/>
  <c r="D255" i="25"/>
  <c r="N254" i="25"/>
  <c r="M254" i="25"/>
  <c r="D254" i="25"/>
  <c r="N253" i="25"/>
  <c r="M253" i="25"/>
  <c r="D253" i="25"/>
  <c r="N252" i="25"/>
  <c r="M252" i="25"/>
  <c r="D252" i="25"/>
  <c r="N251" i="25"/>
  <c r="M251" i="25"/>
  <c r="D251" i="25"/>
  <c r="N250" i="25"/>
  <c r="M250" i="25"/>
  <c r="D250" i="25"/>
  <c r="N249" i="25"/>
  <c r="M249" i="25"/>
  <c r="D249" i="25"/>
  <c r="N248" i="25"/>
  <c r="M248" i="25"/>
  <c r="D248" i="25"/>
  <c r="N247" i="25"/>
  <c r="M247" i="25"/>
  <c r="D247" i="25"/>
  <c r="N246" i="25"/>
  <c r="M246" i="25"/>
  <c r="D246" i="25"/>
  <c r="N245" i="25"/>
  <c r="M245" i="25"/>
  <c r="D245" i="25"/>
  <c r="N244" i="25"/>
  <c r="M244" i="25"/>
  <c r="D244" i="25"/>
  <c r="N243" i="25"/>
  <c r="M243" i="25"/>
  <c r="D243" i="25"/>
  <c r="N242" i="25"/>
  <c r="M242" i="25"/>
  <c r="D242" i="25"/>
  <c r="N241" i="25"/>
  <c r="M241" i="25"/>
  <c r="D241" i="25"/>
  <c r="N240" i="25"/>
  <c r="M240" i="25"/>
  <c r="D240" i="25"/>
  <c r="N239" i="25"/>
  <c r="M239" i="25"/>
  <c r="D239" i="25"/>
  <c r="N238" i="25"/>
  <c r="M238" i="25"/>
  <c r="D238" i="25"/>
  <c r="N237" i="25"/>
  <c r="M237" i="25"/>
  <c r="D237" i="25"/>
  <c r="N236" i="25"/>
  <c r="M236" i="25"/>
  <c r="D236" i="25"/>
  <c r="N235" i="25"/>
  <c r="M235" i="25"/>
  <c r="D235" i="25"/>
  <c r="N234" i="25"/>
  <c r="M234" i="25"/>
  <c r="D234" i="25"/>
  <c r="M233" i="25"/>
  <c r="D233" i="25"/>
  <c r="M232" i="25"/>
  <c r="D232" i="25"/>
  <c r="N231" i="25"/>
  <c r="M231" i="25"/>
  <c r="D231" i="25"/>
  <c r="N230" i="25"/>
  <c r="M230" i="25"/>
  <c r="D230" i="25"/>
  <c r="N229" i="25"/>
  <c r="M229" i="25"/>
  <c r="D229" i="25"/>
  <c r="N228" i="25"/>
  <c r="M228" i="25"/>
  <c r="D228" i="25"/>
  <c r="N227" i="25"/>
  <c r="M227" i="25"/>
  <c r="D227" i="25"/>
  <c r="N226" i="25"/>
  <c r="M226" i="25"/>
  <c r="D226" i="25"/>
  <c r="N225" i="25"/>
  <c r="M225" i="25"/>
  <c r="D225" i="25"/>
  <c r="M224" i="25"/>
  <c r="D224" i="25"/>
  <c r="N223" i="25"/>
  <c r="M223" i="25"/>
  <c r="D223" i="25"/>
  <c r="N222" i="25"/>
  <c r="M222" i="25"/>
  <c r="D222" i="25"/>
  <c r="N221" i="25"/>
  <c r="M221" i="25"/>
  <c r="D221" i="25"/>
  <c r="N220" i="25"/>
  <c r="M220" i="25"/>
  <c r="D220" i="25"/>
  <c r="N219" i="25"/>
  <c r="M219" i="25"/>
  <c r="D219" i="25"/>
  <c r="N218" i="25"/>
  <c r="M218" i="25"/>
  <c r="D218" i="25"/>
  <c r="N217" i="25"/>
  <c r="M217" i="25"/>
  <c r="D217" i="25"/>
  <c r="N216" i="25"/>
  <c r="M216" i="25"/>
  <c r="D216" i="25"/>
  <c r="N215" i="25"/>
  <c r="M215" i="25"/>
  <c r="D215" i="25"/>
  <c r="N214" i="25"/>
  <c r="M214" i="25"/>
  <c r="D214" i="25"/>
  <c r="N213" i="25"/>
  <c r="M213" i="25"/>
  <c r="D213" i="25"/>
  <c r="N212" i="25"/>
  <c r="M212" i="25"/>
  <c r="D212" i="25"/>
  <c r="N211" i="25"/>
  <c r="M211" i="25"/>
  <c r="D211" i="25"/>
  <c r="N210" i="25"/>
  <c r="M210" i="25"/>
  <c r="D210" i="25"/>
  <c r="N209" i="25"/>
  <c r="M209" i="25"/>
  <c r="D209" i="25"/>
  <c r="M208" i="25"/>
  <c r="D208" i="25"/>
  <c r="N207" i="25"/>
  <c r="M207" i="25"/>
  <c r="D207" i="25"/>
  <c r="N206" i="25"/>
  <c r="M206" i="25"/>
  <c r="D206" i="25"/>
  <c r="N205" i="25"/>
  <c r="M205" i="25"/>
  <c r="D205" i="25"/>
  <c r="N204" i="25"/>
  <c r="M204" i="25"/>
  <c r="D204" i="25"/>
  <c r="N203" i="25"/>
  <c r="M203" i="25"/>
  <c r="D203" i="25"/>
  <c r="N202" i="25"/>
  <c r="M202" i="25"/>
  <c r="D202" i="25"/>
  <c r="N201" i="25"/>
  <c r="M201" i="25"/>
  <c r="D201" i="25"/>
  <c r="N200" i="25"/>
  <c r="M200" i="25"/>
  <c r="D200" i="25"/>
  <c r="N199" i="25"/>
  <c r="M199" i="25"/>
  <c r="D199" i="25"/>
  <c r="N198" i="25"/>
  <c r="M198" i="25"/>
  <c r="D198" i="25"/>
  <c r="M197" i="25"/>
  <c r="D197" i="25"/>
  <c r="N196" i="25"/>
  <c r="M196" i="25"/>
  <c r="D196" i="25"/>
  <c r="N195" i="25"/>
  <c r="M195" i="25"/>
  <c r="D195" i="25"/>
  <c r="N194" i="25"/>
  <c r="M194" i="25"/>
  <c r="D194" i="25"/>
  <c r="N193" i="25"/>
  <c r="M193" i="25"/>
  <c r="D193" i="25"/>
  <c r="N192" i="25"/>
  <c r="M192" i="25"/>
  <c r="D192" i="25"/>
  <c r="N191" i="25"/>
  <c r="M191" i="25"/>
  <c r="D191" i="25"/>
  <c r="N190" i="25"/>
  <c r="M190" i="25"/>
  <c r="D190" i="25"/>
  <c r="N189" i="25"/>
  <c r="M189" i="25"/>
  <c r="D189" i="25"/>
  <c r="N188" i="25"/>
  <c r="M188" i="25"/>
  <c r="D188" i="25"/>
  <c r="N187" i="25"/>
  <c r="M187" i="25"/>
  <c r="D187" i="25"/>
  <c r="N186" i="25"/>
  <c r="M186" i="25"/>
  <c r="D186" i="25"/>
  <c r="N185" i="25"/>
  <c r="M185" i="25"/>
  <c r="D185" i="25"/>
  <c r="M184" i="25"/>
  <c r="D184" i="25"/>
  <c r="N183" i="25"/>
  <c r="M183" i="25"/>
  <c r="D183" i="25"/>
  <c r="N182" i="25"/>
  <c r="M182" i="25"/>
  <c r="D182" i="25"/>
  <c r="M181" i="25"/>
  <c r="D181" i="25"/>
  <c r="N180" i="25"/>
  <c r="M180" i="25"/>
  <c r="D180" i="25"/>
  <c r="N179" i="25"/>
  <c r="M179" i="25"/>
  <c r="D179" i="25"/>
  <c r="N178" i="25"/>
  <c r="M178" i="25"/>
  <c r="D178" i="25"/>
  <c r="N177" i="25"/>
  <c r="M177" i="25"/>
  <c r="D177" i="25"/>
  <c r="N176" i="25"/>
  <c r="M176" i="25"/>
  <c r="D176" i="25"/>
  <c r="N175" i="25"/>
  <c r="M175" i="25"/>
  <c r="D175" i="25"/>
  <c r="N174" i="25"/>
  <c r="M174" i="25"/>
  <c r="D174" i="25"/>
  <c r="N173" i="25"/>
  <c r="M173" i="25"/>
  <c r="D173" i="25"/>
  <c r="N172" i="25"/>
  <c r="M172" i="25"/>
  <c r="D172" i="25"/>
  <c r="N171" i="25"/>
  <c r="M171" i="25"/>
  <c r="D171" i="25"/>
  <c r="N170" i="25"/>
  <c r="M170" i="25"/>
  <c r="D170" i="25"/>
  <c r="N169" i="25"/>
  <c r="M169" i="25"/>
  <c r="D169" i="25"/>
  <c r="N168" i="25"/>
  <c r="M168" i="25"/>
  <c r="D168" i="25"/>
  <c r="N167" i="25"/>
  <c r="M167" i="25"/>
  <c r="D167" i="25"/>
  <c r="N166" i="25"/>
  <c r="M166" i="25"/>
  <c r="D166" i="25"/>
  <c r="N165" i="25"/>
  <c r="M165" i="25"/>
  <c r="D165" i="25"/>
  <c r="N164" i="25"/>
  <c r="M164" i="25"/>
  <c r="D164" i="25"/>
  <c r="N163" i="25"/>
  <c r="M163" i="25"/>
  <c r="D163" i="25"/>
  <c r="N162" i="25"/>
  <c r="M162" i="25"/>
  <c r="D162" i="25"/>
  <c r="N161" i="25"/>
  <c r="M161" i="25"/>
  <c r="D161" i="25"/>
  <c r="N160" i="25"/>
  <c r="M160" i="25"/>
  <c r="D160" i="25"/>
  <c r="M159" i="25"/>
  <c r="D159" i="25"/>
  <c r="N158" i="25"/>
  <c r="M158" i="25"/>
  <c r="D158" i="25"/>
  <c r="N157" i="25"/>
  <c r="M157" i="25"/>
  <c r="D157" i="25"/>
  <c r="N156" i="25"/>
  <c r="M156" i="25"/>
  <c r="D156" i="25"/>
  <c r="N155" i="25"/>
  <c r="M155" i="25"/>
  <c r="D155" i="25"/>
  <c r="N154" i="25"/>
  <c r="M154" i="25"/>
  <c r="D154" i="25"/>
  <c r="N153" i="25"/>
  <c r="M153" i="25"/>
  <c r="D153" i="25"/>
  <c r="N152" i="25"/>
  <c r="M152" i="25"/>
  <c r="D152" i="25"/>
  <c r="N151" i="25"/>
  <c r="M151" i="25"/>
  <c r="D151" i="25"/>
  <c r="N150" i="25"/>
  <c r="M150" i="25"/>
  <c r="D150" i="25"/>
  <c r="M149" i="25"/>
  <c r="D149" i="25"/>
  <c r="N148" i="25"/>
  <c r="M148" i="25"/>
  <c r="D148" i="25"/>
  <c r="N147" i="25"/>
  <c r="M147" i="25"/>
  <c r="D147" i="25"/>
  <c r="N146" i="25"/>
  <c r="M146" i="25"/>
  <c r="D146" i="25"/>
  <c r="M145" i="25"/>
  <c r="D145" i="25"/>
  <c r="N144" i="25"/>
  <c r="M144" i="25"/>
  <c r="D144" i="25"/>
  <c r="N143" i="25"/>
  <c r="M143" i="25"/>
  <c r="D143" i="25"/>
  <c r="N142" i="25"/>
  <c r="M142" i="25"/>
  <c r="D142" i="25"/>
  <c r="N141" i="25"/>
  <c r="M141" i="25"/>
  <c r="D141" i="25"/>
  <c r="N140" i="25"/>
  <c r="M140" i="25"/>
  <c r="D140" i="25"/>
  <c r="N139" i="25"/>
  <c r="M139" i="25"/>
  <c r="D139" i="25"/>
  <c r="N138" i="25"/>
  <c r="M138" i="25"/>
  <c r="D138" i="25"/>
  <c r="N137" i="25"/>
  <c r="M137" i="25"/>
  <c r="D137" i="25"/>
  <c r="N136" i="25"/>
  <c r="M136" i="25"/>
  <c r="D136" i="25"/>
  <c r="N135" i="25"/>
  <c r="M135" i="25"/>
  <c r="D135" i="25"/>
  <c r="N134" i="25"/>
  <c r="M134" i="25"/>
  <c r="D134" i="25"/>
  <c r="N133" i="25"/>
  <c r="M133" i="25"/>
  <c r="D133" i="25"/>
  <c r="N132" i="25"/>
  <c r="M132" i="25"/>
  <c r="D132" i="25"/>
  <c r="N131" i="25"/>
  <c r="M131" i="25"/>
  <c r="D131" i="25"/>
  <c r="M130" i="25"/>
  <c r="D130" i="25"/>
  <c r="N129" i="25"/>
  <c r="M129" i="25"/>
  <c r="D129" i="25"/>
  <c r="N128" i="25"/>
  <c r="M128" i="25"/>
  <c r="D128" i="25"/>
  <c r="N127" i="25"/>
  <c r="M127" i="25"/>
  <c r="D127" i="25"/>
  <c r="N126" i="25"/>
  <c r="M126" i="25"/>
  <c r="D126" i="25"/>
  <c r="N125" i="25"/>
  <c r="M125" i="25"/>
  <c r="D125" i="25"/>
  <c r="N124" i="25"/>
  <c r="M124" i="25"/>
  <c r="D124" i="25"/>
  <c r="N123" i="25"/>
  <c r="M123" i="25"/>
  <c r="D123" i="25"/>
  <c r="M122" i="25"/>
  <c r="D122" i="25"/>
  <c r="N121" i="25"/>
  <c r="M121" i="25"/>
  <c r="D121" i="25"/>
  <c r="N120" i="25"/>
  <c r="M120" i="25"/>
  <c r="D120" i="25"/>
  <c r="N119" i="25"/>
  <c r="M119" i="25"/>
  <c r="D119" i="25"/>
  <c r="N118" i="25"/>
  <c r="M118" i="25"/>
  <c r="D118" i="25"/>
  <c r="N117" i="25"/>
  <c r="M117" i="25"/>
  <c r="D117" i="25"/>
  <c r="N116" i="25"/>
  <c r="M116" i="25"/>
  <c r="D116" i="25"/>
  <c r="N115" i="25"/>
  <c r="M115" i="25"/>
  <c r="D115" i="25"/>
  <c r="N114" i="25"/>
  <c r="M114" i="25"/>
  <c r="D114" i="25"/>
  <c r="N113" i="25"/>
  <c r="M113" i="25"/>
  <c r="D113" i="25"/>
  <c r="N112" i="25"/>
  <c r="M112" i="25"/>
  <c r="D112" i="25"/>
  <c r="N111" i="25"/>
  <c r="M111" i="25"/>
  <c r="D111" i="25"/>
  <c r="N110" i="25"/>
  <c r="M110" i="25"/>
  <c r="D110" i="25"/>
  <c r="N109" i="25"/>
  <c r="M109" i="25"/>
  <c r="D109" i="25"/>
  <c r="N108" i="25"/>
  <c r="M108" i="25"/>
  <c r="D108" i="25"/>
  <c r="N107" i="25"/>
  <c r="M107" i="25"/>
  <c r="D107" i="25"/>
  <c r="M106" i="25"/>
  <c r="D106" i="25"/>
  <c r="N105" i="25"/>
  <c r="M105" i="25"/>
  <c r="D105" i="25"/>
  <c r="N104" i="25"/>
  <c r="M104" i="25"/>
  <c r="D104" i="25"/>
  <c r="N103" i="25"/>
  <c r="M103" i="25"/>
  <c r="D103" i="25"/>
  <c r="N102" i="25"/>
  <c r="M102" i="25"/>
  <c r="D102" i="25"/>
  <c r="N101" i="25"/>
  <c r="M101" i="25"/>
  <c r="D101" i="25"/>
  <c r="N100" i="25"/>
  <c r="M100" i="25"/>
  <c r="D100" i="25"/>
  <c r="N99" i="25"/>
  <c r="M99" i="25"/>
  <c r="D99" i="25"/>
  <c r="N98" i="25"/>
  <c r="M98" i="25"/>
  <c r="D98" i="25"/>
  <c r="N97" i="25"/>
  <c r="M97" i="25"/>
  <c r="D97" i="25"/>
  <c r="N96" i="25"/>
  <c r="M96" i="25"/>
  <c r="D96" i="25"/>
  <c r="N95" i="25"/>
  <c r="M95" i="25"/>
  <c r="D95" i="25"/>
  <c r="N94" i="25"/>
  <c r="M94" i="25"/>
  <c r="D94" i="25"/>
  <c r="N93" i="25"/>
  <c r="M93" i="25"/>
  <c r="D93" i="25"/>
  <c r="N92" i="25"/>
  <c r="M92" i="25"/>
  <c r="D92" i="25"/>
  <c r="N91" i="25"/>
  <c r="M91" i="25"/>
  <c r="D91" i="25"/>
  <c r="N90" i="25"/>
  <c r="M90" i="25"/>
  <c r="D90" i="25"/>
  <c r="N89" i="25"/>
  <c r="M89" i="25"/>
  <c r="D89" i="25"/>
  <c r="N88" i="25"/>
  <c r="M88" i="25"/>
  <c r="D88" i="25"/>
  <c r="N87" i="25"/>
  <c r="M87" i="25"/>
  <c r="D87" i="25"/>
  <c r="N86" i="25"/>
  <c r="M86" i="25"/>
  <c r="D86" i="25"/>
  <c r="N85" i="25"/>
  <c r="M85" i="25"/>
  <c r="D85" i="25"/>
  <c r="M84" i="25"/>
  <c r="D84" i="25"/>
  <c r="N83" i="25"/>
  <c r="M83" i="25"/>
  <c r="D83" i="25"/>
  <c r="M82" i="25"/>
  <c r="D82" i="25"/>
  <c r="N81" i="25"/>
  <c r="M81" i="25"/>
  <c r="D81" i="25"/>
  <c r="N80" i="25"/>
  <c r="M80" i="25"/>
  <c r="D80" i="25"/>
  <c r="N79" i="25"/>
  <c r="M79" i="25"/>
  <c r="D79" i="25"/>
  <c r="M78" i="25"/>
  <c r="D78" i="25"/>
  <c r="N77" i="25"/>
  <c r="M77" i="25"/>
  <c r="D77" i="25"/>
  <c r="N76" i="25"/>
  <c r="M76" i="25"/>
  <c r="D76" i="25"/>
  <c r="N75" i="25"/>
  <c r="M75" i="25"/>
  <c r="D75" i="25"/>
  <c r="N74" i="25"/>
  <c r="M74" i="25"/>
  <c r="D74" i="25"/>
  <c r="N73" i="25"/>
  <c r="M73" i="25"/>
  <c r="D73" i="25"/>
  <c r="M72" i="25"/>
  <c r="D72" i="25"/>
  <c r="N71" i="25"/>
  <c r="M71" i="25"/>
  <c r="D71" i="25"/>
  <c r="N70" i="25"/>
  <c r="M70" i="25"/>
  <c r="D70" i="25"/>
  <c r="N69" i="25"/>
  <c r="M69" i="25"/>
  <c r="D69" i="25"/>
  <c r="N68" i="25"/>
  <c r="M68" i="25"/>
  <c r="D68" i="25"/>
  <c r="N67" i="25"/>
  <c r="M67" i="25"/>
  <c r="D67" i="25"/>
  <c r="N66" i="25"/>
  <c r="M66" i="25"/>
  <c r="D66" i="25"/>
  <c r="N65" i="25"/>
  <c r="M65" i="25"/>
  <c r="D65" i="25"/>
  <c r="N64" i="25"/>
  <c r="M64" i="25"/>
  <c r="D64" i="25"/>
  <c r="N63" i="25"/>
  <c r="M63" i="25"/>
  <c r="D63" i="25"/>
  <c r="N62" i="25"/>
  <c r="M62" i="25"/>
  <c r="D62" i="25"/>
  <c r="N61" i="25"/>
  <c r="M61" i="25"/>
  <c r="D61" i="25"/>
  <c r="N60" i="25"/>
  <c r="M60" i="25"/>
  <c r="D60" i="25"/>
  <c r="N59" i="25"/>
  <c r="M59" i="25"/>
  <c r="D59" i="25"/>
  <c r="N58" i="25"/>
  <c r="M58" i="25"/>
  <c r="D58" i="25"/>
  <c r="N57" i="25"/>
  <c r="M57" i="25"/>
  <c r="D57" i="25"/>
  <c r="N56" i="25"/>
  <c r="M56" i="25"/>
  <c r="D56" i="25"/>
  <c r="N55" i="25"/>
  <c r="M55" i="25"/>
  <c r="D55" i="25"/>
  <c r="N54" i="25"/>
  <c r="M54" i="25"/>
  <c r="D54" i="25"/>
  <c r="N53" i="25"/>
  <c r="M53" i="25"/>
  <c r="D53" i="25"/>
  <c r="N52" i="25"/>
  <c r="M52" i="25"/>
  <c r="D52" i="25"/>
  <c r="N51" i="25"/>
  <c r="M51" i="25"/>
  <c r="D51" i="25"/>
  <c r="M50" i="25"/>
  <c r="D50" i="25"/>
  <c r="N49" i="25"/>
  <c r="M49" i="25"/>
  <c r="D49" i="25"/>
  <c r="N48" i="25"/>
  <c r="M48" i="25"/>
  <c r="D48" i="25"/>
  <c r="N47" i="25"/>
  <c r="M47" i="25"/>
  <c r="D47" i="25"/>
  <c r="N46" i="25"/>
  <c r="M46" i="25"/>
  <c r="D46" i="25"/>
  <c r="N45" i="25"/>
  <c r="M45" i="25"/>
  <c r="D45" i="25"/>
  <c r="N44" i="25"/>
  <c r="M44" i="25"/>
  <c r="D44" i="25"/>
  <c r="N43" i="25"/>
  <c r="M43" i="25"/>
  <c r="D43" i="25"/>
  <c r="N42" i="25"/>
  <c r="M42" i="25"/>
  <c r="D42" i="25"/>
  <c r="N41" i="25"/>
  <c r="M41" i="25"/>
  <c r="D41" i="25"/>
  <c r="N40" i="25"/>
  <c r="M40" i="25"/>
  <c r="D40" i="25"/>
  <c r="N39" i="25"/>
  <c r="M39" i="25"/>
  <c r="D39" i="25"/>
  <c r="N38" i="25"/>
  <c r="M38" i="25"/>
  <c r="D38" i="25"/>
  <c r="N37" i="25"/>
  <c r="M37" i="25"/>
  <c r="D37" i="25"/>
  <c r="N36" i="25"/>
  <c r="M36" i="25"/>
  <c r="D36" i="25"/>
  <c r="N35" i="25"/>
  <c r="M35" i="25"/>
  <c r="D35" i="25"/>
  <c r="N34" i="25"/>
  <c r="M34" i="25"/>
  <c r="D34" i="25"/>
  <c r="N33" i="25"/>
  <c r="M33" i="25"/>
  <c r="D33" i="25"/>
  <c r="N32" i="25"/>
  <c r="M32" i="25"/>
  <c r="D32" i="25"/>
  <c r="N31" i="25"/>
  <c r="M31" i="25"/>
  <c r="D31" i="25"/>
  <c r="M30" i="25"/>
  <c r="D30" i="25"/>
  <c r="M29" i="25"/>
  <c r="D29" i="25"/>
  <c r="N28" i="25"/>
  <c r="M28" i="25"/>
  <c r="D28" i="25"/>
  <c r="N27" i="25"/>
  <c r="M27" i="25"/>
  <c r="D27" i="25"/>
  <c r="N26" i="25"/>
  <c r="M26" i="25"/>
  <c r="D26" i="25"/>
  <c r="N25" i="25"/>
  <c r="M25" i="25"/>
  <c r="D25" i="25"/>
  <c r="N24" i="25"/>
  <c r="M24" i="25"/>
  <c r="D24" i="25"/>
  <c r="N23" i="25"/>
  <c r="M23" i="25"/>
  <c r="D23" i="25"/>
  <c r="N22" i="25"/>
  <c r="M22" i="25"/>
  <c r="D22" i="25"/>
  <c r="N21" i="25"/>
  <c r="M21" i="25"/>
  <c r="D21" i="25"/>
  <c r="N20" i="25"/>
  <c r="M20" i="25"/>
  <c r="D20" i="25"/>
  <c r="N19" i="25"/>
  <c r="M19" i="25"/>
  <c r="D19" i="25"/>
  <c r="N18" i="25"/>
  <c r="M18" i="25"/>
  <c r="D18" i="25"/>
  <c r="N17" i="25"/>
  <c r="M17" i="25"/>
  <c r="D17" i="25"/>
  <c r="N16" i="25"/>
  <c r="M16" i="25"/>
  <c r="D16" i="25"/>
  <c r="N15" i="25"/>
  <c r="M15" i="25"/>
  <c r="D15" i="25"/>
  <c r="M14" i="25"/>
  <c r="D14" i="25"/>
  <c r="N13" i="25"/>
  <c r="M13" i="25"/>
  <c r="D13" i="25"/>
  <c r="N12" i="25"/>
  <c r="M12" i="25"/>
  <c r="D12" i="25"/>
  <c r="N11" i="25"/>
  <c r="M11" i="25"/>
  <c r="D11" i="25"/>
  <c r="N10" i="25"/>
  <c r="D10" i="25"/>
  <c r="N9" i="25"/>
  <c r="D9" i="25"/>
  <c r="N8" i="25"/>
  <c r="D8" i="25"/>
  <c r="N7" i="25"/>
  <c r="D7" i="25"/>
  <c r="D6" i="25"/>
  <c r="N5" i="25"/>
  <c r="D5" i="25"/>
  <c r="N4" i="25"/>
  <c r="D4" i="25"/>
  <c r="N3" i="25"/>
  <c r="D3" i="25"/>
  <c r="N2" i="25"/>
  <c r="D2" i="25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2" i="24"/>
  <c r="M1691" i="24"/>
  <c r="M1690" i="24"/>
  <c r="M1689" i="24"/>
  <c r="M1688" i="24"/>
  <c r="M1687" i="24"/>
  <c r="M1686" i="24"/>
  <c r="M1685" i="24"/>
  <c r="M1684" i="24"/>
  <c r="M1683" i="24"/>
  <c r="M1682" i="24"/>
  <c r="M1681" i="24"/>
  <c r="M1680" i="24"/>
  <c r="M1679" i="24"/>
  <c r="M1678" i="24"/>
  <c r="M1677" i="24"/>
  <c r="M1676" i="24"/>
  <c r="M1675" i="24"/>
  <c r="M1674" i="24"/>
  <c r="M1673" i="24"/>
  <c r="M1672" i="24"/>
  <c r="M1671" i="24"/>
  <c r="M1670" i="24"/>
  <c r="M1669" i="24"/>
  <c r="M1668" i="24"/>
  <c r="M1667" i="24"/>
  <c r="M1666" i="24"/>
  <c r="M1665" i="24"/>
  <c r="N1664" i="24"/>
  <c r="M1664" i="24"/>
  <c r="N1663" i="24"/>
  <c r="M1663" i="24"/>
  <c r="N1662" i="24"/>
  <c r="M1662" i="24"/>
  <c r="M1660" i="24"/>
  <c r="N1659" i="24"/>
  <c r="M1658" i="24"/>
  <c r="N1657" i="24"/>
  <c r="M1657" i="24"/>
  <c r="N1656" i="24"/>
  <c r="M1656" i="24"/>
  <c r="N1655" i="24"/>
  <c r="M1655" i="24"/>
  <c r="M1654" i="24"/>
  <c r="N1653" i="24"/>
  <c r="M1653" i="24"/>
  <c r="M1652" i="24"/>
  <c r="M1651" i="24"/>
  <c r="N1650" i="24"/>
  <c r="M1650" i="24"/>
  <c r="N1649" i="24"/>
  <c r="N1648" i="24"/>
  <c r="M1648" i="24"/>
  <c r="M1647" i="24"/>
  <c r="N1646" i="24"/>
  <c r="M1646" i="24"/>
  <c r="N1645" i="24"/>
  <c r="M1645" i="24"/>
  <c r="N1642" i="24"/>
  <c r="M1642" i="24"/>
  <c r="N1641" i="24"/>
  <c r="M1641" i="24"/>
  <c r="N1640" i="24"/>
  <c r="M1640" i="24"/>
  <c r="M1639" i="24"/>
  <c r="N1638" i="24"/>
  <c r="M1638" i="24"/>
  <c r="N1637" i="24"/>
  <c r="M1637" i="24"/>
  <c r="M1636" i="24"/>
  <c r="N1635" i="24"/>
  <c r="N1634" i="24"/>
  <c r="N1633" i="24"/>
  <c r="N1632" i="24"/>
  <c r="N1631" i="24"/>
  <c r="M1631" i="24"/>
  <c r="N1630" i="24"/>
  <c r="M1630" i="24"/>
  <c r="N1629" i="24"/>
  <c r="M1629" i="24"/>
  <c r="N1628" i="24"/>
  <c r="M1628" i="24"/>
  <c r="M1627" i="24"/>
  <c r="N1626" i="24"/>
  <c r="M1626" i="24"/>
  <c r="N1624" i="24"/>
  <c r="N1623" i="24"/>
  <c r="N1622" i="24"/>
  <c r="M1622" i="24"/>
  <c r="M1621" i="24"/>
  <c r="N1620" i="24"/>
  <c r="M1620" i="24"/>
  <c r="N1619" i="24"/>
  <c r="M1618" i="24"/>
  <c r="M1617" i="24"/>
  <c r="M1616" i="24"/>
  <c r="M1615" i="24"/>
  <c r="N1614" i="24"/>
  <c r="M1614" i="24"/>
  <c r="N1613" i="24"/>
  <c r="M1613" i="24"/>
  <c r="N1612" i="24"/>
  <c r="M1612" i="24"/>
  <c r="M1611" i="24"/>
  <c r="N1610" i="24"/>
  <c r="N1609" i="24"/>
  <c r="M1609" i="24"/>
  <c r="M1608" i="24"/>
  <c r="N1607" i="24"/>
  <c r="M1607" i="24"/>
  <c r="N1606" i="24"/>
  <c r="M1606" i="24"/>
  <c r="M1605" i="24"/>
  <c r="N1604" i="24"/>
  <c r="M1604" i="24"/>
  <c r="N1603" i="24"/>
  <c r="M1603" i="24"/>
  <c r="N1602" i="24"/>
  <c r="M1602" i="24"/>
  <c r="N1601" i="24"/>
  <c r="N1599" i="24"/>
  <c r="M1598" i="24"/>
  <c r="N1597" i="24"/>
  <c r="M1597" i="24"/>
  <c r="M1596" i="24"/>
  <c r="N1595" i="24"/>
  <c r="M1595" i="24"/>
  <c r="N1594" i="24"/>
  <c r="M1594" i="24"/>
  <c r="M1593" i="24"/>
  <c r="M1592" i="24"/>
  <c r="M1591" i="24"/>
  <c r="M1590" i="24"/>
  <c r="N1589" i="24"/>
  <c r="M1589" i="24"/>
  <c r="N1588" i="24"/>
  <c r="M1588" i="24"/>
  <c r="N1587" i="24"/>
  <c r="M1587" i="24"/>
  <c r="M1586" i="24"/>
  <c r="N1585" i="24"/>
  <c r="M1585" i="24"/>
  <c r="N1584" i="24"/>
  <c r="M1584" i="24"/>
  <c r="N1583" i="24"/>
  <c r="M1583" i="24"/>
  <c r="M1582" i="24"/>
  <c r="N1581" i="24"/>
  <c r="M1581" i="24"/>
  <c r="N1580" i="24"/>
  <c r="M1579" i="24"/>
  <c r="N1578" i="24"/>
  <c r="M1578" i="24"/>
  <c r="N1577" i="24"/>
  <c r="M1577" i="24"/>
  <c r="N1576" i="24"/>
  <c r="M1576" i="24"/>
  <c r="M1575" i="24"/>
  <c r="N1574" i="24"/>
  <c r="M1574" i="24"/>
  <c r="N1573" i="24"/>
  <c r="M1573" i="24"/>
  <c r="N1572" i="24"/>
  <c r="M1572" i="24"/>
  <c r="N1571" i="24"/>
  <c r="M1571" i="24"/>
  <c r="M1569" i="24"/>
  <c r="N1568" i="24"/>
  <c r="M1568" i="24"/>
  <c r="N1567" i="24"/>
  <c r="M1567" i="24"/>
  <c r="M1566" i="24"/>
  <c r="M1565" i="24"/>
  <c r="M1564" i="24"/>
  <c r="N1562" i="24"/>
  <c r="M1562" i="24"/>
  <c r="N1561" i="24"/>
  <c r="M1560" i="24"/>
  <c r="N1559" i="24"/>
  <c r="M1559" i="24"/>
  <c r="N1558" i="24"/>
  <c r="N1557" i="24"/>
  <c r="M1557" i="24"/>
  <c r="N1556" i="24"/>
  <c r="M1556" i="24"/>
  <c r="N1555" i="24"/>
  <c r="M1555" i="24"/>
  <c r="N1554" i="24"/>
  <c r="M1554" i="24"/>
  <c r="N1553" i="24"/>
  <c r="M1553" i="24"/>
  <c r="N1552" i="24"/>
  <c r="M1551" i="24"/>
  <c r="M1550" i="24"/>
  <c r="N1549" i="24"/>
  <c r="M1549" i="24"/>
  <c r="N1548" i="24"/>
  <c r="M1548" i="24"/>
  <c r="N1547" i="24"/>
  <c r="N1546" i="24"/>
  <c r="N1545" i="24"/>
  <c r="M1545" i="24"/>
  <c r="M1544" i="24"/>
  <c r="N1543" i="24"/>
  <c r="M1543" i="24"/>
  <c r="N1542" i="24"/>
  <c r="M1542" i="24"/>
  <c r="N1541" i="24"/>
  <c r="M1541" i="24"/>
  <c r="M1540" i="24"/>
  <c r="N1539" i="24"/>
  <c r="M1539" i="24"/>
  <c r="N1538" i="24"/>
  <c r="M1538" i="24"/>
  <c r="N1537" i="24"/>
  <c r="M1537" i="24"/>
  <c r="N1536" i="24"/>
  <c r="M1536" i="24"/>
  <c r="N1535" i="24"/>
  <c r="N1534" i="24"/>
  <c r="M1534" i="24"/>
  <c r="N1533" i="24"/>
  <c r="M1533" i="24"/>
  <c r="N1532" i="24"/>
  <c r="M1532" i="24"/>
  <c r="M1531" i="24"/>
  <c r="N1530" i="24"/>
  <c r="N1529" i="24"/>
  <c r="M1529" i="24"/>
  <c r="N1528" i="24"/>
  <c r="M1528" i="24"/>
  <c r="N1527" i="24"/>
  <c r="M1527" i="24"/>
  <c r="M1526" i="24"/>
  <c r="N1525" i="24"/>
  <c r="M1525" i="24"/>
  <c r="M1524" i="24"/>
  <c r="N1523" i="24"/>
  <c r="N1522" i="24"/>
  <c r="M1522" i="24"/>
  <c r="N1521" i="24"/>
  <c r="M1521" i="24"/>
  <c r="M1520" i="24"/>
  <c r="N1518" i="24"/>
  <c r="M1518" i="24"/>
  <c r="N1517" i="24"/>
  <c r="N1516" i="24"/>
  <c r="N1515" i="24"/>
  <c r="M1515" i="24"/>
  <c r="N1514" i="24"/>
  <c r="M1513" i="24"/>
  <c r="N1512" i="24"/>
  <c r="M1511" i="24"/>
  <c r="N1510" i="24"/>
  <c r="M1510" i="24"/>
  <c r="M1509" i="24"/>
  <c r="M1508" i="24"/>
  <c r="N1507" i="24"/>
  <c r="M1506" i="24"/>
  <c r="N1505" i="24"/>
  <c r="M1504" i="24"/>
  <c r="M1503" i="24"/>
  <c r="M1502" i="24"/>
  <c r="M1501" i="24"/>
  <c r="N1500" i="24"/>
  <c r="M1500" i="24"/>
  <c r="N1499" i="24"/>
  <c r="N1498" i="24"/>
  <c r="N1497" i="24"/>
  <c r="M1497" i="24"/>
  <c r="N1496" i="24"/>
  <c r="M1496" i="24"/>
  <c r="N1495" i="24"/>
  <c r="N1494" i="24"/>
  <c r="M1494" i="24"/>
  <c r="N1493" i="24"/>
  <c r="M1493" i="24"/>
  <c r="N1492" i="24"/>
  <c r="M1492" i="24"/>
  <c r="N1491" i="24"/>
  <c r="M1491" i="24"/>
  <c r="N1490" i="24"/>
  <c r="M1490" i="24"/>
  <c r="N1489" i="24"/>
  <c r="M1489" i="24"/>
  <c r="N1488" i="24"/>
  <c r="M1488" i="24"/>
  <c r="N1487" i="24"/>
  <c r="M1487" i="24"/>
  <c r="N1486" i="24"/>
  <c r="M1486" i="24"/>
  <c r="N1485" i="24"/>
  <c r="M1485" i="24"/>
  <c r="M1484" i="24"/>
  <c r="N1482" i="24"/>
  <c r="M1482" i="24"/>
  <c r="M1481" i="24"/>
  <c r="N1480" i="24"/>
  <c r="M1480" i="24"/>
  <c r="N1479" i="24"/>
  <c r="M1479" i="24"/>
  <c r="N1478" i="24"/>
  <c r="M1478" i="24"/>
  <c r="N1477" i="24"/>
  <c r="M1477" i="24"/>
  <c r="M1476" i="24"/>
  <c r="N1475" i="24"/>
  <c r="M1475" i="24"/>
  <c r="N1474" i="24"/>
  <c r="M1474" i="24"/>
  <c r="N1473" i="24"/>
  <c r="M1473" i="24"/>
  <c r="N1472" i="24"/>
  <c r="M1472" i="24"/>
  <c r="N1471" i="24"/>
  <c r="M1471" i="24"/>
  <c r="N1470" i="24"/>
  <c r="M1470" i="24"/>
  <c r="N1469" i="24"/>
  <c r="M1469" i="24"/>
  <c r="M1468" i="24"/>
  <c r="N1466" i="24"/>
  <c r="M1466" i="24"/>
  <c r="N1465" i="24"/>
  <c r="M1464" i="24"/>
  <c r="N1463" i="24"/>
  <c r="M1463" i="24"/>
  <c r="N1462" i="24"/>
  <c r="M1462" i="24"/>
  <c r="M1461" i="24"/>
  <c r="M1460" i="24"/>
  <c r="M1459" i="24"/>
  <c r="N1458" i="24"/>
  <c r="M1458" i="24"/>
  <c r="N1457" i="24"/>
  <c r="N1456" i="24"/>
  <c r="M1456" i="24"/>
  <c r="N1455" i="24"/>
  <c r="M1455" i="24"/>
  <c r="N1454" i="24"/>
  <c r="M1454" i="24"/>
  <c r="N1453" i="24"/>
  <c r="M1453" i="24"/>
  <c r="N1452" i="24"/>
  <c r="M1452" i="24"/>
  <c r="N1451" i="24"/>
  <c r="M1451" i="24"/>
  <c r="N1450" i="24"/>
  <c r="N1449" i="24"/>
  <c r="M1449" i="24"/>
  <c r="N1448" i="24"/>
  <c r="M1448" i="24"/>
  <c r="M1447" i="24"/>
  <c r="N1446" i="24"/>
  <c r="M1446" i="24"/>
  <c r="N1445" i="24"/>
  <c r="N1444" i="24"/>
  <c r="M1444" i="24"/>
  <c r="M1443" i="24"/>
  <c r="N1442" i="24"/>
  <c r="M1442" i="24"/>
  <c r="N1441" i="24"/>
  <c r="N1440" i="24"/>
  <c r="M1440" i="24"/>
  <c r="N1439" i="24"/>
  <c r="N1438" i="24"/>
  <c r="N1437" i="24"/>
  <c r="M1437" i="24"/>
  <c r="N1436" i="24"/>
  <c r="M1436" i="24"/>
  <c r="N1435" i="24"/>
  <c r="N1434" i="24"/>
  <c r="M1434" i="24"/>
  <c r="N1433" i="24"/>
  <c r="M1433" i="24"/>
  <c r="N1432" i="24"/>
  <c r="M1432" i="24"/>
  <c r="M1431" i="24"/>
  <c r="N1430" i="24"/>
  <c r="M1430" i="24"/>
  <c r="N1429" i="24"/>
  <c r="M1429" i="24"/>
  <c r="N1428" i="24"/>
  <c r="N1427" i="24"/>
  <c r="N1426" i="24"/>
  <c r="M1426" i="24"/>
  <c r="N1425" i="24"/>
  <c r="M1425" i="24"/>
  <c r="M1424" i="24"/>
  <c r="N1423" i="24"/>
  <c r="M1423" i="24"/>
  <c r="N1422" i="24"/>
  <c r="N1421" i="24"/>
  <c r="M1421" i="24"/>
  <c r="N1420" i="24"/>
  <c r="M1420" i="24"/>
  <c r="M1419" i="24"/>
  <c r="N1418" i="24"/>
  <c r="N1417" i="24"/>
  <c r="N1416" i="24"/>
  <c r="M1416" i="24"/>
  <c r="M1415" i="24"/>
  <c r="N1414" i="24"/>
  <c r="M1414" i="24"/>
  <c r="N1413" i="24"/>
  <c r="N1412" i="24"/>
  <c r="N1411" i="24"/>
  <c r="M1411" i="24"/>
  <c r="N1410" i="24"/>
  <c r="M1410" i="24"/>
  <c r="N1408" i="24"/>
  <c r="N1407" i="24"/>
  <c r="M1407" i="24"/>
  <c r="N1406" i="24"/>
  <c r="M1406" i="24"/>
  <c r="N1405" i="24"/>
  <c r="N1404" i="24"/>
  <c r="M1404" i="24"/>
  <c r="N1403" i="24"/>
  <c r="M1403" i="24"/>
  <c r="N1402" i="24"/>
  <c r="M1402" i="24"/>
  <c r="N1401" i="24"/>
  <c r="N1400" i="24"/>
  <c r="M1400" i="24"/>
  <c r="N1399" i="24"/>
  <c r="M1399" i="24"/>
  <c r="N1397" i="24"/>
  <c r="M1397" i="24"/>
  <c r="N1396" i="24"/>
  <c r="M1396" i="24"/>
  <c r="N1395" i="24"/>
  <c r="M1395" i="24"/>
  <c r="N1394" i="24"/>
  <c r="M1394" i="24"/>
  <c r="M1393" i="24"/>
  <c r="N1392" i="24"/>
  <c r="M1392" i="24"/>
  <c r="N1391" i="24"/>
  <c r="M1391" i="24"/>
  <c r="N1390" i="24"/>
  <c r="M1390" i="24"/>
  <c r="N1388" i="24"/>
  <c r="M1388" i="24"/>
  <c r="N1387" i="24"/>
  <c r="M1387" i="24"/>
  <c r="N1386" i="24"/>
  <c r="N1385" i="24"/>
  <c r="N1384" i="24"/>
  <c r="M1384" i="24"/>
  <c r="N1383" i="24"/>
  <c r="N1382" i="24"/>
  <c r="M1382" i="24"/>
  <c r="N1381" i="24"/>
  <c r="M1381" i="24"/>
  <c r="N1380" i="24"/>
  <c r="M1380" i="24"/>
  <c r="N1379" i="24"/>
  <c r="M1379" i="24"/>
  <c r="N1378" i="24"/>
  <c r="M1377" i="24"/>
  <c r="N1376" i="24"/>
  <c r="N1375" i="24"/>
  <c r="N1374" i="24"/>
  <c r="M1374" i="24"/>
  <c r="N1373" i="24"/>
  <c r="M1373" i="24"/>
  <c r="N1372" i="24"/>
  <c r="M1372" i="24"/>
  <c r="N1371" i="24"/>
  <c r="M1371" i="24"/>
  <c r="N1369" i="24"/>
  <c r="M1369" i="24"/>
  <c r="N1368" i="24"/>
  <c r="M1368" i="24"/>
  <c r="M1367" i="24"/>
  <c r="N1366" i="24"/>
  <c r="M1366" i="24"/>
  <c r="N1365" i="24"/>
  <c r="M1365" i="24"/>
  <c r="N1364" i="24"/>
  <c r="M1364" i="24"/>
  <c r="N1363" i="24"/>
  <c r="M1363" i="24"/>
  <c r="M1362" i="24"/>
  <c r="M1361" i="24"/>
  <c r="N1360" i="24"/>
  <c r="N1359" i="24"/>
  <c r="M1359" i="24"/>
  <c r="M1358" i="24"/>
  <c r="M1357" i="24"/>
  <c r="N1356" i="24"/>
  <c r="M1356" i="24"/>
  <c r="N1355" i="24"/>
  <c r="M1355" i="24"/>
  <c r="N1354" i="24"/>
  <c r="M1354" i="24"/>
  <c r="N1353" i="24"/>
  <c r="M1353" i="24"/>
  <c r="N1352" i="24"/>
  <c r="M1352" i="24"/>
  <c r="N1351" i="24"/>
  <c r="M1351" i="24"/>
  <c r="N1350" i="24"/>
  <c r="M1350" i="24"/>
  <c r="N1349" i="24"/>
  <c r="M1349" i="24"/>
  <c r="N1348" i="24"/>
  <c r="M1348" i="24"/>
  <c r="N1347" i="24"/>
  <c r="M1347" i="24"/>
  <c r="N1346" i="24"/>
  <c r="M1346" i="24"/>
  <c r="M1345" i="24"/>
  <c r="N1344" i="24"/>
  <c r="N1343" i="24"/>
  <c r="M1342" i="24"/>
  <c r="N1341" i="24"/>
  <c r="M1341" i="24"/>
  <c r="N1340" i="24"/>
  <c r="M1340" i="24"/>
  <c r="N1339" i="24"/>
  <c r="M1339" i="24"/>
  <c r="N1338" i="24"/>
  <c r="N1337" i="24"/>
  <c r="M1337" i="24"/>
  <c r="N1336" i="24"/>
  <c r="M1336" i="24"/>
  <c r="M1335" i="24"/>
  <c r="N1334" i="24"/>
  <c r="M1334" i="24"/>
  <c r="N1333" i="24"/>
  <c r="M1333" i="24"/>
  <c r="M1332" i="24"/>
  <c r="M1331" i="24"/>
  <c r="N1330" i="24"/>
  <c r="M1330" i="24"/>
  <c r="N1329" i="24"/>
  <c r="M1329" i="24"/>
  <c r="N1328" i="24"/>
  <c r="M1328" i="24"/>
  <c r="N1327" i="24"/>
  <c r="M1327" i="24"/>
  <c r="N1326" i="24"/>
  <c r="M1326" i="24"/>
  <c r="N1325" i="24"/>
  <c r="M1325" i="24"/>
  <c r="N1323" i="24"/>
  <c r="N1322" i="24"/>
  <c r="M1322" i="24"/>
  <c r="N1321" i="24"/>
  <c r="M1321" i="24"/>
  <c r="N1320" i="24"/>
  <c r="M1320" i="24"/>
  <c r="M1319" i="24"/>
  <c r="M1318" i="24"/>
  <c r="N1317" i="24"/>
  <c r="M1317" i="24"/>
  <c r="N1316" i="24"/>
  <c r="M1316" i="24"/>
  <c r="N1315" i="24"/>
  <c r="M1315" i="24"/>
  <c r="N1314" i="24"/>
  <c r="N1313" i="24"/>
  <c r="M1313" i="24"/>
  <c r="N1312" i="24"/>
  <c r="M1311" i="24"/>
  <c r="N1310" i="24"/>
  <c r="M1310" i="24"/>
  <c r="N1309" i="24"/>
  <c r="M1309" i="24"/>
  <c r="N1308" i="24"/>
  <c r="M1308" i="24"/>
  <c r="N1307" i="24"/>
  <c r="N1306" i="24"/>
  <c r="N1305" i="24"/>
  <c r="M1305" i="24"/>
  <c r="M1304" i="24"/>
  <c r="N1303" i="24"/>
  <c r="M1303" i="24"/>
  <c r="M1302" i="24"/>
  <c r="M1301" i="24"/>
  <c r="N1300" i="24"/>
  <c r="M1300" i="24"/>
  <c r="N1299" i="24"/>
  <c r="M1299" i="24"/>
  <c r="N1298" i="24"/>
  <c r="M1298" i="24"/>
  <c r="N1297" i="24"/>
  <c r="M1297" i="24"/>
  <c r="N1296" i="24"/>
  <c r="M1296" i="24"/>
  <c r="N1295" i="24"/>
  <c r="M1295" i="24"/>
  <c r="N1294" i="24"/>
  <c r="M1293" i="24"/>
  <c r="N1293" i="24"/>
  <c r="M1292" i="24"/>
  <c r="M1291" i="24"/>
  <c r="N1291" i="24"/>
  <c r="M1290" i="24"/>
  <c r="N1290" i="24"/>
  <c r="M1289" i="24"/>
  <c r="N1289" i="24"/>
  <c r="M1288" i="24"/>
  <c r="M1287" i="24"/>
  <c r="N1287" i="24"/>
  <c r="M1286" i="24"/>
  <c r="M1285" i="24"/>
  <c r="N1285" i="24"/>
  <c r="M1284" i="24"/>
  <c r="N1284" i="24"/>
  <c r="M1283" i="24"/>
  <c r="N1283" i="24"/>
  <c r="M1282" i="24"/>
  <c r="N1282" i="24"/>
  <c r="M1281" i="24"/>
  <c r="M1280" i="24"/>
  <c r="N1280" i="24"/>
  <c r="M1279" i="24"/>
  <c r="N1279" i="24"/>
  <c r="M1278" i="24"/>
  <c r="N1278" i="24"/>
  <c r="M1277" i="24"/>
  <c r="N1277" i="24"/>
  <c r="M1276" i="24"/>
  <c r="M1275" i="24"/>
  <c r="M1274" i="24"/>
  <c r="M1273" i="24"/>
  <c r="N1273" i="24"/>
  <c r="M1272" i="24"/>
  <c r="N1272" i="24"/>
  <c r="M1271" i="24"/>
  <c r="M1270" i="24"/>
  <c r="N1270" i="24"/>
  <c r="M1269" i="24"/>
  <c r="N1269" i="24"/>
  <c r="M1268" i="24"/>
  <c r="M1267" i="24"/>
  <c r="M1266" i="24"/>
  <c r="N1266" i="24"/>
  <c r="M1265" i="24"/>
  <c r="N1265" i="24"/>
  <c r="M1264" i="24"/>
  <c r="N1264" i="24"/>
  <c r="M1263" i="24"/>
  <c r="M1262" i="24"/>
  <c r="M1261" i="24"/>
  <c r="N1261" i="24"/>
  <c r="M1260" i="24"/>
  <c r="N1260" i="24"/>
  <c r="N1259" i="24"/>
  <c r="M1259" i="24"/>
  <c r="M1258" i="24"/>
  <c r="N1258" i="24"/>
  <c r="M1257" i="24"/>
  <c r="N1257" i="24"/>
  <c r="N1256" i="24"/>
  <c r="M1256" i="24"/>
  <c r="M1255" i="24"/>
  <c r="N1255" i="24"/>
  <c r="M1254" i="24"/>
  <c r="N1254" i="24"/>
  <c r="M1253" i="24"/>
  <c r="N1253" i="24"/>
  <c r="M1252" i="24"/>
  <c r="M1251" i="24"/>
  <c r="M1250" i="24"/>
  <c r="M1249" i="24"/>
  <c r="N1248" i="24"/>
  <c r="M1248" i="24"/>
  <c r="N1247" i="24"/>
  <c r="M1247" i="24"/>
  <c r="M1246" i="24"/>
  <c r="N1246" i="24"/>
  <c r="M1245" i="24"/>
  <c r="M1244" i="24"/>
  <c r="N1244" i="24"/>
  <c r="M1243" i="24"/>
  <c r="N1242" i="24"/>
  <c r="M1242" i="24"/>
  <c r="M1241" i="24"/>
  <c r="N1241" i="24"/>
  <c r="M1240" i="24"/>
  <c r="N1239" i="24"/>
  <c r="M1239" i="24"/>
  <c r="M1238" i="24"/>
  <c r="M1236" i="24"/>
  <c r="N1236" i="24"/>
  <c r="N1235" i="24"/>
  <c r="M1235" i="24"/>
  <c r="M1234" i="24"/>
  <c r="M1233" i="24"/>
  <c r="M1232" i="24"/>
  <c r="N1232" i="24"/>
  <c r="M1231" i="24"/>
  <c r="N1231" i="24"/>
  <c r="M1230" i="24"/>
  <c r="N1230" i="24"/>
  <c r="M1229" i="24"/>
  <c r="N1229" i="24"/>
  <c r="M1228" i="24"/>
  <c r="N1228" i="24"/>
  <c r="M1227" i="24"/>
  <c r="N1227" i="24"/>
  <c r="M1226" i="24"/>
  <c r="N1226" i="24"/>
  <c r="M1225" i="24"/>
  <c r="M1224" i="24"/>
  <c r="N1223" i="24"/>
  <c r="M1222" i="24"/>
  <c r="M1221" i="24"/>
  <c r="N1221" i="24"/>
  <c r="M1220" i="24"/>
  <c r="N1220" i="24"/>
  <c r="M1219" i="24"/>
  <c r="N1219" i="24"/>
  <c r="M1218" i="24"/>
  <c r="N1218" i="24"/>
  <c r="M1217" i="24"/>
  <c r="M1216" i="24"/>
  <c r="N1216" i="24"/>
  <c r="M1215" i="24"/>
  <c r="M1214" i="24"/>
  <c r="M1213" i="24"/>
  <c r="N1213" i="24"/>
  <c r="M1212" i="24"/>
  <c r="N1212" i="24"/>
  <c r="M1211" i="24"/>
  <c r="N1211" i="24"/>
  <c r="N1210" i="24"/>
  <c r="M1210" i="24"/>
  <c r="M1209" i="24"/>
  <c r="N1209" i="24"/>
  <c r="M1208" i="24"/>
  <c r="N1208" i="24"/>
  <c r="N1207" i="24"/>
  <c r="M1207" i="24"/>
  <c r="M1206" i="24"/>
  <c r="M1205" i="24"/>
  <c r="M1204" i="24"/>
  <c r="N1204" i="24"/>
  <c r="M1203" i="24"/>
  <c r="N1203" i="24"/>
  <c r="M1201" i="24"/>
  <c r="N1201" i="24"/>
  <c r="M1200" i="24"/>
  <c r="M1199" i="24"/>
  <c r="M1198" i="24"/>
  <c r="N1197" i="24"/>
  <c r="M1197" i="24"/>
  <c r="M1196" i="24"/>
  <c r="M1195" i="24"/>
  <c r="M1194" i="24"/>
  <c r="M1193" i="24"/>
  <c r="M1192" i="24"/>
  <c r="M1191" i="24"/>
  <c r="N1191" i="24"/>
  <c r="N1190" i="24"/>
  <c r="M1190" i="24"/>
  <c r="M1189" i="24"/>
  <c r="N1189" i="24"/>
  <c r="M1188" i="24"/>
  <c r="N1188" i="24"/>
  <c r="M1187" i="24"/>
  <c r="M1186" i="24"/>
  <c r="N1186" i="24"/>
  <c r="M1185" i="24"/>
  <c r="N1185" i="24"/>
  <c r="M1184" i="24"/>
  <c r="N1184" i="24"/>
  <c r="M1183" i="24"/>
  <c r="N1183" i="24"/>
  <c r="M1182" i="24"/>
  <c r="N1182" i="24"/>
  <c r="M1181" i="24"/>
  <c r="N1181" i="24"/>
  <c r="M1180" i="24"/>
  <c r="N1180" i="24"/>
  <c r="M1179" i="24"/>
  <c r="M1178" i="24"/>
  <c r="M1177" i="24"/>
  <c r="M1176" i="24"/>
  <c r="M1175" i="24"/>
  <c r="N1175" i="24"/>
  <c r="M1174" i="24"/>
  <c r="N1174" i="24"/>
  <c r="M1173" i="24"/>
  <c r="M1172" i="24"/>
  <c r="M1171" i="24"/>
  <c r="M1170" i="24"/>
  <c r="N1170" i="24"/>
  <c r="M1169" i="24"/>
  <c r="M1168" i="24"/>
  <c r="N1168" i="24"/>
  <c r="M1167" i="24"/>
  <c r="N1167" i="24"/>
  <c r="M1166" i="24"/>
  <c r="N1166" i="24"/>
  <c r="M1165" i="24"/>
  <c r="N1165" i="24"/>
  <c r="M1164" i="24"/>
  <c r="N1164" i="24"/>
  <c r="N1163" i="24"/>
  <c r="M1163" i="24"/>
  <c r="M1162" i="24"/>
  <c r="N1162" i="24"/>
  <c r="M1161" i="24"/>
  <c r="N1161" i="24"/>
  <c r="M1160" i="24"/>
  <c r="M1159" i="24"/>
  <c r="N1159" i="24"/>
  <c r="M1158" i="24"/>
  <c r="N1158" i="24"/>
  <c r="M1157" i="24"/>
  <c r="N1157" i="24"/>
  <c r="M1156" i="24"/>
  <c r="N1156" i="24"/>
  <c r="M1155" i="24"/>
  <c r="M1153" i="24"/>
  <c r="N1153" i="24"/>
  <c r="M1152" i="24"/>
  <c r="N1152" i="24"/>
  <c r="M1151" i="24"/>
  <c r="M1150" i="24"/>
  <c r="M1149" i="24"/>
  <c r="M1148" i="24"/>
  <c r="M1147" i="24"/>
  <c r="M1146" i="24"/>
  <c r="M1145" i="24"/>
  <c r="M1144" i="24"/>
  <c r="M1143" i="24"/>
  <c r="M1142" i="24"/>
  <c r="M1141" i="24"/>
  <c r="M1140" i="24"/>
  <c r="M1139" i="24"/>
  <c r="M1138" i="24"/>
  <c r="M1137" i="24"/>
  <c r="M1136" i="24"/>
  <c r="M1135" i="24"/>
  <c r="M1134" i="24"/>
  <c r="M1133" i="24"/>
  <c r="M1132" i="24"/>
  <c r="M1131" i="24"/>
  <c r="M1130" i="24"/>
  <c r="M1129" i="24"/>
  <c r="M1128" i="24"/>
  <c r="M1127" i="24"/>
  <c r="M1126" i="24"/>
  <c r="M1125" i="24"/>
  <c r="M1124" i="24"/>
  <c r="M1123" i="24"/>
  <c r="M1122" i="24"/>
  <c r="M1121" i="24"/>
  <c r="M1120" i="24"/>
  <c r="M1119" i="24"/>
  <c r="M1118" i="24"/>
  <c r="M1117" i="24"/>
  <c r="M1116" i="24"/>
  <c r="M1115" i="24"/>
  <c r="M1114" i="24"/>
  <c r="M1113" i="24"/>
  <c r="M1112" i="24"/>
  <c r="M1111" i="24"/>
  <c r="M1110" i="24"/>
  <c r="M1109" i="24"/>
  <c r="M1108" i="24"/>
  <c r="M1107" i="24"/>
  <c r="M1106" i="24"/>
  <c r="M1105" i="24"/>
  <c r="M1104" i="24"/>
  <c r="M1103" i="24"/>
  <c r="M1102" i="24"/>
  <c r="M1101" i="24"/>
  <c r="M1100" i="24"/>
  <c r="M1099" i="24"/>
  <c r="M1098" i="24"/>
  <c r="M1097" i="24"/>
  <c r="M1096" i="24"/>
  <c r="M1095" i="24"/>
  <c r="M1094" i="24"/>
  <c r="M1093" i="24"/>
  <c r="M1092" i="24"/>
  <c r="M1091" i="24"/>
  <c r="M1090" i="24"/>
  <c r="M1089" i="24"/>
  <c r="M1088" i="24"/>
  <c r="M1087" i="24"/>
  <c r="M1086" i="24"/>
  <c r="M1085" i="24"/>
  <c r="M1084" i="24"/>
  <c r="M1083" i="24"/>
  <c r="M1082" i="24"/>
  <c r="M1081" i="24"/>
  <c r="M1080" i="24"/>
  <c r="M1079" i="24"/>
  <c r="M1078" i="24"/>
  <c r="M1077" i="24"/>
  <c r="M1076" i="24"/>
  <c r="M1075" i="24"/>
  <c r="M1074" i="24"/>
  <c r="M1073" i="24"/>
  <c r="M1072" i="24"/>
  <c r="M1071" i="24"/>
  <c r="M1070" i="24"/>
  <c r="M1069" i="24"/>
  <c r="M1068" i="24"/>
  <c r="M1067" i="24"/>
  <c r="M1066" i="24"/>
  <c r="M1065" i="24"/>
  <c r="M1064" i="24"/>
  <c r="M1063" i="24"/>
  <c r="M1062" i="24"/>
  <c r="M1061" i="24"/>
  <c r="M1060" i="24"/>
  <c r="M1059" i="24"/>
  <c r="M1058" i="24"/>
  <c r="M1057" i="24"/>
  <c r="M1056" i="24"/>
  <c r="M1055" i="24"/>
  <c r="M1054" i="24"/>
  <c r="M1053" i="24"/>
  <c r="M1052" i="24"/>
  <c r="M1051" i="24"/>
  <c r="M1050" i="24"/>
  <c r="M1049" i="24"/>
  <c r="M1048" i="24"/>
  <c r="M1047" i="24"/>
  <c r="M1046" i="24"/>
  <c r="M1045" i="24"/>
  <c r="N1042" i="24"/>
  <c r="M1042" i="24"/>
  <c r="N1040" i="24"/>
  <c r="M1040" i="24"/>
  <c r="N1029" i="24"/>
  <c r="N1025" i="24"/>
  <c r="N1022" i="24"/>
  <c r="N1015" i="24"/>
  <c r="N1008" i="24"/>
  <c r="M1008" i="24"/>
  <c r="N1006" i="24"/>
  <c r="N1005" i="24"/>
  <c r="M1005" i="24"/>
  <c r="N1002" i="24"/>
  <c r="N1001" i="24"/>
  <c r="N991" i="24"/>
  <c r="N988" i="24"/>
  <c r="N985" i="24"/>
  <c r="M981" i="24"/>
  <c r="M980" i="24"/>
  <c r="M979" i="24"/>
  <c r="M977" i="24"/>
  <c r="M975" i="24"/>
  <c r="M971" i="24"/>
  <c r="M968" i="24"/>
  <c r="M961" i="24"/>
  <c r="M960" i="24"/>
  <c r="M956" i="24"/>
  <c r="M953" i="24"/>
  <c r="M952" i="24"/>
  <c r="M946" i="24"/>
  <c r="M945" i="24"/>
  <c r="M944" i="24"/>
  <c r="M940" i="24"/>
  <c r="M937" i="24"/>
  <c r="M936" i="24"/>
  <c r="M935" i="24"/>
  <c r="M928" i="24"/>
  <c r="M927" i="24"/>
  <c r="M926" i="24"/>
  <c r="M925" i="24"/>
  <c r="M924" i="24"/>
  <c r="M923" i="24"/>
  <c r="M922" i="24"/>
  <c r="M921" i="24"/>
  <c r="M920" i="24"/>
  <c r="M919" i="24"/>
  <c r="M917" i="24"/>
  <c r="M916" i="24"/>
  <c r="M915" i="24"/>
  <c r="M914" i="24"/>
  <c r="M913" i="24"/>
  <c r="M912" i="24"/>
  <c r="M911" i="24"/>
  <c r="M910" i="24"/>
  <c r="M909" i="24"/>
  <c r="M908" i="24"/>
  <c r="M907" i="24"/>
  <c r="M906" i="24"/>
  <c r="M905" i="24"/>
  <c r="M904" i="24"/>
  <c r="M903" i="24"/>
  <c r="M902" i="24"/>
  <c r="M901" i="24"/>
  <c r="M900" i="24"/>
  <c r="M898" i="24"/>
  <c r="M897" i="24"/>
  <c r="M895" i="24"/>
  <c r="M894" i="24"/>
  <c r="M893" i="24"/>
  <c r="M892" i="24"/>
  <c r="M891" i="24"/>
  <c r="M890" i="24"/>
  <c r="M888" i="24"/>
  <c r="M887" i="24"/>
  <c r="M886" i="24"/>
  <c r="M885" i="24"/>
  <c r="M884" i="24"/>
  <c r="M883" i="24"/>
  <c r="M882" i="24"/>
  <c r="M881" i="24"/>
  <c r="M880" i="24"/>
  <c r="M878" i="24"/>
  <c r="M876" i="24"/>
  <c r="M874" i="24"/>
  <c r="M871" i="24"/>
  <c r="M870" i="24"/>
  <c r="M869" i="24"/>
  <c r="M867" i="24"/>
  <c r="M866" i="24"/>
  <c r="M865" i="24"/>
  <c r="M982" i="24" s="1"/>
  <c r="M864" i="24"/>
  <c r="M863" i="24"/>
  <c r="M862" i="24"/>
  <c r="M861" i="24"/>
  <c r="M860" i="24"/>
  <c r="M858" i="24"/>
  <c r="M857" i="24"/>
  <c r="M856" i="24"/>
  <c r="M854" i="24"/>
  <c r="M853" i="24"/>
  <c r="M851" i="24"/>
  <c r="M850" i="24"/>
  <c r="M849" i="24"/>
  <c r="M848" i="24"/>
  <c r="M847" i="24"/>
  <c r="M846" i="24"/>
  <c r="M844" i="24"/>
  <c r="M842" i="24"/>
  <c r="M840" i="24"/>
  <c r="M839" i="24"/>
  <c r="M838" i="24"/>
  <c r="M837" i="24"/>
  <c r="M836" i="24"/>
  <c r="M835" i="24"/>
  <c r="M832" i="24"/>
  <c r="M831" i="24"/>
  <c r="M830" i="24"/>
  <c r="M829" i="24"/>
  <c r="M827" i="24"/>
  <c r="M826" i="24"/>
  <c r="M825" i="24"/>
  <c r="M824" i="24"/>
  <c r="M823" i="24"/>
  <c r="M822" i="24"/>
  <c r="M821" i="24"/>
  <c r="M820" i="24"/>
  <c r="M817" i="24"/>
  <c r="M816" i="24"/>
  <c r="M815" i="24"/>
  <c r="M814" i="24"/>
  <c r="M813" i="24"/>
  <c r="M812" i="24"/>
  <c r="M811" i="24"/>
  <c r="M810" i="24"/>
  <c r="M808" i="24"/>
  <c r="M807" i="24"/>
  <c r="M806" i="24"/>
  <c r="M805" i="24"/>
  <c r="M804" i="24"/>
  <c r="M803" i="24"/>
  <c r="M802" i="24"/>
  <c r="M801" i="24"/>
  <c r="M800" i="24"/>
  <c r="M799" i="24"/>
  <c r="M798" i="24"/>
  <c r="M796" i="24"/>
  <c r="M794" i="24"/>
  <c r="M792" i="24"/>
  <c r="M791" i="24"/>
  <c r="M790" i="24"/>
  <c r="M788" i="24"/>
  <c r="M787" i="24"/>
  <c r="M786" i="24"/>
  <c r="M784" i="24"/>
  <c r="M783" i="24"/>
  <c r="M782" i="24"/>
  <c r="M781" i="24"/>
  <c r="M780" i="24"/>
  <c r="M779" i="24"/>
  <c r="M778" i="24"/>
  <c r="M777" i="24"/>
  <c r="M776" i="24"/>
  <c r="M775" i="24"/>
  <c r="M774" i="24"/>
  <c r="M773" i="24"/>
  <c r="M772" i="24"/>
  <c r="M771" i="24"/>
  <c r="M770" i="24"/>
  <c r="M769" i="24"/>
  <c r="M768" i="24"/>
  <c r="M767" i="24"/>
  <c r="M765" i="24"/>
  <c r="M764" i="24"/>
  <c r="M763" i="24"/>
  <c r="M762" i="24"/>
  <c r="M761" i="24"/>
  <c r="M759" i="24"/>
  <c r="M757" i="24"/>
  <c r="M755" i="24"/>
  <c r="M754" i="24"/>
  <c r="M753" i="24"/>
  <c r="M751" i="24"/>
  <c r="M750" i="24"/>
  <c r="M749" i="24"/>
  <c r="M748" i="24"/>
  <c r="M746" i="24"/>
  <c r="M743" i="24"/>
  <c r="M742" i="24"/>
  <c r="M741" i="24"/>
  <c r="M740" i="24"/>
  <c r="M739" i="24"/>
  <c r="M737" i="24"/>
  <c r="M734" i="24"/>
  <c r="M733" i="24"/>
  <c r="M732" i="24"/>
  <c r="M730" i="24"/>
  <c r="M729" i="24"/>
  <c r="M726" i="24"/>
  <c r="M725" i="24"/>
  <c r="M724" i="24"/>
  <c r="M723" i="24"/>
  <c r="M721" i="24"/>
  <c r="M720" i="24"/>
  <c r="M719" i="24"/>
  <c r="M718" i="24"/>
  <c r="M717" i="24"/>
  <c r="M716" i="24"/>
  <c r="N715" i="24"/>
  <c r="M715" i="24"/>
  <c r="N714" i="24"/>
  <c r="M714" i="24"/>
  <c r="N713" i="24"/>
  <c r="M713" i="24"/>
  <c r="N712" i="24"/>
  <c r="M712" i="24"/>
  <c r="N711" i="24"/>
  <c r="M711" i="24"/>
  <c r="N710" i="24"/>
  <c r="M710" i="24"/>
  <c r="N709" i="24"/>
  <c r="M709" i="24"/>
  <c r="N708" i="24"/>
  <c r="M708" i="24"/>
  <c r="N707" i="24"/>
  <c r="M707" i="24"/>
  <c r="N706" i="24"/>
  <c r="M706" i="24"/>
  <c r="N705" i="24"/>
  <c r="M705" i="24"/>
  <c r="N704" i="24"/>
  <c r="M704" i="24"/>
  <c r="N703" i="24"/>
  <c r="M703" i="24"/>
  <c r="N702" i="24"/>
  <c r="M702" i="24"/>
  <c r="N701" i="24"/>
  <c r="M701" i="24"/>
  <c r="M700" i="24"/>
  <c r="N699" i="24"/>
  <c r="M699" i="24"/>
  <c r="N698" i="24"/>
  <c r="M698" i="24"/>
  <c r="N697" i="24"/>
  <c r="M697" i="24"/>
  <c r="N696" i="24"/>
  <c r="M696" i="24"/>
  <c r="N695" i="24"/>
  <c r="M695" i="24"/>
  <c r="N694" i="24"/>
  <c r="M694" i="24"/>
  <c r="N693" i="24"/>
  <c r="M693" i="24"/>
  <c r="N692" i="24"/>
  <c r="M692" i="24"/>
  <c r="N691" i="24"/>
  <c r="M691" i="24"/>
  <c r="N690" i="24"/>
  <c r="M690" i="24"/>
  <c r="N689" i="24"/>
  <c r="M689" i="24"/>
  <c r="N688" i="24"/>
  <c r="M688" i="24"/>
  <c r="N687" i="24"/>
  <c r="M687" i="24"/>
  <c r="N686" i="24"/>
  <c r="M686" i="24"/>
  <c r="N685" i="24"/>
  <c r="M685" i="24"/>
  <c r="N684" i="24"/>
  <c r="M684" i="24"/>
  <c r="N683" i="24"/>
  <c r="M683" i="24"/>
  <c r="N682" i="24"/>
  <c r="M682" i="24"/>
  <c r="N681" i="24"/>
  <c r="M681" i="24"/>
  <c r="N680" i="24"/>
  <c r="M680" i="24"/>
  <c r="N679" i="24"/>
  <c r="M679" i="24"/>
  <c r="N678" i="24"/>
  <c r="M678" i="24"/>
  <c r="N677" i="24"/>
  <c r="M677" i="24"/>
  <c r="N676" i="24"/>
  <c r="M676" i="24"/>
  <c r="N675" i="24"/>
  <c r="M675" i="24"/>
  <c r="M674" i="24"/>
  <c r="N673" i="24"/>
  <c r="M673" i="24"/>
  <c r="N672" i="24"/>
  <c r="M672" i="24"/>
  <c r="N671" i="24"/>
  <c r="M671" i="24"/>
  <c r="N670" i="24"/>
  <c r="M670" i="24"/>
  <c r="N669" i="24"/>
  <c r="M669" i="24"/>
  <c r="N668" i="24"/>
  <c r="M668" i="24"/>
  <c r="N667" i="24"/>
  <c r="M667" i="24"/>
  <c r="N666" i="24"/>
  <c r="M666" i="24"/>
  <c r="N665" i="24"/>
  <c r="M665" i="24"/>
  <c r="N664" i="24"/>
  <c r="M664" i="24"/>
  <c r="N663" i="24"/>
  <c r="M663" i="24"/>
  <c r="N662" i="24"/>
  <c r="M662" i="24"/>
  <c r="N661" i="24"/>
  <c r="M661" i="24"/>
  <c r="N660" i="24"/>
  <c r="M660" i="24"/>
  <c r="N659" i="24"/>
  <c r="M659" i="24"/>
  <c r="N658" i="24"/>
  <c r="M658" i="24"/>
  <c r="N657" i="24"/>
  <c r="M657" i="24"/>
  <c r="N656" i="24"/>
  <c r="M656" i="24"/>
  <c r="N655" i="24"/>
  <c r="M655" i="24"/>
  <c r="N654" i="24"/>
  <c r="M654" i="24"/>
  <c r="N653" i="24"/>
  <c r="M653" i="24"/>
  <c r="N652" i="24"/>
  <c r="M652" i="24"/>
  <c r="N651" i="24"/>
  <c r="M651" i="24"/>
  <c r="N650" i="24"/>
  <c r="M650" i="24"/>
  <c r="N649" i="24"/>
  <c r="M649" i="24"/>
  <c r="N648" i="24"/>
  <c r="M648" i="24"/>
  <c r="N647" i="24"/>
  <c r="M647" i="24"/>
  <c r="N646" i="24"/>
  <c r="M646" i="24"/>
  <c r="N645" i="24"/>
  <c r="M645" i="24"/>
  <c r="N644" i="24"/>
  <c r="M644" i="24"/>
  <c r="N643" i="24"/>
  <c r="M643" i="24"/>
  <c r="N642" i="24"/>
  <c r="M642" i="24"/>
  <c r="N641" i="24"/>
  <c r="M641" i="24"/>
  <c r="N640" i="24"/>
  <c r="M640" i="24"/>
  <c r="N639" i="24"/>
  <c r="M639" i="24"/>
  <c r="N638" i="24"/>
  <c r="M638" i="24"/>
  <c r="N637" i="24"/>
  <c r="M637" i="24"/>
  <c r="N636" i="24"/>
  <c r="M636" i="24"/>
  <c r="N635" i="24"/>
  <c r="M635" i="24"/>
  <c r="N634" i="24"/>
  <c r="M634" i="24"/>
  <c r="N633" i="24"/>
  <c r="M633" i="24"/>
  <c r="N632" i="24"/>
  <c r="M632" i="24"/>
  <c r="N631" i="24"/>
  <c r="M631" i="24"/>
  <c r="N630" i="24"/>
  <c r="M630" i="24"/>
  <c r="N629" i="24"/>
  <c r="M629" i="24"/>
  <c r="N628" i="24"/>
  <c r="M628" i="24"/>
  <c r="N627" i="24"/>
  <c r="M627" i="24"/>
  <c r="N626" i="24"/>
  <c r="M626" i="24"/>
  <c r="N625" i="24"/>
  <c r="M625" i="24"/>
  <c r="N624" i="24"/>
  <c r="M624" i="24"/>
  <c r="N623" i="24"/>
  <c r="M623" i="24"/>
  <c r="N622" i="24"/>
  <c r="M622" i="24"/>
  <c r="N621" i="24"/>
  <c r="M621" i="24"/>
  <c r="N620" i="24"/>
  <c r="M620" i="24"/>
  <c r="N619" i="24"/>
  <c r="M619" i="24"/>
  <c r="N618" i="24"/>
  <c r="M618" i="24"/>
  <c r="N617" i="24"/>
  <c r="M617" i="24"/>
  <c r="N616" i="24"/>
  <c r="M616" i="24"/>
  <c r="N615" i="24"/>
  <c r="M615" i="24"/>
  <c r="N614" i="24"/>
  <c r="M614" i="24"/>
  <c r="N613" i="24"/>
  <c r="M613" i="24"/>
  <c r="N612" i="24"/>
  <c r="M612" i="24"/>
  <c r="N611" i="24"/>
  <c r="M611" i="24"/>
  <c r="N610" i="24"/>
  <c r="M610" i="24"/>
  <c r="N609" i="24"/>
  <c r="M609" i="24"/>
  <c r="N608" i="24"/>
  <c r="M608" i="24"/>
  <c r="N607" i="24"/>
  <c r="M607" i="24"/>
  <c r="N606" i="24"/>
  <c r="M606" i="24"/>
  <c r="N605" i="24"/>
  <c r="M605" i="24"/>
  <c r="N604" i="24"/>
  <c r="M604" i="24"/>
  <c r="N603" i="24"/>
  <c r="M603" i="24"/>
  <c r="N602" i="24"/>
  <c r="M602" i="24"/>
  <c r="N601" i="24"/>
  <c r="M601" i="24"/>
  <c r="N600" i="24"/>
  <c r="M600" i="24"/>
  <c r="N599" i="24"/>
  <c r="M599" i="24"/>
  <c r="N598" i="24"/>
  <c r="M598" i="24"/>
  <c r="N597" i="24"/>
  <c r="M597" i="24"/>
  <c r="N596" i="24"/>
  <c r="M596" i="24"/>
  <c r="N595" i="24"/>
  <c r="M595" i="24"/>
  <c r="N594" i="24"/>
  <c r="M594" i="24"/>
  <c r="N593" i="24"/>
  <c r="M593" i="24"/>
  <c r="N592" i="24"/>
  <c r="M592" i="24"/>
  <c r="N591" i="24"/>
  <c r="M591" i="24"/>
  <c r="N590" i="24"/>
  <c r="M590" i="24"/>
  <c r="N589" i="24"/>
  <c r="M589" i="24"/>
  <c r="N588" i="24"/>
  <c r="M588" i="24"/>
  <c r="N587" i="24"/>
  <c r="M587" i="24"/>
  <c r="N586" i="24"/>
  <c r="M586" i="24"/>
  <c r="N585" i="24"/>
  <c r="M585" i="24"/>
  <c r="N584" i="24"/>
  <c r="M584" i="24"/>
  <c r="N583" i="24"/>
  <c r="M583" i="24"/>
  <c r="N582" i="24"/>
  <c r="M582" i="24"/>
  <c r="N581" i="24"/>
  <c r="M581" i="24"/>
  <c r="N580" i="24"/>
  <c r="M580" i="24"/>
  <c r="N579" i="24"/>
  <c r="M579" i="24"/>
  <c r="N578" i="24"/>
  <c r="M578" i="24"/>
  <c r="N577" i="24"/>
  <c r="M577" i="24"/>
  <c r="N576" i="24"/>
  <c r="M576" i="24"/>
  <c r="N575" i="24"/>
  <c r="M575" i="24"/>
  <c r="N574" i="24"/>
  <c r="M574" i="24"/>
  <c r="N573" i="24"/>
  <c r="M573" i="24"/>
  <c r="N572" i="24"/>
  <c r="M572" i="24"/>
  <c r="N571" i="24"/>
  <c r="M571" i="24"/>
  <c r="N570" i="24"/>
  <c r="M570" i="24"/>
  <c r="N569" i="24"/>
  <c r="M569" i="24"/>
  <c r="N568" i="24"/>
  <c r="M568" i="24"/>
  <c r="N567" i="24"/>
  <c r="M567" i="24"/>
  <c r="N566" i="24"/>
  <c r="M566" i="24"/>
  <c r="N565" i="24"/>
  <c r="M565" i="24"/>
  <c r="N564" i="24"/>
  <c r="M564" i="24"/>
  <c r="N563" i="24"/>
  <c r="M563" i="24"/>
  <c r="N562" i="24"/>
  <c r="M562" i="24"/>
  <c r="N561" i="24"/>
  <c r="M561" i="24"/>
  <c r="N560" i="24"/>
  <c r="M560" i="24"/>
  <c r="N559" i="24"/>
  <c r="M559" i="24"/>
  <c r="N558" i="24"/>
  <c r="M558" i="24"/>
  <c r="N557" i="24"/>
  <c r="M557" i="24"/>
  <c r="N556" i="24"/>
  <c r="M556" i="24"/>
  <c r="N555" i="24"/>
  <c r="M555" i="24"/>
  <c r="N554" i="24"/>
  <c r="M554" i="24"/>
  <c r="N553" i="24"/>
  <c r="M553" i="24"/>
  <c r="N552" i="24"/>
  <c r="M552" i="24"/>
  <c r="N551" i="24"/>
  <c r="M551" i="24"/>
  <c r="N550" i="24"/>
  <c r="M550" i="24"/>
  <c r="N549" i="24"/>
  <c r="M549" i="24"/>
  <c r="N548" i="24"/>
  <c r="M548" i="24"/>
  <c r="N547" i="24"/>
  <c r="M547" i="24"/>
  <c r="N546" i="24"/>
  <c r="M546" i="24"/>
  <c r="N545" i="24"/>
  <c r="M545" i="24"/>
  <c r="N544" i="24"/>
  <c r="M544" i="24"/>
  <c r="N543" i="24"/>
  <c r="M543" i="24"/>
  <c r="N542" i="24"/>
  <c r="M542" i="24"/>
  <c r="N541" i="24"/>
  <c r="M541" i="24"/>
  <c r="N540" i="24"/>
  <c r="M540" i="24"/>
  <c r="N539" i="24"/>
  <c r="M539" i="24"/>
  <c r="N538" i="24"/>
  <c r="M538" i="24"/>
  <c r="N537" i="24"/>
  <c r="M537" i="24"/>
  <c r="N536" i="24"/>
  <c r="M536" i="24"/>
  <c r="N535" i="24"/>
  <c r="M535" i="24"/>
  <c r="N534" i="24"/>
  <c r="M534" i="24"/>
  <c r="N533" i="24"/>
  <c r="M533" i="24"/>
  <c r="N532" i="24"/>
  <c r="M532" i="24"/>
  <c r="N531" i="24"/>
  <c r="M531" i="24"/>
  <c r="N530" i="24"/>
  <c r="M530" i="24"/>
  <c r="N529" i="24"/>
  <c r="M529" i="24"/>
  <c r="N528" i="24"/>
  <c r="M528" i="24"/>
  <c r="N527" i="24"/>
  <c r="M527" i="24"/>
  <c r="N526" i="24"/>
  <c r="M526" i="24"/>
  <c r="N525" i="24"/>
  <c r="M525" i="24"/>
  <c r="N524" i="24"/>
  <c r="M524" i="24"/>
  <c r="N523" i="24"/>
  <c r="M523" i="24"/>
  <c r="N522" i="24"/>
  <c r="M522" i="24"/>
  <c r="N521" i="24"/>
  <c r="M521" i="24"/>
  <c r="N520" i="24"/>
  <c r="M520" i="24"/>
  <c r="N519" i="24"/>
  <c r="M519" i="24"/>
  <c r="N518" i="24"/>
  <c r="M518" i="24"/>
  <c r="N517" i="24"/>
  <c r="M517" i="24"/>
  <c r="N516" i="24"/>
  <c r="M516" i="24"/>
  <c r="N515" i="24"/>
  <c r="M515" i="24"/>
  <c r="N514" i="24"/>
  <c r="M514" i="24"/>
  <c r="N513" i="24"/>
  <c r="M513" i="24"/>
  <c r="N512" i="24"/>
  <c r="M512" i="24"/>
  <c r="N511" i="24"/>
  <c r="M511" i="24"/>
  <c r="N510" i="24"/>
  <c r="M510" i="24"/>
  <c r="N509" i="24"/>
  <c r="M509" i="24"/>
  <c r="N508" i="24"/>
  <c r="M508" i="24"/>
  <c r="N507" i="24"/>
  <c r="M507" i="24"/>
  <c r="N506" i="24"/>
  <c r="M506" i="24"/>
  <c r="N505" i="24"/>
  <c r="M505" i="24"/>
  <c r="N504" i="24"/>
  <c r="M504" i="24"/>
  <c r="N503" i="24"/>
  <c r="M503" i="24"/>
  <c r="N502" i="24"/>
  <c r="M502" i="24"/>
  <c r="N501" i="24"/>
  <c r="M501" i="24"/>
  <c r="N500" i="24"/>
  <c r="M500" i="24"/>
  <c r="N499" i="24"/>
  <c r="M499" i="24"/>
  <c r="N498" i="24"/>
  <c r="M498" i="24"/>
  <c r="N497" i="24"/>
  <c r="M497" i="24"/>
  <c r="N496" i="24"/>
  <c r="M496" i="24"/>
  <c r="N495" i="24"/>
  <c r="M495" i="24"/>
  <c r="N494" i="24"/>
  <c r="M494" i="24"/>
  <c r="N493" i="24"/>
  <c r="M493" i="24"/>
  <c r="N492" i="24"/>
  <c r="M492" i="24"/>
  <c r="N491" i="24"/>
  <c r="M491" i="24"/>
  <c r="N490" i="24"/>
  <c r="M490" i="24"/>
  <c r="N489" i="24"/>
  <c r="M489" i="24"/>
  <c r="N488" i="24"/>
  <c r="M488" i="24"/>
  <c r="N487" i="24"/>
  <c r="M487" i="24"/>
  <c r="N486" i="24"/>
  <c r="M486" i="24"/>
  <c r="N485" i="24"/>
  <c r="M485" i="24"/>
  <c r="N484" i="24"/>
  <c r="M484" i="24"/>
  <c r="N483" i="24"/>
  <c r="M483" i="24"/>
  <c r="N482" i="24"/>
  <c r="M482" i="24"/>
  <c r="N481" i="24"/>
  <c r="M481" i="24"/>
  <c r="M480" i="24"/>
  <c r="M479" i="24"/>
  <c r="N478" i="24"/>
  <c r="M478" i="24"/>
  <c r="N477" i="24"/>
  <c r="M477" i="24"/>
  <c r="N476" i="24"/>
  <c r="M476" i="24"/>
  <c r="N475" i="24"/>
  <c r="M475" i="24"/>
  <c r="N474" i="24"/>
  <c r="M474" i="24"/>
  <c r="N473" i="24"/>
  <c r="M473" i="24"/>
  <c r="N472" i="24"/>
  <c r="M472" i="24"/>
  <c r="N471" i="24"/>
  <c r="M471" i="24"/>
  <c r="N470" i="24"/>
  <c r="M470" i="24"/>
  <c r="N469" i="24"/>
  <c r="M469" i="24"/>
  <c r="N468" i="24"/>
  <c r="M468" i="24"/>
  <c r="N467" i="24"/>
  <c r="M467" i="24"/>
  <c r="M466" i="24"/>
  <c r="M465" i="24"/>
  <c r="N464" i="24"/>
  <c r="M464" i="24"/>
  <c r="N463" i="24"/>
  <c r="M463" i="24"/>
  <c r="N462" i="24"/>
  <c r="M462" i="24"/>
  <c r="N461" i="24"/>
  <c r="M461" i="24"/>
  <c r="N460" i="24"/>
  <c r="M460" i="24"/>
  <c r="N459" i="24"/>
  <c r="M459" i="24"/>
  <c r="N458" i="24"/>
  <c r="M458" i="24"/>
  <c r="N457" i="24"/>
  <c r="M457" i="24"/>
  <c r="N456" i="24"/>
  <c r="M456" i="24"/>
  <c r="N455" i="24"/>
  <c r="M455" i="24"/>
  <c r="N454" i="24"/>
  <c r="M454" i="24"/>
  <c r="N453" i="24"/>
  <c r="M453" i="24"/>
  <c r="N452" i="24"/>
  <c r="M452" i="24"/>
  <c r="M451" i="24"/>
  <c r="N450" i="24"/>
  <c r="M450" i="24"/>
  <c r="N449" i="24"/>
  <c r="M449" i="24"/>
  <c r="N448" i="24"/>
  <c r="M448" i="24"/>
  <c r="N447" i="24"/>
  <c r="M447" i="24"/>
  <c r="N446" i="24"/>
  <c r="M446" i="24"/>
  <c r="N445" i="24"/>
  <c r="M445" i="24"/>
  <c r="N444" i="24"/>
  <c r="M444" i="24"/>
  <c r="M443" i="24"/>
  <c r="N442" i="24"/>
  <c r="M442" i="24"/>
  <c r="N441" i="24"/>
  <c r="M441" i="24"/>
  <c r="M440" i="24"/>
  <c r="N439" i="24"/>
  <c r="M439" i="24"/>
  <c r="N438" i="24"/>
  <c r="M438" i="24"/>
  <c r="N437" i="24"/>
  <c r="M437" i="24"/>
  <c r="N436" i="24"/>
  <c r="M436" i="24"/>
  <c r="M435" i="24"/>
  <c r="N434" i="24"/>
  <c r="M434" i="24"/>
  <c r="N433" i="24"/>
  <c r="M433" i="24"/>
  <c r="N432" i="24"/>
  <c r="M432" i="24"/>
  <c r="N431" i="24"/>
  <c r="M431" i="24"/>
  <c r="N430" i="24"/>
  <c r="M430" i="24"/>
  <c r="N429" i="24"/>
  <c r="M429" i="24"/>
  <c r="N428" i="24"/>
  <c r="M428" i="24"/>
  <c r="N427" i="24"/>
  <c r="M427" i="24"/>
  <c r="N426" i="24"/>
  <c r="M426" i="24"/>
  <c r="N425" i="24"/>
  <c r="M425" i="24"/>
  <c r="N424" i="24"/>
  <c r="M424" i="24"/>
  <c r="N423" i="24"/>
  <c r="M423" i="24"/>
  <c r="N422" i="24"/>
  <c r="M422" i="24"/>
  <c r="N421" i="24"/>
  <c r="M421" i="24"/>
  <c r="N420" i="24"/>
  <c r="M420" i="24"/>
  <c r="N419" i="24"/>
  <c r="M419" i="24"/>
  <c r="N418" i="24"/>
  <c r="M418" i="24"/>
  <c r="N417" i="24"/>
  <c r="M417" i="24"/>
  <c r="M416" i="24"/>
  <c r="N415" i="24"/>
  <c r="M415" i="24"/>
  <c r="N414" i="24"/>
  <c r="M414" i="24"/>
  <c r="N413" i="24"/>
  <c r="M413" i="24"/>
  <c r="N412" i="24"/>
  <c r="M412" i="24"/>
  <c r="N411" i="24"/>
  <c r="M411" i="24"/>
  <c r="N410" i="24"/>
  <c r="M410" i="24"/>
  <c r="N409" i="24"/>
  <c r="M409" i="24"/>
  <c r="N408" i="24"/>
  <c r="M408" i="24"/>
  <c r="N407" i="24"/>
  <c r="M407" i="24"/>
  <c r="N406" i="24"/>
  <c r="M406" i="24"/>
  <c r="N405" i="24"/>
  <c r="M405" i="24"/>
  <c r="M404" i="24"/>
  <c r="M403" i="24"/>
  <c r="N402" i="24"/>
  <c r="M402" i="24"/>
  <c r="N401" i="24"/>
  <c r="M401" i="24"/>
  <c r="M400" i="24"/>
  <c r="N399" i="24"/>
  <c r="M399" i="24"/>
  <c r="N398" i="24"/>
  <c r="M398" i="24"/>
  <c r="N397" i="24"/>
  <c r="M397" i="24"/>
  <c r="N396" i="24"/>
  <c r="M396" i="24"/>
  <c r="N395" i="24"/>
  <c r="M395" i="24"/>
  <c r="N394" i="24"/>
  <c r="M394" i="24"/>
  <c r="N393" i="24"/>
  <c r="M393" i="24"/>
  <c r="M392" i="24"/>
  <c r="N391" i="24"/>
  <c r="M391" i="24"/>
  <c r="N390" i="24"/>
  <c r="M390" i="24"/>
  <c r="N389" i="24"/>
  <c r="M389" i="24"/>
  <c r="N388" i="24"/>
  <c r="M388" i="24"/>
  <c r="N387" i="24"/>
  <c r="M387" i="24"/>
  <c r="N386" i="24"/>
  <c r="M386" i="24"/>
  <c r="N385" i="24"/>
  <c r="M385" i="24"/>
  <c r="M384" i="24"/>
  <c r="N383" i="24"/>
  <c r="M383" i="24"/>
  <c r="N382" i="24"/>
  <c r="M382" i="24"/>
  <c r="N381" i="24"/>
  <c r="M381" i="24"/>
  <c r="M380" i="24"/>
  <c r="N379" i="24"/>
  <c r="M379" i="24"/>
  <c r="N378" i="24"/>
  <c r="M378" i="24"/>
  <c r="N377" i="24"/>
  <c r="M377" i="24"/>
  <c r="N376" i="24"/>
  <c r="M376" i="24"/>
  <c r="N375" i="24"/>
  <c r="M375" i="24"/>
  <c r="N374" i="24"/>
  <c r="M374" i="24"/>
  <c r="N373" i="24"/>
  <c r="M373" i="24"/>
  <c r="M372" i="24"/>
  <c r="N371" i="24"/>
  <c r="M371" i="24"/>
  <c r="N370" i="24"/>
  <c r="M370" i="24"/>
  <c r="N369" i="24"/>
  <c r="M369" i="24"/>
  <c r="N368" i="24"/>
  <c r="M368" i="24"/>
  <c r="M367" i="24"/>
  <c r="N366" i="24"/>
  <c r="M366" i="24"/>
  <c r="N365" i="24"/>
  <c r="M365" i="24"/>
  <c r="N364" i="24"/>
  <c r="M364" i="24"/>
  <c r="M363" i="24"/>
  <c r="N362" i="24"/>
  <c r="M362" i="24"/>
  <c r="N361" i="24"/>
  <c r="M361" i="24"/>
  <c r="N360" i="24"/>
  <c r="M360" i="24"/>
  <c r="N359" i="24"/>
  <c r="M359" i="24"/>
  <c r="N358" i="24"/>
  <c r="M358" i="24"/>
  <c r="N357" i="24"/>
  <c r="M357" i="24"/>
  <c r="N356" i="24"/>
  <c r="M356" i="24"/>
  <c r="M355" i="24"/>
  <c r="N354" i="24"/>
  <c r="M354" i="24"/>
  <c r="N353" i="24"/>
  <c r="M353" i="24"/>
  <c r="N352" i="24"/>
  <c r="M352" i="24"/>
  <c r="N351" i="24"/>
  <c r="M351" i="24"/>
  <c r="N350" i="24"/>
  <c r="M350" i="24"/>
  <c r="N349" i="24"/>
  <c r="M349" i="24"/>
  <c r="N348" i="24"/>
  <c r="M348" i="24"/>
  <c r="N347" i="24"/>
  <c r="M347" i="24"/>
  <c r="N346" i="24"/>
  <c r="M346" i="24"/>
  <c r="N345" i="24"/>
  <c r="M345" i="24"/>
  <c r="N344" i="24"/>
  <c r="M344" i="24"/>
  <c r="N343" i="24"/>
  <c r="M343" i="24"/>
  <c r="N342" i="24"/>
  <c r="M342" i="24"/>
  <c r="N341" i="24"/>
  <c r="M341" i="24"/>
  <c r="N340" i="24"/>
  <c r="M340" i="24"/>
  <c r="N339" i="24"/>
  <c r="M339" i="24"/>
  <c r="N338" i="24"/>
  <c r="M338" i="24"/>
  <c r="M337" i="24"/>
  <c r="N336" i="24"/>
  <c r="M336" i="24"/>
  <c r="N335" i="24"/>
  <c r="M335" i="24"/>
  <c r="N334" i="24"/>
  <c r="M334" i="24"/>
  <c r="N333" i="24"/>
  <c r="M333" i="24"/>
  <c r="N332" i="24"/>
  <c r="M332" i="24"/>
  <c r="N331" i="24"/>
  <c r="M331" i="24"/>
  <c r="N330" i="24"/>
  <c r="M330" i="24"/>
  <c r="N329" i="24"/>
  <c r="M329" i="24"/>
  <c r="N328" i="24"/>
  <c r="M328" i="24"/>
  <c r="N327" i="24"/>
  <c r="M327" i="24"/>
  <c r="N326" i="24"/>
  <c r="M326" i="24"/>
  <c r="N325" i="24"/>
  <c r="M325" i="24"/>
  <c r="N324" i="24"/>
  <c r="M324" i="24"/>
  <c r="N323" i="24"/>
  <c r="M323" i="24"/>
  <c r="M322" i="24"/>
  <c r="N321" i="24"/>
  <c r="M321" i="24"/>
  <c r="N320" i="24"/>
  <c r="M320" i="24"/>
  <c r="M319" i="24"/>
  <c r="N318" i="24"/>
  <c r="M318" i="24"/>
  <c r="M317" i="24"/>
  <c r="N316" i="24"/>
  <c r="M316" i="24"/>
  <c r="N315" i="24"/>
  <c r="M315" i="24"/>
  <c r="N314" i="24"/>
  <c r="M314" i="24"/>
  <c r="N313" i="24"/>
  <c r="M313" i="24"/>
  <c r="N312" i="24"/>
  <c r="M312" i="24"/>
  <c r="N311" i="24"/>
  <c r="M311" i="24"/>
  <c r="N310" i="24"/>
  <c r="M310" i="24"/>
  <c r="M309" i="24"/>
  <c r="N308" i="24"/>
  <c r="M308" i="24"/>
  <c r="N307" i="24"/>
  <c r="M307" i="24"/>
  <c r="N306" i="24"/>
  <c r="M306" i="24"/>
  <c r="N305" i="24"/>
  <c r="M305" i="24"/>
  <c r="N304" i="24"/>
  <c r="M304" i="24"/>
  <c r="N303" i="24"/>
  <c r="M303" i="24"/>
  <c r="N302" i="24"/>
  <c r="M302" i="24"/>
  <c r="N301" i="24"/>
  <c r="M301" i="24"/>
  <c r="N300" i="24"/>
  <c r="M300" i="24"/>
  <c r="N299" i="24"/>
  <c r="M299" i="24"/>
  <c r="N298" i="24"/>
  <c r="M298" i="24"/>
  <c r="N297" i="24"/>
  <c r="M297" i="24"/>
  <c r="N296" i="24"/>
  <c r="M296" i="24"/>
  <c r="N295" i="24"/>
  <c r="M295" i="24"/>
  <c r="N294" i="24"/>
  <c r="M294" i="24"/>
  <c r="N293" i="24"/>
  <c r="M293" i="24"/>
  <c r="N292" i="24"/>
  <c r="M292" i="24"/>
  <c r="N291" i="24"/>
  <c r="M291" i="24"/>
  <c r="N290" i="24"/>
  <c r="M290" i="24"/>
  <c r="N289" i="24"/>
  <c r="M289" i="24"/>
  <c r="N288" i="24"/>
  <c r="M288" i="24"/>
  <c r="N287" i="24"/>
  <c r="M287" i="24"/>
  <c r="N286" i="24"/>
  <c r="M286" i="24"/>
  <c r="N285" i="24"/>
  <c r="M285" i="24"/>
  <c r="N284" i="24"/>
  <c r="M284" i="24"/>
  <c r="M283" i="24"/>
  <c r="N282" i="24"/>
  <c r="M282" i="24"/>
  <c r="N281" i="24"/>
  <c r="M281" i="24"/>
  <c r="N280" i="24"/>
  <c r="M280" i="24"/>
  <c r="N279" i="24"/>
  <c r="M279" i="24"/>
  <c r="N278" i="24"/>
  <c r="M278" i="24"/>
  <c r="M277" i="24"/>
  <c r="N276" i="24"/>
  <c r="M276" i="24"/>
  <c r="N275" i="24"/>
  <c r="M275" i="24"/>
  <c r="N274" i="24"/>
  <c r="M274" i="24"/>
  <c r="M273" i="24"/>
  <c r="N272" i="24"/>
  <c r="M272" i="24"/>
  <c r="N271" i="24"/>
  <c r="M271" i="24"/>
  <c r="M270" i="24"/>
  <c r="N269" i="24"/>
  <c r="M269" i="24"/>
  <c r="N268" i="24"/>
  <c r="M268" i="24"/>
  <c r="N267" i="24"/>
  <c r="M267" i="24"/>
  <c r="N266" i="24"/>
  <c r="M266" i="24"/>
  <c r="N265" i="24"/>
  <c r="M265" i="24"/>
  <c r="N264" i="24"/>
  <c r="M264" i="24"/>
  <c r="N263" i="24"/>
  <c r="M263" i="24"/>
  <c r="N262" i="24"/>
  <c r="M262" i="24"/>
  <c r="M261" i="24"/>
  <c r="N260" i="24"/>
  <c r="M260" i="24"/>
  <c r="N259" i="24"/>
  <c r="M259" i="24"/>
  <c r="N258" i="24"/>
  <c r="M258" i="24"/>
  <c r="N257" i="24"/>
  <c r="M257" i="24"/>
  <c r="M256" i="24"/>
  <c r="N255" i="24"/>
  <c r="M255" i="24"/>
  <c r="N254" i="24"/>
  <c r="M254" i="24"/>
  <c r="N253" i="24"/>
  <c r="M253" i="24"/>
  <c r="N252" i="24"/>
  <c r="M252" i="24"/>
  <c r="N251" i="24"/>
  <c r="M251" i="24"/>
  <c r="N250" i="24"/>
  <c r="M250" i="24"/>
  <c r="N249" i="24"/>
  <c r="M249" i="24"/>
  <c r="N248" i="24"/>
  <c r="M248" i="24"/>
  <c r="N247" i="24"/>
  <c r="M247" i="24"/>
  <c r="N246" i="24"/>
  <c r="M246" i="24"/>
  <c r="N245" i="24"/>
  <c r="M245" i="24"/>
  <c r="N244" i="24"/>
  <c r="M244" i="24"/>
  <c r="N243" i="24"/>
  <c r="M243" i="24"/>
  <c r="N242" i="24"/>
  <c r="M242" i="24"/>
  <c r="N241" i="24"/>
  <c r="M241" i="24"/>
  <c r="N240" i="24"/>
  <c r="M240" i="24"/>
  <c r="N239" i="24"/>
  <c r="M239" i="24"/>
  <c r="N238" i="24"/>
  <c r="M238" i="24"/>
  <c r="N237" i="24"/>
  <c r="M237" i="24"/>
  <c r="N236" i="24"/>
  <c r="M236" i="24"/>
  <c r="N235" i="24"/>
  <c r="M235" i="24"/>
  <c r="N234" i="24"/>
  <c r="M234" i="24"/>
  <c r="M233" i="24"/>
  <c r="M232" i="24"/>
  <c r="N231" i="24"/>
  <c r="M231" i="24"/>
  <c r="N230" i="24"/>
  <c r="M230" i="24"/>
  <c r="N229" i="24"/>
  <c r="M229" i="24"/>
  <c r="N228" i="24"/>
  <c r="M228" i="24"/>
  <c r="N227" i="24"/>
  <c r="M227" i="24"/>
  <c r="N226" i="24"/>
  <c r="M226" i="24"/>
  <c r="N225" i="24"/>
  <c r="M225" i="24"/>
  <c r="M224" i="24"/>
  <c r="N223" i="24"/>
  <c r="M223" i="24"/>
  <c r="N222" i="24"/>
  <c r="M222" i="24"/>
  <c r="N221" i="24"/>
  <c r="M221" i="24"/>
  <c r="N220" i="24"/>
  <c r="M220" i="24"/>
  <c r="N219" i="24"/>
  <c r="M219" i="24"/>
  <c r="N218" i="24"/>
  <c r="M218" i="24"/>
  <c r="N217" i="24"/>
  <c r="M217" i="24"/>
  <c r="N216" i="24"/>
  <c r="M216" i="24"/>
  <c r="N215" i="24"/>
  <c r="M215" i="24"/>
  <c r="N214" i="24"/>
  <c r="M214" i="24"/>
  <c r="N213" i="24"/>
  <c r="M213" i="24"/>
  <c r="N212" i="24"/>
  <c r="M212" i="24"/>
  <c r="N211" i="24"/>
  <c r="M211" i="24"/>
  <c r="N210" i="24"/>
  <c r="M210" i="24"/>
  <c r="N209" i="24"/>
  <c r="M209" i="24"/>
  <c r="M208" i="24"/>
  <c r="N207" i="24"/>
  <c r="M207" i="24"/>
  <c r="N206" i="24"/>
  <c r="M206" i="24"/>
  <c r="N205" i="24"/>
  <c r="M205" i="24"/>
  <c r="N204" i="24"/>
  <c r="M204" i="24"/>
  <c r="N203" i="24"/>
  <c r="M203" i="24"/>
  <c r="N202" i="24"/>
  <c r="M202" i="24"/>
  <c r="N201" i="24"/>
  <c r="M201" i="24"/>
  <c r="N200" i="24"/>
  <c r="M200" i="24"/>
  <c r="N199" i="24"/>
  <c r="M199" i="24"/>
  <c r="N198" i="24"/>
  <c r="M198" i="24"/>
  <c r="M197" i="24"/>
  <c r="N196" i="24"/>
  <c r="M196" i="24"/>
  <c r="N195" i="24"/>
  <c r="M195" i="24"/>
  <c r="N194" i="24"/>
  <c r="M194" i="24"/>
  <c r="N193" i="24"/>
  <c r="M193" i="24"/>
  <c r="N192" i="24"/>
  <c r="M192" i="24"/>
  <c r="N191" i="24"/>
  <c r="M191" i="24"/>
  <c r="N190" i="24"/>
  <c r="M190" i="24"/>
  <c r="N189" i="24"/>
  <c r="M189" i="24"/>
  <c r="N188" i="24"/>
  <c r="M188" i="24"/>
  <c r="N187" i="24"/>
  <c r="M187" i="24"/>
  <c r="N186" i="24"/>
  <c r="M186" i="24"/>
  <c r="N185" i="24"/>
  <c r="M185" i="24"/>
  <c r="M184" i="24"/>
  <c r="N183" i="24"/>
  <c r="M183" i="24"/>
  <c r="N182" i="24"/>
  <c r="M182" i="24"/>
  <c r="M181" i="24"/>
  <c r="N180" i="24"/>
  <c r="M180" i="24"/>
  <c r="N179" i="24"/>
  <c r="M179" i="24"/>
  <c r="N178" i="24"/>
  <c r="M178" i="24"/>
  <c r="N177" i="24"/>
  <c r="M177" i="24"/>
  <c r="N176" i="24"/>
  <c r="M176" i="24"/>
  <c r="N175" i="24"/>
  <c r="M175" i="24"/>
  <c r="N174" i="24"/>
  <c r="M174" i="24"/>
  <c r="N173" i="24"/>
  <c r="M173" i="24"/>
  <c r="N172" i="24"/>
  <c r="M172" i="24"/>
  <c r="N171" i="24"/>
  <c r="M171" i="24"/>
  <c r="N170" i="24"/>
  <c r="M170" i="24"/>
  <c r="N169" i="24"/>
  <c r="M169" i="24"/>
  <c r="N168" i="24"/>
  <c r="M168" i="24"/>
  <c r="N167" i="24"/>
  <c r="M167" i="24"/>
  <c r="N166" i="24"/>
  <c r="M166" i="24"/>
  <c r="N165" i="24"/>
  <c r="M165" i="24"/>
  <c r="N164" i="24"/>
  <c r="M164" i="24"/>
  <c r="N163" i="24"/>
  <c r="M163" i="24"/>
  <c r="N162" i="24"/>
  <c r="M162" i="24"/>
  <c r="N161" i="24"/>
  <c r="M161" i="24"/>
  <c r="N160" i="24"/>
  <c r="M160" i="24"/>
  <c r="M159" i="24"/>
  <c r="N158" i="24"/>
  <c r="M158" i="24"/>
  <c r="N157" i="24"/>
  <c r="M157" i="24"/>
  <c r="N156" i="24"/>
  <c r="M156" i="24"/>
  <c r="N155" i="24"/>
  <c r="M155" i="24"/>
  <c r="N154" i="24"/>
  <c r="M154" i="24"/>
  <c r="N153" i="24"/>
  <c r="M153" i="24"/>
  <c r="N152" i="24"/>
  <c r="M152" i="24"/>
  <c r="N151" i="24"/>
  <c r="M151" i="24"/>
  <c r="N150" i="24"/>
  <c r="M150" i="24"/>
  <c r="M149" i="24"/>
  <c r="N148" i="24"/>
  <c r="M148" i="24"/>
  <c r="N147" i="24"/>
  <c r="M147" i="24"/>
  <c r="N146" i="24"/>
  <c r="M146" i="24"/>
  <c r="M145" i="24"/>
  <c r="N144" i="24"/>
  <c r="M144" i="24"/>
  <c r="N143" i="24"/>
  <c r="M143" i="24"/>
  <c r="N142" i="24"/>
  <c r="M142" i="24"/>
  <c r="N141" i="24"/>
  <c r="M141" i="24"/>
  <c r="N140" i="24"/>
  <c r="M140" i="24"/>
  <c r="N139" i="24"/>
  <c r="M139" i="24"/>
  <c r="N138" i="24"/>
  <c r="M138" i="24"/>
  <c r="N137" i="24"/>
  <c r="M137" i="24"/>
  <c r="N136" i="24"/>
  <c r="M136" i="24"/>
  <c r="N135" i="24"/>
  <c r="M135" i="24"/>
  <c r="N134" i="24"/>
  <c r="M134" i="24"/>
  <c r="N133" i="24"/>
  <c r="M133" i="24"/>
  <c r="N132" i="24"/>
  <c r="M132" i="24"/>
  <c r="N131" i="24"/>
  <c r="M131" i="24"/>
  <c r="M130" i="24"/>
  <c r="N129" i="24"/>
  <c r="M129" i="24"/>
  <c r="N128" i="24"/>
  <c r="M128" i="24"/>
  <c r="N127" i="24"/>
  <c r="M127" i="24"/>
  <c r="N126" i="24"/>
  <c r="M126" i="24"/>
  <c r="N125" i="24"/>
  <c r="M125" i="24"/>
  <c r="N124" i="24"/>
  <c r="M124" i="24"/>
  <c r="N123" i="24"/>
  <c r="M123" i="24"/>
  <c r="M122" i="24"/>
  <c r="N121" i="24"/>
  <c r="M121" i="24"/>
  <c r="N120" i="24"/>
  <c r="M120" i="24"/>
  <c r="N119" i="24"/>
  <c r="M119" i="24"/>
  <c r="N118" i="24"/>
  <c r="M118" i="24"/>
  <c r="N117" i="24"/>
  <c r="M117" i="24"/>
  <c r="N116" i="24"/>
  <c r="M116" i="24"/>
  <c r="N115" i="24"/>
  <c r="M115" i="24"/>
  <c r="N114" i="24"/>
  <c r="M114" i="24"/>
  <c r="N113" i="24"/>
  <c r="M113" i="24"/>
  <c r="N112" i="24"/>
  <c r="M112" i="24"/>
  <c r="N111" i="24"/>
  <c r="M111" i="24"/>
  <c r="N110" i="24"/>
  <c r="M110" i="24"/>
  <c r="N109" i="24"/>
  <c r="M109" i="24"/>
  <c r="N108" i="24"/>
  <c r="M108" i="24"/>
  <c r="N107" i="24"/>
  <c r="M107" i="24"/>
  <c r="M106" i="24"/>
  <c r="N105" i="24"/>
  <c r="M105" i="24"/>
  <c r="N104" i="24"/>
  <c r="M104" i="24"/>
  <c r="N103" i="24"/>
  <c r="M103" i="24"/>
  <c r="N102" i="24"/>
  <c r="M102" i="24"/>
  <c r="N101" i="24"/>
  <c r="M101" i="24"/>
  <c r="N100" i="24"/>
  <c r="M100" i="24"/>
  <c r="N99" i="24"/>
  <c r="M99" i="24"/>
  <c r="N98" i="24"/>
  <c r="M98" i="24"/>
  <c r="N97" i="24"/>
  <c r="M97" i="24"/>
  <c r="N96" i="24"/>
  <c r="M96" i="24"/>
  <c r="N95" i="24"/>
  <c r="M95" i="24"/>
  <c r="N94" i="24"/>
  <c r="M94" i="24"/>
  <c r="N93" i="24"/>
  <c r="M93" i="24"/>
  <c r="N92" i="24"/>
  <c r="M92" i="24"/>
  <c r="N91" i="24"/>
  <c r="M91" i="24"/>
  <c r="N90" i="24"/>
  <c r="M90" i="24"/>
  <c r="N89" i="24"/>
  <c r="M89" i="24"/>
  <c r="N88" i="24"/>
  <c r="M88" i="24"/>
  <c r="N87" i="24"/>
  <c r="M87" i="24"/>
  <c r="N86" i="24"/>
  <c r="M86" i="24"/>
  <c r="N85" i="24"/>
  <c r="M85" i="24"/>
  <c r="M84" i="24"/>
  <c r="N83" i="24"/>
  <c r="M83" i="24"/>
  <c r="M82" i="24"/>
  <c r="N81" i="24"/>
  <c r="M81" i="24"/>
  <c r="N80" i="24"/>
  <c r="M80" i="24"/>
  <c r="N79" i="24"/>
  <c r="M79" i="24"/>
  <c r="M78" i="24"/>
  <c r="N77" i="24"/>
  <c r="M77" i="24"/>
  <c r="N76" i="24"/>
  <c r="M76" i="24"/>
  <c r="N75" i="24"/>
  <c r="M75" i="24"/>
  <c r="N74" i="24"/>
  <c r="M74" i="24"/>
  <c r="N73" i="24"/>
  <c r="M73" i="24"/>
  <c r="M72" i="24"/>
  <c r="N71" i="24"/>
  <c r="M71" i="24"/>
  <c r="N70" i="24"/>
  <c r="M70" i="24"/>
  <c r="N69" i="24"/>
  <c r="M69" i="24"/>
  <c r="N68" i="24"/>
  <c r="M68" i="24"/>
  <c r="N67" i="24"/>
  <c r="M67" i="24"/>
  <c r="N66" i="24"/>
  <c r="M66" i="24"/>
  <c r="N65" i="24"/>
  <c r="M65" i="24"/>
  <c r="N64" i="24"/>
  <c r="M64" i="24"/>
  <c r="N63" i="24"/>
  <c r="M63" i="24"/>
  <c r="N62" i="24"/>
  <c r="M62" i="24"/>
  <c r="N61" i="24"/>
  <c r="M61" i="24"/>
  <c r="N60" i="24"/>
  <c r="M60" i="24"/>
  <c r="N59" i="24"/>
  <c r="M59" i="24"/>
  <c r="N58" i="24"/>
  <c r="M58" i="24"/>
  <c r="N57" i="24"/>
  <c r="M57" i="24"/>
  <c r="N56" i="24"/>
  <c r="M56" i="24"/>
  <c r="N55" i="24"/>
  <c r="M55" i="24"/>
  <c r="N54" i="24"/>
  <c r="M54" i="24"/>
  <c r="N53" i="24"/>
  <c r="M53" i="24"/>
  <c r="N52" i="24"/>
  <c r="M52" i="24"/>
  <c r="N51" i="24"/>
  <c r="M51" i="24"/>
  <c r="M50" i="24"/>
  <c r="N49" i="24"/>
  <c r="M49" i="24"/>
  <c r="N48" i="24"/>
  <c r="M48" i="24"/>
  <c r="N47" i="24"/>
  <c r="M47" i="24"/>
  <c r="N46" i="24"/>
  <c r="M46" i="24"/>
  <c r="N45" i="24"/>
  <c r="M45" i="24"/>
  <c r="N44" i="24"/>
  <c r="M44" i="24"/>
  <c r="N43" i="24"/>
  <c r="M43" i="24"/>
  <c r="N42" i="24"/>
  <c r="M42" i="24"/>
  <c r="N41" i="24"/>
  <c r="M41" i="24"/>
  <c r="N40" i="24"/>
  <c r="M40" i="24"/>
  <c r="N39" i="24"/>
  <c r="M39" i="24"/>
  <c r="N38" i="24"/>
  <c r="M38" i="24"/>
  <c r="N37" i="24"/>
  <c r="M37" i="24"/>
  <c r="N36" i="24"/>
  <c r="M36" i="24"/>
  <c r="N35" i="24"/>
  <c r="M35" i="24"/>
  <c r="N34" i="24"/>
  <c r="M34" i="24"/>
  <c r="N33" i="24"/>
  <c r="M33" i="24"/>
  <c r="N32" i="24"/>
  <c r="M32" i="24"/>
  <c r="N31" i="24"/>
  <c r="M31" i="24"/>
  <c r="M30" i="24"/>
  <c r="M29" i="24"/>
  <c r="N28" i="24"/>
  <c r="M28" i="24"/>
  <c r="N27" i="24"/>
  <c r="M27" i="24"/>
  <c r="N26" i="24"/>
  <c r="M26" i="24"/>
  <c r="N25" i="24"/>
  <c r="M25" i="24"/>
  <c r="N24" i="24"/>
  <c r="M24" i="24"/>
  <c r="N23" i="24"/>
  <c r="M23" i="24"/>
  <c r="N22" i="24"/>
  <c r="M22" i="24"/>
  <c r="N21" i="24"/>
  <c r="M21" i="24"/>
  <c r="N20" i="24"/>
  <c r="M20" i="24"/>
  <c r="N19" i="24"/>
  <c r="M19" i="24"/>
  <c r="N18" i="24"/>
  <c r="M18" i="24"/>
  <c r="N17" i="24"/>
  <c r="M17" i="24"/>
  <c r="N16" i="24"/>
  <c r="M16" i="24"/>
  <c r="N15" i="24"/>
  <c r="M15" i="24"/>
  <c r="M14" i="24"/>
  <c r="N13" i="24"/>
  <c r="M13" i="24"/>
  <c r="N12" i="24"/>
  <c r="M12" i="24"/>
  <c r="N11" i="24"/>
  <c r="M11" i="24"/>
  <c r="N10" i="24"/>
  <c r="N9" i="24"/>
  <c r="N8" i="24"/>
  <c r="N7" i="24"/>
  <c r="N5" i="24"/>
  <c r="N4" i="24"/>
  <c r="N3" i="24"/>
  <c r="N2" i="24"/>
  <c r="P1295" i="1"/>
  <c r="P1296" i="1"/>
  <c r="P1297" i="1"/>
  <c r="P1298" i="1"/>
  <c r="P1299" i="1"/>
  <c r="P1300" i="1"/>
  <c r="P1303" i="1"/>
  <c r="P1305" i="1"/>
  <c r="P1306" i="1"/>
  <c r="P1307" i="1"/>
  <c r="P1308" i="1"/>
  <c r="P1309" i="1"/>
  <c r="P1310" i="1"/>
  <c r="P1312" i="1"/>
  <c r="P1313" i="1"/>
  <c r="P1314" i="1"/>
  <c r="P1315" i="1"/>
  <c r="P1316" i="1"/>
  <c r="P1317" i="1"/>
  <c r="P1320" i="1"/>
  <c r="P1321" i="1"/>
  <c r="P1322" i="1"/>
  <c r="P1323" i="1"/>
  <c r="P1325" i="1"/>
  <c r="P1326" i="1"/>
  <c r="P1327" i="1"/>
  <c r="P1328" i="1"/>
  <c r="P1329" i="1"/>
  <c r="P1330" i="1"/>
  <c r="P1333" i="1"/>
  <c r="P1334" i="1"/>
  <c r="P1336" i="1"/>
  <c r="P1337" i="1"/>
  <c r="P1338" i="1"/>
  <c r="P1339" i="1"/>
  <c r="P1340" i="1"/>
  <c r="P1341" i="1"/>
  <c r="P1343" i="1"/>
  <c r="P1344" i="1"/>
  <c r="P1346" i="1"/>
  <c r="P1347" i="1"/>
  <c r="P1348" i="1"/>
  <c r="P1349" i="1"/>
  <c r="P1350" i="1"/>
  <c r="P1351" i="1"/>
  <c r="P1352" i="1"/>
  <c r="P1353" i="1"/>
  <c r="P1354" i="1"/>
  <c r="P1355" i="1"/>
  <c r="P1356" i="1"/>
  <c r="P1359" i="1"/>
  <c r="P1360" i="1"/>
  <c r="P1363" i="1"/>
  <c r="P1364" i="1"/>
  <c r="P1365" i="1"/>
  <c r="P1366" i="1"/>
  <c r="P1368" i="1"/>
  <c r="P1369" i="1"/>
  <c r="P1371" i="1"/>
  <c r="P1372" i="1"/>
  <c r="P1373" i="1"/>
  <c r="P1374" i="1"/>
  <c r="P1375" i="1"/>
  <c r="P1376" i="1"/>
  <c r="P1378" i="1"/>
  <c r="P1379" i="1"/>
  <c r="P1380" i="1"/>
  <c r="P1381" i="1"/>
  <c r="P1382" i="1"/>
  <c r="P1383" i="1"/>
  <c r="P1384" i="1"/>
  <c r="P1385" i="1"/>
  <c r="P1386" i="1"/>
  <c r="P1387" i="1"/>
  <c r="P1388" i="1"/>
  <c r="P1390" i="1"/>
  <c r="P1391" i="1"/>
  <c r="P1392" i="1"/>
  <c r="P1394" i="1"/>
  <c r="P1395" i="1"/>
  <c r="P1396" i="1"/>
  <c r="P1397" i="1"/>
  <c r="P1399" i="1"/>
  <c r="P1400" i="1"/>
  <c r="P1401" i="1"/>
  <c r="P1402" i="1"/>
  <c r="P1403" i="1"/>
  <c r="P1404" i="1"/>
  <c r="P1405" i="1"/>
  <c r="P1406" i="1"/>
  <c r="P1407" i="1"/>
  <c r="P1408" i="1"/>
  <c r="P1410" i="1"/>
  <c r="P1411" i="1"/>
  <c r="P1412" i="1"/>
  <c r="P1413" i="1"/>
  <c r="P1414" i="1"/>
  <c r="P1416" i="1"/>
  <c r="P1417" i="1"/>
  <c r="P1418" i="1"/>
  <c r="P1420" i="1"/>
  <c r="P1421" i="1"/>
  <c r="P1422" i="1"/>
  <c r="P1423" i="1"/>
  <c r="P1425" i="1"/>
  <c r="P1426" i="1"/>
  <c r="P1427" i="1"/>
  <c r="P1428" i="1"/>
  <c r="P1429" i="1"/>
  <c r="P1430" i="1"/>
  <c r="P1432" i="1"/>
  <c r="P1433" i="1"/>
  <c r="P1434" i="1"/>
  <c r="P1435" i="1"/>
  <c r="P1436" i="1"/>
  <c r="P1437" i="1"/>
  <c r="P1438" i="1"/>
  <c r="P1439" i="1"/>
  <c r="P1440" i="1"/>
  <c r="P1441" i="1"/>
  <c r="P1442" i="1"/>
  <c r="P1444" i="1"/>
  <c r="P1445" i="1"/>
  <c r="P1446" i="1"/>
  <c r="P1448" i="1"/>
  <c r="P1449" i="1"/>
  <c r="P1450" i="1"/>
  <c r="P1451" i="1"/>
  <c r="P1452" i="1"/>
  <c r="P1453" i="1"/>
  <c r="P1454" i="1"/>
  <c r="P1455" i="1"/>
  <c r="P1456" i="1"/>
  <c r="P1457" i="1"/>
  <c r="P1458" i="1"/>
  <c r="P1462" i="1"/>
  <c r="P1463" i="1"/>
  <c r="P1465" i="1"/>
  <c r="P1466" i="1"/>
  <c r="P1469" i="1"/>
  <c r="P1470" i="1"/>
  <c r="P1471" i="1"/>
  <c r="P1472" i="1"/>
  <c r="P1473" i="1"/>
  <c r="P1474" i="1"/>
  <c r="P1475" i="1"/>
  <c r="P1477" i="1"/>
  <c r="P1478" i="1"/>
  <c r="P1479" i="1"/>
  <c r="P1480" i="1"/>
  <c r="P1482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5" i="1"/>
  <c r="P1507" i="1"/>
  <c r="P1510" i="1"/>
  <c r="P1512" i="1"/>
  <c r="P1514" i="1"/>
  <c r="P1515" i="1"/>
  <c r="P1516" i="1"/>
  <c r="P1517" i="1"/>
  <c r="P1518" i="1"/>
  <c r="P1521" i="1"/>
  <c r="P1522" i="1"/>
  <c r="P1523" i="1"/>
  <c r="P1525" i="1"/>
  <c r="P1527" i="1"/>
  <c r="P1528" i="1"/>
  <c r="P1529" i="1"/>
  <c r="P1530" i="1"/>
  <c r="P1532" i="1"/>
  <c r="P1533" i="1"/>
  <c r="P1534" i="1"/>
  <c r="P1535" i="1"/>
  <c r="P1536" i="1"/>
  <c r="P1537" i="1"/>
  <c r="P1538" i="1"/>
  <c r="P1539" i="1"/>
  <c r="P1541" i="1"/>
  <c r="P1542" i="1"/>
  <c r="P1543" i="1"/>
  <c r="P1545" i="1"/>
  <c r="P1546" i="1"/>
  <c r="P1547" i="1"/>
  <c r="P1548" i="1"/>
  <c r="P1549" i="1"/>
  <c r="P1552" i="1"/>
  <c r="P1553" i="1"/>
  <c r="P1554" i="1"/>
  <c r="P1555" i="1"/>
  <c r="P1556" i="1"/>
  <c r="P1557" i="1"/>
  <c r="P1558" i="1"/>
  <c r="P1559" i="1"/>
  <c r="P1561" i="1"/>
  <c r="P1562" i="1"/>
  <c r="P1567" i="1"/>
  <c r="P1568" i="1"/>
  <c r="P1571" i="1"/>
  <c r="P1572" i="1"/>
  <c r="P1573" i="1"/>
  <c r="P1574" i="1"/>
  <c r="P1576" i="1"/>
  <c r="P1577" i="1"/>
  <c r="P1578" i="1"/>
  <c r="P1580" i="1"/>
  <c r="P1581" i="1"/>
  <c r="P1583" i="1"/>
  <c r="P1584" i="1"/>
  <c r="P1585" i="1"/>
  <c r="P1587" i="1"/>
  <c r="P1588" i="1"/>
  <c r="P1589" i="1"/>
  <c r="P1594" i="1"/>
  <c r="P1595" i="1"/>
  <c r="P1597" i="1"/>
  <c r="P1599" i="1"/>
  <c r="P1601" i="1"/>
  <c r="P1602" i="1"/>
  <c r="P1603" i="1"/>
  <c r="P1604" i="1"/>
  <c r="P1606" i="1"/>
  <c r="P1607" i="1"/>
  <c r="P1609" i="1"/>
  <c r="P1610" i="1"/>
  <c r="P1612" i="1"/>
  <c r="P1613" i="1"/>
  <c r="P1614" i="1"/>
  <c r="P1619" i="1"/>
  <c r="P1620" i="1"/>
  <c r="P1622" i="1"/>
  <c r="P1623" i="1"/>
  <c r="P1624" i="1"/>
  <c r="P1626" i="1"/>
  <c r="P1628" i="1"/>
  <c r="P1629" i="1"/>
  <c r="P1630" i="1"/>
  <c r="P1631" i="1"/>
  <c r="P1632" i="1"/>
  <c r="P1633" i="1"/>
  <c r="P1634" i="1"/>
  <c r="P1635" i="1"/>
  <c r="P1637" i="1"/>
  <c r="P1638" i="1"/>
  <c r="P1640" i="1"/>
  <c r="P1641" i="1"/>
  <c r="P1642" i="1"/>
  <c r="P1645" i="1"/>
  <c r="P1646" i="1"/>
  <c r="P1648" i="1"/>
  <c r="P1649" i="1"/>
  <c r="P1650" i="1"/>
  <c r="P1653" i="1"/>
  <c r="P1655" i="1"/>
  <c r="P1656" i="1"/>
  <c r="P1657" i="1"/>
  <c r="P1659" i="1"/>
  <c r="P1662" i="1"/>
  <c r="P1663" i="1"/>
  <c r="P1664" i="1"/>
  <c r="P1294" i="1"/>
  <c r="O1295" i="1"/>
  <c r="O1296" i="1"/>
  <c r="O1297" i="1"/>
  <c r="O1298" i="1"/>
  <c r="O1299" i="1"/>
  <c r="O1300" i="1"/>
  <c r="O1301" i="1"/>
  <c r="O1302" i="1"/>
  <c r="O1303" i="1"/>
  <c r="O1304" i="1"/>
  <c r="O1305" i="1"/>
  <c r="O1308" i="1"/>
  <c r="O1309" i="1"/>
  <c r="O1310" i="1"/>
  <c r="O1311" i="1"/>
  <c r="O1313" i="1"/>
  <c r="O1315" i="1"/>
  <c r="O1316" i="1"/>
  <c r="O1317" i="1"/>
  <c r="O1318" i="1"/>
  <c r="O1319" i="1"/>
  <c r="O1320" i="1"/>
  <c r="O1321" i="1"/>
  <c r="O1322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9" i="1"/>
  <c r="O1340" i="1"/>
  <c r="O1341" i="1"/>
  <c r="O1342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1" i="1"/>
  <c r="O1362" i="1"/>
  <c r="O1363" i="1"/>
  <c r="O1364" i="1"/>
  <c r="O1365" i="1"/>
  <c r="O1366" i="1"/>
  <c r="O1367" i="1"/>
  <c r="O1368" i="1"/>
  <c r="O1369" i="1"/>
  <c r="O1371" i="1"/>
  <c r="O1372" i="1"/>
  <c r="O1373" i="1"/>
  <c r="O1374" i="1"/>
  <c r="O1377" i="1"/>
  <c r="O1379" i="1"/>
  <c r="O1380" i="1"/>
  <c r="O1381" i="1"/>
  <c r="O1382" i="1"/>
  <c r="O1384" i="1"/>
  <c r="O1387" i="1"/>
  <c r="O1388" i="1"/>
  <c r="O1390" i="1"/>
  <c r="O1391" i="1"/>
  <c r="O1392" i="1"/>
  <c r="O1393" i="1"/>
  <c r="O1394" i="1"/>
  <c r="O1395" i="1"/>
  <c r="O1396" i="1"/>
  <c r="O1397" i="1"/>
  <c r="O1399" i="1"/>
  <c r="O1400" i="1"/>
  <c r="O1402" i="1"/>
  <c r="O1403" i="1"/>
  <c r="O1404" i="1"/>
  <c r="O1406" i="1"/>
  <c r="O1407" i="1"/>
  <c r="O1410" i="1"/>
  <c r="O1411" i="1"/>
  <c r="O1414" i="1"/>
  <c r="O1415" i="1"/>
  <c r="O1416" i="1"/>
  <c r="O1419" i="1"/>
  <c r="O1420" i="1"/>
  <c r="O1421" i="1"/>
  <c r="O1423" i="1"/>
  <c r="O1424" i="1"/>
  <c r="O1425" i="1"/>
  <c r="O1426" i="1"/>
  <c r="O1429" i="1"/>
  <c r="O1430" i="1"/>
  <c r="O1431" i="1"/>
  <c r="O1432" i="1"/>
  <c r="O1433" i="1"/>
  <c r="O1434" i="1"/>
  <c r="O1436" i="1"/>
  <c r="O1437" i="1"/>
  <c r="O1440" i="1"/>
  <c r="O1442" i="1"/>
  <c r="O1443" i="1"/>
  <c r="O1444" i="1"/>
  <c r="O1446" i="1"/>
  <c r="O1447" i="1"/>
  <c r="O1448" i="1"/>
  <c r="O1449" i="1"/>
  <c r="O1451" i="1"/>
  <c r="O1452" i="1"/>
  <c r="O1453" i="1"/>
  <c r="O1454" i="1"/>
  <c r="O1455" i="1"/>
  <c r="O1456" i="1"/>
  <c r="O1458" i="1"/>
  <c r="O1459" i="1"/>
  <c r="O1460" i="1"/>
  <c r="O1461" i="1"/>
  <c r="O1462" i="1"/>
  <c r="O1463" i="1"/>
  <c r="O1464" i="1"/>
  <c r="O1466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6" i="1"/>
  <c r="O1497" i="1"/>
  <c r="O1500" i="1"/>
  <c r="O1501" i="1"/>
  <c r="O1502" i="1"/>
  <c r="O1503" i="1"/>
  <c r="O1504" i="1"/>
  <c r="O1506" i="1"/>
  <c r="O1508" i="1"/>
  <c r="O1509" i="1"/>
  <c r="O1510" i="1"/>
  <c r="O1511" i="1"/>
  <c r="O1513" i="1"/>
  <c r="O1515" i="1"/>
  <c r="O1518" i="1"/>
  <c r="O1520" i="1"/>
  <c r="O1521" i="1"/>
  <c r="O1522" i="1"/>
  <c r="O1524" i="1"/>
  <c r="O1525" i="1"/>
  <c r="O1526" i="1"/>
  <c r="O1527" i="1"/>
  <c r="O1528" i="1"/>
  <c r="O1529" i="1"/>
  <c r="O1531" i="1"/>
  <c r="O1532" i="1"/>
  <c r="O1533" i="1"/>
  <c r="O1534" i="1"/>
  <c r="O1536" i="1"/>
  <c r="O1537" i="1"/>
  <c r="O1538" i="1"/>
  <c r="O1539" i="1"/>
  <c r="O1540" i="1"/>
  <c r="O1541" i="1"/>
  <c r="O1542" i="1"/>
  <c r="O1543" i="1"/>
  <c r="O1544" i="1"/>
  <c r="O1545" i="1"/>
  <c r="O1548" i="1"/>
  <c r="O1549" i="1"/>
  <c r="O1550" i="1"/>
  <c r="O1551" i="1"/>
  <c r="O1553" i="1"/>
  <c r="O1554" i="1"/>
  <c r="O1555" i="1"/>
  <c r="O1556" i="1"/>
  <c r="O1557" i="1"/>
  <c r="O1559" i="1"/>
  <c r="O1560" i="1"/>
  <c r="O1562" i="1"/>
  <c r="O1564" i="1"/>
  <c r="O1565" i="1"/>
  <c r="O1566" i="1"/>
  <c r="O1567" i="1"/>
  <c r="O1568" i="1"/>
  <c r="O1569" i="1"/>
  <c r="O1571" i="1"/>
  <c r="O1572" i="1"/>
  <c r="O1573" i="1"/>
  <c r="O1574" i="1"/>
  <c r="O1575" i="1"/>
  <c r="O1576" i="1"/>
  <c r="O1577" i="1"/>
  <c r="O1578" i="1"/>
  <c r="O1579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602" i="1"/>
  <c r="O1603" i="1"/>
  <c r="O1604" i="1"/>
  <c r="O1605" i="1"/>
  <c r="O1606" i="1"/>
  <c r="O1607" i="1"/>
  <c r="O1608" i="1"/>
  <c r="O1609" i="1"/>
  <c r="O1611" i="1"/>
  <c r="O1612" i="1"/>
  <c r="O1613" i="1"/>
  <c r="O1614" i="1"/>
  <c r="O1615" i="1"/>
  <c r="O1616" i="1"/>
  <c r="O1617" i="1"/>
  <c r="O1618" i="1"/>
  <c r="O1620" i="1"/>
  <c r="O1621" i="1"/>
  <c r="O1622" i="1"/>
  <c r="O1626" i="1"/>
  <c r="O1627" i="1"/>
  <c r="O1628" i="1"/>
  <c r="O1629" i="1"/>
  <c r="O1630" i="1"/>
  <c r="O1631" i="1"/>
  <c r="O1636" i="1"/>
  <c r="O1637" i="1"/>
  <c r="O1638" i="1"/>
  <c r="O1639" i="1"/>
  <c r="O1640" i="1"/>
  <c r="O1641" i="1"/>
  <c r="O1642" i="1"/>
  <c r="O1645" i="1"/>
  <c r="O1646" i="1"/>
  <c r="O1647" i="1"/>
  <c r="O1648" i="1"/>
  <c r="O1650" i="1"/>
  <c r="O1651" i="1"/>
  <c r="O1652" i="1"/>
  <c r="O1653" i="1"/>
  <c r="O1654" i="1"/>
  <c r="O1655" i="1"/>
  <c r="O1656" i="1"/>
  <c r="O1657" i="1"/>
  <c r="O1658" i="1"/>
  <c r="O1660" i="1"/>
  <c r="O1662" i="1"/>
  <c r="O1663" i="1"/>
  <c r="O1664" i="1"/>
  <c r="P1008" i="1"/>
  <c r="P985" i="1"/>
  <c r="P1015" i="1"/>
  <c r="P1002" i="1"/>
  <c r="P1040" i="1"/>
  <c r="P1025" i="1"/>
  <c r="P1005" i="1"/>
  <c r="P1029" i="1"/>
  <c r="P1001" i="1"/>
  <c r="P988" i="1"/>
  <c r="P1042" i="1"/>
  <c r="P1022" i="1"/>
  <c r="P991" i="1"/>
  <c r="P1006" i="1"/>
  <c r="O1042" i="1"/>
  <c r="O971" i="1"/>
  <c r="O975" i="1"/>
  <c r="O977" i="1"/>
  <c r="O928" i="1"/>
  <c r="O935" i="1"/>
  <c r="O936" i="1"/>
  <c r="O937" i="1"/>
  <c r="O1008" i="1"/>
  <c r="O940" i="1"/>
  <c r="O944" i="1"/>
  <c r="O945" i="1"/>
  <c r="O1040" i="1"/>
  <c r="O946" i="1"/>
  <c r="O952" i="1"/>
  <c r="O953" i="1"/>
  <c r="O956" i="1"/>
  <c r="O1005" i="1"/>
  <c r="O960" i="1"/>
  <c r="O961" i="1"/>
  <c r="O968" i="1"/>
  <c r="O979" i="1"/>
  <c r="O980" i="1"/>
  <c r="O981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927" i="1"/>
  <c r="C4" i="23"/>
  <c r="C5" i="23"/>
  <c r="C6" i="23"/>
  <c r="C11" i="23"/>
  <c r="C13" i="23"/>
  <c r="C16" i="23"/>
  <c r="C17" i="23"/>
  <c r="C18" i="23"/>
  <c r="C20" i="23"/>
  <c r="C24" i="23"/>
  <c r="C25" i="23"/>
  <c r="C26" i="23"/>
  <c r="C27" i="23"/>
  <c r="C32" i="23"/>
  <c r="C35" i="23"/>
  <c r="C37" i="23"/>
  <c r="C40" i="23"/>
  <c r="C42" i="23"/>
  <c r="C43" i="23"/>
  <c r="C46" i="23"/>
  <c r="C47" i="23"/>
  <c r="C48" i="23"/>
  <c r="C50" i="23"/>
  <c r="C51" i="23"/>
  <c r="C52" i="23"/>
  <c r="C54" i="23"/>
  <c r="C56" i="23"/>
  <c r="C58" i="23"/>
  <c r="C60" i="23"/>
  <c r="C63" i="23"/>
  <c r="C65" i="23"/>
  <c r="C69" i="23"/>
  <c r="C77" i="23"/>
  <c r="C79" i="23"/>
  <c r="C82" i="23"/>
  <c r="C88" i="23"/>
  <c r="C89" i="23"/>
  <c r="C90" i="23"/>
  <c r="C91" i="23"/>
  <c r="C92" i="23"/>
  <c r="C95" i="23"/>
  <c r="C103" i="23"/>
  <c r="C106" i="23"/>
  <c r="C107" i="23"/>
  <c r="C108" i="23"/>
  <c r="C109" i="23"/>
  <c r="C111" i="23"/>
  <c r="C113" i="23"/>
  <c r="C116" i="23"/>
  <c r="C117" i="23"/>
  <c r="C118" i="23"/>
  <c r="C119" i="23"/>
  <c r="C122" i="23"/>
  <c r="C126" i="23"/>
  <c r="C127" i="23"/>
  <c r="C128" i="23"/>
  <c r="C130" i="23"/>
  <c r="C131" i="23"/>
  <c r="C134" i="23"/>
  <c r="C135" i="23"/>
  <c r="C136" i="23"/>
  <c r="C137" i="23"/>
  <c r="C140" i="23"/>
  <c r="C141" i="23"/>
  <c r="C142" i="23"/>
  <c r="C143" i="23"/>
  <c r="C144" i="23"/>
  <c r="C146" i="23"/>
  <c r="C150" i="23"/>
  <c r="C152" i="23"/>
  <c r="C154" i="23"/>
  <c r="C156" i="23"/>
  <c r="C157" i="23"/>
  <c r="C158" i="23"/>
  <c r="C161" i="23"/>
  <c r="C162" i="23"/>
  <c r="C164" i="23"/>
  <c r="C165" i="23"/>
  <c r="C169" i="23"/>
  <c r="C174" i="23"/>
  <c r="C175" i="23"/>
  <c r="C178" i="23"/>
  <c r="C181" i="23"/>
  <c r="C182" i="23"/>
  <c r="C183" i="23"/>
  <c r="C184" i="23"/>
  <c r="C187" i="23"/>
  <c r="C188" i="23"/>
  <c r="C189" i="23"/>
  <c r="C190" i="23"/>
  <c r="C193" i="23"/>
  <c r="C196" i="23"/>
  <c r="C197" i="23"/>
  <c r="C203" i="23"/>
  <c r="C205" i="23"/>
  <c r="C207" i="23"/>
  <c r="C211" i="23"/>
  <c r="C212" i="23"/>
  <c r="C216" i="23"/>
  <c r="C217" i="23"/>
  <c r="C218" i="23"/>
  <c r="C220" i="23"/>
  <c r="C221" i="23"/>
  <c r="C229" i="23"/>
  <c r="C232" i="23"/>
  <c r="C233" i="23"/>
  <c r="C234" i="23"/>
  <c r="C235" i="23"/>
  <c r="C236" i="23"/>
  <c r="C239" i="23"/>
  <c r="C242" i="23"/>
  <c r="C245" i="23"/>
  <c r="C247" i="23"/>
  <c r="C248" i="23"/>
  <c r="C251" i="23"/>
  <c r="C254" i="23"/>
  <c r="C257" i="23"/>
  <c r="C259" i="23"/>
  <c r="C262" i="23"/>
  <c r="C264" i="23"/>
  <c r="C269" i="23"/>
  <c r="C272" i="23"/>
  <c r="C274" i="23"/>
  <c r="C281" i="23"/>
  <c r="C282" i="23"/>
  <c r="C286" i="23"/>
  <c r="C288" i="23"/>
  <c r="C293" i="23"/>
  <c r="C297" i="23"/>
  <c r="C300" i="23"/>
  <c r="C302" i="23"/>
  <c r="C303" i="23"/>
  <c r="C306" i="23"/>
  <c r="C307" i="23"/>
  <c r="C309" i="23"/>
  <c r="C318" i="23"/>
  <c r="C323" i="23"/>
  <c r="C324" i="23"/>
  <c r="C326" i="23"/>
  <c r="C327" i="23"/>
  <c r="C329" i="23"/>
  <c r="C331" i="23"/>
  <c r="C339" i="23"/>
  <c r="C346" i="23"/>
  <c r="C349" i="23"/>
  <c r="C350" i="23"/>
  <c r="C351" i="23"/>
  <c r="C352" i="23"/>
  <c r="C359" i="23"/>
  <c r="C365" i="23"/>
  <c r="C367" i="23"/>
  <c r="C369" i="23"/>
  <c r="C373" i="23"/>
  <c r="C376" i="23"/>
  <c r="C385" i="23"/>
  <c r="C388" i="23"/>
  <c r="C391" i="23"/>
  <c r="C392" i="23"/>
  <c r="C393" i="23"/>
  <c r="C394" i="23"/>
  <c r="C395" i="23"/>
  <c r="C398" i="23"/>
  <c r="C402" i="23"/>
  <c r="C409" i="23"/>
  <c r="C410" i="23"/>
  <c r="C412" i="23"/>
  <c r="C414" i="23"/>
  <c r="C416" i="23"/>
  <c r="C417" i="23"/>
  <c r="C423" i="23"/>
  <c r="C425" i="23"/>
  <c r="C426" i="23"/>
  <c r="C428" i="23"/>
  <c r="C430" i="23"/>
  <c r="C431" i="23"/>
  <c r="C433" i="23"/>
  <c r="C435" i="23"/>
  <c r="C436" i="23"/>
  <c r="C438" i="23"/>
  <c r="C439" i="23"/>
  <c r="C441" i="23"/>
  <c r="C442" i="23"/>
  <c r="C443" i="23"/>
  <c r="C444" i="23"/>
  <c r="C447" i="23"/>
  <c r="C465" i="23"/>
  <c r="C469" i="23"/>
  <c r="C470" i="23"/>
  <c r="C471" i="23"/>
  <c r="C474" i="23"/>
  <c r="C475" i="23"/>
  <c r="C476" i="23"/>
  <c r="C477" i="23"/>
  <c r="C480" i="23"/>
  <c r="C491" i="23"/>
  <c r="C494" i="23"/>
  <c r="C495" i="23"/>
  <c r="C497" i="23"/>
  <c r="C498" i="23"/>
  <c r="C499" i="23"/>
  <c r="C500" i="23"/>
  <c r="C501" i="23"/>
  <c r="C503" i="23"/>
  <c r="C507" i="23"/>
  <c r="C508" i="23"/>
  <c r="C510" i="23"/>
  <c r="C511" i="23"/>
  <c r="C518" i="23"/>
  <c r="C521" i="23"/>
  <c r="C523" i="23"/>
  <c r="C525" i="23"/>
  <c r="C526" i="23"/>
  <c r="C527" i="23"/>
  <c r="C528" i="23"/>
  <c r="C529" i="23"/>
  <c r="C531" i="23"/>
  <c r="C532" i="23"/>
  <c r="C533" i="23"/>
  <c r="C534" i="23"/>
  <c r="C535" i="23"/>
  <c r="C537" i="23"/>
  <c r="C538" i="23"/>
  <c r="C540" i="23"/>
  <c r="C541" i="23"/>
  <c r="C544" i="23"/>
  <c r="C551" i="23"/>
  <c r="C553" i="23"/>
  <c r="C554" i="23"/>
  <c r="C560" i="23"/>
  <c r="C563" i="23"/>
  <c r="C569" i="23"/>
  <c r="C570" i="23"/>
  <c r="C572" i="23"/>
  <c r="C576" i="23"/>
  <c r="C578" i="23"/>
  <c r="C579" i="23"/>
  <c r="C580" i="23"/>
  <c r="C582" i="23"/>
  <c r="C585" i="23"/>
  <c r="C588" i="23"/>
  <c r="C591" i="23"/>
  <c r="C592" i="23"/>
  <c r="C594" i="23"/>
  <c r="C596" i="23"/>
  <c r="C597" i="23"/>
  <c r="C598" i="23"/>
  <c r="C601" i="23"/>
  <c r="C605" i="23"/>
  <c r="C606" i="23"/>
  <c r="C608" i="23"/>
  <c r="C609" i="23"/>
  <c r="C610" i="23"/>
  <c r="C612" i="23"/>
  <c r="C615" i="23"/>
  <c r="C616" i="23"/>
  <c r="C617" i="23"/>
  <c r="C618" i="23"/>
  <c r="C623" i="23"/>
  <c r="C624" i="23"/>
  <c r="C626" i="23"/>
  <c r="C627" i="23"/>
  <c r="C631" i="23"/>
  <c r="C633" i="23"/>
  <c r="C635" i="23"/>
  <c r="C636" i="23"/>
  <c r="C638" i="23"/>
  <c r="C639" i="23"/>
  <c r="C640" i="23"/>
  <c r="C642" i="23"/>
  <c r="C646" i="23"/>
  <c r="C647" i="23"/>
  <c r="C649" i="23"/>
  <c r="C650" i="23"/>
  <c r="C655" i="23"/>
  <c r="C658" i="23"/>
  <c r="C659" i="23"/>
  <c r="C662" i="23"/>
  <c r="C664" i="23"/>
  <c r="C665" i="23"/>
  <c r="C666" i="23"/>
  <c r="C668" i="23"/>
  <c r="C670" i="23"/>
  <c r="C673" i="23"/>
  <c r="C679" i="23"/>
  <c r="C681" i="23"/>
  <c r="C685" i="23"/>
  <c r="C689" i="23"/>
  <c r="C692" i="23"/>
  <c r="C694" i="23"/>
  <c r="C696" i="23"/>
  <c r="C699" i="23"/>
  <c r="C700" i="23"/>
  <c r="C701" i="23"/>
  <c r="C702" i="23"/>
  <c r="C704" i="23"/>
  <c r="C706" i="23"/>
  <c r="C707" i="23"/>
  <c r="C708" i="23"/>
  <c r="C712" i="23"/>
  <c r="C349" i="2"/>
  <c r="C619" i="23" s="1"/>
  <c r="O746" i="1"/>
  <c r="O717" i="1"/>
  <c r="O718" i="1"/>
  <c r="O719" i="1"/>
  <c r="O720" i="1"/>
  <c r="O721" i="1"/>
  <c r="O723" i="1"/>
  <c r="O724" i="1"/>
  <c r="O725" i="1"/>
  <c r="O726" i="1"/>
  <c r="O729" i="1"/>
  <c r="O730" i="1"/>
  <c r="O732" i="1"/>
  <c r="O733" i="1"/>
  <c r="O734" i="1"/>
  <c r="O737" i="1"/>
  <c r="O739" i="1"/>
  <c r="O740" i="1"/>
  <c r="O741" i="1"/>
  <c r="O742" i="1"/>
  <c r="O743" i="1"/>
  <c r="O748" i="1"/>
  <c r="O749" i="1"/>
  <c r="O750" i="1"/>
  <c r="O751" i="1"/>
  <c r="O753" i="1"/>
  <c r="O754" i="1"/>
  <c r="O755" i="1"/>
  <c r="O757" i="1"/>
  <c r="O759" i="1"/>
  <c r="O761" i="1"/>
  <c r="O762" i="1"/>
  <c r="O763" i="1"/>
  <c r="O764" i="1"/>
  <c r="O765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6" i="1"/>
  <c r="O787" i="1"/>
  <c r="O788" i="1"/>
  <c r="O790" i="1"/>
  <c r="O791" i="1"/>
  <c r="O792" i="1"/>
  <c r="O794" i="1"/>
  <c r="O796" i="1"/>
  <c r="O798" i="1"/>
  <c r="O799" i="1"/>
  <c r="O800" i="1"/>
  <c r="O801" i="1"/>
  <c r="O802" i="1"/>
  <c r="O803" i="1"/>
  <c r="O804" i="1"/>
  <c r="O805" i="1"/>
  <c r="O806" i="1"/>
  <c r="O807" i="1"/>
  <c r="O808" i="1"/>
  <c r="O810" i="1"/>
  <c r="O811" i="1"/>
  <c r="O812" i="1"/>
  <c r="O813" i="1"/>
  <c r="O814" i="1"/>
  <c r="O815" i="1"/>
  <c r="O816" i="1"/>
  <c r="O817" i="1"/>
  <c r="O820" i="1"/>
  <c r="O821" i="1"/>
  <c r="O822" i="1"/>
  <c r="O823" i="1"/>
  <c r="O824" i="1"/>
  <c r="O825" i="1"/>
  <c r="O826" i="1"/>
  <c r="O827" i="1"/>
  <c r="O829" i="1"/>
  <c r="O830" i="1"/>
  <c r="O831" i="1"/>
  <c r="O832" i="1"/>
  <c r="O835" i="1"/>
  <c r="O836" i="1"/>
  <c r="O837" i="1"/>
  <c r="O838" i="1"/>
  <c r="O839" i="1"/>
  <c r="O840" i="1"/>
  <c r="O842" i="1"/>
  <c r="O844" i="1"/>
  <c r="O846" i="1"/>
  <c r="O847" i="1"/>
  <c r="O848" i="1"/>
  <c r="O849" i="1"/>
  <c r="O850" i="1"/>
  <c r="O851" i="1"/>
  <c r="O853" i="1"/>
  <c r="O854" i="1"/>
  <c r="O856" i="1"/>
  <c r="O857" i="1"/>
  <c r="O858" i="1"/>
  <c r="O860" i="1"/>
  <c r="O861" i="1"/>
  <c r="O862" i="1"/>
  <c r="O863" i="1"/>
  <c r="O864" i="1"/>
  <c r="O865" i="1"/>
  <c r="O982" i="1" s="1"/>
  <c r="O866" i="1"/>
  <c r="O867" i="1"/>
  <c r="O869" i="1"/>
  <c r="O870" i="1"/>
  <c r="O871" i="1"/>
  <c r="O874" i="1"/>
  <c r="O876" i="1"/>
  <c r="O878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7" i="1"/>
  <c r="O898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9" i="1"/>
  <c r="O920" i="1"/>
  <c r="O921" i="1"/>
  <c r="O922" i="1"/>
  <c r="O923" i="1"/>
  <c r="O924" i="1"/>
  <c r="O925" i="1"/>
  <c r="O926" i="1"/>
  <c r="O716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483" i="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2" i="2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483" i="1"/>
  <c r="I50" i="1"/>
  <c r="O50" i="1"/>
  <c r="P3" i="1"/>
  <c r="P4" i="1"/>
  <c r="P5" i="1"/>
  <c r="P7" i="1"/>
  <c r="P8" i="1"/>
  <c r="P9" i="1"/>
  <c r="P10" i="1"/>
  <c r="P11" i="1"/>
  <c r="P12" i="1"/>
  <c r="P13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3" i="1"/>
  <c r="P74" i="1"/>
  <c r="P75" i="1"/>
  <c r="P76" i="1"/>
  <c r="P77" i="1"/>
  <c r="P79" i="1"/>
  <c r="P80" i="1"/>
  <c r="P81" i="1"/>
  <c r="P83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2" i="1"/>
  <c r="P183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8" i="1"/>
  <c r="P199" i="1"/>
  <c r="P200" i="1"/>
  <c r="P201" i="1"/>
  <c r="P202" i="1"/>
  <c r="P203" i="1"/>
  <c r="P204" i="1"/>
  <c r="P205" i="1"/>
  <c r="P206" i="1"/>
  <c r="P207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5" i="1"/>
  <c r="P226" i="1"/>
  <c r="P227" i="1"/>
  <c r="P228" i="1"/>
  <c r="P229" i="1"/>
  <c r="P230" i="1"/>
  <c r="P231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7" i="1"/>
  <c r="P258" i="1"/>
  <c r="P259" i="1"/>
  <c r="P260" i="1"/>
  <c r="P262" i="1"/>
  <c r="P263" i="1"/>
  <c r="P264" i="1"/>
  <c r="P265" i="1"/>
  <c r="P266" i="1"/>
  <c r="P267" i="1"/>
  <c r="P268" i="1"/>
  <c r="P269" i="1"/>
  <c r="P271" i="1"/>
  <c r="P272" i="1"/>
  <c r="P274" i="1"/>
  <c r="P275" i="1"/>
  <c r="P276" i="1"/>
  <c r="P278" i="1"/>
  <c r="P279" i="1"/>
  <c r="P280" i="1"/>
  <c r="P281" i="1"/>
  <c r="P282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10" i="1"/>
  <c r="P311" i="1"/>
  <c r="P312" i="1"/>
  <c r="P313" i="1"/>
  <c r="P314" i="1"/>
  <c r="P315" i="1"/>
  <c r="P316" i="1"/>
  <c r="P318" i="1"/>
  <c r="P320" i="1"/>
  <c r="P321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6" i="1"/>
  <c r="P357" i="1"/>
  <c r="P358" i="1"/>
  <c r="P359" i="1"/>
  <c r="P360" i="1"/>
  <c r="P361" i="1"/>
  <c r="P362" i="1"/>
  <c r="P364" i="1"/>
  <c r="P365" i="1"/>
  <c r="P366" i="1"/>
  <c r="P368" i="1"/>
  <c r="P369" i="1"/>
  <c r="P370" i="1"/>
  <c r="P371" i="1"/>
  <c r="P373" i="1"/>
  <c r="P374" i="1"/>
  <c r="P375" i="1"/>
  <c r="P376" i="1"/>
  <c r="P377" i="1"/>
  <c r="P378" i="1"/>
  <c r="P379" i="1"/>
  <c r="P381" i="1"/>
  <c r="P382" i="1"/>
  <c r="P383" i="1"/>
  <c r="P385" i="1"/>
  <c r="P386" i="1"/>
  <c r="P387" i="1"/>
  <c r="P388" i="1"/>
  <c r="P389" i="1"/>
  <c r="P390" i="1"/>
  <c r="P391" i="1"/>
  <c r="P393" i="1"/>
  <c r="P394" i="1"/>
  <c r="P395" i="1"/>
  <c r="P396" i="1"/>
  <c r="P397" i="1"/>
  <c r="P398" i="1"/>
  <c r="P399" i="1"/>
  <c r="P401" i="1"/>
  <c r="P402" i="1"/>
  <c r="P405" i="1"/>
  <c r="P406" i="1"/>
  <c r="P407" i="1"/>
  <c r="P408" i="1"/>
  <c r="P409" i="1"/>
  <c r="P410" i="1"/>
  <c r="P411" i="1"/>
  <c r="P412" i="1"/>
  <c r="P413" i="1"/>
  <c r="P414" i="1"/>
  <c r="P415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6" i="1"/>
  <c r="P437" i="1"/>
  <c r="P438" i="1"/>
  <c r="P439" i="1"/>
  <c r="P441" i="1"/>
  <c r="P442" i="1"/>
  <c r="P444" i="1"/>
  <c r="P445" i="1"/>
  <c r="P446" i="1"/>
  <c r="P447" i="1"/>
  <c r="P448" i="1"/>
  <c r="P449" i="1"/>
  <c r="P450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81" i="1"/>
  <c r="P482" i="1"/>
  <c r="P2" i="1"/>
  <c r="O160" i="1"/>
  <c r="O227" i="1"/>
  <c r="O206" i="1"/>
  <c r="O63" i="1"/>
  <c r="O211" i="1"/>
  <c r="O26" i="1"/>
  <c r="O45" i="1"/>
  <c r="O105" i="1"/>
  <c r="O95" i="1"/>
  <c r="O209" i="1"/>
  <c r="O56" i="1"/>
  <c r="O68" i="1"/>
  <c r="O38" i="1"/>
  <c r="O52" i="1"/>
  <c r="O141" i="1"/>
  <c r="O313" i="1"/>
  <c r="O421" i="1"/>
  <c r="O81" i="1"/>
  <c r="O325" i="1"/>
  <c r="O27" i="1"/>
  <c r="O406" i="1"/>
  <c r="O125" i="1"/>
  <c r="O430" i="1"/>
  <c r="O225" i="1"/>
  <c r="O259" i="1"/>
  <c r="O377" i="1"/>
  <c r="O329" i="1"/>
  <c r="O121" i="1"/>
  <c r="O161" i="1"/>
  <c r="O328" i="1"/>
  <c r="O144" i="1"/>
  <c r="O157" i="1"/>
  <c r="O473" i="1"/>
  <c r="O358" i="1"/>
  <c r="O439" i="1"/>
  <c r="O423" i="1"/>
  <c r="O176" i="1"/>
  <c r="O282" i="1"/>
  <c r="O162" i="1"/>
  <c r="O407" i="1"/>
  <c r="O96" i="1"/>
  <c r="O415" i="1"/>
  <c r="O457" i="1"/>
  <c r="O91" i="1"/>
  <c r="O74" i="1"/>
  <c r="O150" i="1"/>
  <c r="O451" i="1"/>
  <c r="O476" i="1"/>
  <c r="O145" i="1"/>
  <c r="O405" i="1"/>
  <c r="O139" i="1"/>
  <c r="O303" i="1"/>
  <c r="O396" i="1"/>
  <c r="O291" i="1"/>
  <c r="O202" i="1"/>
  <c r="O306" i="1"/>
  <c r="O424" i="1"/>
  <c r="O449" i="1"/>
  <c r="O178" i="1"/>
  <c r="O345" i="1"/>
  <c r="O366" i="1"/>
  <c r="O385" i="1"/>
  <c r="O354" i="1"/>
  <c r="O97" i="1"/>
  <c r="O137" i="1"/>
  <c r="O362" i="1"/>
  <c r="O382" i="1"/>
  <c r="O475" i="1"/>
  <c r="O370" i="1"/>
  <c r="O458" i="1"/>
  <c r="O163" i="1"/>
  <c r="O59" i="1"/>
  <c r="O37" i="1"/>
  <c r="O254" i="1"/>
  <c r="O383" i="1"/>
  <c r="O86" i="1"/>
  <c r="O287" i="1"/>
  <c r="O80" i="1"/>
  <c r="O314" i="1"/>
  <c r="O87" i="1"/>
  <c r="O231" i="1"/>
  <c r="O179" i="1"/>
  <c r="O265" i="1"/>
  <c r="O246" i="1"/>
  <c r="O390" i="1"/>
  <c r="O131" i="1"/>
  <c r="O75" i="1"/>
  <c r="O378" i="1"/>
  <c r="O167" i="1"/>
  <c r="O64" i="1"/>
  <c r="O194" i="1"/>
  <c r="O101" i="1"/>
  <c r="O11" i="1"/>
  <c r="O426" i="1"/>
  <c r="O55" i="1"/>
  <c r="O269" i="1"/>
  <c r="O247" i="1"/>
  <c r="O60" i="1"/>
  <c r="O123" i="1"/>
  <c r="O276" i="1"/>
  <c r="O374" i="1"/>
  <c r="O289" i="1"/>
  <c r="O292" i="1"/>
  <c r="O444" i="1"/>
  <c r="O73" i="1"/>
  <c r="O350" i="1"/>
  <c r="O35" i="1"/>
  <c r="O275" i="1"/>
  <c r="O244" i="1"/>
  <c r="O33" i="1"/>
  <c r="O22" i="1"/>
  <c r="O368" i="1"/>
  <c r="O408" i="1"/>
  <c r="O127" i="1"/>
  <c r="O255" i="1"/>
  <c r="O16" i="1"/>
  <c r="O228" i="1"/>
  <c r="O124" i="1"/>
  <c r="O253" i="1"/>
  <c r="O376" i="1"/>
  <c r="O153" i="1"/>
  <c r="O98" i="1"/>
  <c r="O213" i="1"/>
  <c r="O307" i="1"/>
  <c r="O333" i="1"/>
  <c r="O187" i="1"/>
  <c r="O132" i="1"/>
  <c r="O300" i="1"/>
  <c r="O147" i="1"/>
  <c r="O355" i="1"/>
  <c r="O172" i="1"/>
  <c r="O169" i="1"/>
  <c r="O192" i="1"/>
  <c r="O134" i="1"/>
  <c r="O47" i="1"/>
  <c r="O135" i="1"/>
  <c r="O34" i="1"/>
  <c r="O43" i="1"/>
  <c r="O445" i="1"/>
  <c r="O195" i="1"/>
  <c r="O170" i="1"/>
  <c r="O112" i="1"/>
  <c r="O117" i="1"/>
  <c r="O51" i="1"/>
  <c r="O65" i="1"/>
  <c r="O154" i="1"/>
  <c r="O403" i="1"/>
  <c r="O156" i="1"/>
  <c r="O257" i="1"/>
  <c r="O480" i="1"/>
  <c r="O311" i="1"/>
  <c r="O58" i="1"/>
  <c r="O214" i="1"/>
  <c r="O441" i="1"/>
  <c r="O188" i="1"/>
  <c r="O186" i="1"/>
  <c r="O381" i="1"/>
  <c r="O182" i="1"/>
  <c r="O18" i="1"/>
  <c r="O181" i="1"/>
  <c r="O221" i="1"/>
  <c r="O455" i="1"/>
  <c r="O371" i="1"/>
  <c r="O90" i="1"/>
  <c r="O173" i="1"/>
  <c r="O348" i="1"/>
  <c r="O78" i="1"/>
  <c r="O216" i="1"/>
  <c r="O384" i="1"/>
  <c r="O20" i="1"/>
  <c r="O233" i="1"/>
  <c r="O71" i="1"/>
  <c r="O226" i="1"/>
  <c r="O243" i="1"/>
  <c r="O472" i="1"/>
  <c r="O477" i="1"/>
  <c r="O452" i="1"/>
  <c r="O138" i="1"/>
  <c r="O249" i="1"/>
  <c r="O164" i="1"/>
  <c r="O133" i="1"/>
  <c r="O283" i="1"/>
  <c r="O31" i="1"/>
  <c r="O48" i="1"/>
  <c r="O277" i="1"/>
  <c r="O241" i="1"/>
  <c r="O461" i="1"/>
  <c r="O389" i="1"/>
  <c r="O237" i="1"/>
  <c r="O41" i="1"/>
  <c r="O454" i="1"/>
  <c r="O85" i="1"/>
  <c r="O199" i="1"/>
  <c r="O115" i="1"/>
  <c r="O301" i="1"/>
  <c r="O234" i="1"/>
  <c r="O359" i="1"/>
  <c r="O177" i="1"/>
  <c r="O122" i="1"/>
  <c r="O148" i="1"/>
  <c r="O360" i="1"/>
  <c r="O346" i="1"/>
  <c r="O270" i="1"/>
  <c r="O93" i="1"/>
  <c r="O126" i="1"/>
  <c r="O222" i="1"/>
  <c r="O280" i="1"/>
  <c r="O40" i="1"/>
  <c r="O99" i="1"/>
  <c r="O278" i="1"/>
  <c r="O260" i="1"/>
  <c r="O320" i="1"/>
  <c r="O158" i="1"/>
  <c r="O309" i="1"/>
  <c r="O220" i="1"/>
  <c r="O397" i="1"/>
  <c r="O330" i="1"/>
  <c r="O12" i="1"/>
  <c r="O168" i="1"/>
  <c r="O393" i="1"/>
  <c r="O180" i="1"/>
  <c r="O69" i="1"/>
  <c r="O113" i="1"/>
  <c r="O54" i="1"/>
  <c r="O398" i="1"/>
  <c r="O79" i="1"/>
  <c r="O118" i="1"/>
  <c r="O203" i="1"/>
  <c r="O422" i="1"/>
  <c r="O109" i="1"/>
  <c r="O28" i="1"/>
  <c r="O279" i="1"/>
  <c r="O94" i="1"/>
  <c r="O171" i="1"/>
  <c r="O448" i="1"/>
  <c r="O239" i="1"/>
  <c r="O429" i="1"/>
  <c r="O165" i="1"/>
  <c r="O223" i="1"/>
  <c r="O102" i="1"/>
  <c r="O24" i="1"/>
  <c r="O271" i="1"/>
  <c r="O417" i="1"/>
  <c r="O72" i="1"/>
  <c r="O197" i="1"/>
  <c r="O204" i="1"/>
  <c r="O470" i="1"/>
  <c r="O413" i="1"/>
  <c r="O212" i="1"/>
  <c r="O316" i="1"/>
  <c r="O189" i="1"/>
  <c r="O151" i="1"/>
  <c r="O120" i="1"/>
  <c r="O32" i="1"/>
  <c r="O143" i="1"/>
  <c r="O436" i="1"/>
  <c r="O36" i="1"/>
  <c r="O142" i="1"/>
  <c r="O229" i="1"/>
  <c r="O29" i="1"/>
  <c r="O334" i="1"/>
  <c r="O453" i="1"/>
  <c r="O114" i="1"/>
  <c r="O53" i="1"/>
  <c r="O44" i="1"/>
  <c r="O174" i="1"/>
  <c r="O372" i="1"/>
  <c r="O459" i="1"/>
  <c r="O111" i="1"/>
  <c r="O256" i="1"/>
  <c r="O304" i="1"/>
  <c r="O196" i="1"/>
  <c r="O261" i="1"/>
  <c r="O103" i="1"/>
  <c r="O399" i="1"/>
  <c r="O312" i="1"/>
  <c r="O193" i="1"/>
  <c r="O248" i="1"/>
  <c r="O116" i="1"/>
  <c r="O414" i="1"/>
  <c r="O467" i="1"/>
  <c r="O418" i="1"/>
  <c r="O104" i="1"/>
  <c r="O365" i="1"/>
  <c r="O155" i="1"/>
  <c r="O106" i="1"/>
  <c r="O19" i="1"/>
  <c r="O419" i="1"/>
  <c r="O266" i="1"/>
  <c r="O322" i="1"/>
  <c r="O482" i="1"/>
  <c r="O425" i="1"/>
  <c r="O92" i="1"/>
  <c r="O336" i="1"/>
  <c r="O128" i="1"/>
  <c r="O465" i="1"/>
  <c r="O83" i="1"/>
  <c r="O62" i="1"/>
  <c r="O302" i="1"/>
  <c r="O478" i="1"/>
  <c r="O351" i="1"/>
  <c r="O263" i="1"/>
  <c r="O297" i="1"/>
  <c r="O433" i="1"/>
  <c r="O159" i="1"/>
  <c r="O469" i="1"/>
  <c r="O39" i="1"/>
  <c r="O364" i="1"/>
  <c r="O70" i="1"/>
  <c r="O349" i="1"/>
  <c r="O400" i="1"/>
  <c r="O267" i="1"/>
  <c r="O394" i="1"/>
  <c r="O361" i="1"/>
  <c r="O479" i="1"/>
  <c r="O76" i="1"/>
  <c r="O77" i="1"/>
  <c r="O416" i="1"/>
  <c r="O463" i="1"/>
  <c r="O347" i="1"/>
  <c r="O295" i="1"/>
  <c r="O190" i="1"/>
  <c r="O293" i="1"/>
  <c r="O411" i="1"/>
  <c r="O245" i="1"/>
  <c r="O250" i="1"/>
  <c r="O284" i="1"/>
  <c r="O146" i="1"/>
  <c r="O207" i="1"/>
  <c r="O61" i="1"/>
  <c r="O298" i="1"/>
  <c r="O84" i="1"/>
  <c r="O388" i="1"/>
  <c r="O46" i="1"/>
  <c r="O471" i="1"/>
  <c r="O258" i="1"/>
  <c r="O386" i="1"/>
  <c r="O14" i="1"/>
  <c r="O380" i="1"/>
  <c r="O57" i="1"/>
  <c r="O404" i="1"/>
  <c r="O367" i="1"/>
  <c r="O342" i="1"/>
  <c r="O149" i="1"/>
  <c r="O409" i="1"/>
  <c r="O272" i="1"/>
  <c r="O391" i="1"/>
  <c r="O299" i="1"/>
  <c r="O175" i="1"/>
  <c r="O136" i="1"/>
  <c r="O427" i="1"/>
  <c r="O130" i="1"/>
  <c r="O235" i="1"/>
  <c r="O305" i="1"/>
  <c r="O236" i="1"/>
  <c r="O375" i="1"/>
  <c r="O200" i="1"/>
  <c r="O410" i="1"/>
  <c r="O462" i="1"/>
  <c r="O326" i="1"/>
  <c r="O296" i="1"/>
  <c r="O337" i="1"/>
  <c r="O379" i="1"/>
  <c r="O331" i="1"/>
  <c r="O205" i="1"/>
  <c r="O67" i="1"/>
  <c r="O437" i="1"/>
  <c r="O82" i="1"/>
  <c r="O352" i="1"/>
  <c r="O335" i="1"/>
  <c r="O332" i="1"/>
  <c r="O217" i="1"/>
  <c r="O49" i="1"/>
  <c r="O369" i="1"/>
  <c r="O387" i="1"/>
  <c r="O285" i="1"/>
  <c r="O110" i="1"/>
  <c r="O88" i="1"/>
  <c r="O242" i="1"/>
  <c r="O339" i="1"/>
  <c r="O353" i="1"/>
  <c r="O450" i="1"/>
  <c r="O215" i="1"/>
  <c r="O435" i="1"/>
  <c r="O13" i="1"/>
  <c r="O232" i="1"/>
  <c r="O442" i="1"/>
  <c r="O288" i="1"/>
  <c r="O15" i="1"/>
  <c r="O438" i="1"/>
  <c r="O183" i="1"/>
  <c r="O184" i="1"/>
  <c r="O107" i="1"/>
  <c r="O273" i="1"/>
  <c r="O129" i="1"/>
  <c r="O286" i="1"/>
  <c r="O108" i="1"/>
  <c r="O324" i="1"/>
  <c r="O321" i="1"/>
  <c r="O218" i="1"/>
  <c r="O166" i="1"/>
  <c r="O198" i="1"/>
  <c r="O340" i="1"/>
  <c r="O262" i="1"/>
  <c r="O251" i="1"/>
  <c r="O25" i="1"/>
  <c r="O268" i="1"/>
  <c r="O219" i="1"/>
  <c r="O327" i="1"/>
  <c r="O456" i="1"/>
  <c r="O392" i="1"/>
  <c r="O310" i="1"/>
  <c r="O420" i="1"/>
  <c r="O363" i="1"/>
  <c r="O323" i="1"/>
  <c r="O290" i="1"/>
  <c r="O460" i="1"/>
  <c r="O294" i="1"/>
  <c r="O402" i="1"/>
  <c r="O230" i="1"/>
  <c r="O466" i="1"/>
  <c r="O100" i="1"/>
  <c r="O252" i="1"/>
  <c r="O30" i="1"/>
  <c r="O315" i="1"/>
  <c r="O201" i="1"/>
  <c r="O432" i="1"/>
  <c r="O264" i="1"/>
  <c r="O191" i="1"/>
  <c r="O447" i="1"/>
  <c r="O281" i="1"/>
  <c r="O308" i="1"/>
  <c r="O395" i="1"/>
  <c r="O434" i="1"/>
  <c r="O446" i="1"/>
  <c r="O357" i="1"/>
  <c r="O17" i="1"/>
  <c r="O208" i="1"/>
  <c r="O412" i="1"/>
  <c r="O210" i="1"/>
  <c r="O274" i="1"/>
  <c r="O152" i="1"/>
  <c r="O443" i="1"/>
  <c r="O468" i="1"/>
  <c r="O119" i="1"/>
  <c r="O224" i="1"/>
  <c r="O356" i="1"/>
  <c r="O21" i="1"/>
  <c r="O464" i="1"/>
  <c r="O474" i="1"/>
  <c r="O318" i="1"/>
  <c r="O428" i="1"/>
  <c r="O344" i="1"/>
  <c r="O317" i="1"/>
  <c r="O319" i="1"/>
  <c r="O23" i="1"/>
  <c r="O185" i="1"/>
  <c r="O431" i="1"/>
  <c r="O343" i="1"/>
  <c r="O66" i="1"/>
  <c r="O240" i="1"/>
  <c r="O440" i="1"/>
  <c r="O89" i="1"/>
  <c r="O401" i="1"/>
  <c r="O373" i="1"/>
  <c r="O338" i="1"/>
  <c r="O481" i="1"/>
  <c r="O341" i="1"/>
  <c r="O42" i="1"/>
  <c r="O140" i="1"/>
  <c r="O238" i="1"/>
  <c r="C63" i="20"/>
  <c r="C18" i="20"/>
  <c r="C7" i="20"/>
  <c r="C34" i="20"/>
  <c r="C40" i="20"/>
  <c r="C183" i="20"/>
  <c r="C283" i="20"/>
  <c r="C85" i="20"/>
  <c r="C326" i="20"/>
  <c r="C145" i="20"/>
  <c r="C104" i="20"/>
  <c r="C221" i="20"/>
  <c r="C338" i="20"/>
  <c r="C86" i="20"/>
  <c r="C28" i="20"/>
  <c r="C217" i="20"/>
  <c r="C255" i="20"/>
  <c r="C274" i="20"/>
  <c r="C109" i="20"/>
  <c r="C50" i="20"/>
  <c r="C299" i="20"/>
  <c r="C45" i="20"/>
  <c r="C131" i="20"/>
  <c r="C33" i="20"/>
  <c r="C134" i="20"/>
  <c r="C49" i="20"/>
  <c r="C354" i="20"/>
  <c r="C110" i="20"/>
  <c r="C56" i="20"/>
  <c r="C35" i="20"/>
  <c r="C21" i="20"/>
  <c r="C191" i="20"/>
  <c r="C14" i="20"/>
  <c r="C13" i="20"/>
  <c r="C330" i="20"/>
  <c r="C226" i="20"/>
  <c r="C123" i="20"/>
  <c r="C24" i="20"/>
  <c r="C105" i="20"/>
  <c r="C106" i="20"/>
  <c r="C74" i="20"/>
  <c r="C256" i="20"/>
  <c r="C207" i="20"/>
  <c r="C160" i="20"/>
  <c r="C374" i="20"/>
  <c r="C72" i="20"/>
  <c r="C83" i="20"/>
  <c r="C22" i="20"/>
  <c r="C96" i="20"/>
  <c r="C339" i="20"/>
  <c r="C46" i="20"/>
  <c r="C215" i="20"/>
  <c r="C107" i="20"/>
  <c r="C257" i="20"/>
  <c r="C327" i="20"/>
  <c r="C124" i="20"/>
  <c r="C80" i="20"/>
  <c r="C252" i="20"/>
  <c r="C43" i="20"/>
  <c r="C290" i="20"/>
  <c r="C295" i="20"/>
  <c r="C347" i="20"/>
  <c r="C181" i="20"/>
  <c r="C279" i="20"/>
  <c r="C201" i="20"/>
  <c r="C6" i="20"/>
  <c r="C304" i="20"/>
  <c r="C356" i="20"/>
  <c r="C5" i="20"/>
  <c r="C8" i="20"/>
  <c r="C154" i="20"/>
  <c r="C114" i="20"/>
  <c r="C3" i="20"/>
  <c r="C2" i="20"/>
  <c r="C9" i="20"/>
  <c r="C62" i="20"/>
  <c r="C29" i="20"/>
  <c r="C11" i="20"/>
  <c r="C36" i="20"/>
  <c r="C4" i="20"/>
  <c r="C23" i="20"/>
  <c r="C19" i="20"/>
  <c r="C38" i="20"/>
  <c r="C44" i="20"/>
  <c r="C15" i="20"/>
  <c r="C16" i="20"/>
  <c r="C42" i="20"/>
  <c r="C48" i="20"/>
  <c r="C52" i="20"/>
  <c r="C61" i="20"/>
  <c r="C26" i="20"/>
  <c r="C30" i="20"/>
  <c r="C27" i="20"/>
  <c r="C12" i="20"/>
  <c r="C39" i="20"/>
  <c r="C53" i="20"/>
  <c r="C10" i="20"/>
  <c r="C57" i="20"/>
  <c r="C31" i="20"/>
  <c r="C90" i="20"/>
  <c r="C66" i="20"/>
  <c r="C68" i="20"/>
  <c r="C58" i="20"/>
  <c r="C87" i="20"/>
  <c r="C59" i="20"/>
  <c r="C184" i="20"/>
  <c r="C25" i="20"/>
  <c r="C77" i="20"/>
  <c r="C94" i="20"/>
  <c r="C37" i="20"/>
  <c r="C81" i="20"/>
  <c r="C54" i="20"/>
  <c r="C75" i="20"/>
  <c r="C41" i="20"/>
  <c r="C84" i="20"/>
  <c r="C70" i="20"/>
  <c r="C111" i="20"/>
  <c r="C115" i="20"/>
  <c r="C129" i="20"/>
  <c r="C51" i="20"/>
  <c r="C78" i="20"/>
  <c r="C95" i="20"/>
  <c r="C82" i="20"/>
  <c r="C120" i="20"/>
  <c r="C97" i="20"/>
  <c r="C47" i="20"/>
  <c r="C67" i="20"/>
  <c r="C108" i="20"/>
  <c r="C101" i="20"/>
  <c r="C193" i="20"/>
  <c r="C91" i="20"/>
  <c r="C113" i="20"/>
  <c r="C73" i="20"/>
  <c r="C17" i="20"/>
  <c r="C32" i="20"/>
  <c r="C136" i="20"/>
  <c r="C92" i="20"/>
  <c r="C69" i="20"/>
  <c r="C141" i="20"/>
  <c r="C102" i="20"/>
  <c r="C150" i="20"/>
  <c r="C116" i="20"/>
  <c r="C130" i="20"/>
  <c r="C93" i="20"/>
  <c r="C64" i="20"/>
  <c r="C235" i="20"/>
  <c r="C65" i="20"/>
  <c r="C140" i="20"/>
  <c r="C147" i="20"/>
  <c r="C125" i="20"/>
  <c r="C88" i="20"/>
  <c r="C112" i="20"/>
  <c r="C137" i="20"/>
  <c r="C99" i="20"/>
  <c r="C208" i="20"/>
  <c r="C161" i="20"/>
  <c r="C128" i="20"/>
  <c r="C138" i="20"/>
  <c r="C166" i="20"/>
  <c r="C179" i="20"/>
  <c r="C20" i="20"/>
  <c r="C155" i="20"/>
  <c r="C100" i="20"/>
  <c r="C79" i="20"/>
  <c r="C103" i="20"/>
  <c r="C185" i="20"/>
  <c r="C55" i="20"/>
  <c r="C71" i="20"/>
  <c r="C117" i="20"/>
  <c r="C260" i="20"/>
  <c r="C167" i="20"/>
  <c r="C118" i="20"/>
  <c r="C156" i="20"/>
  <c r="C60" i="20"/>
  <c r="C89" i="20"/>
  <c r="C142" i="20"/>
  <c r="C175" i="20"/>
  <c r="C126" i="20"/>
  <c r="C76" i="20"/>
  <c r="C254" i="20"/>
  <c r="C182" i="20"/>
  <c r="C121" i="20"/>
  <c r="C132" i="20"/>
  <c r="C176" i="20"/>
  <c r="C218" i="20"/>
  <c r="C202" i="20"/>
  <c r="C153" i="20"/>
  <c r="C122" i="20"/>
  <c r="C162" i="20"/>
  <c r="C300" i="20"/>
  <c r="C186" i="20"/>
  <c r="C149" i="20"/>
  <c r="C228" i="20"/>
  <c r="C151" i="20"/>
  <c r="C288" i="20"/>
  <c r="C250" i="20"/>
  <c r="C188" i="20"/>
  <c r="C143" i="20"/>
  <c r="C381" i="20"/>
  <c r="C172" i="20"/>
  <c r="C177" i="20"/>
  <c r="C189" i="20"/>
  <c r="C119" i="20"/>
  <c r="C178" i="20"/>
  <c r="C284" i="20"/>
  <c r="C222" i="20"/>
  <c r="C135" i="20"/>
  <c r="C144" i="20"/>
  <c r="C212" i="20"/>
  <c r="C148" i="20"/>
  <c r="C241" i="20"/>
  <c r="C203" i="20"/>
  <c r="C194" i="20"/>
  <c r="C127" i="20"/>
  <c r="C168" i="20"/>
  <c r="C195" i="20"/>
  <c r="C192" i="20"/>
  <c r="C225" i="20"/>
  <c r="C213" i="20"/>
  <c r="C169" i="20"/>
  <c r="C152" i="20"/>
  <c r="C246" i="20"/>
  <c r="C232" i="20"/>
  <c r="C163" i="20"/>
  <c r="C242" i="20"/>
  <c r="C234" i="20"/>
  <c r="C198" i="20"/>
  <c r="C209" i="20"/>
  <c r="C164" i="20"/>
  <c r="C315" i="20"/>
  <c r="C173" i="20"/>
  <c r="C251" i="20"/>
  <c r="C253" i="20"/>
  <c r="C236" i="20"/>
  <c r="C133" i="20"/>
  <c r="C158" i="20"/>
  <c r="C223" i="20"/>
  <c r="C307" i="20"/>
  <c r="C190" i="20"/>
  <c r="C206" i="20"/>
  <c r="C170" i="20"/>
  <c r="C98" i="20"/>
  <c r="C334" i="20"/>
  <c r="C214" i="20"/>
  <c r="C199" i="20"/>
  <c r="C263" i="20"/>
  <c r="C316" i="20"/>
  <c r="C200" i="20"/>
  <c r="C165" i="20"/>
  <c r="C180" i="20"/>
  <c r="C239" i="20"/>
  <c r="C171" i="20"/>
  <c r="C197" i="20"/>
  <c r="C343" i="20"/>
  <c r="C159" i="20"/>
  <c r="C308" i="20"/>
  <c r="C243" i="20"/>
  <c r="C268" i="20"/>
  <c r="C204" i="20"/>
  <c r="C273" i="20"/>
  <c r="C275" i="20"/>
  <c r="C276" i="20"/>
  <c r="C196" i="20"/>
  <c r="C292" i="20"/>
  <c r="C219" i="20"/>
  <c r="C237" i="20"/>
  <c r="C258" i="20"/>
  <c r="C301" i="20"/>
  <c r="C139" i="20"/>
  <c r="C267" i="20"/>
  <c r="C146" i="20"/>
  <c r="C229" i="20"/>
  <c r="C340" i="20"/>
  <c r="C230" i="20"/>
  <c r="C174" i="20"/>
  <c r="C210" i="20"/>
  <c r="C312" i="20"/>
  <c r="C269" i="20"/>
  <c r="C220" i="20"/>
  <c r="C247" i="20"/>
  <c r="C157" i="20"/>
  <c r="C231" i="20"/>
  <c r="C261" i="20"/>
  <c r="C277" i="20"/>
  <c r="C233" i="20"/>
  <c r="C285" i="20"/>
  <c r="C244" i="20"/>
  <c r="C289" i="20"/>
  <c r="C245" i="20"/>
  <c r="C297" i="20"/>
  <c r="C205" i="20"/>
  <c r="C259" i="20"/>
  <c r="C291" i="20"/>
  <c r="C224" i="20"/>
  <c r="C227" i="20"/>
  <c r="C238" i="20"/>
  <c r="C281" i="20"/>
  <c r="C216" i="20"/>
  <c r="C187" i="20"/>
  <c r="C351" i="20"/>
  <c r="C345" i="20"/>
  <c r="C286" i="20"/>
  <c r="C293" i="20"/>
  <c r="C265" i="20"/>
  <c r="C262" i="20"/>
  <c r="C309" i="20"/>
  <c r="C270" i="20"/>
  <c r="C305" i="20"/>
  <c r="C287" i="20"/>
  <c r="C317" i="20"/>
  <c r="C302" i="20"/>
  <c r="C280" i="20"/>
  <c r="C278" i="20"/>
  <c r="C249" i="20"/>
  <c r="C337" i="20"/>
  <c r="C318" i="20"/>
  <c r="C303" i="20"/>
  <c r="C341" i="20"/>
  <c r="C319" i="20"/>
  <c r="C313" i="20"/>
  <c r="C332" i="20"/>
  <c r="C352" i="20"/>
  <c r="C240" i="20"/>
  <c r="C314" i="20"/>
  <c r="C271" i="20"/>
  <c r="C344" i="20"/>
  <c r="C248" i="20"/>
  <c r="C357" i="20"/>
  <c r="C325" i="20"/>
  <c r="C359" i="20"/>
  <c r="C282" i="20"/>
  <c r="C264" i="20"/>
  <c r="C320" i="20"/>
  <c r="C335" i="20"/>
  <c r="C329" i="20"/>
  <c r="C296" i="20"/>
  <c r="C373" i="20"/>
  <c r="C294" i="20"/>
  <c r="C331" i="20"/>
  <c r="C367" i="20"/>
  <c r="C272" i="20"/>
  <c r="C366" i="20"/>
  <c r="C322" i="20"/>
  <c r="C328" i="20"/>
  <c r="C362" i="20"/>
  <c r="C375" i="20"/>
  <c r="C360" i="20"/>
  <c r="C379" i="20"/>
  <c r="C310" i="20"/>
  <c r="C376" i="20"/>
  <c r="C321" i="20"/>
  <c r="C298" i="20"/>
  <c r="C311" i="20"/>
  <c r="C323" i="20"/>
  <c r="C336" i="20"/>
  <c r="C349" i="20"/>
  <c r="C364" i="20"/>
  <c r="C348" i="20"/>
  <c r="C365" i="20"/>
  <c r="C211" i="20"/>
  <c r="C355" i="20"/>
  <c r="C342" i="20"/>
  <c r="C371" i="20"/>
  <c r="C361" i="20"/>
  <c r="C368" i="20"/>
  <c r="C377" i="20"/>
  <c r="C358" i="20"/>
  <c r="C346" i="20"/>
  <c r="C363" i="20"/>
  <c r="C353" i="20"/>
  <c r="C372" i="20"/>
  <c r="C380" i="20"/>
  <c r="C369" i="20"/>
  <c r="C350" i="20"/>
  <c r="C266" i="20"/>
  <c r="C378" i="20"/>
  <c r="C383" i="20"/>
  <c r="C385" i="20"/>
  <c r="C370" i="20"/>
  <c r="C324" i="20"/>
  <c r="C333" i="20"/>
  <c r="C384" i="20"/>
  <c r="C382" i="20"/>
  <c r="C386" i="20"/>
  <c r="C306" i="20"/>
  <c r="O1288" i="1"/>
  <c r="O1233" i="1"/>
  <c r="O1169" i="1"/>
  <c r="O1162" i="1"/>
  <c r="O1238" i="1"/>
  <c r="O1266" i="1"/>
  <c r="O1239" i="1"/>
  <c r="O1188" i="1"/>
  <c r="O1249" i="1"/>
  <c r="O1279" i="1"/>
  <c r="O1207" i="1"/>
  <c r="O1187" i="1"/>
  <c r="O1254" i="1"/>
  <c r="O1222" i="1"/>
  <c r="O1205" i="1"/>
  <c r="O1274" i="1"/>
  <c r="O1212" i="1"/>
  <c r="O1192" i="1"/>
  <c r="O1243" i="1"/>
  <c r="O1157" i="1"/>
  <c r="O1267" i="1"/>
  <c r="O1175" i="1"/>
  <c r="O1165" i="1"/>
  <c r="O1240" i="1"/>
  <c r="O1217" i="1"/>
  <c r="O1176" i="1"/>
  <c r="O1197" i="1"/>
  <c r="O1241" i="1"/>
  <c r="O1281" i="1"/>
  <c r="O1190" i="1"/>
  <c r="O1182" i="1"/>
  <c r="O1155" i="1"/>
  <c r="O1226" i="1"/>
  <c r="O1284" i="1"/>
  <c r="O1260" i="1"/>
  <c r="O1285" i="1"/>
  <c r="O1045" i="1"/>
  <c r="O1046" i="1"/>
  <c r="O1047" i="1"/>
  <c r="O1180" i="1"/>
  <c r="O1048" i="1"/>
  <c r="O1049" i="1"/>
  <c r="O1050" i="1"/>
  <c r="O1051" i="1"/>
  <c r="O1052" i="1"/>
  <c r="O1053" i="1"/>
  <c r="O1054" i="1"/>
  <c r="O1184" i="1"/>
  <c r="O1055" i="1"/>
  <c r="O1289" i="1"/>
  <c r="O1056" i="1"/>
  <c r="O1057" i="1"/>
  <c r="O1170" i="1"/>
  <c r="O1058" i="1"/>
  <c r="O1164" i="1"/>
  <c r="O1059" i="1"/>
  <c r="O1060" i="1"/>
  <c r="O1236" i="1"/>
  <c r="O1061" i="1"/>
  <c r="O1062" i="1"/>
  <c r="O1293" i="1"/>
  <c r="O1166" i="1"/>
  <c r="O1232" i="1"/>
  <c r="O1291" i="1"/>
  <c r="O1063" i="1"/>
  <c r="O1064" i="1"/>
  <c r="O1065" i="1"/>
  <c r="O1066" i="1"/>
  <c r="O1191" i="1"/>
  <c r="O1067" i="1"/>
  <c r="O1174" i="1"/>
  <c r="O1068" i="1"/>
  <c r="O1258" i="1"/>
  <c r="O1069" i="1"/>
  <c r="O1201" i="1"/>
  <c r="O1218" i="1"/>
  <c r="O1070" i="1"/>
  <c r="O1071" i="1"/>
  <c r="O1072" i="1"/>
  <c r="O1073" i="1"/>
  <c r="O1261" i="1"/>
  <c r="O1074" i="1"/>
  <c r="O1246" i="1"/>
  <c r="O1075" i="1"/>
  <c r="O1189" i="1"/>
  <c r="O1076" i="1"/>
  <c r="O1244" i="1"/>
  <c r="O1163" i="1"/>
  <c r="O1077" i="1"/>
  <c r="O1078" i="1"/>
  <c r="O1219" i="1"/>
  <c r="O1079" i="1"/>
  <c r="O1080" i="1"/>
  <c r="O1081" i="1"/>
  <c r="O1183" i="1"/>
  <c r="O1220" i="1"/>
  <c r="O1204" i="1"/>
  <c r="O1269" i="1"/>
  <c r="O1082" i="1"/>
  <c r="O1083" i="1"/>
  <c r="O1084" i="1"/>
  <c r="O1270" i="1"/>
  <c r="O1085" i="1"/>
  <c r="O1086" i="1"/>
  <c r="O1087" i="1"/>
  <c r="O1088" i="1"/>
  <c r="O1089" i="1"/>
  <c r="O1090" i="1"/>
  <c r="O1091" i="1"/>
  <c r="O1092" i="1"/>
  <c r="O1210" i="1"/>
  <c r="O1158" i="1"/>
  <c r="O1272" i="1"/>
  <c r="O1277" i="1"/>
  <c r="O1093" i="1"/>
  <c r="O1094" i="1"/>
  <c r="O1227" i="1"/>
  <c r="O1095" i="1"/>
  <c r="O1096" i="1"/>
  <c r="O1228" i="1"/>
  <c r="O1097" i="1"/>
  <c r="O1278" i="1"/>
  <c r="O1098" i="1"/>
  <c r="O1099" i="1"/>
  <c r="O1100" i="1"/>
  <c r="O1101" i="1"/>
  <c r="O1102" i="1"/>
  <c r="O1283" i="1"/>
  <c r="O1103" i="1"/>
  <c r="O1104" i="1"/>
  <c r="O1287" i="1"/>
  <c r="O1105" i="1"/>
  <c r="O1152" i="1"/>
  <c r="O1106" i="1"/>
  <c r="O1264" i="1"/>
  <c r="O1107" i="1"/>
  <c r="O1256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248" i="1"/>
  <c r="O1121" i="1"/>
  <c r="O1122" i="1"/>
  <c r="O1123" i="1"/>
  <c r="O1231" i="1"/>
  <c r="O1124" i="1"/>
  <c r="O1125" i="1"/>
  <c r="O1161" i="1"/>
  <c r="O1126" i="1"/>
  <c r="O1159" i="1"/>
  <c r="O1127" i="1"/>
  <c r="O1128" i="1"/>
  <c r="O1273" i="1"/>
  <c r="O1257" i="1"/>
  <c r="O1129" i="1"/>
  <c r="O1130" i="1"/>
  <c r="O1168" i="1"/>
  <c r="O1255" i="1"/>
  <c r="O1265" i="1"/>
  <c r="O1131" i="1"/>
  <c r="O1132" i="1"/>
  <c r="O1133" i="1"/>
  <c r="O1242" i="1"/>
  <c r="O1208" i="1"/>
  <c r="O1213" i="1"/>
  <c r="O1209" i="1"/>
  <c r="O1134" i="1"/>
  <c r="O1135" i="1"/>
  <c r="O1221" i="1"/>
  <c r="O1136" i="1"/>
  <c r="O1137" i="1"/>
  <c r="O1230" i="1"/>
  <c r="O1138" i="1"/>
  <c r="O1139" i="1"/>
  <c r="O1140" i="1"/>
  <c r="O1141" i="1"/>
  <c r="O1142" i="1"/>
  <c r="O1143" i="1"/>
  <c r="O1144" i="1"/>
  <c r="O1145" i="1"/>
  <c r="O1146" i="1"/>
  <c r="O1153" i="1"/>
  <c r="O1156" i="1"/>
  <c r="O1147" i="1"/>
  <c r="O1148" i="1"/>
  <c r="O1149" i="1"/>
  <c r="O1229" i="1"/>
  <c r="O1150" i="1"/>
  <c r="O1151" i="1"/>
  <c r="O1171" i="1"/>
  <c r="O1235" i="1"/>
  <c r="O1193" i="1"/>
  <c r="O1286" i="1"/>
  <c r="O1167" i="1"/>
  <c r="O1206" i="1"/>
  <c r="O1250" i="1"/>
  <c r="O1234" i="1"/>
  <c r="O1292" i="1"/>
  <c r="O1282" i="1"/>
  <c r="O1177" i="1"/>
  <c r="O1224" i="1"/>
  <c r="O1178" i="1"/>
  <c r="O1179" i="1"/>
  <c r="O1216" i="1"/>
  <c r="O1160" i="1"/>
  <c r="O1172" i="1"/>
  <c r="O1198" i="1"/>
  <c r="O1225" i="1"/>
  <c r="O1203" i="1"/>
  <c r="O1199" i="1"/>
  <c r="O1245" i="1"/>
  <c r="O1253" i="1"/>
  <c r="O1275" i="1"/>
  <c r="O1185" i="1"/>
  <c r="O1268" i="1"/>
  <c r="O1259" i="1"/>
  <c r="O1271" i="1"/>
  <c r="O1214" i="1"/>
  <c r="O1247" i="1"/>
  <c r="O1194" i="1"/>
  <c r="O1251" i="1"/>
  <c r="O1290" i="1"/>
  <c r="O1200" i="1"/>
  <c r="O1195" i="1"/>
  <c r="O1262" i="1"/>
  <c r="O1196" i="1"/>
  <c r="O1215" i="1"/>
  <c r="O1280" i="1"/>
  <c r="O1173" i="1"/>
  <c r="O1211" i="1"/>
  <c r="O1252" i="1"/>
  <c r="O1181" i="1"/>
  <c r="O1186" i="1"/>
  <c r="O1263" i="1"/>
  <c r="O1276" i="1"/>
  <c r="I1046" i="1"/>
  <c r="I160" i="1"/>
  <c r="I227" i="1"/>
  <c r="I206" i="1"/>
  <c r="I63" i="1"/>
  <c r="I211" i="1"/>
  <c r="I1050" i="1"/>
  <c r="I26" i="1"/>
  <c r="I45" i="1"/>
  <c r="I105" i="1"/>
  <c r="I95" i="1"/>
  <c r="I1051" i="1"/>
  <c r="I927" i="1"/>
  <c r="I209" i="1"/>
  <c r="I56" i="1"/>
  <c r="I68" i="1"/>
  <c r="I1237" i="1"/>
  <c r="I38" i="1"/>
  <c r="I52" i="1"/>
  <c r="I141" i="1"/>
  <c r="I313" i="1"/>
  <c r="I421" i="1"/>
  <c r="I928" i="1"/>
  <c r="I1202" i="1"/>
  <c r="I81" i="1"/>
  <c r="I325" i="1"/>
  <c r="I27" i="1"/>
  <c r="I406" i="1"/>
  <c r="I125" i="1"/>
  <c r="I430" i="1"/>
  <c r="I225" i="1"/>
  <c r="I1223" i="1"/>
  <c r="P1223" i="1" s="1"/>
  <c r="I259" i="1"/>
  <c r="I1052" i="1"/>
  <c r="I377" i="1"/>
  <c r="I329" i="1"/>
  <c r="I121" i="1"/>
  <c r="I161" i="1"/>
  <c r="I328" i="1"/>
  <c r="I144" i="1"/>
  <c r="I157" i="1"/>
  <c r="I473" i="1"/>
  <c r="I358" i="1"/>
  <c r="I716" i="1"/>
  <c r="I717" i="1"/>
  <c r="I439" i="1"/>
  <c r="I423" i="1"/>
  <c r="I176" i="1"/>
  <c r="I282" i="1"/>
  <c r="I929" i="1"/>
  <c r="I162" i="1"/>
  <c r="I407" i="1"/>
  <c r="I96" i="1"/>
  <c r="I415" i="1"/>
  <c r="I457" i="1"/>
  <c r="I930" i="1"/>
  <c r="I91" i="1"/>
  <c r="I74" i="1"/>
  <c r="I1665" i="1"/>
  <c r="I1154" i="1"/>
  <c r="I150" i="1"/>
  <c r="I1276" i="1"/>
  <c r="I1294" i="1"/>
  <c r="I1288" i="1"/>
  <c r="I1295" i="1"/>
  <c r="I451" i="1"/>
  <c r="I931" i="1"/>
  <c r="I476" i="1"/>
  <c r="I1233" i="1"/>
  <c r="I1053" i="1"/>
  <c r="I145" i="1"/>
  <c r="I1049" i="1"/>
  <c r="I405" i="1"/>
  <c r="I1045" i="1"/>
  <c r="I139" i="1"/>
  <c r="I1281" i="1"/>
  <c r="I483" i="1"/>
  <c r="I718" i="1"/>
  <c r="I303" i="1"/>
  <c r="I396" i="1"/>
  <c r="I1169" i="1"/>
  <c r="I291" i="1"/>
  <c r="I932" i="1"/>
  <c r="I202" i="1"/>
  <c r="I719" i="1"/>
  <c r="I1296" i="1"/>
  <c r="I306" i="1"/>
  <c r="I720" i="1"/>
  <c r="I484" i="1"/>
  <c r="I1054" i="1"/>
  <c r="I1297" i="1"/>
  <c r="I1162" i="1"/>
  <c r="P1162" i="1" s="1"/>
  <c r="I424" i="1"/>
  <c r="I1298" i="1"/>
  <c r="I449" i="1"/>
  <c r="I178" i="1"/>
  <c r="I485" i="1"/>
  <c r="I345" i="1"/>
  <c r="I1299" i="1"/>
  <c r="I721" i="1"/>
  <c r="I1260" i="1"/>
  <c r="P1260" i="1" s="1"/>
  <c r="I1238" i="1"/>
  <c r="I1266" i="1"/>
  <c r="P1266" i="1" s="1"/>
  <c r="I366" i="1"/>
  <c r="I1239" i="1"/>
  <c r="P1239" i="1" s="1"/>
  <c r="I385" i="1"/>
  <c r="I1188" i="1"/>
  <c r="P1188" i="1" s="1"/>
  <c r="I1300" i="1"/>
  <c r="I354" i="1"/>
  <c r="I1301" i="1"/>
  <c r="I97" i="1"/>
  <c r="I137" i="1"/>
  <c r="I362" i="1"/>
  <c r="I382" i="1"/>
  <c r="I1249" i="1"/>
  <c r="I1302" i="1"/>
  <c r="I475" i="1"/>
  <c r="I1303" i="1"/>
  <c r="I370" i="1"/>
  <c r="I458" i="1"/>
  <c r="I163" i="1"/>
  <c r="I1304" i="1"/>
  <c r="I59" i="1"/>
  <c r="I933" i="1"/>
  <c r="I1155" i="1"/>
  <c r="I1190" i="1"/>
  <c r="P1190" i="1" s="1"/>
  <c r="I1279" i="1"/>
  <c r="P1279" i="1" s="1"/>
  <c r="I722" i="1"/>
  <c r="I37" i="1"/>
  <c r="I1305" i="1"/>
  <c r="I254" i="1"/>
  <c r="I1184" i="1"/>
  <c r="P1184" i="1" s="1"/>
  <c r="I383" i="1"/>
  <c r="I86" i="1"/>
  <c r="I287" i="1"/>
  <c r="I1306" i="1"/>
  <c r="I934" i="1"/>
  <c r="I1207" i="1"/>
  <c r="P1207" i="1" s="1"/>
  <c r="I486" i="1"/>
  <c r="I1307" i="1"/>
  <c r="I1055" i="1"/>
  <c r="I80" i="1"/>
  <c r="I1187" i="1"/>
  <c r="I314" i="1"/>
  <c r="I87" i="1"/>
  <c r="I935" i="1"/>
  <c r="I231" i="1"/>
  <c r="I1048" i="1"/>
  <c r="I179" i="1"/>
  <c r="I265" i="1"/>
  <c r="I246" i="1"/>
  <c r="I487" i="1"/>
  <c r="I936" i="1"/>
  <c r="I390" i="1"/>
  <c r="I1254" i="1"/>
  <c r="P1254" i="1" s="1"/>
  <c r="I131" i="1"/>
  <c r="I1020" i="1"/>
  <c r="I75" i="1"/>
  <c r="I488" i="1"/>
  <c r="I1308" i="1"/>
  <c r="I1226" i="1"/>
  <c r="P1226" i="1" s="1"/>
  <c r="I378" i="1"/>
  <c r="I167" i="1"/>
  <c r="I64" i="1"/>
  <c r="I1182" i="1"/>
  <c r="P1182" i="1" s="1"/>
  <c r="I194" i="1"/>
  <c r="I101" i="1"/>
  <c r="I1180" i="1"/>
  <c r="P1180" i="1" s="1"/>
  <c r="I1285" i="1"/>
  <c r="P1285" i="1" s="1"/>
  <c r="I1309" i="1"/>
  <c r="I1310" i="1"/>
  <c r="I11" i="1"/>
  <c r="I426" i="1"/>
  <c r="I55" i="1"/>
  <c r="I269" i="1"/>
  <c r="I1311" i="1"/>
  <c r="I247" i="1"/>
  <c r="I489" i="1"/>
  <c r="I60" i="1"/>
  <c r="I123" i="1"/>
  <c r="I490" i="1"/>
  <c r="I1312" i="1"/>
  <c r="I1313" i="1"/>
  <c r="I1314" i="1"/>
  <c r="I276" i="1"/>
  <c r="I937" i="1"/>
  <c r="I1289" i="1"/>
  <c r="P1289" i="1" s="1"/>
  <c r="I1315" i="1"/>
  <c r="I491" i="1"/>
  <c r="I374" i="1"/>
  <c r="I1316" i="1"/>
  <c r="I1008" i="1"/>
  <c r="I289" i="1"/>
  <c r="I492" i="1"/>
  <c r="I292" i="1"/>
  <c r="I444" i="1"/>
  <c r="I1317" i="1"/>
  <c r="I73" i="1"/>
  <c r="I350" i="1"/>
  <c r="I1222" i="1"/>
  <c r="I938" i="1"/>
  <c r="I939" i="1"/>
  <c r="I35" i="1"/>
  <c r="I723" i="1"/>
  <c r="I275" i="1"/>
  <c r="I1318" i="1"/>
  <c r="I493" i="1"/>
  <c r="I244" i="1"/>
  <c r="I33" i="1"/>
  <c r="I985" i="1"/>
  <c r="I22" i="1"/>
  <c r="I368" i="1"/>
  <c r="I1056" i="1"/>
  <c r="I1284" i="1"/>
  <c r="P1284" i="1" s="1"/>
  <c r="I408" i="1"/>
  <c r="I127" i="1"/>
  <c r="I255" i="1"/>
  <c r="I1666" i="1"/>
  <c r="I494" i="1"/>
  <c r="I16" i="1"/>
  <c r="I724" i="1"/>
  <c r="I1319" i="1"/>
  <c r="I495" i="1"/>
  <c r="I228" i="1"/>
  <c r="I1057" i="1"/>
  <c r="I725" i="1"/>
  <c r="I124" i="1"/>
  <c r="I1320" i="1"/>
  <c r="I1170" i="1"/>
  <c r="P1170" i="1" s="1"/>
  <c r="I726" i="1"/>
  <c r="I1321" i="1"/>
  <c r="I253" i="1"/>
  <c r="I376" i="1"/>
  <c r="I1322" i="1"/>
  <c r="I153" i="1"/>
  <c r="I1323" i="1"/>
  <c r="I1324" i="1"/>
  <c r="I727" i="1"/>
  <c r="I98" i="1"/>
  <c r="I1205" i="1"/>
  <c r="I993" i="1"/>
  <c r="I496" i="1"/>
  <c r="I213" i="1"/>
  <c r="I497" i="1"/>
  <c r="I1047" i="1"/>
  <c r="I1325" i="1"/>
  <c r="I498" i="1"/>
  <c r="I499" i="1"/>
  <c r="I1326" i="1"/>
  <c r="I1058" i="1"/>
  <c r="I940" i="1"/>
  <c r="I1327" i="1"/>
  <c r="I728" i="1"/>
  <c r="I1164" i="1"/>
  <c r="P1164" i="1" s="1"/>
  <c r="I1328" i="1"/>
  <c r="I1059" i="1"/>
  <c r="I307" i="1"/>
  <c r="I1329" i="1"/>
  <c r="I1274" i="1"/>
  <c r="I500" i="1"/>
  <c r="I333" i="1"/>
  <c r="I501" i="1"/>
  <c r="I941" i="1"/>
  <c r="I187" i="1"/>
  <c r="I132" i="1"/>
  <c r="I1330" i="1"/>
  <c r="I300" i="1"/>
  <c r="I147" i="1"/>
  <c r="I1331" i="1"/>
  <c r="I355" i="1"/>
  <c r="I502" i="1"/>
  <c r="I172" i="1"/>
  <c r="I503" i="1"/>
  <c r="I169" i="1"/>
  <c r="I1060" i="1"/>
  <c r="I1212" i="1"/>
  <c r="P1212" i="1" s="1"/>
  <c r="I1332" i="1"/>
  <c r="I1236" i="1"/>
  <c r="P1236" i="1" s="1"/>
  <c r="I1333" i="1"/>
  <c r="I504" i="1"/>
  <c r="I1334" i="1"/>
  <c r="I986" i="1"/>
  <c r="I192" i="1"/>
  <c r="I134" i="1"/>
  <c r="I47" i="1"/>
  <c r="I1335" i="1"/>
  <c r="I729" i="1"/>
  <c r="I730" i="1"/>
  <c r="I135" i="1"/>
  <c r="I1061" i="1"/>
  <c r="I1018" i="1"/>
  <c r="I1062" i="1"/>
  <c r="I34" i="1"/>
  <c r="I505" i="1"/>
  <c r="I506" i="1"/>
  <c r="I1336" i="1"/>
  <c r="I43" i="1"/>
  <c r="I942" i="1"/>
  <c r="I1337" i="1"/>
  <c r="I1338" i="1"/>
  <c r="I445" i="1"/>
  <c r="I1339" i="1"/>
  <c r="I1192" i="1"/>
  <c r="I195" i="1"/>
  <c r="I507" i="1"/>
  <c r="I170" i="1"/>
  <c r="I112" i="1"/>
  <c r="I117" i="1"/>
  <c r="I51" i="1"/>
  <c r="I65" i="1"/>
  <c r="I1243" i="1"/>
  <c r="I508" i="1"/>
  <c r="I1293" i="1"/>
  <c r="P1293" i="1" s="1"/>
  <c r="I1340" i="1"/>
  <c r="I1341" i="1"/>
  <c r="I731" i="1"/>
  <c r="I154" i="1"/>
  <c r="I1342" i="1"/>
  <c r="I403" i="1"/>
  <c r="I1343" i="1"/>
  <c r="I1166" i="1"/>
  <c r="P1166" i="1" s="1"/>
  <c r="I156" i="1"/>
  <c r="I257" i="1"/>
  <c r="I1015" i="1"/>
  <c r="I1667" i="1"/>
  <c r="I480" i="1"/>
  <c r="I311" i="1"/>
  <c r="I58" i="1"/>
  <c r="I1241" i="1"/>
  <c r="P1241" i="1" s="1"/>
  <c r="I732" i="1"/>
  <c r="I1344" i="1"/>
  <c r="I214" i="1"/>
  <c r="I441" i="1"/>
  <c r="I1345" i="1"/>
  <c r="I188" i="1"/>
  <c r="I1346" i="1"/>
  <c r="I509" i="1"/>
  <c r="I1668" i="1"/>
  <c r="I1347" i="1"/>
  <c r="I186" i="1"/>
  <c r="I381" i="1"/>
  <c r="I510" i="1"/>
  <c r="I182" i="1"/>
  <c r="I1348" i="1"/>
  <c r="I733" i="1"/>
  <c r="I1349" i="1"/>
  <c r="I18" i="1"/>
  <c r="I943" i="1"/>
  <c r="I181" i="1"/>
  <c r="I734" i="1"/>
  <c r="I944" i="1"/>
  <c r="I735" i="1"/>
  <c r="I221" i="1"/>
  <c r="I1350" i="1"/>
  <c r="I455" i="1"/>
  <c r="I1232" i="1"/>
  <c r="P1232" i="1" s="1"/>
  <c r="I1291" i="1"/>
  <c r="P1291" i="1" s="1"/>
  <c r="I1063" i="1"/>
  <c r="I371" i="1"/>
  <c r="I90" i="1"/>
  <c r="I945" i="1"/>
  <c r="I173" i="1"/>
  <c r="I348" i="1"/>
  <c r="I1002" i="1"/>
  <c r="I78" i="1"/>
  <c r="I216" i="1"/>
  <c r="I384" i="1"/>
  <c r="I736" i="1"/>
  <c r="I20" i="1"/>
  <c r="I1351" i="1"/>
  <c r="I233" i="1"/>
  <c r="I71" i="1"/>
  <c r="I511" i="1"/>
  <c r="I1352" i="1"/>
  <c r="I1353" i="1"/>
  <c r="I1064" i="1"/>
  <c r="I1354" i="1"/>
  <c r="I226" i="1"/>
  <c r="I1157" i="1"/>
  <c r="P1157" i="1" s="1"/>
  <c r="I1355" i="1"/>
  <c r="I1356" i="1"/>
  <c r="I243" i="1"/>
  <c r="I1065" i="1"/>
  <c r="I472" i="1"/>
  <c r="I1357" i="1"/>
  <c r="I1358" i="1"/>
  <c r="I737" i="1"/>
  <c r="I1066" i="1"/>
  <c r="I477" i="1"/>
  <c r="I1191" i="1"/>
  <c r="P1191" i="1" s="1"/>
  <c r="I1040" i="1"/>
  <c r="I946" i="1"/>
  <c r="I738" i="1"/>
  <c r="I739" i="1"/>
  <c r="I452" i="1"/>
  <c r="I1267" i="1"/>
  <c r="I138" i="1"/>
  <c r="I1175" i="1"/>
  <c r="P1175" i="1" s="1"/>
  <c r="I1359" i="1"/>
  <c r="I249" i="1"/>
  <c r="I1067" i="1"/>
  <c r="I164" i="1"/>
  <c r="I133" i="1"/>
  <c r="I283" i="1"/>
  <c r="I1360" i="1"/>
  <c r="I1361" i="1"/>
  <c r="I1165" i="1"/>
  <c r="P1165" i="1" s="1"/>
  <c r="I31" i="1"/>
  <c r="I512" i="1"/>
  <c r="I48" i="1"/>
  <c r="I1174" i="1"/>
  <c r="P1174" i="1" s="1"/>
  <c r="I1362" i="1"/>
  <c r="I277" i="1"/>
  <c r="I1068" i="1"/>
  <c r="I740" i="1"/>
  <c r="I241" i="1"/>
  <c r="I1669" i="1"/>
  <c r="I947" i="1"/>
  <c r="I461" i="1"/>
  <c r="I389" i="1"/>
  <c r="I1258" i="1"/>
  <c r="P1258" i="1" s="1"/>
  <c r="I237" i="1"/>
  <c r="I41" i="1"/>
  <c r="I1069" i="1"/>
  <c r="I454" i="1"/>
  <c r="I1363" i="1"/>
  <c r="I1364" i="1"/>
  <c r="I1365" i="1"/>
  <c r="I741" i="1"/>
  <c r="I85" i="1"/>
  <c r="I1366" i="1"/>
  <c r="I199" i="1"/>
  <c r="I115" i="1"/>
  <c r="I1367" i="1"/>
  <c r="I948" i="1"/>
  <c r="I513" i="1"/>
  <c r="I301" i="1"/>
  <c r="I514" i="1"/>
  <c r="I1368" i="1"/>
  <c r="I1369" i="1"/>
  <c r="I234" i="1"/>
  <c r="I359" i="1"/>
  <c r="I1370" i="1"/>
  <c r="I177" i="1"/>
  <c r="I515" i="1"/>
  <c r="I516" i="1"/>
  <c r="I517" i="1"/>
  <c r="I742" i="1"/>
  <c r="I1371" i="1"/>
  <c r="I1372" i="1"/>
  <c r="I1670" i="1"/>
  <c r="I1373" i="1"/>
  <c r="I743" i="1"/>
  <c r="I122" i="1"/>
  <c r="I148" i="1"/>
  <c r="I744" i="1"/>
  <c r="I360" i="1"/>
  <c r="I346" i="1"/>
  <c r="I270" i="1"/>
  <c r="I93" i="1"/>
  <c r="I1374" i="1"/>
  <c r="I745" i="1"/>
  <c r="I1375" i="1"/>
  <c r="I518" i="1"/>
  <c r="I746" i="1"/>
  <c r="I1201" i="1"/>
  <c r="P1201" i="1" s="1"/>
  <c r="I1218" i="1"/>
  <c r="P1218" i="1" s="1"/>
  <c r="I1376" i="1"/>
  <c r="I747" i="1"/>
  <c r="I126" i="1"/>
  <c r="I1671" i="1"/>
  <c r="I222" i="1"/>
  <c r="I280" i="1"/>
  <c r="I949" i="1"/>
  <c r="I40" i="1"/>
  <c r="I748" i="1"/>
  <c r="I99" i="1"/>
  <c r="I278" i="1"/>
  <c r="I1070" i="1"/>
  <c r="I1377" i="1"/>
  <c r="I260" i="1"/>
  <c r="I320" i="1"/>
  <c r="I1378" i="1"/>
  <c r="I1379" i="1"/>
  <c r="I1380" i="1"/>
  <c r="I158" i="1"/>
  <c r="I309" i="1"/>
  <c r="I1381" i="1"/>
  <c r="I220" i="1"/>
  <c r="I519" i="1"/>
  <c r="I1240" i="1"/>
  <c r="I397" i="1"/>
  <c r="I1382" i="1"/>
  <c r="I749" i="1"/>
  <c r="I520" i="1"/>
  <c r="I1383" i="1"/>
  <c r="I1384" i="1"/>
  <c r="I950" i="1"/>
  <c r="I330" i="1"/>
  <c r="I750" i="1"/>
  <c r="I1071" i="1"/>
  <c r="I12" i="1"/>
  <c r="I1385" i="1"/>
  <c r="I751" i="1"/>
  <c r="I168" i="1"/>
  <c r="I752" i="1"/>
  <c r="I393" i="1"/>
  <c r="I1072" i="1"/>
  <c r="I1073" i="1"/>
  <c r="I1217" i="1"/>
  <c r="I753" i="1"/>
  <c r="I1386" i="1"/>
  <c r="I180" i="1"/>
  <c r="I1387" i="1"/>
  <c r="I1261" i="1"/>
  <c r="P1261" i="1" s="1"/>
  <c r="I1388" i="1"/>
  <c r="I1074" i="1"/>
  <c r="I1389" i="1"/>
  <c r="I1176" i="1"/>
  <c r="I1390" i="1"/>
  <c r="I69" i="1"/>
  <c r="I113" i="1"/>
  <c r="I54" i="1"/>
  <c r="I1246" i="1"/>
  <c r="P1246" i="1" s="1"/>
  <c r="I1075" i="1"/>
  <c r="I1189" i="1"/>
  <c r="P1189" i="1" s="1"/>
  <c r="I398" i="1"/>
  <c r="I521" i="1"/>
  <c r="I1391" i="1"/>
  <c r="I1197" i="1"/>
  <c r="P1197" i="1" s="1"/>
  <c r="I1392" i="1"/>
  <c r="I1672" i="1"/>
  <c r="I951" i="1"/>
  <c r="I1393" i="1"/>
  <c r="I79" i="1"/>
  <c r="I1076" i="1"/>
  <c r="I754" i="1"/>
  <c r="I522" i="1"/>
  <c r="I1394" i="1"/>
  <c r="I952" i="1"/>
  <c r="I118" i="1"/>
  <c r="I755" i="1"/>
  <c r="I953" i="1"/>
  <c r="I1244" i="1"/>
  <c r="P1244" i="1" s="1"/>
  <c r="I1031" i="1"/>
  <c r="I954" i="1"/>
  <c r="I203" i="1"/>
  <c r="I1163" i="1"/>
  <c r="P1163" i="1" s="1"/>
  <c r="I1395" i="1"/>
  <c r="I523" i="1"/>
  <c r="I756" i="1"/>
  <c r="I422" i="1"/>
  <c r="I1077" i="1"/>
  <c r="I1396" i="1"/>
  <c r="I524" i="1"/>
  <c r="I109" i="1"/>
  <c r="I1397" i="1"/>
  <c r="I525" i="1"/>
  <c r="I1398" i="1"/>
  <c r="I526" i="1"/>
  <c r="I28" i="1"/>
  <c r="I1078" i="1"/>
  <c r="I279" i="1"/>
  <c r="I527" i="1"/>
  <c r="I528" i="1"/>
  <c r="I1399" i="1"/>
  <c r="I955" i="1"/>
  <c r="I1400" i="1"/>
  <c r="I757" i="1"/>
  <c r="I529" i="1"/>
  <c r="I1401" i="1"/>
  <c r="I530" i="1"/>
  <c r="I1402" i="1"/>
  <c r="I1219" i="1"/>
  <c r="P1219" i="1" s="1"/>
  <c r="I956" i="1"/>
  <c r="I1403" i="1"/>
  <c r="I531" i="1"/>
  <c r="I94" i="1"/>
  <c r="I758" i="1"/>
  <c r="I1404" i="1"/>
  <c r="I1405" i="1"/>
  <c r="I1673" i="1"/>
  <c r="I171" i="1"/>
  <c r="I1406" i="1"/>
  <c r="I448" i="1"/>
  <c r="I759" i="1"/>
  <c r="I239" i="1"/>
  <c r="I1407" i="1"/>
  <c r="I429" i="1"/>
  <c r="I1003" i="1"/>
  <c r="I1079" i="1"/>
  <c r="I1080" i="1"/>
  <c r="I1408" i="1"/>
  <c r="I760" i="1"/>
  <c r="I1409" i="1"/>
  <c r="I1410" i="1"/>
  <c r="I165" i="1"/>
  <c r="I223" i="1"/>
  <c r="I532" i="1"/>
  <c r="I102" i="1"/>
  <c r="I24" i="1"/>
  <c r="I271" i="1"/>
  <c r="I417" i="1"/>
  <c r="I1411" i="1"/>
  <c r="I72" i="1"/>
  <c r="I197" i="1"/>
  <c r="I533" i="1"/>
  <c r="I204" i="1"/>
  <c r="I1412" i="1"/>
  <c r="I470" i="1"/>
  <c r="I1081" i="1"/>
  <c r="I413" i="1"/>
  <c r="I212" i="1"/>
  <c r="I316" i="1"/>
  <c r="I1025" i="1"/>
  <c r="I189" i="1"/>
  <c r="I761" i="1"/>
  <c r="I1413" i="1"/>
  <c r="I1183" i="1"/>
  <c r="P1183" i="1" s="1"/>
  <c r="I534" i="1"/>
  <c r="I1220" i="1"/>
  <c r="P1220" i="1" s="1"/>
  <c r="I994" i="1"/>
  <c r="I535" i="1"/>
  <c r="I762" i="1"/>
  <c r="I536" i="1"/>
  <c r="I1674" i="1"/>
  <c r="I1414" i="1"/>
  <c r="I1204" i="1"/>
  <c r="P1204" i="1" s="1"/>
  <c r="I763" i="1"/>
  <c r="I764" i="1"/>
  <c r="I537" i="1"/>
  <c r="I151" i="1"/>
  <c r="I120" i="1"/>
  <c r="I32" i="1"/>
  <c r="I1269" i="1"/>
  <c r="P1269" i="1" s="1"/>
  <c r="I143" i="1"/>
  <c r="I538" i="1"/>
  <c r="I436" i="1"/>
  <c r="I1082" i="1"/>
  <c r="I36" i="1"/>
  <c r="I142" i="1"/>
  <c r="I1415" i="1"/>
  <c r="I229" i="1"/>
  <c r="I1416" i="1"/>
  <c r="I1675" i="1"/>
  <c r="I957" i="1"/>
  <c r="I1417" i="1"/>
  <c r="I539" i="1"/>
  <c r="I1005" i="1"/>
  <c r="I765" i="1"/>
  <c r="I29" i="1"/>
  <c r="I334" i="1"/>
  <c r="I453" i="1"/>
  <c r="I1418" i="1"/>
  <c r="I1419" i="1"/>
  <c r="I766" i="1"/>
  <c r="I1420" i="1"/>
  <c r="I1676" i="1"/>
  <c r="I540" i="1"/>
  <c r="I1421" i="1"/>
  <c r="I114" i="1"/>
  <c r="I1422" i="1"/>
  <c r="I1083" i="1"/>
  <c r="I53" i="1"/>
  <c r="I44" i="1"/>
  <c r="I174" i="1"/>
  <c r="I1084" i="1"/>
  <c r="I767" i="1"/>
  <c r="I1423" i="1"/>
  <c r="I372" i="1"/>
  <c r="I459" i="1"/>
  <c r="I111" i="1"/>
  <c r="I256" i="1"/>
  <c r="I304" i="1"/>
  <c r="I768" i="1"/>
  <c r="I1424" i="1"/>
  <c r="I196" i="1"/>
  <c r="I261" i="1"/>
  <c r="I1425" i="1"/>
  <c r="I1426" i="1"/>
  <c r="I1427" i="1"/>
  <c r="I1270" i="1"/>
  <c r="P1270" i="1" s="1"/>
  <c r="I769" i="1"/>
  <c r="I1085" i="1"/>
  <c r="I541" i="1"/>
  <c r="I1428" i="1"/>
  <c r="I770" i="1"/>
  <c r="I542" i="1"/>
  <c r="I103" i="1"/>
  <c r="I399" i="1"/>
  <c r="I771" i="1"/>
  <c r="I1429" i="1"/>
  <c r="I312" i="1"/>
  <c r="I772" i="1"/>
  <c r="I1086" i="1"/>
  <c r="I773" i="1"/>
  <c r="I543" i="1"/>
  <c r="I774" i="1"/>
  <c r="I193" i="1"/>
  <c r="I1087" i="1"/>
  <c r="I248" i="1"/>
  <c r="I1088" i="1"/>
  <c r="I544" i="1"/>
  <c r="I116" i="1"/>
  <c r="I1089" i="1"/>
  <c r="I414" i="1"/>
  <c r="I545" i="1"/>
  <c r="I775" i="1"/>
  <c r="I1430" i="1"/>
  <c r="I776" i="1"/>
  <c r="I777" i="1"/>
  <c r="I467" i="1"/>
  <c r="I778" i="1"/>
  <c r="I958" i="1"/>
  <c r="I418" i="1"/>
  <c r="I546" i="1"/>
  <c r="I1090" i="1"/>
  <c r="I547" i="1"/>
  <c r="I104" i="1"/>
  <c r="I779" i="1"/>
  <c r="I365" i="1"/>
  <c r="I1431" i="1"/>
  <c r="I155" i="1"/>
  <c r="I106" i="1"/>
  <c r="I1432" i="1"/>
  <c r="I548" i="1"/>
  <c r="I780" i="1"/>
  <c r="I1433" i="1"/>
  <c r="I549" i="1"/>
  <c r="I1434" i="1"/>
  <c r="I1435" i="1"/>
  <c r="I1436" i="1"/>
  <c r="I1677" i="1"/>
  <c r="I1678" i="1"/>
  <c r="I1437" i="1"/>
  <c r="I1091" i="1"/>
  <c r="I1438" i="1"/>
  <c r="I1439" i="1"/>
  <c r="I1440" i="1"/>
  <c r="I550" i="1"/>
  <c r="I1092" i="1"/>
  <c r="I781" i="1"/>
  <c r="I19" i="1"/>
  <c r="I419" i="1"/>
  <c r="I1441" i="1"/>
  <c r="I782" i="1"/>
  <c r="I266" i="1"/>
  <c r="I1442" i="1"/>
  <c r="I322" i="1"/>
  <c r="I482" i="1"/>
  <c r="I425" i="1"/>
  <c r="I783" i="1"/>
  <c r="I551" i="1"/>
  <c r="I1443" i="1"/>
  <c r="I92" i="1"/>
  <c r="I1210" i="1"/>
  <c r="P1210" i="1" s="1"/>
  <c r="I1158" i="1"/>
  <c r="P1158" i="1" s="1"/>
  <c r="I336" i="1"/>
  <c r="I552" i="1"/>
  <c r="I128" i="1"/>
  <c r="I1272" i="1"/>
  <c r="P1272" i="1" s="1"/>
  <c r="I784" i="1"/>
  <c r="I959" i="1"/>
  <c r="I1444" i="1"/>
  <c r="I960" i="1"/>
  <c r="I785" i="1"/>
  <c r="I465" i="1"/>
  <c r="I1445" i="1"/>
  <c r="I786" i="1"/>
  <c r="I83" i="1"/>
  <c r="I1446" i="1"/>
  <c r="I62" i="1"/>
  <c r="I553" i="1"/>
  <c r="I1030" i="1"/>
  <c r="I302" i="1"/>
  <c r="I1447" i="1"/>
  <c r="I478" i="1"/>
  <c r="I1448" i="1"/>
  <c r="I351" i="1"/>
  <c r="I1277" i="1"/>
  <c r="P1277" i="1" s="1"/>
  <c r="I1449" i="1"/>
  <c r="I1093" i="1"/>
  <c r="I554" i="1"/>
  <c r="I555" i="1"/>
  <c r="I1450" i="1"/>
  <c r="I556" i="1"/>
  <c r="I263" i="1"/>
  <c r="I1007" i="1"/>
  <c r="I557" i="1"/>
  <c r="I297" i="1"/>
  <c r="I558" i="1"/>
  <c r="I433" i="1"/>
  <c r="I1094" i="1"/>
  <c r="I559" i="1"/>
  <c r="I1451" i="1"/>
  <c r="I1452" i="1"/>
  <c r="I1453" i="1"/>
  <c r="I159" i="1"/>
  <c r="I469" i="1"/>
  <c r="I560" i="1"/>
  <c r="I787" i="1"/>
  <c r="I961" i="1"/>
  <c r="I1679" i="1"/>
  <c r="I1454" i="1"/>
  <c r="I1227" i="1"/>
  <c r="P1227" i="1" s="1"/>
  <c r="I1455" i="1"/>
  <c r="I39" i="1"/>
  <c r="I364" i="1"/>
  <c r="I1095" i="1"/>
  <c r="I70" i="1"/>
  <c r="I1456" i="1"/>
  <c r="I1096" i="1"/>
  <c r="I1041" i="1"/>
  <c r="I1228" i="1"/>
  <c r="P1228" i="1" s="1"/>
  <c r="I349" i="1"/>
  <c r="I1457" i="1"/>
  <c r="I1458" i="1"/>
  <c r="I1097" i="1"/>
  <c r="I400" i="1"/>
  <c r="I267" i="1"/>
  <c r="I1459" i="1"/>
  <c r="I788" i="1"/>
  <c r="I1278" i="1"/>
  <c r="P1278" i="1" s="1"/>
  <c r="I1460" i="1"/>
  <c r="I1461" i="1"/>
  <c r="I561" i="1"/>
  <c r="I1462" i="1"/>
  <c r="I562" i="1"/>
  <c r="I962" i="1"/>
  <c r="I394" i="1"/>
  <c r="I1463" i="1"/>
  <c r="I1098" i="1"/>
  <c r="I361" i="1"/>
  <c r="I479" i="1"/>
  <c r="I963" i="1"/>
  <c r="I1099" i="1"/>
  <c r="I1464" i="1"/>
  <c r="I1100" i="1"/>
  <c r="I1465" i="1"/>
  <c r="I1101" i="1"/>
  <c r="I1102" i="1"/>
  <c r="I76" i="1"/>
  <c r="I77" i="1"/>
  <c r="I416" i="1"/>
  <c r="I1029" i="1"/>
  <c r="I563" i="1"/>
  <c r="I1283" i="1"/>
  <c r="P1283" i="1" s="1"/>
  <c r="I1466" i="1"/>
  <c r="I463" i="1"/>
  <c r="I1467" i="1"/>
  <c r="I1468" i="1"/>
  <c r="I1103" i="1"/>
  <c r="I1104" i="1"/>
  <c r="I1469" i="1"/>
  <c r="I564" i="1"/>
  <c r="I789" i="1"/>
  <c r="I1470" i="1"/>
  <c r="I347" i="1"/>
  <c r="I790" i="1"/>
  <c r="I1471" i="1"/>
  <c r="I565" i="1"/>
  <c r="I566" i="1"/>
  <c r="I295" i="1"/>
  <c r="I190" i="1"/>
  <c r="I567" i="1"/>
  <c r="I1287" i="1"/>
  <c r="P1287" i="1" s="1"/>
  <c r="I791" i="1"/>
  <c r="I568" i="1"/>
  <c r="I1105" i="1"/>
  <c r="I293" i="1"/>
  <c r="I964" i="1"/>
  <c r="I569" i="1"/>
  <c r="I1680" i="1"/>
  <c r="I1472" i="1"/>
  <c r="I570" i="1"/>
  <c r="I1152" i="1"/>
  <c r="P1152" i="1" s="1"/>
  <c r="I1473" i="1"/>
  <c r="I411" i="1"/>
  <c r="I1474" i="1"/>
  <c r="I1475" i="1"/>
  <c r="I998" i="1"/>
  <c r="I1001" i="1"/>
  <c r="I792" i="1"/>
  <c r="I1044" i="1"/>
  <c r="I793" i="1"/>
  <c r="I1476" i="1"/>
  <c r="I245" i="1"/>
  <c r="I250" i="1"/>
  <c r="I571" i="1"/>
  <c r="I1477" i="1"/>
  <c r="I572" i="1"/>
  <c r="I284" i="1"/>
  <c r="I573" i="1"/>
  <c r="I1106" i="1"/>
  <c r="I574" i="1"/>
  <c r="I794" i="1"/>
  <c r="I146" i="1"/>
  <c r="I1478" i="1"/>
  <c r="I1479" i="1"/>
  <c r="I1480" i="1"/>
  <c r="I795" i="1"/>
  <c r="I1264" i="1"/>
  <c r="P1264" i="1" s="1"/>
  <c r="I207" i="1"/>
  <c r="I1023" i="1"/>
  <c r="I1481" i="1"/>
  <c r="I1681" i="1"/>
  <c r="I575" i="1"/>
  <c r="I796" i="1"/>
  <c r="I61" i="1"/>
  <c r="I576" i="1"/>
  <c r="I1482" i="1"/>
  <c r="I1483" i="1"/>
  <c r="I1484" i="1"/>
  <c r="I1107" i="1"/>
  <c r="I1485" i="1"/>
  <c r="I797" i="1"/>
  <c r="I1486" i="1"/>
  <c r="I577" i="1"/>
  <c r="I1027" i="1"/>
  <c r="I798" i="1"/>
  <c r="I1487" i="1"/>
  <c r="I1256" i="1"/>
  <c r="P1256" i="1" s="1"/>
  <c r="I1488" i="1"/>
  <c r="I578" i="1"/>
  <c r="I1489" i="1"/>
  <c r="I965" i="1"/>
  <c r="I966" i="1"/>
  <c r="I1490" i="1"/>
  <c r="I1491" i="1"/>
  <c r="I579" i="1"/>
  <c r="I1108" i="1"/>
  <c r="I1492" i="1"/>
  <c r="I580" i="1"/>
  <c r="I298" i="1"/>
  <c r="I581" i="1"/>
  <c r="I1493" i="1"/>
  <c r="I582" i="1"/>
  <c r="I583" i="1"/>
  <c r="I1494" i="1"/>
  <c r="I799" i="1"/>
  <c r="I800" i="1"/>
  <c r="I801" i="1"/>
  <c r="I802" i="1"/>
  <c r="I84" i="1"/>
  <c r="I1495" i="1"/>
  <c r="I803" i="1"/>
  <c r="I584" i="1"/>
  <c r="I585" i="1"/>
  <c r="I1496" i="1"/>
  <c r="I804" i="1"/>
  <c r="I586" i="1"/>
  <c r="I805" i="1"/>
  <c r="I806" i="1"/>
  <c r="I1109" i="1"/>
  <c r="I807" i="1"/>
  <c r="I808" i="1"/>
  <c r="I587" i="1"/>
  <c r="I1110" i="1"/>
  <c r="I809" i="1"/>
  <c r="I388" i="1"/>
  <c r="I810" i="1"/>
  <c r="I811" i="1"/>
  <c r="I1111" i="1"/>
  <c r="I46" i="1"/>
  <c r="I588" i="1"/>
  <c r="I589" i="1"/>
  <c r="I988" i="1"/>
  <c r="I1112" i="1"/>
  <c r="I1113" i="1"/>
  <c r="I812" i="1"/>
  <c r="I590" i="1"/>
  <c r="I591" i="1"/>
  <c r="I1028" i="1"/>
  <c r="I1114" i="1"/>
  <c r="I592" i="1"/>
  <c r="I471" i="1"/>
  <c r="I967" i="1"/>
  <c r="I258" i="1"/>
  <c r="I1115" i="1"/>
  <c r="I386" i="1"/>
  <c r="I1116" i="1"/>
  <c r="I968" i="1"/>
  <c r="I813" i="1"/>
  <c r="I1117" i="1"/>
  <c r="I1497" i="1"/>
  <c r="I593" i="1"/>
  <c r="I14" i="1"/>
  <c r="I1498" i="1"/>
  <c r="I1118" i="1"/>
  <c r="I380" i="1"/>
  <c r="I1499" i="1"/>
  <c r="I1500" i="1"/>
  <c r="I1501" i="1"/>
  <c r="I1119" i="1"/>
  <c r="I1502" i="1"/>
  <c r="I57" i="1"/>
  <c r="I1012" i="1"/>
  <c r="I1120" i="1"/>
  <c r="I814" i="1"/>
  <c r="I594" i="1"/>
  <c r="I969" i="1"/>
  <c r="I404" i="1"/>
  <c r="I1682" i="1"/>
  <c r="I367" i="1"/>
  <c r="I1248" i="1"/>
  <c r="P1248" i="1" s="1"/>
  <c r="I989" i="1"/>
  <c r="I342" i="1"/>
  <c r="I1503" i="1"/>
  <c r="I1504" i="1"/>
  <c r="I815" i="1"/>
  <c r="I816" i="1"/>
  <c r="I595" i="1"/>
  <c r="I1505" i="1"/>
  <c r="I817" i="1"/>
  <c r="I818" i="1"/>
  <c r="I149" i="1"/>
  <c r="I1506" i="1"/>
  <c r="I1507" i="1"/>
  <c r="I409" i="1"/>
  <c r="I1121" i="1"/>
  <c r="I272" i="1"/>
  <c r="I1122" i="1"/>
  <c r="I1508" i="1"/>
  <c r="I1509" i="1"/>
  <c r="I391" i="1"/>
  <c r="I1510" i="1"/>
  <c r="I1511" i="1"/>
  <c r="I596" i="1"/>
  <c r="I819" i="1"/>
  <c r="I299" i="1"/>
  <c r="I1512" i="1"/>
  <c r="I820" i="1"/>
  <c r="I175" i="1"/>
  <c r="I1123" i="1"/>
  <c r="I1033" i="1"/>
  <c r="I136" i="1"/>
  <c r="I1513" i="1"/>
  <c r="I1683" i="1"/>
  <c r="I1231" i="1"/>
  <c r="P1231" i="1" s="1"/>
  <c r="I597" i="1"/>
  <c r="I427" i="1"/>
  <c r="I1514" i="1"/>
  <c r="I821" i="1"/>
  <c r="I130" i="1"/>
  <c r="I235" i="1"/>
  <c r="I1515" i="1"/>
  <c r="I1124" i="1"/>
  <c r="I1516" i="1"/>
  <c r="I1013" i="1"/>
  <c r="I1125" i="1"/>
  <c r="I598" i="1"/>
  <c r="I1161" i="1"/>
  <c r="P1161" i="1" s="1"/>
  <c r="I1126" i="1"/>
  <c r="I1159" i="1"/>
  <c r="P1159" i="1" s="1"/>
  <c r="I1517" i="1"/>
  <c r="I599" i="1"/>
  <c r="I305" i="1"/>
  <c r="I1518" i="1"/>
  <c r="I236" i="1"/>
  <c r="I600" i="1"/>
  <c r="I970" i="1"/>
  <c r="I1127" i="1"/>
  <c r="I375" i="1"/>
  <c r="I1519" i="1"/>
  <c r="I601" i="1"/>
  <c r="I1128" i="1"/>
  <c r="I200" i="1"/>
  <c r="I1520" i="1"/>
  <c r="I1042" i="1"/>
  <c r="I1521" i="1"/>
  <c r="I822" i="1"/>
  <c r="I1522" i="1"/>
  <c r="I410" i="1"/>
  <c r="I1523" i="1"/>
  <c r="I1524" i="1"/>
  <c r="I1273" i="1"/>
  <c r="P1273" i="1" s="1"/>
  <c r="I462" i="1"/>
  <c r="I823" i="1"/>
  <c r="I326" i="1"/>
  <c r="I824" i="1"/>
  <c r="I296" i="1"/>
  <c r="I337" i="1"/>
  <c r="I1525" i="1"/>
  <c r="I602" i="1"/>
  <c r="I603" i="1"/>
  <c r="I1526" i="1"/>
  <c r="I825" i="1"/>
  <c r="I826" i="1"/>
  <c r="I379" i="1"/>
  <c r="I331" i="1"/>
  <c r="I1527" i="1"/>
  <c r="I1037" i="1"/>
  <c r="I604" i="1"/>
  <c r="I205" i="1"/>
  <c r="I827" i="1"/>
  <c r="I67" i="1"/>
  <c r="I1257" i="1"/>
  <c r="P1257" i="1" s="1"/>
  <c r="I437" i="1"/>
  <c r="I1129" i="1"/>
  <c r="I828" i="1"/>
  <c r="I829" i="1"/>
  <c r="I82" i="1"/>
  <c r="I1130" i="1"/>
  <c r="I830" i="1"/>
  <c r="I352" i="1"/>
  <c r="I992" i="1"/>
  <c r="I1528" i="1"/>
  <c r="I605" i="1"/>
  <c r="I1168" i="1"/>
  <c r="P1168" i="1" s="1"/>
  <c r="I1255" i="1"/>
  <c r="P1255" i="1" s="1"/>
  <c r="I1265" i="1"/>
  <c r="P1265" i="1" s="1"/>
  <c r="I335" i="1"/>
  <c r="I1529" i="1"/>
  <c r="I332" i="1"/>
  <c r="I606" i="1"/>
  <c r="I831" i="1"/>
  <c r="I1530" i="1"/>
  <c r="I832" i="1"/>
  <c r="I1131" i="1"/>
  <c r="I1531" i="1"/>
  <c r="I1532" i="1"/>
  <c r="I607" i="1"/>
  <c r="I608" i="1"/>
  <c r="I217" i="1"/>
  <c r="I1684" i="1"/>
  <c r="I1533" i="1"/>
  <c r="I609" i="1"/>
  <c r="I1534" i="1"/>
  <c r="I610" i="1"/>
  <c r="I1132" i="1"/>
  <c r="I833" i="1"/>
  <c r="I611" i="1"/>
  <c r="I1019" i="1"/>
  <c r="I49" i="1"/>
  <c r="I834" i="1"/>
  <c r="I1535" i="1"/>
  <c r="I971" i="1"/>
  <c r="I1536" i="1"/>
  <c r="I1537" i="1"/>
  <c r="I1133" i="1"/>
  <c r="I1538" i="1"/>
  <c r="I1011" i="1"/>
  <c r="I1024" i="1"/>
  <c r="I1009" i="1"/>
  <c r="I1242" i="1"/>
  <c r="P1242" i="1" s="1"/>
  <c r="I987" i="1"/>
  <c r="I1539" i="1"/>
  <c r="I1540" i="1"/>
  <c r="I1208" i="1"/>
  <c r="P1208" i="1" s="1"/>
  <c r="I1541" i="1"/>
  <c r="I1542" i="1"/>
  <c r="I1543" i="1"/>
  <c r="I1038" i="1"/>
  <c r="I835" i="1"/>
  <c r="I1213" i="1"/>
  <c r="P1213" i="1" s="1"/>
  <c r="I369" i="1"/>
  <c r="I1685" i="1"/>
  <c r="I1544" i="1"/>
  <c r="I1545" i="1"/>
  <c r="I387" i="1"/>
  <c r="I285" i="1"/>
  <c r="I110" i="1"/>
  <c r="I972" i="1"/>
  <c r="I612" i="1"/>
  <c r="I613" i="1"/>
  <c r="I1546" i="1"/>
  <c r="I1209" i="1"/>
  <c r="P1209" i="1" s="1"/>
  <c r="I1547" i="1"/>
  <c r="I88" i="1"/>
  <c r="I614" i="1"/>
  <c r="I242" i="1"/>
  <c r="I1548" i="1"/>
  <c r="I1549" i="1"/>
  <c r="I339" i="1"/>
  <c r="I1550" i="1"/>
  <c r="I836" i="1"/>
  <c r="I837" i="1"/>
  <c r="I615" i="1"/>
  <c r="I838" i="1"/>
  <c r="I616" i="1"/>
  <c r="I839" i="1"/>
  <c r="I840" i="1"/>
  <c r="I1551" i="1"/>
  <c r="I841" i="1"/>
  <c r="I353" i="1"/>
  <c r="I1552" i="1"/>
  <c r="I617" i="1"/>
  <c r="I618" i="1"/>
  <c r="I842" i="1"/>
  <c r="I1553" i="1"/>
  <c r="I1134" i="1"/>
  <c r="I450" i="1"/>
  <c r="I215" i="1"/>
  <c r="I843" i="1"/>
  <c r="I1554" i="1"/>
  <c r="I619" i="1"/>
  <c r="I844" i="1"/>
  <c r="I1135" i="1"/>
  <c r="I845" i="1"/>
  <c r="I435" i="1"/>
  <c r="I13" i="1"/>
  <c r="I995" i="1"/>
  <c r="I1221" i="1"/>
  <c r="P1221" i="1" s="1"/>
  <c r="I1004" i="1"/>
  <c r="I846" i="1"/>
  <c r="I1555" i="1"/>
  <c r="I847" i="1"/>
  <c r="I1556" i="1"/>
  <c r="I620" i="1"/>
  <c r="I232" i="1"/>
  <c r="I1136" i="1"/>
  <c r="I1557" i="1"/>
  <c r="I1022" i="1"/>
  <c r="I1558" i="1"/>
  <c r="I621" i="1"/>
  <c r="I1559" i="1"/>
  <c r="I1137" i="1"/>
  <c r="I622" i="1"/>
  <c r="I848" i="1"/>
  <c r="I1230" i="1"/>
  <c r="P1230" i="1" s="1"/>
  <c r="I849" i="1"/>
  <c r="I1560" i="1"/>
  <c r="I623" i="1"/>
  <c r="I624" i="1"/>
  <c r="I1561" i="1"/>
  <c r="I1562" i="1"/>
  <c r="I1563" i="1"/>
  <c r="I625" i="1"/>
  <c r="I626" i="1"/>
  <c r="I442" i="1"/>
  <c r="I288" i="1"/>
  <c r="I627" i="1"/>
  <c r="I15" i="1"/>
  <c r="I438" i="1"/>
  <c r="I183" i="1"/>
  <c r="I628" i="1"/>
  <c r="I184" i="1"/>
  <c r="I1564" i="1"/>
  <c r="I1565" i="1"/>
  <c r="I629" i="1"/>
  <c r="I107" i="1"/>
  <c r="I850" i="1"/>
  <c r="I1138" i="1"/>
  <c r="I1034" i="1"/>
  <c r="I1139" i="1"/>
  <c r="I1140" i="1"/>
  <c r="I1141" i="1"/>
  <c r="I1142" i="1"/>
  <c r="I1566" i="1"/>
  <c r="I851" i="1"/>
  <c r="I1567" i="1"/>
  <c r="I852" i="1"/>
  <c r="I1568" i="1"/>
  <c r="I1686" i="1"/>
  <c r="I853" i="1"/>
  <c r="I273" i="1"/>
  <c r="I630" i="1"/>
  <c r="I129" i="1"/>
  <c r="I286" i="1"/>
  <c r="I1032" i="1"/>
  <c r="I108" i="1"/>
  <c r="I1143" i="1"/>
  <c r="I1569" i="1"/>
  <c r="I324" i="1"/>
  <c r="I321" i="1"/>
  <c r="I854" i="1"/>
  <c r="I1570" i="1"/>
  <c r="I1144" i="1"/>
  <c r="I1571" i="1"/>
  <c r="I631" i="1"/>
  <c r="I632" i="1"/>
  <c r="I1145" i="1"/>
  <c r="I1146" i="1"/>
  <c r="I633" i="1"/>
  <c r="I855" i="1"/>
  <c r="I218" i="1"/>
  <c r="I634" i="1"/>
  <c r="I1687" i="1"/>
  <c r="I856" i="1"/>
  <c r="I1572" i="1"/>
  <c r="I857" i="1"/>
  <c r="I166" i="1"/>
  <c r="I2" i="1"/>
  <c r="I635" i="1"/>
  <c r="I858" i="1"/>
  <c r="I1573" i="1"/>
  <c r="I1574" i="1"/>
  <c r="I636" i="1"/>
  <c r="I198" i="1"/>
  <c r="I340" i="1"/>
  <c r="I637" i="1"/>
  <c r="I1575" i="1"/>
  <c r="I859" i="1"/>
  <c r="I1576" i="1"/>
  <c r="I638" i="1"/>
  <c r="I1153" i="1"/>
  <c r="P1153" i="1" s="1"/>
  <c r="I1577" i="1"/>
  <c r="I1578" i="1"/>
  <c r="I639" i="1"/>
  <c r="I860" i="1"/>
  <c r="I861" i="1"/>
  <c r="I1579" i="1"/>
  <c r="I262" i="1"/>
  <c r="I251" i="1"/>
  <c r="I1156" i="1"/>
  <c r="P1156" i="1" s="1"/>
  <c r="I25" i="1"/>
  <c r="I1147" i="1"/>
  <c r="I1580" i="1"/>
  <c r="I268" i="1"/>
  <c r="I1581" i="1"/>
  <c r="I219" i="1"/>
  <c r="I862" i="1"/>
  <c r="I863" i="1"/>
  <c r="I640" i="1"/>
  <c r="I864" i="1"/>
  <c r="I865" i="1"/>
  <c r="I327" i="1"/>
  <c r="I1148" i="1"/>
  <c r="I456" i="1"/>
  <c r="I866" i="1"/>
  <c r="I991" i="1"/>
  <c r="I1149" i="1"/>
  <c r="I1229" i="1"/>
  <c r="P1229" i="1" s="1"/>
  <c r="I1582" i="1"/>
  <c r="I641" i="1"/>
  <c r="I1150" i="1"/>
  <c r="I642" i="1"/>
  <c r="I643" i="1"/>
  <c r="I867" i="1"/>
  <c r="I644" i="1"/>
  <c r="I1583" i="1"/>
  <c r="I645" i="1"/>
  <c r="I392" i="1"/>
  <c r="I1151" i="1"/>
  <c r="I973" i="1"/>
  <c r="I868" i="1"/>
  <c r="I310" i="1"/>
  <c r="I1043" i="1"/>
  <c r="I869" i="1"/>
  <c r="I870" i="1"/>
  <c r="I1584" i="1"/>
  <c r="I1585" i="1"/>
  <c r="I1035" i="1"/>
  <c r="I1586" i="1"/>
  <c r="I1587" i="1"/>
  <c r="I1171" i="1"/>
  <c r="I420" i="1"/>
  <c r="I871" i="1"/>
  <c r="I646" i="1"/>
  <c r="I647" i="1"/>
  <c r="I363" i="1"/>
  <c r="I983" i="1"/>
  <c r="I323" i="1"/>
  <c r="I872" i="1"/>
  <c r="I290" i="1"/>
  <c r="I460" i="1"/>
  <c r="I648" i="1"/>
  <c r="I649" i="1"/>
  <c r="I294" i="1"/>
  <c r="I1588" i="1"/>
  <c r="I650" i="1"/>
  <c r="I402" i="1"/>
  <c r="I1235" i="1"/>
  <c r="P1235" i="1" s="1"/>
  <c r="I1589" i="1"/>
  <c r="I873" i="1"/>
  <c r="I651" i="1"/>
  <c r="I1590" i="1"/>
  <c r="I230" i="1"/>
  <c r="I996" i="1"/>
  <c r="I466" i="1"/>
  <c r="I874" i="1"/>
  <c r="I1591" i="1"/>
  <c r="I1592" i="1"/>
  <c r="I1193" i="1"/>
  <c r="I1286" i="1"/>
  <c r="I652" i="1"/>
  <c r="I653" i="1"/>
  <c r="I654" i="1"/>
  <c r="I1167" i="1"/>
  <c r="P1167" i="1" s="1"/>
  <c r="I875" i="1"/>
  <c r="I1593" i="1"/>
  <c r="I876" i="1"/>
  <c r="I877" i="1"/>
  <c r="I974" i="1"/>
  <c r="I1206" i="1"/>
  <c r="I1594" i="1"/>
  <c r="I1250" i="1"/>
  <c r="I1016" i="1"/>
  <c r="I100" i="1"/>
  <c r="I1595" i="1"/>
  <c r="I252" i="1"/>
  <c r="I878" i="1"/>
  <c r="I655" i="1"/>
  <c r="I1596" i="1"/>
  <c r="I656" i="1"/>
  <c r="I30" i="1"/>
  <c r="I1597" i="1"/>
  <c r="I315" i="1"/>
  <c r="I1598" i="1"/>
  <c r="I879" i="1"/>
  <c r="I880" i="1"/>
  <c r="I1599" i="1"/>
  <c r="I201" i="1"/>
  <c r="I1234" i="1"/>
  <c r="I657" i="1"/>
  <c r="I1600" i="1"/>
  <c r="I881" i="1"/>
  <c r="I1601" i="1"/>
  <c r="I658" i="1"/>
  <c r="I1602" i="1"/>
  <c r="I432" i="1"/>
  <c r="I1292" i="1"/>
  <c r="I1282" i="1"/>
  <c r="P1282" i="1" s="1"/>
  <c r="I659" i="1"/>
  <c r="I1177" i="1"/>
  <c r="I1224" i="1"/>
  <c r="I1178" i="1"/>
  <c r="I975" i="1"/>
  <c r="I882" i="1"/>
  <c r="I1021" i="1"/>
  <c r="I1179" i="1"/>
  <c r="I1603" i="1"/>
  <c r="I660" i="1"/>
  <c r="I264" i="1"/>
  <c r="I1604" i="1"/>
  <c r="I191" i="1"/>
  <c r="I883" i="1"/>
  <c r="I884" i="1"/>
  <c r="I447" i="1"/>
  <c r="I281" i="1"/>
  <c r="I1605" i="1"/>
  <c r="I661" i="1"/>
  <c r="I1216" i="1"/>
  <c r="P1216" i="1" s="1"/>
  <c r="I308" i="1"/>
  <c r="I1606" i="1"/>
  <c r="I1607" i="1"/>
  <c r="I662" i="1"/>
  <c r="I1160" i="1"/>
  <c r="I663" i="1"/>
  <c r="I1608" i="1"/>
  <c r="I1609" i="1"/>
  <c r="I1172" i="1"/>
  <c r="I1610" i="1"/>
  <c r="I664" i="1"/>
  <c r="I885" i="1"/>
  <c r="I1611" i="1"/>
  <c r="I1612" i="1"/>
  <c r="I1613" i="1"/>
  <c r="I395" i="1"/>
  <c r="I886" i="1"/>
  <c r="I665" i="1"/>
  <c r="I1198" i="1"/>
  <c r="I666" i="1"/>
  <c r="I434" i="1"/>
  <c r="I1225" i="1"/>
  <c r="I887" i="1"/>
  <c r="I888" i="1"/>
  <c r="I889" i="1"/>
  <c r="I667" i="1"/>
  <c r="I890" i="1"/>
  <c r="I1614" i="1"/>
  <c r="I446" i="1"/>
  <c r="I668" i="1"/>
  <c r="I1203" i="1"/>
  <c r="P1203" i="1" s="1"/>
  <c r="I1615" i="1"/>
  <c r="I891" i="1"/>
  <c r="I892" i="1"/>
  <c r="I999" i="1"/>
  <c r="I976" i="1"/>
  <c r="I357" i="1"/>
  <c r="I893" i="1"/>
  <c r="I894" i="1"/>
  <c r="I17" i="1"/>
  <c r="I208" i="1"/>
  <c r="I669" i="1"/>
  <c r="I412" i="1"/>
  <c r="I1616" i="1"/>
  <c r="I895" i="1"/>
  <c r="I1199" i="1"/>
  <c r="I670" i="1"/>
  <c r="I1245" i="1"/>
  <c r="I896" i="1"/>
  <c r="I671" i="1"/>
  <c r="I210" i="1"/>
  <c r="I672" i="1"/>
  <c r="I897" i="1"/>
  <c r="I673" i="1"/>
  <c r="I1039" i="1"/>
  <c r="I1253" i="1"/>
  <c r="P1253" i="1" s="1"/>
  <c r="I674" i="1"/>
  <c r="I1617" i="1"/>
  <c r="I898" i="1"/>
  <c r="I675" i="1"/>
  <c r="I676" i="1"/>
  <c r="I1275" i="1"/>
  <c r="I677" i="1"/>
  <c r="I977" i="1"/>
  <c r="I899" i="1"/>
  <c r="I900" i="1"/>
  <c r="I1618" i="1"/>
  <c r="I678" i="1"/>
  <c r="I1185" i="1"/>
  <c r="P1185" i="1" s="1"/>
  <c r="I679" i="1"/>
  <c r="I1619" i="1"/>
  <c r="I680" i="1"/>
  <c r="I1268" i="1"/>
  <c r="I681" i="1"/>
  <c r="I1259" i="1"/>
  <c r="P1259" i="1" s="1"/>
  <c r="I901" i="1"/>
  <c r="I1620" i="1"/>
  <c r="I1014" i="1"/>
  <c r="I1621" i="1"/>
  <c r="I1622" i="1"/>
  <c r="I274" i="1"/>
  <c r="I902" i="1"/>
  <c r="I1623" i="1"/>
  <c r="I1010" i="1"/>
  <c r="I1624" i="1"/>
  <c r="I1625" i="1"/>
  <c r="I152" i="1"/>
  <c r="I1271" i="1"/>
  <c r="I1626" i="1"/>
  <c r="I443" i="1"/>
  <c r="I682" i="1"/>
  <c r="I1627" i="1"/>
  <c r="I1628" i="1"/>
  <c r="I1629" i="1"/>
  <c r="I1630" i="1"/>
  <c r="I1631" i="1"/>
  <c r="I468" i="1"/>
  <c r="I1632" i="1"/>
  <c r="I683" i="1"/>
  <c r="I684" i="1"/>
  <c r="I1633" i="1"/>
  <c r="I1214" i="1"/>
  <c r="I1634" i="1"/>
  <c r="I1688" i="1"/>
  <c r="I903" i="1"/>
  <c r="I685" i="1"/>
  <c r="I904" i="1"/>
  <c r="I686" i="1"/>
  <c r="I687" i="1"/>
  <c r="I688" i="1"/>
  <c r="I689" i="1"/>
  <c r="I1635" i="1"/>
  <c r="I905" i="1"/>
  <c r="I1636" i="1"/>
  <c r="I1689" i="1"/>
  <c r="I1637" i="1"/>
  <c r="I1247" i="1"/>
  <c r="P1247" i="1" s="1"/>
  <c r="I690" i="1"/>
  <c r="I906" i="1"/>
  <c r="I119" i="1"/>
  <c r="I1194" i="1"/>
  <c r="I224" i="1"/>
  <c r="I1638" i="1"/>
  <c r="I691" i="1"/>
  <c r="I907" i="1"/>
  <c r="I692" i="1"/>
  <c r="I356" i="1"/>
  <c r="I1251" i="1"/>
  <c r="I908" i="1"/>
  <c r="I909" i="1"/>
  <c r="I21" i="1"/>
  <c r="I978" i="1"/>
  <c r="I464" i="1"/>
  <c r="I474" i="1"/>
  <c r="I318" i="1"/>
  <c r="I1290" i="1"/>
  <c r="P1290" i="1" s="1"/>
  <c r="I428" i="1"/>
  <c r="I344" i="1"/>
  <c r="I1639" i="1"/>
  <c r="I1640" i="1"/>
  <c r="I910" i="1"/>
  <c r="I693" i="1"/>
  <c r="I694" i="1"/>
  <c r="I1690" i="1"/>
  <c r="I1641" i="1"/>
  <c r="I1642" i="1"/>
  <c r="I911" i="1"/>
  <c r="I317" i="1"/>
  <c r="I1643" i="1"/>
  <c r="I319" i="1"/>
  <c r="I1200" i="1"/>
  <c r="I1195" i="1"/>
  <c r="I1644" i="1"/>
  <c r="I695" i="1"/>
  <c r="I23" i="1"/>
  <c r="I3" i="1"/>
  <c r="I1000" i="1"/>
  <c r="I1645" i="1"/>
  <c r="I696" i="1"/>
  <c r="I4" i="1"/>
  <c r="I1646" i="1"/>
  <c r="I912" i="1"/>
  <c r="I1647" i="1"/>
  <c r="I697" i="1"/>
  <c r="I698" i="1"/>
  <c r="I1648" i="1"/>
  <c r="I699" i="1"/>
  <c r="I700" i="1"/>
  <c r="I1262" i="1"/>
  <c r="I701" i="1"/>
  <c r="I702" i="1"/>
  <c r="I913" i="1"/>
  <c r="I914" i="1"/>
  <c r="I1649" i="1"/>
  <c r="I1026" i="1"/>
  <c r="I1017" i="1"/>
  <c r="I1650" i="1"/>
  <c r="I185" i="1"/>
  <c r="I703" i="1"/>
  <c r="I1036" i="1"/>
  <c r="I915" i="1"/>
  <c r="I1006" i="1"/>
  <c r="I916" i="1"/>
  <c r="I5" i="1"/>
  <c r="I1651" i="1"/>
  <c r="I1196" i="1"/>
  <c r="I1215" i="1"/>
  <c r="I431" i="1"/>
  <c r="I6" i="1"/>
  <c r="I979" i="1"/>
  <c r="I1652" i="1"/>
  <c r="I1280" i="1"/>
  <c r="P1280" i="1" s="1"/>
  <c r="I343" i="1"/>
  <c r="I917" i="1"/>
  <c r="I918" i="1"/>
  <c r="I984" i="1"/>
  <c r="I704" i="1"/>
  <c r="I980" i="1"/>
  <c r="I1653" i="1"/>
  <c r="I990" i="1"/>
  <c r="I705" i="1"/>
  <c r="I7" i="1"/>
  <c r="I8" i="1"/>
  <c r="I919" i="1"/>
  <c r="I66" i="1"/>
  <c r="I1654" i="1"/>
  <c r="I1173" i="1"/>
  <c r="I1211" i="1"/>
  <c r="P1211" i="1" s="1"/>
  <c r="I240" i="1"/>
  <c r="I440" i="1"/>
  <c r="I997" i="1"/>
  <c r="I1655" i="1"/>
  <c r="I1252" i="1"/>
  <c r="I9" i="1"/>
  <c r="I10" i="1"/>
  <c r="I89" i="1"/>
  <c r="I706" i="1"/>
  <c r="I1656" i="1"/>
  <c r="I1657" i="1"/>
  <c r="I920" i="1"/>
  <c r="I707" i="1"/>
  <c r="I401" i="1"/>
  <c r="I708" i="1"/>
  <c r="I1658" i="1"/>
  <c r="I709" i="1"/>
  <c r="I373" i="1"/>
  <c r="I1659" i="1"/>
  <c r="I710" i="1"/>
  <c r="I338" i="1"/>
  <c r="I981" i="1"/>
  <c r="I1181" i="1"/>
  <c r="P1181" i="1" s="1"/>
  <c r="I1660" i="1"/>
  <c r="I711" i="1"/>
  <c r="I921" i="1"/>
  <c r="I712" i="1"/>
  <c r="I1661" i="1"/>
  <c r="I1691" i="1"/>
  <c r="I982" i="1"/>
  <c r="I713" i="1"/>
  <c r="I922" i="1"/>
  <c r="I923" i="1"/>
  <c r="I481" i="1"/>
  <c r="I1662" i="1"/>
  <c r="I1186" i="1"/>
  <c r="P1186" i="1" s="1"/>
  <c r="I1663" i="1"/>
  <c r="I924" i="1"/>
  <c r="I1664" i="1"/>
  <c r="I1263" i="1"/>
  <c r="I341" i="1"/>
  <c r="I714" i="1"/>
  <c r="I925" i="1"/>
  <c r="I926" i="1"/>
  <c r="I42" i="1"/>
  <c r="I715" i="1"/>
  <c r="I140" i="1"/>
  <c r="I238" i="1"/>
  <c r="E2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203" i="16"/>
  <c r="E354" i="16"/>
  <c r="E65" i="16"/>
  <c r="E333" i="16"/>
  <c r="E320" i="16"/>
  <c r="E233" i="16"/>
  <c r="E143" i="16"/>
  <c r="E213" i="16"/>
  <c r="E240" i="16"/>
  <c r="E41" i="16"/>
  <c r="E310" i="16"/>
  <c r="E306" i="16"/>
  <c r="E393" i="16"/>
  <c r="E91" i="16"/>
  <c r="E10" i="16"/>
  <c r="E377" i="16"/>
  <c r="E273" i="16"/>
  <c r="E304" i="16"/>
  <c r="E353" i="16"/>
  <c r="E196" i="16"/>
  <c r="E264" i="16"/>
  <c r="E18" i="16"/>
  <c r="E133" i="16"/>
  <c r="E192" i="16"/>
  <c r="E340" i="16"/>
  <c r="E101" i="16"/>
  <c r="E156" i="16"/>
  <c r="E244" i="16"/>
  <c r="E219" i="16"/>
  <c r="E193" i="16"/>
  <c r="E396" i="16"/>
  <c r="E321" i="16"/>
  <c r="E201" i="16"/>
  <c r="E170" i="16"/>
  <c r="E329" i="16"/>
  <c r="E95" i="16"/>
  <c r="E84" i="16"/>
  <c r="E277" i="16"/>
  <c r="E230" i="16"/>
  <c r="E376" i="16"/>
  <c r="E217" i="16"/>
  <c r="E363" i="16"/>
  <c r="E295" i="16"/>
  <c r="E185" i="16"/>
  <c r="E350" i="16"/>
  <c r="E160" i="16"/>
  <c r="E259" i="16"/>
  <c r="E48" i="16"/>
  <c r="E392" i="16"/>
  <c r="E102" i="16"/>
  <c r="E29" i="16"/>
  <c r="E177" i="16"/>
  <c r="E301" i="16"/>
  <c r="E80" i="16"/>
  <c r="E245" i="16"/>
  <c r="E147" i="16"/>
  <c r="E218" i="16"/>
  <c r="E28" i="16"/>
  <c r="E123" i="16"/>
  <c r="E364" i="16"/>
  <c r="E19" i="16"/>
  <c r="E187" i="16"/>
  <c r="E122" i="16"/>
  <c r="E284" i="16"/>
  <c r="E325" i="16"/>
  <c r="E355" i="16"/>
  <c r="E234" i="16"/>
  <c r="E246" i="16"/>
  <c r="E116" i="16"/>
  <c r="E114" i="16"/>
  <c r="E241" i="16"/>
  <c r="E345" i="16"/>
  <c r="E348" i="16"/>
  <c r="E134" i="16"/>
  <c r="E30" i="16"/>
  <c r="E54" i="16"/>
  <c r="E184" i="16"/>
  <c r="E269" i="16"/>
  <c r="E82" i="16"/>
  <c r="E89" i="16"/>
  <c r="E389" i="16"/>
  <c r="E33" i="16"/>
  <c r="E155" i="16"/>
  <c r="E141" i="16"/>
  <c r="E280" i="16"/>
  <c r="E13" i="16"/>
  <c r="E126" i="16"/>
  <c r="E278" i="16"/>
  <c r="E390" i="16"/>
  <c r="E32" i="16"/>
  <c r="E78" i="16"/>
  <c r="E39" i="16"/>
  <c r="E59" i="16"/>
  <c r="E165" i="16"/>
  <c r="E341" i="16"/>
  <c r="E113" i="16"/>
  <c r="E215" i="16"/>
  <c r="E36" i="16"/>
  <c r="E216" i="16"/>
  <c r="E92" i="16"/>
  <c r="E263" i="16"/>
  <c r="E194" i="16"/>
  <c r="E174" i="16"/>
  <c r="E302" i="16"/>
  <c r="E96" i="16"/>
  <c r="E197" i="16"/>
  <c r="E153" i="16"/>
  <c r="E180" i="16"/>
  <c r="E139" i="16"/>
  <c r="E356" i="16"/>
  <c r="E12" i="16"/>
  <c r="E9" i="16"/>
  <c r="E138" i="16"/>
  <c r="E260" i="16"/>
  <c r="E127" i="16"/>
  <c r="E351" i="16"/>
  <c r="E169" i="16"/>
  <c r="E298" i="16"/>
  <c r="E98" i="16"/>
  <c r="E5" i="16"/>
  <c r="E271" i="16"/>
  <c r="E387" i="16"/>
  <c r="E382" i="16"/>
  <c r="E296" i="16"/>
  <c r="E299" i="16"/>
  <c r="E261" i="16"/>
  <c r="E129" i="16"/>
  <c r="E182" i="16"/>
  <c r="E70" i="16"/>
  <c r="E100" i="16"/>
  <c r="E372" i="16"/>
  <c r="E317" i="16"/>
  <c r="E88" i="16"/>
  <c r="E179" i="16"/>
  <c r="E331" i="16"/>
  <c r="E360" i="16"/>
  <c r="E44" i="16"/>
  <c r="E367" i="16"/>
  <c r="E81" i="16"/>
  <c r="E146" i="16"/>
  <c r="E251" i="16"/>
  <c r="E227" i="16"/>
  <c r="E212" i="16"/>
  <c r="E71" i="16"/>
  <c r="E117" i="16"/>
  <c r="E208" i="16"/>
  <c r="E49" i="16"/>
  <c r="E395" i="16"/>
  <c r="E135" i="16"/>
  <c r="E137" i="16"/>
  <c r="E175" i="16"/>
  <c r="E228" i="16"/>
  <c r="E37" i="16"/>
  <c r="E171" i="16"/>
  <c r="E7" i="16"/>
  <c r="E178" i="16"/>
  <c r="E198" i="16"/>
  <c r="E359" i="16"/>
  <c r="E322" i="16"/>
  <c r="E76" i="16"/>
  <c r="E323" i="16"/>
  <c r="E242" i="16"/>
  <c r="E305" i="16"/>
  <c r="E73" i="16"/>
  <c r="E252" i="16"/>
  <c r="E161" i="16"/>
  <c r="E330" i="16"/>
  <c r="E163" i="16"/>
  <c r="E154" i="16"/>
  <c r="E309" i="16"/>
  <c r="E357" i="16"/>
  <c r="E74" i="16"/>
  <c r="E94" i="16"/>
  <c r="E20" i="16"/>
  <c r="E225" i="16"/>
  <c r="E237" i="16"/>
  <c r="E16" i="16"/>
  <c r="E272" i="16"/>
  <c r="E99" i="16"/>
  <c r="E151" i="16"/>
  <c r="E125" i="16"/>
  <c r="E173" i="16"/>
  <c r="E93" i="16"/>
  <c r="E289" i="16"/>
  <c r="E176" i="16"/>
  <c r="E115" i="16"/>
  <c r="E106" i="16"/>
  <c r="E380" i="16"/>
  <c r="E265" i="16"/>
  <c r="E332" i="16"/>
  <c r="E40" i="16"/>
  <c r="E75" i="16"/>
  <c r="E303" i="16"/>
  <c r="E386" i="16"/>
  <c r="E343" i="16"/>
  <c r="E52" i="16"/>
  <c r="E104" i="16"/>
  <c r="E338" i="16"/>
  <c r="E118" i="16"/>
  <c r="E313" i="16"/>
  <c r="E381" i="16"/>
  <c r="E300" i="16"/>
  <c r="E130" i="16"/>
  <c r="E43" i="16"/>
  <c r="E50" i="16"/>
  <c r="E166" i="16"/>
  <c r="E186" i="16"/>
  <c r="E235" i="16"/>
  <c r="E107" i="16"/>
  <c r="E267" i="16"/>
  <c r="E109" i="16"/>
  <c r="E111" i="16"/>
  <c r="E349" i="16"/>
  <c r="E314" i="16"/>
  <c r="E60" i="16"/>
  <c r="E339" i="16"/>
  <c r="E247" i="16"/>
  <c r="E224" i="16"/>
  <c r="E202" i="16"/>
  <c r="E283" i="16"/>
  <c r="E220" i="16"/>
  <c r="E226" i="16"/>
  <c r="E311" i="16"/>
  <c r="E370" i="16"/>
  <c r="E47" i="16"/>
  <c r="E210" i="16"/>
  <c r="E144" i="16"/>
  <c r="E256" i="16"/>
  <c r="E205" i="16"/>
  <c r="E3" i="16"/>
  <c r="E229" i="16"/>
  <c r="E158" i="16"/>
  <c r="E366" i="16"/>
  <c r="E119" i="16"/>
  <c r="E214" i="16"/>
  <c r="E243" i="16"/>
  <c r="E231" i="16"/>
  <c r="E140" i="16"/>
  <c r="E384" i="16"/>
  <c r="E131" i="16"/>
  <c r="E148" i="16"/>
  <c r="E45" i="16"/>
  <c r="E22" i="16"/>
  <c r="E124" i="16"/>
  <c r="E290" i="16"/>
  <c r="E342" i="16"/>
  <c r="E254" i="16"/>
  <c r="E291" i="16"/>
  <c r="E159" i="16"/>
  <c r="E346" i="16"/>
  <c r="E221" i="16"/>
  <c r="E57" i="16"/>
  <c r="E358" i="16"/>
  <c r="E112" i="16"/>
  <c r="E35" i="16"/>
  <c r="E266" i="16"/>
  <c r="E172" i="16"/>
  <c r="E318" i="16"/>
  <c r="E262" i="16"/>
  <c r="E86" i="16"/>
  <c r="E285" i="16"/>
  <c r="E183" i="16"/>
  <c r="E324" i="16"/>
  <c r="E297" i="16"/>
  <c r="E66" i="16"/>
  <c r="E257" i="16"/>
  <c r="E53" i="16"/>
  <c r="E4" i="16"/>
  <c r="E369" i="16"/>
  <c r="E120" i="16"/>
  <c r="E327" i="16"/>
  <c r="E42" i="16"/>
  <c r="E383" i="16"/>
  <c r="E292" i="16"/>
  <c r="E34" i="16"/>
  <c r="E68" i="16"/>
  <c r="E204" i="16"/>
  <c r="E83" i="16"/>
  <c r="E25" i="16"/>
  <c r="E373" i="16"/>
  <c r="E211" i="16"/>
  <c r="E8" i="16"/>
  <c r="E378" i="16"/>
  <c r="E132" i="16"/>
  <c r="E281" i="16"/>
  <c r="E72" i="16"/>
  <c r="E206" i="16"/>
  <c r="E90" i="16"/>
  <c r="E268" i="16"/>
  <c r="E236" i="16"/>
  <c r="E103" i="16"/>
  <c r="E97" i="16"/>
  <c r="E79" i="16"/>
  <c r="E167" i="16"/>
  <c r="E136" i="16"/>
  <c r="E344" i="16"/>
  <c r="E347" i="16"/>
  <c r="E207" i="16"/>
  <c r="E385" i="16"/>
  <c r="E77" i="16"/>
  <c r="E223" i="16"/>
  <c r="E248" i="16"/>
  <c r="E276" i="16"/>
  <c r="E334" i="16"/>
  <c r="E253" i="16"/>
  <c r="E222" i="16"/>
  <c r="E274" i="16"/>
  <c r="E199" i="16"/>
  <c r="E61" i="16"/>
  <c r="E189" i="16"/>
  <c r="E15" i="16"/>
  <c r="E275" i="16"/>
  <c r="E26" i="16"/>
  <c r="E308" i="16"/>
  <c r="E21" i="16"/>
  <c r="E164" i="16"/>
  <c r="E352" i="16"/>
  <c r="E181" i="16"/>
  <c r="E319" i="16"/>
  <c r="E375" i="16"/>
  <c r="E238" i="16"/>
  <c r="E312" i="16"/>
  <c r="E190" i="16"/>
  <c r="E46" i="16"/>
  <c r="E209" i="16"/>
  <c r="E315" i="16"/>
  <c r="E287" i="16"/>
  <c r="E162" i="16"/>
  <c r="E85" i="16"/>
  <c r="E145" i="16"/>
  <c r="E69" i="16"/>
  <c r="E168" i="16"/>
  <c r="E397" i="16"/>
  <c r="E293" i="16"/>
  <c r="E394" i="16"/>
  <c r="E286" i="16"/>
  <c r="E328" i="16"/>
  <c r="E379" i="16"/>
  <c r="E108" i="16"/>
  <c r="E56" i="16"/>
  <c r="E232" i="16"/>
  <c r="E388" i="16"/>
  <c r="E14" i="16"/>
  <c r="E336" i="16"/>
  <c r="E58" i="16"/>
  <c r="E110" i="16"/>
  <c r="E157" i="16"/>
  <c r="E191" i="16"/>
  <c r="E200" i="16"/>
  <c r="E64" i="16"/>
  <c r="E282" i="16"/>
  <c r="E365" i="16"/>
  <c r="E371" i="16"/>
  <c r="E152" i="16"/>
  <c r="E142" i="16"/>
  <c r="E188" i="16"/>
  <c r="E23" i="16"/>
  <c r="E87" i="16"/>
  <c r="E361" i="16"/>
  <c r="E294" i="16"/>
  <c r="E63" i="16"/>
  <c r="E335" i="16"/>
  <c r="E55" i="16"/>
  <c r="E11" i="16"/>
  <c r="E17" i="16"/>
  <c r="E24" i="16"/>
  <c r="E326" i="16"/>
  <c r="E6" i="16"/>
  <c r="E149" i="16"/>
  <c r="E121" i="16"/>
  <c r="E239" i="16"/>
  <c r="E270" i="16"/>
  <c r="E27" i="16"/>
  <c r="E374" i="16"/>
  <c r="E38" i="16"/>
  <c r="E62" i="16"/>
  <c r="E51" i="16"/>
  <c r="E250" i="16"/>
  <c r="E31" i="16"/>
  <c r="E67" i="16"/>
  <c r="E337" i="16"/>
  <c r="E279" i="16"/>
  <c r="E105" i="16"/>
  <c r="E258" i="16"/>
  <c r="E391" i="16"/>
  <c r="E307" i="16"/>
  <c r="E362" i="16"/>
  <c r="E288" i="16"/>
  <c r="E249" i="16"/>
  <c r="E255" i="16"/>
  <c r="E368" i="16"/>
  <c r="E150" i="16"/>
  <c r="E195" i="16"/>
  <c r="E316" i="16"/>
  <c r="E128" i="16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2" i="15"/>
  <c r="E148" i="14"/>
  <c r="E8" i="14"/>
  <c r="E115" i="14"/>
  <c r="E164" i="14"/>
  <c r="E49" i="14"/>
  <c r="E57" i="14"/>
  <c r="E61" i="14"/>
  <c r="E9" i="14"/>
  <c r="E94" i="14"/>
  <c r="E147" i="14"/>
  <c r="E168" i="14"/>
  <c r="E165" i="14"/>
  <c r="E43" i="14"/>
  <c r="E114" i="14"/>
  <c r="E160" i="14"/>
  <c r="E170" i="14"/>
  <c r="E51" i="14"/>
  <c r="E78" i="14"/>
  <c r="E29" i="14"/>
  <c r="E22" i="14"/>
  <c r="E93" i="14"/>
  <c r="E167" i="14"/>
  <c r="E21" i="14"/>
  <c r="E134" i="14"/>
  <c r="E108" i="14"/>
  <c r="E104" i="14"/>
  <c r="E5" i="14"/>
  <c r="E95" i="14"/>
  <c r="E71" i="14"/>
  <c r="E129" i="14"/>
  <c r="E101" i="14"/>
  <c r="E3" i="14"/>
  <c r="E146" i="14"/>
  <c r="E58" i="14"/>
  <c r="E90" i="14"/>
  <c r="E125" i="14"/>
  <c r="E159" i="14"/>
  <c r="E124" i="14"/>
  <c r="E84" i="14"/>
  <c r="E38" i="14"/>
  <c r="E55" i="14"/>
  <c r="E11" i="14"/>
  <c r="E176" i="14"/>
  <c r="E7" i="14"/>
  <c r="E107" i="14"/>
  <c r="E20" i="14"/>
  <c r="E36" i="14"/>
  <c r="E169" i="14"/>
  <c r="E163" i="14"/>
  <c r="E68" i="14"/>
  <c r="E2" i="14"/>
  <c r="E34" i="14"/>
  <c r="E173" i="14"/>
  <c r="E25" i="14"/>
  <c r="E110" i="14"/>
  <c r="E48" i="14"/>
  <c r="E59" i="14"/>
  <c r="E50" i="14"/>
  <c r="E132" i="14"/>
  <c r="E17" i="14"/>
  <c r="E96" i="14"/>
  <c r="E30" i="14"/>
  <c r="E122" i="14"/>
  <c r="E69" i="14"/>
  <c r="E77" i="14"/>
  <c r="E175" i="14"/>
  <c r="E130" i="14"/>
  <c r="E142" i="14"/>
  <c r="E46" i="14"/>
  <c r="E32" i="14"/>
  <c r="E141" i="14"/>
  <c r="E89" i="14"/>
  <c r="E151" i="14"/>
  <c r="E113" i="14"/>
  <c r="E171" i="14"/>
  <c r="E28" i="14"/>
  <c r="E44" i="14"/>
  <c r="E23" i="14"/>
  <c r="E39" i="14"/>
  <c r="E97" i="14"/>
  <c r="E86" i="14"/>
  <c r="E67" i="14"/>
  <c r="E140" i="14"/>
  <c r="E127" i="14"/>
  <c r="E100" i="14"/>
  <c r="E158" i="14"/>
  <c r="E14" i="14"/>
  <c r="E138" i="14"/>
  <c r="E26" i="14"/>
  <c r="E37" i="14"/>
  <c r="E98" i="14"/>
  <c r="E166" i="14"/>
  <c r="E13" i="14"/>
  <c r="E109" i="14"/>
  <c r="E143" i="14"/>
  <c r="E136" i="14"/>
  <c r="E15" i="14"/>
  <c r="E162" i="14"/>
  <c r="E152" i="14"/>
  <c r="E45" i="14"/>
  <c r="E60" i="14"/>
  <c r="E81" i="14"/>
  <c r="E62" i="14"/>
  <c r="E16" i="14"/>
  <c r="E63" i="14"/>
  <c r="E106" i="14"/>
  <c r="E31" i="14"/>
  <c r="E111" i="14"/>
  <c r="E126" i="14"/>
  <c r="E149" i="14"/>
  <c r="E91" i="14"/>
  <c r="E27" i="14"/>
  <c r="E65" i="14"/>
  <c r="E12" i="14"/>
  <c r="E105" i="14"/>
  <c r="E102" i="14"/>
  <c r="E40" i="14"/>
  <c r="E99" i="14"/>
  <c r="E73" i="14"/>
  <c r="E137" i="14"/>
  <c r="E79" i="14"/>
  <c r="E116" i="14"/>
  <c r="E80" i="14"/>
  <c r="E128" i="14"/>
  <c r="E88" i="14"/>
  <c r="E172" i="14"/>
  <c r="E131" i="14"/>
  <c r="E47" i="14"/>
  <c r="E82" i="14"/>
  <c r="E85" i="14"/>
  <c r="E145" i="14"/>
  <c r="E117" i="14"/>
  <c r="E119" i="14"/>
  <c r="E150" i="14"/>
  <c r="E174" i="14"/>
  <c r="E41" i="14"/>
  <c r="E56" i="14"/>
  <c r="E118" i="14"/>
  <c r="E74" i="14"/>
  <c r="E75" i="14"/>
  <c r="E6" i="14"/>
  <c r="E155" i="14"/>
  <c r="E72" i="14"/>
  <c r="E123" i="14"/>
  <c r="E112" i="14"/>
  <c r="E92" i="14"/>
  <c r="E18" i="14"/>
  <c r="E19" i="14"/>
  <c r="E135" i="14"/>
  <c r="E161" i="14"/>
  <c r="E103" i="14"/>
  <c r="E52" i="14"/>
  <c r="E64" i="14"/>
  <c r="E87" i="14"/>
  <c r="E120" i="14"/>
  <c r="E24" i="14"/>
  <c r="E53" i="14"/>
  <c r="E54" i="14"/>
  <c r="E42" i="14"/>
  <c r="E156" i="14"/>
  <c r="E121" i="14"/>
  <c r="E76" i="14"/>
  <c r="E33" i="14"/>
  <c r="E4" i="14"/>
  <c r="E157" i="14"/>
  <c r="E133" i="14"/>
  <c r="E10" i="14"/>
  <c r="E139" i="14"/>
  <c r="E153" i="14"/>
  <c r="E177" i="14"/>
  <c r="E154" i="14"/>
  <c r="E70" i="14"/>
  <c r="E83" i="14"/>
  <c r="E35" i="14"/>
  <c r="E144" i="14"/>
  <c r="E66" i="14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2" i="13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" i="9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E130" i="7" s="1"/>
  <c r="C131" i="7"/>
  <c r="C132" i="7"/>
  <c r="C133" i="7"/>
  <c r="C134" i="7"/>
  <c r="C135" i="7"/>
  <c r="C136" i="7"/>
  <c r="C137" i="7"/>
  <c r="C138" i="7"/>
  <c r="E138" i="7" s="1"/>
  <c r="C139" i="7"/>
  <c r="C140" i="7"/>
  <c r="C141" i="7"/>
  <c r="C142" i="7"/>
  <c r="C143" i="7"/>
  <c r="C144" i="7"/>
  <c r="C145" i="7"/>
  <c r="C146" i="7"/>
  <c r="E146" i="7" s="1"/>
  <c r="C147" i="7"/>
  <c r="C148" i="7"/>
  <c r="C149" i="7"/>
  <c r="C150" i="7"/>
  <c r="C151" i="7"/>
  <c r="C152" i="7"/>
  <c r="C153" i="7"/>
  <c r="C154" i="7"/>
  <c r="E154" i="7" s="1"/>
  <c r="C155" i="7"/>
  <c r="C156" i="7"/>
  <c r="C157" i="7"/>
  <c r="C158" i="7"/>
  <c r="C159" i="7"/>
  <c r="C160" i="7"/>
  <c r="C161" i="7"/>
  <c r="C162" i="7"/>
  <c r="E162" i="7" s="1"/>
  <c r="C163" i="7"/>
  <c r="C164" i="7"/>
  <c r="C165" i="7"/>
  <c r="C166" i="7"/>
  <c r="C167" i="7"/>
  <c r="C168" i="7"/>
  <c r="C169" i="7"/>
  <c r="C170" i="7"/>
  <c r="E170" i="7" s="1"/>
  <c r="C171" i="7"/>
  <c r="C172" i="7"/>
  <c r="C173" i="7"/>
  <c r="C174" i="7"/>
  <c r="C175" i="7"/>
  <c r="C176" i="7"/>
  <c r="C177" i="7"/>
  <c r="C178" i="7"/>
  <c r="E178" i="7" s="1"/>
  <c r="C179" i="7"/>
  <c r="C180" i="7"/>
  <c r="C181" i="7"/>
  <c r="C182" i="7"/>
  <c r="C183" i="7"/>
  <c r="C184" i="7"/>
  <c r="C185" i="7"/>
  <c r="C186" i="7"/>
  <c r="E186" i="7" s="1"/>
  <c r="C187" i="7"/>
  <c r="C188" i="7"/>
  <c r="C189" i="7"/>
  <c r="C190" i="7"/>
  <c r="C191" i="7"/>
  <c r="C192" i="7"/>
  <c r="C193" i="7"/>
  <c r="C194" i="7"/>
  <c r="E194" i="7" s="1"/>
  <c r="C195" i="7"/>
  <c r="C196" i="7"/>
  <c r="C197" i="7"/>
  <c r="C198" i="7"/>
  <c r="C199" i="7"/>
  <c r="C200" i="7"/>
  <c r="C201" i="7"/>
  <c r="C202" i="7"/>
  <c r="E202" i="7" s="1"/>
  <c r="C203" i="7"/>
  <c r="C204" i="7"/>
  <c r="C205" i="7"/>
  <c r="C206" i="7"/>
  <c r="C207" i="7"/>
  <c r="C208" i="7"/>
  <c r="C209" i="7"/>
  <c r="C210" i="7"/>
  <c r="E210" i="7" s="1"/>
  <c r="C211" i="7"/>
  <c r="C212" i="7"/>
  <c r="C213" i="7"/>
  <c r="C214" i="7"/>
  <c r="C215" i="7"/>
  <c r="C216" i="7"/>
  <c r="C217" i="7"/>
  <c r="C218" i="7"/>
  <c r="E218" i="7" s="1"/>
  <c r="C219" i="7"/>
  <c r="C220" i="7"/>
  <c r="C221" i="7"/>
  <c r="C222" i="7"/>
  <c r="C223" i="7"/>
  <c r="C224" i="7"/>
  <c r="C225" i="7"/>
  <c r="C226" i="7"/>
  <c r="E226" i="7" s="1"/>
  <c r="C227" i="7"/>
  <c r="C228" i="7"/>
  <c r="C229" i="7"/>
  <c r="C230" i="7"/>
  <c r="C231" i="7"/>
  <c r="C232" i="7"/>
  <c r="C233" i="7"/>
  <c r="C234" i="7"/>
  <c r="E234" i="7" s="1"/>
  <c r="C235" i="7"/>
  <c r="C236" i="7"/>
  <c r="C237" i="7"/>
  <c r="C238" i="7"/>
  <c r="C239" i="7"/>
  <c r="C240" i="7"/>
  <c r="C241" i="7"/>
  <c r="C242" i="7"/>
  <c r="E242" i="7" s="1"/>
  <c r="C243" i="7"/>
  <c r="C244" i="7"/>
  <c r="C245" i="7"/>
  <c r="C246" i="7"/>
  <c r="C247" i="7"/>
  <c r="C248" i="7"/>
  <c r="C249" i="7"/>
  <c r="C250" i="7"/>
  <c r="E250" i="7" s="1"/>
  <c r="C251" i="7"/>
  <c r="C252" i="7"/>
  <c r="C253" i="7"/>
  <c r="C254" i="7"/>
  <c r="C255" i="7"/>
  <c r="C256" i="7"/>
  <c r="C257" i="7"/>
  <c r="C258" i="7"/>
  <c r="E258" i="7" s="1"/>
  <c r="C259" i="7"/>
  <c r="C260" i="7"/>
  <c r="C261" i="7"/>
  <c r="C262" i="7"/>
  <c r="C263" i="7"/>
  <c r="C264" i="7"/>
  <c r="C265" i="7"/>
  <c r="C266" i="7"/>
  <c r="E266" i="7" s="1"/>
  <c r="C267" i="7"/>
  <c r="C268" i="7"/>
  <c r="C269" i="7"/>
  <c r="C270" i="7"/>
  <c r="C271" i="7"/>
  <c r="C272" i="7"/>
  <c r="C273" i="7"/>
  <c r="C274" i="7"/>
  <c r="E274" i="7" s="1"/>
  <c r="C275" i="7"/>
  <c r="C276" i="7"/>
  <c r="C277" i="7"/>
  <c r="C278" i="7"/>
  <c r="C279" i="7"/>
  <c r="C280" i="7"/>
  <c r="C281" i="7"/>
  <c r="C282" i="7"/>
  <c r="E282" i="7" s="1"/>
  <c r="C283" i="7"/>
  <c r="C284" i="7"/>
  <c r="C285" i="7"/>
  <c r="C286" i="7"/>
  <c r="C287" i="7"/>
  <c r="C288" i="7"/>
  <c r="C289" i="7"/>
  <c r="C290" i="7"/>
  <c r="E290" i="7" s="1"/>
  <c r="C291" i="7"/>
  <c r="C292" i="7"/>
  <c r="C293" i="7"/>
  <c r="C294" i="7"/>
  <c r="C295" i="7"/>
  <c r="C296" i="7"/>
  <c r="C297" i="7"/>
  <c r="C298" i="7"/>
  <c r="E298" i="7" s="1"/>
  <c r="C299" i="7"/>
  <c r="C300" i="7"/>
  <c r="C301" i="7"/>
  <c r="C302" i="7"/>
  <c r="C303" i="7"/>
  <c r="C304" i="7"/>
  <c r="C305" i="7"/>
  <c r="C306" i="7"/>
  <c r="E306" i="7" s="1"/>
  <c r="C307" i="7"/>
  <c r="C308" i="7"/>
  <c r="C309" i="7"/>
  <c r="C310" i="7"/>
  <c r="C311" i="7"/>
  <c r="C312" i="7"/>
  <c r="C313" i="7"/>
  <c r="C314" i="7"/>
  <c r="E314" i="7" s="1"/>
  <c r="C315" i="7"/>
  <c r="C316" i="7"/>
  <c r="C317" i="7"/>
  <c r="C318" i="7"/>
  <c r="C319" i="7"/>
  <c r="C320" i="7"/>
  <c r="C321" i="7"/>
  <c r="C322" i="7"/>
  <c r="E322" i="7" s="1"/>
  <c r="C323" i="7"/>
  <c r="C324" i="7"/>
  <c r="C325" i="7"/>
  <c r="C326" i="7"/>
  <c r="C327" i="7"/>
  <c r="C328" i="7"/>
  <c r="C329" i="7"/>
  <c r="C330" i="7"/>
  <c r="E330" i="7" s="1"/>
  <c r="C331" i="7"/>
  <c r="C332" i="7"/>
  <c r="C333" i="7"/>
  <c r="C334" i="7"/>
  <c r="C335" i="7"/>
  <c r="C336" i="7"/>
  <c r="C337" i="7"/>
  <c r="C338" i="7"/>
  <c r="E338" i="7" s="1"/>
  <c r="C339" i="7"/>
  <c r="C340" i="7"/>
  <c r="C341" i="7"/>
  <c r="C342" i="7"/>
  <c r="C343" i="7"/>
  <c r="C344" i="7"/>
  <c r="C345" i="7"/>
  <c r="C346" i="7"/>
  <c r="E346" i="7" s="1"/>
  <c r="C347" i="7"/>
  <c r="C348" i="7"/>
  <c r="C349" i="7"/>
  <c r="C350" i="7"/>
  <c r="C351" i="7"/>
  <c r="C352" i="7"/>
  <c r="C353" i="7"/>
  <c r="C354" i="7"/>
  <c r="E354" i="7" s="1"/>
  <c r="C355" i="7"/>
  <c r="C356" i="7"/>
  <c r="C357" i="7"/>
  <c r="C358" i="7"/>
  <c r="C359" i="7"/>
  <c r="C360" i="7"/>
  <c r="C361" i="7"/>
  <c r="C362" i="7"/>
  <c r="E362" i="7" s="1"/>
  <c r="C363" i="7"/>
  <c r="C364" i="7"/>
  <c r="C365" i="7"/>
  <c r="C366" i="7"/>
  <c r="C367" i="7"/>
  <c r="C368" i="7"/>
  <c r="C369" i="7"/>
  <c r="C370" i="7"/>
  <c r="E370" i="7" s="1"/>
  <c r="C371" i="7"/>
  <c r="C372" i="7"/>
  <c r="C373" i="7"/>
  <c r="C374" i="7"/>
  <c r="C375" i="7"/>
  <c r="C376" i="7"/>
  <c r="C377" i="7"/>
  <c r="C378" i="7"/>
  <c r="E378" i="7" s="1"/>
  <c r="C379" i="7"/>
  <c r="C380" i="7"/>
  <c r="C381" i="7"/>
  <c r="C382" i="7"/>
  <c r="C383" i="7"/>
  <c r="C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1" i="7"/>
  <c r="E132" i="7"/>
  <c r="E133" i="7"/>
  <c r="E134" i="7"/>
  <c r="E135" i="7"/>
  <c r="E136" i="7"/>
  <c r="E137" i="7"/>
  <c r="E139" i="7"/>
  <c r="E140" i="7"/>
  <c r="E141" i="7"/>
  <c r="E142" i="7"/>
  <c r="E143" i="7"/>
  <c r="E144" i="7"/>
  <c r="E145" i="7"/>
  <c r="E147" i="7"/>
  <c r="E148" i="7"/>
  <c r="E149" i="7"/>
  <c r="E150" i="7"/>
  <c r="E151" i="7"/>
  <c r="E152" i="7"/>
  <c r="E153" i="7"/>
  <c r="E155" i="7"/>
  <c r="E156" i="7"/>
  <c r="E157" i="7"/>
  <c r="E158" i="7"/>
  <c r="E159" i="7"/>
  <c r="E160" i="7"/>
  <c r="E161" i="7"/>
  <c r="E163" i="7"/>
  <c r="E164" i="7"/>
  <c r="E165" i="7"/>
  <c r="E166" i="7"/>
  <c r="E167" i="7"/>
  <c r="E168" i="7"/>
  <c r="E169" i="7"/>
  <c r="E171" i="7"/>
  <c r="E172" i="7"/>
  <c r="E173" i="7"/>
  <c r="E174" i="7"/>
  <c r="E175" i="7"/>
  <c r="E176" i="7"/>
  <c r="E177" i="7"/>
  <c r="E179" i="7"/>
  <c r="E180" i="7"/>
  <c r="E181" i="7"/>
  <c r="E182" i="7"/>
  <c r="E183" i="7"/>
  <c r="E184" i="7"/>
  <c r="E185" i="7"/>
  <c r="E187" i="7"/>
  <c r="E188" i="7"/>
  <c r="E189" i="7"/>
  <c r="E190" i="7"/>
  <c r="E191" i="7"/>
  <c r="E192" i="7"/>
  <c r="E193" i="7"/>
  <c r="E195" i="7"/>
  <c r="E196" i="7"/>
  <c r="E197" i="7"/>
  <c r="E198" i="7"/>
  <c r="E199" i="7"/>
  <c r="E200" i="7"/>
  <c r="E201" i="7"/>
  <c r="E203" i="7"/>
  <c r="E204" i="7"/>
  <c r="E205" i="7"/>
  <c r="E206" i="7"/>
  <c r="E207" i="7"/>
  <c r="E208" i="7"/>
  <c r="E209" i="7"/>
  <c r="E211" i="7"/>
  <c r="E212" i="7"/>
  <c r="E213" i="7"/>
  <c r="E214" i="7"/>
  <c r="E215" i="7"/>
  <c r="E216" i="7"/>
  <c r="E217" i="7"/>
  <c r="E219" i="7"/>
  <c r="E220" i="7"/>
  <c r="E221" i="7"/>
  <c r="E222" i="7"/>
  <c r="E223" i="7"/>
  <c r="E224" i="7"/>
  <c r="E225" i="7"/>
  <c r="E227" i="7"/>
  <c r="E228" i="7"/>
  <c r="E229" i="7"/>
  <c r="E230" i="7"/>
  <c r="E231" i="7"/>
  <c r="E232" i="7"/>
  <c r="E233" i="7"/>
  <c r="E235" i="7"/>
  <c r="E236" i="7"/>
  <c r="E237" i="7"/>
  <c r="E238" i="7"/>
  <c r="E239" i="7"/>
  <c r="E240" i="7"/>
  <c r="E241" i="7"/>
  <c r="E243" i="7"/>
  <c r="E244" i="7"/>
  <c r="E245" i="7"/>
  <c r="E246" i="7"/>
  <c r="E247" i="7"/>
  <c r="E248" i="7"/>
  <c r="E249" i="7"/>
  <c r="E251" i="7"/>
  <c r="E252" i="7"/>
  <c r="E253" i="7"/>
  <c r="E254" i="7"/>
  <c r="E255" i="7"/>
  <c r="E256" i="7"/>
  <c r="E257" i="7"/>
  <c r="E259" i="7"/>
  <c r="E260" i="7"/>
  <c r="E261" i="7"/>
  <c r="E262" i="7"/>
  <c r="E263" i="7"/>
  <c r="E264" i="7"/>
  <c r="E265" i="7"/>
  <c r="E267" i="7"/>
  <c r="E268" i="7"/>
  <c r="E269" i="7"/>
  <c r="E270" i="7"/>
  <c r="E271" i="7"/>
  <c r="E272" i="7"/>
  <c r="E273" i="7"/>
  <c r="E275" i="7"/>
  <c r="E276" i="7"/>
  <c r="E277" i="7"/>
  <c r="E278" i="7"/>
  <c r="E279" i="7"/>
  <c r="E280" i="7"/>
  <c r="E281" i="7"/>
  <c r="E283" i="7"/>
  <c r="E284" i="7"/>
  <c r="E285" i="7"/>
  <c r="E286" i="7"/>
  <c r="E287" i="7"/>
  <c r="E288" i="7"/>
  <c r="E289" i="7"/>
  <c r="E291" i="7"/>
  <c r="E292" i="7"/>
  <c r="E293" i="7"/>
  <c r="E294" i="7"/>
  <c r="E295" i="7"/>
  <c r="E296" i="7"/>
  <c r="E297" i="7"/>
  <c r="E299" i="7"/>
  <c r="E300" i="7"/>
  <c r="E301" i="7"/>
  <c r="E302" i="7"/>
  <c r="E303" i="7"/>
  <c r="E304" i="7"/>
  <c r="E305" i="7"/>
  <c r="E307" i="7"/>
  <c r="E308" i="7"/>
  <c r="E309" i="7"/>
  <c r="E310" i="7"/>
  <c r="E311" i="7"/>
  <c r="E312" i="7"/>
  <c r="E313" i="7"/>
  <c r="E315" i="7"/>
  <c r="E316" i="7"/>
  <c r="E317" i="7"/>
  <c r="E318" i="7"/>
  <c r="E319" i="7"/>
  <c r="E320" i="7"/>
  <c r="E321" i="7"/>
  <c r="E323" i="7"/>
  <c r="E324" i="7"/>
  <c r="E325" i="7"/>
  <c r="E326" i="7"/>
  <c r="E327" i="7"/>
  <c r="E328" i="7"/>
  <c r="E329" i="7"/>
  <c r="E331" i="7"/>
  <c r="E332" i="7"/>
  <c r="E333" i="7"/>
  <c r="E334" i="7"/>
  <c r="E335" i="7"/>
  <c r="E336" i="7"/>
  <c r="E337" i="7"/>
  <c r="E339" i="7"/>
  <c r="E340" i="7"/>
  <c r="E341" i="7"/>
  <c r="E342" i="7"/>
  <c r="E343" i="7"/>
  <c r="E344" i="7"/>
  <c r="E345" i="7"/>
  <c r="E347" i="7"/>
  <c r="E348" i="7"/>
  <c r="E349" i="7"/>
  <c r="E350" i="7"/>
  <c r="E351" i="7"/>
  <c r="E352" i="7"/>
  <c r="E353" i="7"/>
  <c r="E355" i="7"/>
  <c r="E356" i="7"/>
  <c r="E357" i="7"/>
  <c r="E358" i="7"/>
  <c r="E359" i="7"/>
  <c r="E360" i="7"/>
  <c r="E361" i="7"/>
  <c r="E363" i="7"/>
  <c r="E364" i="7"/>
  <c r="E365" i="7"/>
  <c r="E366" i="7"/>
  <c r="E367" i="7"/>
  <c r="E368" i="7"/>
  <c r="E369" i="7"/>
  <c r="E371" i="7"/>
  <c r="E372" i="7"/>
  <c r="E373" i="7"/>
  <c r="E374" i="7"/>
  <c r="E375" i="7"/>
  <c r="E376" i="7"/>
  <c r="E377" i="7"/>
  <c r="E379" i="7"/>
  <c r="E380" i="7"/>
  <c r="E381" i="7"/>
  <c r="E382" i="7"/>
  <c r="E383" i="7"/>
  <c r="E2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2" i="4"/>
  <c r="C16" i="3"/>
  <c r="C18" i="3"/>
  <c r="C20" i="3"/>
  <c r="C23" i="3"/>
  <c r="C29" i="3"/>
  <c r="C30" i="3"/>
  <c r="C32" i="3"/>
  <c r="C33" i="3"/>
  <c r="C39" i="3"/>
  <c r="C41" i="3"/>
  <c r="C42" i="3"/>
  <c r="C43" i="3"/>
  <c r="C44" i="3"/>
  <c r="C45" i="3"/>
  <c r="C46" i="3"/>
  <c r="C47" i="3"/>
  <c r="C48" i="3"/>
  <c r="C15" i="3"/>
  <c r="A15" i="3"/>
  <c r="C13" i="3"/>
  <c r="C14" i="3"/>
  <c r="A12" i="3"/>
  <c r="C12" i="3" s="1"/>
  <c r="C6" i="3"/>
  <c r="C7" i="3"/>
  <c r="C9" i="3"/>
  <c r="C11" i="3"/>
  <c r="C5" i="3"/>
  <c r="C3" i="3"/>
  <c r="C4" i="3"/>
  <c r="C325" i="2"/>
  <c r="E325" i="2" s="1"/>
  <c r="C147" i="2"/>
  <c r="E147" i="2" s="1"/>
  <c r="C31" i="2"/>
  <c r="E31" i="2" s="1"/>
  <c r="C174" i="2"/>
  <c r="E174" i="2" s="1"/>
  <c r="C120" i="2"/>
  <c r="E120" i="2" s="1"/>
  <c r="C145" i="2"/>
  <c r="E145" i="2" s="1"/>
  <c r="C103" i="2"/>
  <c r="E103" i="2" s="1"/>
  <c r="C76" i="2"/>
  <c r="E76" i="2" s="1"/>
  <c r="C344" i="2"/>
  <c r="E344" i="2" s="1"/>
  <c r="C300" i="2"/>
  <c r="E300" i="2" s="1"/>
  <c r="C87" i="2"/>
  <c r="E87" i="2" s="1"/>
  <c r="C90" i="2"/>
  <c r="E90" i="2" s="1"/>
  <c r="C346" i="2"/>
  <c r="E346" i="2" s="1"/>
  <c r="C288" i="2"/>
  <c r="E288" i="2" s="1"/>
  <c r="C82" i="2"/>
  <c r="E82" i="2" s="1"/>
  <c r="C114" i="2"/>
  <c r="E114" i="2" s="1"/>
  <c r="C360" i="2"/>
  <c r="E360" i="2" s="1"/>
  <c r="C339" i="2"/>
  <c r="E339" i="2" s="1"/>
  <c r="C327" i="2"/>
  <c r="E327" i="2" s="1"/>
  <c r="C153" i="2"/>
  <c r="E153" i="2" s="1"/>
  <c r="C115" i="2"/>
  <c r="E115" i="2" s="1"/>
  <c r="C105" i="2"/>
  <c r="E105" i="2" s="1"/>
  <c r="C36" i="2"/>
  <c r="E36" i="2" s="1"/>
  <c r="C164" i="2"/>
  <c r="E164" i="2" s="1"/>
  <c r="C210" i="2"/>
  <c r="E210" i="2" s="1"/>
  <c r="C167" i="2"/>
  <c r="E167" i="2" s="1"/>
  <c r="C334" i="2"/>
  <c r="E334" i="2" s="1"/>
  <c r="C366" i="2"/>
  <c r="E366" i="2" s="1"/>
  <c r="C316" i="2"/>
  <c r="E316" i="2" s="1"/>
  <c r="C66" i="2"/>
  <c r="E66" i="2" s="1"/>
  <c r="C10" i="2"/>
  <c r="E10" i="2" s="1"/>
  <c r="C151" i="2"/>
  <c r="E151" i="2" s="1"/>
  <c r="C177" i="2"/>
  <c r="E177" i="2" s="1"/>
  <c r="C255" i="2"/>
  <c r="E255" i="2" s="1"/>
  <c r="C231" i="2"/>
  <c r="E231" i="2" s="1"/>
  <c r="C169" i="2"/>
  <c r="E169" i="2" s="1"/>
  <c r="C136" i="2"/>
  <c r="E136" i="2" s="1"/>
  <c r="C301" i="2"/>
  <c r="E301" i="2" s="1"/>
  <c r="C218" i="2"/>
  <c r="E218" i="2" s="1"/>
  <c r="C319" i="2"/>
  <c r="E319" i="2" s="1"/>
  <c r="C150" i="2"/>
  <c r="E150" i="2" s="1"/>
  <c r="C133" i="2"/>
  <c r="E133" i="2" s="1"/>
  <c r="C322" i="2"/>
  <c r="E322" i="2" s="1"/>
  <c r="C30" i="2"/>
  <c r="E30" i="2" s="1"/>
  <c r="C260" i="2"/>
  <c r="E260" i="2" s="1"/>
  <c r="C59" i="2"/>
  <c r="E59" i="2" s="1"/>
  <c r="C37" i="2"/>
  <c r="E37" i="2" s="1"/>
  <c r="C356" i="2"/>
  <c r="E356" i="2" s="1"/>
  <c r="C232" i="2"/>
  <c r="E232" i="2" s="1"/>
  <c r="C43" i="2"/>
  <c r="E43" i="2" s="1"/>
  <c r="C285" i="2"/>
  <c r="E285" i="2" s="1"/>
  <c r="C70" i="2"/>
  <c r="E70" i="2" s="1"/>
  <c r="C117" i="2"/>
  <c r="E117" i="2" s="1"/>
  <c r="C307" i="2"/>
  <c r="E307" i="2" s="1"/>
  <c r="C250" i="2"/>
  <c r="E250" i="2" s="1"/>
  <c r="C226" i="2"/>
  <c r="E226" i="2" s="1"/>
  <c r="C26" i="2"/>
  <c r="E26" i="2" s="1"/>
  <c r="C9" i="2"/>
  <c r="E9" i="2" s="1"/>
  <c r="C303" i="2"/>
  <c r="E303" i="2" s="1"/>
  <c r="C35" i="2"/>
  <c r="E35" i="2" s="1"/>
  <c r="C211" i="2"/>
  <c r="E211" i="2" s="1"/>
  <c r="C336" i="2"/>
  <c r="E336" i="2" s="1"/>
  <c r="C194" i="2"/>
  <c r="E194" i="2" s="1"/>
  <c r="C143" i="2"/>
  <c r="E143" i="2" s="1"/>
  <c r="C168" i="2"/>
  <c r="E168" i="2" s="1"/>
  <c r="C63" i="2"/>
  <c r="E63" i="2" s="1"/>
  <c r="C283" i="2"/>
  <c r="E283" i="2" s="1"/>
  <c r="C22" i="2"/>
  <c r="E22" i="2" s="1"/>
  <c r="C351" i="2"/>
  <c r="E351" i="2" s="1"/>
  <c r="C358" i="2"/>
  <c r="E358" i="2" s="1"/>
  <c r="C100" i="2"/>
  <c r="E100" i="2" s="1"/>
  <c r="C15" i="2"/>
  <c r="E15" i="2" s="1"/>
  <c r="C368" i="2"/>
  <c r="E368" i="2" s="1"/>
  <c r="C51" i="2"/>
  <c r="E51" i="2" s="1"/>
  <c r="C354" i="2"/>
  <c r="E354" i="2" s="1"/>
  <c r="C204" i="2"/>
  <c r="E204" i="2" s="1"/>
  <c r="C341" i="2"/>
  <c r="E341" i="2" s="1"/>
  <c r="C298" i="2"/>
  <c r="E298" i="2" s="1"/>
  <c r="C12" i="2"/>
  <c r="E12" i="2" s="1"/>
  <c r="C355" i="2"/>
  <c r="E355" i="2" s="1"/>
  <c r="C184" i="2"/>
  <c r="E184" i="2" s="1"/>
  <c r="C345" i="2"/>
  <c r="E345" i="2" s="1"/>
  <c r="C13" i="2"/>
  <c r="E13" i="2" s="1"/>
  <c r="C333" i="2"/>
  <c r="E333" i="2" s="1"/>
  <c r="C166" i="2"/>
  <c r="E166" i="2" s="1"/>
  <c r="C134" i="2"/>
  <c r="E134" i="2" s="1"/>
  <c r="C149" i="2"/>
  <c r="E149" i="2" s="1"/>
  <c r="C34" i="2"/>
  <c r="E34" i="2" s="1"/>
  <c r="C294" i="2"/>
  <c r="E294" i="2" s="1"/>
  <c r="C192" i="2"/>
  <c r="E192" i="2" s="1"/>
  <c r="C228" i="2"/>
  <c r="E228" i="2" s="1"/>
  <c r="C157" i="2"/>
  <c r="E157" i="2" s="1"/>
  <c r="C46" i="2"/>
  <c r="E46" i="2" s="1"/>
  <c r="C78" i="2"/>
  <c r="E78" i="2" s="1"/>
  <c r="C57" i="2"/>
  <c r="E57" i="2" s="1"/>
  <c r="C110" i="2"/>
  <c r="E110" i="2" s="1"/>
  <c r="C50" i="2"/>
  <c r="E50" i="2" s="1"/>
  <c r="C357" i="2"/>
  <c r="E357" i="2" s="1"/>
  <c r="C106" i="2"/>
  <c r="E106" i="2" s="1"/>
  <c r="C268" i="2"/>
  <c r="E268" i="2" s="1"/>
  <c r="C295" i="2"/>
  <c r="E295" i="2" s="1"/>
  <c r="C99" i="2"/>
  <c r="E99" i="2" s="1"/>
  <c r="C338" i="2"/>
  <c r="E338" i="2" s="1"/>
  <c r="C131" i="2"/>
  <c r="E131" i="2" s="1"/>
  <c r="C79" i="2"/>
  <c r="E79" i="2" s="1"/>
  <c r="C247" i="2"/>
  <c r="E247" i="2" s="1"/>
  <c r="C121" i="2"/>
  <c r="E121" i="2" s="1"/>
  <c r="C144" i="2"/>
  <c r="E144" i="2" s="1"/>
  <c r="C246" i="2"/>
  <c r="E246" i="2" s="1"/>
  <c r="C291" i="2"/>
  <c r="E291" i="2" s="1"/>
  <c r="C152" i="2"/>
  <c r="E152" i="2" s="1"/>
  <c r="C60" i="2"/>
  <c r="E60" i="2" s="1"/>
  <c r="C17" i="2"/>
  <c r="E17" i="2" s="1"/>
  <c r="C362" i="2"/>
  <c r="E362" i="2" s="1"/>
  <c r="C315" i="2"/>
  <c r="E315" i="2" s="1"/>
  <c r="C311" i="2"/>
  <c r="E311" i="2" s="1"/>
  <c r="C49" i="2"/>
  <c r="E49" i="2" s="1"/>
  <c r="C148" i="2"/>
  <c r="E148" i="2" s="1"/>
  <c r="C249" i="2"/>
  <c r="E249" i="2" s="1"/>
  <c r="C94" i="2"/>
  <c r="E94" i="2" s="1"/>
  <c r="C353" i="2"/>
  <c r="E353" i="2" s="1"/>
  <c r="C62" i="2"/>
  <c r="E62" i="2" s="1"/>
  <c r="C369" i="2"/>
  <c r="E369" i="2" s="1"/>
  <c r="C139" i="2"/>
  <c r="E139" i="2" s="1"/>
  <c r="C205" i="2"/>
  <c r="E205" i="2" s="1"/>
  <c r="C18" i="2"/>
  <c r="E18" i="2" s="1"/>
  <c r="C348" i="2"/>
  <c r="E348" i="2" s="1"/>
  <c r="C337" i="2"/>
  <c r="E337" i="2" s="1"/>
  <c r="C132" i="2"/>
  <c r="E132" i="2" s="1"/>
  <c r="C343" i="2"/>
  <c r="E343" i="2" s="1"/>
  <c r="C108" i="2"/>
  <c r="E108" i="2" s="1"/>
  <c r="C304" i="2"/>
  <c r="E304" i="2" s="1"/>
  <c r="C321" i="2"/>
  <c r="E321" i="2" s="1"/>
  <c r="C310" i="2"/>
  <c r="E310" i="2" s="1"/>
  <c r="C262" i="2"/>
  <c r="E262" i="2" s="1"/>
  <c r="C109" i="2"/>
  <c r="E109" i="2" s="1"/>
  <c r="C96" i="2"/>
  <c r="E96" i="2" s="1"/>
  <c r="C320" i="2"/>
  <c r="E320" i="2" s="1"/>
  <c r="C72" i="2"/>
  <c r="E72" i="2" s="1"/>
  <c r="C290" i="2"/>
  <c r="E290" i="2" s="1"/>
  <c r="C155" i="2"/>
  <c r="E155" i="2" s="1"/>
  <c r="C266" i="2"/>
  <c r="E266" i="2" s="1"/>
  <c r="C160" i="2"/>
  <c r="E160" i="2" s="1"/>
  <c r="C176" i="2"/>
  <c r="E176" i="2" s="1"/>
  <c r="C112" i="2"/>
  <c r="E112" i="2" s="1"/>
  <c r="C130" i="2"/>
  <c r="E130" i="2" s="1"/>
  <c r="C53" i="2"/>
  <c r="E53" i="2" s="1"/>
  <c r="C187" i="2"/>
  <c r="E187" i="2" s="1"/>
  <c r="C248" i="2"/>
  <c r="E248" i="2" s="1"/>
  <c r="C124" i="2"/>
  <c r="E124" i="2" s="1"/>
  <c r="C156" i="2"/>
  <c r="E156" i="2" s="1"/>
  <c r="C314" i="2"/>
  <c r="E314" i="2" s="1"/>
  <c r="C306" i="2"/>
  <c r="E306" i="2" s="1"/>
  <c r="C126" i="2"/>
  <c r="E126" i="2" s="1"/>
  <c r="C41" i="2"/>
  <c r="E41" i="2" s="1"/>
  <c r="C189" i="2"/>
  <c r="E189" i="2" s="1"/>
  <c r="C292" i="2"/>
  <c r="E292" i="2" s="1"/>
  <c r="C95" i="2"/>
  <c r="E95" i="2" s="1"/>
  <c r="C293" i="2"/>
  <c r="E293" i="2" s="1"/>
  <c r="C263" i="2"/>
  <c r="E263" i="2" s="1"/>
  <c r="C158" i="2"/>
  <c r="E158" i="2" s="1"/>
  <c r="C198" i="2"/>
  <c r="E198" i="2" s="1"/>
  <c r="C47" i="2"/>
  <c r="E47" i="2" s="1"/>
  <c r="C221" i="2"/>
  <c r="E221" i="2" s="1"/>
  <c r="C196" i="2"/>
  <c r="E196" i="2" s="1"/>
  <c r="C23" i="2"/>
  <c r="E23" i="2" s="1"/>
  <c r="C197" i="2"/>
  <c r="E197" i="2" s="1"/>
  <c r="C137" i="2"/>
  <c r="E137" i="2" s="1"/>
  <c r="C172" i="2"/>
  <c r="E172" i="2" s="1"/>
  <c r="C58" i="2"/>
  <c r="E58" i="2" s="1"/>
  <c r="C206" i="2"/>
  <c r="E206" i="2" s="1"/>
  <c r="C253" i="2"/>
  <c r="E253" i="2" s="1"/>
  <c r="C4" i="2"/>
  <c r="E4" i="2" s="1"/>
  <c r="C173" i="2"/>
  <c r="E173" i="2" s="1"/>
  <c r="C93" i="2"/>
  <c r="E93" i="2" s="1"/>
  <c r="C195" i="2"/>
  <c r="E195" i="2" s="1"/>
  <c r="C270" i="2"/>
  <c r="E270" i="2" s="1"/>
  <c r="C179" i="2"/>
  <c r="E179" i="2" s="1"/>
  <c r="C19" i="2"/>
  <c r="E19" i="2" s="1"/>
  <c r="C223" i="2"/>
  <c r="E223" i="2" s="1"/>
  <c r="C97" i="2"/>
  <c r="E97" i="2" s="1"/>
  <c r="C273" i="2"/>
  <c r="E273" i="2" s="1"/>
  <c r="C111" i="2"/>
  <c r="E111" i="2" s="1"/>
  <c r="C252" i="2"/>
  <c r="E252" i="2" s="1"/>
  <c r="C118" i="2"/>
  <c r="E118" i="2" s="1"/>
  <c r="C80" i="2"/>
  <c r="E80" i="2" s="1"/>
  <c r="C241" i="2"/>
  <c r="E241" i="2" s="1"/>
  <c r="C84" i="2"/>
  <c r="E84" i="2" s="1"/>
  <c r="C200" i="2"/>
  <c r="E200" i="2" s="1"/>
  <c r="C261" i="2"/>
  <c r="E261" i="2" s="1"/>
  <c r="C29" i="2"/>
  <c r="E29" i="2" s="1"/>
  <c r="C6" i="2"/>
  <c r="E6" i="2" s="1"/>
  <c r="C229" i="2"/>
  <c r="E229" i="2" s="1"/>
  <c r="C234" i="2"/>
  <c r="E234" i="2" s="1"/>
  <c r="C75" i="2"/>
  <c r="E75" i="2" s="1"/>
  <c r="C21" i="2"/>
  <c r="E21" i="2" s="1"/>
  <c r="C269" i="2"/>
  <c r="E269" i="2" s="1"/>
  <c r="C127" i="2"/>
  <c r="E127" i="2" s="1"/>
  <c r="C235" i="2"/>
  <c r="E235" i="2" s="1"/>
  <c r="C77" i="2"/>
  <c r="E77" i="2" s="1"/>
  <c r="C277" i="2"/>
  <c r="E277" i="2" s="1"/>
  <c r="C64" i="2"/>
  <c r="E64" i="2" s="1"/>
  <c r="C165" i="2"/>
  <c r="E165" i="2" s="1"/>
  <c r="C284" i="2"/>
  <c r="E284" i="2" s="1"/>
  <c r="C364" i="2"/>
  <c r="E364" i="2" s="1"/>
  <c r="C71" i="2"/>
  <c r="E71" i="2" s="1"/>
  <c r="C11" i="2"/>
  <c r="E11" i="2" s="1"/>
  <c r="C237" i="2"/>
  <c r="E237" i="2" s="1"/>
  <c r="C274" i="2"/>
  <c r="E274" i="2" s="1"/>
  <c r="C264" i="2"/>
  <c r="E264" i="2" s="1"/>
  <c r="C182" i="2"/>
  <c r="E182" i="2" s="1"/>
  <c r="C45" i="2"/>
  <c r="E45" i="2" s="1"/>
  <c r="C74" i="2"/>
  <c r="E74" i="2" s="1"/>
  <c r="C193" i="2"/>
  <c r="E193" i="2" s="1"/>
  <c r="C201" i="2"/>
  <c r="E201" i="2" s="1"/>
  <c r="C272" i="2"/>
  <c r="E272" i="2" s="1"/>
  <c r="C65" i="2"/>
  <c r="E65" i="2" s="1"/>
  <c r="C39" i="2"/>
  <c r="E39" i="2" s="1"/>
  <c r="C340" i="2"/>
  <c r="E340" i="2" s="1"/>
  <c r="C38" i="2"/>
  <c r="E38" i="2" s="1"/>
  <c r="C330" i="2"/>
  <c r="E330" i="2" s="1"/>
  <c r="C244" i="2"/>
  <c r="E244" i="2" s="1"/>
  <c r="E349" i="2"/>
  <c r="C224" i="2"/>
  <c r="E224" i="2" s="1"/>
  <c r="C138" i="2"/>
  <c r="E138" i="2" s="1"/>
  <c r="C146" i="2"/>
  <c r="E146" i="2" s="1"/>
  <c r="C352" i="2"/>
  <c r="E352" i="2" s="1"/>
  <c r="C207" i="2"/>
  <c r="E207" i="2" s="1"/>
  <c r="C245" i="2"/>
  <c r="E245" i="2" s="1"/>
  <c r="C142" i="2"/>
  <c r="E142" i="2" s="1"/>
  <c r="C236" i="2"/>
  <c r="E236" i="2" s="1"/>
  <c r="C54" i="2"/>
  <c r="E54" i="2" s="1"/>
  <c r="C190" i="2"/>
  <c r="E190" i="2" s="1"/>
  <c r="C227" i="2"/>
  <c r="E227" i="2" s="1"/>
  <c r="C163" i="2"/>
  <c r="E163" i="2" s="1"/>
  <c r="C299" i="2"/>
  <c r="E299" i="2" s="1"/>
  <c r="C297" i="2"/>
  <c r="E297" i="2" s="1"/>
  <c r="C55" i="2"/>
  <c r="E55" i="2" s="1"/>
  <c r="C188" i="2"/>
  <c r="E188" i="2" s="1"/>
  <c r="C265" i="2"/>
  <c r="E265" i="2" s="1"/>
  <c r="C27" i="2"/>
  <c r="E27" i="2" s="1"/>
  <c r="C213" i="2"/>
  <c r="E213" i="2" s="1"/>
  <c r="C159" i="2"/>
  <c r="E159" i="2" s="1"/>
  <c r="C256" i="2"/>
  <c r="E256" i="2" s="1"/>
  <c r="C326" i="2"/>
  <c r="E326" i="2" s="1"/>
  <c r="C68" i="2"/>
  <c r="E68" i="2" s="1"/>
  <c r="C287" i="2"/>
  <c r="E287" i="2" s="1"/>
  <c r="C180" i="2"/>
  <c r="E180" i="2" s="1"/>
  <c r="C212" i="2"/>
  <c r="E212" i="2" s="1"/>
  <c r="C216" i="2"/>
  <c r="E216" i="2" s="1"/>
  <c r="C191" i="2"/>
  <c r="E191" i="2" s="1"/>
  <c r="C123" i="2"/>
  <c r="E123" i="2" s="1"/>
  <c r="C271" i="2"/>
  <c r="E271" i="2" s="1"/>
  <c r="C129" i="2"/>
  <c r="E129" i="2" s="1"/>
  <c r="C217" i="2"/>
  <c r="E217" i="2" s="1"/>
  <c r="C258" i="2"/>
  <c r="E258" i="2" s="1"/>
  <c r="C116" i="2"/>
  <c r="E116" i="2" s="1"/>
  <c r="C214" i="2"/>
  <c r="E214" i="2" s="1"/>
  <c r="C5" i="2"/>
  <c r="E5" i="2" s="1"/>
  <c r="C83" i="2"/>
  <c r="E83" i="2" s="1"/>
  <c r="C208" i="2"/>
  <c r="E208" i="2" s="1"/>
  <c r="C183" i="2"/>
  <c r="E183" i="2" s="1"/>
  <c r="C81" i="2"/>
  <c r="E81" i="2" s="1"/>
  <c r="C324" i="2"/>
  <c r="E324" i="2" s="1"/>
  <c r="C328" i="2"/>
  <c r="E328" i="2" s="1"/>
  <c r="C240" i="2"/>
  <c r="E240" i="2" s="1"/>
  <c r="C367" i="2"/>
  <c r="E367" i="2" s="1"/>
  <c r="C209" i="2"/>
  <c r="E209" i="2" s="1"/>
  <c r="C25" i="2"/>
  <c r="E25" i="2" s="1"/>
  <c r="C239" i="2"/>
  <c r="E239" i="2" s="1"/>
  <c r="C230" i="2"/>
  <c r="E230" i="2" s="1"/>
  <c r="C323" i="2"/>
  <c r="E323" i="2" s="1"/>
  <c r="C296" i="2"/>
  <c r="E296" i="2" s="1"/>
  <c r="C257" i="2"/>
  <c r="E257" i="2" s="1"/>
  <c r="C219" i="2"/>
  <c r="E219" i="2" s="1"/>
  <c r="C24" i="2"/>
  <c r="E24" i="2" s="1"/>
  <c r="C313" i="2"/>
  <c r="E313" i="2" s="1"/>
  <c r="C278" i="2"/>
  <c r="E278" i="2" s="1"/>
  <c r="C331" i="2"/>
  <c r="E331" i="2" s="1"/>
  <c r="C259" i="2"/>
  <c r="E259" i="2" s="1"/>
  <c r="C282" i="2"/>
  <c r="E282" i="2" s="1"/>
  <c r="C181" i="2"/>
  <c r="E181" i="2" s="1"/>
  <c r="C16" i="2"/>
  <c r="E16" i="2" s="1"/>
  <c r="C40" i="2"/>
  <c r="E40" i="2" s="1"/>
  <c r="C128" i="2"/>
  <c r="E128" i="2" s="1"/>
  <c r="C335" i="2"/>
  <c r="E335" i="2" s="1"/>
  <c r="C69" i="2"/>
  <c r="E69" i="2" s="1"/>
  <c r="C289" i="2"/>
  <c r="E289" i="2" s="1"/>
  <c r="C20" i="2"/>
  <c r="E20" i="2" s="1"/>
  <c r="C279" i="2"/>
  <c r="E279" i="2" s="1"/>
  <c r="C92" i="2"/>
  <c r="E92" i="2" s="1"/>
  <c r="C61" i="2"/>
  <c r="E61" i="2" s="1"/>
  <c r="C52" i="2"/>
  <c r="E52" i="2" s="1"/>
  <c r="C2" i="2"/>
  <c r="E2" i="2" s="1"/>
  <c r="C154" i="2"/>
  <c r="E154" i="2" s="1"/>
  <c r="C48" i="2"/>
  <c r="E48" i="2" s="1"/>
  <c r="C56" i="2"/>
  <c r="E56" i="2" s="1"/>
  <c r="C238" i="2"/>
  <c r="E238" i="2" s="1"/>
  <c r="C104" i="2"/>
  <c r="E104" i="2" s="1"/>
  <c r="C14" i="2"/>
  <c r="E14" i="2" s="1"/>
  <c r="C178" i="2"/>
  <c r="E178" i="2" s="1"/>
  <c r="C225" i="2"/>
  <c r="E225" i="2" s="1"/>
  <c r="C170" i="2"/>
  <c r="E170" i="2" s="1"/>
  <c r="C140" i="2"/>
  <c r="E140" i="2" s="1"/>
  <c r="C33" i="2"/>
  <c r="E33" i="2" s="1"/>
  <c r="C8" i="2"/>
  <c r="E8" i="2" s="1"/>
  <c r="C89" i="2"/>
  <c r="E89" i="2" s="1"/>
  <c r="C215" i="2"/>
  <c r="E215" i="2" s="1"/>
  <c r="C276" i="2"/>
  <c r="E276" i="2" s="1"/>
  <c r="C44" i="2"/>
  <c r="E44" i="2" s="1"/>
  <c r="C28" i="2"/>
  <c r="E28" i="2" s="1"/>
  <c r="C350" i="2"/>
  <c r="E350" i="2" s="1"/>
  <c r="C318" i="2"/>
  <c r="E318" i="2" s="1"/>
  <c r="C342" i="2"/>
  <c r="E342" i="2" s="1"/>
  <c r="C122" i="2"/>
  <c r="E122" i="2" s="1"/>
  <c r="C347" i="2"/>
  <c r="E347" i="2" s="1"/>
  <c r="C280" i="2"/>
  <c r="E280" i="2" s="1"/>
  <c r="C254" i="2"/>
  <c r="E254" i="2" s="1"/>
  <c r="C119" i="2"/>
  <c r="E119" i="2" s="1"/>
  <c r="C275" i="2"/>
  <c r="E275" i="2" s="1"/>
  <c r="C102" i="2"/>
  <c r="E102" i="2" s="1"/>
  <c r="C267" i="2"/>
  <c r="E267" i="2" s="1"/>
  <c r="C302" i="2"/>
  <c r="E302" i="2" s="1"/>
  <c r="C332" i="2"/>
  <c r="E332" i="2" s="1"/>
  <c r="C171" i="2"/>
  <c r="E171" i="2" s="1"/>
  <c r="C308" i="2"/>
  <c r="E308" i="2" s="1"/>
  <c r="C73" i="2"/>
  <c r="E73" i="2" s="1"/>
  <c r="C186" i="2"/>
  <c r="E186" i="2" s="1"/>
  <c r="C162" i="2"/>
  <c r="E162" i="2" s="1"/>
  <c r="C185" i="2"/>
  <c r="E185" i="2" s="1"/>
  <c r="C141" i="2"/>
  <c r="E141" i="2" s="1"/>
  <c r="C88" i="2"/>
  <c r="E88" i="2" s="1"/>
  <c r="C42" i="2"/>
  <c r="E42" i="2" s="1"/>
  <c r="C135" i="2"/>
  <c r="E135" i="2" s="1"/>
  <c r="C125" i="2"/>
  <c r="E125" i="2" s="1"/>
  <c r="C242" i="2"/>
  <c r="E242" i="2" s="1"/>
  <c r="C161" i="2"/>
  <c r="E161" i="2" s="1"/>
  <c r="C67" i="2"/>
  <c r="E67" i="2" s="1"/>
  <c r="C107" i="2"/>
  <c r="E107" i="2" s="1"/>
  <c r="C203" i="2"/>
  <c r="E203" i="2" s="1"/>
  <c r="C91" i="2"/>
  <c r="E91" i="2" s="1"/>
  <c r="C365" i="2"/>
  <c r="E365" i="2" s="1"/>
  <c r="C98" i="2"/>
  <c r="E98" i="2" s="1"/>
  <c r="C222" i="2"/>
  <c r="E222" i="2" s="1"/>
  <c r="C101" i="2"/>
  <c r="E101" i="2" s="1"/>
  <c r="C281" i="2"/>
  <c r="E281" i="2" s="1"/>
  <c r="C286" i="2"/>
  <c r="E286" i="2" s="1"/>
  <c r="C363" i="2"/>
  <c r="E363" i="2" s="1"/>
  <c r="C361" i="2"/>
  <c r="E361" i="2" s="1"/>
  <c r="C175" i="2"/>
  <c r="E175" i="2" s="1"/>
  <c r="C312" i="2"/>
  <c r="E312" i="2" s="1"/>
  <c r="C243" i="2"/>
  <c r="E243" i="2" s="1"/>
  <c r="C85" i="2"/>
  <c r="E85" i="2" s="1"/>
  <c r="C202" i="2"/>
  <c r="E202" i="2" s="1"/>
  <c r="C3" i="2"/>
  <c r="E3" i="2" s="1"/>
  <c r="C251" i="2"/>
  <c r="E251" i="2" s="1"/>
  <c r="C317" i="2"/>
  <c r="E317" i="2" s="1"/>
  <c r="C7" i="2"/>
  <c r="E7" i="2" s="1"/>
  <c r="C86" i="2"/>
  <c r="E86" i="2" s="1"/>
  <c r="C309" i="2"/>
  <c r="E309" i="2" s="1"/>
  <c r="C199" i="2"/>
  <c r="E199" i="2" s="1"/>
  <c r="C32" i="2"/>
  <c r="E32" i="2" s="1"/>
  <c r="C305" i="2"/>
  <c r="E305" i="2" s="1"/>
  <c r="C113" i="2"/>
  <c r="E113" i="2" s="1"/>
  <c r="C329" i="2"/>
  <c r="E329" i="2" s="1"/>
  <c r="C359" i="2"/>
  <c r="E359" i="2" s="1"/>
  <c r="C220" i="2"/>
  <c r="E220" i="2" s="1"/>
  <c r="C233" i="2"/>
  <c r="E233" i="2" s="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N1691" i="25" l="1"/>
  <c r="N716" i="24"/>
  <c r="N726" i="24"/>
  <c r="N735" i="24"/>
  <c r="N761" i="24"/>
  <c r="N767" i="24"/>
  <c r="N772" i="24"/>
  <c r="N783" i="24"/>
  <c r="N812" i="24"/>
  <c r="N829" i="24"/>
  <c r="N851" i="24"/>
  <c r="N865" i="24"/>
  <c r="N872" i="24"/>
  <c r="N880" i="24"/>
  <c r="N884" i="24"/>
  <c r="N897" i="24"/>
  <c r="N903" i="24"/>
  <c r="N914" i="24"/>
  <c r="N1665" i="24"/>
  <c r="N1669" i="24"/>
  <c r="N1673" i="24"/>
  <c r="N1677" i="24"/>
  <c r="N1682" i="24"/>
  <c r="N1686" i="24"/>
  <c r="N1690" i="24"/>
  <c r="N726" i="25"/>
  <c r="N738" i="25"/>
  <c r="N741" i="25"/>
  <c r="N763" i="25"/>
  <c r="N826" i="25"/>
  <c r="N839" i="25"/>
  <c r="N843" i="25"/>
  <c r="N867" i="25"/>
  <c r="N871" i="25"/>
  <c r="N882" i="25"/>
  <c r="N888" i="25"/>
  <c r="N1672" i="25"/>
  <c r="N1686" i="25"/>
  <c r="N721" i="24"/>
  <c r="N736" i="24"/>
  <c r="N741" i="24"/>
  <c r="N756" i="24"/>
  <c r="N788" i="24"/>
  <c r="N794" i="24"/>
  <c r="N801" i="24"/>
  <c r="N818" i="24"/>
  <c r="N824" i="24"/>
  <c r="N835" i="24"/>
  <c r="N847" i="24"/>
  <c r="N873" i="24"/>
  <c r="N891" i="24"/>
  <c r="N926" i="24"/>
  <c r="N720" i="25"/>
  <c r="N735" i="25"/>
  <c r="N767" i="25"/>
  <c r="N770" i="25"/>
  <c r="N776" i="25"/>
  <c r="N783" i="25"/>
  <c r="N786" i="25"/>
  <c r="N789" i="25"/>
  <c r="N792" i="25"/>
  <c r="N800" i="25"/>
  <c r="N816" i="25"/>
  <c r="N833" i="25"/>
  <c r="N875" i="25"/>
  <c r="N903" i="25"/>
  <c r="N916" i="25"/>
  <c r="N923" i="25"/>
  <c r="N926" i="25"/>
  <c r="N1667" i="25"/>
  <c r="N1675" i="25"/>
  <c r="N1681" i="25"/>
  <c r="N1689" i="25"/>
  <c r="N729" i="24"/>
  <c r="N784" i="24"/>
  <c r="N789" i="24"/>
  <c r="N819" i="24"/>
  <c r="N842" i="24"/>
  <c r="N881" i="24"/>
  <c r="N899" i="24"/>
  <c r="N904" i="24"/>
  <c r="N922" i="24"/>
  <c r="N1666" i="24"/>
  <c r="N1670" i="24"/>
  <c r="N1674" i="24"/>
  <c r="N1678" i="24"/>
  <c r="N1683" i="24"/>
  <c r="N1687" i="24"/>
  <c r="N1691" i="24"/>
  <c r="N724" i="25"/>
  <c r="N757" i="25"/>
  <c r="N797" i="25"/>
  <c r="N803" i="25"/>
  <c r="N820" i="25"/>
  <c r="N847" i="25"/>
  <c r="N850" i="25"/>
  <c r="N872" i="25"/>
  <c r="N880" i="25"/>
  <c r="N1670" i="25"/>
  <c r="N1678" i="25"/>
  <c r="N1684" i="25"/>
  <c r="N718" i="24"/>
  <c r="N737" i="24"/>
  <c r="N742" i="24"/>
  <c r="N750" i="24"/>
  <c r="N757" i="24"/>
  <c r="N763" i="24"/>
  <c r="N769" i="24"/>
  <c r="N774" i="24"/>
  <c r="N785" i="24"/>
  <c r="N797" i="24"/>
  <c r="N802" i="24"/>
  <c r="N814" i="24"/>
  <c r="N831" i="24"/>
  <c r="N843" i="24"/>
  <c r="N848" i="24"/>
  <c r="N855" i="24"/>
  <c r="N862" i="24"/>
  <c r="N867" i="24"/>
  <c r="N874" i="24"/>
  <c r="N911" i="24"/>
  <c r="N916" i="24"/>
  <c r="N718" i="25"/>
  <c r="N732" i="25"/>
  <c r="N736" i="25"/>
  <c r="N742" i="25"/>
  <c r="N750" i="25"/>
  <c r="N754" i="25"/>
  <c r="N761" i="25"/>
  <c r="N764" i="25"/>
  <c r="N774" i="25"/>
  <c r="N811" i="25"/>
  <c r="N814" i="25"/>
  <c r="N824" i="25"/>
  <c r="N827" i="25"/>
  <c r="N834" i="25"/>
  <c r="N837" i="25"/>
  <c r="N844" i="25"/>
  <c r="N858" i="25"/>
  <c r="N862" i="25"/>
  <c r="N865" i="25"/>
  <c r="N883" i="25"/>
  <c r="N897" i="25"/>
  <c r="N907" i="25"/>
  <c r="N1665" i="25"/>
  <c r="N1673" i="25"/>
  <c r="N1687" i="25"/>
  <c r="N724" i="24"/>
  <c r="N738" i="24"/>
  <c r="N758" i="24"/>
  <c r="N820" i="24"/>
  <c r="N826" i="24"/>
  <c r="N837" i="24"/>
  <c r="N875" i="24"/>
  <c r="N882" i="24"/>
  <c r="N887" i="24"/>
  <c r="N923" i="24"/>
  <c r="N1667" i="24"/>
  <c r="N1671" i="24"/>
  <c r="N1675" i="24"/>
  <c r="N1684" i="24"/>
  <c r="N1688" i="24"/>
  <c r="N721" i="25"/>
  <c r="N747" i="25"/>
  <c r="N758" i="25"/>
  <c r="N784" i="25"/>
  <c r="N787" i="25"/>
  <c r="N801" i="25"/>
  <c r="N831" i="25"/>
  <c r="N855" i="25"/>
  <c r="N873" i="25"/>
  <c r="N904" i="25"/>
  <c r="N911" i="25"/>
  <c r="N914" i="25"/>
  <c r="N917" i="25"/>
  <c r="N1668" i="25"/>
  <c r="N1676" i="25"/>
  <c r="N1682" i="25"/>
  <c r="N1690" i="25"/>
  <c r="N719" i="24"/>
  <c r="N732" i="24"/>
  <c r="N744" i="24"/>
  <c r="N764" i="24"/>
  <c r="N770" i="24"/>
  <c r="N775" i="24"/>
  <c r="N786" i="24"/>
  <c r="N791" i="24"/>
  <c r="N803" i="24"/>
  <c r="N815" i="24"/>
  <c r="N832" i="24"/>
  <c r="N844" i="24"/>
  <c r="N863" i="24"/>
  <c r="N894" i="24"/>
  <c r="N912" i="24"/>
  <c r="N917" i="24"/>
  <c r="N725" i="25"/>
  <c r="N729" i="25"/>
  <c r="N740" i="25"/>
  <c r="N794" i="25"/>
  <c r="N804" i="25"/>
  <c r="N818" i="25"/>
  <c r="N848" i="25"/>
  <c r="N851" i="25"/>
  <c r="N881" i="25"/>
  <c r="N887" i="25"/>
  <c r="N894" i="25"/>
  <c r="N1671" i="25"/>
  <c r="N1685" i="25"/>
  <c r="N725" i="24"/>
  <c r="N759" i="24"/>
  <c r="N782" i="24"/>
  <c r="N811" i="24"/>
  <c r="N827" i="24"/>
  <c r="N833" i="24"/>
  <c r="N850" i="24"/>
  <c r="N883" i="24"/>
  <c r="N888" i="24"/>
  <c r="N902" i="24"/>
  <c r="N907" i="24"/>
  <c r="N1668" i="24"/>
  <c r="N1672" i="24"/>
  <c r="N1676" i="24"/>
  <c r="N1681" i="24"/>
  <c r="N1685" i="24"/>
  <c r="N1689" i="24"/>
  <c r="N716" i="25"/>
  <c r="N719" i="25"/>
  <c r="N737" i="25"/>
  <c r="N769" i="25"/>
  <c r="N772" i="25"/>
  <c r="N775" i="25"/>
  <c r="N782" i="25"/>
  <c r="N785" i="25"/>
  <c r="N791" i="25"/>
  <c r="N812" i="25"/>
  <c r="N815" i="25"/>
  <c r="N835" i="25"/>
  <c r="N842" i="25"/>
  <c r="N863" i="25"/>
  <c r="N884" i="25"/>
  <c r="N891" i="25"/>
  <c r="N902" i="25"/>
  <c r="N922" i="25"/>
  <c r="N925" i="25"/>
  <c r="N1666" i="25"/>
  <c r="N1674" i="25"/>
  <c r="N1688" i="25"/>
  <c r="N720" i="24"/>
  <c r="N740" i="24"/>
  <c r="N747" i="24"/>
  <c r="N754" i="24"/>
  <c r="N776" i="24"/>
  <c r="N787" i="24"/>
  <c r="N792" i="24"/>
  <c r="N800" i="24"/>
  <c r="N804" i="24"/>
  <c r="N816" i="24"/>
  <c r="N834" i="24"/>
  <c r="N839" i="24"/>
  <c r="N846" i="24"/>
  <c r="N858" i="24"/>
  <c r="N871" i="24"/>
  <c r="N925" i="24"/>
  <c r="N744" i="25"/>
  <c r="N756" i="25"/>
  <c r="N759" i="25"/>
  <c r="N788" i="25"/>
  <c r="N802" i="25"/>
  <c r="N819" i="25"/>
  <c r="N829" i="25"/>
  <c r="N832" i="25"/>
  <c r="N846" i="25"/>
  <c r="N874" i="25"/>
  <c r="N899" i="25"/>
  <c r="N912" i="25"/>
  <c r="N1669" i="25"/>
  <c r="N1677" i="25"/>
  <c r="N1683" i="25"/>
  <c r="P1666" i="1"/>
  <c r="P1691" i="1"/>
  <c r="P1683" i="1"/>
  <c r="P1673" i="1"/>
  <c r="P1690" i="1"/>
  <c r="P1682" i="1"/>
  <c r="P1672" i="1"/>
  <c r="P1689" i="1"/>
  <c r="P1681" i="1"/>
  <c r="P1671" i="1"/>
  <c r="P1688" i="1"/>
  <c r="P1678" i="1"/>
  <c r="P1670" i="1"/>
  <c r="P1687" i="1"/>
  <c r="P1677" i="1"/>
  <c r="P1669" i="1"/>
  <c r="P1686" i="1"/>
  <c r="P1676" i="1"/>
  <c r="P1668" i="1"/>
  <c r="P1685" i="1"/>
  <c r="P1675" i="1"/>
  <c r="P1667" i="1"/>
  <c r="P1665" i="1"/>
  <c r="P1684" i="1"/>
  <c r="P1674" i="1"/>
  <c r="P923" i="1"/>
  <c r="P904" i="1"/>
  <c r="P887" i="1"/>
  <c r="P873" i="1"/>
  <c r="P862" i="1"/>
  <c r="P846" i="1"/>
  <c r="P814" i="1"/>
  <c r="P786" i="1"/>
  <c r="P772" i="1"/>
  <c r="P758" i="1"/>
  <c r="P741" i="1"/>
  <c r="P726" i="1"/>
  <c r="C698" i="23"/>
  <c r="C690" i="23"/>
  <c r="C682" i="23"/>
  <c r="C674" i="23"/>
  <c r="C634" i="23"/>
  <c r="C602" i="23"/>
  <c r="C586" i="23"/>
  <c r="C562" i="23"/>
  <c r="C546" i="23"/>
  <c r="C530" i="23"/>
  <c r="C522" i="23"/>
  <c r="C514" i="23"/>
  <c r="C506" i="23"/>
  <c r="C490" i="23"/>
  <c r="C482" i="23"/>
  <c r="C466" i="23"/>
  <c r="C458" i="23"/>
  <c r="C450" i="23"/>
  <c r="C434" i="23"/>
  <c r="C418" i="23"/>
  <c r="C386" i="23"/>
  <c r="C378" i="23"/>
  <c r="C370" i="23"/>
  <c r="C362" i="23"/>
  <c r="C354" i="23"/>
  <c r="C338" i="23"/>
  <c r="C330" i="23"/>
  <c r="C322" i="23"/>
  <c r="C314" i="23"/>
  <c r="C298" i="23"/>
  <c r="C290" i="23"/>
  <c r="C266" i="23"/>
  <c r="C258" i="23"/>
  <c r="C250" i="23"/>
  <c r="C226" i="23"/>
  <c r="C210" i="23"/>
  <c r="C202" i="23"/>
  <c r="C194" i="23"/>
  <c r="C186" i="23"/>
  <c r="C170" i="23"/>
  <c r="C138" i="23"/>
  <c r="C114" i="23"/>
  <c r="C98" i="23"/>
  <c r="C74" i="23"/>
  <c r="C66" i="23"/>
  <c r="C34" i="23"/>
  <c r="C10" i="23"/>
  <c r="P922" i="1"/>
  <c r="P903" i="1"/>
  <c r="P884" i="1"/>
  <c r="P872" i="1"/>
  <c r="P837" i="1"/>
  <c r="P829" i="1"/>
  <c r="P797" i="1"/>
  <c r="P785" i="1"/>
  <c r="P770" i="1"/>
  <c r="P757" i="1"/>
  <c r="P740" i="1"/>
  <c r="P725" i="1"/>
  <c r="C2" i="23"/>
  <c r="C705" i="23"/>
  <c r="C697" i="23"/>
  <c r="C657" i="23"/>
  <c r="C641" i="23"/>
  <c r="C625" i="23"/>
  <c r="C593" i="23"/>
  <c r="C577" i="23"/>
  <c r="C561" i="23"/>
  <c r="C545" i="23"/>
  <c r="C513" i="23"/>
  <c r="C505" i="23"/>
  <c r="C489" i="23"/>
  <c r="C481" i="23"/>
  <c r="C473" i="23"/>
  <c r="C457" i="23"/>
  <c r="C449" i="23"/>
  <c r="C401" i="23"/>
  <c r="C377" i="23"/>
  <c r="C361" i="23"/>
  <c r="C353" i="23"/>
  <c r="C345" i="23"/>
  <c r="C337" i="23"/>
  <c r="C321" i="23"/>
  <c r="C313" i="23"/>
  <c r="C305" i="23"/>
  <c r="C289" i="23"/>
  <c r="C273" i="23"/>
  <c r="C265" i="23"/>
  <c r="C249" i="23"/>
  <c r="C241" i="23"/>
  <c r="C225" i="23"/>
  <c r="C209" i="23"/>
  <c r="C201" i="23"/>
  <c r="C185" i="23"/>
  <c r="C177" i="23"/>
  <c r="C153" i="23"/>
  <c r="C145" i="23"/>
  <c r="C129" i="23"/>
  <c r="C121" i="23"/>
  <c r="C105" i="23"/>
  <c r="C97" i="23"/>
  <c r="C81" i="23"/>
  <c r="C73" i="23"/>
  <c r="C57" i="23"/>
  <c r="C49" i="23"/>
  <c r="C41" i="23"/>
  <c r="C33" i="23"/>
  <c r="C9" i="23"/>
  <c r="P917" i="1"/>
  <c r="P902" i="1"/>
  <c r="P883" i="1"/>
  <c r="P871" i="1"/>
  <c r="P844" i="1"/>
  <c r="P820" i="1"/>
  <c r="P812" i="1"/>
  <c r="P804" i="1"/>
  <c r="P794" i="1"/>
  <c r="P784" i="1"/>
  <c r="P769" i="1"/>
  <c r="P756" i="1"/>
  <c r="P738" i="1"/>
  <c r="P724" i="1"/>
  <c r="C688" i="23"/>
  <c r="C680" i="23"/>
  <c r="C672" i="23"/>
  <c r="C656" i="23"/>
  <c r="C648" i="23"/>
  <c r="C632" i="23"/>
  <c r="C600" i="23"/>
  <c r="C584" i="23"/>
  <c r="C568" i="23"/>
  <c r="C552" i="23"/>
  <c r="C536" i="23"/>
  <c r="C520" i="23"/>
  <c r="C512" i="23"/>
  <c r="C504" i="23"/>
  <c r="C496" i="23"/>
  <c r="C488" i="23"/>
  <c r="C472" i="23"/>
  <c r="C464" i="23"/>
  <c r="C456" i="23"/>
  <c r="C448" i="23"/>
  <c r="C440" i="23"/>
  <c r="C432" i="23"/>
  <c r="C424" i="23"/>
  <c r="C408" i="23"/>
  <c r="C400" i="23"/>
  <c r="C384" i="23"/>
  <c r="C368" i="23"/>
  <c r="C360" i="23"/>
  <c r="C344" i="23"/>
  <c r="C336" i="23"/>
  <c r="C328" i="23"/>
  <c r="C320" i="23"/>
  <c r="C312" i="23"/>
  <c r="C304" i="23"/>
  <c r="C296" i="23"/>
  <c r="C280" i="23"/>
  <c r="C256" i="23"/>
  <c r="C240" i="23"/>
  <c r="C224" i="23"/>
  <c r="C208" i="23"/>
  <c r="C200" i="23"/>
  <c r="C192" i="23"/>
  <c r="C176" i="23"/>
  <c r="C168" i="23"/>
  <c r="C160" i="23"/>
  <c r="C120" i="23"/>
  <c r="C112" i="23"/>
  <c r="C104" i="23"/>
  <c r="C96" i="23"/>
  <c r="C80" i="23"/>
  <c r="C72" i="23"/>
  <c r="C64" i="23"/>
  <c r="C8" i="23"/>
  <c r="P916" i="1"/>
  <c r="P899" i="1"/>
  <c r="P882" i="1"/>
  <c r="P867" i="1"/>
  <c r="P851" i="1"/>
  <c r="P843" i="1"/>
  <c r="P835" i="1"/>
  <c r="P827" i="1"/>
  <c r="P819" i="1"/>
  <c r="P811" i="1"/>
  <c r="P803" i="1"/>
  <c r="P792" i="1"/>
  <c r="P783" i="1"/>
  <c r="P767" i="1"/>
  <c r="P754" i="1"/>
  <c r="P737" i="1"/>
  <c r="P721" i="1"/>
  <c r="C711" i="23"/>
  <c r="C703" i="23"/>
  <c r="C695" i="23"/>
  <c r="C687" i="23"/>
  <c r="C671" i="23"/>
  <c r="C663" i="23"/>
  <c r="C607" i="23"/>
  <c r="C599" i="23"/>
  <c r="C583" i="23"/>
  <c r="C575" i="23"/>
  <c r="C567" i="23"/>
  <c r="C559" i="23"/>
  <c r="C543" i="23"/>
  <c r="C519" i="23"/>
  <c r="C487" i="23"/>
  <c r="C479" i="23"/>
  <c r="C463" i="23"/>
  <c r="C455" i="23"/>
  <c r="C415" i="23"/>
  <c r="C407" i="23"/>
  <c r="C399" i="23"/>
  <c r="C383" i="23"/>
  <c r="C375" i="23"/>
  <c r="C343" i="23"/>
  <c r="C335" i="23"/>
  <c r="C319" i="23"/>
  <c r="C311" i="23"/>
  <c r="C295" i="23"/>
  <c r="C287" i="23"/>
  <c r="C279" i="23"/>
  <c r="C271" i="23"/>
  <c r="C263" i="23"/>
  <c r="C255" i="23"/>
  <c r="C231" i="23"/>
  <c r="C223" i="23"/>
  <c r="C215" i="23"/>
  <c r="C199" i="23"/>
  <c r="C191" i="23"/>
  <c r="C167" i="23"/>
  <c r="C159" i="23"/>
  <c r="C151" i="23"/>
  <c r="C87" i="23"/>
  <c r="C71" i="23"/>
  <c r="C55" i="23"/>
  <c r="C39" i="23"/>
  <c r="C31" i="23"/>
  <c r="C23" i="23"/>
  <c r="C15" i="23"/>
  <c r="C7" i="23"/>
  <c r="P914" i="1"/>
  <c r="P897" i="1"/>
  <c r="P881" i="1"/>
  <c r="P858" i="1"/>
  <c r="P850" i="1"/>
  <c r="P842" i="1"/>
  <c r="P834" i="1"/>
  <c r="P826" i="1"/>
  <c r="P818" i="1"/>
  <c r="P802" i="1"/>
  <c r="P791" i="1"/>
  <c r="P782" i="1"/>
  <c r="P764" i="1"/>
  <c r="P750" i="1"/>
  <c r="P736" i="1"/>
  <c r="P720" i="1"/>
  <c r="C710" i="23"/>
  <c r="C686" i="23"/>
  <c r="C678" i="23"/>
  <c r="C654" i="23"/>
  <c r="C630" i="23"/>
  <c r="C622" i="23"/>
  <c r="C614" i="23"/>
  <c r="C590" i="23"/>
  <c r="C574" i="23"/>
  <c r="C566" i="23"/>
  <c r="C558" i="23"/>
  <c r="C550" i="23"/>
  <c r="C542" i="23"/>
  <c r="C502" i="23"/>
  <c r="C486" i="23"/>
  <c r="C478" i="23"/>
  <c r="C462" i="23"/>
  <c r="C454" i="23"/>
  <c r="C446" i="23"/>
  <c r="C422" i="23"/>
  <c r="C406" i="23"/>
  <c r="C390" i="23"/>
  <c r="C382" i="23"/>
  <c r="C374" i="23"/>
  <c r="C366" i="23"/>
  <c r="C358" i="23"/>
  <c r="C342" i="23"/>
  <c r="C334" i="23"/>
  <c r="C310" i="23"/>
  <c r="C294" i="23"/>
  <c r="C278" i="23"/>
  <c r="C270" i="23"/>
  <c r="C246" i="23"/>
  <c r="C238" i="23"/>
  <c r="C230" i="23"/>
  <c r="C222" i="23"/>
  <c r="C214" i="23"/>
  <c r="C206" i="23"/>
  <c r="C198" i="23"/>
  <c r="C166" i="23"/>
  <c r="C110" i="23"/>
  <c r="C102" i="23"/>
  <c r="C94" i="23"/>
  <c r="C86" i="23"/>
  <c r="C78" i="23"/>
  <c r="C70" i="23"/>
  <c r="C62" i="23"/>
  <c r="C38" i="23"/>
  <c r="C30" i="23"/>
  <c r="C22" i="23"/>
  <c r="C14" i="23"/>
  <c r="P912" i="1"/>
  <c r="P894" i="1"/>
  <c r="P880" i="1"/>
  <c r="P865" i="1"/>
  <c r="P833" i="1"/>
  <c r="P801" i="1"/>
  <c r="P789" i="1"/>
  <c r="P776" i="1"/>
  <c r="P763" i="1"/>
  <c r="P747" i="1"/>
  <c r="P735" i="1"/>
  <c r="P719" i="1"/>
  <c r="C709" i="23"/>
  <c r="C693" i="23"/>
  <c r="C677" i="23"/>
  <c r="C669" i="23"/>
  <c r="C661" i="23"/>
  <c r="C653" i="23"/>
  <c r="C645" i="23"/>
  <c r="C637" i="23"/>
  <c r="C629" i="23"/>
  <c r="C621" i="23"/>
  <c r="C613" i="23"/>
  <c r="C589" i="23"/>
  <c r="C581" i="23"/>
  <c r="C573" i="23"/>
  <c r="C565" i="23"/>
  <c r="C557" i="23"/>
  <c r="C549" i="23"/>
  <c r="C517" i="23"/>
  <c r="C509" i="23"/>
  <c r="C493" i="23"/>
  <c r="C485" i="23"/>
  <c r="C461" i="23"/>
  <c r="C453" i="23"/>
  <c r="C445" i="23"/>
  <c r="C437" i="23"/>
  <c r="C429" i="23"/>
  <c r="C421" i="23"/>
  <c r="C413" i="23"/>
  <c r="C405" i="23"/>
  <c r="C397" i="23"/>
  <c r="C389" i="23"/>
  <c r="C381" i="23"/>
  <c r="C357" i="23"/>
  <c r="C341" i="23"/>
  <c r="C333" i="23"/>
  <c r="C325" i="23"/>
  <c r="C317" i="23"/>
  <c r="C301" i="23"/>
  <c r="C285" i="23"/>
  <c r="C277" i="23"/>
  <c r="C261" i="23"/>
  <c r="C253" i="23"/>
  <c r="C237" i="23"/>
  <c r="C213" i="23"/>
  <c r="C173" i="23"/>
  <c r="C149" i="23"/>
  <c r="C133" i="23"/>
  <c r="C125" i="23"/>
  <c r="C101" i="23"/>
  <c r="C93" i="23"/>
  <c r="C85" i="23"/>
  <c r="C61" i="23"/>
  <c r="C53" i="23"/>
  <c r="C45" i="23"/>
  <c r="C29" i="23"/>
  <c r="C21" i="23"/>
  <c r="P926" i="1"/>
  <c r="P911" i="1"/>
  <c r="P891" i="1"/>
  <c r="P875" i="1"/>
  <c r="P848" i="1"/>
  <c r="P832" i="1"/>
  <c r="P824" i="1"/>
  <c r="P816" i="1"/>
  <c r="P800" i="1"/>
  <c r="P788" i="1"/>
  <c r="P775" i="1"/>
  <c r="P761" i="1"/>
  <c r="P744" i="1"/>
  <c r="P732" i="1"/>
  <c r="P718" i="1"/>
  <c r="C684" i="23"/>
  <c r="C676" i="23"/>
  <c r="C660" i="23"/>
  <c r="C652" i="23"/>
  <c r="C644" i="23"/>
  <c r="C628" i="23"/>
  <c r="C620" i="23"/>
  <c r="C604" i="23"/>
  <c r="C564" i="23"/>
  <c r="C556" i="23"/>
  <c r="C548" i="23"/>
  <c r="C524" i="23"/>
  <c r="C516" i="23"/>
  <c r="C492" i="23"/>
  <c r="C484" i="23"/>
  <c r="C468" i="23"/>
  <c r="C460" i="23"/>
  <c r="C452" i="23"/>
  <c r="C420" i="23"/>
  <c r="C404" i="23"/>
  <c r="C396" i="23"/>
  <c r="C380" i="23"/>
  <c r="C372" i="23"/>
  <c r="C364" i="23"/>
  <c r="C356" i="23"/>
  <c r="C348" i="23"/>
  <c r="C340" i="23"/>
  <c r="C332" i="23"/>
  <c r="C316" i="23"/>
  <c r="C308" i="23"/>
  <c r="C292" i="23"/>
  <c r="C284" i="23"/>
  <c r="C276" i="23"/>
  <c r="C268" i="23"/>
  <c r="C260" i="23"/>
  <c r="C252" i="23"/>
  <c r="C244" i="23"/>
  <c r="C228" i="23"/>
  <c r="C204" i="23"/>
  <c r="C180" i="23"/>
  <c r="C172" i="23"/>
  <c r="C148" i="23"/>
  <c r="C132" i="23"/>
  <c r="C124" i="23"/>
  <c r="C100" i="23"/>
  <c r="C84" i="23"/>
  <c r="C76" i="23"/>
  <c r="C68" i="23"/>
  <c r="C44" i="23"/>
  <c r="C36" i="23"/>
  <c r="C28" i="23"/>
  <c r="C12" i="23"/>
  <c r="P925" i="1"/>
  <c r="P907" i="1"/>
  <c r="P888" i="1"/>
  <c r="P874" i="1"/>
  <c r="P863" i="1"/>
  <c r="P855" i="1"/>
  <c r="P847" i="1"/>
  <c r="P839" i="1"/>
  <c r="P831" i="1"/>
  <c r="P815" i="1"/>
  <c r="P787" i="1"/>
  <c r="P774" i="1"/>
  <c r="P759" i="1"/>
  <c r="P742" i="1"/>
  <c r="P729" i="1"/>
  <c r="P716" i="1"/>
  <c r="C691" i="23"/>
  <c r="C683" i="23"/>
  <c r="C675" i="23"/>
  <c r="C667" i="23"/>
  <c r="C651" i="23"/>
  <c r="C643" i="23"/>
  <c r="C611" i="23"/>
  <c r="C603" i="23"/>
  <c r="C595" i="23"/>
  <c r="C587" i="23"/>
  <c r="C571" i="23"/>
  <c r="C555" i="23"/>
  <c r="C547" i="23"/>
  <c r="C539" i="23"/>
  <c r="C515" i="23"/>
  <c r="C483" i="23"/>
  <c r="C467" i="23"/>
  <c r="C459" i="23"/>
  <c r="C451" i="23"/>
  <c r="C427" i="23"/>
  <c r="C419" i="23"/>
  <c r="C411" i="23"/>
  <c r="C403" i="23"/>
  <c r="C387" i="23"/>
  <c r="C379" i="23"/>
  <c r="C371" i="23"/>
  <c r="C363" i="23"/>
  <c r="C355" i="23"/>
  <c r="C347" i="23"/>
  <c r="C315" i="23"/>
  <c r="C299" i="23"/>
  <c r="C291" i="23"/>
  <c r="C283" i="23"/>
  <c r="C275" i="23"/>
  <c r="C267" i="23"/>
  <c r="C243" i="23"/>
  <c r="C227" i="23"/>
  <c r="C219" i="23"/>
  <c r="C195" i="23"/>
  <c r="C179" i="23"/>
  <c r="C171" i="23"/>
  <c r="C163" i="23"/>
  <c r="C155" i="23"/>
  <c r="C147" i="23"/>
  <c r="C139" i="23"/>
  <c r="C123" i="23"/>
  <c r="C115" i="23"/>
  <c r="C99" i="23"/>
  <c r="C83" i="23"/>
  <c r="C75" i="23"/>
  <c r="C67" i="23"/>
  <c r="C59" i="23"/>
  <c r="C19" i="23"/>
  <c r="C3" i="23"/>
  <c r="C481" i="21"/>
</calcChain>
</file>

<file path=xl/sharedStrings.xml><?xml version="1.0" encoding="utf-8"?>
<sst xmlns="http://schemas.openxmlformats.org/spreadsheetml/2006/main" count="65792" uniqueCount="3374">
  <si>
    <t>year</t>
  </si>
  <si>
    <t>last_name</t>
  </si>
  <si>
    <t xml:space="preserve"> first_name</t>
  </si>
  <si>
    <t>pitcher_id</t>
  </si>
  <si>
    <t>team_name</t>
  </si>
  <si>
    <t>team_name_abbrev</t>
  </si>
  <si>
    <t>avg_speed</t>
  </si>
  <si>
    <t>pitch_type</t>
  </si>
  <si>
    <t>pitch_type_name</t>
  </si>
  <si>
    <t>pitcher_break_z</t>
  </si>
  <si>
    <t>rise</t>
  </si>
  <si>
    <t>pitcher_break_x</t>
  </si>
  <si>
    <t>Ray</t>
  </si>
  <si>
    <t xml:space="preserve"> Robbie</t>
  </si>
  <si>
    <t>Blue Jays</t>
  </si>
  <si>
    <t>TOR</t>
  </si>
  <si>
    <t>FF</t>
  </si>
  <si>
    <t>4-Seamer</t>
  </si>
  <si>
    <t>Manaea</t>
  </si>
  <si>
    <t xml:space="preserve"> Sean</t>
  </si>
  <si>
    <t>Athletics</t>
  </si>
  <si>
    <t>OAK</t>
  </si>
  <si>
    <t>SIFT</t>
  </si>
  <si>
    <t>Sinker</t>
  </si>
  <si>
    <t>Mahle</t>
  </si>
  <si>
    <t xml:space="preserve"> Tyler</t>
  </si>
  <si>
    <t>Reds</t>
  </si>
  <si>
    <t>CIN</t>
  </si>
  <si>
    <t>Gausman</t>
  </si>
  <si>
    <t xml:space="preserve"> Kevin</t>
  </si>
  <si>
    <t>Giants</t>
  </si>
  <si>
    <t>SF</t>
  </si>
  <si>
    <t>Happ</t>
  </si>
  <si>
    <t xml:space="preserve"> J.A.</t>
  </si>
  <si>
    <t>Cardinals</t>
  </si>
  <si>
    <t>STL</t>
  </si>
  <si>
    <t>Heaney</t>
  </si>
  <si>
    <t xml:space="preserve"> Andrew</t>
  </si>
  <si>
    <t>Yankees</t>
  </si>
  <si>
    <t>NYY</t>
  </si>
  <si>
    <t>Pivetta</t>
  </si>
  <si>
    <t xml:space="preserve"> Nick</t>
  </si>
  <si>
    <t>Red Sox</t>
  </si>
  <si>
    <t>BOS</t>
  </si>
  <si>
    <t>Davies</t>
  </si>
  <si>
    <t xml:space="preserve"> Zach</t>
  </si>
  <si>
    <t>Cubs</t>
  </si>
  <si>
    <t>CHC</t>
  </si>
  <si>
    <t>Cease</t>
  </si>
  <si>
    <t xml:space="preserve"> Dylan</t>
  </si>
  <si>
    <t>White Sox</t>
  </si>
  <si>
    <t>CWS</t>
  </si>
  <si>
    <t>Buehler</t>
  </si>
  <si>
    <t xml:space="preserve"> Walker</t>
  </si>
  <si>
    <t>Dodgers</t>
  </si>
  <si>
    <t>LAD</t>
  </si>
  <si>
    <t>Wheeler</t>
  </si>
  <si>
    <t xml:space="preserve"> Zack</t>
  </si>
  <si>
    <t>Phillies</t>
  </si>
  <si>
    <t>PHI</t>
  </si>
  <si>
    <t>Snell</t>
  </si>
  <si>
    <t xml:space="preserve"> Blake</t>
  </si>
  <si>
    <t>Padres</t>
  </si>
  <si>
    <t>SD</t>
  </si>
  <si>
    <t>Matz</t>
  </si>
  <si>
    <t xml:space="preserve"> Steven</t>
  </si>
  <si>
    <t>Burnes</t>
  </si>
  <si>
    <t xml:space="preserve"> Corbin</t>
  </si>
  <si>
    <t>Brewers</t>
  </si>
  <si>
    <t>MIL</t>
  </si>
  <si>
    <t>FC</t>
  </si>
  <si>
    <t>Cutter</t>
  </si>
  <si>
    <t>Rodón</t>
  </si>
  <si>
    <t xml:space="preserve"> Carlos</t>
  </si>
  <si>
    <t>Cole</t>
  </si>
  <si>
    <t xml:space="preserve"> Gerrit</t>
  </si>
  <si>
    <t>Scherzer</t>
  </si>
  <si>
    <t xml:space="preserve"> Max</t>
  </si>
  <si>
    <t>Singer</t>
  </si>
  <si>
    <t xml:space="preserve"> Brady</t>
  </si>
  <si>
    <t>Royals</t>
  </si>
  <si>
    <t>KC</t>
  </si>
  <si>
    <t>Urías</t>
  </si>
  <si>
    <t xml:space="preserve"> Julio</t>
  </si>
  <si>
    <t>Richards</t>
  </si>
  <si>
    <t xml:space="preserve"> Garrett</t>
  </si>
  <si>
    <t>Giolito</t>
  </si>
  <si>
    <t xml:space="preserve"> Lucas</t>
  </si>
  <si>
    <t>Paddack</t>
  </si>
  <si>
    <t xml:space="preserve"> Chris</t>
  </si>
  <si>
    <t>Senzatela</t>
  </si>
  <si>
    <t xml:space="preserve"> Antonio</t>
  </si>
  <si>
    <t>Rockies</t>
  </si>
  <si>
    <t>COL</t>
  </si>
  <si>
    <t>Miley</t>
  </si>
  <si>
    <t xml:space="preserve"> Wade</t>
  </si>
  <si>
    <t>Houser</t>
  </si>
  <si>
    <t xml:space="preserve"> Adrian</t>
  </si>
  <si>
    <t>Taillon</t>
  </si>
  <si>
    <t xml:space="preserve"> Jameson</t>
  </si>
  <si>
    <t>Gilbert</t>
  </si>
  <si>
    <t xml:space="preserve"> Logan</t>
  </si>
  <si>
    <t>Mariners</t>
  </si>
  <si>
    <t>SEA</t>
  </si>
  <si>
    <t>Minor</t>
  </si>
  <si>
    <t xml:space="preserve"> Mike</t>
  </si>
  <si>
    <t>Eovaldi</t>
  </si>
  <si>
    <t xml:space="preserve"> Nathan</t>
  </si>
  <si>
    <t>Rogers</t>
  </si>
  <si>
    <t xml:space="preserve"> Trevor</t>
  </si>
  <si>
    <t>Marlins</t>
  </si>
  <si>
    <t>MIA</t>
  </si>
  <si>
    <t>Márquez</t>
  </si>
  <si>
    <t xml:space="preserve"> Germán</t>
  </si>
  <si>
    <t>Lyles</t>
  </si>
  <si>
    <t xml:space="preserve"> Jordan</t>
  </si>
  <si>
    <t>Rangers</t>
  </si>
  <si>
    <t>TEX</t>
  </si>
  <si>
    <t>Hendricks</t>
  </si>
  <si>
    <t xml:space="preserve"> Kyle</t>
  </si>
  <si>
    <t>McKenzie</t>
  </si>
  <si>
    <t xml:space="preserve"> Triston</t>
  </si>
  <si>
    <t>Indians</t>
  </si>
  <si>
    <t>CLE</t>
  </si>
  <si>
    <t>Stroman</t>
  </si>
  <si>
    <t xml:space="preserve"> Marcus</t>
  </si>
  <si>
    <t>Mets</t>
  </si>
  <si>
    <t>NYM</t>
  </si>
  <si>
    <t>Gray</t>
  </si>
  <si>
    <t xml:space="preserve"> Jon</t>
  </si>
  <si>
    <t>Skubal</t>
  </si>
  <si>
    <t xml:space="preserve"> Tarik</t>
  </si>
  <si>
    <t>Tigers</t>
  </si>
  <si>
    <t>DET</t>
  </si>
  <si>
    <t>Peralta</t>
  </si>
  <si>
    <t xml:space="preserve"> Freddy</t>
  </si>
  <si>
    <t>Hill</t>
  </si>
  <si>
    <t xml:space="preserve"> Rich</t>
  </si>
  <si>
    <t>Nola</t>
  </si>
  <si>
    <t xml:space="preserve"> Aaron</t>
  </si>
  <si>
    <t>Garcia</t>
  </si>
  <si>
    <t xml:space="preserve"> Luis</t>
  </si>
  <si>
    <t>Astros</t>
  </si>
  <si>
    <t>HOU</t>
  </si>
  <si>
    <t>Javier</t>
  </si>
  <si>
    <t xml:space="preserve"> Cristian</t>
  </si>
  <si>
    <t>Irvin</t>
  </si>
  <si>
    <t xml:space="preserve"> Cole</t>
  </si>
  <si>
    <t>Rodriguez</t>
  </si>
  <si>
    <t xml:space="preserve"> Eduardo</t>
  </si>
  <si>
    <t>Wainwright</t>
  </si>
  <si>
    <t xml:space="preserve"> Adam</t>
  </si>
  <si>
    <t>CUKC</t>
  </si>
  <si>
    <t>Curveball</t>
  </si>
  <si>
    <t>Morton</t>
  </si>
  <si>
    <t xml:space="preserve"> Charlie</t>
  </si>
  <si>
    <t>Braves</t>
  </si>
  <si>
    <t>ATL</t>
  </si>
  <si>
    <t>Bubic</t>
  </si>
  <si>
    <t xml:space="preserve"> Kris</t>
  </si>
  <si>
    <t>Smyly</t>
  </si>
  <si>
    <t xml:space="preserve"> Drew</t>
  </si>
  <si>
    <t>Gallen</t>
  </si>
  <si>
    <t xml:space="preserve"> Zac</t>
  </si>
  <si>
    <t>D-backs</t>
  </si>
  <si>
    <t>ARI</t>
  </si>
  <si>
    <t>Greinke</t>
  </si>
  <si>
    <t>Shaw</t>
  </si>
  <si>
    <t xml:space="preserve"> Bryan</t>
  </si>
  <si>
    <t>Odorizzi</t>
  </si>
  <si>
    <t xml:space="preserve"> Jake</t>
  </si>
  <si>
    <t>Lynn</t>
  </si>
  <si>
    <t xml:space="preserve"> Lance</t>
  </si>
  <si>
    <t>Flexen</t>
  </si>
  <si>
    <t>Kaprielian</t>
  </si>
  <si>
    <t xml:space="preserve"> James</t>
  </si>
  <si>
    <t>Yarbrough</t>
  </si>
  <si>
    <t xml:space="preserve"> Ryan</t>
  </si>
  <si>
    <t>Rays</t>
  </si>
  <si>
    <t>TB</t>
  </si>
  <si>
    <t>Means</t>
  </si>
  <si>
    <t xml:space="preserve"> John</t>
  </si>
  <si>
    <t>Orioles</t>
  </si>
  <si>
    <t>BAL</t>
  </si>
  <si>
    <t>Smith</t>
  </si>
  <si>
    <t xml:space="preserve"> Caleb</t>
  </si>
  <si>
    <t>FS</t>
  </si>
  <si>
    <t>Splitter</t>
  </si>
  <si>
    <t>Wood</t>
  </si>
  <si>
    <t xml:space="preserve"> Alex</t>
  </si>
  <si>
    <t>Akin</t>
  </si>
  <si>
    <t xml:space="preserve"> Keegan</t>
  </si>
  <si>
    <t>Fedde</t>
  </si>
  <si>
    <t xml:space="preserve"> Erick</t>
  </si>
  <si>
    <t>Nationals</t>
  </si>
  <si>
    <t>WSH</t>
  </si>
  <si>
    <t>Corbin</t>
  </si>
  <si>
    <t xml:space="preserve"> Patrick</t>
  </si>
  <si>
    <t>SL</t>
  </si>
  <si>
    <t>Slider</t>
  </si>
  <si>
    <t>Valdez</t>
  </si>
  <si>
    <t xml:space="preserve"> Framber</t>
  </si>
  <si>
    <t>Anderson</t>
  </si>
  <si>
    <t xml:space="preserve"> Ian</t>
  </si>
  <si>
    <t>Darvish</t>
  </si>
  <si>
    <t xml:space="preserve"> Yu</t>
  </si>
  <si>
    <t>Ryu</t>
  </si>
  <si>
    <t xml:space="preserve"> Hyun Jin</t>
  </si>
  <si>
    <t>Arrieta</t>
  </si>
  <si>
    <t>Keuchel</t>
  </si>
  <si>
    <t xml:space="preserve"> Dallas</t>
  </si>
  <si>
    <t>Keller</t>
  </si>
  <si>
    <t xml:space="preserve"> Mitch</t>
  </si>
  <si>
    <t>Pirates</t>
  </si>
  <si>
    <t>PIT</t>
  </si>
  <si>
    <t>Dunning</t>
  </si>
  <si>
    <t xml:space="preserve"> Dane</t>
  </si>
  <si>
    <t>Fried</t>
  </si>
  <si>
    <t>Gibson</t>
  </si>
  <si>
    <t>Woodruff</t>
  </si>
  <si>
    <t xml:space="preserve"> Brandon</t>
  </si>
  <si>
    <t>McCullers Jr.</t>
  </si>
  <si>
    <t>CH</t>
  </si>
  <si>
    <t>Changeup</t>
  </si>
  <si>
    <t>Kikuchi</t>
  </si>
  <si>
    <t xml:space="preserve"> Yusei</t>
  </si>
  <si>
    <t>Allard</t>
  </si>
  <si>
    <t xml:space="preserve"> Kolby</t>
  </si>
  <si>
    <t>Peacock</t>
  </si>
  <si>
    <t xml:space="preserve"> Matt</t>
  </si>
  <si>
    <t>Ohtani</t>
  </si>
  <si>
    <t xml:space="preserve"> Shohei</t>
  </si>
  <si>
    <t>Angels</t>
  </si>
  <si>
    <t>LAA</t>
  </si>
  <si>
    <t>Espino</t>
  </si>
  <si>
    <t xml:space="preserve"> Paolo</t>
  </si>
  <si>
    <t>Castillo</t>
  </si>
  <si>
    <t>Bassitt</t>
  </si>
  <si>
    <t>Gonzales</t>
  </si>
  <si>
    <t xml:space="preserve"> Marco</t>
  </si>
  <si>
    <t>Walker</t>
  </si>
  <si>
    <t xml:space="preserve"> Taijuan</t>
  </si>
  <si>
    <t xml:space="preserve"> Brad</t>
  </si>
  <si>
    <t>Plesac</t>
  </si>
  <si>
    <t>Stripling</t>
  </si>
  <si>
    <t xml:space="preserve"> Ross</t>
  </si>
  <si>
    <t>Berríos</t>
  </si>
  <si>
    <t xml:space="preserve"> José</t>
  </si>
  <si>
    <t>Montas</t>
  </si>
  <si>
    <t xml:space="preserve"> Frankie</t>
  </si>
  <si>
    <t>Ross</t>
  </si>
  <si>
    <t xml:space="preserve"> Joe</t>
  </si>
  <si>
    <t>Alcantara</t>
  </si>
  <si>
    <t xml:space="preserve"> Sandy</t>
  </si>
  <si>
    <t>Suter</t>
  </si>
  <si>
    <t xml:space="preserve"> Brent</t>
  </si>
  <si>
    <t>McGee</t>
  </si>
  <si>
    <t>López</t>
  </si>
  <si>
    <t xml:space="preserve"> Jorge</t>
  </si>
  <si>
    <t>Ober</t>
  </si>
  <si>
    <t xml:space="preserve"> Bailey</t>
  </si>
  <si>
    <t>Twins</t>
  </si>
  <si>
    <t>MIN</t>
  </si>
  <si>
    <t>Adams</t>
  </si>
  <si>
    <t xml:space="preserve"> Austin</t>
  </si>
  <si>
    <t>Velasquez</t>
  </si>
  <si>
    <t xml:space="preserve"> Vince</t>
  </si>
  <si>
    <t>Gutierrez</t>
  </si>
  <si>
    <t xml:space="preserve"> Vladimir</t>
  </si>
  <si>
    <t>Megill</t>
  </si>
  <si>
    <t xml:space="preserve"> Tylor</t>
  </si>
  <si>
    <t>DeSclafani</t>
  </si>
  <si>
    <t xml:space="preserve"> Anthony</t>
  </si>
  <si>
    <t>Pineda</t>
  </si>
  <si>
    <t xml:space="preserve"> Michael</t>
  </si>
  <si>
    <t>Kershaw</t>
  </si>
  <si>
    <t xml:space="preserve"> Clayton</t>
  </si>
  <si>
    <t>Harvey</t>
  </si>
  <si>
    <t>Gomber</t>
  </si>
  <si>
    <t>González</t>
  </si>
  <si>
    <t xml:space="preserve"> Chi Chi</t>
  </si>
  <si>
    <t>Rodríguez</t>
  </si>
  <si>
    <t xml:space="preserve"> Richard</t>
  </si>
  <si>
    <t>Finnegan</t>
  </si>
  <si>
    <t>Quantrill</t>
  </si>
  <si>
    <t xml:space="preserve"> Cal</t>
  </si>
  <si>
    <t>Ureña</t>
  </si>
  <si>
    <t>Green</t>
  </si>
  <si>
    <t xml:space="preserve"> Chad</t>
  </si>
  <si>
    <t>Musgrove</t>
  </si>
  <si>
    <t>McClanahan</t>
  </si>
  <si>
    <t xml:space="preserve"> Shane</t>
  </si>
  <si>
    <t>Mills</t>
  </si>
  <si>
    <t xml:space="preserve"> Alec</t>
  </si>
  <si>
    <t>Widener</t>
  </si>
  <si>
    <t xml:space="preserve"> Taylor</t>
  </si>
  <si>
    <t>Patiño</t>
  </si>
  <si>
    <t>Alzolay</t>
  </si>
  <si>
    <t xml:space="preserve"> Adbert</t>
  </si>
  <si>
    <t>Bumgarner</t>
  </si>
  <si>
    <t xml:space="preserve"> Madison</t>
  </si>
  <si>
    <t>Alvarado</t>
  </si>
  <si>
    <t>deGrom</t>
  </si>
  <si>
    <t xml:space="preserve"> Jacob</t>
  </si>
  <si>
    <t>Fleming</t>
  </si>
  <si>
    <t xml:space="preserve"> Josh</t>
  </si>
  <si>
    <t>Urquidy</t>
  </si>
  <si>
    <t>Crowe</t>
  </si>
  <si>
    <t xml:space="preserve"> Wil</t>
  </si>
  <si>
    <t>Luetge</t>
  </si>
  <si>
    <t>Moore</t>
  </si>
  <si>
    <t>Lauer</t>
  </si>
  <si>
    <t xml:space="preserve"> Eric</t>
  </si>
  <si>
    <t>Hearn</t>
  </si>
  <si>
    <t>Kim</t>
  </si>
  <si>
    <t xml:space="preserve"> Kwang Hyun</t>
  </si>
  <si>
    <t>Kelly</t>
  </si>
  <si>
    <t xml:space="preserve"> Merrill</t>
  </si>
  <si>
    <t>Colomé</t>
  </si>
  <si>
    <t>Glasnow</t>
  </si>
  <si>
    <t>Wisler</t>
  </si>
  <si>
    <t>Rasmussen</t>
  </si>
  <si>
    <t>Gant</t>
  </si>
  <si>
    <t>Karinchak</t>
  </si>
  <si>
    <t>Hendriks</t>
  </si>
  <si>
    <t xml:space="preserve"> Liam</t>
  </si>
  <si>
    <t>Webb</t>
  </si>
  <si>
    <t>Eflin</t>
  </si>
  <si>
    <t>Brubaker</t>
  </si>
  <si>
    <t xml:space="preserve"> JT</t>
  </si>
  <si>
    <t>Bauer</t>
  </si>
  <si>
    <t>Wacha</t>
  </si>
  <si>
    <t>Hoffman</t>
  </si>
  <si>
    <t xml:space="preserve"> Jeff</t>
  </si>
  <si>
    <t>Flaherty</t>
  </si>
  <si>
    <t xml:space="preserve"> Jack</t>
  </si>
  <si>
    <t>Doolittle</t>
  </si>
  <si>
    <t>Matzek</t>
  </si>
  <si>
    <t>Stephan</t>
  </si>
  <si>
    <t>Maeda</t>
  </si>
  <si>
    <t xml:space="preserve"> Kenta</t>
  </si>
  <si>
    <t>Cueto</t>
  </si>
  <si>
    <t xml:space="preserve"> Johnny</t>
  </si>
  <si>
    <t>Clase</t>
  </si>
  <si>
    <t xml:space="preserve"> Emmanuel</t>
  </si>
  <si>
    <t>Sheffield</t>
  </si>
  <si>
    <t xml:space="preserve"> Justus</t>
  </si>
  <si>
    <t>Foltynewicz</t>
  </si>
  <si>
    <t>Stanek</t>
  </si>
  <si>
    <t xml:space="preserve"> Ryne</t>
  </si>
  <si>
    <t>Williams</t>
  </si>
  <si>
    <t>Weathers</t>
  </si>
  <si>
    <t>Mize</t>
  </si>
  <si>
    <t xml:space="preserve"> Casey</t>
  </si>
  <si>
    <t>Kennedy</t>
  </si>
  <si>
    <t>Lester</t>
  </si>
  <si>
    <t xml:space="preserve"> Riley</t>
  </si>
  <si>
    <t>Pagán</t>
  </si>
  <si>
    <t xml:space="preserve"> Emilio</t>
  </si>
  <si>
    <t>Kopech</t>
  </si>
  <si>
    <t xml:space="preserve"> Brett</t>
  </si>
  <si>
    <t>Soto</t>
  </si>
  <si>
    <t xml:space="preserve"> Gregory</t>
  </si>
  <si>
    <t>Brothers</t>
  </si>
  <si>
    <t xml:space="preserve"> Rex</t>
  </si>
  <si>
    <t>Hernández</t>
  </si>
  <si>
    <t>Brentz</t>
  </si>
  <si>
    <t xml:space="preserve"> Devin</t>
  </si>
  <si>
    <t>Stratton</t>
  </si>
  <si>
    <t>Johnson</t>
  </si>
  <si>
    <t xml:space="preserve"> Pierce</t>
  </si>
  <si>
    <t>Kuhl</t>
  </si>
  <si>
    <t>Robles</t>
  </si>
  <si>
    <t xml:space="preserve"> Hansel</t>
  </si>
  <si>
    <t xml:space="preserve"> Sonny</t>
  </si>
  <si>
    <t>May</t>
  </si>
  <si>
    <t>Whitlock</t>
  </si>
  <si>
    <t>Oviedo</t>
  </si>
  <si>
    <t xml:space="preserve"> Johan</t>
  </si>
  <si>
    <t>Estévez</t>
  </si>
  <si>
    <t>Gallegos</t>
  </si>
  <si>
    <t xml:space="preserve"> Giovanny</t>
  </si>
  <si>
    <t>Romano</t>
  </si>
  <si>
    <t>Loáisiga</t>
  </si>
  <si>
    <t xml:space="preserve"> Jonathan</t>
  </si>
  <si>
    <t>Melancon</t>
  </si>
  <si>
    <t xml:space="preserve"> Mark</t>
  </si>
  <si>
    <t>Díaz</t>
  </si>
  <si>
    <t xml:space="preserve"> Edwin</t>
  </si>
  <si>
    <t>Crismatt</t>
  </si>
  <si>
    <t xml:space="preserve"> Nabil</t>
  </si>
  <si>
    <t>Familia</t>
  </si>
  <si>
    <t xml:space="preserve"> Jeurys</t>
  </si>
  <si>
    <t xml:space="preserve"> César</t>
  </si>
  <si>
    <t>Stammen</t>
  </si>
  <si>
    <t xml:space="preserve"> Craig</t>
  </si>
  <si>
    <t>Suero</t>
  </si>
  <si>
    <t xml:space="preserve"> Wander</t>
  </si>
  <si>
    <t>Cobb</t>
  </si>
  <si>
    <t>Suárez</t>
  </si>
  <si>
    <t xml:space="preserve"> Ranger</t>
  </si>
  <si>
    <t>Morgan</t>
  </si>
  <si>
    <t xml:space="preserve"> Eli</t>
  </si>
  <si>
    <t>Holmes</t>
  </si>
  <si>
    <t xml:space="preserve"> Clay</t>
  </si>
  <si>
    <t>Suarez</t>
  </si>
  <si>
    <t>Kremer</t>
  </si>
  <si>
    <t xml:space="preserve"> Dean</t>
  </si>
  <si>
    <t>Steckenrider</t>
  </si>
  <si>
    <t>Diekman</t>
  </si>
  <si>
    <t>Manoah</t>
  </si>
  <si>
    <t xml:space="preserve"> Alek</t>
  </si>
  <si>
    <t xml:space="preserve"> Diego</t>
  </si>
  <si>
    <t>Ruiz</t>
  </si>
  <si>
    <t>Montgomery</t>
  </si>
  <si>
    <t>Boyd</t>
  </si>
  <si>
    <t xml:space="preserve"> Matthew</t>
  </si>
  <si>
    <t>Mayza</t>
  </si>
  <si>
    <t xml:space="preserve"> Tim</t>
  </si>
  <si>
    <t>Tate</t>
  </si>
  <si>
    <t xml:space="preserve"> Dillon</t>
  </si>
  <si>
    <t>Scott</t>
  </si>
  <si>
    <t xml:space="preserve"> Tanner</t>
  </si>
  <si>
    <t xml:space="preserve"> Pablo</t>
  </si>
  <si>
    <t>Jansen</t>
  </si>
  <si>
    <t xml:space="preserve"> Kenley</t>
  </si>
  <si>
    <t>Hudson</t>
  </si>
  <si>
    <t xml:space="preserve"> Daniel</t>
  </si>
  <si>
    <t>Voth</t>
  </si>
  <si>
    <t>Maton</t>
  </si>
  <si>
    <t xml:space="preserve"> Phil</t>
  </si>
  <si>
    <t>Ynoa</t>
  </si>
  <si>
    <t xml:space="preserve"> Huascar</t>
  </si>
  <si>
    <t>Germán</t>
  </si>
  <si>
    <t xml:space="preserve"> Domingo</t>
  </si>
  <si>
    <t>Heuer</t>
  </si>
  <si>
    <t xml:space="preserve"> Codi</t>
  </si>
  <si>
    <t>Winkler</t>
  </si>
  <si>
    <t xml:space="preserve"> Dan</t>
  </si>
  <si>
    <t>Pop</t>
  </si>
  <si>
    <t>Romo</t>
  </si>
  <si>
    <t xml:space="preserve"> Sergio</t>
  </si>
  <si>
    <t>Bundy</t>
  </si>
  <si>
    <t>Barlow</t>
  </si>
  <si>
    <t xml:space="preserve"> Scott</t>
  </si>
  <si>
    <t>Wittgren</t>
  </si>
  <si>
    <t>Clay</t>
  </si>
  <si>
    <t xml:space="preserve"> Sam</t>
  </si>
  <si>
    <t>Kimbrel</t>
  </si>
  <si>
    <t>Crochet</t>
  </si>
  <si>
    <t>Boxberger</t>
  </si>
  <si>
    <t>Chapman</t>
  </si>
  <si>
    <t xml:space="preserve"> Aroldis</t>
  </si>
  <si>
    <t>Weaver</t>
  </si>
  <si>
    <t xml:space="preserve"> Luke</t>
  </si>
  <si>
    <t>Sewald</t>
  </si>
  <si>
    <t xml:space="preserve"> Paul</t>
  </si>
  <si>
    <t>Bummer</t>
  </si>
  <si>
    <t>Kinley</t>
  </si>
  <si>
    <t>Bieber</t>
  </si>
  <si>
    <t>Sborz</t>
  </si>
  <si>
    <t>Plutko</t>
  </si>
  <si>
    <t>Pérez</t>
  </si>
  <si>
    <t xml:space="preserve"> Martín</t>
  </si>
  <si>
    <t>Cortes Jr.</t>
  </si>
  <si>
    <t xml:space="preserve"> Néstor</t>
  </si>
  <si>
    <t>Hembree</t>
  </si>
  <si>
    <t xml:space="preserve"> Heath</t>
  </si>
  <si>
    <t>Sulser</t>
  </si>
  <si>
    <t>Hader</t>
  </si>
  <si>
    <t>Jax</t>
  </si>
  <si>
    <t xml:space="preserve"> Griffin</t>
  </si>
  <si>
    <t>Ottavino</t>
  </si>
  <si>
    <t>Thielbar</t>
  </si>
  <si>
    <t>Hernandez</t>
  </si>
  <si>
    <t xml:space="preserve"> Darwinzon</t>
  </si>
  <si>
    <t>Bard</t>
  </si>
  <si>
    <t>Jackson</t>
  </si>
  <si>
    <t>Taylor</t>
  </si>
  <si>
    <t>Duffey</t>
  </si>
  <si>
    <t>Bednar</t>
  </si>
  <si>
    <t xml:space="preserve"> David</t>
  </si>
  <si>
    <t>Santana</t>
  </si>
  <si>
    <t xml:space="preserve"> Ervin</t>
  </si>
  <si>
    <t>Quintana</t>
  </si>
  <si>
    <t>Graveman</t>
  </si>
  <si>
    <t xml:space="preserve"> Kendall</t>
  </si>
  <si>
    <t>Castro</t>
  </si>
  <si>
    <t xml:space="preserve"> Miguel</t>
  </si>
  <si>
    <t>Hentges</t>
  </si>
  <si>
    <t>Bowden</t>
  </si>
  <si>
    <t xml:space="preserve"> Ben</t>
  </si>
  <si>
    <t>Alexander</t>
  </si>
  <si>
    <t>Fry</t>
  </si>
  <si>
    <t>Cabrera</t>
  </si>
  <si>
    <t xml:space="preserve"> Génesis</t>
  </si>
  <si>
    <t>Howard</t>
  </si>
  <si>
    <t xml:space="preserve"> Spencer</t>
  </si>
  <si>
    <t xml:space="preserve"> Burch</t>
  </si>
  <si>
    <t>Wells</t>
  </si>
  <si>
    <t>Chargois</t>
  </si>
  <si>
    <t>Cishek</t>
  </si>
  <si>
    <t xml:space="preserve"> Steve</t>
  </si>
  <si>
    <t>Ponce de Leon</t>
  </si>
  <si>
    <t>Cessa</t>
  </si>
  <si>
    <t>Bender</t>
  </si>
  <si>
    <t>McHugh</t>
  </si>
  <si>
    <t xml:space="preserve"> Collin</t>
  </si>
  <si>
    <t>de Geus</t>
  </si>
  <si>
    <t>Littell</t>
  </si>
  <si>
    <t>Dunn</t>
  </si>
  <si>
    <t xml:space="preserve"> Justin</t>
  </si>
  <si>
    <t>Guerra</t>
  </si>
  <si>
    <t xml:space="preserve"> Junior</t>
  </si>
  <si>
    <t>Staumont</t>
  </si>
  <si>
    <t>Dobnak</t>
  </si>
  <si>
    <t xml:space="preserve"> Randy</t>
  </si>
  <si>
    <t>Bickford</t>
  </si>
  <si>
    <t>Strickland</t>
  </si>
  <si>
    <t xml:space="preserve"> Hunter</t>
  </si>
  <si>
    <t xml:space="preserve"> Will</t>
  </si>
  <si>
    <t>Helsley</t>
  </si>
  <si>
    <t xml:space="preserve"> Josiah</t>
  </si>
  <si>
    <t>King</t>
  </si>
  <si>
    <t>Canning</t>
  </si>
  <si>
    <t>Neris</t>
  </si>
  <si>
    <t xml:space="preserve"> Héctor</t>
  </si>
  <si>
    <t>Wilson</t>
  </si>
  <si>
    <t xml:space="preserve"> Bryse</t>
  </si>
  <si>
    <t>Petit</t>
  </si>
  <si>
    <t xml:space="preserve"> Yusmeiro</t>
  </si>
  <si>
    <t>Funkhouser</t>
  </si>
  <si>
    <t>Duffy</t>
  </si>
  <si>
    <t xml:space="preserve"> Danny</t>
  </si>
  <si>
    <t>Jiménez</t>
  </si>
  <si>
    <t>Manning</t>
  </si>
  <si>
    <t>Bass</t>
  </si>
  <si>
    <t>Cisnero</t>
  </si>
  <si>
    <t>Foster</t>
  </si>
  <si>
    <t>García</t>
  </si>
  <si>
    <t xml:space="preserve"> Jarlin</t>
  </si>
  <si>
    <t>Holland</t>
  </si>
  <si>
    <t xml:space="preserve"> Greg</t>
  </si>
  <si>
    <t>Underwood Jr.</t>
  </si>
  <si>
    <t xml:space="preserve"> Duane</t>
  </si>
  <si>
    <t>Zimmermann</t>
  </si>
  <si>
    <t xml:space="preserve"> Bruce</t>
  </si>
  <si>
    <t>Sandoval</t>
  </si>
  <si>
    <t>Kittredge</t>
  </si>
  <si>
    <t>Thompson</t>
  </si>
  <si>
    <t>Mayers</t>
  </si>
  <si>
    <t>Freeland</t>
  </si>
  <si>
    <t>Tepera</t>
  </si>
  <si>
    <t>Vesia</t>
  </si>
  <si>
    <t>Barnes</t>
  </si>
  <si>
    <t>Watkins</t>
  </si>
  <si>
    <t xml:space="preserve"> Spenser</t>
  </si>
  <si>
    <t>Feyereisen</t>
  </si>
  <si>
    <t xml:space="preserve"> J.P.</t>
  </si>
  <si>
    <t>Norris</t>
  </si>
  <si>
    <t>Zimmer</t>
  </si>
  <si>
    <t>Clarke</t>
  </si>
  <si>
    <t>Fulmer</t>
  </si>
  <si>
    <t xml:space="preserve"> Reynaldo</t>
  </si>
  <si>
    <t>Brogdon</t>
  </si>
  <si>
    <t xml:space="preserve"> Connor</t>
  </si>
  <si>
    <t>Lynch</t>
  </si>
  <si>
    <t>Hand</t>
  </si>
  <si>
    <t>Civale</t>
  </si>
  <si>
    <t>De Los Santos</t>
  </si>
  <si>
    <t xml:space="preserve"> Enyel</t>
  </si>
  <si>
    <t>Dolis</t>
  </si>
  <si>
    <t xml:space="preserve"> Rafael</t>
  </si>
  <si>
    <t>White</t>
  </si>
  <si>
    <t>Bradley</t>
  </si>
  <si>
    <t xml:space="preserve"> Archie</t>
  </si>
  <si>
    <t>Bleier</t>
  </si>
  <si>
    <t xml:space="preserve"> Edgar</t>
  </si>
  <si>
    <t>Lucchesi</t>
  </si>
  <si>
    <t xml:space="preserve"> Joey</t>
  </si>
  <si>
    <t>Loup</t>
  </si>
  <si>
    <t>Kintzler</t>
  </si>
  <si>
    <t>De Jong</t>
  </si>
  <si>
    <t xml:space="preserve"> Chase</t>
  </si>
  <si>
    <t>Kay</t>
  </si>
  <si>
    <t>Armstrong</t>
  </si>
  <si>
    <t xml:space="preserve"> Shawn</t>
  </si>
  <si>
    <t>Mejia</t>
  </si>
  <si>
    <t xml:space="preserve"> J.C.</t>
  </si>
  <si>
    <t>Sawamura</t>
  </si>
  <si>
    <t xml:space="preserve"> Hirokazu</t>
  </si>
  <si>
    <t>Chafin</t>
  </si>
  <si>
    <t>Gilbreath</t>
  </si>
  <si>
    <t xml:space="preserve"> Wily</t>
  </si>
  <si>
    <t>Tomlin</t>
  </si>
  <si>
    <t>Price</t>
  </si>
  <si>
    <t>Luzardo</t>
  </si>
  <si>
    <t xml:space="preserve"> Jesús</t>
  </si>
  <si>
    <t>Houck</t>
  </si>
  <si>
    <t>Toussaint</t>
  </si>
  <si>
    <t xml:space="preserve"> Touki</t>
  </si>
  <si>
    <t>Rainey</t>
  </si>
  <si>
    <t>Diaz</t>
  </si>
  <si>
    <t>Givens</t>
  </si>
  <si>
    <t xml:space="preserve"> Mychal</t>
  </si>
  <si>
    <t xml:space="preserve"> Derek</t>
  </si>
  <si>
    <t>Garrett</t>
  </si>
  <si>
    <t xml:space="preserve"> Amir</t>
  </si>
  <si>
    <t>Álvarez</t>
  </si>
  <si>
    <t>Minter</t>
  </si>
  <si>
    <t xml:space="preserve"> A.J.</t>
  </si>
  <si>
    <t>McGowin</t>
  </si>
  <si>
    <t>Fairbanks</t>
  </si>
  <si>
    <t xml:space="preserve"> Pete</t>
  </si>
  <si>
    <t>Miller</t>
  </si>
  <si>
    <t>Lamet</t>
  </si>
  <si>
    <t xml:space="preserve"> Dinelson</t>
  </si>
  <si>
    <t>Shoemaker</t>
  </si>
  <si>
    <t>Thornton</t>
  </si>
  <si>
    <t xml:space="preserve"> Trent</t>
  </si>
  <si>
    <t>Martínez</t>
  </si>
  <si>
    <t>Curtiss</t>
  </si>
  <si>
    <t xml:space="preserve"> Dennis</t>
  </si>
  <si>
    <t>Soria</t>
  </si>
  <si>
    <t xml:space="preserve"> Joakim</t>
  </si>
  <si>
    <t>Farmer</t>
  </si>
  <si>
    <t xml:space="preserve"> Buck</t>
  </si>
  <si>
    <t>Reyes</t>
  </si>
  <si>
    <t>Pressly</t>
  </si>
  <si>
    <t>Almonte</t>
  </si>
  <si>
    <t xml:space="preserve"> Yency</t>
  </si>
  <si>
    <t xml:space="preserve"> Deolis</t>
  </si>
  <si>
    <t>Newcomb</t>
  </si>
  <si>
    <t>Treinen</t>
  </si>
  <si>
    <t>Vest</t>
  </si>
  <si>
    <t>Faria</t>
  </si>
  <si>
    <t>Coonrod</t>
  </si>
  <si>
    <t xml:space="preserve"> Phillips</t>
  </si>
  <si>
    <t>Peterson</t>
  </si>
  <si>
    <t>Chacín</t>
  </si>
  <si>
    <t xml:space="preserve"> Jhoulys</t>
  </si>
  <si>
    <t>Andriese</t>
  </si>
  <si>
    <t>Gonsolin</t>
  </si>
  <si>
    <t xml:space="preserve"> Tony</t>
  </si>
  <si>
    <t>Stephenson</t>
  </si>
  <si>
    <t xml:space="preserve"> Robert</t>
  </si>
  <si>
    <t>Trivino</t>
  </si>
  <si>
    <t xml:space="preserve"> Lou</t>
  </si>
  <si>
    <t>Iglesias</t>
  </si>
  <si>
    <t xml:space="preserve"> Raisel</t>
  </si>
  <si>
    <t>Pomeranz</t>
  </si>
  <si>
    <t>Harper</t>
  </si>
  <si>
    <t xml:space="preserve"> Yimi</t>
  </si>
  <si>
    <t>Santiago</t>
  </si>
  <si>
    <t xml:space="preserve"> Wandy</t>
  </si>
  <si>
    <t>Evans</t>
  </si>
  <si>
    <t xml:space="preserve"> Demarcus</t>
  </si>
  <si>
    <t>Steele</t>
  </si>
  <si>
    <t>Shreve</t>
  </si>
  <si>
    <t xml:space="preserve"> Chasen</t>
  </si>
  <si>
    <t>Springs</t>
  </si>
  <si>
    <t xml:space="preserve"> Jeffrey</t>
  </si>
  <si>
    <t xml:space="preserve"> Elieser</t>
  </si>
  <si>
    <t>Patton</t>
  </si>
  <si>
    <t>Ginkel</t>
  </si>
  <si>
    <t>Leone</t>
  </si>
  <si>
    <t xml:space="preserve"> Dominic</t>
  </si>
  <si>
    <t>Alcala</t>
  </si>
  <si>
    <t>Floro</t>
  </si>
  <si>
    <t>Davis</t>
  </si>
  <si>
    <t>Abreu</t>
  </si>
  <si>
    <t>Cimber</t>
  </si>
  <si>
    <t>Swanson</t>
  </si>
  <si>
    <t xml:space="preserve"> Erik</t>
  </si>
  <si>
    <t>Montero</t>
  </si>
  <si>
    <t>Middleton</t>
  </si>
  <si>
    <t xml:space="preserve"> Keynan</t>
  </si>
  <si>
    <t xml:space="preserve"> Victor</t>
  </si>
  <si>
    <t>Long</t>
  </si>
  <si>
    <t xml:space="preserve"> Sammy</t>
  </si>
  <si>
    <t>Kluber</t>
  </si>
  <si>
    <t xml:space="preserve"> Corey</t>
  </si>
  <si>
    <t>Allen</t>
  </si>
  <si>
    <t>Woodford</t>
  </si>
  <si>
    <t>Wendelken</t>
  </si>
  <si>
    <t xml:space="preserve"> J.B.</t>
  </si>
  <si>
    <t>Hendrix</t>
  </si>
  <si>
    <t>Sims</t>
  </si>
  <si>
    <t>Machado</t>
  </si>
  <si>
    <t xml:space="preserve"> Andres</t>
  </si>
  <si>
    <t>Falter</t>
  </si>
  <si>
    <t>Santillan</t>
  </si>
  <si>
    <t>Baragar</t>
  </si>
  <si>
    <t xml:space="preserve"> Yennsy</t>
  </si>
  <si>
    <t>Bielak</t>
  </si>
  <si>
    <t>Misiewicz</t>
  </si>
  <si>
    <t xml:space="preserve"> Mason</t>
  </si>
  <si>
    <t>Neidert</t>
  </si>
  <si>
    <t xml:space="preserve"> Joely</t>
  </si>
  <si>
    <t>Sandlin</t>
  </si>
  <si>
    <t>Barria</t>
  </si>
  <si>
    <t xml:space="preserve"> Jaime</t>
  </si>
  <si>
    <t>Parker</t>
  </si>
  <si>
    <t>Turnbull</t>
  </si>
  <si>
    <t>Muller</t>
  </si>
  <si>
    <t>Detwiler</t>
  </si>
  <si>
    <t>Brach</t>
  </si>
  <si>
    <t>Cousins</t>
  </si>
  <si>
    <t>Britton</t>
  </si>
  <si>
    <t>Minaya</t>
  </si>
  <si>
    <t xml:space="preserve"> Juan</t>
  </si>
  <si>
    <t>Holloway</t>
  </si>
  <si>
    <t>Chatwood</t>
  </si>
  <si>
    <t>Yang</t>
  </si>
  <si>
    <t xml:space="preserve"> Hyeon-Jong</t>
  </si>
  <si>
    <t>Crichton</t>
  </si>
  <si>
    <t xml:space="preserve"> Stefan</t>
  </si>
  <si>
    <t>Payamps</t>
  </si>
  <si>
    <t xml:space="preserve"> Joel</t>
  </si>
  <si>
    <t>Poteet</t>
  </si>
  <si>
    <t xml:space="preserve"> Cody</t>
  </si>
  <si>
    <t xml:space="preserve"> Cionel</t>
  </si>
  <si>
    <t>Graterol</t>
  </si>
  <si>
    <t xml:space="preserve"> Brusdar</t>
  </si>
  <si>
    <t>Crick</t>
  </si>
  <si>
    <t>Workman</t>
  </si>
  <si>
    <t xml:space="preserve"> Shaun</t>
  </si>
  <si>
    <t>Quijada</t>
  </si>
  <si>
    <t>Head</t>
  </si>
  <si>
    <t xml:space="preserve"> Louis</t>
  </si>
  <si>
    <t>Zuber</t>
  </si>
  <si>
    <t xml:space="preserve"> Sal</t>
  </si>
  <si>
    <t>Lange</t>
  </si>
  <si>
    <t>Junis</t>
  </si>
  <si>
    <t xml:space="preserve"> Jakob</t>
  </si>
  <si>
    <t>Wieck</t>
  </si>
  <si>
    <t>Raley</t>
  </si>
  <si>
    <t xml:space="preserve"> Brooks</t>
  </si>
  <si>
    <t>Gil</t>
  </si>
  <si>
    <t>Watson</t>
  </si>
  <si>
    <t>McFarland</t>
  </si>
  <si>
    <t xml:space="preserve"> T.J.</t>
  </si>
  <si>
    <t>Okert</t>
  </si>
  <si>
    <t>Martin</t>
  </si>
  <si>
    <t>Slegers</t>
  </si>
  <si>
    <t>Reid-Foley</t>
  </si>
  <si>
    <t>Perdomo</t>
  </si>
  <si>
    <t xml:space="preserve"> Angel</t>
  </si>
  <si>
    <t>Mantiply</t>
  </si>
  <si>
    <t>Yardley</t>
  </si>
  <si>
    <t>Burr</t>
  </si>
  <si>
    <t>Carrasco</t>
  </si>
  <si>
    <t>Young</t>
  </si>
  <si>
    <t xml:space="preserve"> Alexander</t>
  </si>
  <si>
    <t>Gsellman</t>
  </si>
  <si>
    <t>LeBlanc</t>
  </si>
  <si>
    <t xml:space="preserve"> Jay</t>
  </si>
  <si>
    <t>De León</t>
  </si>
  <si>
    <t>Kranick</t>
  </si>
  <si>
    <t>Hale</t>
  </si>
  <si>
    <t>Selman</t>
  </si>
  <si>
    <t>Tapia</t>
  </si>
  <si>
    <t>Sánchez</t>
  </si>
  <si>
    <t>Hess</t>
  </si>
  <si>
    <t xml:space="preserve"> Jefry</t>
  </si>
  <si>
    <t>Ponce</t>
  </si>
  <si>
    <t>Lawrence</t>
  </si>
  <si>
    <t>Milner</t>
  </si>
  <si>
    <t xml:space="preserve"> Hoby</t>
  </si>
  <si>
    <t>Sale</t>
  </si>
  <si>
    <t xml:space="preserve"> Albert</t>
  </si>
  <si>
    <t>Hammer</t>
  </si>
  <si>
    <t xml:space="preserve"> JD</t>
  </si>
  <si>
    <t>Banda</t>
  </si>
  <si>
    <t>Diplán</t>
  </si>
  <si>
    <t xml:space="preserve"> Marcos</t>
  </si>
  <si>
    <t xml:space="preserve"> Braxton</t>
  </si>
  <si>
    <t>Benjamin</t>
  </si>
  <si>
    <t xml:space="preserve"> Wes</t>
  </si>
  <si>
    <t>Brault</t>
  </si>
  <si>
    <t>Garza</t>
  </si>
  <si>
    <t>Mears</t>
  </si>
  <si>
    <t>Cahill</t>
  </si>
  <si>
    <t>Claudio</t>
  </si>
  <si>
    <t>Feliz</t>
  </si>
  <si>
    <t>Lowther</t>
  </si>
  <si>
    <t>Cleavinger</t>
  </si>
  <si>
    <t>Campbell</t>
  </si>
  <si>
    <t>Farrell</t>
  </si>
  <si>
    <t>Lakins Sr.</t>
  </si>
  <si>
    <t xml:space="preserve"> Travis</t>
  </si>
  <si>
    <t>Scrubb</t>
  </si>
  <si>
    <t xml:space="preserve"> Andre</t>
  </si>
  <si>
    <t>Sadler</t>
  </si>
  <si>
    <t>Arihara</t>
  </si>
  <si>
    <t xml:space="preserve"> Kohei</t>
  </si>
  <si>
    <t>Lugo</t>
  </si>
  <si>
    <t xml:space="preserve"> Seth</t>
  </si>
  <si>
    <t>Knebel</t>
  </si>
  <si>
    <t>Bedrosian</t>
  </si>
  <si>
    <t xml:space="preserve"> Cam</t>
  </si>
  <si>
    <t>Kowar</t>
  </si>
  <si>
    <t xml:space="preserve"> Jackson</t>
  </si>
  <si>
    <t>Margevicius</t>
  </si>
  <si>
    <t>Antone</t>
  </si>
  <si>
    <t xml:space="preserve"> Tejay</t>
  </si>
  <si>
    <t>Maples</t>
  </si>
  <si>
    <t>Cotton</t>
  </si>
  <si>
    <t xml:space="preserve"> Jharel</t>
  </si>
  <si>
    <t>Nelson</t>
  </si>
  <si>
    <t xml:space="preserve"> Jimmy</t>
  </si>
  <si>
    <t>Sanchez</t>
  </si>
  <si>
    <t>Borucki</t>
  </si>
  <si>
    <t>Ramírez</t>
  </si>
  <si>
    <t xml:space="preserve"> Erasmo</t>
  </si>
  <si>
    <t xml:space="preserve"> Carson</t>
  </si>
  <si>
    <t>Doval</t>
  </si>
  <si>
    <t xml:space="preserve"> Camilo</t>
  </si>
  <si>
    <t>Fernández</t>
  </si>
  <si>
    <t>Coulombe</t>
  </si>
  <si>
    <t>Eickhoff</t>
  </si>
  <si>
    <t xml:space="preserve"> Jerad</t>
  </si>
  <si>
    <t>Goudeau</t>
  </si>
  <si>
    <t xml:space="preserve"> Ashton</t>
  </si>
  <si>
    <t>Ramirez</t>
  </si>
  <si>
    <t xml:space="preserve"> Yohan</t>
  </si>
  <si>
    <t>Knehr</t>
  </si>
  <si>
    <t xml:space="preserve"> Reiss</t>
  </si>
  <si>
    <t>Saucedo</t>
  </si>
  <si>
    <t xml:space="preserve"> Tayler</t>
  </si>
  <si>
    <t>Law</t>
  </si>
  <si>
    <t>Ellis</t>
  </si>
  <si>
    <t>Paredes</t>
  </si>
  <si>
    <t xml:space="preserve"> Enoli</t>
  </si>
  <si>
    <t xml:space="preserve"> Noé</t>
  </si>
  <si>
    <t>Blackburn</t>
  </si>
  <si>
    <t>Zeuch</t>
  </si>
  <si>
    <t>Abbott</t>
  </si>
  <si>
    <t xml:space="preserve"> Cory</t>
  </si>
  <si>
    <t>Bergen</t>
  </si>
  <si>
    <t>Dayton</t>
  </si>
  <si>
    <t xml:space="preserve"> Grant</t>
  </si>
  <si>
    <t>Stashak</t>
  </si>
  <si>
    <t>Enns</t>
  </si>
  <si>
    <t xml:space="preserve"> Dietrich</t>
  </si>
  <si>
    <t>Brebbia</t>
  </si>
  <si>
    <t>Greene</t>
  </si>
  <si>
    <t>Uceta</t>
  </si>
  <si>
    <t>Whitley</t>
  </si>
  <si>
    <t xml:space="preserve"> Kodi</t>
  </si>
  <si>
    <t>Wick</t>
  </si>
  <si>
    <t xml:space="preserve"> Rowan</t>
  </si>
  <si>
    <t>Burrows</t>
  </si>
  <si>
    <t xml:space="preserve"> Beau</t>
  </si>
  <si>
    <t>Newsome</t>
  </si>
  <si>
    <t xml:space="preserve"> Ljay</t>
  </si>
  <si>
    <t>Eshelman</t>
  </si>
  <si>
    <t xml:space="preserve"> Thomas</t>
  </si>
  <si>
    <t>Lovelady</t>
  </si>
  <si>
    <t>Elledge</t>
  </si>
  <si>
    <t>Marshall</t>
  </si>
  <si>
    <t xml:space="preserve"> Evan</t>
  </si>
  <si>
    <t>Menez</t>
  </si>
  <si>
    <t xml:space="preserve"> Conner</t>
  </si>
  <si>
    <t>Buchter</t>
  </si>
  <si>
    <t>Osich</t>
  </si>
  <si>
    <t>Poppen</t>
  </si>
  <si>
    <t>Dugger</t>
  </si>
  <si>
    <t>Chavez</t>
  </si>
  <si>
    <t xml:space="preserve"> Jesse</t>
  </si>
  <si>
    <t>Davidson</t>
  </si>
  <si>
    <t xml:space="preserve"> Tucker</t>
  </si>
  <si>
    <t>Warren</t>
  </si>
  <si>
    <t xml:space="preserve"> Art</t>
  </si>
  <si>
    <t>Archer</t>
  </si>
  <si>
    <t>Wantz</t>
  </si>
  <si>
    <t>Sherfy</t>
  </si>
  <si>
    <t xml:space="preserve"> Jimmie</t>
  </si>
  <si>
    <t xml:space="preserve"> Dustin</t>
  </si>
  <si>
    <t>Ríos</t>
  </si>
  <si>
    <t xml:space="preserve"> Yacksel</t>
  </si>
  <si>
    <t>Nance</t>
  </si>
  <si>
    <t xml:space="preserve"> Tommy</t>
  </si>
  <si>
    <t>Mazza</t>
  </si>
  <si>
    <t>Guduan</t>
  </si>
  <si>
    <t xml:space="preserve"> Reymin</t>
  </si>
  <si>
    <t>Nolin</t>
  </si>
  <si>
    <t>Murphy</t>
  </si>
  <si>
    <t>Hicks</t>
  </si>
  <si>
    <t>Sherriff</t>
  </si>
  <si>
    <t>Guenther</t>
  </si>
  <si>
    <t>Bukauskas</t>
  </si>
  <si>
    <t>Castellanos</t>
  </si>
  <si>
    <t xml:space="preserve"> Humberto</t>
  </si>
  <si>
    <t>Rucker</t>
  </si>
  <si>
    <t>Sampson</t>
  </si>
  <si>
    <t>Alexy</t>
  </si>
  <si>
    <t>Kolarek</t>
  </si>
  <si>
    <t>Ashby</t>
  </si>
  <si>
    <t>Detmers</t>
  </si>
  <si>
    <t xml:space="preserve"> Reid</t>
  </si>
  <si>
    <t>Lambert</t>
  </si>
  <si>
    <t>Klobosits</t>
  </si>
  <si>
    <t xml:space="preserve"> Gabe</t>
  </si>
  <si>
    <t>Lindblom</t>
  </si>
  <si>
    <t>Bettinger</t>
  </si>
  <si>
    <t>Emanuel</t>
  </si>
  <si>
    <t xml:space="preserve"> Kent</t>
  </si>
  <si>
    <t>Mikolas</t>
  </si>
  <si>
    <t xml:space="preserve"> Miles</t>
  </si>
  <si>
    <t>Brice</t>
  </si>
  <si>
    <t>Conley</t>
  </si>
  <si>
    <t>Garza Jr.</t>
  </si>
  <si>
    <t xml:space="preserve"> Ralph</t>
  </si>
  <si>
    <t>Hoyt</t>
  </si>
  <si>
    <t>Jones</t>
  </si>
  <si>
    <t xml:space="preserve"> Nate</t>
  </si>
  <si>
    <t>Ryan</t>
  </si>
  <si>
    <t>Thorpe</t>
  </si>
  <si>
    <t xml:space="preserve"> Lewis</t>
  </si>
  <si>
    <t>Castano</t>
  </si>
  <si>
    <t>Otto</t>
  </si>
  <si>
    <t xml:space="preserve"> Glenn</t>
  </si>
  <si>
    <t xml:space="preserve"> Yoan</t>
  </si>
  <si>
    <t xml:space="preserve"> Wyatt</t>
  </si>
  <si>
    <t>Swarzak</t>
  </si>
  <si>
    <t>Sceroler</t>
  </si>
  <si>
    <t xml:space="preserve"> Mac</t>
  </si>
  <si>
    <t>Beasley</t>
  </si>
  <si>
    <t xml:space="preserve"> Jeremy</t>
  </si>
  <si>
    <t>Strasburg</t>
  </si>
  <si>
    <t xml:space="preserve"> Stephen</t>
  </si>
  <si>
    <t>Kela</t>
  </si>
  <si>
    <t xml:space="preserve"> Keone</t>
  </si>
  <si>
    <t xml:space="preserve"> Manuel</t>
  </si>
  <si>
    <t xml:space="preserve"> Shelby</t>
  </si>
  <si>
    <t>Harris</t>
  </si>
  <si>
    <t>Pearson</t>
  </si>
  <si>
    <t>Santos</t>
  </si>
  <si>
    <t>Weber</t>
  </si>
  <si>
    <t>Gustave</t>
  </si>
  <si>
    <t xml:space="preserve"> Jandel</t>
  </si>
  <si>
    <t>Stock</t>
  </si>
  <si>
    <t>Adam</t>
  </si>
  <si>
    <t xml:space="preserve"> Jason</t>
  </si>
  <si>
    <t>Frankoff</t>
  </si>
  <si>
    <t>Hutchison</t>
  </si>
  <si>
    <t>Rowen</t>
  </si>
  <si>
    <t>Albers</t>
  </si>
  <si>
    <t>Bruihl</t>
  </si>
  <si>
    <t>Peters</t>
  </si>
  <si>
    <t>Milone</t>
  </si>
  <si>
    <t>Jefferies</t>
  </si>
  <si>
    <t xml:space="preserve"> Daulton</t>
  </si>
  <si>
    <t>Waddell</t>
  </si>
  <si>
    <t xml:space="preserve"> Konner</t>
  </si>
  <si>
    <t>Wade</t>
  </si>
  <si>
    <t xml:space="preserve"> Fernando</t>
  </si>
  <si>
    <t>Abad</t>
  </si>
  <si>
    <t>Hunter</t>
  </si>
  <si>
    <t>Reed</t>
  </si>
  <si>
    <t xml:space="preserve"> Cristopher</t>
  </si>
  <si>
    <t>Northcraft</t>
  </si>
  <si>
    <t>Petricka</t>
  </si>
  <si>
    <t>Robertson</t>
  </si>
  <si>
    <t xml:space="preserve"> Geoff</t>
  </si>
  <si>
    <t>Hartlieb</t>
  </si>
  <si>
    <t xml:space="preserve"> Carl</t>
  </si>
  <si>
    <t>Edwards Jr.</t>
  </si>
  <si>
    <t xml:space="preserve"> Darren</t>
  </si>
  <si>
    <t>O'Day</t>
  </si>
  <si>
    <t xml:space="preserve"> Luís</t>
  </si>
  <si>
    <t>Madero</t>
  </si>
  <si>
    <t>Wright</t>
  </si>
  <si>
    <t>Feltner</t>
  </si>
  <si>
    <t>Pruitt</t>
  </si>
  <si>
    <t>Yajure</t>
  </si>
  <si>
    <t>Biddle</t>
  </si>
  <si>
    <t xml:space="preserve"> Kohl</t>
  </si>
  <si>
    <t>Stewart</t>
  </si>
  <si>
    <t>McCaughan</t>
  </si>
  <si>
    <t xml:space="preserve"> Ronald</t>
  </si>
  <si>
    <t>Bolaños</t>
  </si>
  <si>
    <t>Burdi</t>
  </si>
  <si>
    <t xml:space="preserve"> Ty</t>
  </si>
  <si>
    <t>Tice</t>
  </si>
  <si>
    <t>Puk</t>
  </si>
  <si>
    <t>Morimando</t>
  </si>
  <si>
    <t>Aguilar</t>
  </si>
  <si>
    <t>Jewell</t>
  </si>
  <si>
    <t xml:space="preserve"> Mauricio</t>
  </si>
  <si>
    <t>Llovera</t>
  </si>
  <si>
    <t>Wright Jr.</t>
  </si>
  <si>
    <t>Barraclough</t>
  </si>
  <si>
    <t xml:space="preserve"> JoJo</t>
  </si>
  <si>
    <t>Romero</t>
  </si>
  <si>
    <t>Hatch</t>
  </si>
  <si>
    <t>Duplantier</t>
  </si>
  <si>
    <t>Yamamoto</t>
  </si>
  <si>
    <t>Gibaut</t>
  </si>
  <si>
    <t>Phelps</t>
  </si>
  <si>
    <t xml:space="preserve"> Packy</t>
  </si>
  <si>
    <t>Naughton</t>
  </si>
  <si>
    <t>Phillips</t>
  </si>
  <si>
    <t>Camarena</t>
  </si>
  <si>
    <t>Herget</t>
  </si>
  <si>
    <t>Lorenzen</t>
  </si>
  <si>
    <t>Effross</t>
  </si>
  <si>
    <t xml:space="preserve"> Nivaldo</t>
  </si>
  <si>
    <t>Krol</t>
  </si>
  <si>
    <t xml:space="preserve"> Edward</t>
  </si>
  <si>
    <t>Oswalt</t>
  </si>
  <si>
    <t xml:space="preserve"> Darien</t>
  </si>
  <si>
    <t>Núñez</t>
  </si>
  <si>
    <t xml:space="preserve"> Kirby</t>
  </si>
  <si>
    <t>Snead</t>
  </si>
  <si>
    <t>Foley</t>
  </si>
  <si>
    <t>Devenski</t>
  </si>
  <si>
    <t>Roark</t>
  </si>
  <si>
    <t>Cody</t>
  </si>
  <si>
    <t>Fiers</t>
  </si>
  <si>
    <t>Mejía</t>
  </si>
  <si>
    <t xml:space="preserve"> Dusten</t>
  </si>
  <si>
    <t>Knight</t>
  </si>
  <si>
    <t>Clippard</t>
  </si>
  <si>
    <t xml:space="preserve"> Javy</t>
  </si>
  <si>
    <t>Kriske</t>
  </si>
  <si>
    <t xml:space="preserve"> Deivi</t>
  </si>
  <si>
    <t>Meisinger</t>
  </si>
  <si>
    <t>Strahm</t>
  </si>
  <si>
    <t>Overton</t>
  </si>
  <si>
    <t>Kazmir</t>
  </si>
  <si>
    <t>Tropeano</t>
  </si>
  <si>
    <t>Weems</t>
  </si>
  <si>
    <t>active_spin_curve</t>
  </si>
  <si>
    <t>Gabe</t>
  </si>
  <si>
    <t>Aroldis</t>
  </si>
  <si>
    <t>Tyler</t>
  </si>
  <si>
    <t>David</t>
  </si>
  <si>
    <t>Shohei</t>
  </si>
  <si>
    <t>Othani</t>
  </si>
  <si>
    <t>Blake</t>
  </si>
  <si>
    <t>Hirokazu</t>
  </si>
  <si>
    <t>Hector</t>
  </si>
  <si>
    <t>Yu</t>
  </si>
  <si>
    <t xml:space="preserve">Darvish </t>
  </si>
  <si>
    <t>Aaron</t>
  </si>
  <si>
    <t xml:space="preserve">Luis </t>
  </si>
  <si>
    <t xml:space="preserve">Garcia </t>
  </si>
  <si>
    <t>Kevin</t>
  </si>
  <si>
    <t xml:space="preserve">Gausman </t>
  </si>
  <si>
    <t>Josh</t>
  </si>
  <si>
    <t>Lindbloim</t>
  </si>
  <si>
    <t>Tanner</t>
  </si>
  <si>
    <t xml:space="preserve">Houck </t>
  </si>
  <si>
    <t>Touki</t>
  </si>
  <si>
    <t>Tossuaint</t>
  </si>
  <si>
    <t>nathan</t>
  </si>
  <si>
    <t xml:space="preserve">Frankie </t>
  </si>
  <si>
    <t>Rafael</t>
  </si>
  <si>
    <t xml:space="preserve">Dolis </t>
  </si>
  <si>
    <t>Alex</t>
  </si>
  <si>
    <t>Taujin</t>
  </si>
  <si>
    <t>Marcus</t>
  </si>
  <si>
    <t xml:space="preserve">Stroman </t>
  </si>
  <si>
    <t xml:space="preserve">Jeurys </t>
  </si>
  <si>
    <t xml:space="preserve">Familia </t>
  </si>
  <si>
    <t>Kohie</t>
  </si>
  <si>
    <t xml:space="preserve">Arihara </t>
  </si>
  <si>
    <t>Matt</t>
  </si>
  <si>
    <t xml:space="preserve">Shoemaker </t>
  </si>
  <si>
    <t>Junior</t>
  </si>
  <si>
    <t>Guerrera</t>
  </si>
  <si>
    <t>Nick</t>
  </si>
  <si>
    <t>Kenta</t>
  </si>
  <si>
    <t xml:space="preserve">Maeda </t>
  </si>
  <si>
    <t>Erik</t>
  </si>
  <si>
    <t xml:space="preserve">Swanson </t>
  </si>
  <si>
    <t xml:space="preserve">Zack </t>
  </si>
  <si>
    <t xml:space="preserve">Jake </t>
  </si>
  <si>
    <t>Casey</t>
  </si>
  <si>
    <t xml:space="preserve">Mize </t>
  </si>
  <si>
    <t>Kyle</t>
  </si>
  <si>
    <t xml:space="preserve">Brooks </t>
  </si>
  <si>
    <t xml:space="preserve">Tony </t>
  </si>
  <si>
    <t xml:space="preserve">Max </t>
  </si>
  <si>
    <t xml:space="preserve">Trevor </t>
  </si>
  <si>
    <t>Lucas</t>
  </si>
  <si>
    <t>Jake</t>
  </si>
  <si>
    <t xml:space="preserve">Faria </t>
  </si>
  <si>
    <t xml:space="preserve">Wily </t>
  </si>
  <si>
    <t xml:space="preserve">Mahle </t>
  </si>
  <si>
    <t>Chasen</t>
  </si>
  <si>
    <t>Tarik</t>
  </si>
  <si>
    <t>Ryne</t>
  </si>
  <si>
    <t>Spencer</t>
  </si>
  <si>
    <t>Cam</t>
  </si>
  <si>
    <t>Glibert</t>
  </si>
  <si>
    <t>active_spin_splitter</t>
  </si>
  <si>
    <t>first_name</t>
  </si>
  <si>
    <t>active_spin_slider</t>
  </si>
  <si>
    <t>active_spin_changeup</t>
  </si>
  <si>
    <t>active_spin_fourseam</t>
  </si>
  <si>
    <t>active_spin_sinker</t>
  </si>
  <si>
    <t>active_spin_cutter</t>
  </si>
  <si>
    <t>pitches</t>
  </si>
  <si>
    <t>player_id</t>
  </si>
  <si>
    <t>player_name</t>
  </si>
  <si>
    <t>spin_rate</t>
  </si>
  <si>
    <t>Valdez, César</t>
  </si>
  <si>
    <t>Williams, Devin</t>
  </si>
  <si>
    <t>Sánchez, Miguel</t>
  </si>
  <si>
    <t>Crismatt, Nabil</t>
  </si>
  <si>
    <t>Diaz, Miguel</t>
  </si>
  <si>
    <t>Valdez, Phillips</t>
  </si>
  <si>
    <t>Peralta, Wandy</t>
  </si>
  <si>
    <t>Webb, Jacob</t>
  </si>
  <si>
    <t>Minaya, Juan</t>
  </si>
  <si>
    <t>Milone, Tommy</t>
  </si>
  <si>
    <t>Uceta, Edwin</t>
  </si>
  <si>
    <t>Banda, Anthony</t>
  </si>
  <si>
    <t>Ramirez, Nick</t>
  </si>
  <si>
    <t>Rodríguez, Joely</t>
  </si>
  <si>
    <t>Givens, Mychal</t>
  </si>
  <si>
    <t>Brach, Brad</t>
  </si>
  <si>
    <t>Marshall, Evan</t>
  </si>
  <si>
    <t>Brogdon, Connor</t>
  </si>
  <si>
    <t>Andriese, Matt</t>
  </si>
  <si>
    <t>Peters, Dillon</t>
  </si>
  <si>
    <t>Nelson, Nick</t>
  </si>
  <si>
    <t>Davies, Zach</t>
  </si>
  <si>
    <t>Watson, Tony</t>
  </si>
  <si>
    <t>Giolito, Lucas</t>
  </si>
  <si>
    <t>López, Pablo</t>
  </si>
  <si>
    <t>Sulser, Cole</t>
  </si>
  <si>
    <t>Bubic, Kris</t>
  </si>
  <si>
    <t>Cotton, Jharel</t>
  </si>
  <si>
    <t>Fernández, Junior</t>
  </si>
  <si>
    <t>Anderson, Ian</t>
  </si>
  <si>
    <t>Robles, Hansel</t>
  </si>
  <si>
    <t>Kowar, Jackson</t>
  </si>
  <si>
    <t>Ramirez, Noé</t>
  </si>
  <si>
    <t>Guerra, Deolis</t>
  </si>
  <si>
    <t>Weaver, Luke</t>
  </si>
  <si>
    <t>Richards, Trevor</t>
  </si>
  <si>
    <t>Norris, Daniel</t>
  </si>
  <si>
    <t>Sandoval, Patrick</t>
  </si>
  <si>
    <t>Castillo, Luis</t>
  </si>
  <si>
    <t>Anderson, Chase</t>
  </si>
  <si>
    <t>Álvarez, José</t>
  </si>
  <si>
    <t>Suarez, José</t>
  </si>
  <si>
    <t>Keuchel, Dallas</t>
  </si>
  <si>
    <t>Wacha, Michael</t>
  </si>
  <si>
    <t>Díaz, Yennsy</t>
  </si>
  <si>
    <t>Means, John</t>
  </si>
  <si>
    <t>Yarbrough, Ryan</t>
  </si>
  <si>
    <t>Hendricks, Kyle</t>
  </si>
  <si>
    <t>Springs, Jeffrey</t>
  </si>
  <si>
    <t>Barnes, Charlie</t>
  </si>
  <si>
    <t>Miley, Wade</t>
  </si>
  <si>
    <t>Yang, Hyeon-Jong</t>
  </si>
  <si>
    <t>Underwood Jr., Duane</t>
  </si>
  <si>
    <t>Rogers, Trevor</t>
  </si>
  <si>
    <t>Paddack, Chris</t>
  </si>
  <si>
    <t>Price, David</t>
  </si>
  <si>
    <t>Farmer, Buck</t>
  </si>
  <si>
    <t>Santiago, Héctor</t>
  </si>
  <si>
    <t>Manaea, Sean</t>
  </si>
  <si>
    <t>Zimmermann, Bruce</t>
  </si>
  <si>
    <t>Ryu, Hyun Jin</t>
  </si>
  <si>
    <t>Suárez, Ranger</t>
  </si>
  <si>
    <t>Anderson, Tyler</t>
  </si>
  <si>
    <t>Anderson, Brett</t>
  </si>
  <si>
    <t>Iglesias, Raisel</t>
  </si>
  <si>
    <t>Floro, Dylan</t>
  </si>
  <si>
    <t>Claudio, Alex</t>
  </si>
  <si>
    <t>Hale, David</t>
  </si>
  <si>
    <t>Pérez, Martín</t>
  </si>
  <si>
    <t>Alcantara, Sandy</t>
  </si>
  <si>
    <t>Plesac, Zach</t>
  </si>
  <si>
    <t>Montgomery, Jordan</t>
  </si>
  <si>
    <t>Cahill, Trevor</t>
  </si>
  <si>
    <t>Foster, Matt</t>
  </si>
  <si>
    <t>Webb, Logan</t>
  </si>
  <si>
    <t>Cueto, Johnny</t>
  </si>
  <si>
    <t>Carrasco, Carlos</t>
  </si>
  <si>
    <t>Rodriguez, Eduardo</t>
  </si>
  <si>
    <t>Irvin, Cole</t>
  </si>
  <si>
    <t>Matz, Steven</t>
  </si>
  <si>
    <t>Wittgren, Nick</t>
  </si>
  <si>
    <t>García, Jarlin</t>
  </si>
  <si>
    <t>Morgan, Eli</t>
  </si>
  <si>
    <t>Boyd, Matthew</t>
  </si>
  <si>
    <t>Fleming, Josh</t>
  </si>
  <si>
    <t>Wood, Alex</t>
  </si>
  <si>
    <t>Luzardo, Jesús</t>
  </si>
  <si>
    <t>LeBlanc, Wade</t>
  </si>
  <si>
    <t>Germán, Domingo</t>
  </si>
  <si>
    <t>Gant, John</t>
  </si>
  <si>
    <t>Castro, Miguel</t>
  </si>
  <si>
    <t>Greinke, Zack</t>
  </si>
  <si>
    <t>Brault, Steven</t>
  </si>
  <si>
    <t>Sheffield, Justus</t>
  </si>
  <si>
    <t>Megill, Tylor</t>
  </si>
  <si>
    <t>Canning, Griffin</t>
  </si>
  <si>
    <t>Whitlock, Garrett</t>
  </si>
  <si>
    <t>Boxberger, Brad</t>
  </si>
  <si>
    <t>Santana, Dennis</t>
  </si>
  <si>
    <t>Heuer, Codi</t>
  </si>
  <si>
    <t>Nola, Aaron</t>
  </si>
  <si>
    <t>Long, Sammy</t>
  </si>
  <si>
    <t>Feyereisen, J.P.</t>
  </si>
  <si>
    <t>Sanchez, Aaron</t>
  </si>
  <si>
    <t>Vest, Will</t>
  </si>
  <si>
    <t>Gonzales, Marco</t>
  </si>
  <si>
    <t>Akin, Keegan</t>
  </si>
  <si>
    <t>Wilson, Bryse</t>
  </si>
  <si>
    <t>Minor, Mike</t>
  </si>
  <si>
    <t>Gomber, Austin</t>
  </si>
  <si>
    <t>Young, Alex</t>
  </si>
  <si>
    <t>Moore, Matt</t>
  </si>
  <si>
    <t>King, John</t>
  </si>
  <si>
    <t>Montero, Rafael</t>
  </si>
  <si>
    <t>Loáisiga, Jonathan</t>
  </si>
  <si>
    <t>Bowden, Ben</t>
  </si>
  <si>
    <t>Mantiply, Joe</t>
  </si>
  <si>
    <t>Alexander, Tyler</t>
  </si>
  <si>
    <t>Urquidy, José</t>
  </si>
  <si>
    <t>Poteet, Cody</t>
  </si>
  <si>
    <t>Petit, Yusmeiro</t>
  </si>
  <si>
    <t>Heaney, Andrew</t>
  </si>
  <si>
    <t>Estévez, Carlos</t>
  </si>
  <si>
    <t>Lynch, Daniel</t>
  </si>
  <si>
    <t>Crowe, Wil</t>
  </si>
  <si>
    <t>Freeland, Kyle</t>
  </si>
  <si>
    <t>Urías, Julio</t>
  </si>
  <si>
    <t>Garcia, Bryan</t>
  </si>
  <si>
    <t>Pineda, Michael</t>
  </si>
  <si>
    <t>Smith, Riley</t>
  </si>
  <si>
    <t>Allen, Logan</t>
  </si>
  <si>
    <t>Kelly, Merrill</t>
  </si>
  <si>
    <t>Widener, Taylor</t>
  </si>
  <si>
    <t>Gallen, Zac</t>
  </si>
  <si>
    <t>Allard, Kolby</t>
  </si>
  <si>
    <t>Lester, Jon</t>
  </si>
  <si>
    <t>Kelly, Joe</t>
  </si>
  <si>
    <t>Flexen, Chris</t>
  </si>
  <si>
    <t>Peterson, David</t>
  </si>
  <si>
    <t>Steckenrider, Drew</t>
  </si>
  <si>
    <t>Cabrera, Génesis</t>
  </si>
  <si>
    <t>Kaprielian, James</t>
  </si>
  <si>
    <t>Suero, Wander</t>
  </si>
  <si>
    <t>Mills, Alec</t>
  </si>
  <si>
    <t>May, Trevor</t>
  </si>
  <si>
    <t>Alcala, Jorge</t>
  </si>
  <si>
    <t>Velasquez, Vince</t>
  </si>
  <si>
    <t>Clarke, Taylor</t>
  </si>
  <si>
    <t>Duffy, Danny</t>
  </si>
  <si>
    <t>Jax, Griffin</t>
  </si>
  <si>
    <t>Smith, Caleb</t>
  </si>
  <si>
    <t>Stripling, Ross</t>
  </si>
  <si>
    <t>Scherzer, Max</t>
  </si>
  <si>
    <t>Tate, Dillon</t>
  </si>
  <si>
    <t>Bradley, Archie</t>
  </si>
  <si>
    <t>Quintana, José</t>
  </si>
  <si>
    <t>Cole, Gerrit</t>
  </si>
  <si>
    <t>Manning, Matt</t>
  </si>
  <si>
    <t>Quantrill, Cal</t>
  </si>
  <si>
    <t>Woodruff, Brandon</t>
  </si>
  <si>
    <t>López, Jorge</t>
  </si>
  <si>
    <t>Bundy, Dylan</t>
  </si>
  <si>
    <t>McCullers Jr., Lance</t>
  </si>
  <si>
    <t>Gibson, Kyle</t>
  </si>
  <si>
    <t>Martínez, Carlos</t>
  </si>
  <si>
    <t>Dunning, Dane</t>
  </si>
  <si>
    <t>Ureña, José</t>
  </si>
  <si>
    <t>Berríos, José</t>
  </si>
  <si>
    <t>Kluber, Corey</t>
  </si>
  <si>
    <t>Minter, A.J.</t>
  </si>
  <si>
    <t>King, Michael</t>
  </si>
  <si>
    <t>Foltynewicz, Mike</t>
  </si>
  <si>
    <t>Ober, Bailey</t>
  </si>
  <si>
    <t>Jiménez, Joe</t>
  </si>
  <si>
    <t>Thompson, Zach</t>
  </si>
  <si>
    <t>Brentz, Jake</t>
  </si>
  <si>
    <t>Stratton, Chris</t>
  </si>
  <si>
    <t>Fulmer, Michael</t>
  </si>
  <si>
    <t>Rodón, Carlos</t>
  </si>
  <si>
    <t>Hoffman, Jeff</t>
  </si>
  <si>
    <t>Mejia, J.C.</t>
  </si>
  <si>
    <t>Happ, J.A.</t>
  </si>
  <si>
    <t>Skubal, Tarik</t>
  </si>
  <si>
    <t>Harvey, Matt</t>
  </si>
  <si>
    <t>Valdez, Framber</t>
  </si>
  <si>
    <t>Kim, Kwang Hyun</t>
  </si>
  <si>
    <t>Gutierrez, Vladimir</t>
  </si>
  <si>
    <t>Lauer, Eric</t>
  </si>
  <si>
    <t>Hearn, Taylor</t>
  </si>
  <si>
    <t>Houser, Adrian</t>
  </si>
  <si>
    <t>DeSclafani, Anthony</t>
  </si>
  <si>
    <t>Garcia, Luis</t>
  </si>
  <si>
    <t>Oviedo, Johan</t>
  </si>
  <si>
    <t>Eflin, Zach</t>
  </si>
  <si>
    <t>Trivino, Lou</t>
  </si>
  <si>
    <t>Kikuchi, Yusei</t>
  </si>
  <si>
    <t>Cortes Jr., Néstor</t>
  </si>
  <si>
    <t>Fedde, Erick</t>
  </si>
  <si>
    <t>Bassitt, Chris</t>
  </si>
  <si>
    <t>Snell, Blake</t>
  </si>
  <si>
    <t>Peralta, Freddy</t>
  </si>
  <si>
    <t>Burnes, Corbin</t>
  </si>
  <si>
    <t>González, Chi Chi</t>
  </si>
  <si>
    <t>Manoah, Alek</t>
  </si>
  <si>
    <t>Suter, Brent</t>
  </si>
  <si>
    <t>deGrom, Jacob</t>
  </si>
  <si>
    <t>Williams, Trevor</t>
  </si>
  <si>
    <t>Hernández, Carlos</t>
  </si>
  <si>
    <t>McClanahan, Shane</t>
  </si>
  <si>
    <t>Gray, Jon</t>
  </si>
  <si>
    <t>Weathers, Ryan</t>
  </si>
  <si>
    <t>Gilbert, Logan</t>
  </si>
  <si>
    <t>Cease, Dylan</t>
  </si>
  <si>
    <t>Arrieta, Jake</t>
  </si>
  <si>
    <t>Bumgarner, Madison</t>
  </si>
  <si>
    <t>Lyles, Jordan</t>
  </si>
  <si>
    <t>Alzolay, Adbert</t>
  </si>
  <si>
    <t>Senzatela, Antonio</t>
  </si>
  <si>
    <t>Gausman, Kevin</t>
  </si>
  <si>
    <t>Brubaker, JT</t>
  </si>
  <si>
    <t>Wainwright, Adam</t>
  </si>
  <si>
    <t>Javier, Cristian</t>
  </si>
  <si>
    <t>Richards, Garrett</t>
  </si>
  <si>
    <t>Keller, Brad</t>
  </si>
  <si>
    <t>Ross, Joe</t>
  </si>
  <si>
    <t>Taillon, Jameson</t>
  </si>
  <si>
    <t>Musgrove, Joe</t>
  </si>
  <si>
    <t>Lynn, Lance</t>
  </si>
  <si>
    <t>Morton, Charlie</t>
  </si>
  <si>
    <t>Corbin, Patrick</t>
  </si>
  <si>
    <t>Buehler, Walker</t>
  </si>
  <si>
    <t>Ray, Robbie</t>
  </si>
  <si>
    <t>Wheeler, Zack</t>
  </si>
  <si>
    <t>Johnson, Pierce</t>
  </si>
  <si>
    <t>CB</t>
  </si>
  <si>
    <t>Harper, Ryne</t>
  </si>
  <si>
    <t>Keller, Kyle</t>
  </si>
  <si>
    <t>Smyly, Drew</t>
  </si>
  <si>
    <t>Brice, Austin</t>
  </si>
  <si>
    <t>Stephenson, Robert</t>
  </si>
  <si>
    <t>Hill, Rich</t>
  </si>
  <si>
    <t>Buchter, Ryan</t>
  </si>
  <si>
    <t>Mears, Nick</t>
  </si>
  <si>
    <t>Lucchesi, Joey</t>
  </si>
  <si>
    <t>Chacín, Jhoulys</t>
  </si>
  <si>
    <t>Ruiz, José</t>
  </si>
  <si>
    <t>Green, Chad</t>
  </si>
  <si>
    <t>Milner, Hoby</t>
  </si>
  <si>
    <t>Staumont, Josh</t>
  </si>
  <si>
    <t>Antone, Tejay</t>
  </si>
  <si>
    <t>Murphy, Patrick</t>
  </si>
  <si>
    <t>Dugger, Robert</t>
  </si>
  <si>
    <t>Karinchak, James</t>
  </si>
  <si>
    <t>Sadler, Casey</t>
  </si>
  <si>
    <t>Dunn, Justin</t>
  </si>
  <si>
    <t>Goudeau, Ashton</t>
  </si>
  <si>
    <t>Misiewicz, Anthony</t>
  </si>
  <si>
    <t>Strasburg, Stephen</t>
  </si>
  <si>
    <t>Gray, Josiah</t>
  </si>
  <si>
    <t>Tomlin, Josh</t>
  </si>
  <si>
    <t>Castellanos, Humberto</t>
  </si>
  <si>
    <t>Garza Jr., Ralph</t>
  </si>
  <si>
    <t>White, Mitch</t>
  </si>
  <si>
    <t>Lugo, Seth</t>
  </si>
  <si>
    <t>Crichton, Stefan</t>
  </si>
  <si>
    <t>Toussaint, Touki</t>
  </si>
  <si>
    <t>Voth, Austin</t>
  </si>
  <si>
    <t>Fried, Max</t>
  </si>
  <si>
    <t>Coulombe, Danny</t>
  </si>
  <si>
    <t>Espino, Paolo</t>
  </si>
  <si>
    <t>Hentges, Sam</t>
  </si>
  <si>
    <t>Sims, Lucas</t>
  </si>
  <si>
    <t>Thornton, Trent</t>
  </si>
  <si>
    <t>Rodriguez, Chris</t>
  </si>
  <si>
    <t>Pressly, Ryan</t>
  </si>
  <si>
    <t>De Jong, Chase</t>
  </si>
  <si>
    <t>Maton, Phil</t>
  </si>
  <si>
    <t>Thompson, Keegan</t>
  </si>
  <si>
    <t>Bednar, David</t>
  </si>
  <si>
    <t>Gray, Sonny</t>
  </si>
  <si>
    <t>Martin, Brett</t>
  </si>
  <si>
    <t>Oviedo, Luis</t>
  </si>
  <si>
    <t>Muller, Kyle</t>
  </si>
  <si>
    <t>Barlow, Scott</t>
  </si>
  <si>
    <t>de Geus, Brett</t>
  </si>
  <si>
    <t>Eovaldi, Nathan</t>
  </si>
  <si>
    <t>McKenzie, Triston</t>
  </si>
  <si>
    <t>Abreu, Bryan</t>
  </si>
  <si>
    <t>Garrett, Braxton</t>
  </si>
  <si>
    <t>García, Yimi</t>
  </si>
  <si>
    <t>Guerra, Junior</t>
  </si>
  <si>
    <t>Watkins, Spenser</t>
  </si>
  <si>
    <t>Sborz, Josh</t>
  </si>
  <si>
    <t>Newcomb, Sean</t>
  </si>
  <si>
    <t>Faria, Jake</t>
  </si>
  <si>
    <t>Kremer, Dean</t>
  </si>
  <si>
    <t>Holmes, Clay</t>
  </si>
  <si>
    <t>Smith, Burch</t>
  </si>
  <si>
    <t>Thielbar, Caleb</t>
  </si>
  <si>
    <t>Keller, Mitch</t>
  </si>
  <si>
    <t>Luetge, Lucas</t>
  </si>
  <si>
    <t>Civale, Aaron</t>
  </si>
  <si>
    <t>Kershaw, Clayton</t>
  </si>
  <si>
    <t>Glasnow, Tyler</t>
  </si>
  <si>
    <t>Woodford, Jake</t>
  </si>
  <si>
    <t>Holland, Greg</t>
  </si>
  <si>
    <t>Jackson, Luke</t>
  </si>
  <si>
    <t>Reyes, Alex</t>
  </si>
  <si>
    <t>Walker, Taijuan</t>
  </si>
  <si>
    <t>pitch</t>
  </si>
  <si>
    <t>player_id_pitch</t>
  </si>
  <si>
    <t>Neris, Héctor</t>
  </si>
  <si>
    <t>SPL</t>
  </si>
  <si>
    <t>Sawamura, Hirokazu</t>
  </si>
  <si>
    <t>Shreve, Chasen</t>
  </si>
  <si>
    <t>Cobb, Alex</t>
  </si>
  <si>
    <t>Parker, Blake</t>
  </si>
  <si>
    <t>Shoemaker, Matt</t>
  </si>
  <si>
    <t>Kriske, Brooks</t>
  </si>
  <si>
    <t>Maeda, Kenta</t>
  </si>
  <si>
    <t>Norwood, James</t>
  </si>
  <si>
    <t>Stanek, Ryne</t>
  </si>
  <si>
    <t>Gonsolin, Tony</t>
  </si>
  <si>
    <t>Montas, Frankie</t>
  </si>
  <si>
    <t>Odorizzi, Jake</t>
  </si>
  <si>
    <t>Peralta, Wily</t>
  </si>
  <si>
    <t>Sceroler, Mac</t>
  </si>
  <si>
    <t>Swanson, Erik</t>
  </si>
  <si>
    <t>Klobosits, Gabe</t>
  </si>
  <si>
    <t>Bedrosian, Cam</t>
  </si>
  <si>
    <t>Stroman, Marcus</t>
  </si>
  <si>
    <t>Ohtani, Shohei</t>
  </si>
  <si>
    <t>Mahle, Tyler</t>
  </si>
  <si>
    <t>Clippard, Tyler</t>
  </si>
  <si>
    <t>Mize, Casey</t>
  </si>
  <si>
    <t>Ríos, Yacksel</t>
  </si>
  <si>
    <t>García, Luis</t>
  </si>
  <si>
    <t>Dolis, Rafael</t>
  </si>
  <si>
    <t>Tropeano, Nick</t>
  </si>
  <si>
    <t>Finnegan, Kyle</t>
  </si>
  <si>
    <t>Patton, Spencer</t>
  </si>
  <si>
    <t>Chapman, Aroldis</t>
  </si>
  <si>
    <t>Arihara, Kohei</t>
  </si>
  <si>
    <t>Houck, Tanner</t>
  </si>
  <si>
    <t>Stephan, Trevor</t>
  </si>
  <si>
    <t>Gilbert, Tyler</t>
  </si>
  <si>
    <t>Littell, Zack</t>
  </si>
  <si>
    <t>Lindblom, Josh</t>
  </si>
  <si>
    <t>Darvish, Yu</t>
  </si>
  <si>
    <t>Familia, Jeurys</t>
  </si>
  <si>
    <t>Sandlin, Nick</t>
  </si>
  <si>
    <t>Gilbreath, Lucas</t>
  </si>
  <si>
    <t>ID</t>
  </si>
  <si>
    <t>Baldonado</t>
  </si>
  <si>
    <t>Junk</t>
  </si>
  <si>
    <t>Rosso</t>
  </si>
  <si>
    <t>Baumann</t>
  </si>
  <si>
    <t>Avilán</t>
  </si>
  <si>
    <t>Newberry</t>
  </si>
  <si>
    <t>Weigel</t>
  </si>
  <si>
    <t>Brasier</t>
  </si>
  <si>
    <t>Schmidt</t>
  </si>
  <si>
    <t>Teheran</t>
  </si>
  <si>
    <t>Merryweather</t>
  </si>
  <si>
    <t>Hahn</t>
  </si>
  <si>
    <t>Topa</t>
  </si>
  <si>
    <t>Norwood</t>
  </si>
  <si>
    <t>Godley</t>
  </si>
  <si>
    <t>Fletcher</t>
  </si>
  <si>
    <t>Latz</t>
  </si>
  <si>
    <t>Wojciechowski</t>
  </si>
  <si>
    <t>Gonsalves</t>
  </si>
  <si>
    <t>Szapucki</t>
  </si>
  <si>
    <t>Del Pozo</t>
  </si>
  <si>
    <t>Morejon</t>
  </si>
  <si>
    <t>Ivey</t>
  </si>
  <si>
    <t>Honeywell Jr</t>
  </si>
  <si>
    <t>Perez</t>
  </si>
  <si>
    <t>Mattson</t>
  </si>
  <si>
    <t>Ridings</t>
  </si>
  <si>
    <t>Spitzbarth</t>
  </si>
  <si>
    <t>Carlton</t>
  </si>
  <si>
    <t>Moll</t>
  </si>
  <si>
    <t>Moran</t>
  </si>
  <si>
    <t>Alaniz</t>
  </si>
  <si>
    <t>Jannis</t>
  </si>
  <si>
    <t>Mitchell</t>
  </si>
  <si>
    <t>Peña</t>
  </si>
  <si>
    <t>Acevedo</t>
  </si>
  <si>
    <t>Castellani</t>
  </si>
  <si>
    <t>Zamora</t>
  </si>
  <si>
    <t>Vincent</t>
  </si>
  <si>
    <t>Peguero</t>
  </si>
  <si>
    <t>Bellatti</t>
  </si>
  <si>
    <t>Hanhold</t>
  </si>
  <si>
    <t>Flaa</t>
  </si>
  <si>
    <t>Guzman</t>
  </si>
  <si>
    <t>Ortega</t>
  </si>
  <si>
    <t>Snyder</t>
  </si>
  <si>
    <t>Báez</t>
  </si>
  <si>
    <t>Hildenberger</t>
  </si>
  <si>
    <t>Solomon</t>
  </si>
  <si>
    <t>Crawford</t>
  </si>
  <si>
    <t>Schreiber</t>
  </si>
  <si>
    <t>Bush</t>
  </si>
  <si>
    <t>Koerner</t>
  </si>
  <si>
    <t>León</t>
  </si>
  <si>
    <t>Smeltzer</t>
  </si>
  <si>
    <t>Bazardo</t>
  </si>
  <si>
    <t>Mella</t>
  </si>
  <si>
    <t>McRae</t>
  </si>
  <si>
    <t>Moronta</t>
  </si>
  <si>
    <t>James</t>
  </si>
  <si>
    <t>Sogard</t>
  </si>
  <si>
    <t>Barreda</t>
  </si>
  <si>
    <t>Nogosek</t>
  </si>
  <si>
    <t>Rosscup</t>
  </si>
  <si>
    <t>Hartman</t>
  </si>
  <si>
    <t>Strop</t>
  </si>
  <si>
    <t>Kickham</t>
  </si>
  <si>
    <t>Seabold</t>
  </si>
  <si>
    <t>Brennan</t>
  </si>
  <si>
    <t>Sittinger</t>
  </si>
  <si>
    <t>Criswell</t>
  </si>
  <si>
    <t>Astudillo</t>
  </si>
  <si>
    <t>Espinal</t>
  </si>
  <si>
    <t>Dickson</t>
  </si>
  <si>
    <t>Speier</t>
  </si>
  <si>
    <t>Lobstein</t>
  </si>
  <si>
    <t>Medina</t>
  </si>
  <si>
    <t>Marte</t>
  </si>
  <si>
    <t xml:space="preserve"> Jose</t>
  </si>
  <si>
    <t>Tinoco</t>
  </si>
  <si>
    <t xml:space="preserve"> Jesus</t>
  </si>
  <si>
    <t>Paulino</t>
  </si>
  <si>
    <t>Hardy</t>
  </si>
  <si>
    <t>Brewer</t>
  </si>
  <si>
    <t>Rondón</t>
  </si>
  <si>
    <t>Blewett</t>
  </si>
  <si>
    <t>Beede</t>
  </si>
  <si>
    <t>Lail</t>
  </si>
  <si>
    <t>Vasquez</t>
  </si>
  <si>
    <t>Drury</t>
  </si>
  <si>
    <t>Nittoli</t>
  </si>
  <si>
    <t>Paxton</t>
  </si>
  <si>
    <t>Roe</t>
  </si>
  <si>
    <t>Axford</t>
  </si>
  <si>
    <t>Altavilla</t>
  </si>
  <si>
    <t>Carpenter</t>
  </si>
  <si>
    <t>Ruf</t>
  </si>
  <si>
    <t>Eaton</t>
  </si>
  <si>
    <t>Betances</t>
  </si>
  <si>
    <t>Maile</t>
  </si>
  <si>
    <t>Quackenbush</t>
  </si>
  <si>
    <t>Baker</t>
  </si>
  <si>
    <t>Luplow</t>
  </si>
  <si>
    <t>Burns</t>
  </si>
  <si>
    <t>Stiever</t>
  </si>
  <si>
    <t>Romine</t>
  </si>
  <si>
    <t>Mendick</t>
  </si>
  <si>
    <t>Tarpley</t>
  </si>
  <si>
    <t>Guilmet</t>
  </si>
  <si>
    <t>Allgeyer</t>
  </si>
  <si>
    <t>Bostick</t>
  </si>
  <si>
    <t>Wilkerson</t>
  </si>
  <si>
    <t>Ort</t>
  </si>
  <si>
    <t>Flores Jr.</t>
  </si>
  <si>
    <t>Nogowski</t>
  </si>
  <si>
    <t>Gonzalez</t>
  </si>
  <si>
    <t>Schrock</t>
  </si>
  <si>
    <t>Araúz</t>
  </si>
  <si>
    <t>Holt</t>
  </si>
  <si>
    <t>Rizzo</t>
  </si>
  <si>
    <t>Moreland</t>
  </si>
  <si>
    <t>Blandino</t>
  </si>
  <si>
    <t>Holaday</t>
  </si>
  <si>
    <t>Plawecki</t>
  </si>
  <si>
    <t>Mathisen</t>
  </si>
  <si>
    <t>Mercedes</t>
  </si>
  <si>
    <t>Tom</t>
  </si>
  <si>
    <t>Reddick</t>
  </si>
  <si>
    <t>Difo</t>
  </si>
  <si>
    <t>Turner</t>
  </si>
  <si>
    <t>player_pitch_type</t>
  </si>
  <si>
    <t xml:space="preserve">Tropeano </t>
  </si>
  <si>
    <t>player_pitch_id</t>
  </si>
  <si>
    <t>pitch_id</t>
  </si>
  <si>
    <t>FB</t>
  </si>
  <si>
    <t>player_ID</t>
  </si>
  <si>
    <t>CU</t>
  </si>
  <si>
    <t>player_piitch_type</t>
  </si>
  <si>
    <t>ff_avg_spin</t>
  </si>
  <si>
    <t>Pagan</t>
  </si>
  <si>
    <t>Urias</t>
  </si>
  <si>
    <t>Jimenez</t>
  </si>
  <si>
    <t>Maton III</t>
  </si>
  <si>
    <t>German</t>
  </si>
  <si>
    <t>Loaisiga</t>
  </si>
  <si>
    <t>Patino</t>
  </si>
  <si>
    <t xml:space="preserve"> Hector</t>
  </si>
  <si>
    <t>Alvarez</t>
  </si>
  <si>
    <t>Rodon</t>
  </si>
  <si>
    <t xml:space="preserve"> Genesis</t>
  </si>
  <si>
    <t>Chacin</t>
  </si>
  <si>
    <t>Berrios</t>
  </si>
  <si>
    <t>Diplan</t>
  </si>
  <si>
    <t>Lopez</t>
  </si>
  <si>
    <t xml:space="preserve"> Nestor</t>
  </si>
  <si>
    <t xml:space="preserve"> Noe</t>
  </si>
  <si>
    <t>Otto Jr.</t>
  </si>
  <si>
    <t>Fernandez</t>
  </si>
  <si>
    <t>Estevez</t>
  </si>
  <si>
    <t xml:space="preserve"> Cesar</t>
  </si>
  <si>
    <t xml:space="preserve"> Martin</t>
  </si>
  <si>
    <t>Urena</t>
  </si>
  <si>
    <t>Colome</t>
  </si>
  <si>
    <t>Marquez</t>
  </si>
  <si>
    <t xml:space="preserve"> German</t>
  </si>
  <si>
    <t>Rios</t>
  </si>
  <si>
    <t>Martinez</t>
  </si>
  <si>
    <t>sl_avg_spin</t>
  </si>
  <si>
    <t>si_avg_spin</t>
  </si>
  <si>
    <t>fc_avg_spin</t>
  </si>
  <si>
    <t>De Leon</t>
  </si>
  <si>
    <t>player_pitch_ID</t>
  </si>
  <si>
    <t>Spin Rate</t>
  </si>
  <si>
    <t>pitcher</t>
  </si>
  <si>
    <t>Cortes</t>
  </si>
  <si>
    <t xml:space="preserve"> Julian</t>
  </si>
  <si>
    <t xml:space="preserve"> Oliver</t>
  </si>
  <si>
    <t xml:space="preserve"> Neftalí</t>
  </si>
  <si>
    <t xml:space="preserve"> DJ</t>
  </si>
  <si>
    <t xml:space="preserve"> Ramón</t>
  </si>
  <si>
    <t xml:space="preserve"> Kervin</t>
  </si>
  <si>
    <t xml:space="preserve"> Keury</t>
  </si>
  <si>
    <t xml:space="preserve"> Eduard</t>
  </si>
  <si>
    <t xml:space="preserve"> Kutter</t>
  </si>
  <si>
    <t xml:space="preserve"> Alberto</t>
  </si>
  <si>
    <t xml:space="preserve"> Brandyn</t>
  </si>
  <si>
    <t>Heasley</t>
  </si>
  <si>
    <t>Barría</t>
  </si>
  <si>
    <t xml:space="preserve"> Jovani</t>
  </si>
  <si>
    <t xml:space="preserve"> Jarlín</t>
  </si>
  <si>
    <t xml:space="preserve"> Isaac</t>
  </si>
  <si>
    <t xml:space="preserve"> Francisco</t>
  </si>
  <si>
    <t xml:space="preserve"> Peter</t>
  </si>
  <si>
    <t xml:space="preserve"> Janson</t>
  </si>
  <si>
    <t xml:space="preserve"> Félix</t>
  </si>
  <si>
    <t xml:space="preserve"> Rony</t>
  </si>
  <si>
    <t xml:space="preserve"> Shea</t>
  </si>
  <si>
    <t xml:space="preserve"> Clarke</t>
  </si>
  <si>
    <t xml:space="preserve"> Jace</t>
  </si>
  <si>
    <t xml:space="preserve"> Pedro</t>
  </si>
  <si>
    <t xml:space="preserve"> Asher</t>
  </si>
  <si>
    <t xml:space="preserve"> Jhonathan</t>
  </si>
  <si>
    <t xml:space="preserve"> Brody</t>
  </si>
  <si>
    <t xml:space="preserve"> Mickey</t>
  </si>
  <si>
    <t xml:space="preserve"> Willians</t>
  </si>
  <si>
    <t xml:space="preserve"> R.J.</t>
  </si>
  <si>
    <t xml:space="preserve"> Elvis</t>
  </si>
  <si>
    <t xml:space="preserve"> Wilmer</t>
  </si>
  <si>
    <t xml:space="preserve">Spin Effiency </t>
  </si>
  <si>
    <t>Tail</t>
  </si>
  <si>
    <t>Full_Name</t>
  </si>
  <si>
    <t xml:space="preserve">Spin Efficiency </t>
  </si>
  <si>
    <t>Row Labels</t>
  </si>
  <si>
    <t>Grand Total</t>
  </si>
  <si>
    <t>Average of pitcher_break_z</t>
  </si>
  <si>
    <t>Average of pitcher_break_x</t>
  </si>
  <si>
    <t>664157FF</t>
  </si>
  <si>
    <t>669135FF</t>
  </si>
  <si>
    <t>676886FF</t>
  </si>
  <si>
    <t>605309FF</t>
  </si>
  <si>
    <t>571946FF</t>
  </si>
  <si>
    <t>663878FF</t>
  </si>
  <si>
    <t>665733FF</t>
  </si>
  <si>
    <t>476594FF</t>
  </si>
  <si>
    <t>592094FF</t>
  </si>
  <si>
    <t>545333FF</t>
  </si>
  <si>
    <t>453268FF</t>
  </si>
  <si>
    <t>596027FF</t>
  </si>
  <si>
    <t>642068FF</t>
  </si>
  <si>
    <t>519076FF</t>
  </si>
  <si>
    <t>608717FF</t>
  </si>
  <si>
    <t>458676FF</t>
  </si>
  <si>
    <t>605397FF</t>
  </si>
  <si>
    <t>608371FF</t>
  </si>
  <si>
    <t>656945FF</t>
  </si>
  <si>
    <t>666808FF</t>
  </si>
  <si>
    <t>656629FF</t>
  </si>
  <si>
    <t>613534FF</t>
  </si>
  <si>
    <t>519151FF</t>
  </si>
  <si>
    <t>595465FF</t>
  </si>
  <si>
    <t>656302FF</t>
  </si>
  <si>
    <t>501985FF</t>
  </si>
  <si>
    <t>571710FF</t>
  </si>
  <si>
    <t>554340FF</t>
  </si>
  <si>
    <t>641312FF</t>
  </si>
  <si>
    <t>664854FF</t>
  </si>
  <si>
    <t>596112FF</t>
  </si>
  <si>
    <t>641941FF</t>
  </si>
  <si>
    <t>506433FF</t>
  </si>
  <si>
    <t>477132FF</t>
  </si>
  <si>
    <t>519141FF</t>
  </si>
  <si>
    <t>643338FF</t>
  </si>
  <si>
    <t>628711FF</t>
  </si>
  <si>
    <t>605513FF</t>
  </si>
  <si>
    <t>656420FF</t>
  </si>
  <si>
    <t>641729FF</t>
  </si>
  <si>
    <t>663992FF</t>
  </si>
  <si>
    <t>605164FF</t>
  </si>
  <si>
    <t>657006FF</t>
  </si>
  <si>
    <t>621111FF</t>
  </si>
  <si>
    <t>622780FF</t>
  </si>
  <si>
    <t>664208FF</t>
  </si>
  <si>
    <t>593334FF</t>
  </si>
  <si>
    <t>669294FF</t>
  </si>
  <si>
    <t>621593FF</t>
  </si>
  <si>
    <t>596133FF</t>
  </si>
  <si>
    <t>572070FF</t>
  </si>
  <si>
    <t>663770FF</t>
  </si>
  <si>
    <t>542888FF</t>
  </si>
  <si>
    <t>656546FF</t>
  </si>
  <si>
    <t>543037FF</t>
  </si>
  <si>
    <t>607231FF</t>
  </si>
  <si>
    <t>592390FF</t>
  </si>
  <si>
    <t>593144FF</t>
  </si>
  <si>
    <t>554431FF</t>
  </si>
  <si>
    <t>661563FF</t>
  </si>
  <si>
    <t>659275FF</t>
  </si>
  <si>
    <t>571760FF</t>
  </si>
  <si>
    <t>656876FF</t>
  </si>
  <si>
    <t>623149FF</t>
  </si>
  <si>
    <t>605359FF</t>
  </si>
  <si>
    <t>493603FF</t>
  </si>
  <si>
    <t>453286FF</t>
  </si>
  <si>
    <t>608328FF</t>
  </si>
  <si>
    <t>666205FF</t>
  </si>
  <si>
    <t>669330FF</t>
  </si>
  <si>
    <t>622098FF</t>
  </si>
  <si>
    <t>453178FF</t>
  </si>
  <si>
    <t>592761FF</t>
  </si>
  <si>
    <t>607192FF</t>
  </si>
  <si>
    <t>606303FF</t>
  </si>
  <si>
    <t>547001FF</t>
  </si>
  <si>
    <t>543243FF</t>
  </si>
  <si>
    <t>656458FF</t>
  </si>
  <si>
    <t>594798FF</t>
  </si>
  <si>
    <t>592791FF</t>
  </si>
  <si>
    <t>657097FF</t>
  </si>
  <si>
    <t>656232FF</t>
  </si>
  <si>
    <t>656730FF</t>
  </si>
  <si>
    <t>542585FF</t>
  </si>
  <si>
    <t>672715FF</t>
  </si>
  <si>
    <t>640444FF</t>
  </si>
  <si>
    <t>608349FF</t>
  </si>
  <si>
    <t>571676FF</t>
  </si>
  <si>
    <t>641386FF</t>
  </si>
  <si>
    <t>607644FF</t>
  </si>
  <si>
    <t>605507FF</t>
  </si>
  <si>
    <t>607536FF</t>
  </si>
  <si>
    <t>664126FF</t>
  </si>
  <si>
    <t>605483FF</t>
  </si>
  <si>
    <t>458681FF</t>
  </si>
  <si>
    <t>593423FF</t>
  </si>
  <si>
    <t>605447FF</t>
  </si>
  <si>
    <t>596057FF</t>
  </si>
  <si>
    <t>608652FF</t>
  </si>
  <si>
    <t>521230FF</t>
  </si>
  <si>
    <t>621052FF</t>
  </si>
  <si>
    <t>451584FF</t>
  </si>
  <si>
    <t>605525FF</t>
  </si>
  <si>
    <t>554430FF</t>
  </si>
  <si>
    <t>606930FF</t>
  </si>
  <si>
    <t>663753FF</t>
  </si>
  <si>
    <t>660600FF</t>
  </si>
  <si>
    <t>663432FF</t>
  </si>
  <si>
    <t>518553FF</t>
  </si>
  <si>
    <t>656464FF</t>
  </si>
  <si>
    <t>502202FF</t>
  </si>
  <si>
    <t>641743FF</t>
  </si>
  <si>
    <t>607572FF</t>
  </si>
  <si>
    <t>641755FF</t>
  </si>
  <si>
    <t>641871FF</t>
  </si>
  <si>
    <t>547973FF</t>
  </si>
  <si>
    <t>543272FF</t>
  </si>
  <si>
    <t>544727FF</t>
  </si>
  <si>
    <t>664062FF</t>
  </si>
  <si>
    <t>642547FF</t>
  </si>
  <si>
    <t>624522FF</t>
  </si>
  <si>
    <t>663986FF</t>
  </si>
  <si>
    <t>543507FF</t>
  </si>
  <si>
    <t>669432FF</t>
  </si>
  <si>
    <t>681911FF</t>
  </si>
  <si>
    <t>672578FF</t>
  </si>
  <si>
    <t>670056FF</t>
  </si>
  <si>
    <t>595939FF</t>
  </si>
  <si>
    <t>622446FF</t>
  </si>
  <si>
    <t>518876FF</t>
  </si>
  <si>
    <t>608716FF</t>
  </si>
  <si>
    <t>519326FF</t>
  </si>
  <si>
    <t>608723FF</t>
  </si>
  <si>
    <t>676051FF</t>
  </si>
  <si>
    <t>572125FF</t>
  </si>
  <si>
    <t>592826FF</t>
  </si>
  <si>
    <t>643290FF</t>
  </si>
  <si>
    <t>605540FF</t>
  </si>
  <si>
    <t>663399FF</t>
  </si>
  <si>
    <t>608337FF</t>
  </si>
  <si>
    <t>621345FF</t>
  </si>
  <si>
    <t>628452FF</t>
  </si>
  <si>
    <t>677651FF</t>
  </si>
  <si>
    <t>656605FF</t>
  </si>
  <si>
    <t>656638FF</t>
  </si>
  <si>
    <t>666201FF</t>
  </si>
  <si>
    <t>594577FF</t>
  </si>
  <si>
    <t>656686FF</t>
  </si>
  <si>
    <t>669211FF</t>
  </si>
  <si>
    <t>542882FF</t>
  </si>
  <si>
    <t>543045FF</t>
  </si>
  <si>
    <t>606149FF</t>
  </si>
  <si>
    <t>669456FF</t>
  </si>
  <si>
    <t>660896FF</t>
  </si>
  <si>
    <t>622250FF</t>
  </si>
  <si>
    <t>664299FF</t>
  </si>
  <si>
    <t>593576FF</t>
  </si>
  <si>
    <t>664918FF</t>
  </si>
  <si>
    <t>641816FF</t>
  </si>
  <si>
    <t>448179FF</t>
  </si>
  <si>
    <t>450203FF</t>
  </si>
  <si>
    <t>592346FF</t>
  </si>
  <si>
    <t>641360FF</t>
  </si>
  <si>
    <t>465657FF</t>
  </si>
  <si>
    <t>676265FF</t>
  </si>
  <si>
    <t>518516FF</t>
  </si>
  <si>
    <t>669952FF</t>
  </si>
  <si>
    <t>571510FF</t>
  </si>
  <si>
    <t>676979FF</t>
  </si>
  <si>
    <t>663423FF</t>
  </si>
  <si>
    <t>614179FF</t>
  </si>
  <si>
    <t>643316FF</t>
  </si>
  <si>
    <t>592741FF</t>
  </si>
  <si>
    <t>448855FF</t>
  </si>
  <si>
    <t>668678FF</t>
  </si>
  <si>
    <t>669145FF</t>
  </si>
  <si>
    <t>622491FF</t>
  </si>
  <si>
    <t>641745FF</t>
  </si>
  <si>
    <t>650644FF</t>
  </si>
  <si>
    <t>642130FF</t>
  </si>
  <si>
    <t>650382FF</t>
  </si>
  <si>
    <t>458708FF</t>
  </si>
  <si>
    <t>670990FF</t>
  </si>
  <si>
    <t>501625FF</t>
  </si>
  <si>
    <t>573204FF</t>
  </si>
  <si>
    <t>665152FF</t>
  </si>
  <si>
    <t>643377FF</t>
  </si>
  <si>
    <t>666200FF</t>
  </si>
  <si>
    <t>642545FF</t>
  </si>
  <si>
    <t>656266FF</t>
  </si>
  <si>
    <t>543339FF</t>
  </si>
  <si>
    <t>657024FF</t>
  </si>
  <si>
    <t>675916FF</t>
  </si>
  <si>
    <t>518886FF</t>
  </si>
  <si>
    <t>640470FF</t>
  </si>
  <si>
    <t>500610FF</t>
  </si>
  <si>
    <t>605195FF</t>
  </si>
  <si>
    <t>641582FF</t>
  </si>
  <si>
    <t>670456FF</t>
  </si>
  <si>
    <t>594056FF</t>
  </si>
  <si>
    <t>542881FF</t>
  </si>
  <si>
    <t>605130FF</t>
  </si>
  <si>
    <t>656794FF</t>
  </si>
  <si>
    <t>605138FF</t>
  </si>
  <si>
    <t>457918FF</t>
  </si>
  <si>
    <t>623364FF</t>
  </si>
  <si>
    <t>502522FF</t>
  </si>
  <si>
    <t>607074FF</t>
  </si>
  <si>
    <t>571945FF</t>
  </si>
  <si>
    <t>601713FF</t>
  </si>
  <si>
    <t>502043FF</t>
  </si>
  <si>
    <t>621242FF</t>
  </si>
  <si>
    <t>642121FF</t>
  </si>
  <si>
    <t>605194FF</t>
  </si>
  <si>
    <t>650893FF</t>
  </si>
  <si>
    <t>664076FF</t>
  </si>
  <si>
    <t>453265FF</t>
  </si>
  <si>
    <t>592858FF</t>
  </si>
  <si>
    <t>641401FF</t>
  </si>
  <si>
    <t>670280FF</t>
  </si>
  <si>
    <t>598264FF</t>
  </si>
  <si>
    <t>571656FF</t>
  </si>
  <si>
    <t>543351FF</t>
  </si>
  <si>
    <t>543475FF</t>
  </si>
  <si>
    <t>594965FF</t>
  </si>
  <si>
    <t>592332FF</t>
  </si>
  <si>
    <t>570663FF</t>
  </si>
  <si>
    <t>656756FF</t>
  </si>
  <si>
    <t>681806FF</t>
  </si>
  <si>
    <t>519043FF</t>
  </si>
  <si>
    <t>608334FF</t>
  </si>
  <si>
    <t>572143FF</t>
  </si>
  <si>
    <t>608648FF</t>
  </si>
  <si>
    <t>664074FF</t>
  </si>
  <si>
    <t>519242FF</t>
  </si>
  <si>
    <t>518633FF</t>
  </si>
  <si>
    <t>592662FF</t>
  </si>
  <si>
    <t>595928FF</t>
  </si>
  <si>
    <t>543521FF</t>
  </si>
  <si>
    <t>656288FF</t>
  </si>
  <si>
    <t>592135FF</t>
  </si>
  <si>
    <t>628317FF</t>
  </si>
  <si>
    <t>543101FF</t>
  </si>
  <si>
    <t>650671FF</t>
  </si>
  <si>
    <t>621368FF</t>
  </si>
  <si>
    <t>448281FF</t>
  </si>
  <si>
    <t>606160FF</t>
  </si>
  <si>
    <t>622251FF</t>
  </si>
  <si>
    <t>545343FF</t>
  </si>
  <si>
    <t>605154FF</t>
  </si>
  <si>
    <t>622065FF</t>
  </si>
  <si>
    <t>670912FF</t>
  </si>
  <si>
    <t>663556FF</t>
  </si>
  <si>
    <t>641394FF</t>
  </si>
  <si>
    <t>642207FF</t>
  </si>
  <si>
    <t>592644FF</t>
  </si>
  <si>
    <t>471911FF</t>
  </si>
  <si>
    <t>663474FF</t>
  </si>
  <si>
    <t>622092FF</t>
  </si>
  <si>
    <t>458677FF</t>
  </si>
  <si>
    <t>608650FF</t>
  </si>
  <si>
    <t>657031FF</t>
  </si>
  <si>
    <t>674944FF</t>
  </si>
  <si>
    <t>641778FF</t>
  </si>
  <si>
    <t>572193FF</t>
  </si>
  <si>
    <t>573668FF</t>
  </si>
  <si>
    <t>676831FF</t>
  </si>
  <si>
    <t>656427FF</t>
  </si>
  <si>
    <t>657612FF</t>
  </si>
  <si>
    <t>607237FF</t>
  </si>
  <si>
    <t>596001FF</t>
  </si>
  <si>
    <t>669618FF</t>
  </si>
  <si>
    <t>592169FF</t>
  </si>
  <si>
    <t>645261FF</t>
  </si>
  <si>
    <t>456501FF</t>
  </si>
  <si>
    <t>680686FF</t>
  </si>
  <si>
    <t>489119FF</t>
  </si>
  <si>
    <t>518813FF</t>
  </si>
  <si>
    <t>657093FF</t>
  </si>
  <si>
    <t>621074FF</t>
  </si>
  <si>
    <t>425844FF</t>
  </si>
  <si>
    <t>519293FF</t>
  </si>
  <si>
    <t>676604FF</t>
  </si>
  <si>
    <t>607625FF</t>
  </si>
  <si>
    <t>570666FF</t>
  </si>
  <si>
    <t>621244FF</t>
  </si>
  <si>
    <t>664042FF</t>
  </si>
  <si>
    <t>592773FF</t>
  </si>
  <si>
    <t>595345FF</t>
  </si>
  <si>
    <t>660271FF</t>
  </si>
  <si>
    <t>592866FF</t>
  </si>
  <si>
    <t>533167FF</t>
  </si>
  <si>
    <t>667376FF</t>
  </si>
  <si>
    <t>425794FF</t>
  </si>
  <si>
    <t>650959FF</t>
  </si>
  <si>
    <t>571670FF</t>
  </si>
  <si>
    <t>641682FF</t>
  </si>
  <si>
    <t>571735FF</t>
  </si>
  <si>
    <t>518617FF</t>
  </si>
  <si>
    <t>606424FF</t>
  </si>
  <si>
    <t>664948FF</t>
  </si>
  <si>
    <t>579328FF</t>
  </si>
  <si>
    <t>608678FF</t>
  </si>
  <si>
    <t>663765FF</t>
  </si>
  <si>
    <t>502179FF</t>
  </si>
  <si>
    <t>669212FF</t>
  </si>
  <si>
    <t>669935FF</t>
  </si>
  <si>
    <t>625643FF</t>
  </si>
  <si>
    <t>488748FF</t>
  </si>
  <si>
    <t>641482FF</t>
  </si>
  <si>
    <t>650556FF</t>
  </si>
  <si>
    <t>663978FF</t>
  </si>
  <si>
    <t>664353FF</t>
  </si>
  <si>
    <t>664054FF</t>
  </si>
  <si>
    <t>592426FF</t>
  </si>
  <si>
    <t>593974FF</t>
  </si>
  <si>
    <t>641447FF</t>
  </si>
  <si>
    <t>661255FF</t>
  </si>
  <si>
    <t>664199FF</t>
  </si>
  <si>
    <t>605242FF</t>
  </si>
  <si>
    <t>665854FF</t>
  </si>
  <si>
    <t>650496FF</t>
  </si>
  <si>
    <t>598287FF</t>
  </si>
  <si>
    <t>669302FF</t>
  </si>
  <si>
    <t>656685FF</t>
  </si>
  <si>
    <t>663366FF</t>
  </si>
  <si>
    <t>605400FF</t>
  </si>
  <si>
    <t>669373FF</t>
  </si>
  <si>
    <t>660853FF</t>
  </si>
  <si>
    <t>641302FF</t>
  </si>
  <si>
    <t>675912FF</t>
  </si>
  <si>
    <t>660761FF</t>
  </si>
  <si>
    <t>622766FF</t>
  </si>
  <si>
    <t>593140FF</t>
  </si>
  <si>
    <t>643256FF</t>
  </si>
  <si>
    <t>666129FF</t>
  </si>
  <si>
    <t>452027FF</t>
  </si>
  <si>
    <t>663804FF</t>
  </si>
  <si>
    <t>594795FF</t>
  </si>
  <si>
    <t>641907FF</t>
  </si>
  <si>
    <t>656548FF</t>
  </si>
  <si>
    <t>664285FF</t>
  </si>
  <si>
    <t>657248FF</t>
  </si>
  <si>
    <t>548389FF</t>
  </si>
  <si>
    <t>429722FF</t>
  </si>
  <si>
    <t>446321FF</t>
  </si>
  <si>
    <t>664141FF</t>
  </si>
  <si>
    <t>542960FF</t>
  </si>
  <si>
    <t>452657FF</t>
  </si>
  <si>
    <t>605288FF</t>
  </si>
  <si>
    <t>683232FF</t>
  </si>
  <si>
    <t>676606FF</t>
  </si>
  <si>
    <t>641927FF</t>
  </si>
  <si>
    <t>670950FF</t>
  </si>
  <si>
    <t>657746FF</t>
  </si>
  <si>
    <t>656620FF</t>
  </si>
  <si>
    <t>593958FF</t>
  </si>
  <si>
    <t>621249FF</t>
  </si>
  <si>
    <t>605135FF</t>
  </si>
  <si>
    <t>660365FF</t>
  </si>
  <si>
    <t>661269FF</t>
  </si>
  <si>
    <t>656457FF</t>
  </si>
  <si>
    <t>621219FF</t>
  </si>
  <si>
    <t>615698FF</t>
  </si>
  <si>
    <t>608718FF</t>
  </si>
  <si>
    <t>656354FF</t>
  </si>
  <si>
    <t>663554FF</t>
  </si>
  <si>
    <t>685503FF</t>
  </si>
  <si>
    <t>518774FF</t>
  </si>
  <si>
    <t>656529FF</t>
  </si>
  <si>
    <t>622694FF</t>
  </si>
  <si>
    <t>571800FF</t>
  </si>
  <si>
    <t>592314FF</t>
  </si>
  <si>
    <t>608335FF</t>
  </si>
  <si>
    <t>608032FF</t>
  </si>
  <si>
    <t>592351FF</t>
  </si>
  <si>
    <t>571578FF</t>
  </si>
  <si>
    <t>621107FF</t>
  </si>
  <si>
    <t>649144FF</t>
  </si>
  <si>
    <t>660623FF</t>
  </si>
  <si>
    <t>656731FF</t>
  </si>
  <si>
    <t>642203FF</t>
  </si>
  <si>
    <t>675921FF</t>
  </si>
  <si>
    <t>459429FF</t>
  </si>
  <si>
    <t>605177FF</t>
  </si>
  <si>
    <t>657277FF</t>
  </si>
  <si>
    <t>656887FF</t>
  </si>
  <si>
    <t>433589FF</t>
  </si>
  <si>
    <t>547942FF</t>
  </si>
  <si>
    <t>668820FF</t>
  </si>
  <si>
    <t>643778FF</t>
  </si>
  <si>
    <t>605151FF</t>
  </si>
  <si>
    <t>605452FF</t>
  </si>
  <si>
    <t>622503FF</t>
  </si>
  <si>
    <t>663465FF</t>
  </si>
  <si>
    <t>663738FF</t>
  </si>
  <si>
    <t>617228FF</t>
  </si>
  <si>
    <t>641771FF</t>
  </si>
  <si>
    <t>502624FF</t>
  </si>
  <si>
    <t>676477FF</t>
  </si>
  <si>
    <t>502042FF</t>
  </si>
  <si>
    <t>641154FF</t>
  </si>
  <si>
    <t>455119FF</t>
  </si>
  <si>
    <t>608331FF</t>
  </si>
  <si>
    <t>543135FF</t>
  </si>
  <si>
    <t>543606FF</t>
  </si>
  <si>
    <t>571521FF</t>
  </si>
  <si>
    <t>527048FF</t>
  </si>
  <si>
    <t>607455FF</t>
  </si>
  <si>
    <t>570632FF</t>
  </si>
  <si>
    <t>676424FF</t>
  </si>
  <si>
    <t>607188FF</t>
  </si>
  <si>
    <t>669674FF</t>
  </si>
  <si>
    <t>623167FF</t>
  </si>
  <si>
    <t>672335FF</t>
  </si>
  <si>
    <t>622075FF</t>
  </si>
  <si>
    <t>517008FF</t>
  </si>
  <si>
    <t>600921FF</t>
  </si>
  <si>
    <t>667498FF</t>
  </si>
  <si>
    <t>622608FF</t>
  </si>
  <si>
    <t>656557FF</t>
  </si>
  <si>
    <t>592767FF</t>
  </si>
  <si>
    <t>592836FF</t>
  </si>
  <si>
    <t>663574FF</t>
  </si>
  <si>
    <t>608379FF</t>
  </si>
  <si>
    <t>605276FF</t>
  </si>
  <si>
    <t>528748FF</t>
  </si>
  <si>
    <t>663776FF</t>
  </si>
  <si>
    <t>608566FF</t>
  </si>
  <si>
    <t>544931FF</t>
  </si>
  <si>
    <t>543594FF</t>
  </si>
  <si>
    <t>663734FF</t>
  </si>
  <si>
    <t>672282FF</t>
  </si>
  <si>
    <t>656793FF</t>
  </si>
  <si>
    <t>656849FF</t>
  </si>
  <si>
    <t>643230FF</t>
  </si>
  <si>
    <t>623485FF</t>
  </si>
  <si>
    <t>663460FF</t>
  </si>
  <si>
    <t>642028FF</t>
  </si>
  <si>
    <t>623352FF</t>
  </si>
  <si>
    <t>595191FF</t>
  </si>
  <si>
    <t>570257FF</t>
  </si>
  <si>
    <t>677960FF</t>
  </si>
  <si>
    <t>621295FF</t>
  </si>
  <si>
    <t>669424FF</t>
  </si>
  <si>
    <t>605441FF</t>
  </si>
  <si>
    <t>593372FF</t>
  </si>
  <si>
    <t>668676FF</t>
  </si>
  <si>
    <t>519443FF</t>
  </si>
  <si>
    <t>666120FF</t>
  </si>
  <si>
    <t>641793FF</t>
  </si>
  <si>
    <t>502327FF</t>
  </si>
  <si>
    <t>666159FF</t>
  </si>
  <si>
    <t>500779FF</t>
  </si>
  <si>
    <t>664714FF</t>
  </si>
  <si>
    <t>621076FF</t>
  </si>
  <si>
    <t>596295FF</t>
  </si>
  <si>
    <t>607359FF</t>
  </si>
  <si>
    <t>656353FF</t>
  </si>
  <si>
    <t>669060FF</t>
  </si>
  <si>
    <t>456034FF</t>
  </si>
  <si>
    <t>642152FF</t>
  </si>
  <si>
    <t>592717FF</t>
  </si>
  <si>
    <t>660546FF</t>
  </si>
  <si>
    <t>501925FF</t>
  </si>
  <si>
    <t>663531FF</t>
  </si>
  <si>
    <t>453281FF</t>
  </si>
  <si>
    <t>453284FF</t>
  </si>
  <si>
    <t>676684FF</t>
  </si>
  <si>
    <t>621114FF</t>
  </si>
  <si>
    <t>605347FF</t>
  </si>
  <si>
    <t>608344FF</t>
  </si>
  <si>
    <t>626929FF</t>
  </si>
  <si>
    <t>501381FF</t>
  </si>
  <si>
    <t>547943FF</t>
  </si>
  <si>
    <t>543294FF</t>
  </si>
  <si>
    <t>624133FF</t>
  </si>
  <si>
    <t>503449FF</t>
  </si>
  <si>
    <t>643511FF</t>
  </si>
  <si>
    <t>607560FF</t>
  </si>
  <si>
    <t>663559FF</t>
  </si>
  <si>
    <t xml:space="preserve">Average of Spin Effiency </t>
  </si>
  <si>
    <t>Average of Spin Rate</t>
  </si>
  <si>
    <t>608337CH</t>
  </si>
  <si>
    <t>622491CH</t>
  </si>
  <si>
    <t>605200CH</t>
  </si>
  <si>
    <t>543294CH</t>
  </si>
  <si>
    <t>572971CH</t>
  </si>
  <si>
    <t>645261CH</t>
  </si>
  <si>
    <t>489119CH</t>
  </si>
  <si>
    <t>640455CH</t>
  </si>
  <si>
    <t>642232CH</t>
  </si>
  <si>
    <t>547943CH</t>
  </si>
  <si>
    <t>663460CH</t>
  </si>
  <si>
    <t>642207CH</t>
  </si>
  <si>
    <t>666120CH</t>
  </si>
  <si>
    <t>542881CH</t>
  </si>
  <si>
    <t>622503CH</t>
  </si>
  <si>
    <t>593958CH</t>
  </si>
  <si>
    <t>491624CH</t>
  </si>
  <si>
    <t>607644CH</t>
  </si>
  <si>
    <t>605400CH</t>
  </si>
  <si>
    <t>608344CH</t>
  </si>
  <si>
    <t>656756CH</t>
  </si>
  <si>
    <t>641154CH</t>
  </si>
  <si>
    <t>571927CH</t>
  </si>
  <si>
    <t>425844CH</t>
  </si>
  <si>
    <t>669432CH</t>
  </si>
  <si>
    <t>501985CH</t>
  </si>
  <si>
    <t>608379CH</t>
  </si>
  <si>
    <t>663978CH</t>
  </si>
  <si>
    <t>668676CH</t>
  </si>
  <si>
    <t>622072CH</t>
  </si>
  <si>
    <t>628711CH</t>
  </si>
  <si>
    <t>657277CH</t>
  </si>
  <si>
    <t>456501CH</t>
  </si>
  <si>
    <t>527048CH</t>
  </si>
  <si>
    <t>663776CH</t>
  </si>
  <si>
    <t>607231CH</t>
  </si>
  <si>
    <t>623167CH</t>
  </si>
  <si>
    <t>571760CH</t>
  </si>
  <si>
    <t>660761CH</t>
  </si>
  <si>
    <t>453286CH</t>
  </si>
  <si>
    <t>543037CH</t>
  </si>
  <si>
    <t>518876CH</t>
  </si>
  <si>
    <t>622766CH</t>
  </si>
  <si>
    <t>621244CH</t>
  </si>
  <si>
    <t>594835CH</t>
  </si>
  <si>
    <t>596295CH</t>
  </si>
  <si>
    <t>502043CH</t>
  </si>
  <si>
    <t>676596CH</t>
  </si>
  <si>
    <t>605540CH</t>
  </si>
  <si>
    <t>593334CH</t>
  </si>
  <si>
    <t>640444CH</t>
  </si>
  <si>
    <t>452657CH</t>
  </si>
  <si>
    <t>621121CH</t>
  </si>
  <si>
    <t>570488CH</t>
  </si>
  <si>
    <t>474463CH</t>
  </si>
  <si>
    <t>570663CH</t>
  </si>
  <si>
    <t>621249CH</t>
  </si>
  <si>
    <t>593974CH</t>
  </si>
  <si>
    <t>669211CH</t>
  </si>
  <si>
    <t>641401CH</t>
  </si>
  <si>
    <t>642121CH</t>
  </si>
  <si>
    <t>666200CH</t>
  </si>
  <si>
    <t>624133CH</t>
  </si>
  <si>
    <t>663465CH</t>
  </si>
  <si>
    <t>656954CH</t>
  </si>
  <si>
    <t>668678CH</t>
  </si>
  <si>
    <t>605347CH</t>
  </si>
  <si>
    <t>457918CH</t>
  </si>
  <si>
    <t>592761CH</t>
  </si>
  <si>
    <t>669373CH</t>
  </si>
  <si>
    <t>571510CH</t>
  </si>
  <si>
    <t>621076CH</t>
  </si>
  <si>
    <t>607536CH</t>
  </si>
  <si>
    <t>615698CH</t>
  </si>
  <si>
    <t>571710CH</t>
  </si>
  <si>
    <t>670950CH</t>
  </si>
  <si>
    <t>656731CH</t>
  </si>
  <si>
    <t>456034CH</t>
  </si>
  <si>
    <t>500610CH</t>
  </si>
  <si>
    <t>592314CH</t>
  </si>
  <si>
    <t>518774CH</t>
  </si>
  <si>
    <t>669212CH</t>
  </si>
  <si>
    <t>570257CH</t>
  </si>
  <si>
    <t>621219CH</t>
  </si>
  <si>
    <t>542882CH</t>
  </si>
  <si>
    <t>596057CH</t>
  </si>
  <si>
    <t>579328CH</t>
  </si>
  <si>
    <t>607074CH</t>
  </si>
  <si>
    <t>669145CH</t>
  </si>
  <si>
    <t>501381CH</t>
  </si>
  <si>
    <t>502624CH</t>
  </si>
  <si>
    <t>596133CH</t>
  </si>
  <si>
    <t>677651CH</t>
  </si>
  <si>
    <t>453265CH</t>
  </si>
  <si>
    <t>543101CH</t>
  </si>
  <si>
    <t>501625CH</t>
  </si>
  <si>
    <t>592826CH</t>
  </si>
  <si>
    <t>664353CH</t>
  </si>
  <si>
    <t>612434CH</t>
  </si>
  <si>
    <t>641302CH</t>
  </si>
  <si>
    <t>605288CH</t>
  </si>
  <si>
    <t>605483CH</t>
  </si>
  <si>
    <t>548389CH</t>
  </si>
  <si>
    <t>519043CH</t>
  </si>
  <si>
    <t>571670CH</t>
  </si>
  <si>
    <t>669203CH</t>
  </si>
  <si>
    <t>676477CH</t>
  </si>
  <si>
    <t>573668CH</t>
  </si>
  <si>
    <t>628452CH</t>
  </si>
  <si>
    <t>605135CH</t>
  </si>
  <si>
    <t>656288CH</t>
  </si>
  <si>
    <t>641540CH</t>
  </si>
  <si>
    <t>607200CH</t>
  </si>
  <si>
    <t>664285CH</t>
  </si>
  <si>
    <t>667376CH</t>
  </si>
  <si>
    <t>656302CH</t>
  </si>
  <si>
    <t>605488CH</t>
  </si>
  <si>
    <t>570632CH</t>
  </si>
  <si>
    <t>542960CH</t>
  </si>
  <si>
    <t>621295CH</t>
  </si>
  <si>
    <t>605164CH</t>
  </si>
  <si>
    <t>606424CH</t>
  </si>
  <si>
    <t>669060CH</t>
  </si>
  <si>
    <t>657097CH</t>
  </si>
  <si>
    <t>547942CH</t>
  </si>
  <si>
    <t>642547CH</t>
  </si>
  <si>
    <t>642528CH</t>
  </si>
  <si>
    <t>676051CH</t>
  </si>
  <si>
    <t>502202CH</t>
  </si>
  <si>
    <t>592351CH</t>
  </si>
  <si>
    <t>661269CH</t>
  </si>
  <si>
    <t>571656CH</t>
  </si>
  <si>
    <t>543475CH</t>
  </si>
  <si>
    <t>656849CH</t>
  </si>
  <si>
    <t>642092CH</t>
  </si>
  <si>
    <t>663738CH</t>
  </si>
  <si>
    <t>642203CH</t>
  </si>
  <si>
    <t>453281CH</t>
  </si>
  <si>
    <t>607455CH</t>
  </si>
  <si>
    <t>433589CH</t>
  </si>
  <si>
    <t>650893CH</t>
  </si>
  <si>
    <t>425794CH</t>
  </si>
  <si>
    <t>641778CH</t>
  </si>
  <si>
    <t>621107CH</t>
  </si>
  <si>
    <t>593372CH</t>
  </si>
  <si>
    <t>641927CH</t>
  </si>
  <si>
    <t>622065CH</t>
  </si>
  <si>
    <t>592332CH</t>
  </si>
  <si>
    <t>656420CH</t>
  </si>
  <si>
    <t>642701CH</t>
  </si>
  <si>
    <t>643377CH</t>
  </si>
  <si>
    <t>500779CH</t>
  </si>
  <si>
    <t>606160CH</t>
  </si>
  <si>
    <t>660365CH</t>
  </si>
  <si>
    <t>641582CH</t>
  </si>
  <si>
    <t>502239CH</t>
  </si>
  <si>
    <t>621368CH</t>
  </si>
  <si>
    <t>518633CH</t>
  </si>
  <si>
    <t>608032CH</t>
  </si>
  <si>
    <t>605359CH</t>
  </si>
  <si>
    <t>666159CH</t>
  </si>
  <si>
    <t>543507CH</t>
  </si>
  <si>
    <t>592346CH</t>
  </si>
  <si>
    <t>518516CH</t>
  </si>
  <si>
    <t>663556CH</t>
  </si>
  <si>
    <t>608717CH</t>
  </si>
  <si>
    <t>471911CH</t>
  </si>
  <si>
    <t>670955CH</t>
  </si>
  <si>
    <t>656546CH</t>
  </si>
  <si>
    <t>641745CH</t>
  </si>
  <si>
    <t>669674CH</t>
  </si>
  <si>
    <t>446372CH</t>
  </si>
  <si>
    <t>666201CH</t>
  </si>
  <si>
    <t>669302CH</t>
  </si>
  <si>
    <t>592222CH</t>
  </si>
  <si>
    <t>608716CH</t>
  </si>
  <si>
    <t>592791CH</t>
  </si>
  <si>
    <t>622608CH</t>
  </si>
  <si>
    <t>598287CH</t>
  </si>
  <si>
    <t>572070CH</t>
  </si>
  <si>
    <t>605507CH</t>
  </si>
  <si>
    <t>605397CH</t>
  </si>
  <si>
    <t>667463CH</t>
  </si>
  <si>
    <t>622253CH</t>
  </si>
  <si>
    <t>656212CH</t>
  </si>
  <si>
    <t>450203CH</t>
  </si>
  <si>
    <t>641394CH</t>
  </si>
  <si>
    <t>605242CH</t>
  </si>
  <si>
    <t>660546CH</t>
  </si>
  <si>
    <t>502327CH</t>
  </si>
  <si>
    <t>605194CH</t>
  </si>
  <si>
    <t>641482CH</t>
  </si>
  <si>
    <t>453562CH</t>
  </si>
  <si>
    <t>621111CH</t>
  </si>
  <si>
    <t>641386CH</t>
  </si>
  <si>
    <t>663531CH</t>
  </si>
  <si>
    <t>598286CH</t>
  </si>
  <si>
    <t>664141CH</t>
  </si>
  <si>
    <t>660896CH</t>
  </si>
  <si>
    <t>676684CH</t>
  </si>
  <si>
    <t>592717CH</t>
  </si>
  <si>
    <t>664199CH</t>
  </si>
  <si>
    <t>593833CH</t>
  </si>
  <si>
    <t>670912CH</t>
  </si>
  <si>
    <t>677960CH</t>
  </si>
  <si>
    <t>605151CH</t>
  </si>
  <si>
    <t>658551CH</t>
  </si>
  <si>
    <t>640470CH</t>
  </si>
  <si>
    <t>656793CH</t>
  </si>
  <si>
    <t>592866CH</t>
  </si>
  <si>
    <t>571735CH</t>
  </si>
  <si>
    <t>458681CH</t>
  </si>
  <si>
    <t>642152CH</t>
  </si>
  <si>
    <t>571578CH</t>
  </si>
  <si>
    <t>592662CH</t>
  </si>
  <si>
    <t>672578CH</t>
  </si>
  <si>
    <t>650530CH</t>
  </si>
  <si>
    <t>650496CH</t>
  </si>
  <si>
    <t>594798CH</t>
  </si>
  <si>
    <t>650633CH</t>
  </si>
  <si>
    <t>663804CH</t>
  </si>
  <si>
    <t>554430CH</t>
  </si>
  <si>
    <t>643230CH</t>
  </si>
  <si>
    <t>605452CH</t>
  </si>
  <si>
    <t>664299CH</t>
  </si>
  <si>
    <t>641729CH</t>
  </si>
  <si>
    <t>621345CH</t>
  </si>
  <si>
    <t>608718CH</t>
  </si>
  <si>
    <t>596071CH</t>
  </si>
  <si>
    <t>543548CH</t>
  </si>
  <si>
    <t>573009CH</t>
  </si>
  <si>
    <t>523260CH</t>
  </si>
  <si>
    <t>547001CH</t>
  </si>
  <si>
    <t>425794CUKC</t>
  </si>
  <si>
    <t>450203CUKC</t>
  </si>
  <si>
    <t>448179CUKC</t>
  </si>
  <si>
    <t>592767CUKC</t>
  </si>
  <si>
    <t>628711CUKC</t>
  </si>
  <si>
    <t>621244CUKC</t>
  </si>
  <si>
    <t>605400CUKC</t>
  </si>
  <si>
    <t>605397CUKC</t>
  </si>
  <si>
    <t>572955CUKC</t>
  </si>
  <si>
    <t>608331CUKC</t>
  </si>
  <si>
    <t>664285CUKC</t>
  </si>
  <si>
    <t>601713CUKC</t>
  </si>
  <si>
    <t>621121CUKC</t>
  </si>
  <si>
    <t>656756CUKC</t>
  </si>
  <si>
    <t>593334CUKC</t>
  </si>
  <si>
    <t>605347CUKC</t>
  </si>
  <si>
    <t>571760CUKC</t>
  </si>
  <si>
    <t>543475CUKC</t>
  </si>
  <si>
    <t>543135CUKC</t>
  </si>
  <si>
    <t>608648CUKC</t>
  </si>
  <si>
    <t>669456CUKC</t>
  </si>
  <si>
    <t>543243CUKC</t>
  </si>
  <si>
    <t>608566CUKC</t>
  </si>
  <si>
    <t>518516CUKC</t>
  </si>
  <si>
    <t>592791CUKC</t>
  </si>
  <si>
    <t>607200CUKC</t>
  </si>
  <si>
    <t>669203CUKC</t>
  </si>
  <si>
    <t>605540CUKC</t>
  </si>
  <si>
    <t>656302CUKC</t>
  </si>
  <si>
    <t>501985CUKC</t>
  </si>
  <si>
    <t>643338CUKC</t>
  </si>
  <si>
    <t>543037CUKC</t>
  </si>
  <si>
    <t>425844CUKC</t>
  </si>
  <si>
    <t>666120CUKC</t>
  </si>
  <si>
    <t>518876CUKC</t>
  </si>
  <si>
    <t>640455CUKC</t>
  </si>
  <si>
    <t>598264CUKC</t>
  </si>
  <si>
    <t>502179CUKC</t>
  </si>
  <si>
    <t>642232CUKC</t>
  </si>
  <si>
    <t>623167CUKC</t>
  </si>
  <si>
    <t>621111CUKC</t>
  </si>
  <si>
    <t>571927CUKC</t>
  </si>
  <si>
    <t>518886CUKC</t>
  </si>
  <si>
    <t>666200CUKC</t>
  </si>
  <si>
    <t>489334CUKC</t>
  </si>
  <si>
    <t>622251CUKC</t>
  </si>
  <si>
    <t>663460CUKC</t>
  </si>
  <si>
    <t>614179CUKC</t>
  </si>
  <si>
    <t>468504CUKC</t>
  </si>
  <si>
    <t>607560CUKC</t>
  </si>
  <si>
    <t>453343CUKC</t>
  </si>
  <si>
    <t>675916CUKC</t>
  </si>
  <si>
    <t>607644CUKC</t>
  </si>
  <si>
    <t>518774CUKC</t>
  </si>
  <si>
    <t>605483CUKC</t>
  </si>
  <si>
    <t>543294CUKC</t>
  </si>
  <si>
    <t>554430CUKC</t>
  </si>
  <si>
    <t>663474CUKC</t>
  </si>
  <si>
    <t>547943CUKC</t>
  </si>
  <si>
    <t>500779CUKC</t>
  </si>
  <si>
    <t>446372CUKC</t>
  </si>
  <si>
    <t>605288CUKC</t>
  </si>
  <si>
    <t>661269CUKC</t>
  </si>
  <si>
    <t>607536CUKC</t>
  </si>
  <si>
    <t>660761CUKC</t>
  </si>
  <si>
    <t>608717CUKC</t>
  </si>
  <si>
    <t>621249CUKC</t>
  </si>
  <si>
    <t>594835CUKC</t>
  </si>
  <si>
    <t>656529CUKC</t>
  </si>
  <si>
    <t>596295CUKC</t>
  </si>
  <si>
    <t>663556CUKC</t>
  </si>
  <si>
    <t>643290CUKC</t>
  </si>
  <si>
    <t>572070CUKC</t>
  </si>
  <si>
    <t>519443CUKC</t>
  </si>
  <si>
    <t>453562CUKC</t>
  </si>
  <si>
    <t>622503CUKC</t>
  </si>
  <si>
    <t>596112CUKC</t>
  </si>
  <si>
    <t>592826CUKC</t>
  </si>
  <si>
    <t>664208CUKC</t>
  </si>
  <si>
    <t>523260CUKC</t>
  </si>
  <si>
    <t>680686CUKC</t>
  </si>
  <si>
    <t>548389CUKC</t>
  </si>
  <si>
    <t>669674CUKC</t>
  </si>
  <si>
    <t>664192CUKC</t>
  </si>
  <si>
    <t>453286CUKC</t>
  </si>
  <si>
    <t>664948CUKC</t>
  </si>
  <si>
    <t>642528CUKC</t>
  </si>
  <si>
    <t>650644CUKC</t>
  </si>
  <si>
    <t>656605CUKC</t>
  </si>
  <si>
    <t>502043CUKC</t>
  </si>
  <si>
    <t>672578CUKC</t>
  </si>
  <si>
    <t>477132CUKC</t>
  </si>
  <si>
    <t>608723CUKC</t>
  </si>
  <si>
    <t>502706CUKC</t>
  </si>
  <si>
    <t>664918CUKC</t>
  </si>
  <si>
    <t>592314CUKC</t>
  </si>
  <si>
    <t>663978CUKC</t>
  </si>
  <si>
    <t>663423CUKC</t>
  </si>
  <si>
    <t>458708CUKC</t>
  </si>
  <si>
    <t>641778CUKC</t>
  </si>
  <si>
    <t>605130CUKC</t>
  </si>
  <si>
    <t>650893CUKC</t>
  </si>
  <si>
    <t>668678CUKC</t>
  </si>
  <si>
    <t>502171CUKC</t>
  </si>
  <si>
    <t>677651CUKC</t>
  </si>
  <si>
    <t>669952CUKC</t>
  </si>
  <si>
    <t>605164CUKC</t>
  </si>
  <si>
    <t>519151CUKC</t>
  </si>
  <si>
    <t>668676CUKC</t>
  </si>
  <si>
    <t>624522CUKC</t>
  </si>
  <si>
    <t>664141CUKC</t>
  </si>
  <si>
    <t>670280CUKC</t>
  </si>
  <si>
    <t>506433CUKC</t>
  </si>
  <si>
    <t>657053CUKC</t>
  </si>
  <si>
    <t>640444CUKC</t>
  </si>
  <si>
    <t>448855CUKC</t>
  </si>
  <si>
    <t>663465CUKC</t>
  </si>
  <si>
    <t>543101CUKC</t>
  </si>
  <si>
    <t>519043CUKC</t>
  </si>
  <si>
    <t>642547CUKC</t>
  </si>
  <si>
    <t>656685CUKC</t>
  </si>
  <si>
    <t>605507CUKC</t>
  </si>
  <si>
    <t>608371CUKC</t>
  </si>
  <si>
    <t>607192CUKC</t>
  </si>
  <si>
    <t>608328CUKC</t>
  </si>
  <si>
    <t>592662CUKC</t>
  </si>
  <si>
    <t>622088CUKC</t>
  </si>
  <si>
    <t>519076CUKC</t>
  </si>
  <si>
    <t>592717CUKC</t>
  </si>
  <si>
    <t>545333CUKC</t>
  </si>
  <si>
    <t>452657CUKC</t>
  </si>
  <si>
    <t>607625CUKC</t>
  </si>
  <si>
    <t>621219CUKC</t>
  </si>
  <si>
    <t>621107CUKC</t>
  </si>
  <si>
    <t>622065CUKC</t>
  </si>
  <si>
    <t>592836CUKC</t>
  </si>
  <si>
    <t>656427CUKC</t>
  </si>
  <si>
    <t>476595CUKC</t>
  </si>
  <si>
    <t>605200CUKC</t>
  </si>
  <si>
    <t>669373CUKC</t>
  </si>
  <si>
    <t>676969CUKC</t>
  </si>
  <si>
    <t>608718CUKC</t>
  </si>
  <si>
    <t>608716CUKC</t>
  </si>
  <si>
    <t>474463CUKC</t>
  </si>
  <si>
    <t>573009CUKC</t>
  </si>
  <si>
    <t>641154CUKC</t>
  </si>
  <si>
    <t>665152CUKC</t>
  </si>
  <si>
    <t>527048CUKC</t>
  </si>
  <si>
    <t>592761CUKC</t>
  </si>
  <si>
    <t>622250CUKC</t>
  </si>
  <si>
    <t>547942CUKC</t>
  </si>
  <si>
    <t>594987CUKC</t>
  </si>
  <si>
    <t>451584CUKC</t>
  </si>
  <si>
    <t>573204CUKC</t>
  </si>
  <si>
    <t>605280CUKC</t>
  </si>
  <si>
    <t>667498CUKC</t>
  </si>
  <si>
    <t>663554CUKC</t>
  </si>
  <si>
    <t>668687CUKC</t>
  </si>
  <si>
    <t>663776CUKC</t>
  </si>
  <si>
    <t>641771CUKC</t>
  </si>
  <si>
    <t>605135CUKC</t>
  </si>
  <si>
    <t>502239CUKC</t>
  </si>
  <si>
    <t>656546CUKC</t>
  </si>
  <si>
    <t>608349CUKC</t>
  </si>
  <si>
    <t>657093CUKC</t>
  </si>
  <si>
    <t>666205CUKC</t>
  </si>
  <si>
    <t>641927CUKC</t>
  </si>
  <si>
    <t>528748CUKC</t>
  </si>
  <si>
    <t>554340CUKC</t>
  </si>
  <si>
    <t>592351CUKC</t>
  </si>
  <si>
    <t>598287CUKC</t>
  </si>
  <si>
    <t>669145CUKC</t>
  </si>
  <si>
    <t>433589CUKC</t>
  </si>
  <si>
    <t>605151CUKC</t>
  </si>
  <si>
    <t>571948CUKC</t>
  </si>
  <si>
    <t>670912CUKC</t>
  </si>
  <si>
    <t>665854CUKC</t>
  </si>
  <si>
    <t>670950CUKC</t>
  </si>
  <si>
    <t>641907CUKC</t>
  </si>
  <si>
    <t>592866CUKC</t>
  </si>
  <si>
    <t>669302CUKC</t>
  </si>
  <si>
    <t>623485CUKC</t>
  </si>
  <si>
    <t>621076CUKC</t>
  </si>
  <si>
    <t>664299CUKC</t>
  </si>
  <si>
    <t>605359CUKC</t>
  </si>
  <si>
    <t>669735CUKC</t>
  </si>
  <si>
    <t>650556CUKC</t>
  </si>
  <si>
    <t>656288CUKC</t>
  </si>
  <si>
    <t>663765CUKC</t>
  </si>
  <si>
    <t>666159CUKC</t>
  </si>
  <si>
    <t>669060CUKC</t>
  </si>
  <si>
    <t>622608CUKC</t>
  </si>
  <si>
    <t>642092CUKC</t>
  </si>
  <si>
    <t>621248CUKC</t>
  </si>
  <si>
    <t>592233CUKC</t>
  </si>
  <si>
    <t>683232CUKC</t>
  </si>
  <si>
    <t>488748CUKC</t>
  </si>
  <si>
    <t>544931CUKC</t>
  </si>
  <si>
    <t>518633CUKC</t>
  </si>
  <si>
    <t>607231CUKC</t>
  </si>
  <si>
    <t>642152CUKC</t>
  </si>
  <si>
    <t>592169CUKC</t>
  </si>
  <si>
    <t>519141CUKC</t>
  </si>
  <si>
    <t>572143CUKC</t>
  </si>
  <si>
    <t>666129CUKC</t>
  </si>
  <si>
    <t>592426CUKC</t>
  </si>
  <si>
    <t>643377CUKC</t>
  </si>
  <si>
    <t>543056CUKC</t>
  </si>
  <si>
    <t>621052CUKC</t>
  </si>
  <si>
    <t>607188CUKC</t>
  </si>
  <si>
    <t>518813CUKC</t>
  </si>
  <si>
    <t>669203FC</t>
  </si>
  <si>
    <t>489119FC</t>
  </si>
  <si>
    <t>543766FC</t>
  </si>
  <si>
    <t>642232FC</t>
  </si>
  <si>
    <t>506433FC</t>
  </si>
  <si>
    <t>579328FC</t>
  </si>
  <si>
    <t>623167FC</t>
  </si>
  <si>
    <t>518516FC</t>
  </si>
  <si>
    <t>476595FC</t>
  </si>
  <si>
    <t>458681FC</t>
  </si>
  <si>
    <t>661403FC</t>
  </si>
  <si>
    <t>572971FC</t>
  </si>
  <si>
    <t>425794FC</t>
  </si>
  <si>
    <t>593833FC</t>
  </si>
  <si>
    <t>452657FC</t>
  </si>
  <si>
    <t>677651FC</t>
  </si>
  <si>
    <t>607200FC</t>
  </si>
  <si>
    <t>605397FC</t>
  </si>
  <si>
    <t>641302FC</t>
  </si>
  <si>
    <t>621111FC</t>
  </si>
  <si>
    <t>676596FC</t>
  </si>
  <si>
    <t>593958FC</t>
  </si>
  <si>
    <t>605135FC</t>
  </si>
  <si>
    <t>650644FC</t>
  </si>
  <si>
    <t>573186FC</t>
  </si>
  <si>
    <t>545333FC</t>
  </si>
  <si>
    <t>458708FC</t>
  </si>
  <si>
    <t>605507FC</t>
  </si>
  <si>
    <t>594577FC</t>
  </si>
  <si>
    <t>621345FC</t>
  </si>
  <si>
    <t>656756FC</t>
  </si>
  <si>
    <t>518876FC</t>
  </si>
  <si>
    <t>446372FC</t>
  </si>
  <si>
    <t>595014FC</t>
  </si>
  <si>
    <t>664854FC</t>
  </si>
  <si>
    <t>593372FC</t>
  </si>
  <si>
    <t>656457FC</t>
  </si>
  <si>
    <t>489334FC</t>
  </si>
  <si>
    <t>660271FC</t>
  </si>
  <si>
    <t>450203FC</t>
  </si>
  <si>
    <t>433589FC</t>
  </si>
  <si>
    <t>453286FC</t>
  </si>
  <si>
    <t>641154FC</t>
  </si>
  <si>
    <t>456034FC</t>
  </si>
  <si>
    <t>663423FC</t>
  </si>
  <si>
    <t>605200FC</t>
  </si>
  <si>
    <t>592346FC</t>
  </si>
  <si>
    <t>668678FC</t>
  </si>
  <si>
    <t>656794FC</t>
  </si>
  <si>
    <t>641540FC</t>
  </si>
  <si>
    <t>502239FC</t>
  </si>
  <si>
    <t>474463FC</t>
  </si>
  <si>
    <t>642092FC</t>
  </si>
  <si>
    <t>640470FC</t>
  </si>
  <si>
    <t>677865FC</t>
  </si>
  <si>
    <t>608650FC</t>
  </si>
  <si>
    <t>445926FC</t>
  </si>
  <si>
    <t>608334FC</t>
  </si>
  <si>
    <t>542881FC</t>
  </si>
  <si>
    <t>445276FC</t>
  </si>
  <si>
    <t>668687FC</t>
  </si>
  <si>
    <t>592767FC</t>
  </si>
  <si>
    <t>453281FC</t>
  </si>
  <si>
    <t>501789FC</t>
  </si>
  <si>
    <t>543606FC</t>
  </si>
  <si>
    <t>642152FC</t>
  </si>
  <si>
    <t>453343FC</t>
  </si>
  <si>
    <t>592644FC</t>
  </si>
  <si>
    <t>458677FC</t>
  </si>
  <si>
    <t>542947FC</t>
  </si>
  <si>
    <t>621112FC</t>
  </si>
  <si>
    <t>657093FC</t>
  </si>
  <si>
    <t>663770FC</t>
  </si>
  <si>
    <t>455119FC</t>
  </si>
  <si>
    <t>594835FC</t>
  </si>
  <si>
    <t>608379FC</t>
  </si>
  <si>
    <t>502043FC</t>
  </si>
  <si>
    <t>541640FC</t>
  </si>
  <si>
    <t>641778FC</t>
  </si>
  <si>
    <t>519043FC</t>
  </si>
  <si>
    <t>664948FC</t>
  </si>
  <si>
    <t>547943FC</t>
  </si>
  <si>
    <t>664042FC</t>
  </si>
  <si>
    <t>608723FC</t>
  </si>
  <si>
    <t>502624FC</t>
  </si>
  <si>
    <t>542888FC</t>
  </si>
  <si>
    <t>606930FC</t>
  </si>
  <si>
    <t>621057FC</t>
  </si>
  <si>
    <t>527048FC</t>
  </si>
  <si>
    <t>607391FC</t>
  </si>
  <si>
    <t>596001FC</t>
  </si>
  <si>
    <t>595465FC</t>
  </si>
  <si>
    <t>622098FC</t>
  </si>
  <si>
    <t>517008FC</t>
  </si>
  <si>
    <t>572888FC</t>
  </si>
  <si>
    <t>641401FC</t>
  </si>
  <si>
    <t>548384FC</t>
  </si>
  <si>
    <t>622065FC</t>
  </si>
  <si>
    <t>543135FC</t>
  </si>
  <si>
    <t>681806FC</t>
  </si>
  <si>
    <t>451584FC</t>
  </si>
  <si>
    <t>624522FC</t>
  </si>
  <si>
    <t>607231FC</t>
  </si>
  <si>
    <t>543521FC</t>
  </si>
  <si>
    <t>641941FC</t>
  </si>
  <si>
    <t>608678FC</t>
  </si>
  <si>
    <t>543022FC</t>
  </si>
  <si>
    <t>621114FC</t>
  </si>
  <si>
    <t>592612FC</t>
  </si>
  <si>
    <t>621074FC</t>
  </si>
  <si>
    <t>676969FC</t>
  </si>
  <si>
    <t>594987FC</t>
  </si>
  <si>
    <t>605138FC</t>
  </si>
  <si>
    <t>663465FC</t>
  </si>
  <si>
    <t>446321FC</t>
  </si>
  <si>
    <t>665152FC</t>
  </si>
  <si>
    <t>621237FC</t>
  </si>
  <si>
    <t>571901FC</t>
  </si>
  <si>
    <t>502043SIFT</t>
  </si>
  <si>
    <t>640455SIFT</t>
  </si>
  <si>
    <t>544727SIFT</t>
  </si>
  <si>
    <t>605540SIFT</t>
  </si>
  <si>
    <t>641540SIFT</t>
  </si>
  <si>
    <t>605200SIFT</t>
  </si>
  <si>
    <t>571927SIFT</t>
  </si>
  <si>
    <t>573186SIFT</t>
  </si>
  <si>
    <t>572971SIFT</t>
  </si>
  <si>
    <t>605135SIFT</t>
  </si>
  <si>
    <t>571578SIFT</t>
  </si>
  <si>
    <t>474463SIFT</t>
  </si>
  <si>
    <t>543243SIFT</t>
  </si>
  <si>
    <t>489334SIFT</t>
  </si>
  <si>
    <t>624133SIFT</t>
  </si>
  <si>
    <t>641835SIFT</t>
  </si>
  <si>
    <t>656756SIFT</t>
  </si>
  <si>
    <t>647315SIFT</t>
  </si>
  <si>
    <t>612434SIFT</t>
  </si>
  <si>
    <t>518553SIFT</t>
  </si>
  <si>
    <t>669622SIFT</t>
  </si>
  <si>
    <t>676969SIFT</t>
  </si>
  <si>
    <t>677976SIFT</t>
  </si>
  <si>
    <t>650633SIFT</t>
  </si>
  <si>
    <t>458681SIFT</t>
  </si>
  <si>
    <t>552640SIFT</t>
  </si>
  <si>
    <t>503569SIFT</t>
  </si>
  <si>
    <t>542947SIFT</t>
  </si>
  <si>
    <t>650828SIFT</t>
  </si>
  <si>
    <t>571901SIFT</t>
  </si>
  <si>
    <t>650496SIFT</t>
  </si>
  <si>
    <t>503449SIFT</t>
  </si>
  <si>
    <t>657053SIFT</t>
  </si>
  <si>
    <t>502706SIFT</t>
  </si>
  <si>
    <t>642701SIFT</t>
  </si>
  <si>
    <t>452657SIFT</t>
  </si>
  <si>
    <t>650530SIFT</t>
  </si>
  <si>
    <t>657612SIFT</t>
  </si>
  <si>
    <t>669735SIFT</t>
  </si>
  <si>
    <t>605488SIFT</t>
  </si>
  <si>
    <t>493603SIFT</t>
  </si>
  <si>
    <t>643256SIFT</t>
  </si>
  <si>
    <t>605242SIFT</t>
  </si>
  <si>
    <t>468504SIFT</t>
  </si>
  <si>
    <t>624647SIFT</t>
  </si>
  <si>
    <t>663765SIFT</t>
  </si>
  <si>
    <t>642232SIFT</t>
  </si>
  <si>
    <t>573124SIFT</t>
  </si>
  <si>
    <t>666168SIFT</t>
  </si>
  <si>
    <t>570257SIFT</t>
  </si>
  <si>
    <t>570488SIFT</t>
  </si>
  <si>
    <t>446372SIFT</t>
  </si>
  <si>
    <t>502154SIFT</t>
  </si>
  <si>
    <t>543022SIFT</t>
  </si>
  <si>
    <t>592233SIFT</t>
  </si>
  <si>
    <t>608331SIFT</t>
  </si>
  <si>
    <t>572955SIFT</t>
  </si>
  <si>
    <t>663776SIFT</t>
  </si>
  <si>
    <t>595014SIFT</t>
  </si>
  <si>
    <t>489265SIFT</t>
  </si>
  <si>
    <t>445276SIFT</t>
  </si>
  <si>
    <t>607219SIFT</t>
  </si>
  <si>
    <t>519008SIFT</t>
  </si>
  <si>
    <t>608566SIFT</t>
  </si>
  <si>
    <t>608638SIFT</t>
  </si>
  <si>
    <t>642083SIFT</t>
  </si>
  <si>
    <t>593334SIFT</t>
  </si>
  <si>
    <t>650895SIFT</t>
  </si>
  <si>
    <t>573009SIFT</t>
  </si>
  <si>
    <t>642233SIFT</t>
  </si>
  <si>
    <t>606160SIFT</t>
  </si>
  <si>
    <t>501925SIFT</t>
  </si>
  <si>
    <t>622065SIFT</t>
  </si>
  <si>
    <t>523260SIFT</t>
  </si>
  <si>
    <t>680704SIFT</t>
  </si>
  <si>
    <t>607536SIFT</t>
  </si>
  <si>
    <t>592254SIFT</t>
  </si>
  <si>
    <t>669203SIFT</t>
  </si>
  <si>
    <t>621111SIFT</t>
  </si>
  <si>
    <t>664875SIFT</t>
  </si>
  <si>
    <t>571948SIFT</t>
  </si>
  <si>
    <t>656212SIFT</t>
  </si>
  <si>
    <t>640444SIFT</t>
  </si>
  <si>
    <t>641154SIFT</t>
  </si>
  <si>
    <t>472610SIFT</t>
  </si>
  <si>
    <t>621057SIFT</t>
  </si>
  <si>
    <t>657044SIFT</t>
  </si>
  <si>
    <t>656061SIFT</t>
  </si>
  <si>
    <t>518397SIFT</t>
  </si>
  <si>
    <t>506433SIFT</t>
  </si>
  <si>
    <t>621366SIFT</t>
  </si>
  <si>
    <t>593372SIFT</t>
  </si>
  <si>
    <t>658551SIFT</t>
  </si>
  <si>
    <t>593576SIFT</t>
  </si>
  <si>
    <t>642048SIFT</t>
  </si>
  <si>
    <t>622088SIFT</t>
  </si>
  <si>
    <t>543272SIFT</t>
  </si>
  <si>
    <t>650644SIFT</t>
  </si>
  <si>
    <t>605513SIFT</t>
  </si>
  <si>
    <t>664776SIFT</t>
  </si>
  <si>
    <t>621112SIFT</t>
  </si>
  <si>
    <t>643615SIFT</t>
  </si>
  <si>
    <t>670955SIFT</t>
  </si>
  <si>
    <t>541640SIFT</t>
  </si>
  <si>
    <t>664045SIFT</t>
  </si>
  <si>
    <t>676220SIFT</t>
  </si>
  <si>
    <t>656557SIFT</t>
  </si>
  <si>
    <t>542881SIFT</t>
  </si>
  <si>
    <t>592866SIFT</t>
  </si>
  <si>
    <t>622072SIFT</t>
  </si>
  <si>
    <t>640448SIFT</t>
  </si>
  <si>
    <t>572888SIFT</t>
  </si>
  <si>
    <t>518774SIFT</t>
  </si>
  <si>
    <t>677960SIFT</t>
  </si>
  <si>
    <t>650893SIFT</t>
  </si>
  <si>
    <t>593974SIFT</t>
  </si>
  <si>
    <t>641771SIFT</t>
  </si>
  <si>
    <t>594835SIFT</t>
  </si>
  <si>
    <t>666200SIFT</t>
  </si>
  <si>
    <t>502171SIFT</t>
  </si>
  <si>
    <t>608344SIFT</t>
  </si>
  <si>
    <t>592836SIFT</t>
  </si>
  <si>
    <t>605441SIFT</t>
  </si>
  <si>
    <t>669060SIFT</t>
  </si>
  <si>
    <t>676840SIFT</t>
  </si>
  <si>
    <t>676477SIFT</t>
  </si>
  <si>
    <t>664092SIFT</t>
  </si>
  <si>
    <t>592473SIFT</t>
  </si>
  <si>
    <t>543901SIFT</t>
  </si>
  <si>
    <t>527048SIFT</t>
  </si>
  <si>
    <t>448855SIFT</t>
  </si>
  <si>
    <t>445213SIFT</t>
  </si>
  <si>
    <t>663855SIFT</t>
  </si>
  <si>
    <t>595411SIFT</t>
  </si>
  <si>
    <t>445926SIFT</t>
  </si>
  <si>
    <t>657277SIFT</t>
  </si>
  <si>
    <t>452027SIFT</t>
  </si>
  <si>
    <t>607231SIFT</t>
  </si>
  <si>
    <t>605400SIFT</t>
  </si>
  <si>
    <t>621219SIFT</t>
  </si>
  <si>
    <t>518633SIFT</t>
  </si>
  <si>
    <t>641726SIFT</t>
  </si>
  <si>
    <t>676596SIFT</t>
  </si>
  <si>
    <t>605347SIFT</t>
  </si>
  <si>
    <t>542914SIFT</t>
  </si>
  <si>
    <t>615698SIFT</t>
  </si>
  <si>
    <t>592314SIFT</t>
  </si>
  <si>
    <t>621348SIFT</t>
  </si>
  <si>
    <t>669160SIFT</t>
  </si>
  <si>
    <t>518858SIFT</t>
  </si>
  <si>
    <t>643778SIFT</t>
  </si>
  <si>
    <t>607391SIFT</t>
  </si>
  <si>
    <t>605177SIFT</t>
  </si>
  <si>
    <t>676879SIFT</t>
  </si>
  <si>
    <t>592288SIFT</t>
  </si>
  <si>
    <t>670090SIFT</t>
  </si>
  <si>
    <t>543101SIFT</t>
  </si>
  <si>
    <t>605288SIFT</t>
  </si>
  <si>
    <t>446321SIFT</t>
  </si>
  <si>
    <t>656849SIFT</t>
  </si>
  <si>
    <t>642528SIFT</t>
  </si>
  <si>
    <t>642545SIFT</t>
  </si>
  <si>
    <t>621237SIFT</t>
  </si>
  <si>
    <t>453281SIFT</t>
  </si>
  <si>
    <t>622251SIFT</t>
  </si>
  <si>
    <t>669373SIFT</t>
  </si>
  <si>
    <t>572193SIFT</t>
  </si>
  <si>
    <t>622253SIFT</t>
  </si>
  <si>
    <t>605151SIFT</t>
  </si>
  <si>
    <t>621248SIFT</t>
  </si>
  <si>
    <t>655889SIFT</t>
  </si>
  <si>
    <t>592716SIFT</t>
  </si>
  <si>
    <t>664192SIFT</t>
  </si>
  <si>
    <t>518876SIFT</t>
  </si>
  <si>
    <t>501625SIFT</t>
  </si>
  <si>
    <t>656322SIFT</t>
  </si>
  <si>
    <t>592717SIFT</t>
  </si>
  <si>
    <t>642092SIFT</t>
  </si>
  <si>
    <t>543294SIFT</t>
  </si>
  <si>
    <t>606303SIFT</t>
  </si>
  <si>
    <t>592791SIFT</t>
  </si>
  <si>
    <t>641745SIFT</t>
  </si>
  <si>
    <t>456501SIFT</t>
  </si>
  <si>
    <t>593958SIFT</t>
  </si>
  <si>
    <t>607625SIFT</t>
  </si>
  <si>
    <t>533167SIFT</t>
  </si>
  <si>
    <t>593619SIFT</t>
  </si>
  <si>
    <t>664141SIFT</t>
  </si>
  <si>
    <t>453562SIFT</t>
  </si>
  <si>
    <t>425844SIFT</t>
  </si>
  <si>
    <t>453265SIFT</t>
  </si>
  <si>
    <t>663554SIFT</t>
  </si>
  <si>
    <t>663903SIFT</t>
  </si>
  <si>
    <t>605452SIFT</t>
  </si>
  <si>
    <t>621244SIFT</t>
  </si>
  <si>
    <t>667463SIFT</t>
  </si>
  <si>
    <t>640470SIFT</t>
  </si>
  <si>
    <t>543475SIFT</t>
  </si>
  <si>
    <t>607481SIFT</t>
  </si>
  <si>
    <t>456034SIFT</t>
  </si>
  <si>
    <t>622503SIFT</t>
  </si>
  <si>
    <t>450203SIFT</t>
  </si>
  <si>
    <t>621249SIFT</t>
  </si>
  <si>
    <t>607229SIFT</t>
  </si>
  <si>
    <t>425794SIFT</t>
  </si>
  <si>
    <t>667297SIFT</t>
  </si>
  <si>
    <t>594987SIFT</t>
  </si>
  <si>
    <t>594311SIFT</t>
  </si>
  <si>
    <t>663738SIFT</t>
  </si>
  <si>
    <t>622491SIFT</t>
  </si>
  <si>
    <t>502239SIFT</t>
  </si>
  <si>
    <t>656685SIFT</t>
  </si>
  <si>
    <t>666159SIFT</t>
  </si>
  <si>
    <t>608335SIFT</t>
  </si>
  <si>
    <t>621076SIFT</t>
  </si>
  <si>
    <t>593423SIFT</t>
  </si>
  <si>
    <t>457918SIFT</t>
  </si>
  <si>
    <t>548384SIFT</t>
  </si>
  <si>
    <t>571945SIFT</t>
  </si>
  <si>
    <t>641302SIFT</t>
  </si>
  <si>
    <t>592222SIFT</t>
  </si>
  <si>
    <t>645261SIFT</t>
  </si>
  <si>
    <t>666201SIFT</t>
  </si>
  <si>
    <t>528748SIFT</t>
  </si>
  <si>
    <t>642152SIFT</t>
  </si>
  <si>
    <t>571670SIFT</t>
  </si>
  <si>
    <t>453268SIFT</t>
  </si>
  <si>
    <t>621368SIFT</t>
  </si>
  <si>
    <t>500779SIFT</t>
  </si>
  <si>
    <t>605280SIFT</t>
  </si>
  <si>
    <t>656232SIFT</t>
  </si>
  <si>
    <t>607200SIFT</t>
  </si>
  <si>
    <t>621052SIFT</t>
  </si>
  <si>
    <t>542585SIFT</t>
  </si>
  <si>
    <t>570632SIFT</t>
  </si>
  <si>
    <t>641851SIFT</t>
  </si>
  <si>
    <t>621121SIFT</t>
  </si>
  <si>
    <t>641907SIFT</t>
  </si>
  <si>
    <t>660813SIFT</t>
  </si>
  <si>
    <t>642397SIFT</t>
  </si>
  <si>
    <t>621107SIFT</t>
  </si>
  <si>
    <t>657006SIFT</t>
  </si>
  <si>
    <t>605164SIFT</t>
  </si>
  <si>
    <t>664285SIFT</t>
  </si>
  <si>
    <t>656954SIFT</t>
  </si>
  <si>
    <t>656529SIFT</t>
  </si>
  <si>
    <t>608665SIFT</t>
  </si>
  <si>
    <t>605397SIFT</t>
  </si>
  <si>
    <t>554430SIFT</t>
  </si>
  <si>
    <t>571578SL</t>
  </si>
  <si>
    <t>641816SL</t>
  </si>
  <si>
    <t>592351SL</t>
  </si>
  <si>
    <t>656302SL</t>
  </si>
  <si>
    <t>641745SL</t>
  </si>
  <si>
    <t>592662SL</t>
  </si>
  <si>
    <t>663903SL</t>
  </si>
  <si>
    <t>613534SL</t>
  </si>
  <si>
    <t>543101SL</t>
  </si>
  <si>
    <t>477132SL</t>
  </si>
  <si>
    <t>554430SL</t>
  </si>
  <si>
    <t>605397SL</t>
  </si>
  <si>
    <t>640470SL</t>
  </si>
  <si>
    <t>608566SL</t>
  </si>
  <si>
    <t>605538SL</t>
  </si>
  <si>
    <t>664141SL</t>
  </si>
  <si>
    <t>645261SL</t>
  </si>
  <si>
    <t>622608SL</t>
  </si>
  <si>
    <t>628317SL</t>
  </si>
  <si>
    <t>543475SL</t>
  </si>
  <si>
    <t>621121SL</t>
  </si>
  <si>
    <t>622072SL</t>
  </si>
  <si>
    <t>547942SL</t>
  </si>
  <si>
    <t>663554SL</t>
  </si>
  <si>
    <t>663556SL</t>
  </si>
  <si>
    <t>641771SL</t>
  </si>
  <si>
    <t>506433SL</t>
  </si>
  <si>
    <t>572070SL</t>
  </si>
  <si>
    <t>607074SL</t>
  </si>
  <si>
    <t>501985SL</t>
  </si>
  <si>
    <t>605483SL</t>
  </si>
  <si>
    <t>601713SL</t>
  </si>
  <si>
    <t>615698SL</t>
  </si>
  <si>
    <t>543037SL</t>
  </si>
  <si>
    <t>573186SL</t>
  </si>
  <si>
    <t>592761SL</t>
  </si>
  <si>
    <t>669373SL</t>
  </si>
  <si>
    <t>650895SL</t>
  </si>
  <si>
    <t>656945SL</t>
  </si>
  <si>
    <t>608337SL</t>
  </si>
  <si>
    <t>605452SL</t>
  </si>
  <si>
    <t>660623SL</t>
  </si>
  <si>
    <t>489265SL</t>
  </si>
  <si>
    <t>642547SL</t>
  </si>
  <si>
    <t>605130SL</t>
  </si>
  <si>
    <t>593423SL</t>
  </si>
  <si>
    <t>641755SL</t>
  </si>
  <si>
    <t>657277SL</t>
  </si>
  <si>
    <t>592314SL</t>
  </si>
  <si>
    <t>622491SL</t>
  </si>
  <si>
    <t>453286SL</t>
  </si>
  <si>
    <t>608331SL</t>
  </si>
  <si>
    <t>493603SL</t>
  </si>
  <si>
    <t>592836SL</t>
  </si>
  <si>
    <t>453268SL</t>
  </si>
  <si>
    <t>592426SL</t>
  </si>
  <si>
    <t>429722SL</t>
  </si>
  <si>
    <t>640444SL</t>
  </si>
  <si>
    <t>606149SL</t>
  </si>
  <si>
    <t>608638SL</t>
  </si>
  <si>
    <t>592791SL</t>
  </si>
  <si>
    <t>570666SL</t>
  </si>
  <si>
    <t>656954SL</t>
  </si>
  <si>
    <t>579328SL</t>
  </si>
  <si>
    <t>543521SL</t>
  </si>
  <si>
    <t>592390SL</t>
  </si>
  <si>
    <t>677960SL</t>
  </si>
  <si>
    <t>596295SL</t>
  </si>
  <si>
    <t>668676SL</t>
  </si>
  <si>
    <t>501381SL</t>
  </si>
  <si>
    <t>542914SL</t>
  </si>
  <si>
    <t>669302SL</t>
  </si>
  <si>
    <t>607192SL</t>
  </si>
  <si>
    <t>518774SL</t>
  </si>
  <si>
    <t>518553SL</t>
  </si>
  <si>
    <t>518813SL</t>
  </si>
  <si>
    <t>664299SL</t>
  </si>
  <si>
    <t>552640SL</t>
  </si>
  <si>
    <t>456501SL</t>
  </si>
  <si>
    <t>666201SL</t>
  </si>
  <si>
    <t>572193SL</t>
  </si>
  <si>
    <t>642397SL</t>
  </si>
  <si>
    <t>594798SL</t>
  </si>
  <si>
    <t>643511SL</t>
  </si>
  <si>
    <t>502043SL</t>
  </si>
  <si>
    <t>621111SL</t>
  </si>
  <si>
    <t>605242SL</t>
  </si>
  <si>
    <t>669622SL</t>
  </si>
  <si>
    <t>543272SL</t>
  </si>
  <si>
    <t>607536SL</t>
  </si>
  <si>
    <t>621107SL</t>
  </si>
  <si>
    <t>643316SL</t>
  </si>
  <si>
    <t>453562SL</t>
  </si>
  <si>
    <t>661269SL</t>
  </si>
  <si>
    <t>607572SL</t>
  </si>
  <si>
    <t>519293SL</t>
  </si>
  <si>
    <t>457918SL</t>
  </si>
  <si>
    <t>669456SL</t>
  </si>
  <si>
    <t>592346SL</t>
  </si>
  <si>
    <t>660271SL</t>
  </si>
  <si>
    <t>612434SL</t>
  </si>
  <si>
    <t>425844SL</t>
  </si>
  <si>
    <t>623149SL</t>
  </si>
  <si>
    <t>656427SL</t>
  </si>
  <si>
    <t>656605SL</t>
  </si>
  <si>
    <t>663986SL</t>
  </si>
  <si>
    <t>519326SL</t>
  </si>
  <si>
    <t>570632SL</t>
  </si>
  <si>
    <t>607237SL</t>
  </si>
  <si>
    <t>641851SL</t>
  </si>
  <si>
    <t>453192SL</t>
  </si>
  <si>
    <t>659275SL</t>
  </si>
  <si>
    <t>543135SL</t>
  </si>
  <si>
    <t>657031SL</t>
  </si>
  <si>
    <t>641540SL</t>
  </si>
  <si>
    <t>573124SL</t>
  </si>
  <si>
    <t>621242SL</t>
  </si>
  <si>
    <t>595928SL</t>
  </si>
  <si>
    <t>595014SL</t>
  </si>
  <si>
    <t>573204SL</t>
  </si>
  <si>
    <t>605447SL</t>
  </si>
  <si>
    <t>571521SL</t>
  </si>
  <si>
    <t>622075SL</t>
  </si>
  <si>
    <t>621076SL</t>
  </si>
  <si>
    <t>605164SL</t>
  </si>
  <si>
    <t>643377SL</t>
  </si>
  <si>
    <t>594577SL</t>
  </si>
  <si>
    <t>608344SL</t>
  </si>
  <si>
    <t>641793SL</t>
  </si>
  <si>
    <t>672715SL</t>
  </si>
  <si>
    <t>660896SL</t>
  </si>
  <si>
    <t>518617SL</t>
  </si>
  <si>
    <t>608335SL</t>
  </si>
  <si>
    <t>676840SL</t>
  </si>
  <si>
    <t>545333SL</t>
  </si>
  <si>
    <t>656557SL</t>
  </si>
  <si>
    <t>622092SL</t>
  </si>
  <si>
    <t>543243SL</t>
  </si>
  <si>
    <t>663474SL</t>
  </si>
  <si>
    <t>669211SL</t>
  </si>
  <si>
    <t>663738SL</t>
  </si>
  <si>
    <t>519151SL</t>
  </si>
  <si>
    <t>542585SL</t>
  </si>
  <si>
    <t>628452SL</t>
  </si>
  <si>
    <t>641682SL</t>
  </si>
  <si>
    <t>656876SL</t>
  </si>
  <si>
    <t>643256SL</t>
  </si>
  <si>
    <t>664126SL</t>
  </si>
  <si>
    <t>621052SL</t>
  </si>
  <si>
    <t>593372SL</t>
  </si>
  <si>
    <t>656288SL</t>
  </si>
  <si>
    <t>548389SL</t>
  </si>
  <si>
    <t>669432SL</t>
  </si>
  <si>
    <t>621368SL</t>
  </si>
  <si>
    <t>571510SL</t>
  </si>
  <si>
    <t>641394SL</t>
  </si>
  <si>
    <t>656629SL</t>
  </si>
  <si>
    <t>677651SL</t>
  </si>
  <si>
    <t>680704SL</t>
  </si>
  <si>
    <t>642545SL</t>
  </si>
  <si>
    <t>669212SL</t>
  </si>
  <si>
    <t>647315SL</t>
  </si>
  <si>
    <t>641482SL</t>
  </si>
  <si>
    <t>664776SL</t>
  </si>
  <si>
    <t>656849SL</t>
  </si>
  <si>
    <t>503449SL</t>
  </si>
  <si>
    <t>663574SL</t>
  </si>
  <si>
    <t>664353SL</t>
  </si>
  <si>
    <t>592866SL</t>
  </si>
  <si>
    <t>656548SL</t>
  </si>
  <si>
    <t>622250SL</t>
  </si>
  <si>
    <t>476595SL</t>
  </si>
  <si>
    <t>605280SL</t>
  </si>
  <si>
    <t>554340SL</t>
  </si>
  <si>
    <t>605195SL</t>
  </si>
  <si>
    <t>656529SL</t>
  </si>
  <si>
    <t>641729SL</t>
  </si>
  <si>
    <t>533167SL</t>
  </si>
  <si>
    <t>650556SL</t>
  </si>
  <si>
    <t>554431SL</t>
  </si>
  <si>
    <t>661403SL</t>
  </si>
  <si>
    <t>670912SL</t>
  </si>
  <si>
    <t>641312SL</t>
  </si>
  <si>
    <t>677976SL</t>
  </si>
  <si>
    <t>596001SL</t>
  </si>
  <si>
    <t>641360SL</t>
  </si>
  <si>
    <t>663776SL</t>
  </si>
  <si>
    <t>624647SL</t>
  </si>
  <si>
    <t>502179SL</t>
  </si>
  <si>
    <t>625643SL</t>
  </si>
  <si>
    <t>642701SL</t>
  </si>
  <si>
    <t>608371SL</t>
  </si>
  <si>
    <t>656546SL</t>
  </si>
  <si>
    <t>595345SL</t>
  </si>
  <si>
    <t>607481SL</t>
  </si>
  <si>
    <t>543507SL</t>
  </si>
  <si>
    <t>606424SL</t>
  </si>
  <si>
    <t>605135SL</t>
  </si>
  <si>
    <t>656420SL</t>
  </si>
  <si>
    <t>666205SL</t>
  </si>
  <si>
    <t>656731SL</t>
  </si>
  <si>
    <t>641927SL</t>
  </si>
  <si>
    <t>547973SL</t>
  </si>
  <si>
    <t>605488SL</t>
  </si>
  <si>
    <t>669203SL</t>
  </si>
  <si>
    <t>605540SL</t>
  </si>
  <si>
    <t>622253SL</t>
  </si>
  <si>
    <t>676051SL</t>
  </si>
  <si>
    <t>676979SL</t>
  </si>
  <si>
    <t>545343SL</t>
  </si>
  <si>
    <t>543351SL</t>
  </si>
  <si>
    <t>669330SL</t>
  </si>
  <si>
    <t>623352SL</t>
  </si>
  <si>
    <t>664199SL</t>
  </si>
  <si>
    <t>501925SL</t>
  </si>
  <si>
    <t>656464SL</t>
  </si>
  <si>
    <t>672578SL</t>
  </si>
  <si>
    <t>663531SL</t>
  </si>
  <si>
    <t>502202SL</t>
  </si>
  <si>
    <t>605177SL</t>
  </si>
  <si>
    <t>621219SL</t>
  </si>
  <si>
    <t>656638SL</t>
  </si>
  <si>
    <t>596057SL</t>
  </si>
  <si>
    <t>548384SL</t>
  </si>
  <si>
    <t>544727SL</t>
  </si>
  <si>
    <t>656061SL</t>
  </si>
  <si>
    <t>650828SL</t>
  </si>
  <si>
    <t>521230SL</t>
  </si>
  <si>
    <t>593958SL</t>
  </si>
  <si>
    <t>656458SL</t>
  </si>
  <si>
    <t>650496SL</t>
  </si>
  <si>
    <t>664208SL</t>
  </si>
  <si>
    <t>663432SL</t>
  </si>
  <si>
    <t>641835SL</t>
  </si>
  <si>
    <t>640448SL</t>
  </si>
  <si>
    <t>571927SL</t>
  </si>
  <si>
    <t>656685SL</t>
  </si>
  <si>
    <t>622694SL</t>
  </si>
  <si>
    <t>608678SL</t>
  </si>
  <si>
    <t>621348SL</t>
  </si>
  <si>
    <t>669145SL</t>
  </si>
  <si>
    <t>453265SL</t>
  </si>
  <si>
    <t>650644SL</t>
  </si>
  <si>
    <t>571656SL</t>
  </si>
  <si>
    <t>608652SL</t>
  </si>
  <si>
    <t>606303SL</t>
  </si>
  <si>
    <t>621593SL</t>
  </si>
  <si>
    <t>605513SL</t>
  </si>
  <si>
    <t>592826SL</t>
  </si>
  <si>
    <t>642083SL</t>
  </si>
  <si>
    <t>664062SL</t>
  </si>
  <si>
    <t>642203SL</t>
  </si>
  <si>
    <t>663765SL</t>
  </si>
  <si>
    <t>607359SL</t>
  </si>
  <si>
    <t>663734SL</t>
  </si>
  <si>
    <t>518633SL</t>
  </si>
  <si>
    <t>592773SL</t>
  </si>
  <si>
    <t>657044SL</t>
  </si>
  <si>
    <t>641778SL</t>
  </si>
  <si>
    <t>596027SL</t>
  </si>
  <si>
    <t>543339SL</t>
  </si>
  <si>
    <t>666159SL</t>
  </si>
  <si>
    <t>608328SL</t>
  </si>
  <si>
    <t>622088SL</t>
  </si>
  <si>
    <t>666808SL</t>
  </si>
  <si>
    <t>572971SL</t>
  </si>
  <si>
    <t>605388SL</t>
  </si>
  <si>
    <t>543056SL</t>
  </si>
  <si>
    <t>572125SL</t>
  </si>
  <si>
    <t>676477SL</t>
  </si>
  <si>
    <t>668678SL</t>
  </si>
  <si>
    <t>642130SL</t>
  </si>
  <si>
    <t>650530SL</t>
  </si>
  <si>
    <t>571882SL</t>
  </si>
  <si>
    <t>519076SL</t>
  </si>
  <si>
    <t>661563SL</t>
  </si>
  <si>
    <t>592741SL</t>
  </si>
  <si>
    <t>606160SL</t>
  </si>
  <si>
    <t>607231SL</t>
  </si>
  <si>
    <t>607644SL</t>
  </si>
  <si>
    <t>664076SL</t>
  </si>
  <si>
    <t>664054SL</t>
  </si>
  <si>
    <t>608717SL</t>
  </si>
  <si>
    <t>468504SL</t>
  </si>
  <si>
    <t>605288SL</t>
  </si>
  <si>
    <t>592222SL</t>
  </si>
  <si>
    <t>650633SL</t>
  </si>
  <si>
    <t>641871SL</t>
  </si>
  <si>
    <t>663992SL</t>
  </si>
  <si>
    <t>669214SL</t>
  </si>
  <si>
    <t>605525SL</t>
  </si>
  <si>
    <t>657006SL</t>
  </si>
  <si>
    <t>592332SL</t>
  </si>
  <si>
    <t>608665SL</t>
  </si>
  <si>
    <t>605521SL</t>
  </si>
  <si>
    <t>543606SL</t>
  </si>
  <si>
    <t>669618SL</t>
  </si>
  <si>
    <t>642073SL</t>
  </si>
  <si>
    <t>660813SL</t>
  </si>
  <si>
    <t>605154SL</t>
  </si>
  <si>
    <t>676684SL</t>
  </si>
  <si>
    <t>445276SL</t>
  </si>
  <si>
    <t>605276SL</t>
  </si>
  <si>
    <t>448179SL</t>
  </si>
  <si>
    <t>570663SL</t>
  </si>
  <si>
    <t>650382SL</t>
  </si>
  <si>
    <t>503569SL</t>
  </si>
  <si>
    <t>471911SL</t>
  </si>
  <si>
    <t>502042SL</t>
  </si>
  <si>
    <t>669952SL</t>
  </si>
  <si>
    <t>660365SL</t>
  </si>
  <si>
    <t>657612SL</t>
  </si>
  <si>
    <t>543766SL</t>
  </si>
  <si>
    <t>448855SL</t>
  </si>
  <si>
    <t>608032SL</t>
  </si>
  <si>
    <t>670456SL</t>
  </si>
  <si>
    <t>676879SL</t>
  </si>
  <si>
    <t>666129SL</t>
  </si>
  <si>
    <t>572888SL</t>
  </si>
  <si>
    <t>617228SL</t>
  </si>
  <si>
    <t>643290SL</t>
  </si>
  <si>
    <t>607219SL</t>
  </si>
  <si>
    <t>500610SL</t>
  </si>
  <si>
    <t>670990SL</t>
  </si>
  <si>
    <t>665854SL</t>
  </si>
  <si>
    <t>656353SL</t>
  </si>
  <si>
    <t>642121SL</t>
  </si>
  <si>
    <t>680686SL</t>
  </si>
  <si>
    <t>605347SL</t>
  </si>
  <si>
    <t>571670SL</t>
  </si>
  <si>
    <t>656232SL</t>
  </si>
  <si>
    <t>593140SL</t>
  </si>
  <si>
    <t>668820SL</t>
  </si>
  <si>
    <t>672335SL</t>
  </si>
  <si>
    <t>656266SL</t>
  </si>
  <si>
    <t>465657SL</t>
  </si>
  <si>
    <t>641302SL</t>
  </si>
  <si>
    <t>656322SL</t>
  </si>
  <si>
    <t>489119SL</t>
  </si>
  <si>
    <t>571710SL</t>
  </si>
  <si>
    <t>624586SL</t>
  </si>
  <si>
    <t>607391SL</t>
  </si>
  <si>
    <t>605441SL</t>
  </si>
  <si>
    <t>669294SL</t>
  </si>
  <si>
    <t>519242SL</t>
  </si>
  <si>
    <t>658305SL</t>
  </si>
  <si>
    <t>663559SL</t>
  </si>
  <si>
    <t>595939SL</t>
  </si>
  <si>
    <t>664875SL</t>
  </si>
  <si>
    <t>518858SL</t>
  </si>
  <si>
    <t>461872SL</t>
  </si>
  <si>
    <t>621366SL</t>
  </si>
  <si>
    <t>593144SL</t>
  </si>
  <si>
    <t>656212SL</t>
  </si>
  <si>
    <t>664045SL</t>
  </si>
  <si>
    <t>676604SL</t>
  </si>
  <si>
    <t>571945SL</t>
  </si>
  <si>
    <t>593974SL</t>
  </si>
  <si>
    <t>474463SL</t>
  </si>
  <si>
    <t>641447SL</t>
  </si>
  <si>
    <t>643230SL</t>
  </si>
  <si>
    <t>547001SL</t>
  </si>
  <si>
    <t>592135SL</t>
  </si>
  <si>
    <t>592644SL</t>
  </si>
  <si>
    <t>472610SL</t>
  </si>
  <si>
    <t>594985SL</t>
  </si>
  <si>
    <t>661255SL</t>
  </si>
  <si>
    <t>595191SL</t>
  </si>
  <si>
    <t>685503SL</t>
  </si>
  <si>
    <t>595411SL</t>
  </si>
  <si>
    <t>664092SL</t>
  </si>
  <si>
    <t>592332FS</t>
  </si>
  <si>
    <t>593423FS</t>
  </si>
  <si>
    <t>628317FS</t>
  </si>
  <si>
    <t>502171FS</t>
  </si>
  <si>
    <t>593576FS</t>
  </si>
  <si>
    <t>641816FS</t>
  </si>
  <si>
    <t>573186FS</t>
  </si>
  <si>
    <t>543606FS</t>
  </si>
  <si>
    <t>533167FS</t>
  </si>
  <si>
    <t>617228FS</t>
  </si>
  <si>
    <t>543135FS</t>
  </si>
  <si>
    <t>592836FS</t>
  </si>
  <si>
    <t>592741FS</t>
  </si>
  <si>
    <t>663554FS</t>
  </si>
  <si>
    <t>660271FS</t>
  </si>
  <si>
    <t>503449FS</t>
  </si>
  <si>
    <t>592773FS</t>
  </si>
  <si>
    <t>650644FS</t>
  </si>
  <si>
    <t>453284FS</t>
  </si>
  <si>
    <t>448855FS</t>
  </si>
  <si>
    <t>670280FS</t>
  </si>
  <si>
    <t>664062FS</t>
  </si>
  <si>
    <t>657053FS</t>
  </si>
  <si>
    <t>607188FS</t>
  </si>
  <si>
    <t>506433FS</t>
  </si>
  <si>
    <t>640448FS</t>
  </si>
  <si>
    <t>657024FS</t>
  </si>
  <si>
    <t>Pitch Data</t>
  </si>
  <si>
    <t>Spin Eff</t>
  </si>
  <si>
    <t>Axis Y</t>
  </si>
  <si>
    <t>Axis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</si>
</sst>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33333"/>
      <name val="Roboto Condensed"/>
    </font>
    <font>
      <sz val="13"/>
      <color rgb="FF333333"/>
      <name val="Roboto Condensed"/>
    </font>
    <font>
      <sz val="11"/>
      <color rgb="FF333333"/>
      <name val="Roboto Condensed"/>
    </font>
    <font>
      <sz val="14"/>
      <color rgb="FF333333"/>
      <name val="Roboto Condensed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22" fillId="0" borderId="0" xfId="0" applyFont="1"/>
    <xf numFmtId="0" fontId="22" fillId="0" borderId="10" xfId="0" applyFont="1" applyBorder="1"/>
    <xf numFmtId="0" fontId="22" fillId="34" borderId="10" xfId="0" applyFont="1" applyFill="1" applyBorder="1"/>
    <xf numFmtId="0" fontId="23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Sheet2!$B$13:$B$19</c:f>
              <c:strCache>
                <c:ptCount val="7"/>
                <c:pt idx="0">
                  <c:v>4-Seamer</c:v>
                </c:pt>
                <c:pt idx="1">
                  <c:v>Changeup</c:v>
                </c:pt>
                <c:pt idx="2">
                  <c:v>Curveball</c:v>
                </c:pt>
                <c:pt idx="3">
                  <c:v>Cutter</c:v>
                </c:pt>
                <c:pt idx="4">
                  <c:v>Sinker</c:v>
                </c:pt>
                <c:pt idx="5">
                  <c:v>Slider</c:v>
                </c:pt>
                <c:pt idx="6">
                  <c:v>Splitter</c:v>
                </c:pt>
              </c:strCache>
            </c:strRef>
          </c:xVal>
          <c:yVal>
            <c:numRef>
              <c:f>Sheet2!$C$13:$C$19</c:f>
              <c:numCache>
                <c:formatCode>0.0</c:formatCode>
                <c:ptCount val="7"/>
                <c:pt idx="0">
                  <c:v>15.369646569646571</c:v>
                </c:pt>
                <c:pt idx="1">
                  <c:v>31.133047210300465</c:v>
                </c:pt>
                <c:pt idx="2">
                  <c:v>53.703317535545047</c:v>
                </c:pt>
                <c:pt idx="3">
                  <c:v>27.02627118644067</c:v>
                </c:pt>
                <c:pt idx="4">
                  <c:v>22.500803212851391</c:v>
                </c:pt>
                <c:pt idx="5">
                  <c:v>36.851752021563343</c:v>
                </c:pt>
                <c:pt idx="6">
                  <c:v>33.133333333333333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4C-3D49-B81D-4F91FC6A845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Sheet2!$B$13:$B$19</c:f>
              <c:strCache>
                <c:ptCount val="7"/>
                <c:pt idx="0">
                  <c:v>4-Seamer</c:v>
                </c:pt>
                <c:pt idx="1">
                  <c:v>Changeup</c:v>
                </c:pt>
                <c:pt idx="2">
                  <c:v>Curveball</c:v>
                </c:pt>
                <c:pt idx="3">
                  <c:v>Cutter</c:v>
                </c:pt>
                <c:pt idx="4">
                  <c:v>Sinker</c:v>
                </c:pt>
                <c:pt idx="5">
                  <c:v>Slider</c:v>
                </c:pt>
                <c:pt idx="6">
                  <c:v>Splitter</c:v>
                </c:pt>
              </c:strCache>
            </c:strRef>
          </c:xVal>
          <c:yVal>
            <c:numRef>
              <c:f>Sheet2!$D$13:$D$19</c:f>
              <c:numCache>
                <c:formatCode>0.0</c:formatCode>
                <c:ptCount val="7"/>
                <c:pt idx="0">
                  <c:v>7.2118503118503119</c:v>
                </c:pt>
                <c:pt idx="1">
                  <c:v>13.931330472102996</c:v>
                </c:pt>
                <c:pt idx="2">
                  <c:v>8.7218009478672958</c:v>
                </c:pt>
                <c:pt idx="3">
                  <c:v>2.8771186440677972</c:v>
                </c:pt>
                <c:pt idx="4">
                  <c:v>14.882329317269082</c:v>
                </c:pt>
                <c:pt idx="5">
                  <c:v>6.3226415094339545</c:v>
                </c:pt>
                <c:pt idx="6">
                  <c:v>10.15185185185185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4C-3D49-B81D-4F91FC6A8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07648"/>
        <c:axId val="1583192048"/>
      </c:scatterChart>
      <c:valAx>
        <c:axId val="163000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92048"/>
        <c:crosses val="autoZero"/>
        <c:crossBetween val="midCat"/>
      </c:valAx>
      <c:valAx>
        <c:axId val="158319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0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398742</xdr:colOff>
      <xdr:row>2</xdr:row>
      <xdr:rowOff>145863</xdr:rowOff>
    </xdr:from>
    <xdr:to>
      <xdr:col>11</xdr:col>
      <xdr:colOff>40154</xdr:colOff>
      <xdr:row>16</xdr:row>
      <xdr:rowOff>12886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4FBBE6-4D1C-F341-9C2D-D64659256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44D68757-55BB-C843-84F4-4F80B8B6D2E8}"/>
            </a:ext>
          </a:extLst>
        </xdr:cNvPr>
        <xdr:cNvSpPr>
          <a:spLocks noChangeAspect="1" noChangeArrowheads="1"/>
        </xdr:cNvSpPr>
      </xdr:nvSpPr>
      <xdr:spPr bwMode="auto">
        <a:xfrm>
          <a:off x="24765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0699C617-3E5B-4446-A2EF-1088FF2E855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0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4" name="AutoShape 6">
          <a:extLst>
            <a:ext uri="{FF2B5EF4-FFF2-40B4-BE49-F238E27FC236}">
              <a16:creationId xmlns:a16="http://schemas.microsoft.com/office/drawing/2014/main" id="{94248F78-C243-E740-85B6-0119E2890DD9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5" name="AutoShape 8">
          <a:extLst>
            <a:ext uri="{FF2B5EF4-FFF2-40B4-BE49-F238E27FC236}">
              <a16:creationId xmlns:a16="http://schemas.microsoft.com/office/drawing/2014/main" id="{F5DE1129-78BB-6A47-B6AD-E697E8B2982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4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6" name="AutoShape 10">
          <a:extLst>
            <a:ext uri="{FF2B5EF4-FFF2-40B4-BE49-F238E27FC236}">
              <a16:creationId xmlns:a16="http://schemas.microsoft.com/office/drawing/2014/main" id="{E5D963AD-3056-254E-8497-83710E7AEBB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6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7" name="AutoShape 12">
          <a:extLst>
            <a:ext uri="{FF2B5EF4-FFF2-40B4-BE49-F238E27FC236}">
              <a16:creationId xmlns:a16="http://schemas.microsoft.com/office/drawing/2014/main" id="{06856C47-1A32-2A4B-B375-410DD9022DD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8" name="AutoShape 14">
          <a:extLst>
            <a:ext uri="{FF2B5EF4-FFF2-40B4-BE49-F238E27FC236}">
              <a16:creationId xmlns:a16="http://schemas.microsoft.com/office/drawing/2014/main" id="{F58A7E6F-8D89-5C40-BCC5-8B57642446F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0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9" name="AutoShape 16">
          <a:extLst>
            <a:ext uri="{FF2B5EF4-FFF2-40B4-BE49-F238E27FC236}">
              <a16:creationId xmlns:a16="http://schemas.microsoft.com/office/drawing/2014/main" id="{D2E013DD-6F71-D44B-926E-AD369418EC6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23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10" name="AutoShape 18">
          <a:extLst>
            <a:ext uri="{FF2B5EF4-FFF2-40B4-BE49-F238E27FC236}">
              <a16:creationId xmlns:a16="http://schemas.microsoft.com/office/drawing/2014/main" id="{746A5DBA-8512-4542-BF72-07B6F6E8DD22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4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13</xdr:row>
      <xdr:rowOff>0</xdr:rowOff>
    </xdr:from>
    <xdr:ext cx="304800" cy="304800"/>
    <xdr:sp macro="" textlink="">
      <xdr:nvSpPr>
        <xdr:cNvPr id="11" name="AutoShape 20">
          <a:extLst>
            <a:ext uri="{FF2B5EF4-FFF2-40B4-BE49-F238E27FC236}">
              <a16:creationId xmlns:a16="http://schemas.microsoft.com/office/drawing/2014/main" id="{B656830B-6FC9-2646-A085-6B33E1891E53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64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14</xdr:row>
      <xdr:rowOff>0</xdr:rowOff>
    </xdr:from>
    <xdr:ext cx="304800" cy="304800"/>
    <xdr:sp macro="" textlink="">
      <xdr:nvSpPr>
        <xdr:cNvPr id="12" name="AutoShape 22">
          <a:extLst>
            <a:ext uri="{FF2B5EF4-FFF2-40B4-BE49-F238E27FC236}">
              <a16:creationId xmlns:a16="http://schemas.microsoft.com/office/drawing/2014/main" id="{09191ED8-A253-F849-A10B-2A412FF5D6C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84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13" name="AutoShape 24">
          <a:extLst>
            <a:ext uri="{FF2B5EF4-FFF2-40B4-BE49-F238E27FC236}">
              <a16:creationId xmlns:a16="http://schemas.microsoft.com/office/drawing/2014/main" id="{594CBA1C-245A-364B-905B-9DA03006E8A8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16</xdr:row>
      <xdr:rowOff>0</xdr:rowOff>
    </xdr:from>
    <xdr:ext cx="304800" cy="304800"/>
    <xdr:sp macro="" textlink="">
      <xdr:nvSpPr>
        <xdr:cNvPr id="14" name="AutoShape 26">
          <a:extLst>
            <a:ext uri="{FF2B5EF4-FFF2-40B4-BE49-F238E27FC236}">
              <a16:creationId xmlns:a16="http://schemas.microsoft.com/office/drawing/2014/main" id="{8A33CE25-F429-E34F-AB49-9D88DB44188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2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5" name="AutoShape 28">
          <a:extLst>
            <a:ext uri="{FF2B5EF4-FFF2-40B4-BE49-F238E27FC236}">
              <a16:creationId xmlns:a16="http://schemas.microsoft.com/office/drawing/2014/main" id="{8A324E69-497B-4A47-97B7-4CB34AAEAA9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45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6" name="AutoShape 30">
          <a:extLst>
            <a:ext uri="{FF2B5EF4-FFF2-40B4-BE49-F238E27FC236}">
              <a16:creationId xmlns:a16="http://schemas.microsoft.com/office/drawing/2014/main" id="{64147B1C-22A0-5646-9491-1506C9F0BCD5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6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7" name="AutoShape 32">
          <a:extLst>
            <a:ext uri="{FF2B5EF4-FFF2-40B4-BE49-F238E27FC236}">
              <a16:creationId xmlns:a16="http://schemas.microsoft.com/office/drawing/2014/main" id="{4439848D-4CE1-6F48-9321-8E4BABA3A199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86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</xdr:row>
      <xdr:rowOff>0</xdr:rowOff>
    </xdr:from>
    <xdr:ext cx="304800" cy="304800"/>
    <xdr:sp macro="" textlink="">
      <xdr:nvSpPr>
        <xdr:cNvPr id="18" name="AutoShape 66">
          <a:extLst>
            <a:ext uri="{FF2B5EF4-FFF2-40B4-BE49-F238E27FC236}">
              <a16:creationId xmlns:a16="http://schemas.microsoft.com/office/drawing/2014/main" id="{1C2BC2CA-63FB-D74A-82BA-5A321AB0F05D}"/>
            </a:ext>
          </a:extLst>
        </xdr:cNvPr>
        <xdr:cNvSpPr>
          <a:spLocks noChangeAspect="1" noChangeArrowheads="1"/>
        </xdr:cNvSpPr>
      </xdr:nvSpPr>
      <xdr:spPr bwMode="auto">
        <a:xfrm>
          <a:off x="2476500" y="60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19" name="AutoShape 68">
          <a:extLst>
            <a:ext uri="{FF2B5EF4-FFF2-40B4-BE49-F238E27FC236}">
              <a16:creationId xmlns:a16="http://schemas.microsoft.com/office/drawing/2014/main" id="{801C8C3E-D3E1-6942-BA31-DA3647AE3F94}"/>
            </a:ext>
          </a:extLst>
        </xdr:cNvPr>
        <xdr:cNvSpPr>
          <a:spLocks noChangeAspect="1" noChangeArrowheads="1"/>
        </xdr:cNvSpPr>
      </xdr:nvSpPr>
      <xdr:spPr bwMode="auto">
        <a:xfrm>
          <a:off x="24765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20" name="AutoShape 70">
          <a:extLst>
            <a:ext uri="{FF2B5EF4-FFF2-40B4-BE49-F238E27FC236}">
              <a16:creationId xmlns:a16="http://schemas.microsoft.com/office/drawing/2014/main" id="{9FA6F43C-FDDA-D141-B347-6F3355B5596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01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21" name="AutoShape 72">
          <a:extLst>
            <a:ext uri="{FF2B5EF4-FFF2-40B4-BE49-F238E27FC236}">
              <a16:creationId xmlns:a16="http://schemas.microsoft.com/office/drawing/2014/main" id="{6605E60D-E0D9-924D-A7E8-4B1036613048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22" name="AutoShape 74">
          <a:extLst>
            <a:ext uri="{FF2B5EF4-FFF2-40B4-BE49-F238E27FC236}">
              <a16:creationId xmlns:a16="http://schemas.microsoft.com/office/drawing/2014/main" id="{2545FD69-FC9F-9C4E-8FE4-F4B49E78F875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4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23" name="AutoShape 76">
          <a:extLst>
            <a:ext uri="{FF2B5EF4-FFF2-40B4-BE49-F238E27FC236}">
              <a16:creationId xmlns:a16="http://schemas.microsoft.com/office/drawing/2014/main" id="{75EB2553-F342-8D47-AFDA-53C2B0C0A6F9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6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24" name="AutoShape 78">
          <a:extLst>
            <a:ext uri="{FF2B5EF4-FFF2-40B4-BE49-F238E27FC236}">
              <a16:creationId xmlns:a16="http://schemas.microsoft.com/office/drawing/2014/main" id="{DC7B769F-75AF-F540-9EC1-87CBB3EE1636}"/>
            </a:ext>
          </a:extLst>
        </xdr:cNvPr>
        <xdr:cNvSpPr>
          <a:spLocks noChangeAspect="1" noChangeArrowheads="1"/>
        </xdr:cNvSpPr>
      </xdr:nvSpPr>
      <xdr:spPr bwMode="auto">
        <a:xfrm>
          <a:off x="24765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25" name="AutoShape 80">
          <a:extLst>
            <a:ext uri="{FF2B5EF4-FFF2-40B4-BE49-F238E27FC236}">
              <a16:creationId xmlns:a16="http://schemas.microsoft.com/office/drawing/2014/main" id="{E96EA7F7-768F-8847-B2E3-F3C661A02443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0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26" name="AutoShape 82">
          <a:extLst>
            <a:ext uri="{FF2B5EF4-FFF2-40B4-BE49-F238E27FC236}">
              <a16:creationId xmlns:a16="http://schemas.microsoft.com/office/drawing/2014/main" id="{6D930886-2304-6943-B864-74DEA9D50F0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23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27" name="AutoShape 84">
          <a:extLst>
            <a:ext uri="{FF2B5EF4-FFF2-40B4-BE49-F238E27FC236}">
              <a16:creationId xmlns:a16="http://schemas.microsoft.com/office/drawing/2014/main" id="{8DF7F5DC-0314-6145-89F3-2199B724B07B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4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14</xdr:row>
      <xdr:rowOff>0</xdr:rowOff>
    </xdr:from>
    <xdr:ext cx="304800" cy="304800"/>
    <xdr:sp macro="" textlink="">
      <xdr:nvSpPr>
        <xdr:cNvPr id="28" name="AutoShape 88">
          <a:extLst>
            <a:ext uri="{FF2B5EF4-FFF2-40B4-BE49-F238E27FC236}">
              <a16:creationId xmlns:a16="http://schemas.microsoft.com/office/drawing/2014/main" id="{907C32FF-252B-054B-B414-2149D7B3C1B7}"/>
            </a:ext>
          </a:extLst>
        </xdr:cNvPr>
        <xdr:cNvSpPr>
          <a:spLocks noChangeAspect="1" noChangeArrowheads="1"/>
        </xdr:cNvSpPr>
      </xdr:nvSpPr>
      <xdr:spPr bwMode="auto">
        <a:xfrm>
          <a:off x="2476500" y="284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29" name="AutoShape 90">
          <a:extLst>
            <a:ext uri="{FF2B5EF4-FFF2-40B4-BE49-F238E27FC236}">
              <a16:creationId xmlns:a16="http://schemas.microsoft.com/office/drawing/2014/main" id="{A5814CEE-797A-4C4E-B03F-194924F08725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16</xdr:row>
      <xdr:rowOff>0</xdr:rowOff>
    </xdr:from>
    <xdr:ext cx="304800" cy="304800"/>
    <xdr:sp macro="" textlink="">
      <xdr:nvSpPr>
        <xdr:cNvPr id="30" name="AutoShape 92">
          <a:extLst>
            <a:ext uri="{FF2B5EF4-FFF2-40B4-BE49-F238E27FC236}">
              <a16:creationId xmlns:a16="http://schemas.microsoft.com/office/drawing/2014/main" id="{3D85426A-4B37-0A49-9A67-5624E075182F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25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31" name="AutoShape 94">
          <a:extLst>
            <a:ext uri="{FF2B5EF4-FFF2-40B4-BE49-F238E27FC236}">
              <a16:creationId xmlns:a16="http://schemas.microsoft.com/office/drawing/2014/main" id="{B9D1D943-9824-8844-B241-33825AF49AFA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45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32" name="AutoShape 96">
          <a:extLst>
            <a:ext uri="{FF2B5EF4-FFF2-40B4-BE49-F238E27FC236}">
              <a16:creationId xmlns:a16="http://schemas.microsoft.com/office/drawing/2014/main" id="{A5FC4DC0-4035-F442-B2E4-90C1AB17B947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65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33" name="AutoShape 98">
          <a:extLst>
            <a:ext uri="{FF2B5EF4-FFF2-40B4-BE49-F238E27FC236}">
              <a16:creationId xmlns:a16="http://schemas.microsoft.com/office/drawing/2014/main" id="{AC416369-9B78-3241-BB7C-22B601168741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86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34" name="AutoShape 100">
          <a:extLst>
            <a:ext uri="{FF2B5EF4-FFF2-40B4-BE49-F238E27FC236}">
              <a16:creationId xmlns:a16="http://schemas.microsoft.com/office/drawing/2014/main" id="{FE6009D9-BC64-A64B-81C6-17D07529E729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5" name="AutoShape 102">
          <a:extLst>
            <a:ext uri="{FF2B5EF4-FFF2-40B4-BE49-F238E27FC236}">
              <a16:creationId xmlns:a16="http://schemas.microsoft.com/office/drawing/2014/main" id="{6A6B6825-0748-8841-9FD0-7A1812919CEF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21</xdr:row>
      <xdr:rowOff>0</xdr:rowOff>
    </xdr:from>
    <xdr:ext cx="304800" cy="304800"/>
    <xdr:sp macro="" textlink="">
      <xdr:nvSpPr>
        <xdr:cNvPr id="36" name="AutoShape 104">
          <a:extLst>
            <a:ext uri="{FF2B5EF4-FFF2-40B4-BE49-F238E27FC236}">
              <a16:creationId xmlns:a16="http://schemas.microsoft.com/office/drawing/2014/main" id="{3A34726A-60B2-3E49-BEE4-1C5C47AA8763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4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22</xdr:row>
      <xdr:rowOff>0</xdr:rowOff>
    </xdr:from>
    <xdr:ext cx="304800" cy="304800"/>
    <xdr:sp macro="" textlink="">
      <xdr:nvSpPr>
        <xdr:cNvPr id="37" name="AutoShape 106">
          <a:extLst>
            <a:ext uri="{FF2B5EF4-FFF2-40B4-BE49-F238E27FC236}">
              <a16:creationId xmlns:a16="http://schemas.microsoft.com/office/drawing/2014/main" id="{E024FED0-8B6E-4D49-A16E-DE0EB4EE130D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67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23</xdr:row>
      <xdr:rowOff>0</xdr:rowOff>
    </xdr:from>
    <xdr:ext cx="304800" cy="304800"/>
    <xdr:sp macro="" textlink="">
      <xdr:nvSpPr>
        <xdr:cNvPr id="38" name="AutoShape 108">
          <a:extLst>
            <a:ext uri="{FF2B5EF4-FFF2-40B4-BE49-F238E27FC236}">
              <a16:creationId xmlns:a16="http://schemas.microsoft.com/office/drawing/2014/main" id="{DBE8816F-65B5-E442-8DCE-D3FDFDD16349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24</xdr:row>
      <xdr:rowOff>0</xdr:rowOff>
    </xdr:from>
    <xdr:ext cx="304800" cy="304800"/>
    <xdr:sp macro="" textlink="">
      <xdr:nvSpPr>
        <xdr:cNvPr id="39" name="AutoShape 110">
          <a:extLst>
            <a:ext uri="{FF2B5EF4-FFF2-40B4-BE49-F238E27FC236}">
              <a16:creationId xmlns:a16="http://schemas.microsoft.com/office/drawing/2014/main" id="{D093316B-E51F-8E41-87E9-09A6E6F839AC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25</xdr:row>
      <xdr:rowOff>0</xdr:rowOff>
    </xdr:from>
    <xdr:ext cx="304800" cy="304800"/>
    <xdr:sp macro="" textlink="">
      <xdr:nvSpPr>
        <xdr:cNvPr id="40" name="AutoShape 112">
          <a:extLst>
            <a:ext uri="{FF2B5EF4-FFF2-40B4-BE49-F238E27FC236}">
              <a16:creationId xmlns:a16="http://schemas.microsoft.com/office/drawing/2014/main" id="{C888A483-B357-B64D-88C3-C7BF9E5902F7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2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26</xdr:row>
      <xdr:rowOff>0</xdr:rowOff>
    </xdr:from>
    <xdr:ext cx="304800" cy="304800"/>
    <xdr:sp macro="" textlink="">
      <xdr:nvSpPr>
        <xdr:cNvPr id="41" name="AutoShape 114">
          <a:extLst>
            <a:ext uri="{FF2B5EF4-FFF2-40B4-BE49-F238E27FC236}">
              <a16:creationId xmlns:a16="http://schemas.microsoft.com/office/drawing/2014/main" id="{6097FEB4-ECD2-144F-B35A-BF19D33F7D2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48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27</xdr:row>
      <xdr:rowOff>0</xdr:rowOff>
    </xdr:from>
    <xdr:ext cx="304800" cy="304800"/>
    <xdr:sp macro="" textlink="">
      <xdr:nvSpPr>
        <xdr:cNvPr id="42" name="AutoShape 116">
          <a:extLst>
            <a:ext uri="{FF2B5EF4-FFF2-40B4-BE49-F238E27FC236}">
              <a16:creationId xmlns:a16="http://schemas.microsoft.com/office/drawing/2014/main" id="{207A2465-2E28-C34F-804A-901F2BE2575B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68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28</xdr:row>
      <xdr:rowOff>0</xdr:rowOff>
    </xdr:from>
    <xdr:ext cx="304800" cy="304800"/>
    <xdr:sp macro="" textlink="">
      <xdr:nvSpPr>
        <xdr:cNvPr id="43" name="AutoShape 118">
          <a:extLst>
            <a:ext uri="{FF2B5EF4-FFF2-40B4-BE49-F238E27FC236}">
              <a16:creationId xmlns:a16="http://schemas.microsoft.com/office/drawing/2014/main" id="{C4E5E84C-3248-784C-AC0D-5B050B19C057}"/>
            </a:ext>
          </a:extLst>
        </xdr:cNvPr>
        <xdr:cNvSpPr>
          <a:spLocks noChangeAspect="1" noChangeArrowheads="1"/>
        </xdr:cNvSpPr>
      </xdr:nvSpPr>
      <xdr:spPr bwMode="auto">
        <a:xfrm>
          <a:off x="1651000" y="589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29</xdr:row>
      <xdr:rowOff>0</xdr:rowOff>
    </xdr:from>
    <xdr:ext cx="304800" cy="304800"/>
    <xdr:sp macro="" textlink="">
      <xdr:nvSpPr>
        <xdr:cNvPr id="44" name="AutoShape 120">
          <a:extLst>
            <a:ext uri="{FF2B5EF4-FFF2-40B4-BE49-F238E27FC236}">
              <a16:creationId xmlns:a16="http://schemas.microsoft.com/office/drawing/2014/main" id="{5A8A4C1D-B7B1-1C4C-8C1D-70ABCBEE6390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09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30</xdr:row>
      <xdr:rowOff>0</xdr:rowOff>
    </xdr:from>
    <xdr:ext cx="304800" cy="304800"/>
    <xdr:sp macro="" textlink="">
      <xdr:nvSpPr>
        <xdr:cNvPr id="45" name="AutoShape 122">
          <a:extLst>
            <a:ext uri="{FF2B5EF4-FFF2-40B4-BE49-F238E27FC236}">
              <a16:creationId xmlns:a16="http://schemas.microsoft.com/office/drawing/2014/main" id="{5FF974E7-1981-5240-A556-983A7F888DA9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29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31</xdr:row>
      <xdr:rowOff>0</xdr:rowOff>
    </xdr:from>
    <xdr:ext cx="304800" cy="304800"/>
    <xdr:sp macro="" textlink="">
      <xdr:nvSpPr>
        <xdr:cNvPr id="46" name="AutoShape 124">
          <a:extLst>
            <a:ext uri="{FF2B5EF4-FFF2-40B4-BE49-F238E27FC236}">
              <a16:creationId xmlns:a16="http://schemas.microsoft.com/office/drawing/2014/main" id="{DB7B8D54-D0A2-7647-9E94-172DA0F91E2B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5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32</xdr:row>
      <xdr:rowOff>0</xdr:rowOff>
    </xdr:from>
    <xdr:ext cx="304800" cy="304800"/>
    <xdr:sp macro="" textlink="">
      <xdr:nvSpPr>
        <xdr:cNvPr id="47" name="AutoShape 126">
          <a:extLst>
            <a:ext uri="{FF2B5EF4-FFF2-40B4-BE49-F238E27FC236}">
              <a16:creationId xmlns:a16="http://schemas.microsoft.com/office/drawing/2014/main" id="{F6914DE7-69E0-AB42-B5B3-61966A0A7FC3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7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33</xdr:row>
      <xdr:rowOff>0</xdr:rowOff>
    </xdr:from>
    <xdr:ext cx="304800" cy="304800"/>
    <xdr:sp macro="" textlink="">
      <xdr:nvSpPr>
        <xdr:cNvPr id="48" name="AutoShape 128">
          <a:extLst>
            <a:ext uri="{FF2B5EF4-FFF2-40B4-BE49-F238E27FC236}">
              <a16:creationId xmlns:a16="http://schemas.microsoft.com/office/drawing/2014/main" id="{90F74545-7BFD-9C43-9EBA-AE810E5596CE}"/>
            </a:ext>
          </a:extLst>
        </xdr:cNvPr>
        <xdr:cNvSpPr>
          <a:spLocks noChangeAspect="1" noChangeArrowheads="1"/>
        </xdr:cNvSpPr>
      </xdr:nvSpPr>
      <xdr:spPr bwMode="auto">
        <a:xfrm>
          <a:off x="1651000" y="690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34</xdr:row>
      <xdr:rowOff>0</xdr:rowOff>
    </xdr:from>
    <xdr:ext cx="304800" cy="304800"/>
    <xdr:sp macro="" textlink="">
      <xdr:nvSpPr>
        <xdr:cNvPr id="49" name="AutoShape 130">
          <a:extLst>
            <a:ext uri="{FF2B5EF4-FFF2-40B4-BE49-F238E27FC236}">
              <a16:creationId xmlns:a16="http://schemas.microsoft.com/office/drawing/2014/main" id="{4AED78FC-659E-2041-A687-D830FE488943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11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35</xdr:row>
      <xdr:rowOff>0</xdr:rowOff>
    </xdr:from>
    <xdr:ext cx="304800" cy="304800"/>
    <xdr:sp macro="" textlink="">
      <xdr:nvSpPr>
        <xdr:cNvPr id="50" name="AutoShape 132">
          <a:extLst>
            <a:ext uri="{FF2B5EF4-FFF2-40B4-BE49-F238E27FC236}">
              <a16:creationId xmlns:a16="http://schemas.microsoft.com/office/drawing/2014/main" id="{E27C7FF6-F128-1E42-8387-117A5D01029C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36</xdr:row>
      <xdr:rowOff>0</xdr:rowOff>
    </xdr:from>
    <xdr:ext cx="304800" cy="304800"/>
    <xdr:sp macro="" textlink="">
      <xdr:nvSpPr>
        <xdr:cNvPr id="51" name="AutoShape 134">
          <a:extLst>
            <a:ext uri="{FF2B5EF4-FFF2-40B4-BE49-F238E27FC236}">
              <a16:creationId xmlns:a16="http://schemas.microsoft.com/office/drawing/2014/main" id="{C6DCEA65-C622-4546-A6AB-6FB0D8DC88E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51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37</xdr:row>
      <xdr:rowOff>0</xdr:rowOff>
    </xdr:from>
    <xdr:ext cx="304800" cy="304800"/>
    <xdr:sp macro="" textlink="">
      <xdr:nvSpPr>
        <xdr:cNvPr id="52" name="AutoShape 136">
          <a:extLst>
            <a:ext uri="{FF2B5EF4-FFF2-40B4-BE49-F238E27FC236}">
              <a16:creationId xmlns:a16="http://schemas.microsoft.com/office/drawing/2014/main" id="{CA8C5DE9-2C47-D248-A282-48957BE562D2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72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38</xdr:row>
      <xdr:rowOff>0</xdr:rowOff>
    </xdr:from>
    <xdr:ext cx="304800" cy="304800"/>
    <xdr:sp macro="" textlink="">
      <xdr:nvSpPr>
        <xdr:cNvPr id="53" name="AutoShape 138">
          <a:extLst>
            <a:ext uri="{FF2B5EF4-FFF2-40B4-BE49-F238E27FC236}">
              <a16:creationId xmlns:a16="http://schemas.microsoft.com/office/drawing/2014/main" id="{4FD15596-C2C1-A740-A98B-FD87BDF9AC2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79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39</xdr:row>
      <xdr:rowOff>0</xdr:rowOff>
    </xdr:from>
    <xdr:ext cx="304800" cy="304800"/>
    <xdr:sp macro="" textlink="">
      <xdr:nvSpPr>
        <xdr:cNvPr id="54" name="AutoShape 140">
          <a:extLst>
            <a:ext uri="{FF2B5EF4-FFF2-40B4-BE49-F238E27FC236}">
              <a16:creationId xmlns:a16="http://schemas.microsoft.com/office/drawing/2014/main" id="{027A17B3-B278-DC4B-BA85-74988E39DCA2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12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40</xdr:row>
      <xdr:rowOff>0</xdr:rowOff>
    </xdr:from>
    <xdr:ext cx="304800" cy="304800"/>
    <xdr:sp macro="" textlink="">
      <xdr:nvSpPr>
        <xdr:cNvPr id="55" name="AutoShape 142">
          <a:extLst>
            <a:ext uri="{FF2B5EF4-FFF2-40B4-BE49-F238E27FC236}">
              <a16:creationId xmlns:a16="http://schemas.microsoft.com/office/drawing/2014/main" id="{7DC8ED3E-51D9-2247-9A05-F4ACAD70A1EB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33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41</xdr:row>
      <xdr:rowOff>0</xdr:rowOff>
    </xdr:from>
    <xdr:ext cx="304800" cy="304800"/>
    <xdr:sp macro="" textlink="">
      <xdr:nvSpPr>
        <xdr:cNvPr id="56" name="AutoShape 144">
          <a:extLst>
            <a:ext uri="{FF2B5EF4-FFF2-40B4-BE49-F238E27FC236}">
              <a16:creationId xmlns:a16="http://schemas.microsoft.com/office/drawing/2014/main" id="{4FB078C6-A893-6B45-8087-AC62F4CF700A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53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42</xdr:row>
      <xdr:rowOff>0</xdr:rowOff>
    </xdr:from>
    <xdr:ext cx="304800" cy="304800"/>
    <xdr:sp macro="" textlink="">
      <xdr:nvSpPr>
        <xdr:cNvPr id="57" name="AutoShape 146">
          <a:extLst>
            <a:ext uri="{FF2B5EF4-FFF2-40B4-BE49-F238E27FC236}">
              <a16:creationId xmlns:a16="http://schemas.microsoft.com/office/drawing/2014/main" id="{AC12AF36-067B-BD4C-A78D-E47506C03E9E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7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43</xdr:row>
      <xdr:rowOff>0</xdr:rowOff>
    </xdr:from>
    <xdr:ext cx="304800" cy="304800"/>
    <xdr:sp macro="" textlink="">
      <xdr:nvSpPr>
        <xdr:cNvPr id="58" name="AutoShape 148">
          <a:extLst>
            <a:ext uri="{FF2B5EF4-FFF2-40B4-BE49-F238E27FC236}">
              <a16:creationId xmlns:a16="http://schemas.microsoft.com/office/drawing/2014/main" id="{7375A63E-57DF-4444-9626-5667ABF763D1}"/>
            </a:ext>
          </a:extLst>
        </xdr:cNvPr>
        <xdr:cNvSpPr>
          <a:spLocks noChangeAspect="1" noChangeArrowheads="1"/>
        </xdr:cNvSpPr>
      </xdr:nvSpPr>
      <xdr:spPr bwMode="auto">
        <a:xfrm>
          <a:off x="1651000" y="894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44</xdr:row>
      <xdr:rowOff>0</xdr:rowOff>
    </xdr:from>
    <xdr:ext cx="304800" cy="304800"/>
    <xdr:sp macro="" textlink="">
      <xdr:nvSpPr>
        <xdr:cNvPr id="59" name="AutoShape 150">
          <a:extLst>
            <a:ext uri="{FF2B5EF4-FFF2-40B4-BE49-F238E27FC236}">
              <a16:creationId xmlns:a16="http://schemas.microsoft.com/office/drawing/2014/main" id="{99EC4BEA-F483-6844-AF16-6F79E4CD5274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1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45</xdr:row>
      <xdr:rowOff>0</xdr:rowOff>
    </xdr:from>
    <xdr:ext cx="304800" cy="304800"/>
    <xdr:sp macro="" textlink="">
      <xdr:nvSpPr>
        <xdr:cNvPr id="60" name="AutoShape 152">
          <a:extLst>
            <a:ext uri="{FF2B5EF4-FFF2-40B4-BE49-F238E27FC236}">
              <a16:creationId xmlns:a16="http://schemas.microsoft.com/office/drawing/2014/main" id="{DAE9775F-3774-F34A-AD2E-2DB11D6C9B9D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46</xdr:row>
      <xdr:rowOff>0</xdr:rowOff>
    </xdr:from>
    <xdr:ext cx="304800" cy="304800"/>
    <xdr:sp macro="" textlink="">
      <xdr:nvSpPr>
        <xdr:cNvPr id="61" name="AutoShape 154">
          <a:extLst>
            <a:ext uri="{FF2B5EF4-FFF2-40B4-BE49-F238E27FC236}">
              <a16:creationId xmlns:a16="http://schemas.microsoft.com/office/drawing/2014/main" id="{3D6B07B5-6322-304E-91CC-4C4D9391465B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55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47</xdr:row>
      <xdr:rowOff>0</xdr:rowOff>
    </xdr:from>
    <xdr:ext cx="304800" cy="304800"/>
    <xdr:sp macro="" textlink="">
      <xdr:nvSpPr>
        <xdr:cNvPr id="62" name="AutoShape 156">
          <a:extLst>
            <a:ext uri="{FF2B5EF4-FFF2-40B4-BE49-F238E27FC236}">
              <a16:creationId xmlns:a16="http://schemas.microsoft.com/office/drawing/2014/main" id="{2B8DE7D2-0D64-0E4C-BBCF-3B6379D18B4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75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48</xdr:row>
      <xdr:rowOff>0</xdr:rowOff>
    </xdr:from>
    <xdr:ext cx="304800" cy="304800"/>
    <xdr:sp macro="" textlink="">
      <xdr:nvSpPr>
        <xdr:cNvPr id="63" name="AutoShape 158">
          <a:extLst>
            <a:ext uri="{FF2B5EF4-FFF2-40B4-BE49-F238E27FC236}">
              <a16:creationId xmlns:a16="http://schemas.microsoft.com/office/drawing/2014/main" id="{5A35EF12-7DED-3D4D-929B-C9C46C722B7F}"/>
            </a:ext>
          </a:extLst>
        </xdr:cNvPr>
        <xdr:cNvSpPr>
          <a:spLocks noChangeAspect="1" noChangeArrowheads="1"/>
        </xdr:cNvSpPr>
      </xdr:nvSpPr>
      <xdr:spPr bwMode="auto">
        <a:xfrm>
          <a:off x="1651000" y="995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0.537433680554" createdVersion="7" refreshedVersion="7" minRefreshableVersion="3" recordCount="1690" xr:uid="{FF8F88D2-8145-AF40-812B-03BCF0EF05A6}">
  <cacheSource type="worksheet">
    <worksheetSource ref="A1:P1691" sheet="Potential_code"/>
  </cacheSource>
  <cacheFields count="16">
    <cacheField name="year" numFmtId="0">
      <sharedItems containsSemiMixedTypes="0" containsString="0" containsNumber="1" containsInteger="1" minValue="2021" maxValue="2021"/>
    </cacheField>
    <cacheField name="last_name" numFmtId="0">
      <sharedItems/>
    </cacheField>
    <cacheField name=" first_name" numFmtId="0">
      <sharedItems/>
    </cacheField>
    <cacheField name="pitcher_id" numFmtId="0">
      <sharedItems containsSemiMixedTypes="0" containsString="0" containsNumber="1" containsInteger="1" minValue="425794" maxValue="685503"/>
    </cacheField>
    <cacheField name="team_name" numFmtId="0">
      <sharedItems/>
    </cacheField>
    <cacheField name="team_name_abbrev" numFmtId="0">
      <sharedItems/>
    </cacheField>
    <cacheField name="avg_speed" numFmtId="0">
      <sharedItems containsSemiMixedTypes="0" containsString="0" containsNumber="1" minValue="65.7" maxValue="100.1"/>
    </cacheField>
    <cacheField name="pitch_type" numFmtId="0">
      <sharedItems count="7">
        <s v="FF"/>
        <s v="CH"/>
        <s v="CUKC"/>
        <s v="FC"/>
        <s v="SIFT"/>
        <s v="SL"/>
        <s v="FS"/>
      </sharedItems>
    </cacheField>
    <cacheField name="player_pitch_id" numFmtId="0">
      <sharedItems/>
    </cacheField>
    <cacheField name="pitch_type_name" numFmtId="0">
      <sharedItems count="7">
        <s v="4-Seamer"/>
        <s v="Changeup"/>
        <s v="Curveball"/>
        <s v="Cutter"/>
        <s v="Sinker"/>
        <s v="Slider"/>
        <s v="Splitter"/>
      </sharedItems>
    </cacheField>
    <cacheField name="pitcher_break_z" numFmtId="0">
      <sharedItems containsSemiMixedTypes="0" containsString="0" containsNumber="1" minValue="10.199999999999999" maxValue="74.2" count="468">
        <n v="16"/>
        <n v="13.1"/>
        <n v="13"/>
        <n v="11.3"/>
        <n v="12.6"/>
        <n v="11.8"/>
        <n v="17.2"/>
        <n v="16.5"/>
        <n v="14.3"/>
        <n v="11.2"/>
        <n v="18.5"/>
        <n v="19.899999999999999"/>
        <n v="12.3"/>
        <n v="13.7"/>
        <n v="15.8"/>
        <n v="18.8"/>
        <n v="12.2"/>
        <n v="15.2"/>
        <n v="10.7"/>
        <n v="21.6"/>
        <n v="12.8"/>
        <n v="10.6"/>
        <n v="18.2"/>
        <n v="18.100000000000001"/>
        <n v="17.899999999999999"/>
        <n v="14.2"/>
        <n v="13.9"/>
        <n v="10.9"/>
        <n v="13.4"/>
        <n v="18.399999999999999"/>
        <n v="10.8"/>
        <n v="12.7"/>
        <n v="17.600000000000001"/>
        <n v="15.9"/>
        <n v="19.3"/>
        <n v="15.6"/>
        <n v="17.399999999999999"/>
        <n v="21.9"/>
        <n v="14.9"/>
        <n v="16.3"/>
        <n v="12.5"/>
        <n v="16.600000000000001"/>
        <n v="11.7"/>
        <n v="11.9"/>
        <n v="13.8"/>
        <n v="11.4"/>
        <n v="18.600000000000001"/>
        <n v="16.899999999999999"/>
        <n v="15.7"/>
        <n v="14.7"/>
        <n v="13.2"/>
        <n v="16.100000000000001"/>
        <n v="10.5"/>
        <n v="13.3"/>
        <n v="16.7"/>
        <n v="14.8"/>
        <n v="11.5"/>
        <n v="14.5"/>
        <n v="19.600000000000001"/>
        <n v="12"/>
        <n v="15.4"/>
        <n v="10.199999999999999"/>
        <n v="14.1"/>
        <n v="15.1"/>
        <n v="23"/>
        <n v="15.3"/>
        <n v="10.3"/>
        <n v="16.8"/>
        <n v="16.399999999999999"/>
        <n v="13.6"/>
        <n v="15.5"/>
        <n v="15"/>
        <n v="14.4"/>
        <n v="12.9"/>
        <n v="17.5"/>
        <n v="20.6"/>
        <n v="18.899999999999999"/>
        <n v="16.2"/>
        <n v="17.100000000000001"/>
        <n v="13.5"/>
        <n v="19.399999999999999"/>
        <n v="11.6"/>
        <n v="18"/>
        <n v="12.4"/>
        <n v="19.2"/>
        <n v="11"/>
        <n v="12.1"/>
        <n v="14.6"/>
        <n v="28.2"/>
        <n v="19.100000000000001"/>
        <n v="25.6"/>
        <n v="17"/>
        <n v="19.8"/>
        <n v="18.7"/>
        <n v="20.5"/>
        <n v="22.1"/>
        <n v="22.9"/>
        <n v="17.8"/>
        <n v="31.7"/>
        <n v="20.7"/>
        <n v="23.8"/>
        <n v="20.3"/>
        <n v="17.7"/>
        <n v="20.399999999999999"/>
        <n v="17.3"/>
        <n v="21"/>
        <n v="20.8"/>
        <n v="19.7"/>
        <n v="20.100000000000001"/>
        <n v="30"/>
        <n v="54.1"/>
        <n v="28.3"/>
        <n v="34"/>
        <n v="36.6"/>
        <n v="31.9"/>
        <n v="38"/>
        <n v="29.3"/>
        <n v="33.9"/>
        <n v="31.6"/>
        <n v="38.200000000000003"/>
        <n v="36.200000000000003"/>
        <n v="35.200000000000003"/>
        <n v="43.4"/>
        <n v="38.799999999999997"/>
        <n v="31.2"/>
        <n v="50.7"/>
        <n v="22.7"/>
        <n v="35.700000000000003"/>
        <n v="29.6"/>
        <n v="25.4"/>
        <n v="32.4"/>
        <n v="34.4"/>
        <n v="32"/>
        <n v="36.5"/>
        <n v="26.1"/>
        <n v="26.9"/>
        <n v="30.3"/>
        <n v="26.3"/>
        <n v="28.8"/>
        <n v="41.5"/>
        <n v="36"/>
        <n v="28.6"/>
        <n v="35.799999999999997"/>
        <n v="33.799999999999997"/>
        <n v="23.9"/>
        <n v="33.6"/>
        <n v="33.5"/>
        <n v="28.1"/>
        <n v="40.799999999999997"/>
        <n v="29.7"/>
        <n v="29"/>
        <n v="32.6"/>
        <n v="34.200000000000003"/>
        <n v="37.299999999999997"/>
        <n v="37"/>
        <n v="33.1"/>
        <n v="26.5"/>
        <n v="29.2"/>
        <n v="32.700000000000003"/>
        <n v="33.200000000000003"/>
        <n v="33.700000000000003"/>
        <n v="27.6"/>
        <n v="26.7"/>
        <n v="28.4"/>
        <n v="28"/>
        <n v="42"/>
        <n v="28.9"/>
        <n v="34.1"/>
        <n v="25.8"/>
        <n v="26.4"/>
        <n v="43.6"/>
        <n v="35"/>
        <n v="39.6"/>
        <n v="35.299999999999997"/>
        <n v="37.4"/>
        <n v="31"/>
        <n v="25.9"/>
        <n v="26.6"/>
        <n v="27"/>
        <n v="29.8"/>
        <n v="30.4"/>
        <n v="30.1"/>
        <n v="37.1"/>
        <n v="24.3"/>
        <n v="33"/>
        <n v="36.299999999999997"/>
        <n v="35.1"/>
        <n v="30.6"/>
        <n v="29.9"/>
        <n v="34.5"/>
        <n v="31.8"/>
        <n v="27.8"/>
        <n v="24.8"/>
        <n v="30.2"/>
        <n v="31.4"/>
        <n v="22.5"/>
        <n v="27.3"/>
        <n v="32.1"/>
        <n v="30.9"/>
        <n v="26"/>
        <n v="36.1"/>
        <n v="31.1"/>
        <n v="22.8"/>
        <n v="28.7"/>
        <n v="30.7"/>
        <n v="39.799999999999997"/>
        <n v="31.3"/>
        <n v="39.5"/>
        <n v="29.4"/>
        <n v="25.1"/>
        <n v="22.3"/>
        <n v="33.299999999999997"/>
        <n v="23.4"/>
        <n v="34.799999999999997"/>
        <n v="28.5"/>
        <n v="38.5"/>
        <n v="51.9"/>
        <n v="24.1"/>
        <n v="41.4"/>
        <n v="32.799999999999997"/>
        <n v="37.799999999999997"/>
        <n v="40.4"/>
        <n v="33.4"/>
        <n v="34.299999999999997"/>
        <n v="34.6"/>
        <n v="31.5"/>
        <n v="25"/>
        <n v="25.3"/>
        <n v="27.7"/>
        <n v="27.5"/>
        <n v="24.6"/>
        <n v="38.1"/>
        <n v="30.5"/>
        <n v="66.5"/>
        <n v="52.8"/>
        <n v="66.8"/>
        <n v="44.3"/>
        <n v="42.1"/>
        <n v="43.5"/>
        <n v="55.1"/>
        <n v="54.6"/>
        <n v="65.2"/>
        <n v="60.9"/>
        <n v="63.3"/>
        <n v="49.2"/>
        <n v="46.8"/>
        <n v="45.4"/>
        <n v="52"/>
        <n v="46.7"/>
        <n v="57.5"/>
        <n v="50.5"/>
        <n v="52.9"/>
        <n v="57.7"/>
        <n v="48.4"/>
        <n v="55"/>
        <n v="49.4"/>
        <n v="51.6"/>
        <n v="61.7"/>
        <n v="54.7"/>
        <n v="41.2"/>
        <n v="51.7"/>
        <n v="65.099999999999994"/>
        <n v="48.5"/>
        <n v="51.4"/>
        <n v="37.700000000000003"/>
        <n v="47.6"/>
        <n v="73.7"/>
        <n v="49.6"/>
        <n v="59.1"/>
        <n v="57.9"/>
        <n v="54.8"/>
        <n v="42.4"/>
        <n v="37.5"/>
        <n v="53.4"/>
        <n v="59.6"/>
        <n v="43.2"/>
        <n v="39.9"/>
        <n v="61.8"/>
        <n v="55.5"/>
        <n v="47.9"/>
        <n v="52.1"/>
        <n v="49.8"/>
        <n v="55.9"/>
        <n v="63.4"/>
        <n v="64.3"/>
        <n v="40.6"/>
        <n v="56"/>
        <n v="53.3"/>
        <n v="51.8"/>
        <n v="61.9"/>
        <n v="57.4"/>
        <n v="64.7"/>
        <n v="50.4"/>
        <n v="42.7"/>
        <n v="65"/>
        <n v="60.4"/>
        <n v="68.900000000000006"/>
        <n v="48.1"/>
        <n v="57.6"/>
        <n v="45.8"/>
        <n v="63"/>
        <n v="45.5"/>
        <n v="54.2"/>
        <n v="50"/>
        <n v="62"/>
        <n v="59.5"/>
        <n v="50.8"/>
        <n v="46.3"/>
        <n v="61.6"/>
        <n v="56.7"/>
        <n v="50.1"/>
        <n v="54.3"/>
        <n v="55.2"/>
        <n v="51.2"/>
        <n v="63.9"/>
        <n v="48.6"/>
        <n v="52.6"/>
        <n v="58.1"/>
        <n v="62.9"/>
        <n v="59.9"/>
        <n v="50.9"/>
        <n v="56.3"/>
        <n v="46"/>
        <n v="45.3"/>
        <n v="57.3"/>
        <n v="40.200000000000003"/>
        <n v="61.4"/>
        <n v="57.8"/>
        <n v="74.2"/>
        <n v="51.3"/>
        <n v="41.6"/>
        <n v="60.1"/>
        <n v="65.400000000000006"/>
        <n v="59.4"/>
        <n v="64"/>
        <n v="46.9"/>
        <n v="48.2"/>
        <n v="59.8"/>
        <n v="45.2"/>
        <n v="64.900000000000006"/>
        <n v="49.3"/>
        <n v="51.1"/>
        <n v="65.900000000000006"/>
        <n v="53"/>
        <n v="52.7"/>
        <n v="70.400000000000006"/>
        <n v="53.7"/>
        <n v="56.5"/>
        <n v="62.1"/>
        <n v="58.2"/>
        <n v="52.2"/>
        <n v="67.400000000000006"/>
        <n v="59.3"/>
        <n v="46.2"/>
        <n v="46.6"/>
        <n v="48.9"/>
        <n v="53.1"/>
        <n v="48.7"/>
        <n v="59.7"/>
        <n v="49.5"/>
        <n v="64.5"/>
        <n v="41.3"/>
        <n v="52.5"/>
        <n v="54.5"/>
        <n v="47.5"/>
        <n v="63.6"/>
        <n v="58.3"/>
        <n v="56.1"/>
        <n v="64.8"/>
        <n v="23.3"/>
        <n v="27.2"/>
        <n v="24.9"/>
        <n v="23.6"/>
        <n v="36.799999999999997"/>
        <n v="27.1"/>
        <n v="24.4"/>
        <n v="32.200000000000003"/>
        <n v="21.1"/>
        <n v="23.5"/>
        <n v="22.6"/>
        <n v="35.5"/>
        <n v="27.4"/>
        <n v="22.2"/>
        <n v="34.9"/>
        <n v="22"/>
        <n v="24.7"/>
        <n v="26.2"/>
        <n v="20"/>
        <n v="27.9"/>
        <n v="20.2"/>
        <n v="37.200000000000003"/>
        <n v="32.5"/>
        <n v="36.9"/>
        <n v="21.7"/>
        <n v="23.7"/>
        <n v="21.5"/>
        <n v="26.8"/>
        <n v="32.9"/>
        <n v="29.1"/>
        <n v="34.700000000000003"/>
        <n v="18.3"/>
        <n v="24"/>
        <n v="43.3"/>
        <n v="21.8"/>
        <n v="19"/>
        <n v="24.5"/>
        <n v="14"/>
        <n v="25.7"/>
        <n v="20.9"/>
        <n v="35.4"/>
        <n v="21.4"/>
        <n v="25.2"/>
        <n v="23.1"/>
        <n v="23.2"/>
        <n v="24.2"/>
        <n v="22.4"/>
        <n v="38.299999999999997"/>
        <n v="36.700000000000003"/>
        <n v="40.5"/>
        <n v="41.8"/>
        <n v="43.1"/>
        <n v="35.9"/>
        <n v="38.4"/>
        <n v="39"/>
        <n v="38.9"/>
        <n v="41.9"/>
        <n v="37.9"/>
        <n v="42.9"/>
        <n v="44.5"/>
        <n v="40.9"/>
        <n v="40"/>
        <n v="40.1"/>
        <n v="40.700000000000003"/>
        <n v="45.6"/>
        <n v="37.6"/>
        <n v="44.1"/>
        <n v="48.3"/>
        <n v="35.6"/>
        <n v="44.6"/>
        <n v="42.3"/>
        <n v="39.200000000000003"/>
        <n v="30.8"/>
        <n v="38.700000000000003"/>
        <n v="40.299999999999997"/>
        <n v="41"/>
        <n v="38.6"/>
        <n v="36.4"/>
        <n v="44.7"/>
        <n v="39.4"/>
        <n v="44.4"/>
        <n v="45.1"/>
        <n v="42.6"/>
        <n v="42.5"/>
        <n v="41.7"/>
        <n v="50.3"/>
        <n v="42.8"/>
        <n v="39.1"/>
        <n v="42.2"/>
        <n v="43.8"/>
        <n v="29.5"/>
        <n v="45.7"/>
        <n v="57"/>
        <n v="43"/>
        <n v="43.9"/>
        <n v="47"/>
        <n v="32.299999999999997"/>
        <n v="46.4"/>
        <n v="41.1"/>
      </sharedItems>
    </cacheField>
    <cacheField name="rise" numFmtId="0">
      <sharedItems containsSemiMixedTypes="0" containsString="0" containsNumber="1" containsInteger="1" minValue="-45" maxValue="40"/>
    </cacheField>
    <cacheField name="pitcher_break_x" numFmtId="0">
      <sharedItems containsSemiMixedTypes="0" containsString="0" containsNumber="1" minValue="0" maxValue="21.9" count="195">
        <n v="13.3"/>
        <n v="5.7"/>
        <n v="6.4"/>
        <n v="6.3"/>
        <n v="8"/>
        <n v="7.3"/>
        <n v="11.1"/>
        <n v="11.4"/>
        <n v="7"/>
        <n v="9.9"/>
        <n v="9.5"/>
        <n v="4.3"/>
        <n v="7.1"/>
        <n v="2.7"/>
        <n v="4.5999999999999996"/>
        <n v="5.8"/>
        <n v="5.3"/>
        <n v="8.1"/>
        <n v="4.4000000000000004"/>
        <n v="4.5"/>
        <n v="9.8000000000000007"/>
        <n v="8.6999999999999993"/>
        <n v="1.1000000000000001"/>
        <n v="7.6"/>
        <n v="1.9"/>
        <n v="8.6"/>
        <n v="6.5"/>
        <n v="0.6"/>
        <n v="3.6"/>
        <n v="12.2"/>
        <n v="0.5"/>
        <n v="2.2999999999999998"/>
        <n v="3.8"/>
        <n v="2.8"/>
        <n v="8.4"/>
        <n v="5.2"/>
        <n v="2.2000000000000002"/>
        <n v="3"/>
        <n v="4.9000000000000004"/>
        <n v="0.8"/>
        <n v="8.9"/>
        <n v="5.0999999999999996"/>
        <n v="3.5"/>
        <n v="1.2"/>
        <n v="10.3"/>
        <n v="12"/>
        <n v="11.8"/>
        <n v="9.1999999999999993"/>
        <n v="13.5"/>
        <n v="4.8"/>
        <n v="15.4"/>
        <n v="12.7"/>
        <n v="5"/>
        <n v="10.6"/>
        <n v="4.0999999999999996"/>
        <n v="6.8"/>
        <n v="10.8"/>
        <n v="11.6"/>
        <n v="1.8"/>
        <n v="9.1"/>
        <n v="1.7"/>
        <n v="0.3"/>
        <n v="3.3"/>
        <n v="4.7"/>
        <n v="10.5"/>
        <n v="4.2"/>
        <n v="3.1"/>
        <n v="8.8000000000000007"/>
        <n v="2.4"/>
        <n v="6"/>
        <n v="1.3"/>
        <n v="7.2"/>
        <n v="5.4"/>
        <n v="6.2"/>
        <n v="3.7"/>
        <n v="7.7"/>
        <n v="8.5"/>
        <n v="10.1"/>
        <n v="11.5"/>
        <n v="10.7"/>
        <n v="6.1"/>
        <n v="11"/>
        <n v="6.9"/>
        <n v="8.3000000000000007"/>
        <n v="14.5"/>
        <n v="9.6"/>
        <n v="3.2"/>
        <n v="6.7"/>
        <n v="11.3"/>
        <n v="14.3"/>
        <n v="7.8"/>
        <n v="7.5"/>
        <n v="12.1"/>
        <n v="13"/>
        <n v="9.4"/>
        <n v="11.2"/>
        <n v="1"/>
        <n v="3.4"/>
        <n v="5.9"/>
        <n v="12.8"/>
        <n v="2.6"/>
        <n v="12.3"/>
        <n v="12.6"/>
        <n v="10.199999999999999"/>
        <n v="11.9"/>
        <n v="7.9"/>
        <n v="5.6"/>
        <n v="14.8"/>
        <n v="14.1"/>
        <n v="10.4"/>
        <n v="10.9"/>
        <n v="8.1999999999999993"/>
        <n v="9.3000000000000007"/>
        <n v="3.9"/>
        <n v="9"/>
        <n v="10"/>
        <n v="0.4"/>
        <n v="4"/>
        <n v="18.899999999999999"/>
        <n v="17.7"/>
        <n v="0.1"/>
        <n v="0.2"/>
        <n v="9.6999999999999993"/>
        <n v="7.4"/>
        <n v="15.8"/>
        <n v="5.5"/>
        <n v="13.2"/>
        <n v="12.9"/>
        <n v="1.6"/>
        <n v="0.7"/>
        <n v="1.4"/>
        <n v="2"/>
        <n v="14"/>
        <n v="6.6"/>
        <n v="16.8"/>
        <n v="16.7"/>
        <n v="13.7"/>
        <n v="14.7"/>
        <n v="16"/>
        <n v="17.399999999999999"/>
        <n v="13.9"/>
        <n v="17"/>
        <n v="16.600000000000001"/>
        <n v="15"/>
        <n v="13.8"/>
        <n v="14.6"/>
        <n v="11.7"/>
        <n v="13.1"/>
        <n v="17.3"/>
        <n v="15.3"/>
        <n v="15.7"/>
        <n v="16.5"/>
        <n v="17.5"/>
        <n v="17.2"/>
        <n v="17.100000000000001"/>
        <n v="15.2"/>
        <n v="16.100000000000001"/>
        <n v="16.2"/>
        <n v="14.4"/>
        <n v="13.6"/>
        <n v="16.399999999999999"/>
        <n v="16.3"/>
        <n v="19.8"/>
        <n v="12.4"/>
        <n v="15.9"/>
        <n v="16.899999999999999"/>
        <n v="17.899999999999999"/>
        <n v="14.9"/>
        <n v="13.4"/>
        <n v="15.6"/>
        <n v="12.5"/>
        <n v="17.600000000000001"/>
        <n v="15.5"/>
        <n v="18.5"/>
        <n v="14.2"/>
        <n v="18.2"/>
        <n v="17.8"/>
        <n v="19.399999999999999"/>
        <n v="0.9"/>
        <n v="0"/>
        <n v="18.8"/>
        <n v="1.5"/>
        <n v="2.9"/>
        <n v="18.399999999999999"/>
        <n v="2.5"/>
        <n v="2.1"/>
        <n v="15.1"/>
        <n v="19.5"/>
        <n v="18"/>
        <n v="18.100000000000001"/>
        <n v="18.7"/>
        <n v="18.3"/>
        <n v="19.100000000000001"/>
        <n v="21.5"/>
        <n v="21.9"/>
      </sharedItems>
    </cacheField>
    <cacheField name="Tail" numFmtId="0">
      <sharedItems containsSemiMixedTypes="0" containsString="0" containsNumber="1" containsInteger="1" minValue="-350" maxValue="322"/>
    </cacheField>
    <cacheField name="Spin Rate" numFmtId="0">
      <sharedItems containsSemiMixedTypes="0" containsString="0" containsNumber="1" containsInteger="1" minValue="792" maxValue="3295" count="867">
        <n v="2341"/>
        <n v="2487"/>
        <n v="2500"/>
        <n v="2336"/>
        <n v="2362"/>
        <n v="2162"/>
        <n v="2157"/>
        <n v="2033"/>
        <n v="2608"/>
        <n v="2783"/>
        <n v="2734"/>
        <n v="2660"/>
        <n v="2619"/>
        <n v="2613"/>
        <n v="2610"/>
        <n v="2593"/>
        <n v="2592"/>
        <n v="2584"/>
        <n v="2582"/>
        <n v="2578"/>
        <n v="2575"/>
        <n v="2573"/>
        <n v="2556"/>
        <n v="2551"/>
        <n v="2546"/>
        <n v="2544"/>
        <n v="2533"/>
        <n v="2531"/>
        <n v="2528"/>
        <n v="2525"/>
        <n v="2522"/>
        <n v="2521"/>
        <n v="2509"/>
        <n v="2507"/>
        <n v="2498"/>
        <n v="2497"/>
        <n v="2496"/>
        <n v="2494"/>
        <n v="2491"/>
        <n v="2489"/>
        <n v="2488"/>
        <n v="2482"/>
        <n v="2479"/>
        <n v="2478"/>
        <n v="2474"/>
        <n v="2473"/>
        <n v="2472"/>
        <n v="2467"/>
        <n v="2460"/>
        <n v="2456"/>
        <n v="2455"/>
        <n v="2452"/>
        <n v="2450"/>
        <n v="2448"/>
        <n v="2447"/>
        <n v="2446"/>
        <n v="2444"/>
        <n v="2443"/>
        <n v="2442"/>
        <n v="2438"/>
        <n v="2437"/>
        <n v="2435"/>
        <n v="2429"/>
        <n v="2428"/>
        <n v="2425"/>
        <n v="2424"/>
        <n v="2422"/>
        <n v="2420"/>
        <n v="2418"/>
        <n v="2417"/>
        <n v="2416"/>
        <n v="2415"/>
        <n v="2413"/>
        <n v="2411"/>
        <n v="2409"/>
        <n v="2407"/>
        <n v="2401"/>
        <n v="2400"/>
        <n v="2399"/>
        <n v="2398"/>
        <n v="2397"/>
        <n v="2396"/>
        <n v="2394"/>
        <n v="2391"/>
        <n v="2390"/>
        <n v="2389"/>
        <n v="2388"/>
        <n v="2387"/>
        <n v="2383"/>
        <n v="2382"/>
        <n v="2379"/>
        <n v="2377"/>
        <n v="2374"/>
        <n v="2372"/>
        <n v="2371"/>
        <n v="2370"/>
        <n v="2369"/>
        <n v="2368"/>
        <n v="2365"/>
        <n v="2363"/>
        <n v="2361"/>
        <n v="2358"/>
        <n v="2357"/>
        <n v="2356"/>
        <n v="2355"/>
        <n v="2354"/>
        <n v="2353"/>
        <n v="2351"/>
        <n v="2350"/>
        <n v="2349"/>
        <n v="2348"/>
        <n v="2347"/>
        <n v="2345"/>
        <n v="2344"/>
        <n v="2343"/>
        <n v="2342"/>
        <n v="2339"/>
        <n v="2338"/>
        <n v="2337"/>
        <n v="2335"/>
        <n v="2333"/>
        <n v="2331"/>
        <n v="2329"/>
        <n v="2328"/>
        <n v="2326"/>
        <n v="2322"/>
        <n v="2320"/>
        <n v="2318"/>
        <n v="2315"/>
        <n v="2313"/>
        <n v="2311"/>
        <n v="2310"/>
        <n v="2308"/>
        <n v="2307"/>
        <n v="2306"/>
        <n v="2305"/>
        <n v="2303"/>
        <n v="2302"/>
        <n v="2301"/>
        <n v="2300"/>
        <n v="2299"/>
        <n v="2297"/>
        <n v="2295"/>
        <n v="2293"/>
        <n v="2292"/>
        <n v="2291"/>
        <n v="2289"/>
        <n v="2288"/>
        <n v="2287"/>
        <n v="2286"/>
        <n v="2285"/>
        <n v="2284"/>
        <n v="2282"/>
        <n v="2281"/>
        <n v="2280"/>
        <n v="2279"/>
        <n v="2278"/>
        <n v="2277"/>
        <n v="2276"/>
        <n v="2272"/>
        <n v="2270"/>
        <n v="2269"/>
        <n v="2268"/>
        <n v="2265"/>
        <n v="2264"/>
        <n v="2263"/>
        <n v="2262"/>
        <n v="2259"/>
        <n v="2257"/>
        <n v="2256"/>
        <n v="2253"/>
        <n v="2252"/>
        <n v="2250"/>
        <n v="2249"/>
        <n v="2248"/>
        <n v="2247"/>
        <n v="2246"/>
        <n v="2245"/>
        <n v="2244"/>
        <n v="2243"/>
        <n v="2241"/>
        <n v="2240"/>
        <n v="2238"/>
        <n v="2237"/>
        <n v="2236"/>
        <n v="2234"/>
        <n v="2232"/>
        <n v="2231"/>
        <n v="2229"/>
        <n v="2228"/>
        <n v="2227"/>
        <n v="2225"/>
        <n v="2224"/>
        <n v="2222"/>
        <n v="2221"/>
        <n v="2219"/>
        <n v="2218"/>
        <n v="2217"/>
        <n v="2216"/>
        <n v="2215"/>
        <n v="2210"/>
        <n v="2208"/>
        <n v="2205"/>
        <n v="2204"/>
        <n v="2203"/>
        <n v="2200"/>
        <n v="2198"/>
        <n v="2195"/>
        <n v="2194"/>
        <n v="2193"/>
        <n v="2192"/>
        <n v="2191"/>
        <n v="2188"/>
        <n v="2187"/>
        <n v="2186"/>
        <n v="2184"/>
        <n v="2182"/>
        <n v="2181"/>
        <n v="2180"/>
        <n v="2179"/>
        <n v="2178"/>
        <n v="2176"/>
        <n v="2175"/>
        <n v="2174"/>
        <n v="2173"/>
        <n v="2172"/>
        <n v="2169"/>
        <n v="2168"/>
        <n v="2166"/>
        <n v="2165"/>
        <n v="2160"/>
        <n v="2158"/>
        <n v="2156"/>
        <n v="2155"/>
        <n v="2154"/>
        <n v="2151"/>
        <n v="2149"/>
        <n v="2148"/>
        <n v="2145"/>
        <n v="2144"/>
        <n v="2143"/>
        <n v="2142"/>
        <n v="2140"/>
        <n v="2139"/>
        <n v="2134"/>
        <n v="2131"/>
        <n v="2130"/>
        <n v="2129"/>
        <n v="2128"/>
        <n v="2126"/>
        <n v="2124"/>
        <n v="2123"/>
        <n v="2121"/>
        <n v="2120"/>
        <n v="2118"/>
        <n v="2116"/>
        <n v="2114"/>
        <n v="2111"/>
        <n v="2110"/>
        <n v="2109"/>
        <n v="2107"/>
        <n v="2106"/>
        <n v="2105"/>
        <n v="2104"/>
        <n v="2102"/>
        <n v="2101"/>
        <n v="2097"/>
        <n v="2095"/>
        <n v="2093"/>
        <n v="2091"/>
        <n v="2088"/>
        <n v="2085"/>
        <n v="2080"/>
        <n v="2079"/>
        <n v="2076"/>
        <n v="2071"/>
        <n v="2070"/>
        <n v="2068"/>
        <n v="2062"/>
        <n v="2061"/>
        <n v="2060"/>
        <n v="2057"/>
        <n v="2055"/>
        <n v="2054"/>
        <n v="2053"/>
        <n v="2052"/>
        <n v="2050"/>
        <n v="2049"/>
        <n v="2045"/>
        <n v="2044"/>
        <n v="2043"/>
        <n v="2041"/>
        <n v="2036"/>
        <n v="2028"/>
        <n v="2027"/>
        <n v="2023"/>
        <n v="2017"/>
        <n v="2011"/>
        <n v="1996"/>
        <n v="1994"/>
        <n v="1990"/>
        <n v="1989"/>
        <n v="1988"/>
        <n v="1977"/>
        <n v="1957"/>
        <n v="1953"/>
        <n v="1942"/>
        <n v="1940"/>
        <n v="1935"/>
        <n v="1873"/>
        <n v="1865"/>
        <n v="1807"/>
        <n v="1768"/>
        <n v="1488"/>
        <n v="1968"/>
        <n v="1696"/>
        <n v="2005"/>
        <n v="1627"/>
        <n v="2002"/>
        <n v="1375"/>
        <n v="2035"/>
        <n v="1509"/>
        <n v="1603"/>
        <n v="2821"/>
        <n v="1641"/>
        <n v="1842"/>
        <n v="1601"/>
        <n v="1885"/>
        <n v="1771"/>
        <n v="2260"/>
        <n v="1585"/>
        <n v="1703"/>
        <n v="1947"/>
        <n v="2254"/>
        <n v="1590"/>
        <n v="1346"/>
        <n v="1547"/>
        <n v="1795"/>
        <n v="1608"/>
        <n v="1654"/>
        <n v="1923"/>
        <n v="1476"/>
        <n v="1335"/>
        <n v="1700"/>
        <n v="1592"/>
        <n v="1483"/>
        <n v="1325"/>
        <n v="1435"/>
        <n v="1718"/>
        <n v="1975"/>
        <n v="1759"/>
        <n v="1517"/>
        <n v="2177"/>
        <n v="1655"/>
        <n v="1643"/>
        <n v="1602"/>
        <n v="1894"/>
        <n v="1705"/>
        <n v="1750"/>
        <n v="1693"/>
        <n v="1944"/>
        <n v="1428"/>
        <n v="1558"/>
        <n v="1614"/>
        <n v="1949"/>
        <n v="1577"/>
        <n v="1875"/>
        <n v="1484"/>
        <n v="1599"/>
        <n v="1761"/>
        <n v="1485"/>
        <n v="1691"/>
        <n v="2000"/>
        <n v="1432"/>
        <n v="1858"/>
        <n v="1269"/>
        <n v="1556"/>
        <n v="1351"/>
        <n v="1493"/>
        <n v="1679"/>
        <n v="1498"/>
        <n v="1784"/>
        <n v="1697"/>
        <n v="2006"/>
        <n v="1121"/>
        <n v="1741"/>
        <n v="2211"/>
        <n v="1456"/>
        <n v="1720"/>
        <n v="2163"/>
        <n v="1716"/>
        <n v="1903"/>
        <n v="1578"/>
        <n v="1530"/>
        <n v="1581"/>
        <n v="1892"/>
        <n v="2007"/>
        <n v="1477"/>
        <n v="1736"/>
        <n v="1674"/>
        <n v="1850"/>
        <n v="1869"/>
        <n v="1908"/>
        <n v="1928"/>
        <n v="1958"/>
        <n v="1930"/>
        <n v="1555"/>
        <n v="1487"/>
        <n v="1615"/>
        <n v="1636"/>
        <n v="1671"/>
        <n v="1743"/>
        <n v="2147"/>
        <n v="1580"/>
        <n v="1607"/>
        <n v="1933"/>
        <n v="1300"/>
        <n v="1451"/>
        <n v="1640"/>
        <n v="1604"/>
        <n v="1612"/>
        <n v="1922"/>
        <n v="1938"/>
        <n v="1724"/>
        <n v="1713"/>
        <n v="1783"/>
        <n v="1748"/>
        <n v="1764"/>
        <n v="1695"/>
        <n v="1848"/>
        <n v="1549"/>
        <n v="1628"/>
        <n v="1597"/>
        <n v="2209"/>
        <n v="1633"/>
        <n v="1287"/>
        <n v="1727"/>
        <n v="1525"/>
        <n v="1589"/>
        <n v="1658"/>
        <n v="1381"/>
        <n v="1708"/>
        <n v="1644"/>
        <n v="1438"/>
        <n v="1723"/>
        <n v="1201"/>
        <n v="2026"/>
        <n v="1436"/>
        <n v="2001"/>
        <n v="1651"/>
        <n v="1545"/>
        <n v="1886"/>
        <n v="1672"/>
        <n v="1868"/>
        <n v="2012"/>
        <n v="1702"/>
        <n v="1728"/>
        <n v="1618"/>
        <n v="1722"/>
        <n v="1686"/>
        <n v="1680"/>
        <n v="1611"/>
        <n v="1904"/>
        <n v="1408"/>
        <n v="1519"/>
        <n v="1502"/>
        <n v="1518"/>
        <n v="1539"/>
        <n v="1490"/>
        <n v="1632"/>
        <n v="2127"/>
        <n v="1847"/>
        <n v="1663"/>
        <n v="1356"/>
        <n v="1971"/>
        <n v="1690"/>
        <n v="1819"/>
        <n v="1779"/>
        <n v="1605"/>
        <n v="1805"/>
        <n v="1669"/>
        <n v="1619"/>
        <n v="1725"/>
        <n v="1256"/>
        <n v="1840"/>
        <n v="2386"/>
        <n v="1635"/>
        <n v="1648"/>
        <n v="1980"/>
        <n v="1788"/>
        <n v="1469"/>
        <n v="1610"/>
        <n v="2004"/>
        <n v="2014"/>
        <n v="2840"/>
        <n v="3054"/>
        <n v="2712"/>
        <n v="2096"/>
        <n v="2887"/>
        <n v="2524"/>
        <n v="2794"/>
        <n v="2890"/>
        <n v="2653"/>
        <n v="2869"/>
        <n v="2741"/>
        <n v="2914"/>
        <n v="2611"/>
        <n v="2378"/>
        <n v="2571"/>
        <n v="2633"/>
        <n v="2090"/>
        <n v="2402"/>
        <n v="2747"/>
        <n v="2686"/>
        <n v="2732"/>
        <n v="2865"/>
        <n v="2648"/>
        <n v="2756"/>
        <n v="2493"/>
        <n v="2800"/>
        <n v="1887"/>
        <n v="2569"/>
        <n v="2016"/>
        <n v="2119"/>
        <n v="2988"/>
        <n v="2267"/>
        <n v="2703"/>
        <n v="2878"/>
        <n v="2327"/>
        <n v="2558"/>
        <n v="2730"/>
        <n v="2617"/>
        <n v="2600"/>
        <n v="2842"/>
        <n v="2636"/>
        <n v="2504"/>
        <n v="2506"/>
        <n v="1860"/>
        <n v="2566"/>
        <n v="2433"/>
        <n v="2768"/>
        <n v="3120"/>
        <n v="2511"/>
        <n v="2650"/>
        <n v="2502"/>
        <n v="3154"/>
        <n v="2501"/>
        <n v="2691"/>
        <n v="3055"/>
        <n v="2445"/>
        <n v="2982"/>
        <n v="2895"/>
        <n v="2530"/>
        <n v="2459"/>
        <n v="2081"/>
        <n v="2659"/>
        <n v="2861"/>
        <n v="2811"/>
        <n v="2635"/>
        <n v="2542"/>
        <n v="2985"/>
        <n v="2535"/>
        <n v="2323"/>
        <n v="2185"/>
        <n v="3046"/>
        <n v="2468"/>
        <n v="2432"/>
        <n v="2579"/>
        <n v="2441"/>
        <n v="3221"/>
        <n v="1888"/>
        <n v="2561"/>
        <n v="2801"/>
        <n v="2721"/>
        <n v="2555"/>
        <n v="1916"/>
        <n v="1962"/>
        <n v="2212"/>
        <n v="2167"/>
        <n v="3189"/>
        <n v="2995"/>
        <n v="2997"/>
        <n v="2930"/>
        <n v="2485"/>
        <n v="3013"/>
        <n v="2439"/>
        <n v="3268"/>
        <n v="2332"/>
        <n v="2404"/>
        <n v="2663"/>
        <n v="2449"/>
        <n v="2294"/>
        <n v="2838"/>
        <n v="2662"/>
        <n v="2199"/>
        <n v="2749"/>
        <n v="2799"/>
        <n v="2676"/>
        <n v="3022"/>
        <n v="2786"/>
        <n v="2421"/>
        <n v="2330"/>
        <n v="2718"/>
        <n v="2570"/>
        <n v="2013"/>
        <n v="2298"/>
        <n v="2042"/>
        <n v="2235"/>
        <n v="2436"/>
        <n v="2921"/>
        <n v="2787"/>
        <n v="2325"/>
        <n v="2481"/>
        <n v="2366"/>
        <n v="2547"/>
        <n v="2483"/>
        <n v="2410"/>
        <n v="2695"/>
        <n v="2723"/>
        <n v="2464"/>
        <n v="2807"/>
        <n v="2063"/>
        <n v="2115"/>
        <n v="2773"/>
        <n v="2304"/>
        <n v="2661"/>
        <n v="2408"/>
        <n v="2557"/>
        <n v="2380"/>
        <n v="2051"/>
        <n v="1853"/>
        <n v="2220"/>
        <n v="2591"/>
        <n v="2405"/>
        <n v="2171"/>
        <n v="2324"/>
        <n v="2469"/>
        <n v="2223"/>
        <n v="2074"/>
        <n v="2261"/>
        <n v="2133"/>
        <n v="1998"/>
        <n v="2092"/>
        <n v="2688"/>
        <n v="2360"/>
        <n v="2242"/>
        <n v="2346"/>
        <n v="1961"/>
        <n v="2454"/>
        <n v="2073"/>
        <n v="2066"/>
        <n v="2426"/>
        <n v="2552"/>
        <n v="2458"/>
        <n v="2540"/>
        <n v="2514"/>
        <n v="2685"/>
        <n v="2637"/>
        <n v="2499"/>
        <n v="2334"/>
        <n v="2475"/>
        <n v="2713"/>
        <n v="2098"/>
        <n v="2539"/>
        <n v="2064"/>
        <n v="2137"/>
        <n v="1993"/>
        <n v="2029"/>
        <n v="2018"/>
        <n v="1981"/>
        <n v="2094"/>
        <n v="1844"/>
        <n v="2056"/>
        <n v="2150"/>
        <n v="2274"/>
        <n v="2230"/>
        <n v="2384"/>
        <n v="1983"/>
        <n v="1791"/>
        <n v="2183"/>
        <n v="2089"/>
        <n v="2202"/>
        <n v="2019"/>
        <n v="1849"/>
        <n v="1992"/>
        <n v="2406"/>
        <n v="1889"/>
        <n v="1951"/>
        <n v="1941"/>
        <n v="2189"/>
        <n v="2069"/>
        <n v="2214"/>
        <n v="2058"/>
        <n v="1967"/>
        <n v="1839"/>
        <n v="1985"/>
        <n v="1946"/>
        <n v="2364"/>
        <n v="2677"/>
        <n v="2296"/>
        <n v="2112"/>
        <n v="1828"/>
        <n v="1959"/>
        <n v="2100"/>
        <n v="2135"/>
        <n v="2226"/>
        <n v="2024"/>
        <n v="2099"/>
        <n v="2021"/>
        <n v="1969"/>
        <n v="2125"/>
        <n v="1907"/>
        <n v="2038"/>
        <n v="2385"/>
        <n v="2132"/>
        <n v="1793"/>
        <n v="1965"/>
        <n v="1926"/>
        <n v="1829"/>
        <n v="2108"/>
        <n v="1914"/>
        <n v="2152"/>
        <n v="1893"/>
        <n v="2020"/>
        <n v="1948"/>
        <n v="2047"/>
        <n v="2030"/>
        <n v="1827"/>
        <n v="2266"/>
        <n v="2084"/>
        <n v="2273"/>
        <n v="2087"/>
        <n v="2201"/>
        <n v="1979"/>
        <n v="2117"/>
        <n v="2008"/>
        <n v="2141"/>
        <n v="1924"/>
        <n v="2032"/>
        <n v="2309"/>
        <n v="2086"/>
        <n v="2015"/>
        <n v="2153"/>
        <n v="2077"/>
        <n v="2258"/>
        <n v="2067"/>
        <n v="2040"/>
        <n v="2470"/>
        <n v="2213"/>
        <n v="2543"/>
        <n v="2917"/>
        <n v="2767"/>
        <n v="2607"/>
        <n v="2614"/>
        <n v="2412"/>
        <n v="2612"/>
        <n v="2764"/>
        <n v="2515"/>
        <n v="2777"/>
        <n v="2788"/>
        <n v="2430"/>
        <n v="2759"/>
        <n v="2735"/>
        <n v="2196"/>
        <n v="2527"/>
        <n v="2255"/>
        <n v="2817"/>
        <n v="2961"/>
        <n v="2534"/>
        <n v="2526"/>
        <n v="2440"/>
        <n v="2520"/>
        <n v="2816"/>
        <n v="2550"/>
        <n v="2628"/>
        <n v="2376"/>
        <n v="2451"/>
        <n v="2207"/>
        <n v="2664"/>
        <n v="2872"/>
        <n v="2598"/>
        <n v="2512"/>
        <n v="2615"/>
        <n v="2845"/>
        <n v="2373"/>
        <n v="2725"/>
        <n v="2836"/>
        <n v="2667"/>
        <n v="2072"/>
        <n v="2655"/>
        <n v="2009"/>
        <n v="2461"/>
        <n v="2161"/>
        <n v="2414"/>
        <n v="2638"/>
        <n v="2954"/>
        <n v="2560"/>
        <n v="2683"/>
        <n v="2658"/>
        <n v="2622"/>
        <n v="2393"/>
        <n v="2585"/>
        <n v="2138"/>
        <n v="2731"/>
        <n v="2789"/>
        <n v="2457"/>
        <n v="2602"/>
        <n v="2519"/>
        <n v="2765"/>
        <n v="2860"/>
        <n v="2554"/>
        <n v="2791"/>
        <n v="2164"/>
        <n v="2639"/>
        <n v="2754"/>
        <n v="2818"/>
        <n v="2113"/>
        <n v="2656"/>
        <n v="2516"/>
        <n v="2601"/>
        <n v="2059"/>
        <n v="2854"/>
        <n v="2517"/>
        <n v="2850"/>
        <n v="3295"/>
        <n v="2453"/>
        <n v="2321"/>
        <n v="2738"/>
        <n v="2640"/>
        <n v="2403"/>
        <n v="2806"/>
        <n v="2465"/>
        <n v="2395"/>
        <n v="2586"/>
        <n v="2892"/>
        <n v="2583"/>
        <n v="2312"/>
        <n v="2684"/>
        <n v="1987"/>
        <n v="2680"/>
        <n v="2722"/>
        <n v="2616"/>
        <n v="2463"/>
        <n v="1515"/>
        <n v="1455"/>
        <n v="1623"/>
        <n v="1118"/>
        <n v="1854"/>
        <n v="1634"/>
        <n v="1257"/>
        <n v="1222"/>
        <n v="1359"/>
        <n v="1537"/>
        <n v="1050"/>
        <n v="1107"/>
        <n v="1401"/>
        <n v="1049"/>
        <n v="993"/>
        <n v="1626"/>
        <n v="792"/>
        <n v="1031"/>
        <n v="1593"/>
        <n v="1464"/>
        <n v="1181"/>
        <n v="1450"/>
        <n v="1259"/>
        <n v="1087"/>
      </sharedItems>
    </cacheField>
    <cacheField name="Spin Effiency " numFmtId="0">
      <sharedItems containsSemiMixedTypes="0" containsString="0" containsNumber="1" minValue="10.5" maxValue="100" count="550">
        <n v="98"/>
        <n v="90.1"/>
        <n v="85.1"/>
        <n v="91.1"/>
        <n v="95"/>
        <n v="96.1"/>
        <n v="98.9"/>
        <n v="94.4"/>
        <n v="81.099999999999994"/>
        <n v="93.5"/>
        <n v="74.8"/>
        <n v="52.7"/>
        <n v="83"/>
        <n v="96.5"/>
        <n v="71.3"/>
        <n v="83.5"/>
        <n v="63.1"/>
        <n v="89.9"/>
        <n v="75.5"/>
        <n v="65.099999999999994"/>
        <n v="96"/>
        <n v="60.5"/>
        <n v="76.099999999999994"/>
        <n v="86.9"/>
        <n v="68.8"/>
        <n v="74.3"/>
        <n v="70"/>
        <n v="73"/>
        <n v="81"/>
        <n v="97.7"/>
        <n v="88.5"/>
        <n v="87.2"/>
        <n v="84.2"/>
        <n v="89.8"/>
        <n v="59.5"/>
        <n v="94.7"/>
        <n v="67.8"/>
        <n v="71.599999999999994"/>
        <n v="86.6"/>
        <n v="83.1"/>
        <n v="62.6"/>
        <n v="82.2"/>
        <n v="79.599999999999994"/>
        <n v="58"/>
        <n v="95.7"/>
        <n v="99.4"/>
        <n v="97.2"/>
        <n v="76.7"/>
        <n v="98.3"/>
        <n v="96.8"/>
        <n v="92.5"/>
        <n v="97.4"/>
        <n v="87.9"/>
        <n v="84.9"/>
        <n v="88.8"/>
        <n v="99.3"/>
        <n v="90.4"/>
        <n v="85.9"/>
        <n v="73.8"/>
        <n v="90.5"/>
        <n v="89"/>
        <n v="81.599999999999994"/>
        <n v="90"/>
        <n v="97.5"/>
        <n v="98.8"/>
        <n v="75.8"/>
        <n v="85.8"/>
        <n v="76"/>
        <n v="85.6"/>
        <n v="83.7"/>
        <n v="97"/>
        <n v="80.599999999999994"/>
        <n v="84"/>
        <n v="89.6"/>
        <n v="86.8"/>
        <n v="90.2"/>
        <n v="75"/>
        <n v="81.400000000000006"/>
        <n v="79"/>
        <n v="92.2"/>
        <n v="82.5"/>
        <n v="88.4"/>
        <n v="96.3"/>
        <n v="93.1"/>
        <n v="75.099999999999994"/>
        <n v="88.1"/>
        <n v="87"/>
        <n v="81.5"/>
        <n v="69.900000000000006"/>
        <n v="93.8"/>
        <n v="74.900000000000006"/>
        <n v="90.7"/>
        <n v="81.8"/>
        <n v="97.3"/>
        <n v="89.7"/>
        <n v="88.6"/>
        <n v="83.8"/>
        <n v="94.3"/>
        <n v="87.3"/>
        <n v="92.9"/>
        <n v="99.2"/>
        <n v="93.2"/>
        <n v="94.8"/>
        <n v="94"/>
        <n v="97.1"/>
        <n v="76.900000000000006"/>
        <n v="98.2"/>
        <n v="86.2"/>
        <n v="95.3"/>
        <n v="91.2"/>
        <n v="88.7"/>
        <n v="86"/>
        <n v="77.900000000000006"/>
        <n v="96.9"/>
        <n v="98.4"/>
        <n v="99"/>
        <n v="95.6"/>
        <n v="94.1"/>
        <n v="85.5"/>
        <n v="93"/>
        <n v="99.7"/>
        <n v="97.8"/>
        <n v="91.9"/>
        <n v="71.099999999999994"/>
        <n v="86.5"/>
        <n v="88"/>
        <n v="86.3"/>
        <n v="89.5"/>
        <n v="95.5"/>
        <n v="66.900000000000006"/>
        <n v="82.7"/>
        <n v="91.3"/>
        <n v="90.6"/>
        <n v="95.4"/>
        <n v="97.9"/>
        <n v="86.7"/>
        <n v="85.3"/>
        <n v="95.1"/>
        <n v="92.8"/>
        <n v="92"/>
        <n v="77.2"/>
        <n v="79.7"/>
        <n v="99.6"/>
        <n v="84.6"/>
        <n v="80"/>
        <n v="92.4"/>
        <n v="90.3"/>
        <n v="95.8"/>
        <n v="92.1"/>
        <n v="80.8"/>
        <n v="91"/>
        <n v="80.3"/>
        <n v="96.7"/>
        <n v="91.8"/>
        <n v="87.8"/>
        <n v="85"/>
        <n v="94.6"/>
        <n v="82"/>
        <n v="85.2"/>
        <n v="90.9"/>
        <n v="79.3"/>
        <n v="75.2"/>
        <n v="93.9"/>
        <n v="93.4"/>
        <n v="100"/>
        <n v="85.7"/>
        <n v="89.2"/>
        <n v="92.7"/>
        <n v="78.599999999999994"/>
        <n v="89.4"/>
        <n v="78.5"/>
        <n v="99.1"/>
        <n v="91.7"/>
        <n v="80.5"/>
        <n v="99.5"/>
        <n v="79.8"/>
        <n v="98.5"/>
        <n v="95.2"/>
        <n v="86.1"/>
        <n v="94.2"/>
        <n v="98.6"/>
        <n v="75.900000000000006"/>
        <n v="72.2"/>
        <n v="98.1"/>
        <n v="69.400000000000006"/>
        <n v="91.4"/>
        <n v="91.6"/>
        <n v="96.6"/>
        <n v="65.2"/>
        <n v="92.3"/>
        <n v="94.9"/>
        <n v="83.4"/>
        <n v="98.7"/>
        <n v="87.1"/>
        <n v="97.6"/>
        <n v="83.6"/>
        <n v="85.4"/>
        <n v="83.3"/>
        <n v="91.5"/>
        <n v="96.2"/>
        <n v="62.2"/>
        <n v="77.400000000000006"/>
        <n v="84.8"/>
        <n v="84.4"/>
        <n v="92.6"/>
        <n v="84.7"/>
        <n v="74.099999999999994"/>
        <n v="87.7"/>
        <n v="84.5"/>
        <n v="81.2"/>
        <n v="82.4"/>
        <n v="88.9"/>
        <n v="58.2"/>
        <n v="71"/>
        <n v="93.7"/>
        <n v="87.4"/>
        <n v="58.5"/>
        <n v="51.2"/>
        <n v="24.4"/>
        <n v="93.6"/>
        <n v="84.1"/>
        <n v="95.9"/>
        <n v="89.1"/>
        <n v="79.099999999999994"/>
        <n v="96.4"/>
        <n v="84.3"/>
        <n v="94.5"/>
        <n v="67.099999999999994"/>
        <n v="76.2"/>
        <n v="61.2"/>
        <n v="77"/>
        <n v="93.3"/>
        <n v="66.2"/>
        <n v="62.8"/>
        <n v="72.400000000000006"/>
        <n v="54.4"/>
        <n v="53.6"/>
        <n v="68.099999999999994"/>
        <n v="27"/>
        <n v="67.2"/>
        <n v="78"/>
        <n v="77.3"/>
        <n v="65"/>
        <n v="48"/>
        <n v="64"/>
        <n v="65.900000000000006"/>
        <n v="43"/>
        <n v="45.3"/>
        <n v="79.2"/>
        <n v="72"/>
        <n v="66.599999999999994"/>
        <n v="44.2"/>
        <n v="60.4"/>
        <n v="35.1"/>
        <n v="55"/>
        <n v="39.200000000000003"/>
        <n v="44.7"/>
        <n v="68"/>
        <n v="66"/>
        <n v="66.3"/>
        <n v="51"/>
        <n v="67.7"/>
        <n v="54.7"/>
        <n v="57.5"/>
        <n v="43.3"/>
        <n v="70.900000000000006"/>
        <n v="38"/>
        <n v="62.7"/>
        <n v="23.6"/>
        <n v="29.7"/>
        <n v="73.400000000000006"/>
        <n v="31"/>
        <n v="54"/>
        <n v="80.900000000000006"/>
        <n v="57"/>
        <n v="18"/>
        <n v="56"/>
        <n v="71.8"/>
        <n v="47.3"/>
        <n v="65.3"/>
        <n v="74.599999999999994"/>
        <n v="73.099999999999994"/>
        <n v="64.599999999999994"/>
        <n v="76.599999999999994"/>
        <n v="78.2"/>
        <n v="65.400000000000006"/>
        <n v="17.7"/>
        <n v="14"/>
        <n v="76.8"/>
        <n v="27.4"/>
        <n v="37.9"/>
        <n v="54.8"/>
        <n v="63"/>
        <n v="57.7"/>
        <n v="36.700000000000003"/>
        <n v="45"/>
        <n v="17.8"/>
        <n v="69"/>
        <n v="76.5"/>
        <n v="70.3"/>
        <n v="72.3"/>
        <n v="66.5"/>
        <n v="67"/>
        <n v="42.9"/>
        <n v="56.3"/>
        <n v="67.5"/>
        <n v="75.7"/>
        <n v="50.7"/>
        <n v="13.4"/>
        <n v="19"/>
        <n v="65.599999999999994"/>
        <n v="72.5"/>
        <n v="59"/>
        <n v="61"/>
        <n v="57.3"/>
        <n v="31.7"/>
        <n v="79.900000000000006"/>
        <n v="44.4"/>
        <n v="74.5"/>
        <n v="69.5"/>
        <n v="46.1"/>
        <n v="44"/>
        <n v="40.6"/>
        <n v="30.7"/>
        <n v="54.1"/>
        <n v="45.9"/>
        <n v="43.8"/>
        <n v="32.799999999999997"/>
        <n v="39"/>
        <n v="46.8"/>
        <n v="60"/>
        <n v="55.1"/>
        <n v="38.4"/>
        <n v="40"/>
        <n v="46"/>
        <n v="47"/>
        <n v="49"/>
        <n v="50"/>
        <n v="29"/>
        <n v="26.5"/>
        <n v="52.8"/>
        <n v="36"/>
        <n v="35"/>
        <n v="52"/>
        <n v="23"/>
        <n v="57.8"/>
        <n v="33"/>
        <n v="28"/>
        <n v="24"/>
        <n v="66.7"/>
        <n v="62"/>
        <n v="53"/>
        <n v="52.6"/>
        <n v="52.2"/>
        <n v="50.3"/>
        <n v="50.1"/>
        <n v="44.3"/>
        <n v="42"/>
        <n v="41.5"/>
        <n v="41"/>
        <n v="39.1"/>
        <n v="37.200000000000003"/>
        <n v="34"/>
        <n v="30"/>
        <n v="25.2"/>
        <n v="22.4"/>
        <n v="21"/>
        <n v="15"/>
        <n v="74"/>
        <n v="89.3"/>
        <n v="88.3"/>
        <n v="87.6"/>
        <n v="87.5"/>
        <n v="86.4"/>
        <n v="83.9"/>
        <n v="82.9"/>
        <n v="82.6"/>
        <n v="81.7"/>
        <n v="80.2"/>
        <n v="72.8"/>
        <n v="68.7"/>
        <n v="67.900000000000006"/>
        <n v="58.7"/>
        <n v="44.5"/>
        <n v="35.799999999999997"/>
        <n v="56.7"/>
        <n v="38.200000000000003"/>
        <n v="56.5"/>
        <n v="16.399999999999999"/>
        <n v="13"/>
        <n v="37"/>
        <n v="17"/>
        <n v="21.5"/>
        <n v="31.3"/>
        <n v="39.5"/>
        <n v="51.6"/>
        <n v="27.1"/>
        <n v="37.1"/>
        <n v="39.6"/>
        <n v="30.4"/>
        <n v="45.6"/>
        <n v="30.6"/>
        <n v="13.3"/>
        <n v="57.4"/>
        <n v="52.1"/>
        <n v="26.4"/>
        <n v="22.6"/>
        <n v="33.6"/>
        <n v="36.299999999999997"/>
        <n v="49.3"/>
        <n v="20.399999999999999"/>
        <n v="29.1"/>
        <n v="36.200000000000003"/>
        <n v="60.2"/>
        <n v="43.1"/>
        <n v="15.3"/>
        <n v="41.4"/>
        <n v="25"/>
        <n v="60.9"/>
        <n v="37.5"/>
        <n v="61.7"/>
        <n v="32.299999999999997"/>
        <n v="38.6"/>
        <n v="25.6"/>
        <n v="30.2"/>
        <n v="41.6"/>
        <n v="28.2"/>
        <n v="57.6"/>
        <n v="35.700000000000003"/>
        <n v="32"/>
        <n v="46.5"/>
        <n v="25.5"/>
        <n v="26.8"/>
        <n v="24.2"/>
        <n v="19.600000000000001"/>
        <n v="31.4"/>
        <n v="16.3"/>
        <n v="40.200000000000003"/>
        <n v="22.7"/>
        <n v="30.5"/>
        <n v="34.299999999999997"/>
        <n v="48.2"/>
        <n v="28.7"/>
        <n v="23.8"/>
        <n v="44.9"/>
        <n v="24.9"/>
        <n v="26"/>
        <n v="33.9"/>
        <n v="29.8"/>
        <n v="43.2"/>
        <n v="31.5"/>
        <n v="27.2"/>
        <n v="28.5"/>
        <n v="47.4"/>
        <n v="18.5"/>
        <n v="73.7"/>
        <n v="20.5"/>
        <n v="37.799999999999997"/>
        <n v="19.3"/>
        <n v="43.4"/>
        <n v="25.1"/>
        <n v="28.3"/>
        <n v="36.9"/>
        <n v="51.4"/>
        <n v="57.1"/>
        <n v="49.8"/>
        <n v="27.7"/>
        <n v="33.200000000000003"/>
        <n v="19.8"/>
        <n v="32.700000000000003"/>
        <n v="29.9"/>
        <n v="15.4"/>
        <n v="57.2"/>
        <n v="46.4"/>
        <n v="64.2"/>
        <n v="11"/>
        <n v="38.5"/>
        <n v="53.8"/>
        <n v="19.2"/>
        <n v="27.8"/>
        <n v="45.1"/>
        <n v="46.2"/>
        <n v="35.4"/>
        <n v="20.100000000000001"/>
        <n v="16"/>
        <n v="53.1"/>
        <n v="21.9"/>
        <n v="58.6"/>
        <n v="40.1"/>
        <n v="60.7"/>
        <n v="56.2"/>
        <n v="14.2"/>
        <n v="31.6"/>
        <n v="33.700000000000003"/>
        <n v="35.299999999999997"/>
        <n v="56.1"/>
        <n v="32.9"/>
        <n v="66.8"/>
        <n v="42.8"/>
        <n v="16.899999999999999"/>
        <n v="41.1"/>
        <n v="64.5"/>
        <n v="46.6"/>
        <n v="22"/>
        <n v="28.8"/>
        <n v="35.5"/>
        <n v="10.9"/>
        <n v="25.7"/>
        <n v="53.4"/>
        <n v="36.799999999999997"/>
        <n v="33.5"/>
        <n v="41.8"/>
        <n v="38.799999999999997"/>
        <n v="59.1"/>
        <n v="55.5"/>
        <n v="35.9"/>
        <n v="50.9"/>
        <n v="18.8"/>
        <n v="45.2"/>
        <n v="41.7"/>
        <n v="41.3"/>
        <n v="33.4"/>
        <n v="42.2"/>
        <n v="50.5"/>
        <n v="53.2"/>
        <n v="45.8"/>
        <n v="37.6"/>
        <n v="51.9"/>
        <n v="20.6"/>
        <n v="35.200000000000003"/>
        <n v="37.299999999999997"/>
        <n v="39.299999999999997"/>
        <n v="10.5"/>
        <n v="25.3"/>
        <n v="26.1"/>
        <n v="20"/>
        <n v="40.4"/>
        <n v="42.4"/>
        <n v="70.400000000000006"/>
        <n v="21.4"/>
        <n v="30.1"/>
        <n v="12.3"/>
        <n v="49.4"/>
        <n v="23.2"/>
        <n v="12.6"/>
        <n v="59.9"/>
        <n v="78.3"/>
        <n v="65.5"/>
        <n v="77.7"/>
        <n v="66.09999999999999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0">
  <r>
    <n v="2021"/>
    <s v="Bergen"/>
    <s v=" Travis"/>
    <n v="664157"/>
    <s v="Blue Jays"/>
    <s v="TOR"/>
    <n v="92.3"/>
    <x v="0"/>
    <s v="664157FF"/>
    <x v="0"/>
    <x v="0"/>
    <n v="3"/>
    <x v="0"/>
    <n v="62"/>
    <x v="0"/>
    <x v="0"/>
  </r>
  <r>
    <n v="2021"/>
    <s v="Sceroler"/>
    <s v=" Mac"/>
    <n v="669135"/>
    <s v="Orioles"/>
    <s v="BAL"/>
    <n v="92.7"/>
    <x v="0"/>
    <s v="669135FF"/>
    <x v="0"/>
    <x v="1"/>
    <n v="13"/>
    <x v="1"/>
    <n v="-15"/>
    <x v="1"/>
    <x v="1"/>
  </r>
  <r>
    <n v="2021"/>
    <s v="Beasley"/>
    <s v=" Jeremy"/>
    <n v="676886"/>
    <s v="Blue Jays"/>
    <s v="TOR"/>
    <n v="95.1"/>
    <x v="0"/>
    <s v="676886FF"/>
    <x v="0"/>
    <x v="2"/>
    <n v="9"/>
    <x v="2"/>
    <n v="-13"/>
    <x v="2"/>
    <x v="2"/>
  </r>
  <r>
    <n v="2021"/>
    <s v="Kela"/>
    <s v=" Keone"/>
    <n v="605309"/>
    <s v="Padres"/>
    <s v="SD"/>
    <n v="94.7"/>
    <x v="0"/>
    <s v="605309FF"/>
    <x v="0"/>
    <x v="3"/>
    <n v="16"/>
    <x v="3"/>
    <n v="0"/>
    <x v="3"/>
    <x v="3"/>
  </r>
  <r>
    <n v="2021"/>
    <s v="Miller"/>
    <s v=" Shelby"/>
    <n v="571946"/>
    <s v="Pirates"/>
    <s v="PIT"/>
    <n v="93.4"/>
    <x v="0"/>
    <s v="571946FF"/>
    <x v="0"/>
    <x v="4"/>
    <n v="20"/>
    <x v="4"/>
    <n v="5"/>
    <x v="4"/>
    <x v="4"/>
  </r>
  <r>
    <n v="2021"/>
    <s v="Pearson"/>
    <s v=" Nate"/>
    <n v="663878"/>
    <s v="Blue Jays"/>
    <s v="TOR"/>
    <n v="97.2"/>
    <x v="0"/>
    <s v="663878FF"/>
    <x v="0"/>
    <x v="5"/>
    <n v="8"/>
    <x v="5"/>
    <n v="-7"/>
    <x v="5"/>
    <x v="5"/>
  </r>
  <r>
    <n v="2021"/>
    <s v="Santos"/>
    <s v=" Antonio"/>
    <n v="665733"/>
    <s v="Rockies"/>
    <s v="COL"/>
    <n v="95.5"/>
    <x v="0"/>
    <s v="665733FF"/>
    <x v="0"/>
    <x v="6"/>
    <n v="-23"/>
    <x v="6"/>
    <n v="50"/>
    <x v="6"/>
    <x v="6"/>
  </r>
  <r>
    <n v="2021"/>
    <s v="Stock"/>
    <s v=" Robert"/>
    <n v="476594"/>
    <s v="Mets"/>
    <s v="NYM"/>
    <n v="96.2"/>
    <x v="0"/>
    <s v="476594FF"/>
    <x v="0"/>
    <x v="7"/>
    <n v="-17"/>
    <x v="7"/>
    <n v="38"/>
    <x v="7"/>
    <x v="7"/>
  </r>
  <r>
    <n v="2021"/>
    <s v="Adam"/>
    <s v=" Jason"/>
    <n v="592094"/>
    <s v="Cubs"/>
    <s v="CHC"/>
    <n v="93.7"/>
    <x v="0"/>
    <s v="592094FF"/>
    <x v="0"/>
    <x v="8"/>
    <n v="4"/>
    <x v="8"/>
    <n v="-4"/>
    <x v="8"/>
    <x v="8"/>
  </r>
  <r>
    <n v="2021"/>
    <s v="Bauer"/>
    <s v=" Trevor"/>
    <n v="545333"/>
    <s v="Dodgers"/>
    <s v="LAD"/>
    <n v="93.9"/>
    <x v="0"/>
    <s v="545333FF"/>
    <x v="0"/>
    <x v="9"/>
    <n v="26"/>
    <x v="9"/>
    <n v="31"/>
    <x v="9"/>
    <x v="9"/>
  </r>
  <r>
    <n v="2021"/>
    <s v="Bard"/>
    <s v=" Daniel"/>
    <n v="453268"/>
    <s v="Rockies"/>
    <s v="COL"/>
    <n v="97.5"/>
    <x v="0"/>
    <s v="453268FF"/>
    <x v="0"/>
    <x v="10"/>
    <n v="-30"/>
    <x v="10"/>
    <n v="3"/>
    <x v="10"/>
    <x v="10"/>
  </r>
  <r>
    <n v="2021"/>
    <s v="Maples"/>
    <s v=" Dillon"/>
    <n v="596027"/>
    <s v="Cubs"/>
    <s v="CHC"/>
    <n v="95.1"/>
    <x v="0"/>
    <s v="596027FF"/>
    <x v="0"/>
    <x v="11"/>
    <n v="-36"/>
    <x v="11"/>
    <n v="-44"/>
    <x v="11"/>
    <x v="11"/>
  </r>
  <r>
    <n v="2021"/>
    <s v="Sheffield"/>
    <s v=" Jordan"/>
    <n v="642068"/>
    <s v="Rockies"/>
    <s v="COL"/>
    <n v="96.4"/>
    <x v="0"/>
    <s v="642068FF"/>
    <x v="0"/>
    <x v="12"/>
    <n v="14"/>
    <x v="12"/>
    <n v="-10"/>
    <x v="12"/>
    <x v="12"/>
  </r>
  <r>
    <n v="2021"/>
    <s v="Nelson"/>
    <s v=" Jimmy"/>
    <n v="519076"/>
    <s v="Dodgers"/>
    <s v="LAD"/>
    <n v="93.8"/>
    <x v="0"/>
    <s v="519076FF"/>
    <x v="0"/>
    <x v="13"/>
    <n v="4"/>
    <x v="13"/>
    <n v="-60"/>
    <x v="13"/>
    <x v="13"/>
  </r>
  <r>
    <n v="2021"/>
    <s v="Stratton"/>
    <s v=" Chris"/>
    <n v="608717"/>
    <s v="Pirates"/>
    <s v="PIT"/>
    <n v="92.9"/>
    <x v="0"/>
    <s v="608717FF"/>
    <x v="0"/>
    <x v="14"/>
    <n v="-4"/>
    <x v="14"/>
    <n v="-34"/>
    <x v="14"/>
    <x v="14"/>
  </r>
  <r>
    <n v="2021"/>
    <s v="Lindblom"/>
    <s v=" Josh"/>
    <n v="458676"/>
    <s v="Brewers"/>
    <s v="MIL"/>
    <n v="90.3"/>
    <x v="0"/>
    <s v="458676FF"/>
    <x v="0"/>
    <x v="14"/>
    <n v="5"/>
    <x v="15"/>
    <n v="-14"/>
    <x v="15"/>
    <x v="15"/>
  </r>
  <r>
    <n v="2021"/>
    <s v="Musgrove"/>
    <s v=" Joe"/>
    <n v="605397"/>
    <s v="Padres"/>
    <s v="SD"/>
    <n v="93.2"/>
    <x v="0"/>
    <s v="605397FF"/>
    <x v="0"/>
    <x v="15"/>
    <n v="-27"/>
    <x v="16"/>
    <n v="-21"/>
    <x v="16"/>
    <x v="16"/>
  </r>
  <r>
    <n v="2021"/>
    <s v="Sims"/>
    <s v=" Lucas"/>
    <n v="608371"/>
    <s v="Reds"/>
    <s v="CIN"/>
    <n v="95.1"/>
    <x v="0"/>
    <s v="608371FF"/>
    <x v="0"/>
    <x v="16"/>
    <n v="20"/>
    <x v="17"/>
    <n v="2"/>
    <x v="17"/>
    <x v="17"/>
  </r>
  <r>
    <n v="2021"/>
    <s v="Scott"/>
    <s v=" Tanner"/>
    <n v="656945"/>
    <s v="Orioles"/>
    <s v="BAL"/>
    <n v="96.8"/>
    <x v="0"/>
    <s v="656945FF"/>
    <x v="0"/>
    <x v="13"/>
    <n v="2"/>
    <x v="18"/>
    <n v="-47"/>
    <x v="18"/>
    <x v="18"/>
  </r>
  <r>
    <n v="2021"/>
    <s v="Doval"/>
    <s v=" Camilo"/>
    <n v="666808"/>
    <s v="Giants"/>
    <s v="SF"/>
    <n v="98.2"/>
    <x v="0"/>
    <s v="666808FF"/>
    <x v="0"/>
    <x v="17"/>
    <n v="-16"/>
    <x v="19"/>
    <n v="-51"/>
    <x v="19"/>
    <x v="19"/>
  </r>
  <r>
    <n v="2021"/>
    <s v="Kopech"/>
    <s v=" Michael"/>
    <n v="656629"/>
    <s v="White Sox"/>
    <s v="CWS"/>
    <n v="97.1"/>
    <x v="0"/>
    <s v="656629FF"/>
    <x v="0"/>
    <x v="18"/>
    <n v="18"/>
    <x v="20"/>
    <n v="23"/>
    <x v="20"/>
    <x v="20"/>
  </r>
  <r>
    <n v="2021"/>
    <s v="Adams"/>
    <s v=" Austin"/>
    <n v="613534"/>
    <s v="Padres"/>
    <s v="SD"/>
    <n v="94"/>
    <x v="0"/>
    <s v="613534FF"/>
    <x v="0"/>
    <x v="19"/>
    <n v="-35"/>
    <x v="21"/>
    <n v="3"/>
    <x v="21"/>
    <x v="21"/>
  </r>
  <r>
    <n v="2021"/>
    <s v="Pressly"/>
    <s v=" Ryan"/>
    <n v="519151"/>
    <s v="Astros"/>
    <s v="HOU"/>
    <n v="95.5"/>
    <x v="0"/>
    <s v="519151FF"/>
    <x v="0"/>
    <x v="20"/>
    <n v="8"/>
    <x v="22"/>
    <n v="-85"/>
    <x v="22"/>
    <x v="22"/>
  </r>
  <r>
    <n v="2021"/>
    <s v="Winkler"/>
    <s v=" Dan"/>
    <n v="595465"/>
    <s v="Cubs"/>
    <s v="CHC"/>
    <n v="94"/>
    <x v="0"/>
    <s v="595465FF"/>
    <x v="0"/>
    <x v="13"/>
    <n v="12"/>
    <x v="23"/>
    <n v="-8"/>
    <x v="23"/>
    <x v="23"/>
  </r>
  <r>
    <n v="2021"/>
    <s v="Cease"/>
    <s v=" Dylan"/>
    <n v="656302"/>
    <s v="White Sox"/>
    <s v="CWS"/>
    <n v="96.6"/>
    <x v="0"/>
    <s v="656302FF"/>
    <x v="0"/>
    <x v="21"/>
    <n v="17"/>
    <x v="18"/>
    <n v="-35"/>
    <x v="24"/>
    <x v="17"/>
  </r>
  <r>
    <n v="2021"/>
    <s v="Minor"/>
    <s v=" Mike"/>
    <n v="501985"/>
    <s v="Royals"/>
    <s v="KC"/>
    <n v="90.9"/>
    <x v="0"/>
    <s v="501985FF"/>
    <x v="0"/>
    <x v="22"/>
    <n v="-11"/>
    <x v="24"/>
    <n v="-73"/>
    <x v="25"/>
    <x v="24"/>
  </r>
  <r>
    <n v="2021"/>
    <s v="Givens"/>
    <s v=" Mychal"/>
    <n v="571710"/>
    <s v="Reds"/>
    <s v="CIN"/>
    <n v="94.7"/>
    <x v="0"/>
    <s v="571710FF"/>
    <x v="0"/>
    <x v="23"/>
    <n v="-8"/>
    <x v="25"/>
    <n v="-9"/>
    <x v="26"/>
    <x v="25"/>
  </r>
  <r>
    <n v="2021"/>
    <s v="García"/>
    <s v=" Yimi"/>
    <n v="554340"/>
    <s v="Astros"/>
    <s v="HOU"/>
    <n v="96"/>
    <x v="0"/>
    <s v="554340FF"/>
    <x v="0"/>
    <x v="6"/>
    <n v="-8"/>
    <x v="26"/>
    <n v="-32"/>
    <x v="27"/>
    <x v="26"/>
  </r>
  <r>
    <n v="2021"/>
    <s v="Anderson"/>
    <s v=" Shaun"/>
    <n v="641312"/>
    <s v="Padres"/>
    <s v="SD"/>
    <n v="93.2"/>
    <x v="0"/>
    <s v="641312FF"/>
    <x v="0"/>
    <x v="24"/>
    <n v="-25"/>
    <x v="27"/>
    <n v="-110"/>
    <x v="28"/>
    <x v="27"/>
  </r>
  <r>
    <n v="2021"/>
    <s v="Helsley"/>
    <s v=" Ryan"/>
    <n v="664854"/>
    <s v="Cardinals"/>
    <s v="STL"/>
    <n v="97.4"/>
    <x v="0"/>
    <s v="664854FF"/>
    <x v="0"/>
    <x v="5"/>
    <n v="7"/>
    <x v="28"/>
    <n v="-52"/>
    <x v="29"/>
    <x v="28"/>
  </r>
  <r>
    <n v="2021"/>
    <s v="Stephenson"/>
    <s v=" Robert"/>
    <n v="596112"/>
    <s v="Rockies"/>
    <s v="COL"/>
    <n v="96.5"/>
    <x v="0"/>
    <s v="596112FF"/>
    <x v="0"/>
    <x v="25"/>
    <n v="-3"/>
    <x v="29"/>
    <n v="54"/>
    <x v="30"/>
    <x v="29"/>
  </r>
  <r>
    <n v="2021"/>
    <s v="Pagán"/>
    <s v=" Emilio"/>
    <n v="641941"/>
    <s v="Padres"/>
    <s v="SD"/>
    <n v="94.9"/>
    <x v="0"/>
    <s v="641941FF"/>
    <x v="0"/>
    <x v="16"/>
    <n v="18"/>
    <x v="15"/>
    <n v="-27"/>
    <x v="31"/>
    <x v="30"/>
  </r>
  <r>
    <n v="2021"/>
    <s v="Darvish"/>
    <s v=" Yu"/>
    <n v="506433"/>
    <s v="Padres"/>
    <s v="SD"/>
    <n v="94.5"/>
    <x v="0"/>
    <s v="506433FF"/>
    <x v="0"/>
    <x v="5"/>
    <n v="19"/>
    <x v="3"/>
    <n v="-15"/>
    <x v="31"/>
    <x v="31"/>
  </r>
  <r>
    <n v="2021"/>
    <s v="Kershaw"/>
    <s v=" Clayton"/>
    <n v="477132"/>
    <s v="Dodgers"/>
    <s v="LAD"/>
    <n v="90.7"/>
    <x v="0"/>
    <s v="477132FF"/>
    <x v="0"/>
    <x v="26"/>
    <n v="14"/>
    <x v="30"/>
    <n v="-108"/>
    <x v="32"/>
    <x v="15"/>
  </r>
  <r>
    <n v="2021"/>
    <s v="Pomeranz"/>
    <s v=" Drew"/>
    <n v="519141"/>
    <s v="Padres"/>
    <s v="SD"/>
    <n v="93.9"/>
    <x v="0"/>
    <s v="519141FF"/>
    <x v="0"/>
    <x v="12"/>
    <n v="17"/>
    <x v="31"/>
    <n v="-65"/>
    <x v="33"/>
    <x v="32"/>
  </r>
  <r>
    <n v="2021"/>
    <s v="Green"/>
    <s v=" Chad"/>
    <n v="643338"/>
    <s v="Yankees"/>
    <s v="NYY"/>
    <n v="95.6"/>
    <x v="0"/>
    <s v="643338FF"/>
    <x v="0"/>
    <x v="27"/>
    <n v="19"/>
    <x v="18"/>
    <n v="-37"/>
    <x v="34"/>
    <x v="33"/>
  </r>
  <r>
    <n v="2021"/>
    <s v="Urías"/>
    <s v=" Julio"/>
    <n v="628711"/>
    <s v="Dodgers"/>
    <s v="LAD"/>
    <n v="94.2"/>
    <x v="0"/>
    <s v="628711FF"/>
    <x v="0"/>
    <x v="28"/>
    <n v="10"/>
    <x v="32"/>
    <n v="-46"/>
    <x v="35"/>
    <x v="28"/>
  </r>
  <r>
    <n v="2021"/>
    <s v="Turnbull"/>
    <s v=" Spencer"/>
    <n v="605513"/>
    <s v="Tigers"/>
    <s v="DET"/>
    <n v="93.9"/>
    <x v="0"/>
    <s v="605513FF"/>
    <x v="0"/>
    <x v="29"/>
    <n v="-23"/>
    <x v="33"/>
    <n v="-62"/>
    <x v="35"/>
    <x v="34"/>
  </r>
  <r>
    <n v="2021"/>
    <s v="Feyereisen"/>
    <s v=" J.P."/>
    <n v="656420"/>
    <s v="Rays"/>
    <s v="TB"/>
    <n v="93.2"/>
    <x v="0"/>
    <s v="656420FF"/>
    <x v="0"/>
    <x v="30"/>
    <n v="26"/>
    <x v="15"/>
    <n v="-11"/>
    <x v="36"/>
    <x v="35"/>
  </r>
  <r>
    <n v="2021"/>
    <s v="Jiménez"/>
    <s v=" Joe"/>
    <n v="641729"/>
    <s v="Tigers"/>
    <s v="DET"/>
    <n v="94.7"/>
    <x v="0"/>
    <s v="641729FF"/>
    <x v="0"/>
    <x v="31"/>
    <n v="11"/>
    <x v="34"/>
    <n v="16"/>
    <x v="37"/>
    <x v="33"/>
  </r>
  <r>
    <n v="2021"/>
    <s v="Lovelady"/>
    <s v=" Richard"/>
    <n v="663992"/>
    <s v="Royals"/>
    <s v="KC"/>
    <n v="93.1"/>
    <x v="0"/>
    <s v="663992FF"/>
    <x v="0"/>
    <x v="32"/>
    <n v="-13"/>
    <x v="3"/>
    <n v="-15"/>
    <x v="38"/>
    <x v="36"/>
  </r>
  <r>
    <n v="2021"/>
    <s v="Bundy"/>
    <s v=" Dylan"/>
    <n v="605164"/>
    <s v="Angels"/>
    <s v="LAA"/>
    <n v="90.7"/>
    <x v="0"/>
    <s v="605164FF"/>
    <x v="0"/>
    <x v="26"/>
    <n v="15"/>
    <x v="35"/>
    <n v="-24"/>
    <x v="39"/>
    <x v="30"/>
  </r>
  <r>
    <n v="2021"/>
    <s v="Steele"/>
    <s v=" Justin"/>
    <n v="657006"/>
    <s v="Cubs"/>
    <s v="CHC"/>
    <n v="93.4"/>
    <x v="0"/>
    <s v="657006FF"/>
    <x v="0"/>
    <x v="33"/>
    <n v="-6"/>
    <x v="36"/>
    <n v="-69"/>
    <x v="39"/>
    <x v="37"/>
  </r>
  <r>
    <n v="2021"/>
    <s v="Buehler"/>
    <s v=" Walker"/>
    <n v="621111"/>
    <s v="Dodgers"/>
    <s v="LAD"/>
    <n v="95.3"/>
    <x v="0"/>
    <s v="621111FF"/>
    <x v="0"/>
    <x v="5"/>
    <n v="17"/>
    <x v="37"/>
    <n v="-61"/>
    <x v="40"/>
    <x v="38"/>
  </r>
  <r>
    <n v="2021"/>
    <s v="Perdomo"/>
    <s v=" Angel"/>
    <n v="622780"/>
    <s v="Brewers"/>
    <s v="MIL"/>
    <n v="94.3"/>
    <x v="0"/>
    <s v="622780FF"/>
    <x v="0"/>
    <x v="28"/>
    <n v="5"/>
    <x v="38"/>
    <n v="-29"/>
    <x v="1"/>
    <x v="39"/>
  </r>
  <r>
    <n v="2021"/>
    <s v="Maton"/>
    <s v=" Phil"/>
    <n v="664208"/>
    <s v="Astros"/>
    <s v="HOU"/>
    <n v="91.5"/>
    <x v="0"/>
    <s v="664208FF"/>
    <x v="0"/>
    <x v="34"/>
    <n v="-15"/>
    <x v="39"/>
    <n v="-111"/>
    <x v="41"/>
    <x v="40"/>
  </r>
  <r>
    <n v="2021"/>
    <s v="Germán"/>
    <s v=" Domingo"/>
    <n v="593334"/>
    <s v="Yankees"/>
    <s v="NYY"/>
    <n v="93.3"/>
    <x v="0"/>
    <s v="593334FF"/>
    <x v="0"/>
    <x v="35"/>
    <n v="3"/>
    <x v="40"/>
    <n v="5"/>
    <x v="42"/>
    <x v="41"/>
  </r>
  <r>
    <n v="2021"/>
    <s v="Campbell"/>
    <s v=" Paul"/>
    <n v="669294"/>
    <s v="Marlins"/>
    <s v="MIA"/>
    <n v="92.6"/>
    <x v="0"/>
    <s v="669294FF"/>
    <x v="0"/>
    <x v="25"/>
    <n v="10"/>
    <x v="41"/>
    <n v="-29"/>
    <x v="43"/>
    <x v="42"/>
  </r>
  <r>
    <n v="2021"/>
    <s v="Castro"/>
    <s v=" Anthony"/>
    <n v="621593"/>
    <s v="Blue Jays"/>
    <s v="TOR"/>
    <n v="95.4"/>
    <x v="0"/>
    <s v="621593FF"/>
    <x v="0"/>
    <x v="36"/>
    <n v="-20"/>
    <x v="42"/>
    <n v="-58"/>
    <x v="44"/>
    <x v="43"/>
  </r>
  <r>
    <n v="2021"/>
    <s v="Weaver"/>
    <s v=" Luke"/>
    <n v="596133"/>
    <s v="D-backs"/>
    <s v="ARI"/>
    <n v="93.4"/>
    <x v="0"/>
    <s v="596133FF"/>
    <x v="0"/>
    <x v="13"/>
    <n v="12"/>
    <x v="12"/>
    <n v="-6"/>
    <x v="45"/>
    <x v="44"/>
  </r>
  <r>
    <n v="2021"/>
    <s v="Richards"/>
    <s v=" Garrett"/>
    <n v="572070"/>
    <s v="Red Sox"/>
    <s v="BOS"/>
    <n v="94.3"/>
    <x v="0"/>
    <s v="572070FF"/>
    <x v="0"/>
    <x v="37"/>
    <n v="-45"/>
    <x v="43"/>
    <n v="-116"/>
    <x v="46"/>
    <x v="45"/>
  </r>
  <r>
    <n v="2021"/>
    <s v="Evans"/>
    <s v=" Demarcus"/>
    <n v="663770"/>
    <s v="Rangers"/>
    <s v="TEX"/>
    <n v="91"/>
    <x v="0"/>
    <s v="663770FF"/>
    <x v="0"/>
    <x v="27"/>
    <n v="27"/>
    <x v="24"/>
    <n v="-64"/>
    <x v="47"/>
    <x v="46"/>
  </r>
  <r>
    <n v="2021"/>
    <s v="Armstrong"/>
    <s v=" Shawn"/>
    <n v="542888"/>
    <s v="Rays"/>
    <s v="TB"/>
    <n v="93.8"/>
    <x v="0"/>
    <s v="542888FF"/>
    <x v="0"/>
    <x v="38"/>
    <n v="-2"/>
    <x v="28"/>
    <n v="-49"/>
    <x v="48"/>
    <x v="47"/>
  </r>
  <r>
    <n v="2021"/>
    <s v="Hoffman"/>
    <s v=" Jeff"/>
    <n v="656546"/>
    <s v="Reds"/>
    <s v="CIN"/>
    <n v="94"/>
    <x v="0"/>
    <s v="656546FF"/>
    <x v="0"/>
    <x v="20"/>
    <n v="9"/>
    <x v="44"/>
    <n v="56"/>
    <x v="49"/>
    <x v="6"/>
  </r>
  <r>
    <n v="2021"/>
    <s v="Cole"/>
    <s v=" Gerrit"/>
    <n v="543037"/>
    <s v="Yankees"/>
    <s v="NYY"/>
    <n v="97.7"/>
    <x v="0"/>
    <s v="543037FF"/>
    <x v="0"/>
    <x v="27"/>
    <n v="16"/>
    <x v="45"/>
    <n v="44"/>
    <x v="50"/>
    <x v="48"/>
  </r>
  <r>
    <n v="2021"/>
    <s v="Gant"/>
    <s v=" John"/>
    <n v="607231"/>
    <s v="Twins"/>
    <s v="MIN"/>
    <n v="92.1"/>
    <x v="0"/>
    <s v="607231FF"/>
    <x v="0"/>
    <x v="39"/>
    <n v="-4"/>
    <x v="46"/>
    <n v="72"/>
    <x v="51"/>
    <x v="49"/>
  </r>
  <r>
    <n v="2021"/>
    <s v="Hembree"/>
    <s v=" Heath"/>
    <n v="592390"/>
    <s v="Mets"/>
    <s v="NYM"/>
    <n v="95.4"/>
    <x v="0"/>
    <s v="592390FF"/>
    <x v="0"/>
    <x v="40"/>
    <n v="11"/>
    <x v="47"/>
    <n v="22"/>
    <x v="52"/>
    <x v="50"/>
  </r>
  <r>
    <n v="2021"/>
    <s v="Rodríguez"/>
    <s v=" Richard"/>
    <n v="593144"/>
    <s v="Braves"/>
    <s v="ATL"/>
    <n v="93.1"/>
    <x v="0"/>
    <s v="593144FF"/>
    <x v="0"/>
    <x v="41"/>
    <n v="-10"/>
    <x v="48"/>
    <n v="93"/>
    <x v="53"/>
    <x v="51"/>
  </r>
  <r>
    <n v="2021"/>
    <s v="Matzek"/>
    <s v=" Tyler"/>
    <n v="554431"/>
    <s v="Braves"/>
    <s v="ATL"/>
    <n v="96"/>
    <x v="0"/>
    <s v="554431FF"/>
    <x v="0"/>
    <x v="42"/>
    <n v="12"/>
    <x v="38"/>
    <n v="-29"/>
    <x v="54"/>
    <x v="52"/>
  </r>
  <r>
    <n v="2021"/>
    <s v="Gil"/>
    <s v=" Luis"/>
    <n v="661563"/>
    <s v="Yankees"/>
    <s v="NYY"/>
    <n v="96.1"/>
    <x v="0"/>
    <s v="661563FF"/>
    <x v="0"/>
    <x v="43"/>
    <n v="13"/>
    <x v="19"/>
    <n v="-42"/>
    <x v="54"/>
    <x v="53"/>
  </r>
  <r>
    <n v="2021"/>
    <s v="Lamet"/>
    <s v=" Dinelson"/>
    <n v="659275"/>
    <s v="Padres"/>
    <s v="SD"/>
    <n v="95.5"/>
    <x v="0"/>
    <s v="659275FF"/>
    <x v="0"/>
    <x v="44"/>
    <n v="1"/>
    <x v="49"/>
    <n v="-31"/>
    <x v="55"/>
    <x v="54"/>
  </r>
  <r>
    <n v="2021"/>
    <s v="Heaney"/>
    <s v=" Andrew"/>
    <n v="571760"/>
    <s v="Yankees"/>
    <s v="NYY"/>
    <n v="92"/>
    <x v="0"/>
    <s v="571760FF"/>
    <x v="0"/>
    <x v="36"/>
    <n v="-3"/>
    <x v="50"/>
    <n v="79"/>
    <x v="56"/>
    <x v="55"/>
  </r>
  <r>
    <n v="2021"/>
    <s v="Rasmussen"/>
    <s v=" Drew"/>
    <n v="656876"/>
    <s v="Rays"/>
    <s v="TB"/>
    <n v="97.2"/>
    <x v="0"/>
    <s v="656876FF"/>
    <x v="0"/>
    <x v="45"/>
    <n v="10"/>
    <x v="18"/>
    <n v="-41"/>
    <x v="57"/>
    <x v="56"/>
  </r>
  <r>
    <n v="2021"/>
    <s v="Sewald"/>
    <s v=" Paul"/>
    <n v="623149"/>
    <s v="Mariners"/>
    <s v="SEA"/>
    <n v="92.3"/>
    <x v="0"/>
    <s v="623149FF"/>
    <x v="0"/>
    <x v="46"/>
    <n v="2"/>
    <x v="51"/>
    <n v="14"/>
    <x v="57"/>
    <x v="12"/>
  </r>
  <r>
    <n v="2021"/>
    <s v="Marshall"/>
    <s v=" Evan"/>
    <n v="605359"/>
    <s v="White Sox"/>
    <s v="CWS"/>
    <n v="93.1"/>
    <x v="0"/>
    <s v="605359FF"/>
    <x v="0"/>
    <x v="47"/>
    <n v="-8"/>
    <x v="6"/>
    <n v="49"/>
    <x v="58"/>
    <x v="57"/>
  </r>
  <r>
    <n v="2021"/>
    <s v="Ottavino"/>
    <s v=" Adam"/>
    <n v="493603"/>
    <s v="Red Sox"/>
    <s v="BOS"/>
    <n v="95.5"/>
    <x v="0"/>
    <s v="493603FF"/>
    <x v="0"/>
    <x v="48"/>
    <n v="-12"/>
    <x v="52"/>
    <n v="-34"/>
    <x v="59"/>
    <x v="58"/>
  </r>
  <r>
    <n v="2021"/>
    <s v="Scherzer"/>
    <s v=" Max"/>
    <n v="453286"/>
    <s v="Dodgers"/>
    <s v="LAD"/>
    <n v="94.3"/>
    <x v="0"/>
    <s v="453286FF"/>
    <x v="0"/>
    <x v="49"/>
    <n v="4"/>
    <x v="53"/>
    <n v="33"/>
    <x v="60"/>
    <x v="59"/>
  </r>
  <r>
    <n v="2021"/>
    <s v="De Jong"/>
    <s v=" Chase"/>
    <n v="608328"/>
    <s v="Pirates"/>
    <s v="PIT"/>
    <n v="92.9"/>
    <x v="0"/>
    <s v="608328FF"/>
    <x v="0"/>
    <x v="50"/>
    <n v="14"/>
    <x v="13"/>
    <n v="-62"/>
    <x v="61"/>
    <x v="60"/>
  </r>
  <r>
    <n v="2021"/>
    <s v="Muller"/>
    <s v=" Kyle"/>
    <n v="666205"/>
    <s v="Braves"/>
    <s v="ATL"/>
    <n v="93.4"/>
    <x v="0"/>
    <s v="666205FF"/>
    <x v="0"/>
    <x v="51"/>
    <n v="-11"/>
    <x v="26"/>
    <n v="-2"/>
    <x v="61"/>
    <x v="61"/>
  </r>
  <r>
    <n v="2021"/>
    <s v="Wells"/>
    <s v=" Tyler"/>
    <n v="669330"/>
    <s v="Orioles"/>
    <s v="BAL"/>
    <n v="95.1"/>
    <x v="0"/>
    <s v="669330FF"/>
    <x v="0"/>
    <x v="52"/>
    <n v="17"/>
    <x v="54"/>
    <n v="-30"/>
    <x v="62"/>
    <x v="29"/>
  </r>
  <r>
    <n v="2021"/>
    <s v="Smith"/>
    <s v=" Drew"/>
    <n v="622098"/>
    <s v="Mets"/>
    <s v="NYM"/>
    <n v="95"/>
    <x v="0"/>
    <s v="622098FF"/>
    <x v="0"/>
    <x v="50"/>
    <n v="12"/>
    <x v="55"/>
    <n v="-13"/>
    <x v="62"/>
    <x v="62"/>
  </r>
  <r>
    <n v="2021"/>
    <s v="Kennedy"/>
    <s v=" Ian"/>
    <n v="453178"/>
    <s v="Phillies"/>
    <s v="PHI"/>
    <n v="94.1"/>
    <x v="0"/>
    <s v="453178FF"/>
    <x v="0"/>
    <x v="53"/>
    <n v="15"/>
    <x v="56"/>
    <n v="31"/>
    <x v="63"/>
    <x v="63"/>
  </r>
  <r>
    <n v="2021"/>
    <s v="Smith"/>
    <s v=" Caleb"/>
    <n v="592761"/>
    <s v="D-backs"/>
    <s v="ARI"/>
    <n v="91.4"/>
    <x v="0"/>
    <s v="592761FF"/>
    <x v="0"/>
    <x v="38"/>
    <n v="6"/>
    <x v="57"/>
    <n v="69"/>
    <x v="64"/>
    <x v="64"/>
  </r>
  <r>
    <n v="2021"/>
    <s v="Glasnow"/>
    <s v=" Tyler"/>
    <n v="607192"/>
    <s v="Rays"/>
    <s v="TB"/>
    <n v="97"/>
    <x v="0"/>
    <s v="607192FF"/>
    <x v="0"/>
    <x v="43"/>
    <n v="3"/>
    <x v="58"/>
    <n v="-72"/>
    <x v="65"/>
    <x v="65"/>
  </r>
  <r>
    <n v="2021"/>
    <s v="Payamps"/>
    <s v=" Joel"/>
    <n v="606303"/>
    <s v="Royals"/>
    <s v="KC"/>
    <n v="94.8"/>
    <x v="0"/>
    <s v="606303FF"/>
    <x v="0"/>
    <x v="26"/>
    <n v="5"/>
    <x v="59"/>
    <n v="25"/>
    <x v="66"/>
    <x v="66"/>
  </r>
  <r>
    <n v="2021"/>
    <s v="Poteet"/>
    <s v=" Cody"/>
    <n v="547001"/>
    <s v="Marlins"/>
    <s v="MIA"/>
    <n v="93.6"/>
    <x v="0"/>
    <s v="547001FF"/>
    <x v="0"/>
    <x v="17"/>
    <n v="-1"/>
    <x v="5"/>
    <n v="3"/>
    <x v="66"/>
    <x v="42"/>
  </r>
  <r>
    <n v="2021"/>
    <s v="Gray"/>
    <s v=" Sonny"/>
    <n v="543243"/>
    <s v="Reds"/>
    <s v="CIN"/>
    <n v="92.3"/>
    <x v="0"/>
    <s v="543243FF"/>
    <x v="0"/>
    <x v="54"/>
    <n v="-4"/>
    <x v="60"/>
    <n v="-77"/>
    <x v="67"/>
    <x v="67"/>
  </r>
  <r>
    <n v="2021"/>
    <s v="Gilbreath"/>
    <s v=" Lucas"/>
    <n v="656458"/>
    <s v="Rockies"/>
    <s v="COL"/>
    <n v="93.4"/>
    <x v="0"/>
    <s v="656458FF"/>
    <x v="0"/>
    <x v="0"/>
    <n v="-5"/>
    <x v="61"/>
    <n v="-96"/>
    <x v="67"/>
    <x v="68"/>
  </r>
  <r>
    <n v="2021"/>
    <s v="deGrom"/>
    <s v=" Jacob"/>
    <n v="594798"/>
    <s v="Mets"/>
    <s v="NYM"/>
    <n v="99.2"/>
    <x v="0"/>
    <s v="594798FF"/>
    <x v="0"/>
    <x v="45"/>
    <n v="6"/>
    <x v="59"/>
    <n v="1"/>
    <x v="68"/>
    <x v="7"/>
  </r>
  <r>
    <n v="2021"/>
    <s v="Taillon"/>
    <s v=" Jameson"/>
    <n v="592791"/>
    <s v="Yankees"/>
    <s v="NYY"/>
    <n v="93.9"/>
    <x v="0"/>
    <s v="592791FF"/>
    <x v="0"/>
    <x v="50"/>
    <n v="8"/>
    <x v="62"/>
    <n v="-51"/>
    <x v="69"/>
    <x v="69"/>
  </r>
  <r>
    <n v="2021"/>
    <s v="Webb"/>
    <s v=" Jacob"/>
    <n v="657097"/>
    <s v="Braves"/>
    <s v="ATL"/>
    <n v="94.2"/>
    <x v="0"/>
    <s v="657097FF"/>
    <x v="0"/>
    <x v="55"/>
    <n v="4"/>
    <x v="29"/>
    <n v="53"/>
    <x v="69"/>
    <x v="70"/>
  </r>
  <r>
    <n v="2021"/>
    <s v="Bielak"/>
    <s v=" Brandon"/>
    <n v="656232"/>
    <s v="Astros"/>
    <s v="HOU"/>
    <n v="93.9"/>
    <x v="0"/>
    <s v="656232FF"/>
    <x v="0"/>
    <x v="39"/>
    <n v="-10"/>
    <x v="52"/>
    <n v="-26"/>
    <x v="70"/>
    <x v="71"/>
  </r>
  <r>
    <n v="2021"/>
    <s v="Megill"/>
    <s v=" Trevor"/>
    <n v="656730"/>
    <s v="Cubs"/>
    <s v="CHC"/>
    <n v="96.3"/>
    <x v="0"/>
    <s v="656730FF"/>
    <x v="0"/>
    <x v="1"/>
    <n v="-4"/>
    <x v="63"/>
    <n v="-27"/>
    <x v="70"/>
    <x v="72"/>
  </r>
  <r>
    <n v="2021"/>
    <s v="Cisnero"/>
    <s v=" José"/>
    <n v="542585"/>
    <s v="Tigers"/>
    <s v="DET"/>
    <n v="96.7"/>
    <x v="0"/>
    <s v="542585FF"/>
    <x v="0"/>
    <x v="8"/>
    <n v="3"/>
    <x v="64"/>
    <n v="17"/>
    <x v="71"/>
    <x v="73"/>
  </r>
  <r>
    <n v="2021"/>
    <s v="Patiño"/>
    <s v=" Luis"/>
    <n v="672715"/>
    <s v="Rays"/>
    <s v="TB"/>
    <n v="95.6"/>
    <x v="0"/>
    <s v="672715FF"/>
    <x v="0"/>
    <x v="56"/>
    <n v="15"/>
    <x v="65"/>
    <n v="-44"/>
    <x v="72"/>
    <x v="74"/>
  </r>
  <r>
    <n v="2021"/>
    <s v="Crowe"/>
    <s v=" Wil"/>
    <n v="640444"/>
    <s v="Pirates"/>
    <s v="PIT"/>
    <n v="93.8"/>
    <x v="0"/>
    <s v="640444FF"/>
    <x v="0"/>
    <x v="57"/>
    <n v="1"/>
    <x v="66"/>
    <n v="-55"/>
    <x v="72"/>
    <x v="28"/>
  </r>
  <r>
    <n v="2021"/>
    <s v="Knebel"/>
    <s v=" Corey"/>
    <n v="608349"/>
    <s v="Dodgers"/>
    <s v="LAD"/>
    <n v="96.2"/>
    <x v="0"/>
    <s v="608349FF"/>
    <x v="0"/>
    <x v="4"/>
    <n v="7"/>
    <x v="15"/>
    <n v="-23"/>
    <x v="73"/>
    <x v="75"/>
  </r>
  <r>
    <n v="2021"/>
    <s v="Frankoff"/>
    <s v=" Seth"/>
    <n v="571676"/>
    <s v="D-backs"/>
    <s v="ARI"/>
    <n v="91.3"/>
    <x v="0"/>
    <s v="571676FF"/>
    <x v="0"/>
    <x v="24"/>
    <n v="-15"/>
    <x v="67"/>
    <n v="37"/>
    <x v="73"/>
    <x v="54"/>
  </r>
  <r>
    <n v="2021"/>
    <s v="Bowden"/>
    <s v=" Ben"/>
    <n v="641386"/>
    <s v="Rockies"/>
    <s v="COL"/>
    <n v="92.4"/>
    <x v="0"/>
    <s v="641386FF"/>
    <x v="0"/>
    <x v="38"/>
    <n v="3"/>
    <x v="64"/>
    <n v="55"/>
    <x v="74"/>
    <x v="64"/>
  </r>
  <r>
    <n v="2021"/>
    <s v="Means"/>
    <s v=" John"/>
    <n v="607644"/>
    <s v="Orioles"/>
    <s v="BAL"/>
    <n v="92.8"/>
    <x v="0"/>
    <s v="607644FF"/>
    <x v="0"/>
    <x v="5"/>
    <n v="19"/>
    <x v="55"/>
    <n v="8"/>
    <x v="75"/>
    <x v="51"/>
  </r>
  <r>
    <n v="2021"/>
    <s v="Thompson"/>
    <s v=" Zach"/>
    <n v="605507"/>
    <s v="Marlins"/>
    <s v="MIA"/>
    <n v="92.1"/>
    <x v="0"/>
    <s v="605507FF"/>
    <x v="0"/>
    <x v="6"/>
    <n v="-17"/>
    <x v="68"/>
    <n v="-61"/>
    <x v="75"/>
    <x v="68"/>
  </r>
  <r>
    <n v="2021"/>
    <s v="Freeland"/>
    <s v=" Kyle"/>
    <n v="607536"/>
    <s v="Rockies"/>
    <s v="COL"/>
    <n v="91.4"/>
    <x v="0"/>
    <s v="607536FF"/>
    <x v="0"/>
    <x v="58"/>
    <n v="-21"/>
    <x v="69"/>
    <n v="-14"/>
    <x v="76"/>
    <x v="76"/>
  </r>
  <r>
    <n v="2021"/>
    <s v="Fairbanks"/>
    <s v=" Pete"/>
    <n v="664126"/>
    <s v="Rays"/>
    <s v="TB"/>
    <n v="97"/>
    <x v="0"/>
    <s v="664126FF"/>
    <x v="0"/>
    <x v="56"/>
    <n v="1"/>
    <x v="70"/>
    <n v="-124"/>
    <x v="77"/>
    <x v="77"/>
  </r>
  <r>
    <n v="2021"/>
    <s v="Snell"/>
    <s v=" Blake"/>
    <n v="605483"/>
    <s v="Padres"/>
    <s v="SD"/>
    <n v="95.1"/>
    <x v="0"/>
    <s v="605483FF"/>
    <x v="0"/>
    <x v="56"/>
    <n v="11"/>
    <x v="1"/>
    <n v="-7"/>
    <x v="78"/>
    <x v="9"/>
  </r>
  <r>
    <n v="2021"/>
    <s v="Lynn"/>
    <s v=" Lance"/>
    <n v="458681"/>
    <s v="White Sox"/>
    <s v="CWS"/>
    <n v="93.9"/>
    <x v="0"/>
    <s v="458681FF"/>
    <x v="0"/>
    <x v="51"/>
    <n v="-6"/>
    <x v="15"/>
    <n v="-25"/>
    <x v="79"/>
    <x v="78"/>
  </r>
  <r>
    <n v="2021"/>
    <s v="Montas"/>
    <s v=" Frankie"/>
    <n v="593423"/>
    <s v="Athletics"/>
    <s v="OAK"/>
    <n v="96.4"/>
    <x v="0"/>
    <s v="593423FF"/>
    <x v="0"/>
    <x v="59"/>
    <n v="9"/>
    <x v="71"/>
    <n v="3"/>
    <x v="79"/>
    <x v="59"/>
  </r>
  <r>
    <n v="2021"/>
    <s v="Romano"/>
    <s v=" Jordan"/>
    <n v="605447"/>
    <s v="Blue Jays"/>
    <s v="TOR"/>
    <n v="97.6"/>
    <x v="0"/>
    <s v="605447FF"/>
    <x v="0"/>
    <x v="18"/>
    <n v="11"/>
    <x v="72"/>
    <n v="-19"/>
    <x v="80"/>
    <x v="79"/>
  </r>
  <r>
    <n v="2021"/>
    <s v="Norris"/>
    <s v=" Daniel"/>
    <n v="596057"/>
    <s v="Brewers"/>
    <s v="MIL"/>
    <n v="92.8"/>
    <x v="0"/>
    <s v="596057FF"/>
    <x v="0"/>
    <x v="60"/>
    <n v="2"/>
    <x v="73"/>
    <n v="-14"/>
    <x v="81"/>
    <x v="80"/>
  </r>
  <r>
    <n v="2021"/>
    <s v="Farrell"/>
    <s v=" Luke"/>
    <n v="608652"/>
    <s v="Twins"/>
    <s v="MIN"/>
    <n v="91.6"/>
    <x v="0"/>
    <s v="608652FF"/>
    <x v="0"/>
    <x v="26"/>
    <n v="6"/>
    <x v="74"/>
    <n v="-33"/>
    <x v="81"/>
    <x v="81"/>
  </r>
  <r>
    <n v="2021"/>
    <s v="Hendriks"/>
    <s v=" Liam"/>
    <n v="521230"/>
    <s v="White Sox"/>
    <s v="CWS"/>
    <n v="97.7"/>
    <x v="0"/>
    <s v="521230FF"/>
    <x v="0"/>
    <x v="61"/>
    <n v="19"/>
    <x v="12"/>
    <n v="-9"/>
    <x v="82"/>
    <x v="82"/>
  </r>
  <r>
    <n v="2021"/>
    <s v="Reyes"/>
    <s v=" Alex"/>
    <n v="621052"/>
    <s v="Cardinals"/>
    <s v="STL"/>
    <n v="96.6"/>
    <x v="0"/>
    <s v="621052FF"/>
    <x v="0"/>
    <x v="42"/>
    <n v="12"/>
    <x v="41"/>
    <n v="-29"/>
    <x v="82"/>
    <x v="73"/>
  </r>
  <r>
    <n v="2021"/>
    <s v="Davis"/>
    <s v=" Wade"/>
    <n v="451584"/>
    <s v="Royals"/>
    <s v="KC"/>
    <n v="92.7"/>
    <x v="0"/>
    <s v="451584FF"/>
    <x v="0"/>
    <x v="62"/>
    <n v="5"/>
    <x v="66"/>
    <n v="-52"/>
    <x v="83"/>
    <x v="83"/>
  </r>
  <r>
    <n v="2021"/>
    <s v="Wendelken"/>
    <s v=" J.B."/>
    <n v="605525"/>
    <s v="D-backs"/>
    <s v="ARI"/>
    <n v="94"/>
    <x v="0"/>
    <s v="605525FF"/>
    <x v="0"/>
    <x v="7"/>
    <n v="-10"/>
    <x v="33"/>
    <n v="-62"/>
    <x v="83"/>
    <x v="84"/>
  </r>
  <r>
    <n v="2021"/>
    <s v="Wheeler"/>
    <s v=" Zack"/>
    <n v="554430"/>
    <s v="Phillies"/>
    <s v="PHI"/>
    <n v="97.2"/>
    <x v="0"/>
    <s v="554430FF"/>
    <x v="0"/>
    <x v="2"/>
    <n v="-1"/>
    <x v="75"/>
    <n v="1"/>
    <x v="84"/>
    <x v="85"/>
  </r>
  <r>
    <n v="2021"/>
    <s v="Barnes"/>
    <s v=" Jacob"/>
    <n v="606930"/>
    <s v="Blue Jays"/>
    <s v="TOR"/>
    <n v="94.7"/>
    <x v="0"/>
    <s v="606930FF"/>
    <x v="0"/>
    <x v="59"/>
    <n v="16"/>
    <x v="13"/>
    <n v="-63"/>
    <x v="84"/>
    <x v="86"/>
  </r>
  <r>
    <n v="2021"/>
    <s v="Knehr"/>
    <s v=" Reiss"/>
    <n v="663753"/>
    <s v="Padres"/>
    <s v="SD"/>
    <n v="93.5"/>
    <x v="0"/>
    <s v="663753FF"/>
    <x v="0"/>
    <x v="35"/>
    <n v="-1"/>
    <x v="72"/>
    <n v="-30"/>
    <x v="84"/>
    <x v="87"/>
  </r>
  <r>
    <n v="2021"/>
    <s v="Paredes"/>
    <s v=" Enoli"/>
    <n v="660600"/>
    <s v="Astros"/>
    <s v="HOU"/>
    <n v="95.3"/>
    <x v="0"/>
    <s v="660600FF"/>
    <x v="0"/>
    <x v="63"/>
    <n v="0"/>
    <x v="30"/>
    <n v="-94"/>
    <x v="84"/>
    <x v="88"/>
  </r>
  <r>
    <n v="2021"/>
    <s v="Rainey"/>
    <s v=" Tanner"/>
    <n v="663432"/>
    <s v="Nationals"/>
    <s v="WSH"/>
    <n v="96.2"/>
    <x v="0"/>
    <s v="663432FF"/>
    <x v="0"/>
    <x v="56"/>
    <n v="15"/>
    <x v="76"/>
    <n v="17"/>
    <x v="85"/>
    <x v="89"/>
  </r>
  <r>
    <n v="2021"/>
    <s v="Cishek"/>
    <s v=" Steve"/>
    <n v="518553"/>
    <s v="Angels"/>
    <s v="LAA"/>
    <n v="89.6"/>
    <x v="0"/>
    <s v="518553FF"/>
    <x v="0"/>
    <x v="64"/>
    <n v="0"/>
    <x v="77"/>
    <n v="-2"/>
    <x v="86"/>
    <x v="90"/>
  </r>
  <r>
    <n v="2021"/>
    <s v="Ginkel"/>
    <s v=" Kevin"/>
    <n v="656464"/>
    <s v="D-backs"/>
    <s v="ARI"/>
    <n v="94.7"/>
    <x v="0"/>
    <s v="656464FF"/>
    <x v="0"/>
    <x v="55"/>
    <n v="-9"/>
    <x v="53"/>
    <n v="60"/>
    <x v="87"/>
    <x v="79"/>
  </r>
  <r>
    <n v="2021"/>
    <s v="Boxberger"/>
    <s v=" Brad"/>
    <n v="502202"/>
    <s v="Brewers"/>
    <s v="MIL"/>
    <n v="93.4"/>
    <x v="0"/>
    <s v="502202FF"/>
    <x v="0"/>
    <x v="25"/>
    <n v="10"/>
    <x v="69"/>
    <n v="-22"/>
    <x v="88"/>
    <x v="91"/>
  </r>
  <r>
    <n v="2021"/>
    <s v="Kay"/>
    <s v=" Anthony"/>
    <n v="641743"/>
    <s v="Blue Jays"/>
    <s v="TOR"/>
    <n v="94.5"/>
    <x v="0"/>
    <s v="641743FF"/>
    <x v="0"/>
    <x v="65"/>
    <n v="-4"/>
    <x v="15"/>
    <n v="-20"/>
    <x v="88"/>
    <x v="92"/>
  </r>
  <r>
    <n v="2021"/>
    <s v="Howard"/>
    <s v=" Sam"/>
    <n v="607572"/>
    <s v="Pirates"/>
    <s v="PIT"/>
    <n v="93.5"/>
    <x v="0"/>
    <s v="607572FF"/>
    <x v="0"/>
    <x v="53"/>
    <n v="12"/>
    <x v="20"/>
    <n v="40"/>
    <x v="89"/>
    <x v="93"/>
  </r>
  <r>
    <n v="2021"/>
    <s v="Kinley"/>
    <s v=" Tyler"/>
    <n v="641755"/>
    <s v="Rockies"/>
    <s v="COL"/>
    <n v="95.8"/>
    <x v="0"/>
    <s v="641755FF"/>
    <x v="0"/>
    <x v="2"/>
    <n v="1"/>
    <x v="32"/>
    <n v="-39"/>
    <x v="90"/>
    <x v="94"/>
  </r>
  <r>
    <n v="2021"/>
    <s v="Middleton"/>
    <s v=" Keynan"/>
    <n v="641871"/>
    <s v="Mariners"/>
    <s v="SEA"/>
    <n v="95.4"/>
    <x v="0"/>
    <s v="641871FF"/>
    <x v="0"/>
    <x v="4"/>
    <n v="8"/>
    <x v="23"/>
    <n v="5"/>
    <x v="90"/>
    <x v="73"/>
  </r>
  <r>
    <n v="2021"/>
    <s v="Chapman"/>
    <s v=" Aroldis"/>
    <n v="547973"/>
    <s v="Yankees"/>
    <s v="NYY"/>
    <n v="98.4"/>
    <x v="0"/>
    <s v="547973FF"/>
    <x v="0"/>
    <x v="66"/>
    <n v="12"/>
    <x v="54"/>
    <n v="-40"/>
    <x v="91"/>
    <x v="95"/>
  </r>
  <r>
    <n v="2021"/>
    <s v="Hand"/>
    <s v=" Brad"/>
    <n v="543272"/>
    <s v="Mets"/>
    <s v="NYM"/>
    <n v="93"/>
    <x v="0"/>
    <s v="543272FF"/>
    <x v="0"/>
    <x v="7"/>
    <n v="-8"/>
    <x v="78"/>
    <n v="64"/>
    <x v="91"/>
    <x v="52"/>
  </r>
  <r>
    <n v="2021"/>
    <s v="Familia"/>
    <s v=" Jeurys"/>
    <n v="544727"/>
    <s v="Mets"/>
    <s v="NYM"/>
    <n v="97.2"/>
    <x v="0"/>
    <s v="544727FF"/>
    <x v="0"/>
    <x v="60"/>
    <n v="-16"/>
    <x v="79"/>
    <n v="44"/>
    <x v="92"/>
    <x v="96"/>
  </r>
  <r>
    <n v="2021"/>
    <s v="Gonsolin"/>
    <s v=" Tony"/>
    <n v="664062"/>
    <s v="Dodgers"/>
    <s v="LAD"/>
    <n v="93.5"/>
    <x v="0"/>
    <s v="664062FF"/>
    <x v="0"/>
    <x v="13"/>
    <n v="7"/>
    <x v="8"/>
    <n v="3"/>
    <x v="93"/>
    <x v="97"/>
  </r>
  <r>
    <n v="2021"/>
    <s v="Peralta"/>
    <s v=" Freddy"/>
    <n v="642547"/>
    <s v="Brewers"/>
    <s v="MIL"/>
    <n v="93.4"/>
    <x v="0"/>
    <s v="642547FF"/>
    <x v="0"/>
    <x v="55"/>
    <n v="9"/>
    <x v="12"/>
    <n v="-11"/>
    <x v="94"/>
    <x v="44"/>
  </r>
  <r>
    <n v="2021"/>
    <s v="Thompson"/>
    <s v=" Keegan"/>
    <n v="624522"/>
    <s v="Cubs"/>
    <s v="CHC"/>
    <n v="94"/>
    <x v="0"/>
    <s v="624522FF"/>
    <x v="0"/>
    <x v="35"/>
    <n v="-2"/>
    <x v="3"/>
    <n v="-20"/>
    <x v="94"/>
    <x v="72"/>
  </r>
  <r>
    <n v="2021"/>
    <s v="Stephan"/>
    <s v=" Trevor"/>
    <n v="663986"/>
    <s v="Indians"/>
    <s v="CLE"/>
    <n v="96.1"/>
    <x v="0"/>
    <s v="663986FF"/>
    <x v="0"/>
    <x v="17"/>
    <n v="-10"/>
    <x v="21"/>
    <n v="10"/>
    <x v="95"/>
    <x v="98"/>
  </r>
  <r>
    <n v="2021"/>
    <s v="May"/>
    <s v=" Trevor"/>
    <n v="543507"/>
    <s v="Mets"/>
    <s v="NYM"/>
    <n v="96.5"/>
    <x v="0"/>
    <s v="543507FF"/>
    <x v="0"/>
    <x v="42"/>
    <n v="12"/>
    <x v="80"/>
    <n v="-21"/>
    <x v="95"/>
    <x v="99"/>
  </r>
  <r>
    <n v="2021"/>
    <s v="Rogers"/>
    <s v=" Trevor"/>
    <n v="669432"/>
    <s v="Marlins"/>
    <s v="MIA"/>
    <n v="94.5"/>
    <x v="0"/>
    <s v="669432FF"/>
    <x v="0"/>
    <x v="0"/>
    <n v="-11"/>
    <x v="81"/>
    <n v="49"/>
    <x v="96"/>
    <x v="100"/>
  </r>
  <r>
    <n v="2021"/>
    <s v="Vesia"/>
    <s v=" Alex"/>
    <n v="681911"/>
    <s v="Dodgers"/>
    <s v="LAD"/>
    <n v="93.8"/>
    <x v="0"/>
    <s v="681911FF"/>
    <x v="0"/>
    <x v="45"/>
    <n v="24"/>
    <x v="82"/>
    <n v="-7"/>
    <x v="97"/>
    <x v="48"/>
  </r>
  <r>
    <n v="2021"/>
    <s v="Hernández"/>
    <s v=" Carlos"/>
    <n v="672578"/>
    <s v="Royals"/>
    <s v="KC"/>
    <n v="97.2"/>
    <x v="0"/>
    <s v="672578FF"/>
    <x v="0"/>
    <x v="42"/>
    <n v="8"/>
    <x v="55"/>
    <n v="-10"/>
    <x v="98"/>
    <x v="101"/>
  </r>
  <r>
    <n v="2021"/>
    <s v="Baragar"/>
    <s v=" Caleb"/>
    <n v="670056"/>
    <s v="Giants"/>
    <s v="SF"/>
    <n v="92.8"/>
    <x v="0"/>
    <s v="670056FF"/>
    <x v="0"/>
    <x v="42"/>
    <n v="23"/>
    <x v="25"/>
    <n v="23"/>
    <x v="99"/>
    <x v="45"/>
  </r>
  <r>
    <n v="2021"/>
    <s v="Ellis"/>
    <s v=" Chris"/>
    <n v="595939"/>
    <s v="Orioles"/>
    <s v="BAL"/>
    <n v="93.9"/>
    <x v="0"/>
    <s v="595939FF"/>
    <x v="0"/>
    <x v="13"/>
    <n v="3"/>
    <x v="79"/>
    <n v="62"/>
    <x v="99"/>
    <x v="102"/>
  </r>
  <r>
    <n v="2021"/>
    <s v="Rodriguez"/>
    <s v=" Jefry"/>
    <n v="622446"/>
    <s v="Nationals"/>
    <s v="WSH"/>
    <n v="94.7"/>
    <x v="0"/>
    <s v="622446FF"/>
    <x v="0"/>
    <x v="28"/>
    <n v="-2"/>
    <x v="8"/>
    <n v="14"/>
    <x v="4"/>
    <x v="60"/>
  </r>
  <r>
    <n v="2021"/>
    <s v="Kelly"/>
    <s v=" Merrill"/>
    <n v="518876"/>
    <s v="D-backs"/>
    <s v="ARI"/>
    <n v="91.8"/>
    <x v="0"/>
    <s v="518876FF"/>
    <x v="0"/>
    <x v="67"/>
    <n v="-2"/>
    <x v="12"/>
    <n v="-7"/>
    <x v="100"/>
    <x v="103"/>
  </r>
  <r>
    <n v="2021"/>
    <s v="Steckenrider"/>
    <s v=" Drew"/>
    <n v="608716"/>
    <s v="Mariners"/>
    <s v="SEA"/>
    <n v="93.8"/>
    <x v="0"/>
    <s v="608716FF"/>
    <x v="0"/>
    <x v="12"/>
    <n v="16"/>
    <x v="83"/>
    <n v="21"/>
    <x v="100"/>
    <x v="104"/>
  </r>
  <r>
    <n v="2021"/>
    <s v="Strickland"/>
    <s v=" Hunter"/>
    <n v="519326"/>
    <s v="Brewers"/>
    <s v="MIL"/>
    <n v="94.8"/>
    <x v="0"/>
    <s v="519326FF"/>
    <x v="0"/>
    <x v="68"/>
    <n v="-14"/>
    <x v="42"/>
    <n v="-51"/>
    <x v="100"/>
    <x v="105"/>
  </r>
  <r>
    <n v="2021"/>
    <s v="Voth"/>
    <s v=" Austin"/>
    <n v="608723"/>
    <s v="Nationals"/>
    <s v="WSH"/>
    <n v="94.2"/>
    <x v="0"/>
    <s v="608723FF"/>
    <x v="0"/>
    <x v="69"/>
    <n v="8"/>
    <x v="41"/>
    <n v="-30"/>
    <x v="101"/>
    <x v="52"/>
  </r>
  <r>
    <n v="2021"/>
    <s v="Heuer"/>
    <s v=" Codi"/>
    <n v="676051"/>
    <s v="Cubs"/>
    <s v="CHC"/>
    <n v="96"/>
    <x v="0"/>
    <s v="676051FF"/>
    <x v="0"/>
    <x v="41"/>
    <n v="-23"/>
    <x v="84"/>
    <n v="95"/>
    <x v="101"/>
    <x v="106"/>
  </r>
  <r>
    <n v="2021"/>
    <s v="Selman"/>
    <s v=" Sam"/>
    <n v="572125"/>
    <s v="Angels"/>
    <s v="LAA"/>
    <n v="90.8"/>
    <x v="0"/>
    <s v="572125FF"/>
    <x v="0"/>
    <x v="32"/>
    <n v="-7"/>
    <x v="18"/>
    <n v="-35"/>
    <x v="101"/>
    <x v="10"/>
  </r>
  <r>
    <n v="2021"/>
    <s v="Velasquez"/>
    <s v=" Vince"/>
    <n v="592826"/>
    <s v="Phillies"/>
    <s v="PHI"/>
    <n v="93.2"/>
    <x v="0"/>
    <s v="592826FF"/>
    <x v="0"/>
    <x v="53"/>
    <n v="13"/>
    <x v="74"/>
    <n v="-48"/>
    <x v="102"/>
    <x v="107"/>
  </r>
  <r>
    <n v="2021"/>
    <s v="Dunn"/>
    <s v=" Justin"/>
    <n v="643290"/>
    <s v="Mariners"/>
    <s v="SEA"/>
    <n v="93.7"/>
    <x v="0"/>
    <s v="643290FF"/>
    <x v="0"/>
    <x v="40"/>
    <n v="16"/>
    <x v="85"/>
    <n v="31"/>
    <x v="102"/>
    <x v="108"/>
  </r>
  <r>
    <n v="2021"/>
    <s v="Woodruff"/>
    <s v=" Brandon"/>
    <n v="605540"/>
    <s v="Brewers"/>
    <s v="MIL"/>
    <n v="96.6"/>
    <x v="0"/>
    <s v="605540FF"/>
    <x v="0"/>
    <x v="31"/>
    <n v="5"/>
    <x v="73"/>
    <n v="-19"/>
    <x v="103"/>
    <x v="98"/>
  </r>
  <r>
    <n v="2021"/>
    <s v="Waddell"/>
    <s v=" Brandon"/>
    <n v="663399"/>
    <s v="Cardinals"/>
    <s v="STL"/>
    <n v="92.5"/>
    <x v="0"/>
    <s v="663399FF"/>
    <x v="0"/>
    <x v="70"/>
    <n v="-2"/>
    <x v="86"/>
    <n v="-52"/>
    <x v="104"/>
    <x v="42"/>
  </r>
  <r>
    <n v="2021"/>
    <s v="Giolito"/>
    <s v=" Lucas"/>
    <n v="608337"/>
    <s v="White Sox"/>
    <s v="CWS"/>
    <n v="93.9"/>
    <x v="0"/>
    <s v="608337FF"/>
    <x v="0"/>
    <x v="59"/>
    <n v="13"/>
    <x v="82"/>
    <n v="9"/>
    <x v="105"/>
    <x v="100"/>
  </r>
  <r>
    <n v="2021"/>
    <s v="Minter"/>
    <s v=" A.J."/>
    <n v="621345"/>
    <s v="Braves"/>
    <s v="ATL"/>
    <n v="96.1"/>
    <x v="0"/>
    <s v="621345FF"/>
    <x v="0"/>
    <x v="2"/>
    <n v="10"/>
    <x v="3"/>
    <n v="-23"/>
    <x v="105"/>
    <x v="95"/>
  </r>
  <r>
    <n v="2021"/>
    <s v="Iglesias"/>
    <s v=" Raisel"/>
    <n v="628452"/>
    <s v="Angels"/>
    <s v="LAA"/>
    <n v="96.3"/>
    <x v="0"/>
    <s v="628452FF"/>
    <x v="0"/>
    <x v="50"/>
    <n v="7"/>
    <x v="20"/>
    <n v="20"/>
    <x v="106"/>
    <x v="109"/>
  </r>
  <r>
    <n v="2021"/>
    <s v="Garcia"/>
    <s v=" Luis"/>
    <n v="677651"/>
    <s v="Astros"/>
    <s v="HOU"/>
    <n v="93.3"/>
    <x v="0"/>
    <s v="677651FF"/>
    <x v="0"/>
    <x v="2"/>
    <n v="14"/>
    <x v="38"/>
    <n v="-30"/>
    <x v="107"/>
    <x v="110"/>
  </r>
  <r>
    <n v="2021"/>
    <s v="Keller"/>
    <s v=" Mitch"/>
    <n v="656605"/>
    <s v="Pirates"/>
    <s v="PIT"/>
    <n v="94"/>
    <x v="0"/>
    <s v="656605FF"/>
    <x v="0"/>
    <x v="71"/>
    <n v="-3"/>
    <x v="87"/>
    <n v="-3"/>
    <x v="107"/>
    <x v="111"/>
  </r>
  <r>
    <n v="2021"/>
    <s v="Lange"/>
    <s v=" Alex"/>
    <n v="656638"/>
    <s v="Tigers"/>
    <s v="DET"/>
    <n v="96.3"/>
    <x v="0"/>
    <s v="656638FF"/>
    <x v="0"/>
    <x v="69"/>
    <n v="-1"/>
    <x v="53"/>
    <n v="43"/>
    <x v="108"/>
    <x v="103"/>
  </r>
  <r>
    <n v="2021"/>
    <s v="Manoah"/>
    <s v=" Alek"/>
    <n v="666201"/>
    <s v="Blue Jays"/>
    <s v="TOR"/>
    <n v="93.7"/>
    <x v="0"/>
    <s v="666201FF"/>
    <x v="0"/>
    <x v="70"/>
    <n v="-4"/>
    <x v="49"/>
    <n v="-33"/>
    <x v="109"/>
    <x v="112"/>
  </r>
  <r>
    <n v="2021"/>
    <s v="Mayers"/>
    <s v=" Mike"/>
    <n v="594577"/>
    <s v="Angels"/>
    <s v="LAA"/>
    <n v="94.5"/>
    <x v="0"/>
    <s v="594577FF"/>
    <x v="0"/>
    <x v="25"/>
    <n v="5"/>
    <x v="88"/>
    <n v="45"/>
    <x v="109"/>
    <x v="101"/>
  </r>
  <r>
    <n v="2021"/>
    <s v="Martin"/>
    <s v=" Corbin"/>
    <n v="656686"/>
    <s v="D-backs"/>
    <s v="ARI"/>
    <n v="94.1"/>
    <x v="0"/>
    <s v="656686FF"/>
    <x v="0"/>
    <x v="8"/>
    <n v="4"/>
    <x v="2"/>
    <n v="-13"/>
    <x v="110"/>
    <x v="60"/>
  </r>
  <r>
    <n v="2021"/>
    <s v="Akin"/>
    <s v=" Keegan"/>
    <n v="669211"/>
    <s v="Orioles"/>
    <s v="BAL"/>
    <n v="92.1"/>
    <x v="0"/>
    <s v="669211FF"/>
    <x v="0"/>
    <x v="72"/>
    <n v="9"/>
    <x v="56"/>
    <n v="48"/>
    <x v="111"/>
    <x v="113"/>
  </r>
  <r>
    <n v="2021"/>
    <s v="Andriese"/>
    <s v=" Matt"/>
    <n v="542882"/>
    <s v="Mariners"/>
    <s v="SEA"/>
    <n v="92.1"/>
    <x v="0"/>
    <s v="542882FF"/>
    <x v="0"/>
    <x v="55"/>
    <n v="7"/>
    <x v="8"/>
    <n v="-6"/>
    <x v="111"/>
    <x v="57"/>
  </r>
  <r>
    <n v="2021"/>
    <s v="Conley"/>
    <s v=" Adam"/>
    <n v="543045"/>
    <s v="Rays"/>
    <s v="TB"/>
    <n v="95.7"/>
    <x v="0"/>
    <s v="543045FF"/>
    <x v="0"/>
    <x v="33"/>
    <n v="-13"/>
    <x v="89"/>
    <n v="86"/>
    <x v="112"/>
    <x v="114"/>
  </r>
  <r>
    <n v="2021"/>
    <s v="Gallegos"/>
    <s v=" Giovanny"/>
    <n v="606149"/>
    <s v="Cardinals"/>
    <s v="STL"/>
    <n v="94.3"/>
    <x v="0"/>
    <s v="606149FF"/>
    <x v="0"/>
    <x v="28"/>
    <n v="3"/>
    <x v="59"/>
    <n v="45"/>
    <x v="113"/>
    <x v="115"/>
  </r>
  <r>
    <n v="2021"/>
    <s v="Bieber"/>
    <s v=" Shane"/>
    <n v="669456"/>
    <s v="Indians"/>
    <s v="CLE"/>
    <n v="92.9"/>
    <x v="0"/>
    <s v="669456FF"/>
    <x v="0"/>
    <x v="50"/>
    <n v="16"/>
    <x v="20"/>
    <n v="29"/>
    <x v="113"/>
    <x v="46"/>
  </r>
  <r>
    <n v="2021"/>
    <s v="Alcala"/>
    <s v=" Jorge"/>
    <n v="660896"/>
    <s v="Twins"/>
    <s v="MIN"/>
    <n v="97.4"/>
    <x v="0"/>
    <s v="660896FF"/>
    <x v="0"/>
    <x v="20"/>
    <n v="-3"/>
    <x v="53"/>
    <n v="54"/>
    <x v="113"/>
    <x v="116"/>
  </r>
  <r>
    <n v="2021"/>
    <s v="Sborz"/>
    <s v=" Josh"/>
    <n v="622250"/>
    <s v="Rangers"/>
    <s v="TEX"/>
    <n v="96.6"/>
    <x v="0"/>
    <s v="622250FF"/>
    <x v="0"/>
    <x v="66"/>
    <n v="20"/>
    <x v="55"/>
    <n v="2"/>
    <x v="114"/>
    <x v="93"/>
  </r>
  <r>
    <n v="2021"/>
    <s v="Javier"/>
    <s v=" Cristian"/>
    <n v="664299"/>
    <s v="Astros"/>
    <s v="HOU"/>
    <n v="93.5"/>
    <x v="0"/>
    <s v="664299FF"/>
    <x v="0"/>
    <x v="53"/>
    <n v="15"/>
    <x v="90"/>
    <n v="-1"/>
    <x v="115"/>
    <x v="117"/>
  </r>
  <r>
    <n v="2021"/>
    <s v="Neris"/>
    <s v=" Héctor"/>
    <n v="593576"/>
    <s v="Phillies"/>
    <s v="PHI"/>
    <n v="94"/>
    <x v="0"/>
    <s v="593576FF"/>
    <x v="0"/>
    <x v="17"/>
    <n v="1"/>
    <x v="85"/>
    <n v="23"/>
    <x v="115"/>
    <x v="118"/>
  </r>
  <r>
    <n v="2021"/>
    <s v="Keller"/>
    <s v=" Kyle"/>
    <n v="664918"/>
    <s v="Pirates"/>
    <s v="PIT"/>
    <n v="94.8"/>
    <x v="0"/>
    <s v="664918FF"/>
    <x v="0"/>
    <x v="73"/>
    <n v="10"/>
    <x v="91"/>
    <n v="5"/>
    <x v="115"/>
    <x v="119"/>
  </r>
  <r>
    <n v="2021"/>
    <s v="Mahle"/>
    <s v=" Tyler"/>
    <n v="641816"/>
    <s v="Reds"/>
    <s v="CIN"/>
    <n v="94.1"/>
    <x v="0"/>
    <s v="641816FF"/>
    <x v="0"/>
    <x v="44"/>
    <n v="8"/>
    <x v="92"/>
    <n v="57"/>
    <x v="116"/>
    <x v="120"/>
  </r>
  <r>
    <n v="2021"/>
    <s v="Hill"/>
    <s v=" Rich"/>
    <n v="448179"/>
    <s v="Mets"/>
    <s v="NYM"/>
    <n v="88.2"/>
    <x v="0"/>
    <s v="448179FF"/>
    <x v="0"/>
    <x v="51"/>
    <n v="11"/>
    <x v="59"/>
    <n v="45"/>
    <x v="117"/>
    <x v="121"/>
  </r>
  <r>
    <n v="2021"/>
    <s v="Morton"/>
    <s v=" Charlie"/>
    <n v="450203"/>
    <s v="Braves"/>
    <s v="ATL"/>
    <n v="95.5"/>
    <x v="0"/>
    <s v="450203FF"/>
    <x v="0"/>
    <x v="74"/>
    <n v="-19"/>
    <x v="93"/>
    <n v="61"/>
    <x v="117"/>
    <x v="122"/>
  </r>
  <r>
    <n v="2021"/>
    <s v="González"/>
    <s v=" Chi Chi"/>
    <n v="592346"/>
    <s v="Rockies"/>
    <s v="COL"/>
    <n v="91.9"/>
    <x v="0"/>
    <s v="592346FF"/>
    <x v="0"/>
    <x v="75"/>
    <n v="-30"/>
    <x v="13"/>
    <n v="-62"/>
    <x v="117"/>
    <x v="123"/>
  </r>
  <r>
    <n v="2021"/>
    <s v="Bickford"/>
    <s v=" Phil"/>
    <n v="641360"/>
    <s v="Dodgers"/>
    <s v="LAD"/>
    <n v="93.8"/>
    <x v="0"/>
    <s v="641360FF"/>
    <x v="0"/>
    <x v="72"/>
    <n v="7"/>
    <x v="54"/>
    <n v="-50"/>
    <x v="117"/>
    <x v="124"/>
  </r>
  <r>
    <n v="2021"/>
    <s v="Soria"/>
    <s v=" Joakim"/>
    <n v="465657"/>
    <s v="Blue Jays"/>
    <s v="TOR"/>
    <n v="92.8"/>
    <x v="0"/>
    <s v="465657FF"/>
    <x v="0"/>
    <x v="25"/>
    <n v="8"/>
    <x v="38"/>
    <n v="-31"/>
    <x v="118"/>
    <x v="125"/>
  </r>
  <r>
    <n v="2021"/>
    <s v="Abbott"/>
    <s v=" Cory"/>
    <n v="676265"/>
    <s v="Cubs"/>
    <s v="CHC"/>
    <n v="92.7"/>
    <x v="0"/>
    <s v="676265FF"/>
    <x v="0"/>
    <x v="63"/>
    <n v="7"/>
    <x v="44"/>
    <n v="27"/>
    <x v="118"/>
    <x v="20"/>
  </r>
  <r>
    <n v="2021"/>
    <s v="Bumgarner"/>
    <s v=" Madison"/>
    <n v="518516"/>
    <s v="D-backs"/>
    <s v="ARI"/>
    <n v="90.4"/>
    <x v="0"/>
    <s v="518516FF"/>
    <x v="0"/>
    <x v="23"/>
    <n v="-8"/>
    <x v="76"/>
    <n v="27"/>
    <x v="119"/>
    <x v="126"/>
  </r>
  <r>
    <n v="2021"/>
    <s v="White"/>
    <s v=" Mitch"/>
    <n v="669952"/>
    <s v="Dodgers"/>
    <s v="LAD"/>
    <n v="94.4"/>
    <x v="0"/>
    <s v="669952FF"/>
    <x v="0"/>
    <x v="44"/>
    <n v="4"/>
    <x v="37"/>
    <n v="-58"/>
    <x v="119"/>
    <x v="8"/>
  </r>
  <r>
    <n v="2021"/>
    <s v="Boyd"/>
    <s v=" Matthew"/>
    <n v="571510"/>
    <s v="Tigers"/>
    <s v="DET"/>
    <n v="92"/>
    <x v="0"/>
    <s v="571510FF"/>
    <x v="0"/>
    <x v="6"/>
    <n v="-9"/>
    <x v="79"/>
    <n v="48"/>
    <x v="120"/>
    <x v="127"/>
  </r>
  <r>
    <n v="2021"/>
    <s v="Crochet"/>
    <s v=" Garrett"/>
    <n v="676979"/>
    <s v="White Sox"/>
    <s v="CWS"/>
    <n v="96.6"/>
    <x v="0"/>
    <s v="676979FF"/>
    <x v="0"/>
    <x v="3"/>
    <n v="7"/>
    <x v="49"/>
    <n v="-20"/>
    <x v="121"/>
    <x v="128"/>
  </r>
  <r>
    <n v="2021"/>
    <s v="Thornton"/>
    <s v=" Trent"/>
    <n v="663423"/>
    <s v="Blue Jays"/>
    <s v="TOR"/>
    <n v="93.9"/>
    <x v="0"/>
    <s v="663423FF"/>
    <x v="0"/>
    <x v="26"/>
    <n v="9"/>
    <x v="86"/>
    <n v="-58"/>
    <x v="121"/>
    <x v="118"/>
  </r>
  <r>
    <n v="2021"/>
    <s v="Ruiz"/>
    <s v=" José"/>
    <n v="614179"/>
    <s v="White Sox"/>
    <s v="CWS"/>
    <n v="97"/>
    <x v="0"/>
    <s v="614179FF"/>
    <x v="0"/>
    <x v="56"/>
    <n v="11"/>
    <x v="2"/>
    <n v="-10"/>
    <x v="122"/>
    <x v="101"/>
  </r>
  <r>
    <n v="2021"/>
    <s v="Fry"/>
    <s v=" Paul"/>
    <n v="643316"/>
    <s v="Orioles"/>
    <s v="BAL"/>
    <n v="92.8"/>
    <x v="0"/>
    <s v="643316FF"/>
    <x v="0"/>
    <x v="76"/>
    <n v="-14"/>
    <x v="15"/>
    <n v="-35"/>
    <x v="122"/>
    <x v="129"/>
  </r>
  <r>
    <n v="2021"/>
    <s v="Shreve"/>
    <s v=" Chasen"/>
    <n v="592741"/>
    <s v="Pirates"/>
    <s v="PIT"/>
    <n v="91.6"/>
    <x v="0"/>
    <s v="592741FF"/>
    <x v="0"/>
    <x v="65"/>
    <n v="5"/>
    <x v="94"/>
    <n v="29"/>
    <x v="122"/>
    <x v="82"/>
  </r>
  <r>
    <n v="2021"/>
    <s v="Guerra"/>
    <s v=" Junior"/>
    <n v="448855"/>
    <s v="Angels"/>
    <s v="LAA"/>
    <n v="92.2"/>
    <x v="0"/>
    <s v="448855FF"/>
    <x v="0"/>
    <x v="28"/>
    <n v="14"/>
    <x v="19"/>
    <n v="-36"/>
    <x v="123"/>
    <x v="104"/>
  </r>
  <r>
    <n v="2021"/>
    <s v="Gallen"/>
    <s v=" Zac"/>
    <n v="668678"/>
    <s v="D-backs"/>
    <s v="ARI"/>
    <n v="93.4"/>
    <x v="0"/>
    <s v="668678FF"/>
    <x v="0"/>
    <x v="8"/>
    <n v="4"/>
    <x v="62"/>
    <n v="-53"/>
    <x v="124"/>
    <x v="130"/>
  </r>
  <r>
    <n v="2021"/>
    <s v="Zimmermann"/>
    <s v=" Bruce"/>
    <n v="669145"/>
    <s v="Orioles"/>
    <s v="BAL"/>
    <n v="91.5"/>
    <x v="0"/>
    <s v="669145FF"/>
    <x v="0"/>
    <x v="7"/>
    <n v="-5"/>
    <x v="73"/>
    <n v="-6"/>
    <x v="124"/>
    <x v="71"/>
  </r>
  <r>
    <n v="2021"/>
    <s v="Castillo"/>
    <s v=" Luis"/>
    <n v="622491"/>
    <s v="Reds"/>
    <s v="CIN"/>
    <n v="97.1"/>
    <x v="0"/>
    <s v="622491FF"/>
    <x v="0"/>
    <x v="77"/>
    <n v="-7"/>
    <x v="95"/>
    <n v="19"/>
    <x v="125"/>
    <x v="131"/>
  </r>
  <r>
    <n v="2021"/>
    <s v="Keller"/>
    <s v=" Brad"/>
    <n v="641745"/>
    <s v="Royals"/>
    <s v="KC"/>
    <n v="94.2"/>
    <x v="0"/>
    <s v="641745FF"/>
    <x v="0"/>
    <x v="54"/>
    <n v="-17"/>
    <x v="96"/>
    <n v="-115"/>
    <x v="125"/>
    <x v="9"/>
  </r>
  <r>
    <n v="2021"/>
    <s v="Civale"/>
    <s v=" Aaron"/>
    <n v="650644"/>
    <s v="Indians"/>
    <s v="CLE"/>
    <n v="91.5"/>
    <x v="0"/>
    <s v="650644FF"/>
    <x v="0"/>
    <x v="63"/>
    <n v="5"/>
    <x v="97"/>
    <n v="-50"/>
    <x v="126"/>
    <x v="2"/>
  </r>
  <r>
    <n v="2021"/>
    <s v="Taylor"/>
    <s v=" Blake"/>
    <n v="642130"/>
    <s v="Astros"/>
    <s v="HOU"/>
    <n v="93.1"/>
    <x v="0"/>
    <s v="642130FF"/>
    <x v="0"/>
    <x v="14"/>
    <n v="-7"/>
    <x v="37"/>
    <n v="-144"/>
    <x v="127"/>
    <x v="27"/>
  </r>
  <r>
    <n v="2021"/>
    <s v="Hernandez"/>
    <s v=" Darwinzon"/>
    <n v="650382"/>
    <s v="Red Sox"/>
    <s v="BOS"/>
    <n v="94.9"/>
    <x v="0"/>
    <s v="650382FF"/>
    <x v="0"/>
    <x v="78"/>
    <n v="-12"/>
    <x v="49"/>
    <n v="-45"/>
    <x v="128"/>
    <x v="109"/>
  </r>
  <r>
    <n v="2021"/>
    <s v="Tomlin"/>
    <s v=" Josh"/>
    <n v="458708"/>
    <s v="Braves"/>
    <s v="ATL"/>
    <n v="88.9"/>
    <x v="0"/>
    <s v="458708FF"/>
    <x v="0"/>
    <x v="77"/>
    <n v="7"/>
    <x v="98"/>
    <n v="-14"/>
    <x v="129"/>
    <x v="127"/>
  </r>
  <r>
    <n v="2021"/>
    <s v="Ramirez"/>
    <s v=" Yohan"/>
    <n v="670990"/>
    <s v="Mariners"/>
    <s v="SEA"/>
    <n v="95.4"/>
    <x v="0"/>
    <s v="670990FF"/>
    <x v="0"/>
    <x v="23"/>
    <n v="-14"/>
    <x v="99"/>
    <n v="36"/>
    <x v="129"/>
    <x v="86"/>
  </r>
  <r>
    <n v="2021"/>
    <s v="Álvarez"/>
    <s v=" José"/>
    <n v="501625"/>
    <s v="Giants"/>
    <s v="SF"/>
    <n v="91.1"/>
    <x v="0"/>
    <s v="501625FF"/>
    <x v="0"/>
    <x v="6"/>
    <n v="-5"/>
    <x v="53"/>
    <n v="50"/>
    <x v="130"/>
    <x v="103"/>
  </r>
  <r>
    <n v="2021"/>
    <s v="Thielbar"/>
    <s v=" Caleb"/>
    <n v="573204"/>
    <s v="Twins"/>
    <s v="MIN"/>
    <n v="91.2"/>
    <x v="0"/>
    <s v="573204FF"/>
    <x v="0"/>
    <x v="79"/>
    <n v="16"/>
    <x v="100"/>
    <n v="-61"/>
    <x v="131"/>
    <x v="132"/>
  </r>
  <r>
    <n v="2021"/>
    <s v="Kremer"/>
    <s v=" Dean"/>
    <n v="665152"/>
    <s v="Orioles"/>
    <s v="BAL"/>
    <n v="92.6"/>
    <x v="0"/>
    <s v="665152FF"/>
    <x v="0"/>
    <x v="72"/>
    <n v="6"/>
    <x v="94"/>
    <n v="34"/>
    <x v="132"/>
    <x v="133"/>
  </r>
  <r>
    <n v="2021"/>
    <s v="Jax"/>
    <s v=" Griffin"/>
    <n v="643377"/>
    <s v="Twins"/>
    <s v="MIN"/>
    <n v="92.6"/>
    <x v="0"/>
    <s v="643377FF"/>
    <x v="0"/>
    <x v="14"/>
    <n v="2"/>
    <x v="101"/>
    <n v="57"/>
    <x v="132"/>
    <x v="134"/>
  </r>
  <r>
    <n v="2021"/>
    <s v="Luzardo"/>
    <s v=" Jesús"/>
    <n v="666200"/>
    <s v="Marlins"/>
    <s v="MIA"/>
    <n v="95.9"/>
    <x v="0"/>
    <s v="666200FF"/>
    <x v="0"/>
    <x v="57"/>
    <n v="-2"/>
    <x v="102"/>
    <n v="71"/>
    <x v="132"/>
    <x v="114"/>
  </r>
  <r>
    <n v="2021"/>
    <s v="Barria"/>
    <s v=" Jaime"/>
    <n v="642545"/>
    <s v="Angels"/>
    <s v="LAA"/>
    <n v="93.2"/>
    <x v="0"/>
    <s v="642545FF"/>
    <x v="0"/>
    <x v="71"/>
    <n v="-4"/>
    <x v="65"/>
    <n v="-34"/>
    <x v="132"/>
    <x v="135"/>
  </r>
  <r>
    <n v="2021"/>
    <s v="Bukauskas"/>
    <s v=" J.B."/>
    <n v="656266"/>
    <s v="D-backs"/>
    <s v="ARI"/>
    <n v="94.5"/>
    <x v="0"/>
    <s v="656266FF"/>
    <x v="0"/>
    <x v="80"/>
    <n v="-23"/>
    <x v="101"/>
    <n v="44"/>
    <x v="132"/>
    <x v="136"/>
  </r>
  <r>
    <n v="2021"/>
    <s v="Hudson"/>
    <s v=" Daniel"/>
    <n v="543339"/>
    <s v="Padres"/>
    <s v="SD"/>
    <n v="97"/>
    <x v="0"/>
    <s v="543339FF"/>
    <x v="0"/>
    <x v="4"/>
    <n v="9"/>
    <x v="103"/>
    <n v="19"/>
    <x v="133"/>
    <x v="29"/>
  </r>
  <r>
    <n v="2021"/>
    <s v="Swanson"/>
    <s v=" Erik"/>
    <n v="657024"/>
    <s v="Mariners"/>
    <s v="SEA"/>
    <n v="94.7"/>
    <x v="0"/>
    <s v="657024FF"/>
    <x v="0"/>
    <x v="81"/>
    <n v="13"/>
    <x v="25"/>
    <n v="35"/>
    <x v="133"/>
    <x v="115"/>
  </r>
  <r>
    <n v="2021"/>
    <s v="Karinchak"/>
    <s v=" James"/>
    <n v="675916"/>
    <s v="Indians"/>
    <s v="CLE"/>
    <n v="95.9"/>
    <x v="0"/>
    <s v="675916FF"/>
    <x v="0"/>
    <x v="59"/>
    <n v="8"/>
    <x v="35"/>
    <n v="-21"/>
    <x v="134"/>
    <x v="137"/>
  </r>
  <r>
    <n v="2021"/>
    <s v="Kimbrel"/>
    <s v=" Craig"/>
    <n v="518886"/>
    <s v="White Sox"/>
    <s v="CWS"/>
    <n v="96.6"/>
    <x v="0"/>
    <s v="518886FF"/>
    <x v="0"/>
    <x v="49"/>
    <n v="6"/>
    <x v="103"/>
    <n v="6"/>
    <x v="134"/>
    <x v="138"/>
  </r>
  <r>
    <n v="2021"/>
    <s v="Alzolay"/>
    <s v=" Adbert"/>
    <n v="640470"/>
    <s v="Cubs"/>
    <s v="CHC"/>
    <n v="93.8"/>
    <x v="0"/>
    <s v="640470FF"/>
    <x v="0"/>
    <x v="25"/>
    <n v="3"/>
    <x v="90"/>
    <n v="12"/>
    <x v="134"/>
    <x v="139"/>
  </r>
  <r>
    <n v="2021"/>
    <s v="Guerra"/>
    <s v=" Deolis"/>
    <n v="500610"/>
    <s v="Athletics"/>
    <s v="OAK"/>
    <n v="90.7"/>
    <x v="0"/>
    <s v="500610FF"/>
    <x v="0"/>
    <x v="33"/>
    <n v="-1"/>
    <x v="104"/>
    <n v="118"/>
    <x v="135"/>
    <x v="70"/>
  </r>
  <r>
    <n v="2021"/>
    <s v="Crick"/>
    <s v=" Kyle"/>
    <n v="605195"/>
    <s v="Pirates"/>
    <s v="PIT"/>
    <n v="92.6"/>
    <x v="0"/>
    <s v="605195FF"/>
    <x v="0"/>
    <x v="82"/>
    <n v="-10"/>
    <x v="2"/>
    <n v="-23"/>
    <x v="135"/>
    <x v="140"/>
  </r>
  <r>
    <n v="2021"/>
    <s v="Foster"/>
    <s v=" Matt"/>
    <n v="641582"/>
    <s v="White Sox"/>
    <s v="CWS"/>
    <n v="93.6"/>
    <x v="0"/>
    <s v="641582FF"/>
    <x v="0"/>
    <x v="40"/>
    <n v="16"/>
    <x v="87"/>
    <n v="-4"/>
    <x v="136"/>
    <x v="121"/>
  </r>
  <r>
    <n v="2021"/>
    <s v="Hammer"/>
    <s v=" JD"/>
    <n v="670456"/>
    <s v="Phillies"/>
    <s v="PHI"/>
    <n v="94"/>
    <x v="0"/>
    <s v="670456FF"/>
    <x v="0"/>
    <x v="49"/>
    <n v="1"/>
    <x v="78"/>
    <n v="61"/>
    <x v="137"/>
    <x v="45"/>
  </r>
  <r>
    <n v="2021"/>
    <s v="Guduan"/>
    <s v=" Reymin"/>
    <n v="594056"/>
    <s v="Athletics"/>
    <s v="OAK"/>
    <n v="93.8"/>
    <x v="0"/>
    <s v="594056FF"/>
    <x v="0"/>
    <x v="7"/>
    <n v="-18"/>
    <x v="42"/>
    <n v="-45"/>
    <x v="137"/>
    <x v="141"/>
  </r>
  <r>
    <n v="2021"/>
    <s v="Anderson"/>
    <s v=" Tyler"/>
    <n v="542881"/>
    <s v="Mariners"/>
    <s v="SEA"/>
    <n v="90.5"/>
    <x v="0"/>
    <s v="542881FF"/>
    <x v="0"/>
    <x v="63"/>
    <n v="8"/>
    <x v="40"/>
    <n v="29"/>
    <x v="138"/>
    <x v="142"/>
  </r>
  <r>
    <n v="2021"/>
    <s v="Barlow"/>
    <s v=" Scott"/>
    <n v="605130"/>
    <s v="Royals"/>
    <s v="KC"/>
    <n v="95.4"/>
    <x v="0"/>
    <s v="605130FF"/>
    <x v="0"/>
    <x v="48"/>
    <n v="-8"/>
    <x v="16"/>
    <n v="-37"/>
    <x v="138"/>
    <x v="49"/>
  </r>
  <r>
    <n v="2021"/>
    <s v="Newcomb"/>
    <s v=" Sean"/>
    <n v="656794"/>
    <s v="Braves"/>
    <s v="ATL"/>
    <n v="95.7"/>
    <x v="0"/>
    <s v="656794FF"/>
    <x v="0"/>
    <x v="69"/>
    <n v="-3"/>
    <x v="41"/>
    <n v="-21"/>
    <x v="139"/>
    <x v="143"/>
  </r>
  <r>
    <n v="2021"/>
    <s v="Benjamin"/>
    <s v=" Wes"/>
    <n v="605138"/>
    <s v="Rangers"/>
    <s v="TEX"/>
    <n v="91.3"/>
    <x v="0"/>
    <s v="605138FF"/>
    <x v="0"/>
    <x v="28"/>
    <n v="13"/>
    <x v="83"/>
    <n v="31"/>
    <x v="139"/>
    <x v="114"/>
  </r>
  <r>
    <n v="2021"/>
    <s v="Happ"/>
    <s v=" J.A."/>
    <n v="457918"/>
    <s v="Cardinals"/>
    <s v="STL"/>
    <n v="91"/>
    <x v="0"/>
    <s v="457918FF"/>
    <x v="0"/>
    <x v="51"/>
    <n v="0"/>
    <x v="105"/>
    <n v="17"/>
    <x v="140"/>
    <x v="132"/>
  </r>
  <r>
    <n v="2021"/>
    <s v="Wieck"/>
    <s v=" Brad"/>
    <n v="623364"/>
    <s v="Cubs"/>
    <s v="CHC"/>
    <n v="92.6"/>
    <x v="0"/>
    <s v="623364FF"/>
    <x v="0"/>
    <x v="1"/>
    <n v="11"/>
    <x v="54"/>
    <n v="-38"/>
    <x v="141"/>
    <x v="83"/>
  </r>
  <r>
    <n v="2021"/>
    <s v="Miller"/>
    <s v=" Justin"/>
    <n v="502522"/>
    <s v="Cardinals"/>
    <s v="STL"/>
    <n v="92.9"/>
    <x v="0"/>
    <s v="502522FF"/>
    <x v="0"/>
    <x v="14"/>
    <n v="-6"/>
    <x v="97"/>
    <n v="-50"/>
    <x v="141"/>
    <x v="144"/>
  </r>
  <r>
    <n v="2021"/>
    <s v="Rodón"/>
    <s v=" Carlos"/>
    <n v="607074"/>
    <s v="White Sox"/>
    <s v="CWS"/>
    <n v="95.6"/>
    <x v="0"/>
    <s v="607074FF"/>
    <x v="0"/>
    <x v="83"/>
    <n v="4"/>
    <x v="4"/>
    <n v="26"/>
    <x v="142"/>
    <x v="29"/>
  </r>
  <r>
    <n v="2021"/>
    <s v="Mikolas"/>
    <s v=" Miles"/>
    <n v="571945"/>
    <s v="Cardinals"/>
    <s v="STL"/>
    <n v="92.9"/>
    <x v="0"/>
    <s v="571945FF"/>
    <x v="0"/>
    <x v="22"/>
    <n v="-27"/>
    <x v="65"/>
    <n v="-32"/>
    <x v="142"/>
    <x v="87"/>
  </r>
  <r>
    <n v="2021"/>
    <s v="Pivetta"/>
    <s v=" Nick"/>
    <n v="601713"/>
    <s v="Red Sox"/>
    <s v="BOS"/>
    <n v="94.7"/>
    <x v="0"/>
    <s v="601713FF"/>
    <x v="0"/>
    <x v="30"/>
    <n v="18"/>
    <x v="16"/>
    <n v="-16"/>
    <x v="143"/>
    <x v="63"/>
  </r>
  <r>
    <n v="2021"/>
    <s v="Gibson"/>
    <s v=" Kyle"/>
    <n v="502043"/>
    <s v="Phillies"/>
    <s v="PHI"/>
    <n v="92.9"/>
    <x v="0"/>
    <s v="502043FF"/>
    <x v="0"/>
    <x v="60"/>
    <n v="-7"/>
    <x v="106"/>
    <n v="-9"/>
    <x v="144"/>
    <x v="38"/>
  </r>
  <r>
    <n v="2021"/>
    <s v="Díaz"/>
    <s v=" Edwin"/>
    <n v="621242"/>
    <s v="Mets"/>
    <s v="NYM"/>
    <n v="98.8"/>
    <x v="0"/>
    <s v="621242FF"/>
    <x v="0"/>
    <x v="41"/>
    <n v="-5"/>
    <x v="107"/>
    <n v="12"/>
    <x v="145"/>
    <x v="29"/>
  </r>
  <r>
    <n v="2021"/>
    <s v="Sulser"/>
    <s v=" Cole"/>
    <n v="642121"/>
    <s v="Orioles"/>
    <s v="BAL"/>
    <n v="93.3"/>
    <x v="0"/>
    <s v="642121FF"/>
    <x v="0"/>
    <x v="53"/>
    <n v="11"/>
    <x v="34"/>
    <n v="19"/>
    <x v="145"/>
    <x v="93"/>
  </r>
  <r>
    <n v="2021"/>
    <s v="Cotton"/>
    <s v=" Jharel"/>
    <n v="605194"/>
    <s v="Rangers"/>
    <s v="TEX"/>
    <n v="93.2"/>
    <x v="0"/>
    <s v="605194FF"/>
    <x v="0"/>
    <x v="56"/>
    <n v="27"/>
    <x v="5"/>
    <n v="18"/>
    <x v="145"/>
    <x v="100"/>
  </r>
  <r>
    <n v="2021"/>
    <s v="Cabrera"/>
    <s v=" Génesis"/>
    <n v="650893"/>
    <s v="Cardinals"/>
    <s v="STL"/>
    <n v="97.6"/>
    <x v="0"/>
    <s v="650893FF"/>
    <x v="0"/>
    <x v="21"/>
    <n v="17"/>
    <x v="23"/>
    <n v="1"/>
    <x v="146"/>
    <x v="6"/>
  </r>
  <r>
    <n v="2021"/>
    <s v="Cleavinger"/>
    <s v=" Garrett"/>
    <n v="664076"/>
    <s v="Dodgers"/>
    <s v="LAD"/>
    <n v="95.8"/>
    <x v="0"/>
    <s v="664076FF"/>
    <x v="0"/>
    <x v="51"/>
    <n v="-7"/>
    <x v="5"/>
    <n v="-19"/>
    <x v="147"/>
    <x v="41"/>
  </r>
  <r>
    <n v="2021"/>
    <s v="Watson"/>
    <s v=" Tony"/>
    <n v="453265"/>
    <s v="Giants"/>
    <s v="SF"/>
    <n v="92.5"/>
    <x v="0"/>
    <s v="453265FF"/>
    <x v="0"/>
    <x v="37"/>
    <n v="-28"/>
    <x v="108"/>
    <n v="51"/>
    <x v="148"/>
    <x v="145"/>
  </r>
  <r>
    <n v="2021"/>
    <s v="Wick"/>
    <s v=" Rowan"/>
    <n v="592858"/>
    <s v="Cubs"/>
    <s v="CHC"/>
    <n v="94.3"/>
    <x v="0"/>
    <s v="592858FF"/>
    <x v="0"/>
    <x v="69"/>
    <n v="5"/>
    <x v="36"/>
    <n v="-69"/>
    <x v="148"/>
    <x v="146"/>
  </r>
  <r>
    <n v="2021"/>
    <s v="Brogdon"/>
    <s v=" Connor"/>
    <n v="641401"/>
    <s v="Phillies"/>
    <s v="PHI"/>
    <n v="96"/>
    <x v="0"/>
    <s v="641401FF"/>
    <x v="0"/>
    <x v="50"/>
    <n v="2"/>
    <x v="109"/>
    <n v="38"/>
    <x v="149"/>
    <x v="46"/>
  </r>
  <r>
    <n v="2021"/>
    <s v="Bednar"/>
    <s v=" David"/>
    <n v="670280"/>
    <s v="Pirates"/>
    <s v="PIT"/>
    <n v="96.7"/>
    <x v="0"/>
    <s v="670280FF"/>
    <x v="0"/>
    <x v="20"/>
    <n v="4"/>
    <x v="40"/>
    <n v="14"/>
    <x v="150"/>
    <x v="70"/>
  </r>
  <r>
    <n v="2021"/>
    <s v="Barnes"/>
    <s v=" Matt"/>
    <n v="598264"/>
    <s v="Red Sox"/>
    <s v="BOS"/>
    <n v="96"/>
    <x v="0"/>
    <s v="598264FF"/>
    <x v="0"/>
    <x v="12"/>
    <n v="6"/>
    <x v="110"/>
    <n v="57"/>
    <x v="150"/>
    <x v="120"/>
  </r>
  <r>
    <n v="2021"/>
    <s v="Farmer"/>
    <s v=" Buck"/>
    <n v="571656"/>
    <s v="Tigers"/>
    <s v="DET"/>
    <n v="94"/>
    <x v="0"/>
    <s v="571656FF"/>
    <x v="0"/>
    <x v="60"/>
    <n v="-4"/>
    <x v="46"/>
    <n v="66"/>
    <x v="151"/>
    <x v="147"/>
  </r>
  <r>
    <n v="2021"/>
    <s v="Jackson"/>
    <s v=" Jay"/>
    <n v="543351"/>
    <s v="Giants"/>
    <s v="SF"/>
    <n v="94.9"/>
    <x v="0"/>
    <s v="543351FF"/>
    <x v="0"/>
    <x v="44"/>
    <n v="6"/>
    <x v="23"/>
    <n v="0"/>
    <x v="152"/>
    <x v="119"/>
  </r>
  <r>
    <n v="2021"/>
    <s v="Lyles"/>
    <s v=" Jordan"/>
    <n v="543475"/>
    <s v="Rangers"/>
    <s v="TEX"/>
    <n v="93"/>
    <x v="0"/>
    <s v="543475FF"/>
    <x v="0"/>
    <x v="69"/>
    <n v="8"/>
    <x v="12"/>
    <n v="6"/>
    <x v="153"/>
    <x v="148"/>
  </r>
  <r>
    <n v="2021"/>
    <s v="Ponce de Leon"/>
    <s v=" Daniel"/>
    <n v="594965"/>
    <s v="Cardinals"/>
    <s v="STL"/>
    <n v="93"/>
    <x v="0"/>
    <s v="594965FF"/>
    <x v="0"/>
    <x v="53"/>
    <n v="7"/>
    <x v="21"/>
    <n v="41"/>
    <x v="153"/>
    <x v="49"/>
  </r>
  <r>
    <n v="2021"/>
    <s v="Gausman"/>
    <s v=" Kevin"/>
    <n v="592332"/>
    <s v="Giants"/>
    <s v="SF"/>
    <n v="94.5"/>
    <x v="0"/>
    <s v="592332FF"/>
    <x v="0"/>
    <x v="25"/>
    <n v="0"/>
    <x v="109"/>
    <n v="48"/>
    <x v="154"/>
    <x v="63"/>
  </r>
  <r>
    <n v="2021"/>
    <s v="Robles"/>
    <s v=" Hansel"/>
    <n v="570663"/>
    <s v="Red Sox"/>
    <s v="BOS"/>
    <n v="96.7"/>
    <x v="0"/>
    <s v="570663FF"/>
    <x v="0"/>
    <x v="2"/>
    <n v="11"/>
    <x v="45"/>
    <n v="34"/>
    <x v="154"/>
    <x v="45"/>
  </r>
  <r>
    <n v="2021"/>
    <s v="Montgomery"/>
    <s v=" Jordan"/>
    <n v="656756"/>
    <s v="Yankees"/>
    <s v="NYY"/>
    <n v="92.6"/>
    <x v="0"/>
    <s v="656756FF"/>
    <x v="0"/>
    <x v="65"/>
    <n v="-8"/>
    <x v="71"/>
    <n v="19"/>
    <x v="154"/>
    <x v="52"/>
  </r>
  <r>
    <n v="2021"/>
    <s v="Wantz"/>
    <s v=" Andrew"/>
    <n v="681806"/>
    <s v="Angels"/>
    <s v="LAA"/>
    <n v="93.1"/>
    <x v="0"/>
    <s v="681806FF"/>
    <x v="0"/>
    <x v="49"/>
    <n v="2"/>
    <x v="11"/>
    <n v="-38"/>
    <x v="154"/>
    <x v="149"/>
  </r>
  <r>
    <n v="2021"/>
    <s v="Moore"/>
    <s v=" Matt"/>
    <n v="519043"/>
    <s v="Phillies"/>
    <s v="PHI"/>
    <n v="92.4"/>
    <x v="0"/>
    <s v="519043FF"/>
    <x v="0"/>
    <x v="47"/>
    <n v="-11"/>
    <x v="99"/>
    <n v="91"/>
    <x v="155"/>
    <x v="106"/>
  </r>
  <r>
    <n v="2021"/>
    <s v="Fulmer"/>
    <s v=" Carson"/>
    <n v="608334"/>
    <s v="Reds"/>
    <s v="CIN"/>
    <n v="93.2"/>
    <x v="0"/>
    <s v="608334FF"/>
    <x v="0"/>
    <x v="60"/>
    <n v="1"/>
    <x v="71"/>
    <n v="-5"/>
    <x v="156"/>
    <x v="86"/>
  </r>
  <r>
    <n v="2021"/>
    <s v="Smith"/>
    <s v=" Burch"/>
    <n v="572143"/>
    <s v="Athletics"/>
    <s v="OAK"/>
    <n v="93.4"/>
    <x v="0"/>
    <s v="572143FF"/>
    <x v="0"/>
    <x v="72"/>
    <n v="5"/>
    <x v="8"/>
    <n v="-5"/>
    <x v="157"/>
    <x v="150"/>
  </r>
  <r>
    <n v="2021"/>
    <s v="Duffey"/>
    <s v=" Tyler"/>
    <n v="608648"/>
    <s v="Twins"/>
    <s v="MIN"/>
    <n v="92.4"/>
    <x v="0"/>
    <s v="608648FF"/>
    <x v="0"/>
    <x v="33"/>
    <n v="-4"/>
    <x v="106"/>
    <n v="-18"/>
    <x v="158"/>
    <x v="151"/>
  </r>
  <r>
    <n v="2021"/>
    <s v="Ponce"/>
    <s v=" Cody"/>
    <n v="664074"/>
    <s v="Pirates"/>
    <s v="PIT"/>
    <n v="92.9"/>
    <x v="0"/>
    <s v="664074FF"/>
    <x v="0"/>
    <x v="77"/>
    <n v="-10"/>
    <x v="111"/>
    <n v="22"/>
    <x v="158"/>
    <x v="50"/>
  </r>
  <r>
    <n v="2021"/>
    <s v="Sale"/>
    <s v=" Chris"/>
    <n v="519242"/>
    <s v="Red Sox"/>
    <s v="BOS"/>
    <n v="93.6"/>
    <x v="0"/>
    <s v="519242FF"/>
    <x v="0"/>
    <x v="84"/>
    <n v="-21"/>
    <x v="51"/>
    <n v="53"/>
    <x v="158"/>
    <x v="148"/>
  </r>
  <r>
    <n v="2021"/>
    <s v="Duffy"/>
    <s v=" Danny"/>
    <n v="518633"/>
    <s v="Royals"/>
    <s v="KC"/>
    <n v="93.7"/>
    <x v="0"/>
    <s v="518633FF"/>
    <x v="0"/>
    <x v="43"/>
    <n v="19"/>
    <x v="16"/>
    <n v="-26"/>
    <x v="159"/>
    <x v="152"/>
  </r>
  <r>
    <n v="2021"/>
    <s v="Ray"/>
    <s v=" Robbie"/>
    <n v="592662"/>
    <s v="Blue Jays"/>
    <s v="TOR"/>
    <n v="94.9"/>
    <x v="0"/>
    <s v="592662FF"/>
    <x v="0"/>
    <x v="69"/>
    <n v="4"/>
    <x v="111"/>
    <n v="15"/>
    <x v="160"/>
    <x v="83"/>
  </r>
  <r>
    <n v="2021"/>
    <s v="Curtiss"/>
    <s v=" John"/>
    <n v="595928"/>
    <s v="Brewers"/>
    <s v="MIL"/>
    <n v="94.9"/>
    <x v="0"/>
    <s v="595928FF"/>
    <x v="0"/>
    <x v="53"/>
    <n v="2"/>
    <x v="69"/>
    <n v="-9"/>
    <x v="161"/>
    <x v="153"/>
  </r>
  <r>
    <n v="2021"/>
    <s v="McHugh"/>
    <s v=" Collin"/>
    <n v="543521"/>
    <s v="Rays"/>
    <s v="TB"/>
    <n v="90.6"/>
    <x v="0"/>
    <s v="543521FF"/>
    <x v="0"/>
    <x v="51"/>
    <n v="6"/>
    <x v="34"/>
    <n v="19"/>
    <x v="162"/>
    <x v="154"/>
  </r>
  <r>
    <n v="2021"/>
    <s v="Canning"/>
    <s v=" Griffin"/>
    <n v="656288"/>
    <s v="Angels"/>
    <s v="LAA"/>
    <n v="93.5"/>
    <x v="0"/>
    <s v="656288FF"/>
    <x v="0"/>
    <x v="40"/>
    <n v="18"/>
    <x v="112"/>
    <n v="29"/>
    <x v="163"/>
    <x v="48"/>
  </r>
  <r>
    <n v="2021"/>
    <s v="Bedrosian"/>
    <s v=" Cam"/>
    <n v="592135"/>
    <s v="Phillies"/>
    <s v="PHI"/>
    <n v="92.9"/>
    <x v="0"/>
    <s v="592135FF"/>
    <x v="0"/>
    <x v="2"/>
    <n v="13"/>
    <x v="113"/>
    <n v="-42"/>
    <x v="163"/>
    <x v="50"/>
  </r>
  <r>
    <n v="2021"/>
    <s v="Maeda"/>
    <s v=" Kenta"/>
    <n v="628317"/>
    <s v="Twins"/>
    <s v="MIN"/>
    <n v="90.6"/>
    <x v="0"/>
    <s v="628317FF"/>
    <x v="0"/>
    <x v="74"/>
    <n v="-5"/>
    <x v="90"/>
    <n v="8"/>
    <x v="164"/>
    <x v="98"/>
  </r>
  <r>
    <n v="2021"/>
    <s v="DeSclafani"/>
    <s v=" Anthony"/>
    <n v="543101"/>
    <s v="Giants"/>
    <s v="SF"/>
    <n v="94.2"/>
    <x v="0"/>
    <s v="543101FF"/>
    <x v="0"/>
    <x v="72"/>
    <n v="3"/>
    <x v="20"/>
    <n v="28"/>
    <x v="165"/>
    <x v="4"/>
  </r>
  <r>
    <n v="2021"/>
    <s v="Quijada"/>
    <s v=" José"/>
    <n v="650671"/>
    <s v="Angels"/>
    <s v="LAA"/>
    <n v="93.4"/>
    <x v="0"/>
    <s v="650671FF"/>
    <x v="0"/>
    <x v="0"/>
    <n v="-1"/>
    <x v="73"/>
    <n v="-25"/>
    <x v="165"/>
    <x v="8"/>
  </r>
  <r>
    <n v="2021"/>
    <s v="Hearn"/>
    <s v=" Taylor"/>
    <n v="621368"/>
    <s v="Rangers"/>
    <s v="TEX"/>
    <n v="95.2"/>
    <x v="0"/>
    <s v="621368FF"/>
    <x v="0"/>
    <x v="69"/>
    <n v="0"/>
    <x v="80"/>
    <n v="-9"/>
    <x v="166"/>
    <x v="17"/>
  </r>
  <r>
    <n v="2021"/>
    <s v="Doolittle"/>
    <s v=" Sean"/>
    <n v="448281"/>
    <s v="Mariners"/>
    <s v="SEA"/>
    <n v="93"/>
    <x v="0"/>
    <s v="448281FF"/>
    <x v="0"/>
    <x v="81"/>
    <n v="24"/>
    <x v="42"/>
    <n v="-50"/>
    <x v="166"/>
    <x v="6"/>
  </r>
  <r>
    <n v="2021"/>
    <s v="Montero"/>
    <s v=" Rafael"/>
    <n v="606160"/>
    <s v="Astros"/>
    <s v="HOU"/>
    <n v="95.7"/>
    <x v="0"/>
    <s v="606160FF"/>
    <x v="0"/>
    <x v="35"/>
    <n v="0"/>
    <x v="114"/>
    <n v="-3"/>
    <x v="166"/>
    <x v="135"/>
  </r>
  <r>
    <n v="2021"/>
    <s v="Staumont"/>
    <s v=" Josh"/>
    <n v="622251"/>
    <s v="Royals"/>
    <s v="KC"/>
    <n v="96.6"/>
    <x v="0"/>
    <s v="622251FF"/>
    <x v="0"/>
    <x v="85"/>
    <n v="13"/>
    <x v="37"/>
    <n v="-54"/>
    <x v="167"/>
    <x v="102"/>
  </r>
  <r>
    <n v="2021"/>
    <s v="Head"/>
    <s v=" Louis"/>
    <n v="545343"/>
    <s v="Rays"/>
    <s v="TB"/>
    <n v="93.6"/>
    <x v="0"/>
    <s v="545343FF"/>
    <x v="0"/>
    <x v="57"/>
    <n v="11"/>
    <x v="98"/>
    <n v="-33"/>
    <x v="168"/>
    <x v="155"/>
  </r>
  <r>
    <n v="2021"/>
    <s v="Brebbia"/>
    <s v=" John"/>
    <n v="605154"/>
    <s v="Giants"/>
    <s v="SF"/>
    <n v="92.9"/>
    <x v="0"/>
    <s v="605154FF"/>
    <x v="0"/>
    <x v="72"/>
    <n v="6"/>
    <x v="115"/>
    <n v="44"/>
    <x v="168"/>
    <x v="6"/>
  </r>
  <r>
    <n v="2021"/>
    <s v="Young"/>
    <s v=" Alex"/>
    <n v="622065"/>
    <s v="Indians"/>
    <s v="CLE"/>
    <n v="91.3"/>
    <x v="0"/>
    <s v="622065FF"/>
    <x v="0"/>
    <x v="23"/>
    <n v="-12"/>
    <x v="34"/>
    <n v="19"/>
    <x v="168"/>
    <x v="52"/>
  </r>
  <r>
    <n v="2021"/>
    <s v="Oviedo"/>
    <s v=" Johan"/>
    <n v="670912"/>
    <s v="Cardinals"/>
    <s v="STL"/>
    <n v="94.9"/>
    <x v="0"/>
    <s v="670912FF"/>
    <x v="0"/>
    <x v="76"/>
    <n v="-33"/>
    <x v="80"/>
    <n v="-17"/>
    <x v="169"/>
    <x v="102"/>
  </r>
  <r>
    <n v="2021"/>
    <s v="McClanahan"/>
    <s v=" Shane"/>
    <n v="663556"/>
    <s v="Rays"/>
    <s v="TB"/>
    <n v="96.4"/>
    <x v="0"/>
    <s v="663556FF"/>
    <x v="0"/>
    <x v="53"/>
    <n v="-5"/>
    <x v="109"/>
    <n v="57"/>
    <x v="170"/>
    <x v="152"/>
  </r>
  <r>
    <n v="2021"/>
    <s v="Brentz"/>
    <s v=" Jake"/>
    <n v="641394"/>
    <s v="Royals"/>
    <s v="KC"/>
    <n v="97"/>
    <x v="0"/>
    <s v="641394FF"/>
    <x v="0"/>
    <x v="57"/>
    <n v="1"/>
    <x v="94"/>
    <n v="0"/>
    <x v="171"/>
    <x v="23"/>
  </r>
  <r>
    <n v="2021"/>
    <s v="Williams"/>
    <s v=" Devin"/>
    <n v="642207"/>
    <s v="Brewers"/>
    <s v="MIL"/>
    <n v="95.3"/>
    <x v="0"/>
    <s v="642207FF"/>
    <x v="0"/>
    <x v="63"/>
    <n v="-7"/>
    <x v="99"/>
    <n v="69"/>
    <x v="171"/>
    <x v="0"/>
  </r>
  <r>
    <n v="2021"/>
    <s v="Plutko"/>
    <s v=" Adam"/>
    <n v="592644"/>
    <s v="Orioles"/>
    <s v="BAL"/>
    <n v="91.6"/>
    <x v="0"/>
    <s v="592644FF"/>
    <x v="0"/>
    <x v="44"/>
    <n v="12"/>
    <x v="18"/>
    <n v="-35"/>
    <x v="172"/>
    <x v="156"/>
  </r>
  <r>
    <n v="2021"/>
    <s v="Carrasco"/>
    <s v=" Carlos"/>
    <n v="471911"/>
    <s v="Mets"/>
    <s v="NYM"/>
    <n v="93.6"/>
    <x v="0"/>
    <s v="471911FF"/>
    <x v="0"/>
    <x v="77"/>
    <n v="-7"/>
    <x v="87"/>
    <n v="-10"/>
    <x v="172"/>
    <x v="157"/>
  </r>
  <r>
    <n v="2021"/>
    <s v="McKenzie"/>
    <s v=" Triston"/>
    <n v="663474"/>
    <s v="Indians"/>
    <s v="CLE"/>
    <n v="92.1"/>
    <x v="0"/>
    <s v="663474FF"/>
    <x v="0"/>
    <x v="4"/>
    <n v="16"/>
    <x v="97"/>
    <n v="-44"/>
    <x v="173"/>
    <x v="46"/>
  </r>
  <r>
    <n v="2021"/>
    <s v="Zimmer"/>
    <s v=" Kyle"/>
    <n v="622092"/>
    <s v="Royals"/>
    <s v="KC"/>
    <n v="94.1"/>
    <x v="0"/>
    <s v="622092FF"/>
    <x v="0"/>
    <x v="60"/>
    <n v="-4"/>
    <x v="116"/>
    <n v="-105"/>
    <x v="173"/>
    <x v="158"/>
  </r>
  <r>
    <n v="2021"/>
    <s v="Wilson"/>
    <s v=" Justin"/>
    <n v="458677"/>
    <s v="Reds"/>
    <s v="CIN"/>
    <n v="93.5"/>
    <x v="0"/>
    <s v="458677FF"/>
    <x v="0"/>
    <x v="86"/>
    <n v="16"/>
    <x v="2"/>
    <n v="-2"/>
    <x v="173"/>
    <x v="0"/>
  </r>
  <r>
    <n v="2021"/>
    <s v="Enns"/>
    <s v=" Dietrich"/>
    <n v="608650"/>
    <s v="Rays"/>
    <s v="TB"/>
    <n v="94.3"/>
    <x v="0"/>
    <s v="608650FF"/>
    <x v="0"/>
    <x v="13"/>
    <n v="5"/>
    <x v="106"/>
    <n v="-22"/>
    <x v="173"/>
    <x v="95"/>
  </r>
  <r>
    <n v="2021"/>
    <s v="Taylor"/>
    <s v=" Josh"/>
    <n v="657031"/>
    <s v="Red Sox"/>
    <s v="BOS"/>
    <n v="94.6"/>
    <x v="0"/>
    <s v="657031FF"/>
    <x v="0"/>
    <x v="87"/>
    <n v="-1"/>
    <x v="32"/>
    <n v="-50"/>
    <x v="174"/>
    <x v="92"/>
  </r>
  <r>
    <n v="2021"/>
    <s v="Guenther"/>
    <s v=" Sean"/>
    <n v="674944"/>
    <s v="Marlins"/>
    <s v="MIA"/>
    <n v="93.1"/>
    <x v="0"/>
    <s v="674944FF"/>
    <x v="0"/>
    <x v="51"/>
    <n v="-6"/>
    <x v="35"/>
    <n v="-27"/>
    <x v="174"/>
    <x v="96"/>
  </r>
  <r>
    <n v="2021"/>
    <s v="Lauer"/>
    <s v=" Eric"/>
    <n v="641778"/>
    <s v="Brewers"/>
    <s v="MIL"/>
    <n v="92.5"/>
    <x v="0"/>
    <s v="641778FF"/>
    <x v="0"/>
    <x v="71"/>
    <n v="4"/>
    <x v="109"/>
    <n v="47"/>
    <x v="175"/>
    <x v="106"/>
  </r>
  <r>
    <n v="2021"/>
    <s v="Tepera"/>
    <s v=" Ryan"/>
    <n v="572193"/>
    <s v="White Sox"/>
    <s v="CWS"/>
    <n v="93.3"/>
    <x v="0"/>
    <s v="572193FF"/>
    <x v="0"/>
    <x v="87"/>
    <n v="4"/>
    <x v="105"/>
    <n v="8"/>
    <x v="175"/>
    <x v="156"/>
  </r>
  <r>
    <n v="2021"/>
    <s v="Minaya"/>
    <s v=" Juan"/>
    <n v="573668"/>
    <s v="Twins"/>
    <s v="MIN"/>
    <n v="95.2"/>
    <x v="0"/>
    <s v="573668FF"/>
    <x v="0"/>
    <x v="51"/>
    <n v="-13"/>
    <x v="110"/>
    <n v="43"/>
    <x v="175"/>
    <x v="159"/>
  </r>
  <r>
    <n v="2021"/>
    <s v="Whitley"/>
    <s v=" Kodi"/>
    <n v="676831"/>
    <s v="Cardinals"/>
    <s v="STL"/>
    <n v="93.3"/>
    <x v="0"/>
    <s v="676831FF"/>
    <x v="0"/>
    <x v="42"/>
    <n v="19"/>
    <x v="98"/>
    <n v="-7"/>
    <x v="176"/>
    <x v="55"/>
  </r>
  <r>
    <n v="2021"/>
    <s v="Flaherty"/>
    <s v=" Jack"/>
    <n v="656427"/>
    <s v="Cardinals"/>
    <s v="STL"/>
    <n v="93.6"/>
    <x v="0"/>
    <s v="656427FF"/>
    <x v="0"/>
    <x v="14"/>
    <n v="-3"/>
    <x v="117"/>
    <n v="-48"/>
    <x v="177"/>
    <x v="160"/>
  </r>
  <r>
    <n v="2021"/>
    <s v="Hill"/>
    <s v=" Tim"/>
    <n v="657612"/>
    <s v="Padres"/>
    <s v="SD"/>
    <n v="92.1"/>
    <x v="0"/>
    <s v="657612FF"/>
    <x v="0"/>
    <x v="88"/>
    <n v="-1"/>
    <x v="118"/>
    <n v="1"/>
    <x v="177"/>
    <x v="0"/>
  </r>
  <r>
    <n v="2021"/>
    <s v="Garrett"/>
    <s v=" Amir"/>
    <n v="607237"/>
    <s v="Reds"/>
    <s v="CIN"/>
    <n v="94.9"/>
    <x v="0"/>
    <s v="607237FF"/>
    <x v="0"/>
    <x v="60"/>
    <n v="-11"/>
    <x v="94"/>
    <n v="38"/>
    <x v="177"/>
    <x v="131"/>
  </r>
  <r>
    <n v="2021"/>
    <s v="Junis"/>
    <s v=" Jakob"/>
    <n v="596001"/>
    <s v="Royals"/>
    <s v="KC"/>
    <n v="90.8"/>
    <x v="0"/>
    <s v="596001FF"/>
    <x v="0"/>
    <x v="89"/>
    <n v="-15"/>
    <x v="15"/>
    <n v="-20"/>
    <x v="178"/>
    <x v="161"/>
  </r>
  <r>
    <n v="2021"/>
    <s v="Barlow"/>
    <s v=" Joe"/>
    <n v="669618"/>
    <s v="Rangers"/>
    <s v="TEX"/>
    <n v="94.5"/>
    <x v="0"/>
    <s v="669618FF"/>
    <x v="0"/>
    <x v="45"/>
    <n v="22"/>
    <x v="41"/>
    <n v="-29"/>
    <x v="178"/>
    <x v="70"/>
  </r>
  <r>
    <n v="2021"/>
    <s v="Brice"/>
    <s v=" Austin"/>
    <n v="592169"/>
    <s v="Red Sox"/>
    <s v="BOS"/>
    <n v="92.6"/>
    <x v="0"/>
    <s v="592169FF"/>
    <x v="0"/>
    <x v="90"/>
    <n v="-7"/>
    <x v="119"/>
    <n v="19"/>
    <x v="178"/>
    <x v="162"/>
  </r>
  <r>
    <n v="2021"/>
    <s v="Alcantara"/>
    <s v=" Sandy"/>
    <n v="645261"/>
    <s v="Marlins"/>
    <s v="MIA"/>
    <n v="98"/>
    <x v="0"/>
    <s v="645261FF"/>
    <x v="0"/>
    <x v="55"/>
    <n v="-14"/>
    <x v="64"/>
    <n v="32"/>
    <x v="179"/>
    <x v="56"/>
  </r>
  <r>
    <n v="2021"/>
    <s v="Cueto"/>
    <s v=" Johnny"/>
    <n v="456501"/>
    <s v="Giants"/>
    <s v="SF"/>
    <n v="91.8"/>
    <x v="0"/>
    <s v="456501FF"/>
    <x v="0"/>
    <x v="91"/>
    <n v="-3"/>
    <x v="57"/>
    <n v="49"/>
    <x v="180"/>
    <x v="163"/>
  </r>
  <r>
    <n v="2021"/>
    <s v="Gray"/>
    <s v=" Josiah"/>
    <n v="680686"/>
    <s v="Nationals"/>
    <s v="WSH"/>
    <n v="94.6"/>
    <x v="0"/>
    <s v="680686FF"/>
    <x v="0"/>
    <x v="20"/>
    <n v="19"/>
    <x v="10"/>
    <n v="15"/>
    <x v="180"/>
    <x v="164"/>
  </r>
  <r>
    <n v="2021"/>
    <s v="Miley"/>
    <s v=" Wade"/>
    <n v="489119"/>
    <s v="Reds"/>
    <s v="CIN"/>
    <n v="89.8"/>
    <x v="0"/>
    <s v="489119FF"/>
    <x v="0"/>
    <x v="78"/>
    <n v="-5"/>
    <x v="33"/>
    <n v="-53"/>
    <x v="181"/>
    <x v="165"/>
  </r>
  <r>
    <n v="2021"/>
    <s v="Holland"/>
    <s v=" Greg"/>
    <n v="518813"/>
    <s v="Royals"/>
    <s v="KC"/>
    <n v="92.8"/>
    <x v="0"/>
    <s v="518813FF"/>
    <x v="0"/>
    <x v="25"/>
    <n v="8"/>
    <x v="120"/>
    <n v="-101"/>
    <x v="182"/>
    <x v="106"/>
  </r>
  <r>
    <n v="2021"/>
    <s v="Watkins"/>
    <s v=" Spenser"/>
    <n v="657093"/>
    <s v="Orioles"/>
    <s v="BAL"/>
    <n v="90.7"/>
    <x v="0"/>
    <s v="657093FF"/>
    <x v="0"/>
    <x v="70"/>
    <n v="3"/>
    <x v="121"/>
    <n v="-97"/>
    <x v="183"/>
    <x v="166"/>
  </r>
  <r>
    <n v="2021"/>
    <s v="Rucker"/>
    <s v=" Michael"/>
    <n v="621074"/>
    <s v="Cubs"/>
    <s v="CHC"/>
    <n v="95.3"/>
    <x v="0"/>
    <s v="621074FF"/>
    <x v="0"/>
    <x v="38"/>
    <n v="-2"/>
    <x v="83"/>
    <n v="6"/>
    <x v="183"/>
    <x v="167"/>
  </r>
  <r>
    <n v="2021"/>
    <s v="Greinke"/>
    <s v=" Zack"/>
    <n v="425844"/>
    <s v="Astros"/>
    <s v="HOU"/>
    <n v="89"/>
    <x v="0"/>
    <s v="425844FF"/>
    <x v="0"/>
    <x v="82"/>
    <n v="-6"/>
    <x v="70"/>
    <n v="-79"/>
    <x v="184"/>
    <x v="168"/>
  </r>
  <r>
    <n v="2021"/>
    <s v="Smith"/>
    <s v=" Will"/>
    <n v="519293"/>
    <s v="Braves"/>
    <s v="ATL"/>
    <n v="92.8"/>
    <x v="0"/>
    <s v="519293FF"/>
    <x v="0"/>
    <x v="57"/>
    <n v="-2"/>
    <x v="8"/>
    <n v="15"/>
    <x v="184"/>
    <x v="119"/>
  </r>
  <r>
    <n v="2021"/>
    <s v="Zuber"/>
    <s v=" Tyler"/>
    <n v="676604"/>
    <s v="Royals"/>
    <s v="KC"/>
    <n v="94.7"/>
    <x v="0"/>
    <s v="676604FF"/>
    <x v="0"/>
    <x v="72"/>
    <n v="7"/>
    <x v="114"/>
    <n v="11"/>
    <x v="185"/>
    <x v="99"/>
  </r>
  <r>
    <n v="2021"/>
    <s v="Lugo"/>
    <s v=" Seth"/>
    <n v="607625"/>
    <s v="Mets"/>
    <s v="NYM"/>
    <n v="94.2"/>
    <x v="0"/>
    <s v="607625FF"/>
    <x v="0"/>
    <x v="69"/>
    <n v="10"/>
    <x v="91"/>
    <n v="-4"/>
    <x v="186"/>
    <x v="163"/>
  </r>
  <r>
    <n v="2021"/>
    <s v="Cessa"/>
    <s v=" Luis"/>
    <n v="570666"/>
    <s v="Reds"/>
    <s v="CIN"/>
    <n v="93.6"/>
    <x v="0"/>
    <s v="570666FF"/>
    <x v="0"/>
    <x v="33"/>
    <n v="-5"/>
    <x v="3"/>
    <n v="-11"/>
    <x v="186"/>
    <x v="169"/>
  </r>
  <r>
    <n v="2021"/>
    <s v="Berríos"/>
    <s v=" José"/>
    <n v="621244"/>
    <s v="Blue Jays"/>
    <s v="TOR"/>
    <n v="94.1"/>
    <x v="0"/>
    <s v="621244FF"/>
    <x v="0"/>
    <x v="7"/>
    <n v="-9"/>
    <x v="20"/>
    <n v="26"/>
    <x v="187"/>
    <x v="139"/>
  </r>
  <r>
    <n v="2021"/>
    <s v="Lakins Sr."/>
    <s v=" Travis"/>
    <n v="664042"/>
    <s v="Orioles"/>
    <s v="BAL"/>
    <n v="93.4"/>
    <x v="0"/>
    <s v="664042FF"/>
    <x v="0"/>
    <x v="35"/>
    <n v="-4"/>
    <x v="63"/>
    <n v="-34"/>
    <x v="187"/>
    <x v="170"/>
  </r>
  <r>
    <n v="2021"/>
    <s v="Stanek"/>
    <s v=" Ryne"/>
    <n v="592773"/>
    <s v="Astros"/>
    <s v="HOU"/>
    <n v="97.6"/>
    <x v="0"/>
    <s v="592773FF"/>
    <x v="0"/>
    <x v="12"/>
    <n v="1"/>
    <x v="115"/>
    <n v="40"/>
    <x v="188"/>
    <x v="171"/>
  </r>
  <r>
    <n v="2021"/>
    <s v="Okert"/>
    <s v=" Steven"/>
    <n v="595345"/>
    <s v="Marlins"/>
    <s v="MIA"/>
    <n v="92.2"/>
    <x v="0"/>
    <s v="595345FF"/>
    <x v="0"/>
    <x v="22"/>
    <n v="-16"/>
    <x v="85"/>
    <n v="32"/>
    <x v="188"/>
    <x v="172"/>
  </r>
  <r>
    <n v="2021"/>
    <s v="Ohtani"/>
    <s v=" Shohei"/>
    <n v="660271"/>
    <s v="Angels"/>
    <s v="LAA"/>
    <n v="95.6"/>
    <x v="0"/>
    <s v="660271FF"/>
    <x v="0"/>
    <x v="87"/>
    <n v="-8"/>
    <x v="32"/>
    <n v="-47"/>
    <x v="189"/>
    <x v="173"/>
  </r>
  <r>
    <n v="2021"/>
    <s v="Williams"/>
    <s v=" Trevor"/>
    <n v="592866"/>
    <s v="Mets"/>
    <s v="NYM"/>
    <n v="91.5"/>
    <x v="0"/>
    <s v="592866FF"/>
    <x v="0"/>
    <x v="92"/>
    <n v="-15"/>
    <x v="32"/>
    <n v="-51"/>
    <x v="189"/>
    <x v="174"/>
  </r>
  <r>
    <n v="2021"/>
    <s v="Shoemaker"/>
    <s v=" Matt"/>
    <n v="533167"/>
    <s v="Twins"/>
    <s v="MIN"/>
    <n v="91.6"/>
    <x v="0"/>
    <s v="533167FF"/>
    <x v="0"/>
    <x v="0"/>
    <n v="-4"/>
    <x v="40"/>
    <n v="37"/>
    <x v="189"/>
    <x v="101"/>
  </r>
  <r>
    <n v="2021"/>
    <s v="Sánchez"/>
    <s v=" Miguel"/>
    <n v="667376"/>
    <s v="Brewers"/>
    <s v="MIL"/>
    <n v="94.3"/>
    <x v="0"/>
    <s v="667376FF"/>
    <x v="0"/>
    <x v="39"/>
    <n v="-10"/>
    <x v="98"/>
    <n v="-21"/>
    <x v="189"/>
    <x v="175"/>
  </r>
  <r>
    <n v="2021"/>
    <s v="Wainwright"/>
    <s v=" Adam"/>
    <n v="425794"/>
    <s v="Cardinals"/>
    <s v="STL"/>
    <n v="89.1"/>
    <x v="0"/>
    <s v="425794FF"/>
    <x v="0"/>
    <x v="58"/>
    <n v="-14"/>
    <x v="36"/>
    <n v="-63"/>
    <x v="190"/>
    <x v="140"/>
  </r>
  <r>
    <n v="2021"/>
    <s v="Diplán"/>
    <s v=" Marcos"/>
    <n v="650959"/>
    <s v="Orioles"/>
    <s v="BAL"/>
    <n v="93.5"/>
    <x v="0"/>
    <s v="650959FF"/>
    <x v="0"/>
    <x v="8"/>
    <n v="1"/>
    <x v="39"/>
    <n v="-89"/>
    <x v="190"/>
    <x v="69"/>
  </r>
  <r>
    <n v="2021"/>
    <s v="Floro"/>
    <s v=" Dylan"/>
    <n v="571670"/>
    <s v="Marlins"/>
    <s v="MIA"/>
    <n v="93.7"/>
    <x v="0"/>
    <s v="571670FF"/>
    <x v="0"/>
    <x v="77"/>
    <n v="-10"/>
    <x v="122"/>
    <n v="40"/>
    <x v="191"/>
    <x v="75"/>
  </r>
  <r>
    <n v="2021"/>
    <s v="Hendrix"/>
    <s v=" Ryan"/>
    <n v="641682"/>
    <s v="Reds"/>
    <s v="CIN"/>
    <n v="96.4"/>
    <x v="0"/>
    <s v="641682FF"/>
    <x v="0"/>
    <x v="87"/>
    <n v="-11"/>
    <x v="123"/>
    <n v="7"/>
    <x v="191"/>
    <x v="126"/>
  </r>
  <r>
    <n v="2021"/>
    <s v="Hale"/>
    <s v=" David"/>
    <n v="571735"/>
    <s v="Phillies"/>
    <s v="PHI"/>
    <n v="92.8"/>
    <x v="0"/>
    <s v="571735FF"/>
    <x v="0"/>
    <x v="10"/>
    <n v="-20"/>
    <x v="112"/>
    <n v="29"/>
    <x v="191"/>
    <x v="12"/>
  </r>
  <r>
    <n v="2021"/>
    <s v="Diekman"/>
    <s v=" Jake"/>
    <n v="518617"/>
    <s v="Athletics"/>
    <s v="OAK"/>
    <n v="95.3"/>
    <x v="0"/>
    <s v="518617FF"/>
    <x v="0"/>
    <x v="41"/>
    <n v="-17"/>
    <x v="108"/>
    <n v="84"/>
    <x v="192"/>
    <x v="176"/>
  </r>
  <r>
    <n v="2021"/>
    <s v="García"/>
    <s v=" Jarlin"/>
    <n v="606424"/>
    <s v="Giants"/>
    <s v="SF"/>
    <n v="93.2"/>
    <x v="0"/>
    <s v="606424FF"/>
    <x v="0"/>
    <x v="93"/>
    <n v="-23"/>
    <x v="124"/>
    <n v="119"/>
    <x v="193"/>
    <x v="115"/>
  </r>
  <r>
    <n v="2021"/>
    <s v="Misiewicz"/>
    <s v=" Anthony"/>
    <n v="664948"/>
    <s v="Mariners"/>
    <s v="SEA"/>
    <n v="94.3"/>
    <x v="0"/>
    <s v="664948FF"/>
    <x v="0"/>
    <x v="49"/>
    <n v="2"/>
    <x v="76"/>
    <n v="16"/>
    <x v="193"/>
    <x v="99"/>
  </r>
  <r>
    <n v="2021"/>
    <s v="Kikuchi"/>
    <s v=" Yusei"/>
    <n v="579328"/>
    <s v="Mariners"/>
    <s v="SEA"/>
    <n v="95.2"/>
    <x v="0"/>
    <s v="579328FF"/>
    <x v="0"/>
    <x v="44"/>
    <n v="4"/>
    <x v="77"/>
    <n v="27"/>
    <x v="194"/>
    <x v="177"/>
  </r>
  <r>
    <n v="2021"/>
    <s v="Leone"/>
    <s v=" Dominic"/>
    <n v="608678"/>
    <s v="Giants"/>
    <s v="SF"/>
    <n v="95.3"/>
    <x v="0"/>
    <s v="608678FF"/>
    <x v="0"/>
    <x v="57"/>
    <n v="-4"/>
    <x v="98"/>
    <n v="-19"/>
    <x v="194"/>
    <x v="39"/>
  </r>
  <r>
    <n v="2021"/>
    <s v="Woodford"/>
    <s v=" Jake"/>
    <n v="663765"/>
    <s v="Cardinals"/>
    <s v="STL"/>
    <n v="92.3"/>
    <x v="0"/>
    <s v="663765FF"/>
    <x v="0"/>
    <x v="74"/>
    <n v="-11"/>
    <x v="63"/>
    <n v="-36"/>
    <x v="195"/>
    <x v="178"/>
  </r>
  <r>
    <n v="2021"/>
    <s v="Espino"/>
    <s v=" Paolo"/>
    <n v="502179"/>
    <s v="Nationals"/>
    <s v="WSH"/>
    <n v="89.1"/>
    <x v="0"/>
    <s v="502179FF"/>
    <x v="0"/>
    <x v="65"/>
    <n v="14"/>
    <x v="28"/>
    <n v="-44"/>
    <x v="196"/>
    <x v="9"/>
  </r>
  <r>
    <n v="2021"/>
    <s v="Morgan"/>
    <s v=" Eli"/>
    <n v="669212"/>
    <s v="Indians"/>
    <s v="CLE"/>
    <n v="90.5"/>
    <x v="0"/>
    <s v="669212FF"/>
    <x v="0"/>
    <x v="77"/>
    <n v="2"/>
    <x v="95"/>
    <n v="61"/>
    <x v="196"/>
    <x v="115"/>
  </r>
  <r>
    <n v="2021"/>
    <s v="Alexy"/>
    <s v=" A.J."/>
    <n v="669935"/>
    <s v="Rangers"/>
    <s v="TEX"/>
    <n v="93.3"/>
    <x v="0"/>
    <s v="669935FF"/>
    <x v="0"/>
    <x v="16"/>
    <n v="17"/>
    <x v="72"/>
    <n v="-22"/>
    <x v="196"/>
    <x v="97"/>
  </r>
  <r>
    <n v="2021"/>
    <s v="López"/>
    <s v=" Reynaldo"/>
    <n v="625643"/>
    <s v="White Sox"/>
    <s v="CWS"/>
    <n v="95.6"/>
    <x v="0"/>
    <s v="625643FF"/>
    <x v="0"/>
    <x v="50"/>
    <n v="7"/>
    <x v="90"/>
    <n v="1"/>
    <x v="197"/>
    <x v="20"/>
  </r>
  <r>
    <n v="2021"/>
    <s v="Buchter"/>
    <s v=" Ryan"/>
    <n v="488748"/>
    <s v="D-backs"/>
    <s v="ARI"/>
    <n v="90.5"/>
    <x v="0"/>
    <s v="488748FF"/>
    <x v="0"/>
    <x v="48"/>
    <n v="8"/>
    <x v="10"/>
    <n v="37"/>
    <x v="197"/>
    <x v="121"/>
  </r>
  <r>
    <n v="2021"/>
    <s v="Cortes Jr."/>
    <s v=" Néstor"/>
    <n v="641482"/>
    <s v="Yankees"/>
    <s v="NYY"/>
    <n v="90.5"/>
    <x v="0"/>
    <s v="641482FF"/>
    <x v="0"/>
    <x v="38"/>
    <n v="13"/>
    <x v="16"/>
    <n v="-32"/>
    <x v="198"/>
    <x v="179"/>
  </r>
  <r>
    <n v="2021"/>
    <s v="Abreu"/>
    <s v=" Bryan"/>
    <n v="650556"/>
    <s v="Astros"/>
    <s v="HOU"/>
    <n v="95.7"/>
    <x v="0"/>
    <s v="650556FF"/>
    <x v="0"/>
    <x v="2"/>
    <n v="7"/>
    <x v="4"/>
    <n v="8"/>
    <x v="199"/>
    <x v="180"/>
  </r>
  <r>
    <n v="2021"/>
    <s v="Paddack"/>
    <s v=" Chris"/>
    <n v="663978"/>
    <s v="Padres"/>
    <s v="SD"/>
    <n v="94.8"/>
    <x v="0"/>
    <s v="663978FF"/>
    <x v="0"/>
    <x v="1"/>
    <n v="2"/>
    <x v="10"/>
    <n v="49"/>
    <x v="200"/>
    <x v="180"/>
  </r>
  <r>
    <n v="2021"/>
    <s v="Urquidy"/>
    <s v=" José"/>
    <n v="664353"/>
    <s v="Astros"/>
    <s v="HOU"/>
    <n v="92.5"/>
    <x v="0"/>
    <s v="664353FF"/>
    <x v="0"/>
    <x v="73"/>
    <n v="14"/>
    <x v="4"/>
    <n v="24"/>
    <x v="200"/>
    <x v="115"/>
  </r>
  <r>
    <n v="2021"/>
    <s v="Stashak"/>
    <s v=" Cody"/>
    <n v="664054"/>
    <s v="Twins"/>
    <s v="MIN"/>
    <n v="90.6"/>
    <x v="0"/>
    <s v="664054FF"/>
    <x v="0"/>
    <x v="2"/>
    <n v="21"/>
    <x v="106"/>
    <n v="-22"/>
    <x v="200"/>
    <x v="121"/>
  </r>
  <r>
    <n v="2021"/>
    <s v="Jackson"/>
    <s v=" Luke"/>
    <n v="592426"/>
    <s v="Braves"/>
    <s v="ATL"/>
    <n v="95.8"/>
    <x v="0"/>
    <s v="592426FF"/>
    <x v="0"/>
    <x v="16"/>
    <n v="4"/>
    <x v="71"/>
    <n v="15"/>
    <x v="201"/>
    <x v="171"/>
  </r>
  <r>
    <n v="2021"/>
    <s v="Peralta"/>
    <s v=" Wandy"/>
    <n v="593974"/>
    <s v="Yankees"/>
    <s v="NYY"/>
    <n v="95.6"/>
    <x v="0"/>
    <s v="593974FF"/>
    <x v="0"/>
    <x v="55"/>
    <n v="-5"/>
    <x v="79"/>
    <n v="54"/>
    <x v="201"/>
    <x v="20"/>
  </r>
  <r>
    <n v="2021"/>
    <s v="Castano"/>
    <s v=" Daniel"/>
    <n v="641447"/>
    <s v="Marlins"/>
    <s v="MIA"/>
    <n v="90.5"/>
    <x v="0"/>
    <s v="641447FF"/>
    <x v="0"/>
    <x v="94"/>
    <n v="-24"/>
    <x v="87"/>
    <n v="-4"/>
    <x v="202"/>
    <x v="181"/>
  </r>
  <r>
    <n v="2021"/>
    <s v="López"/>
    <s v=" Yoan"/>
    <n v="661255"/>
    <s v="D-backs"/>
    <s v="ARI"/>
    <n v="95.7"/>
    <x v="0"/>
    <s v="661255FF"/>
    <x v="0"/>
    <x v="69"/>
    <n v="-2"/>
    <x v="35"/>
    <n v="-28"/>
    <x v="203"/>
    <x v="119"/>
  </r>
  <r>
    <n v="2021"/>
    <s v="Clarke"/>
    <s v=" Taylor"/>
    <n v="664199"/>
    <s v="D-backs"/>
    <s v="ARI"/>
    <n v="95.5"/>
    <x v="0"/>
    <s v="664199FF"/>
    <x v="0"/>
    <x v="4"/>
    <n v="8"/>
    <x v="80"/>
    <n v="-14"/>
    <x v="204"/>
    <x v="148"/>
  </r>
  <r>
    <n v="2021"/>
    <s v="Fulmer"/>
    <s v=" Michael"/>
    <n v="605242"/>
    <s v="Tigers"/>
    <s v="DET"/>
    <n v="95.5"/>
    <x v="0"/>
    <s v="605242FF"/>
    <x v="0"/>
    <x v="79"/>
    <n v="-1"/>
    <x v="36"/>
    <n v="-67"/>
    <x v="204"/>
    <x v="86"/>
  </r>
  <r>
    <n v="2021"/>
    <s v="Oviedo"/>
    <s v=" Luis"/>
    <n v="665854"/>
    <s v="Pirates"/>
    <s v="PIT"/>
    <n v="94.3"/>
    <x v="0"/>
    <s v="665854FF"/>
    <x v="0"/>
    <x v="62"/>
    <n v="-2"/>
    <x v="23"/>
    <n v="16"/>
    <x v="205"/>
    <x v="27"/>
  </r>
  <r>
    <n v="2021"/>
    <s v="Mejia"/>
    <s v=" J.C."/>
    <n v="650496"/>
    <s v="Indians"/>
    <s v="CLE"/>
    <n v="93"/>
    <x v="0"/>
    <s v="650496FF"/>
    <x v="0"/>
    <x v="95"/>
    <n v="-40"/>
    <x v="123"/>
    <n v="-4"/>
    <x v="205"/>
    <x v="182"/>
  </r>
  <r>
    <n v="2021"/>
    <s v="Ramirez"/>
    <s v=" Noé"/>
    <n v="598287"/>
    <s v="D-backs"/>
    <s v="ARI"/>
    <n v="89.1"/>
    <x v="0"/>
    <s v="598287FF"/>
    <x v="0"/>
    <x v="96"/>
    <n v="-8"/>
    <x v="83"/>
    <n v="-18"/>
    <x v="206"/>
    <x v="86"/>
  </r>
  <r>
    <n v="2021"/>
    <s v="Gilbert"/>
    <s v=" Logan"/>
    <n v="669302"/>
    <s v="Mariners"/>
    <s v="SEA"/>
    <n v="95.2"/>
    <x v="0"/>
    <s v="669302FF"/>
    <x v="0"/>
    <x v="86"/>
    <n v="10"/>
    <x v="125"/>
    <n v="-17"/>
    <x v="207"/>
    <x v="156"/>
  </r>
  <r>
    <n v="2021"/>
    <s v="Martin"/>
    <s v=" Brett"/>
    <n v="656685"/>
    <s v="Rangers"/>
    <s v="TEX"/>
    <n v="93.6"/>
    <x v="0"/>
    <s v="656685FF"/>
    <x v="0"/>
    <x v="77"/>
    <n v="-15"/>
    <x v="1"/>
    <n v="-9"/>
    <x v="207"/>
    <x v="159"/>
  </r>
  <r>
    <n v="2021"/>
    <s v="Burrows"/>
    <s v=" Beau"/>
    <n v="663366"/>
    <s v="Twins"/>
    <s v="MIN"/>
    <n v="93.1"/>
    <x v="0"/>
    <s v="663366FF"/>
    <x v="0"/>
    <x v="53"/>
    <n v="15"/>
    <x v="55"/>
    <n v="-6"/>
    <x v="208"/>
    <x v="45"/>
  </r>
  <r>
    <n v="2021"/>
    <s v="Nola"/>
    <s v=" Aaron"/>
    <n v="605400"/>
    <s v="Phillies"/>
    <s v="PHI"/>
    <n v="92.9"/>
    <x v="0"/>
    <s v="605400FF"/>
    <x v="0"/>
    <x v="32"/>
    <n v="-7"/>
    <x v="126"/>
    <n v="64"/>
    <x v="209"/>
    <x v="49"/>
  </r>
  <r>
    <n v="2021"/>
    <s v="Skubal"/>
    <s v=" Tarik"/>
    <n v="669373"/>
    <s v="Tigers"/>
    <s v="DET"/>
    <n v="94.3"/>
    <x v="0"/>
    <s v="669373FF"/>
    <x v="0"/>
    <x v="55"/>
    <n v="-5"/>
    <x v="111"/>
    <n v="24"/>
    <x v="210"/>
    <x v="156"/>
  </r>
  <r>
    <n v="2021"/>
    <s v="De Los Santos"/>
    <s v=" Enyel"/>
    <n v="660853"/>
    <s v="Phillies"/>
    <s v="PHI"/>
    <n v="94.9"/>
    <x v="0"/>
    <s v="660853FF"/>
    <x v="0"/>
    <x v="78"/>
    <n v="-12"/>
    <x v="126"/>
    <n v="63"/>
    <x v="211"/>
    <x v="183"/>
  </r>
  <r>
    <n v="2021"/>
    <s v="Alexander"/>
    <s v=" Tyler"/>
    <n v="641302"/>
    <s v="Tigers"/>
    <s v="DET"/>
    <n v="90.6"/>
    <x v="0"/>
    <s v="641302FF"/>
    <x v="0"/>
    <x v="91"/>
    <n v="-2"/>
    <x v="8"/>
    <n v="-2"/>
    <x v="211"/>
    <x v="59"/>
  </r>
  <r>
    <n v="2021"/>
    <s v="Lowther"/>
    <s v=" Zac"/>
    <n v="675912"/>
    <s v="Orioles"/>
    <s v="BAL"/>
    <n v="90.8"/>
    <x v="0"/>
    <s v="675912FF"/>
    <x v="0"/>
    <x v="97"/>
    <n v="-7"/>
    <x v="92"/>
    <n v="97"/>
    <x v="211"/>
    <x v="171"/>
  </r>
  <r>
    <n v="2021"/>
    <s v="Suarez"/>
    <s v=" José"/>
    <n v="660761"/>
    <s v="Angels"/>
    <s v="LAA"/>
    <n v="92.8"/>
    <x v="0"/>
    <s v="660761FF"/>
    <x v="0"/>
    <x v="78"/>
    <n v="-5"/>
    <x v="114"/>
    <n v="7"/>
    <x v="212"/>
    <x v="62"/>
  </r>
  <r>
    <n v="2021"/>
    <s v="Diaz"/>
    <s v=" Miguel"/>
    <n v="622766"/>
    <s v="Padres"/>
    <s v="SD"/>
    <n v="94.4"/>
    <x v="0"/>
    <s v="622766FF"/>
    <x v="0"/>
    <x v="48"/>
    <n v="-5"/>
    <x v="127"/>
    <n v="76"/>
    <x v="212"/>
    <x v="93"/>
  </r>
  <r>
    <n v="2021"/>
    <s v="Feliz"/>
    <s v=" Michael"/>
    <n v="593140"/>
    <s v="Red Sox"/>
    <s v="BOS"/>
    <n v="93.8"/>
    <x v="0"/>
    <s v="593140FF"/>
    <x v="0"/>
    <x v="12"/>
    <n v="10"/>
    <x v="97"/>
    <n v="-45"/>
    <x v="212"/>
    <x v="44"/>
  </r>
  <r>
    <n v="2021"/>
    <s v="Cimber"/>
    <s v=" Adam"/>
    <n v="643256"/>
    <s v="Blue Jays"/>
    <s v="TOR"/>
    <n v="87"/>
    <x v="0"/>
    <s v="643256FF"/>
    <x v="0"/>
    <x v="98"/>
    <n v="0"/>
    <x v="57"/>
    <n v="1"/>
    <x v="213"/>
    <x v="184"/>
  </r>
  <r>
    <n v="2021"/>
    <s v="Garrett"/>
    <s v=" Braxton"/>
    <n v="666129"/>
    <s v="Marlins"/>
    <s v="MIA"/>
    <n v="90.3"/>
    <x v="0"/>
    <s v="666129FF"/>
    <x v="0"/>
    <x v="60"/>
    <n v="5"/>
    <x v="63"/>
    <n v="-24"/>
    <x v="213"/>
    <x v="150"/>
  </r>
  <r>
    <n v="2021"/>
    <s v="Albers"/>
    <s v=" Andrew"/>
    <n v="452027"/>
    <s v="Twins"/>
    <s v="MIN"/>
    <n v="88.3"/>
    <x v="0"/>
    <s v="452027FF"/>
    <x v="0"/>
    <x v="68"/>
    <n v="9"/>
    <x v="123"/>
    <n v="11"/>
    <x v="213"/>
    <x v="113"/>
  </r>
  <r>
    <n v="2021"/>
    <s v="Kowar"/>
    <s v=" Jackson"/>
    <n v="663804"/>
    <s v="Royals"/>
    <s v="KC"/>
    <n v="95.8"/>
    <x v="0"/>
    <s v="663804FF"/>
    <x v="0"/>
    <x v="87"/>
    <n v="-5"/>
    <x v="127"/>
    <n v="75"/>
    <x v="214"/>
    <x v="45"/>
  </r>
  <r>
    <n v="2021"/>
    <s v="Dayton"/>
    <s v=" Grant"/>
    <n v="594795"/>
    <s v="Braves"/>
    <s v="ATL"/>
    <n v="91.5"/>
    <x v="0"/>
    <s v="594795FF"/>
    <x v="0"/>
    <x v="55"/>
    <n v="9"/>
    <x v="75"/>
    <n v="5"/>
    <x v="214"/>
    <x v="147"/>
  </r>
  <r>
    <n v="2021"/>
    <s v="Murphy"/>
    <s v=" Patrick"/>
    <n v="641907"/>
    <s v="Nationals"/>
    <s v="WSH"/>
    <n v="96.7"/>
    <x v="0"/>
    <s v="641907FF"/>
    <x v="0"/>
    <x v="2"/>
    <n v="-2"/>
    <x v="72"/>
    <n v="-22"/>
    <x v="214"/>
    <x v="169"/>
  </r>
  <r>
    <n v="2021"/>
    <s v="Holloway"/>
    <s v=" Jordan"/>
    <n v="656548"/>
    <s v="Marlins"/>
    <s v="MIA"/>
    <n v="95.4"/>
    <x v="0"/>
    <s v="656548FF"/>
    <x v="0"/>
    <x v="20"/>
    <n v="-1"/>
    <x v="13"/>
    <n v="-57"/>
    <x v="215"/>
    <x v="125"/>
  </r>
  <r>
    <n v="2021"/>
    <s v="Valdez"/>
    <s v=" Framber"/>
    <n v="664285"/>
    <s v="Astros"/>
    <s v="HOU"/>
    <n v="92.1"/>
    <x v="0"/>
    <s v="664285FF"/>
    <x v="0"/>
    <x v="95"/>
    <n v="-39"/>
    <x v="41"/>
    <n v="-29"/>
    <x v="216"/>
    <x v="72"/>
  </r>
  <r>
    <n v="2021"/>
    <s v="Otto"/>
    <s v=" Glenn"/>
    <n v="657248"/>
    <s v="Rangers"/>
    <s v="TEX"/>
    <n v="92.5"/>
    <x v="0"/>
    <s v="657248FF"/>
    <x v="0"/>
    <x v="68"/>
    <n v="-8"/>
    <x v="73"/>
    <n v="-6"/>
    <x v="217"/>
    <x v="149"/>
  </r>
  <r>
    <n v="2021"/>
    <s v="Stripling"/>
    <s v=" Ross"/>
    <n v="548389"/>
    <s v="Blue Jays"/>
    <s v="TOR"/>
    <n v="91.8"/>
    <x v="0"/>
    <s v="548389FF"/>
    <x v="0"/>
    <x v="62"/>
    <n v="2"/>
    <x v="18"/>
    <n v="-21"/>
    <x v="218"/>
    <x v="89"/>
  </r>
  <r>
    <n v="2021"/>
    <s v="Santana"/>
    <s v=" Ervin"/>
    <n v="429722"/>
    <s v="Royals"/>
    <s v="KC"/>
    <n v="93.3"/>
    <x v="0"/>
    <s v="429722FF"/>
    <x v="0"/>
    <x v="6"/>
    <n v="-14"/>
    <x v="18"/>
    <n v="-37"/>
    <x v="219"/>
    <x v="109"/>
  </r>
  <r>
    <n v="2021"/>
    <s v="Detwiler"/>
    <s v=" Ross"/>
    <n v="446321"/>
    <s v="Marlins"/>
    <s v="MIA"/>
    <n v="92.2"/>
    <x v="0"/>
    <s v="446321FF"/>
    <x v="0"/>
    <x v="33"/>
    <n v="-6"/>
    <x v="53"/>
    <n v="61"/>
    <x v="219"/>
    <x v="4"/>
  </r>
  <r>
    <n v="2021"/>
    <s v="Brubaker"/>
    <s v=" JT"/>
    <n v="664141"/>
    <s v="Pirates"/>
    <s v="PIT"/>
    <n v="92.9"/>
    <x v="0"/>
    <s v="664141FF"/>
    <x v="0"/>
    <x v="14"/>
    <n v="-5"/>
    <x v="21"/>
    <n v="27"/>
    <x v="220"/>
    <x v="138"/>
  </r>
  <r>
    <n v="2021"/>
    <s v="Brach"/>
    <s v=" Brad"/>
    <n v="542960"/>
    <s v="Reds"/>
    <s v="CIN"/>
    <n v="93.5"/>
    <x v="0"/>
    <s v="542960FF"/>
    <x v="0"/>
    <x v="67"/>
    <n v="-10"/>
    <x v="40"/>
    <n v="19"/>
    <x v="220"/>
    <x v="185"/>
  </r>
  <r>
    <n v="2021"/>
    <s v="Lester"/>
    <s v=" Jon"/>
    <n v="452657"/>
    <s v="Cardinals"/>
    <s v="STL"/>
    <n v="88.8"/>
    <x v="0"/>
    <s v="452657FF"/>
    <x v="0"/>
    <x v="11"/>
    <n v="-13"/>
    <x v="41"/>
    <n v="-21"/>
    <x v="221"/>
    <x v="22"/>
  </r>
  <r>
    <n v="2021"/>
    <s v="Houser"/>
    <s v=" Adrian"/>
    <n v="605288"/>
    <s v="Brewers"/>
    <s v="MIL"/>
    <n v="94"/>
    <x v="0"/>
    <s v="605288FF"/>
    <x v="0"/>
    <x v="70"/>
    <n v="-9"/>
    <x v="83"/>
    <n v="23"/>
    <x v="221"/>
    <x v="79"/>
  </r>
  <r>
    <n v="2021"/>
    <s v="Mears"/>
    <s v=" Nick"/>
    <n v="683232"/>
    <s v="Pirates"/>
    <s v="PIT"/>
    <n v="95.4"/>
    <x v="0"/>
    <s v="683232FF"/>
    <x v="0"/>
    <x v="45"/>
    <n v="18"/>
    <x v="117"/>
    <n v="-46"/>
    <x v="221"/>
    <x v="51"/>
  </r>
  <r>
    <n v="2021"/>
    <s v="Margevicius"/>
    <s v=" Nick"/>
    <n v="676606"/>
    <s v="Mariners"/>
    <s v="SEA"/>
    <n v="89.6"/>
    <x v="0"/>
    <s v="676606FF"/>
    <x v="0"/>
    <x v="38"/>
    <n v="13"/>
    <x v="72"/>
    <n v="-10"/>
    <x v="221"/>
    <x v="99"/>
  </r>
  <r>
    <n v="2021"/>
    <s v="Ober"/>
    <s v=" Bailey"/>
    <n v="641927"/>
    <s v="Twins"/>
    <s v="MIN"/>
    <n v="92.3"/>
    <x v="0"/>
    <s v="641927FF"/>
    <x v="0"/>
    <x v="77"/>
    <n v="-5"/>
    <x v="2"/>
    <n v="-2"/>
    <x v="222"/>
    <x v="135"/>
  </r>
  <r>
    <n v="2021"/>
    <s v="Richards"/>
    <s v=" Trevor"/>
    <n v="670950"/>
    <s v="Blue Jays"/>
    <s v="TOR"/>
    <n v="92.7"/>
    <x v="0"/>
    <s v="670950FF"/>
    <x v="0"/>
    <x v="83"/>
    <n v="16"/>
    <x v="1"/>
    <n v="-11"/>
    <x v="222"/>
    <x v="115"/>
  </r>
  <r>
    <n v="2021"/>
    <s v="Ryan"/>
    <s v=" Joe"/>
    <n v="657746"/>
    <s v="Twins"/>
    <s v="MIN"/>
    <n v="91.4"/>
    <x v="0"/>
    <s v="657746FF"/>
    <x v="0"/>
    <x v="29"/>
    <n v="-5"/>
    <x v="110"/>
    <n v="23"/>
    <x v="223"/>
    <x v="51"/>
  </r>
  <r>
    <n v="2021"/>
    <s v="Klobosits"/>
    <s v=" Gabe"/>
    <n v="656620"/>
    <s v="Nationals"/>
    <s v="WSH"/>
    <n v="94.7"/>
    <x v="0"/>
    <s v="656620FF"/>
    <x v="0"/>
    <x v="13"/>
    <n v="-6"/>
    <x v="8"/>
    <n v="15"/>
    <x v="224"/>
    <x v="9"/>
  </r>
  <r>
    <n v="2021"/>
    <s v="Rodriguez"/>
    <s v=" Eduardo"/>
    <n v="593958"/>
    <s v="Red Sox"/>
    <s v="BOS"/>
    <n v="92.6"/>
    <x v="0"/>
    <s v="593958FF"/>
    <x v="0"/>
    <x v="91"/>
    <n v="-8"/>
    <x v="5"/>
    <n v="-2"/>
    <x v="225"/>
    <x v="163"/>
  </r>
  <r>
    <n v="2021"/>
    <s v="Underwood Jr."/>
    <s v=" Duane"/>
    <n v="621249"/>
    <s v="Pirates"/>
    <s v="PIT"/>
    <n v="94.1"/>
    <x v="0"/>
    <s v="621249FF"/>
    <x v="0"/>
    <x v="60"/>
    <n v="-8"/>
    <x v="34"/>
    <n v="24"/>
    <x v="226"/>
    <x v="172"/>
  </r>
  <r>
    <n v="2021"/>
    <s v="Bassitt"/>
    <s v=" Chris"/>
    <n v="605135"/>
    <s v="Athletics"/>
    <s v="OAK"/>
    <n v="93.3"/>
    <x v="0"/>
    <s v="605135FF"/>
    <x v="0"/>
    <x v="47"/>
    <n v="-8"/>
    <x v="90"/>
    <n v="-1"/>
    <x v="226"/>
    <x v="72"/>
  </r>
  <r>
    <n v="2021"/>
    <s v="Yang"/>
    <s v=" Hyeon-Jong"/>
    <n v="660365"/>
    <s v="Rangers"/>
    <s v="TEX"/>
    <n v="89.9"/>
    <x v="0"/>
    <s v="660365FF"/>
    <x v="0"/>
    <x v="51"/>
    <n v="4"/>
    <x v="128"/>
    <n v="-75"/>
    <x v="227"/>
    <x v="31"/>
  </r>
  <r>
    <n v="2021"/>
    <s v="Gutierrez"/>
    <s v=" Vladimir"/>
    <n v="661269"/>
    <s v="Reds"/>
    <s v="CIN"/>
    <n v="93.2"/>
    <x v="0"/>
    <s v="661269FF"/>
    <x v="0"/>
    <x v="41"/>
    <n v="-4"/>
    <x v="77"/>
    <n v="24"/>
    <x v="228"/>
    <x v="186"/>
  </r>
  <r>
    <n v="2021"/>
    <s v="Gilbert"/>
    <s v=" Tyler"/>
    <n v="656457"/>
    <s v="D-backs"/>
    <s v="ARI"/>
    <n v="89.7"/>
    <x v="0"/>
    <s v="656457FF"/>
    <x v="0"/>
    <x v="22"/>
    <n v="-5"/>
    <x v="111"/>
    <n v="11"/>
    <x v="228"/>
    <x v="139"/>
  </r>
  <r>
    <n v="2021"/>
    <s v="Mills"/>
    <s v=" Alec"/>
    <n v="621219"/>
    <s v="Cubs"/>
    <s v="CHC"/>
    <n v="88.8"/>
    <x v="0"/>
    <s v="621219FF"/>
    <x v="0"/>
    <x v="99"/>
    <n v="-17"/>
    <x v="94"/>
    <n v="31"/>
    <x v="229"/>
    <x v="187"/>
  </r>
  <r>
    <n v="2021"/>
    <s v="Quantrill"/>
    <s v=" Cal"/>
    <n v="615698"/>
    <s v="Indians"/>
    <s v="CLE"/>
    <n v="94.4"/>
    <x v="0"/>
    <s v="615698FF"/>
    <x v="0"/>
    <x v="87"/>
    <n v="-7"/>
    <x v="34"/>
    <n v="32"/>
    <x v="5"/>
    <x v="20"/>
  </r>
  <r>
    <n v="2021"/>
    <s v="Suter"/>
    <s v=" Brent"/>
    <n v="608718"/>
    <s v="Brewers"/>
    <s v="MIL"/>
    <n v="87.4"/>
    <x v="0"/>
    <s v="608718FF"/>
    <x v="0"/>
    <x v="100"/>
    <n v="-15"/>
    <x v="42"/>
    <n v="-350"/>
    <x v="230"/>
    <x v="188"/>
  </r>
  <r>
    <n v="2021"/>
    <s v="Davis"/>
    <s v=" Austin"/>
    <n v="656354"/>
    <s v="Red Sox"/>
    <s v="BOS"/>
    <n v="93.6"/>
    <x v="0"/>
    <s v="656354FF"/>
    <x v="0"/>
    <x v="54"/>
    <n v="-13"/>
    <x v="59"/>
    <n v="30"/>
    <x v="230"/>
    <x v="119"/>
  </r>
  <r>
    <n v="2021"/>
    <s v="Mize"/>
    <s v=" Casey"/>
    <n v="663554"/>
    <s v="Tigers"/>
    <s v="DET"/>
    <n v="93.8"/>
    <x v="0"/>
    <s v="663554FF"/>
    <x v="0"/>
    <x v="17"/>
    <n v="-2"/>
    <x v="59"/>
    <n v="23"/>
    <x v="231"/>
    <x v="189"/>
  </r>
  <r>
    <n v="2021"/>
    <s v="Arihara"/>
    <s v=" Kohei"/>
    <n v="685503"/>
    <s v="Rangers"/>
    <s v="TEX"/>
    <n v="91.2"/>
    <x v="0"/>
    <s v="685503FF"/>
    <x v="0"/>
    <x v="78"/>
    <n v="-5"/>
    <x v="9"/>
    <n v="47"/>
    <x v="231"/>
    <x v="190"/>
  </r>
  <r>
    <n v="2021"/>
    <s v="Harvey"/>
    <s v=" Matt"/>
    <n v="518774"/>
    <s v="Orioles"/>
    <s v="BAL"/>
    <n v="93.4"/>
    <x v="0"/>
    <s v="518774FF"/>
    <x v="0"/>
    <x v="91"/>
    <n v="-14"/>
    <x v="101"/>
    <n v="79"/>
    <x v="6"/>
    <x v="171"/>
  </r>
  <r>
    <n v="2021"/>
    <s v="Hentges"/>
    <s v=" Sam"/>
    <n v="656529"/>
    <s v="Indians"/>
    <s v="CLE"/>
    <n v="94.5"/>
    <x v="0"/>
    <s v="656529FF"/>
    <x v="0"/>
    <x v="48"/>
    <n v="-16"/>
    <x v="3"/>
    <n v="0"/>
    <x v="6"/>
    <x v="81"/>
  </r>
  <r>
    <n v="2021"/>
    <s v="Hernandez"/>
    <s v=" Elieser"/>
    <n v="622694"/>
    <s v="Marlins"/>
    <s v="MIA"/>
    <n v="91"/>
    <x v="0"/>
    <s v="622694FF"/>
    <x v="0"/>
    <x v="48"/>
    <n v="7"/>
    <x v="35"/>
    <n v="-32"/>
    <x v="6"/>
    <x v="150"/>
  </r>
  <r>
    <n v="2021"/>
    <s v="Hutchison"/>
    <s v=" Drew"/>
    <n v="571800"/>
    <s v="Tigers"/>
    <s v="DET"/>
    <n v="92.2"/>
    <x v="0"/>
    <s v="571800FF"/>
    <x v="0"/>
    <x v="41"/>
    <n v="-7"/>
    <x v="32"/>
    <n v="-45"/>
    <x v="232"/>
    <x v="191"/>
  </r>
  <r>
    <n v="2021"/>
    <s v="Foltynewicz"/>
    <s v=" Mike"/>
    <n v="592314"/>
    <s v="Rangers"/>
    <s v="TEX"/>
    <n v="93.8"/>
    <x v="0"/>
    <s v="592314FF"/>
    <x v="0"/>
    <x v="14"/>
    <n v="-5"/>
    <x v="109"/>
    <n v="42"/>
    <x v="233"/>
    <x v="147"/>
  </r>
  <r>
    <n v="2021"/>
    <s v="Funkhouser"/>
    <s v=" Kyle"/>
    <n v="608335"/>
    <s v="Tigers"/>
    <s v="DET"/>
    <n v="95.9"/>
    <x v="0"/>
    <s v="608335FF"/>
    <x v="0"/>
    <x v="87"/>
    <n v="-5"/>
    <x v="71"/>
    <n v="-8"/>
    <x v="233"/>
    <x v="91"/>
  </r>
  <r>
    <n v="2021"/>
    <s v="Estévez"/>
    <s v=" Carlos"/>
    <n v="608032"/>
    <s v="Rockies"/>
    <s v="COL"/>
    <n v="97"/>
    <x v="0"/>
    <s v="608032FF"/>
    <x v="0"/>
    <x v="87"/>
    <n v="-9"/>
    <x v="83"/>
    <n v="4"/>
    <x v="234"/>
    <x v="192"/>
  </r>
  <r>
    <n v="2021"/>
    <s v="Gray"/>
    <s v=" Jon"/>
    <n v="592351"/>
    <s v="Rockies"/>
    <s v="COL"/>
    <n v="94.8"/>
    <x v="0"/>
    <s v="592351FF"/>
    <x v="0"/>
    <x v="84"/>
    <n v="-28"/>
    <x v="51"/>
    <n v="58"/>
    <x v="235"/>
    <x v="174"/>
  </r>
  <r>
    <n v="2021"/>
    <s v="Corbin"/>
    <s v=" Patrick"/>
    <n v="571578"/>
    <s v="Nationals"/>
    <s v="WSH"/>
    <n v="92.2"/>
    <x v="0"/>
    <s v="571578FF"/>
    <x v="0"/>
    <x v="91"/>
    <n v="-15"/>
    <x v="17"/>
    <n v="37"/>
    <x v="236"/>
    <x v="193"/>
  </r>
  <r>
    <n v="2021"/>
    <s v="Eflin"/>
    <s v=" Zach"/>
    <n v="621107"/>
    <s v="Phillies"/>
    <s v="PHI"/>
    <n v="93.1"/>
    <x v="0"/>
    <s v="621107FF"/>
    <x v="0"/>
    <x v="32"/>
    <n v="-15"/>
    <x v="103"/>
    <n v="38"/>
    <x v="236"/>
    <x v="54"/>
  </r>
  <r>
    <n v="2021"/>
    <s v="Wells"/>
    <s v=" Alexander"/>
    <n v="649144"/>
    <s v="Orioles"/>
    <s v="BAL"/>
    <n v="88.7"/>
    <x v="0"/>
    <s v="649144FF"/>
    <x v="0"/>
    <x v="47"/>
    <n v="3"/>
    <x v="105"/>
    <n v="32"/>
    <x v="237"/>
    <x v="0"/>
  </r>
  <r>
    <n v="2021"/>
    <s v="Ynoa"/>
    <s v=" Huascar"/>
    <n v="660623"/>
    <s v="Braves"/>
    <s v="ATL"/>
    <n v="96.5"/>
    <x v="0"/>
    <s v="660623FF"/>
    <x v="0"/>
    <x v="40"/>
    <n v="-1"/>
    <x v="23"/>
    <n v="18"/>
    <x v="238"/>
    <x v="29"/>
  </r>
  <r>
    <n v="2021"/>
    <s v="Megill"/>
    <s v=" Tylor"/>
    <n v="656731"/>
    <s v="Mets"/>
    <s v="NYM"/>
    <n v="94.5"/>
    <x v="0"/>
    <s v="656731FF"/>
    <x v="0"/>
    <x v="72"/>
    <n v="-1"/>
    <x v="94"/>
    <n v="34"/>
    <x v="239"/>
    <x v="187"/>
  </r>
  <r>
    <n v="2021"/>
    <s v="Widener"/>
    <s v=" Taylor"/>
    <n v="642203"/>
    <s v="D-backs"/>
    <s v="ARI"/>
    <n v="92.4"/>
    <x v="0"/>
    <s v="642203FF"/>
    <x v="0"/>
    <x v="47"/>
    <n v="-3"/>
    <x v="15"/>
    <n v="-27"/>
    <x v="239"/>
    <x v="15"/>
  </r>
  <r>
    <n v="2021"/>
    <s v="Howard"/>
    <s v=" Spencer"/>
    <n v="675921"/>
    <s v="Rangers"/>
    <s v="TEX"/>
    <n v="94.3"/>
    <x v="0"/>
    <s v="675921FF"/>
    <x v="0"/>
    <x v="13"/>
    <n v="3"/>
    <x v="23"/>
    <n v="13"/>
    <x v="239"/>
    <x v="70"/>
  </r>
  <r>
    <n v="2021"/>
    <s v="McGee"/>
    <s v=" Jake"/>
    <n v="459429"/>
    <s v="Giants"/>
    <s v="SF"/>
    <n v="94.9"/>
    <x v="0"/>
    <s v="459429FF"/>
    <x v="0"/>
    <x v="71"/>
    <n v="-2"/>
    <x v="78"/>
    <n v="48"/>
    <x v="240"/>
    <x v="194"/>
  </r>
  <r>
    <n v="2021"/>
    <s v="Chafin"/>
    <s v=" Andrew"/>
    <n v="605177"/>
    <s v="Athletics"/>
    <s v="OAK"/>
    <n v="91.8"/>
    <x v="0"/>
    <s v="605177FF"/>
    <x v="0"/>
    <x v="39"/>
    <n v="-9"/>
    <x v="34"/>
    <n v="39"/>
    <x v="241"/>
    <x v="116"/>
  </r>
  <r>
    <n v="2021"/>
    <s v="Webb"/>
    <s v=" Logan"/>
    <n v="657277"/>
    <s v="Giants"/>
    <s v="SF"/>
    <n v="93.1"/>
    <x v="0"/>
    <s v="657277FF"/>
    <x v="0"/>
    <x v="101"/>
    <n v="-26"/>
    <x v="21"/>
    <n v="5"/>
    <x v="242"/>
    <x v="70"/>
  </r>
  <r>
    <n v="2021"/>
    <s v="Reid-Foley"/>
    <s v=" Sean"/>
    <n v="656887"/>
    <s v="Mets"/>
    <s v="NYM"/>
    <n v="93.7"/>
    <x v="0"/>
    <s v="656887FF"/>
    <x v="0"/>
    <x v="44"/>
    <n v="11"/>
    <x v="52"/>
    <n v="-36"/>
    <x v="243"/>
    <x v="3"/>
  </r>
  <r>
    <n v="2021"/>
    <s v="Petit"/>
    <s v=" Yusmeiro"/>
    <n v="433589"/>
    <s v="Athletics"/>
    <s v="OAK"/>
    <n v="87.6"/>
    <x v="0"/>
    <s v="433589FF"/>
    <x v="0"/>
    <x v="102"/>
    <n v="8"/>
    <x v="41"/>
    <n v="14"/>
    <x v="244"/>
    <x v="33"/>
  </r>
  <r>
    <n v="2021"/>
    <s v="Kim"/>
    <s v=" Kwang Hyun"/>
    <n v="547942"/>
    <s v="Cardinals"/>
    <s v="STL"/>
    <n v="89"/>
    <x v="0"/>
    <s v="547942FF"/>
    <x v="0"/>
    <x v="15"/>
    <n v="-6"/>
    <x v="129"/>
    <n v="-87"/>
    <x v="245"/>
    <x v="195"/>
  </r>
  <r>
    <n v="2021"/>
    <s v="Kranick"/>
    <s v=" Max"/>
    <n v="668820"/>
    <s v="Pirates"/>
    <s v="PIT"/>
    <n v="94.3"/>
    <x v="0"/>
    <s v="668820FF"/>
    <x v="0"/>
    <x v="25"/>
    <n v="3"/>
    <x v="55"/>
    <n v="-7"/>
    <x v="246"/>
    <x v="116"/>
  </r>
  <r>
    <n v="2021"/>
    <s v="Webb"/>
    <s v=" Tyler"/>
    <n v="643778"/>
    <s v="Cardinals"/>
    <s v="STL"/>
    <n v="90.6"/>
    <x v="0"/>
    <s v="643778FF"/>
    <x v="0"/>
    <x v="35"/>
    <n v="-2"/>
    <x v="31"/>
    <n v="-59"/>
    <x v="247"/>
    <x v="139"/>
  </r>
  <r>
    <n v="2021"/>
    <s v="Bradley"/>
    <s v=" Archie"/>
    <n v="605151"/>
    <s v="Phillies"/>
    <s v="PHI"/>
    <n v="94.1"/>
    <x v="0"/>
    <s v="605151FF"/>
    <x v="0"/>
    <x v="87"/>
    <n v="-2"/>
    <x v="83"/>
    <n v="20"/>
    <x v="248"/>
    <x v="156"/>
  </r>
  <r>
    <n v="2021"/>
    <s v="Ross"/>
    <s v=" Joe"/>
    <n v="605452"/>
    <s v="Nationals"/>
    <s v="WSH"/>
    <n v="93.6"/>
    <x v="0"/>
    <s v="605452FF"/>
    <x v="0"/>
    <x v="54"/>
    <n v="-12"/>
    <x v="106"/>
    <n v="-23"/>
    <x v="248"/>
    <x v="196"/>
  </r>
  <r>
    <n v="2021"/>
    <s v="Crismatt"/>
    <s v=" Nabil"/>
    <n v="622503"/>
    <s v="Padres"/>
    <s v="SD"/>
    <n v="90"/>
    <x v="0"/>
    <s v="622503FF"/>
    <x v="0"/>
    <x v="103"/>
    <n v="-17"/>
    <x v="87"/>
    <n v="11"/>
    <x v="248"/>
    <x v="197"/>
  </r>
  <r>
    <n v="2021"/>
    <s v="Allard"/>
    <s v=" Kolby"/>
    <n v="663465"/>
    <s v="Rangers"/>
    <s v="TEX"/>
    <n v="91.6"/>
    <x v="0"/>
    <s v="663465FF"/>
    <x v="0"/>
    <x v="48"/>
    <n v="6"/>
    <x v="90"/>
    <n v="-1"/>
    <x v="249"/>
    <x v="116"/>
  </r>
  <r>
    <n v="2021"/>
    <s v="Lynch"/>
    <s v=" Daniel"/>
    <n v="663738"/>
    <s v="Royals"/>
    <s v="KC"/>
    <n v="94"/>
    <x v="0"/>
    <s v="663738FF"/>
    <x v="0"/>
    <x v="35"/>
    <n v="-8"/>
    <x v="5"/>
    <n v="6"/>
    <x v="250"/>
    <x v="198"/>
  </r>
  <r>
    <n v="2021"/>
    <s v="Sawamura"/>
    <s v=" Hirokazu"/>
    <n v="617228"/>
    <s v="Red Sox"/>
    <s v="BOS"/>
    <n v="96"/>
    <x v="0"/>
    <s v="617228FF"/>
    <x v="0"/>
    <x v="50"/>
    <n v="5"/>
    <x v="83"/>
    <n v="7"/>
    <x v="251"/>
    <x v="187"/>
  </r>
  <r>
    <n v="2021"/>
    <s v="Kuhl"/>
    <s v=" Chad"/>
    <n v="641771"/>
    <s v="Pirates"/>
    <s v="PIT"/>
    <n v="94.3"/>
    <x v="0"/>
    <s v="641771FF"/>
    <x v="0"/>
    <x v="68"/>
    <n v="-11"/>
    <x v="10"/>
    <n v="25"/>
    <x v="251"/>
    <x v="180"/>
  </r>
  <r>
    <n v="2021"/>
    <s v="Anderson"/>
    <s v=" Chase"/>
    <n v="502624"/>
    <s v="Phillies"/>
    <s v="PHI"/>
    <n v="91.5"/>
    <x v="0"/>
    <s v="502624FF"/>
    <x v="0"/>
    <x v="71"/>
    <n v="6"/>
    <x v="80"/>
    <n v="-12"/>
    <x v="252"/>
    <x v="103"/>
  </r>
  <r>
    <n v="2021"/>
    <s v="Whitlock"/>
    <s v=" Garrett"/>
    <n v="676477"/>
    <s v="Red Sox"/>
    <s v="BOS"/>
    <n v="96.3"/>
    <x v="0"/>
    <s v="676477FF"/>
    <x v="0"/>
    <x v="49"/>
    <n v="-8"/>
    <x v="81"/>
    <n v="42"/>
    <x v="252"/>
    <x v="194"/>
  </r>
  <r>
    <n v="2021"/>
    <s v="Archer"/>
    <s v=" Chris"/>
    <n v="502042"/>
    <s v="Rays"/>
    <s v="TB"/>
    <n v="92"/>
    <x v="0"/>
    <s v="502042FF"/>
    <x v="0"/>
    <x v="28"/>
    <n v="13"/>
    <x v="98"/>
    <n v="-9"/>
    <x v="253"/>
    <x v="199"/>
  </r>
  <r>
    <n v="2021"/>
    <s v="López"/>
    <s v=" Pablo"/>
    <n v="641154"/>
    <s v="Marlins"/>
    <s v="MIA"/>
    <n v="94"/>
    <x v="0"/>
    <s v="641154FF"/>
    <x v="0"/>
    <x v="104"/>
    <n v="-13"/>
    <x v="82"/>
    <n v="-14"/>
    <x v="254"/>
    <x v="144"/>
  </r>
  <r>
    <n v="2021"/>
    <s v="Martin"/>
    <s v=" Chris"/>
    <n v="455119"/>
    <s v="Braves"/>
    <s v="ATL"/>
    <n v="94.8"/>
    <x v="0"/>
    <s v="455119FF"/>
    <x v="0"/>
    <x v="77"/>
    <n v="-19"/>
    <x v="91"/>
    <n v="15"/>
    <x v="254"/>
    <x v="150"/>
  </r>
  <r>
    <n v="2021"/>
    <s v="Fried"/>
    <s v=" Max"/>
    <n v="608331"/>
    <s v="Braves"/>
    <s v="ATL"/>
    <n v="93.9"/>
    <x v="0"/>
    <s v="608331FF"/>
    <x v="0"/>
    <x v="82"/>
    <n v="-25"/>
    <x v="130"/>
    <n v="-79"/>
    <x v="255"/>
    <x v="181"/>
  </r>
  <r>
    <n v="2021"/>
    <s v="Eovaldi"/>
    <s v=" Nathan"/>
    <n v="543135"/>
    <s v="Red Sox"/>
    <s v="BOS"/>
    <n v="96.9"/>
    <x v="0"/>
    <s v="543135FF"/>
    <x v="0"/>
    <x v="55"/>
    <n v="-10"/>
    <x v="29"/>
    <n v="46"/>
    <x v="256"/>
    <x v="70"/>
  </r>
  <r>
    <n v="2021"/>
    <s v="Odorizzi"/>
    <s v=" Jake"/>
    <n v="543606"/>
    <s v="Astros"/>
    <s v="HOU"/>
    <n v="92.2"/>
    <x v="0"/>
    <s v="543606FF"/>
    <x v="0"/>
    <x v="35"/>
    <n v="1"/>
    <x v="88"/>
    <n v="56"/>
    <x v="257"/>
    <x v="100"/>
  </r>
  <r>
    <n v="2021"/>
    <s v="Brothers"/>
    <s v=" Rex"/>
    <n v="571521"/>
    <s v="Cubs"/>
    <s v="CHC"/>
    <n v="94.6"/>
    <x v="0"/>
    <s v="571521FF"/>
    <x v="0"/>
    <x v="69"/>
    <n v="7"/>
    <x v="76"/>
    <n v="17"/>
    <x v="258"/>
    <x v="13"/>
  </r>
  <r>
    <n v="2021"/>
    <s v="Pérez"/>
    <s v=" Martín"/>
    <n v="527048"/>
    <s v="Red Sox"/>
    <s v="BOS"/>
    <n v="93.3"/>
    <x v="0"/>
    <s v="527048FF"/>
    <x v="0"/>
    <x v="14"/>
    <n v="1"/>
    <x v="95"/>
    <n v="40"/>
    <x v="258"/>
    <x v="51"/>
  </r>
  <r>
    <n v="2021"/>
    <s v="Banda"/>
    <s v=" Anthony"/>
    <n v="607455"/>
    <s v="Pirates"/>
    <s v="PIT"/>
    <n v="93.8"/>
    <x v="0"/>
    <s v="607455FF"/>
    <x v="0"/>
    <x v="70"/>
    <n v="-3"/>
    <x v="95"/>
    <n v="51"/>
    <x v="259"/>
    <x v="142"/>
  </r>
  <r>
    <n v="2021"/>
    <s v="Ureña"/>
    <s v=" José"/>
    <n v="570632"/>
    <s v="Tigers"/>
    <s v="DET"/>
    <n v="94.2"/>
    <x v="0"/>
    <s v="570632FF"/>
    <x v="0"/>
    <x v="91"/>
    <n v="-15"/>
    <x v="40"/>
    <n v="21"/>
    <x v="260"/>
    <x v="73"/>
  </r>
  <r>
    <n v="2021"/>
    <s v="Bettinger"/>
    <s v=" Alec"/>
    <n v="676424"/>
    <s v="Brewers"/>
    <s v="MIL"/>
    <n v="91.5"/>
    <x v="0"/>
    <s v="676424FF"/>
    <x v="0"/>
    <x v="25"/>
    <n v="11"/>
    <x v="66"/>
    <n v="-55"/>
    <x v="261"/>
    <x v="199"/>
  </r>
  <r>
    <n v="2021"/>
    <s v="Faria"/>
    <s v=" Jake"/>
    <n v="607188"/>
    <s v="D-backs"/>
    <s v="ARI"/>
    <n v="92.3"/>
    <x v="0"/>
    <s v="607188FF"/>
    <x v="0"/>
    <x v="44"/>
    <n v="8"/>
    <x v="11"/>
    <n v="-33"/>
    <x v="262"/>
    <x v="180"/>
  </r>
  <r>
    <n v="2021"/>
    <s v="Long"/>
    <s v=" Sammy"/>
    <n v="669674"/>
    <s v="Giants"/>
    <s v="SF"/>
    <n v="92.6"/>
    <x v="0"/>
    <s v="669674FF"/>
    <x v="0"/>
    <x v="26"/>
    <n v="8"/>
    <x v="12"/>
    <n v="4"/>
    <x v="263"/>
    <x v="114"/>
  </r>
  <r>
    <n v="2021"/>
    <s v="Flexen"/>
    <s v=" Chris"/>
    <n v="623167"/>
    <s v="Mariners"/>
    <s v="SEA"/>
    <n v="92.7"/>
    <x v="0"/>
    <s v="623167FF"/>
    <x v="0"/>
    <x v="69"/>
    <n v="3"/>
    <x v="131"/>
    <n v="-65"/>
    <x v="264"/>
    <x v="122"/>
  </r>
  <r>
    <n v="2021"/>
    <s v="Pérez"/>
    <s v=" Cionel"/>
    <n v="672335"/>
    <s v="Reds"/>
    <s v="CIN"/>
    <n v="96"/>
    <x v="0"/>
    <s v="672335FF"/>
    <x v="0"/>
    <x v="72"/>
    <n v="1"/>
    <x v="11"/>
    <n v="-46"/>
    <x v="264"/>
    <x v="111"/>
  </r>
  <r>
    <n v="2021"/>
    <s v="Almonte"/>
    <s v=" Yency"/>
    <n v="622075"/>
    <s v="Rockies"/>
    <s v="COL"/>
    <n v="94.1"/>
    <x v="0"/>
    <s v="622075FF"/>
    <x v="0"/>
    <x v="34"/>
    <n v="-31"/>
    <x v="82"/>
    <n v="-7"/>
    <x v="265"/>
    <x v="143"/>
  </r>
  <r>
    <n v="2021"/>
    <s v="Colomé"/>
    <s v=" Alex"/>
    <n v="517008"/>
    <s v="Twins"/>
    <s v="MIN"/>
    <n v="93.7"/>
    <x v="0"/>
    <s v="517008FF"/>
    <x v="0"/>
    <x v="1"/>
    <n v="9"/>
    <x v="68"/>
    <n v="-63"/>
    <x v="265"/>
    <x v="70"/>
  </r>
  <r>
    <n v="2021"/>
    <s v="Machado"/>
    <s v=" Andres"/>
    <n v="600921"/>
    <s v="Nationals"/>
    <s v="WSH"/>
    <n v="94.9"/>
    <x v="0"/>
    <s v="600921FF"/>
    <x v="0"/>
    <x v="50"/>
    <n v="8"/>
    <x v="11"/>
    <n v="-44"/>
    <x v="265"/>
    <x v="108"/>
  </r>
  <r>
    <n v="2021"/>
    <s v="Dugger"/>
    <s v=" Robert"/>
    <n v="667498"/>
    <s v="Mariners"/>
    <s v="SEA"/>
    <n v="91.3"/>
    <x v="0"/>
    <s v="667498FF"/>
    <x v="0"/>
    <x v="32"/>
    <n v="-1"/>
    <x v="34"/>
    <n v="-6"/>
    <x v="265"/>
    <x v="155"/>
  </r>
  <r>
    <n v="2021"/>
    <s v="Senzatela"/>
    <s v=" Antonio"/>
    <n v="622608"/>
    <s v="Rockies"/>
    <s v="COL"/>
    <n v="94.6"/>
    <x v="0"/>
    <s v="622608FF"/>
    <x v="0"/>
    <x v="34"/>
    <n v="-32"/>
    <x v="38"/>
    <n v="-33"/>
    <x v="266"/>
    <x v="157"/>
  </r>
  <r>
    <n v="2021"/>
    <s v="Houck"/>
    <s v=" Tanner"/>
    <n v="656557"/>
    <s v="Red Sox"/>
    <s v="BOS"/>
    <n v="94.4"/>
    <x v="0"/>
    <s v="656557FF"/>
    <x v="0"/>
    <x v="96"/>
    <n v="-44"/>
    <x v="69"/>
    <n v="-32"/>
    <x v="267"/>
    <x v="200"/>
  </r>
  <r>
    <n v="2021"/>
    <s v="Smyly"/>
    <s v=" Drew"/>
    <n v="592767"/>
    <s v="Braves"/>
    <s v="ATL"/>
    <n v="92.1"/>
    <x v="0"/>
    <s v="592767FF"/>
    <x v="0"/>
    <x v="62"/>
    <n v="5"/>
    <x v="55"/>
    <n v="9"/>
    <x v="268"/>
    <x v="55"/>
  </r>
  <r>
    <n v="2021"/>
    <s v="Walker"/>
    <s v=" Taijuan"/>
    <n v="592836"/>
    <s v="Mets"/>
    <s v="NYM"/>
    <n v="94.5"/>
    <x v="0"/>
    <s v="592836FF"/>
    <x v="0"/>
    <x v="79"/>
    <n v="4"/>
    <x v="94"/>
    <n v="41"/>
    <x v="268"/>
    <x v="0"/>
  </r>
  <r>
    <n v="2021"/>
    <s v="Santillan"/>
    <s v=" Tony"/>
    <n v="663574"/>
    <s v="Reds"/>
    <s v="CIN"/>
    <n v="94.9"/>
    <x v="0"/>
    <s v="663574FF"/>
    <x v="0"/>
    <x v="0"/>
    <n v="-7"/>
    <x v="109"/>
    <n v="33"/>
    <x v="269"/>
    <x v="20"/>
  </r>
  <r>
    <n v="2021"/>
    <s v="Wacha"/>
    <s v=" Michael"/>
    <n v="608379"/>
    <s v="Rays"/>
    <s v="TB"/>
    <n v="93.6"/>
    <x v="0"/>
    <s v="608379FF"/>
    <x v="0"/>
    <x v="73"/>
    <n v="6"/>
    <x v="12"/>
    <n v="15"/>
    <x v="270"/>
    <x v="114"/>
  </r>
  <r>
    <n v="2021"/>
    <s v="Hess"/>
    <s v=" David"/>
    <n v="605276"/>
    <s v="Rays"/>
    <s v="TB"/>
    <n v="94"/>
    <x v="0"/>
    <s v="605276FF"/>
    <x v="0"/>
    <x v="72"/>
    <n v="6"/>
    <x v="52"/>
    <n v="-34"/>
    <x v="271"/>
    <x v="9"/>
  </r>
  <r>
    <n v="2021"/>
    <s v="Castellanos"/>
    <s v=" Humberto"/>
    <n v="528748"/>
    <s v="D-backs"/>
    <s v="ARI"/>
    <n v="90.4"/>
    <x v="0"/>
    <s v="528748FF"/>
    <x v="0"/>
    <x v="105"/>
    <n v="-20"/>
    <x v="69"/>
    <n v="-28"/>
    <x v="271"/>
    <x v="201"/>
  </r>
  <r>
    <n v="2021"/>
    <s v="Sandoval"/>
    <s v=" Patrick"/>
    <n v="663776"/>
    <s v="Angels"/>
    <s v="LAA"/>
    <n v="93.3"/>
    <x v="0"/>
    <s v="663776FF"/>
    <x v="0"/>
    <x v="71"/>
    <n v="-1"/>
    <x v="13"/>
    <n v="-60"/>
    <x v="272"/>
    <x v="107"/>
  </r>
  <r>
    <n v="2021"/>
    <s v="Márquez"/>
    <s v=" Germán"/>
    <n v="608566"/>
    <s v="Rockies"/>
    <s v="COL"/>
    <n v="94.9"/>
    <x v="0"/>
    <s v="608566FF"/>
    <x v="0"/>
    <x v="15"/>
    <n v="-26"/>
    <x v="106"/>
    <n v="-20"/>
    <x v="273"/>
    <x v="202"/>
  </r>
  <r>
    <n v="2021"/>
    <s v="Strasburg"/>
    <s v=" Stephen"/>
    <n v="544931"/>
    <s v="Nationals"/>
    <s v="WSH"/>
    <n v="91.9"/>
    <x v="0"/>
    <s v="544931FF"/>
    <x v="0"/>
    <x v="41"/>
    <n v="-8"/>
    <x v="91"/>
    <n v="17"/>
    <x v="273"/>
    <x v="198"/>
  </r>
  <r>
    <n v="2021"/>
    <s v="Nolin"/>
    <s v=" Sean"/>
    <n v="543594"/>
    <s v="Nationals"/>
    <s v="WSH"/>
    <n v="90.6"/>
    <x v="0"/>
    <s v="543594FF"/>
    <x v="0"/>
    <x v="54"/>
    <n v="-1"/>
    <x v="83"/>
    <n v="26"/>
    <x v="274"/>
    <x v="6"/>
  </r>
  <r>
    <n v="2021"/>
    <s v="Neidert"/>
    <s v=" Nick"/>
    <n v="663734"/>
    <s v="Marlins"/>
    <s v="MIA"/>
    <n v="91.7"/>
    <x v="0"/>
    <s v="663734FF"/>
    <x v="0"/>
    <x v="75"/>
    <n v="-28"/>
    <x v="132"/>
    <n v="93"/>
    <x v="275"/>
    <x v="142"/>
  </r>
  <r>
    <n v="2021"/>
    <s v="Detmers"/>
    <s v=" Reid"/>
    <n v="672282"/>
    <s v="Angels"/>
    <s v="LAA"/>
    <n v="92.6"/>
    <x v="0"/>
    <s v="672282FF"/>
    <x v="0"/>
    <x v="63"/>
    <n v="2"/>
    <x v="71"/>
    <n v="2"/>
    <x v="275"/>
    <x v="194"/>
  </r>
  <r>
    <n v="2021"/>
    <s v="Nelson"/>
    <s v=" Nick"/>
    <n v="656793"/>
    <s v="Yankees"/>
    <s v="NYY"/>
    <n v="96.4"/>
    <x v="0"/>
    <s v="656793FF"/>
    <x v="0"/>
    <x v="43"/>
    <n v="14"/>
    <x v="90"/>
    <n v="-2"/>
    <x v="276"/>
    <x v="70"/>
  </r>
  <r>
    <n v="2021"/>
    <s v="Peterson"/>
    <s v=" David"/>
    <n v="656849"/>
    <s v="Mets"/>
    <s v="NYM"/>
    <n v="92.7"/>
    <x v="0"/>
    <s v="656849FF"/>
    <x v="0"/>
    <x v="91"/>
    <n v="-15"/>
    <x v="44"/>
    <n v="59"/>
    <x v="277"/>
    <x v="4"/>
  </r>
  <r>
    <n v="2021"/>
    <s v="Brault"/>
    <s v=" Steven"/>
    <n v="643230"/>
    <s v="Pirates"/>
    <s v="PIT"/>
    <n v="90.7"/>
    <x v="0"/>
    <s v="643230FF"/>
    <x v="0"/>
    <x v="106"/>
    <n v="-19"/>
    <x v="95"/>
    <n v="53"/>
    <x v="277"/>
    <x v="83"/>
  </r>
  <r>
    <n v="2021"/>
    <s v="Goudeau"/>
    <s v=" Ashton"/>
    <n v="623485"/>
    <s v="Rockies"/>
    <s v="COL"/>
    <n v="92.6"/>
    <x v="0"/>
    <s v="623485FF"/>
    <x v="0"/>
    <x v="65"/>
    <n v="-4"/>
    <x v="133"/>
    <n v="7"/>
    <x v="278"/>
    <x v="121"/>
  </r>
  <r>
    <n v="2021"/>
    <s v="Bubic"/>
    <s v=" Kris"/>
    <n v="663460"/>
    <s v="Royals"/>
    <s v="KC"/>
    <n v="90.7"/>
    <x v="0"/>
    <s v="663460FF"/>
    <x v="0"/>
    <x v="24"/>
    <n v="-7"/>
    <x v="2"/>
    <n v="-6"/>
    <x v="279"/>
    <x v="186"/>
  </r>
  <r>
    <n v="2021"/>
    <s v="Rogers"/>
    <s v=" Josh"/>
    <n v="642028"/>
    <s v="Nationals"/>
    <s v="WSH"/>
    <n v="90.5"/>
    <x v="0"/>
    <s v="642028FF"/>
    <x v="0"/>
    <x v="24"/>
    <n v="-9"/>
    <x v="57"/>
    <n v="72"/>
    <x v="280"/>
    <x v="115"/>
  </r>
  <r>
    <n v="2021"/>
    <s v="Hader"/>
    <s v=" Josh"/>
    <n v="623352"/>
    <s v="Brewers"/>
    <s v="MIL"/>
    <n v="96.3"/>
    <x v="0"/>
    <s v="623352FF"/>
    <x v="0"/>
    <x v="12"/>
    <n v="15"/>
    <x v="9"/>
    <n v="12"/>
    <x v="281"/>
    <x v="115"/>
  </r>
  <r>
    <n v="2021"/>
    <s v="Eickhoff"/>
    <s v=" Jerad"/>
    <n v="595191"/>
    <s v="Mets"/>
    <s v="NYM"/>
    <n v="90"/>
    <x v="0"/>
    <s v="595191FF"/>
    <x v="0"/>
    <x v="82"/>
    <n v="-9"/>
    <x v="78"/>
    <n v="81"/>
    <x v="281"/>
    <x v="180"/>
  </r>
  <r>
    <n v="2021"/>
    <s v="Rodríguez"/>
    <s v=" Joely"/>
    <n v="570257"/>
    <s v="Yankees"/>
    <s v="NYY"/>
    <n v="94"/>
    <x v="0"/>
    <s v="570257FF"/>
    <x v="0"/>
    <x v="107"/>
    <n v="-26"/>
    <x v="51"/>
    <n v="54"/>
    <x v="281"/>
    <x v="119"/>
  </r>
  <r>
    <n v="2021"/>
    <s v="Weathers"/>
    <s v=" Ryan"/>
    <n v="677960"/>
    <s v="Padres"/>
    <s v="SD"/>
    <n v="94"/>
    <x v="0"/>
    <s v="677960FF"/>
    <x v="0"/>
    <x v="91"/>
    <n v="-9"/>
    <x v="57"/>
    <n v="48"/>
    <x v="282"/>
    <x v="6"/>
  </r>
  <r>
    <n v="2021"/>
    <s v="Wittgren"/>
    <s v=" Nick"/>
    <n v="621295"/>
    <s v="Indians"/>
    <s v="CLE"/>
    <n v="92.5"/>
    <x v="0"/>
    <s v="621295FF"/>
    <x v="0"/>
    <x v="47"/>
    <n v="-10"/>
    <x v="76"/>
    <n v="24"/>
    <x v="283"/>
    <x v="148"/>
  </r>
  <r>
    <n v="2021"/>
    <s v="Lambert"/>
    <s v=" Jimmy"/>
    <n v="669424"/>
    <s v="White Sox"/>
    <s v="CWS"/>
    <n v="93.6"/>
    <x v="0"/>
    <s v="669424FF"/>
    <x v="0"/>
    <x v="44"/>
    <n v="8"/>
    <x v="26"/>
    <n v="-6"/>
    <x v="283"/>
    <x v="147"/>
  </r>
  <r>
    <n v="2021"/>
    <s v="Ríos"/>
    <s v=" Yacksel"/>
    <n v="605441"/>
    <s v="Red Sox"/>
    <s v="BOS"/>
    <n v="96.9"/>
    <x v="0"/>
    <s v="605441FF"/>
    <x v="0"/>
    <x v="73"/>
    <n v="8"/>
    <x v="34"/>
    <n v="-1"/>
    <x v="284"/>
    <x v="134"/>
  </r>
  <r>
    <n v="2021"/>
    <s v="Martínez"/>
    <s v=" Carlos"/>
    <n v="593372"/>
    <s v="Cardinals"/>
    <s v="STL"/>
    <n v="93.4"/>
    <x v="0"/>
    <s v="593372FF"/>
    <x v="0"/>
    <x v="84"/>
    <n v="-16"/>
    <x v="67"/>
    <n v="-1"/>
    <x v="285"/>
    <x v="203"/>
  </r>
  <r>
    <n v="2021"/>
    <s v="Plesac"/>
    <s v=" Zach"/>
    <n v="668676"/>
    <s v="Indians"/>
    <s v="CLE"/>
    <n v="92.9"/>
    <x v="0"/>
    <s v="668676FF"/>
    <x v="0"/>
    <x v="87"/>
    <n v="4"/>
    <x v="25"/>
    <n v="24"/>
    <x v="286"/>
    <x v="100"/>
  </r>
  <r>
    <n v="2021"/>
    <s v="Workman"/>
    <s v=" Brandon"/>
    <n v="519443"/>
    <s v="Red Sox"/>
    <s v="BOS"/>
    <n v="91.1"/>
    <x v="0"/>
    <s v="519443FF"/>
    <x v="0"/>
    <x v="65"/>
    <n v="3"/>
    <x v="117"/>
    <n v="-33"/>
    <x v="286"/>
    <x v="108"/>
  </r>
  <r>
    <n v="2021"/>
    <s v="Anderson"/>
    <s v=" Ian"/>
    <n v="666120"/>
    <s v="Braves"/>
    <s v="ATL"/>
    <n v="94.7"/>
    <x v="0"/>
    <s v="666120FF"/>
    <x v="0"/>
    <x v="2"/>
    <n v="4"/>
    <x v="16"/>
    <n v="-20"/>
    <x v="287"/>
    <x v="164"/>
  </r>
  <r>
    <n v="2021"/>
    <s v="Littell"/>
    <s v=" Zack"/>
    <n v="641793"/>
    <s v="Giants"/>
    <s v="SF"/>
    <n v="94.8"/>
    <x v="0"/>
    <s v="641793FF"/>
    <x v="0"/>
    <x v="50"/>
    <n v="4"/>
    <x v="133"/>
    <n v="-1"/>
    <x v="288"/>
    <x v="194"/>
  </r>
  <r>
    <n v="2021"/>
    <s v="Santiago"/>
    <s v=" Héctor"/>
    <n v="502327"/>
    <s v="Mariners"/>
    <s v="SEA"/>
    <n v="90.9"/>
    <x v="0"/>
    <s v="502327FF"/>
    <x v="0"/>
    <x v="97"/>
    <n v="-6"/>
    <x v="45"/>
    <n v="59"/>
    <x v="289"/>
    <x v="142"/>
  </r>
  <r>
    <n v="2021"/>
    <s v="Manning"/>
    <s v=" Matt"/>
    <n v="666159"/>
    <s v="Tigers"/>
    <s v="DET"/>
    <n v="93.5"/>
    <x v="0"/>
    <s v="666159FF"/>
    <x v="0"/>
    <x v="87"/>
    <n v="0"/>
    <x v="37"/>
    <n v="-57"/>
    <x v="290"/>
    <x v="159"/>
  </r>
  <r>
    <n v="2021"/>
    <s v="Quintana"/>
    <s v=" José"/>
    <n v="500779"/>
    <s v="Giants"/>
    <s v="SF"/>
    <n v="91.5"/>
    <x v="0"/>
    <s v="500779FF"/>
    <x v="0"/>
    <x v="0"/>
    <n v="-1"/>
    <x v="28"/>
    <n v="-48"/>
    <x v="291"/>
    <x v="33"/>
  </r>
  <r>
    <n v="2021"/>
    <s v="Newsome"/>
    <s v=" Ljay"/>
    <n v="664714"/>
    <s v="Mariners"/>
    <s v="SEA"/>
    <n v="92.6"/>
    <x v="0"/>
    <s v="664714FF"/>
    <x v="0"/>
    <x v="77"/>
    <n v="3"/>
    <x v="17"/>
    <n v="-7"/>
    <x v="292"/>
    <x v="133"/>
  </r>
  <r>
    <n v="2021"/>
    <s v="Kaprielian"/>
    <s v=" James"/>
    <n v="621076"/>
    <s v="Athletics"/>
    <s v="OAK"/>
    <n v="92.9"/>
    <x v="0"/>
    <s v="621076FF"/>
    <x v="0"/>
    <x v="41"/>
    <n v="-8"/>
    <x v="25"/>
    <n v="20"/>
    <x v="293"/>
    <x v="91"/>
  </r>
  <r>
    <n v="2021"/>
    <s v="Gomber"/>
    <s v=" Austin"/>
    <n v="596295"/>
    <s v="Rockies"/>
    <s v="COL"/>
    <n v="91.6"/>
    <x v="0"/>
    <s v="596295FF"/>
    <x v="0"/>
    <x v="87"/>
    <n v="1"/>
    <x v="98"/>
    <n v="2"/>
    <x v="293"/>
    <x v="174"/>
  </r>
  <r>
    <n v="2021"/>
    <s v="Patton"/>
    <s v=" Spencer"/>
    <n v="607359"/>
    <s v="Rangers"/>
    <s v="TEX"/>
    <n v="93.4"/>
    <x v="0"/>
    <s v="607359FF"/>
    <x v="0"/>
    <x v="14"/>
    <n v="3"/>
    <x v="85"/>
    <n v="10"/>
    <x v="293"/>
    <x v="187"/>
  </r>
  <r>
    <n v="2021"/>
    <s v="Davidson"/>
    <s v=" Tucker"/>
    <n v="656353"/>
    <s v="Braves"/>
    <s v="ATL"/>
    <n v="93"/>
    <x v="0"/>
    <s v="656353FF"/>
    <x v="0"/>
    <x v="38"/>
    <n v="-1"/>
    <x v="131"/>
    <n v="-69"/>
    <x v="294"/>
    <x v="62"/>
  </r>
  <r>
    <n v="2021"/>
    <s v="Wilson"/>
    <s v=" Bryse"/>
    <n v="669060"/>
    <s v="Pirates"/>
    <s v="PIT"/>
    <n v="93"/>
    <x v="0"/>
    <s v="669060FF"/>
    <x v="0"/>
    <x v="6"/>
    <n v="-9"/>
    <x v="73"/>
    <n v="-19"/>
    <x v="295"/>
    <x v="134"/>
  </r>
  <r>
    <n v="2021"/>
    <s v="Price"/>
    <s v=" David"/>
    <n v="456034"/>
    <s v="Dodgers"/>
    <s v="LAD"/>
    <n v="92.9"/>
    <x v="0"/>
    <s v="456034FF"/>
    <x v="0"/>
    <x v="15"/>
    <n v="-20"/>
    <x v="114"/>
    <n v="20"/>
    <x v="296"/>
    <x v="122"/>
  </r>
  <r>
    <n v="2021"/>
    <s v="Trivino"/>
    <s v=" Lou"/>
    <n v="642152"/>
    <s v="Athletics"/>
    <s v="OAK"/>
    <n v="95.8"/>
    <x v="0"/>
    <s v="642152FF"/>
    <x v="0"/>
    <x v="63"/>
    <n v="-10"/>
    <x v="17"/>
    <n v="8"/>
    <x v="297"/>
    <x v="75"/>
  </r>
  <r>
    <n v="2021"/>
    <s v="Sanchez"/>
    <s v=" Aaron"/>
    <n v="592717"/>
    <s v="Giants"/>
    <s v="SF"/>
    <n v="90"/>
    <x v="0"/>
    <s v="592717FF"/>
    <x v="0"/>
    <x v="108"/>
    <n v="-17"/>
    <x v="85"/>
    <n v="60"/>
    <x v="297"/>
    <x v="103"/>
  </r>
  <r>
    <n v="2021"/>
    <s v="Díaz"/>
    <s v=" Yennsy"/>
    <n v="660546"/>
    <s v="Mets"/>
    <s v="NYM"/>
    <n v="95.4"/>
    <x v="0"/>
    <s v="660546FF"/>
    <x v="0"/>
    <x v="48"/>
    <n v="-5"/>
    <x v="17"/>
    <n v="-2"/>
    <x v="298"/>
    <x v="150"/>
  </r>
  <r>
    <n v="2021"/>
    <s v="Smith"/>
    <s v=" Joe"/>
    <n v="501925"/>
    <s v="Mariners"/>
    <s v="SEA"/>
    <n v="87.4"/>
    <x v="0"/>
    <s v="501925FF"/>
    <x v="0"/>
    <x v="109"/>
    <n v="-2"/>
    <x v="134"/>
    <n v="6"/>
    <x v="298"/>
    <x v="103"/>
  </r>
  <r>
    <n v="2021"/>
    <s v="Allen"/>
    <s v=" Logan"/>
    <n v="663531"/>
    <s v="Indians"/>
    <s v="CLE"/>
    <n v="92.6"/>
    <x v="0"/>
    <s v="663531FF"/>
    <x v="0"/>
    <x v="68"/>
    <n v="-7"/>
    <x v="55"/>
    <n v="-1"/>
    <x v="299"/>
    <x v="204"/>
  </r>
  <r>
    <n v="2021"/>
    <s v="LeBlanc"/>
    <s v=" Wade"/>
    <n v="453281"/>
    <s v="Cardinals"/>
    <s v="STL"/>
    <n v="87.5"/>
    <x v="0"/>
    <s v="453281FF"/>
    <x v="0"/>
    <x v="11"/>
    <n v="-7"/>
    <x v="90"/>
    <n v="11"/>
    <x v="299"/>
    <x v="102"/>
  </r>
  <r>
    <n v="2021"/>
    <s v="Parker"/>
    <s v=" Blake"/>
    <n v="453284"/>
    <s v="Indians"/>
    <s v="CLE"/>
    <n v="90.6"/>
    <x v="0"/>
    <s v="453284FF"/>
    <x v="0"/>
    <x v="74"/>
    <n v="-10"/>
    <x v="100"/>
    <n v="-55"/>
    <x v="300"/>
    <x v="1"/>
  </r>
  <r>
    <n v="2021"/>
    <s v="Vest"/>
    <s v=" Will"/>
    <n v="676684"/>
    <s v="Mariners"/>
    <s v="SEA"/>
    <n v="93.5"/>
    <x v="0"/>
    <s v="676684FF"/>
    <x v="0"/>
    <x v="47"/>
    <n v="-9"/>
    <x v="88"/>
    <n v="47"/>
    <x v="301"/>
    <x v="51"/>
  </r>
  <r>
    <n v="2021"/>
    <s v="Burr"/>
    <s v=" Ryan"/>
    <n v="621114"/>
    <s v="White Sox"/>
    <s v="CWS"/>
    <n v="94.7"/>
    <x v="0"/>
    <s v="621114FF"/>
    <x v="0"/>
    <x v="38"/>
    <n v="-13"/>
    <x v="128"/>
    <n v="-75"/>
    <x v="302"/>
    <x v="146"/>
  </r>
  <r>
    <n v="2021"/>
    <s v="López"/>
    <s v=" Jorge"/>
    <n v="605347"/>
    <s v="Orioles"/>
    <s v="BAL"/>
    <n v="95.3"/>
    <x v="0"/>
    <s v="605347FF"/>
    <x v="0"/>
    <x v="63"/>
    <n v="-6"/>
    <x v="10"/>
    <n v="25"/>
    <x v="303"/>
    <x v="187"/>
  </r>
  <r>
    <n v="2021"/>
    <s v="Irvin"/>
    <s v=" Cole"/>
    <n v="608344"/>
    <s v="Athletics"/>
    <s v="OAK"/>
    <n v="90.7"/>
    <x v="0"/>
    <s v="608344FF"/>
    <x v="0"/>
    <x v="54"/>
    <n v="-4"/>
    <x v="17"/>
    <n v="27"/>
    <x v="304"/>
    <x v="106"/>
  </r>
  <r>
    <n v="2021"/>
    <s v="Thorpe"/>
    <s v=" Lewis"/>
    <n v="626929"/>
    <s v="Twins"/>
    <s v="MIN"/>
    <n v="89.1"/>
    <x v="0"/>
    <s v="626929FF"/>
    <x v="0"/>
    <x v="36"/>
    <n v="3"/>
    <x v="105"/>
    <n v="52"/>
    <x v="304"/>
    <x v="114"/>
  </r>
  <r>
    <n v="2021"/>
    <s v="Pineda"/>
    <s v=" Michael"/>
    <n v="501381"/>
    <s v="Twins"/>
    <s v="MIN"/>
    <n v="90.6"/>
    <x v="0"/>
    <s v="501381FF"/>
    <x v="0"/>
    <x v="76"/>
    <n v="-19"/>
    <x v="87"/>
    <n v="12"/>
    <x v="305"/>
    <x v="85"/>
  </r>
  <r>
    <n v="2021"/>
    <s v="Ryu"/>
    <s v=" Hyun Jin"/>
    <n v="547943"/>
    <s v="Blue Jays"/>
    <s v="TOR"/>
    <n v="89.9"/>
    <x v="0"/>
    <s v="547943FF"/>
    <x v="0"/>
    <x v="106"/>
    <n v="-22"/>
    <x v="46"/>
    <n v="80"/>
    <x v="306"/>
    <x v="183"/>
  </r>
  <r>
    <n v="2021"/>
    <s v="Hendricks"/>
    <s v=" Kyle"/>
    <n v="543294"/>
    <s v="Cubs"/>
    <s v="CHC"/>
    <n v="87.2"/>
    <x v="0"/>
    <s v="543294FF"/>
    <x v="0"/>
    <x v="103"/>
    <n v="-9"/>
    <x v="82"/>
    <n v="2"/>
    <x v="307"/>
    <x v="89"/>
  </r>
  <r>
    <n v="2021"/>
    <s v="Suárez"/>
    <s v=" Ranger"/>
    <n v="624133"/>
    <s v="Phillies"/>
    <s v="PHI"/>
    <n v="93.8"/>
    <x v="0"/>
    <s v="624133FF"/>
    <x v="0"/>
    <x v="76"/>
    <n v="-26"/>
    <x v="123"/>
    <n v="1"/>
    <x v="308"/>
    <x v="205"/>
  </r>
  <r>
    <n v="2021"/>
    <s v="Peralta"/>
    <s v=" Wily"/>
    <n v="503449"/>
    <s v="Tigers"/>
    <s v="DET"/>
    <n v="93.4"/>
    <x v="0"/>
    <s v="503449FF"/>
    <x v="0"/>
    <x v="70"/>
    <n v="-9"/>
    <x v="82"/>
    <n v="10"/>
    <x v="309"/>
    <x v="20"/>
  </r>
  <r>
    <n v="2021"/>
    <s v="Rogers"/>
    <s v=" Tyler"/>
    <n v="643511"/>
    <s v="Giants"/>
    <s v="SF"/>
    <n v="82.5"/>
    <x v="0"/>
    <s v="643511FF"/>
    <x v="0"/>
    <x v="110"/>
    <n v="0"/>
    <x v="43"/>
    <n v="-2"/>
    <x v="310"/>
    <x v="28"/>
  </r>
  <r>
    <n v="2021"/>
    <s v="Harper"/>
    <s v=" Ryne"/>
    <n v="607560"/>
    <s v="Nationals"/>
    <s v="WSH"/>
    <n v="86.4"/>
    <x v="0"/>
    <s v="607560FF"/>
    <x v="0"/>
    <x v="90"/>
    <n v="-33"/>
    <x v="120"/>
    <n v="-98"/>
    <x v="311"/>
    <x v="206"/>
  </r>
  <r>
    <n v="2021"/>
    <s v="Falter"/>
    <s v=" Bailey"/>
    <n v="663559"/>
    <s v="Phillies"/>
    <s v="PHI"/>
    <n v="91.9"/>
    <x v="0"/>
    <s v="663559FF"/>
    <x v="0"/>
    <x v="38"/>
    <n v="7"/>
    <x v="71"/>
    <n v="14"/>
    <x v="312"/>
    <x v="137"/>
  </r>
  <r>
    <n v="2021"/>
    <s v="Giolito"/>
    <s v=" Lucas"/>
    <n v="608337"/>
    <s v="White Sox"/>
    <s v="CWS"/>
    <n v="81.5"/>
    <x v="1"/>
    <s v="608337CH"/>
    <x v="1"/>
    <x v="111"/>
    <n v="-8"/>
    <x v="103"/>
    <n v="-15"/>
    <x v="313"/>
    <x v="192"/>
  </r>
  <r>
    <n v="2021"/>
    <s v="Castillo"/>
    <s v=" Luis"/>
    <n v="622491"/>
    <s v="Reds"/>
    <s v="CIN"/>
    <n v="88.3"/>
    <x v="1"/>
    <s v="622491CH"/>
    <x v="1"/>
    <x v="112"/>
    <n v="5"/>
    <x v="135"/>
    <n v="5"/>
    <x v="314"/>
    <x v="74"/>
  </r>
  <r>
    <n v="2021"/>
    <s v="Davies"/>
    <s v=" Zach"/>
    <n v="605200"/>
    <s v="Cubs"/>
    <s v="CHC"/>
    <n v="78.400000000000006"/>
    <x v="1"/>
    <s v="605200CH"/>
    <x v="1"/>
    <x v="113"/>
    <n v="-1"/>
    <x v="136"/>
    <n v="-3"/>
    <x v="315"/>
    <x v="113"/>
  </r>
  <r>
    <n v="2021"/>
    <s v="Hendricks"/>
    <s v=" Kyle"/>
    <n v="543294"/>
    <s v="Cubs"/>
    <s v="CHC"/>
    <n v="79.900000000000006"/>
    <x v="1"/>
    <s v="543294CH"/>
    <x v="1"/>
    <x v="114"/>
    <n v="-5"/>
    <x v="93"/>
    <n v="-2"/>
    <x v="316"/>
    <x v="98"/>
  </r>
  <r>
    <n v="2021"/>
    <s v="Keuchel"/>
    <s v=" Dallas"/>
    <n v="572971"/>
    <s v="White Sox"/>
    <s v="CWS"/>
    <n v="79.5"/>
    <x v="1"/>
    <s v="572971CH"/>
    <x v="1"/>
    <x v="115"/>
    <n v="11"/>
    <x v="137"/>
    <n v="11"/>
    <x v="317"/>
    <x v="75"/>
  </r>
  <r>
    <n v="2021"/>
    <s v="Alcantara"/>
    <s v=" Sandy"/>
    <n v="645261"/>
    <s v="Marlins"/>
    <s v="MIA"/>
    <n v="91.8"/>
    <x v="1"/>
    <s v="645261CH"/>
    <x v="1"/>
    <x v="116"/>
    <n v="9"/>
    <x v="138"/>
    <n v="8"/>
    <x v="318"/>
    <x v="207"/>
  </r>
  <r>
    <n v="2021"/>
    <s v="Miley"/>
    <s v=" Wade"/>
    <n v="489119"/>
    <s v="Reds"/>
    <s v="CIN"/>
    <n v="81.8"/>
    <x v="1"/>
    <s v="489119CH"/>
    <x v="1"/>
    <x v="117"/>
    <n v="8"/>
    <x v="107"/>
    <n v="12"/>
    <x v="311"/>
    <x v="107"/>
  </r>
  <r>
    <n v="2021"/>
    <s v="Manaea"/>
    <s v=" Sean"/>
    <n v="640455"/>
    <s v="Athletics"/>
    <s v="OAK"/>
    <n v="84.5"/>
    <x v="1"/>
    <s v="640455CH"/>
    <x v="1"/>
    <x v="118"/>
    <n v="2"/>
    <x v="92"/>
    <n v="-11"/>
    <x v="319"/>
    <x v="156"/>
  </r>
  <r>
    <n v="2021"/>
    <s v="Yarbrough"/>
    <s v=" Ryan"/>
    <n v="642232"/>
    <s v="Rays"/>
    <s v="TB"/>
    <n v="78.5"/>
    <x v="1"/>
    <s v="642232CH"/>
    <x v="1"/>
    <x v="119"/>
    <n v="3"/>
    <x v="139"/>
    <n v="17"/>
    <x v="320"/>
    <x v="101"/>
  </r>
  <r>
    <n v="2021"/>
    <s v="Ryu"/>
    <s v=" Hyun Jin"/>
    <n v="547943"/>
    <s v="Blue Jays"/>
    <s v="TOR"/>
    <n v="79.7"/>
    <x v="1"/>
    <s v="547943CH"/>
    <x v="1"/>
    <x v="120"/>
    <n v="3"/>
    <x v="140"/>
    <n v="1"/>
    <x v="321"/>
    <x v="55"/>
  </r>
  <r>
    <n v="2021"/>
    <s v="Bubic"/>
    <s v=" Kris"/>
    <n v="663460"/>
    <s v="Royals"/>
    <s v="KC"/>
    <n v="79.900000000000006"/>
    <x v="1"/>
    <s v="663460CH"/>
    <x v="1"/>
    <x v="121"/>
    <n v="0"/>
    <x v="51"/>
    <n v="-8"/>
    <x v="322"/>
    <x v="13"/>
  </r>
  <r>
    <n v="2021"/>
    <s v="Williams"/>
    <s v=" Devin"/>
    <n v="642207"/>
    <s v="Brewers"/>
    <s v="MIL"/>
    <n v="83.7"/>
    <x v="1"/>
    <s v="642207CH"/>
    <x v="1"/>
    <x v="122"/>
    <n v="27"/>
    <x v="141"/>
    <n v="20"/>
    <x v="323"/>
    <x v="33"/>
  </r>
  <r>
    <n v="2021"/>
    <s v="Anderson"/>
    <s v=" Ian"/>
    <n v="666120"/>
    <s v="Braves"/>
    <s v="ATL"/>
    <n v="88.1"/>
    <x v="1"/>
    <s v="666120CH"/>
    <x v="1"/>
    <x v="96"/>
    <n v="-15"/>
    <x v="115"/>
    <n v="-24"/>
    <x v="324"/>
    <x v="142"/>
  </r>
  <r>
    <n v="2021"/>
    <s v="Anderson"/>
    <s v=" Tyler"/>
    <n v="542881"/>
    <s v="Mariners"/>
    <s v="SEA"/>
    <n v="80.8"/>
    <x v="1"/>
    <s v="542881CH"/>
    <x v="1"/>
    <x v="88"/>
    <n v="-15"/>
    <x v="99"/>
    <n v="-5"/>
    <x v="325"/>
    <x v="142"/>
  </r>
  <r>
    <n v="2021"/>
    <s v="Crismatt"/>
    <s v=" Nabil"/>
    <n v="622503"/>
    <s v="Padres"/>
    <s v="SD"/>
    <n v="82.3"/>
    <x v="1"/>
    <s v="622503CH"/>
    <x v="1"/>
    <x v="123"/>
    <n v="10"/>
    <x v="132"/>
    <n v="0"/>
    <x v="326"/>
    <x v="160"/>
  </r>
  <r>
    <n v="2021"/>
    <s v="Rodriguez"/>
    <s v=" Eduardo"/>
    <n v="593958"/>
    <s v="Red Sox"/>
    <s v="BOS"/>
    <n v="85.4"/>
    <x v="1"/>
    <s v="593958CH"/>
    <x v="1"/>
    <x v="124"/>
    <n v="3"/>
    <x v="142"/>
    <n v="19"/>
    <x v="327"/>
    <x v="51"/>
  </r>
  <r>
    <n v="2021"/>
    <s v="Valdez"/>
    <s v=" César"/>
    <n v="491624"/>
    <s v="Orioles"/>
    <s v="BAL"/>
    <n v="77.900000000000006"/>
    <x v="1"/>
    <s v="491624CH"/>
    <x v="1"/>
    <x v="125"/>
    <n v="16"/>
    <x v="47"/>
    <n v="-19"/>
    <x v="328"/>
    <x v="86"/>
  </r>
  <r>
    <n v="2021"/>
    <s v="Means"/>
    <s v=" John"/>
    <n v="607644"/>
    <s v="Orioles"/>
    <s v="BAL"/>
    <n v="83.3"/>
    <x v="1"/>
    <s v="607644CH"/>
    <x v="1"/>
    <x v="126"/>
    <n v="-24"/>
    <x v="93"/>
    <n v="-1"/>
    <x v="329"/>
    <x v="183"/>
  </r>
  <r>
    <n v="2021"/>
    <s v="Nola"/>
    <s v=" Aaron"/>
    <n v="605400"/>
    <s v="Phillies"/>
    <s v="PHI"/>
    <n v="85.1"/>
    <x v="1"/>
    <s v="605400CH"/>
    <x v="1"/>
    <x v="127"/>
    <n v="1"/>
    <x v="143"/>
    <n v="3"/>
    <x v="321"/>
    <x v="55"/>
  </r>
  <r>
    <n v="2021"/>
    <s v="Irvin"/>
    <s v=" Cole"/>
    <n v="608344"/>
    <s v="Athletics"/>
    <s v="OAK"/>
    <n v="84.1"/>
    <x v="1"/>
    <s v="608344CH"/>
    <x v="1"/>
    <x v="128"/>
    <n v="-1"/>
    <x v="51"/>
    <n v="-5"/>
    <x v="330"/>
    <x v="6"/>
  </r>
  <r>
    <n v="2021"/>
    <s v="Montgomery"/>
    <s v=" Jordan"/>
    <n v="656756"/>
    <s v="Yankees"/>
    <s v="NYY"/>
    <n v="82.5"/>
    <x v="1"/>
    <s v="656756CH"/>
    <x v="1"/>
    <x v="129"/>
    <n v="-13"/>
    <x v="10"/>
    <n v="-20"/>
    <x v="331"/>
    <x v="55"/>
  </r>
  <r>
    <n v="2021"/>
    <s v="López"/>
    <s v=" Pablo"/>
    <n v="641154"/>
    <s v="Marlins"/>
    <s v="MIA"/>
    <n v="88"/>
    <x v="1"/>
    <s v="641154CH"/>
    <x v="1"/>
    <x v="130"/>
    <n v="9"/>
    <x v="139"/>
    <n v="21"/>
    <x v="332"/>
    <x v="48"/>
  </r>
  <r>
    <n v="2021"/>
    <s v="Matz"/>
    <s v=" Steven"/>
    <n v="571927"/>
    <s v="Blue Jays"/>
    <s v="TOR"/>
    <n v="85.1"/>
    <x v="1"/>
    <s v="571927CH"/>
    <x v="1"/>
    <x v="131"/>
    <n v="11"/>
    <x v="138"/>
    <n v="13"/>
    <x v="333"/>
    <x v="23"/>
  </r>
  <r>
    <n v="2021"/>
    <s v="Greinke"/>
    <s v=" Zack"/>
    <n v="425844"/>
    <s v="Astros"/>
    <s v="HOU"/>
    <n v="86.4"/>
    <x v="1"/>
    <s v="425844CH"/>
    <x v="1"/>
    <x v="132"/>
    <n v="9"/>
    <x v="99"/>
    <n v="-7"/>
    <x v="334"/>
    <x v="208"/>
  </r>
  <r>
    <n v="2021"/>
    <s v="Rogers"/>
    <s v=" Trevor"/>
    <n v="669432"/>
    <s v="Marlins"/>
    <s v="MIA"/>
    <n v="84.9"/>
    <x v="1"/>
    <s v="669432CH"/>
    <x v="1"/>
    <x v="133"/>
    <n v="18"/>
    <x v="48"/>
    <n v="-2"/>
    <x v="335"/>
    <x v="171"/>
  </r>
  <r>
    <n v="2021"/>
    <s v="Minor"/>
    <s v=" Mike"/>
    <n v="501985"/>
    <s v="Royals"/>
    <s v="KC"/>
    <n v="85.2"/>
    <x v="1"/>
    <s v="501985CH"/>
    <x v="1"/>
    <x v="134"/>
    <n v="-15"/>
    <x v="134"/>
    <n v="20"/>
    <x v="183"/>
    <x v="152"/>
  </r>
  <r>
    <n v="2021"/>
    <s v="Wacha"/>
    <s v=" Michael"/>
    <n v="608379"/>
    <s v="Rays"/>
    <s v="TB"/>
    <n v="86.8"/>
    <x v="1"/>
    <s v="608379CH"/>
    <x v="1"/>
    <x v="135"/>
    <n v="-1"/>
    <x v="144"/>
    <n v="7"/>
    <x v="336"/>
    <x v="166"/>
  </r>
  <r>
    <n v="2021"/>
    <s v="Paddack"/>
    <s v=" Chris"/>
    <n v="663978"/>
    <s v="Padres"/>
    <s v="SD"/>
    <n v="85.2"/>
    <x v="1"/>
    <s v="663978CH"/>
    <x v="1"/>
    <x v="136"/>
    <n v="2"/>
    <x v="144"/>
    <n v="2"/>
    <x v="337"/>
    <x v="119"/>
  </r>
  <r>
    <n v="2021"/>
    <s v="Plesac"/>
    <s v=" Zach"/>
    <n v="668676"/>
    <s v="Indians"/>
    <s v="CLE"/>
    <n v="85.9"/>
    <x v="1"/>
    <s v="668676CH"/>
    <x v="1"/>
    <x v="137"/>
    <n v="-12"/>
    <x v="92"/>
    <n v="-13"/>
    <x v="338"/>
    <x v="64"/>
  </r>
  <r>
    <n v="2021"/>
    <s v="Wood"/>
    <s v=" Alex"/>
    <n v="622072"/>
    <s v="Giants"/>
    <s v="SF"/>
    <n v="85.3"/>
    <x v="1"/>
    <s v="622072CH"/>
    <x v="1"/>
    <x v="120"/>
    <n v="6"/>
    <x v="145"/>
    <n v="-3"/>
    <x v="339"/>
    <x v="7"/>
  </r>
  <r>
    <n v="2021"/>
    <s v="Urías"/>
    <s v=" Julio"/>
    <n v="628711"/>
    <s v="Dodgers"/>
    <s v="LAD"/>
    <n v="87"/>
    <x v="1"/>
    <s v="628711CH"/>
    <x v="1"/>
    <x v="138"/>
    <n v="-3"/>
    <x v="137"/>
    <n v="3"/>
    <x v="340"/>
    <x v="75"/>
  </r>
  <r>
    <n v="2021"/>
    <s v="Webb"/>
    <s v=" Logan"/>
    <n v="657277"/>
    <s v="Giants"/>
    <s v="SF"/>
    <n v="86.1"/>
    <x v="1"/>
    <s v="657277CH"/>
    <x v="1"/>
    <x v="139"/>
    <n v="23"/>
    <x v="40"/>
    <n v="-40"/>
    <x v="341"/>
    <x v="192"/>
  </r>
  <r>
    <n v="2021"/>
    <s v="Cueto"/>
    <s v=" Johnny"/>
    <n v="456501"/>
    <s v="Giants"/>
    <s v="SF"/>
    <n v="82.7"/>
    <x v="1"/>
    <s v="456501CH"/>
    <x v="1"/>
    <x v="140"/>
    <n v="9"/>
    <x v="146"/>
    <n v="-17"/>
    <x v="342"/>
    <x v="160"/>
  </r>
  <r>
    <n v="2021"/>
    <s v="Pérez"/>
    <s v=" Martín"/>
    <n v="527048"/>
    <s v="Red Sox"/>
    <s v="BOS"/>
    <n v="84.8"/>
    <x v="1"/>
    <s v="527048CH"/>
    <x v="1"/>
    <x v="141"/>
    <n v="-9"/>
    <x v="107"/>
    <n v="4"/>
    <x v="343"/>
    <x v="45"/>
  </r>
  <r>
    <n v="2021"/>
    <s v="Sandoval"/>
    <s v=" Patrick"/>
    <n v="663776"/>
    <s v="Angels"/>
    <s v="LAA"/>
    <n v="84.6"/>
    <x v="1"/>
    <s v="663776CH"/>
    <x v="1"/>
    <x v="88"/>
    <n v="-6"/>
    <x v="147"/>
    <n v="-4"/>
    <x v="344"/>
    <x v="64"/>
  </r>
  <r>
    <n v="2021"/>
    <s v="Gant"/>
    <s v=" John"/>
    <n v="607231"/>
    <s v="Twins"/>
    <s v="MIN"/>
    <n v="80.3"/>
    <x v="1"/>
    <s v="607231CH"/>
    <x v="1"/>
    <x v="142"/>
    <n v="9"/>
    <x v="99"/>
    <n v="0"/>
    <x v="345"/>
    <x v="13"/>
  </r>
  <r>
    <n v="2021"/>
    <s v="Flexen"/>
    <s v=" Chris"/>
    <n v="623167"/>
    <s v="Mariners"/>
    <s v="SEA"/>
    <n v="82.7"/>
    <x v="1"/>
    <s v="623167CH"/>
    <x v="1"/>
    <x v="136"/>
    <n v="3"/>
    <x v="29"/>
    <n v="-3"/>
    <x v="346"/>
    <x v="114"/>
  </r>
  <r>
    <n v="2021"/>
    <s v="Heaney"/>
    <s v=" Andrew"/>
    <n v="571760"/>
    <s v="Yankees"/>
    <s v="NYY"/>
    <n v="83.7"/>
    <x v="1"/>
    <s v="571760CH"/>
    <x v="1"/>
    <x v="118"/>
    <n v="-5"/>
    <x v="148"/>
    <n v="21"/>
    <x v="292"/>
    <x v="100"/>
  </r>
  <r>
    <n v="2021"/>
    <s v="Suarez"/>
    <s v=" José"/>
    <n v="660761"/>
    <s v="Angels"/>
    <s v="LAA"/>
    <n v="82.3"/>
    <x v="1"/>
    <s v="660761CH"/>
    <x v="1"/>
    <x v="98"/>
    <n v="-9"/>
    <x v="75"/>
    <n v="-46"/>
    <x v="344"/>
    <x v="209"/>
  </r>
  <r>
    <n v="2021"/>
    <s v="Scherzer"/>
    <s v=" Max"/>
    <n v="453286"/>
    <s v="Dodgers"/>
    <s v="LAD"/>
    <n v="85"/>
    <x v="1"/>
    <s v="453286CH"/>
    <x v="1"/>
    <x v="143"/>
    <n v="5"/>
    <x v="149"/>
    <n v="7"/>
    <x v="347"/>
    <x v="180"/>
  </r>
  <r>
    <n v="2021"/>
    <s v="Cole"/>
    <s v=" Gerrit"/>
    <n v="543037"/>
    <s v="Yankees"/>
    <s v="NYY"/>
    <n v="89.8"/>
    <x v="1"/>
    <s v="543037CH"/>
    <x v="1"/>
    <x v="144"/>
    <n v="-15"/>
    <x v="150"/>
    <n v="8"/>
    <x v="348"/>
    <x v="192"/>
  </r>
  <r>
    <n v="2021"/>
    <s v="Kelly"/>
    <s v=" Merrill"/>
    <n v="518876"/>
    <s v="D-backs"/>
    <s v="ARI"/>
    <n v="87.2"/>
    <x v="1"/>
    <s v="518876CH"/>
    <x v="1"/>
    <x v="136"/>
    <n v="2"/>
    <x v="149"/>
    <n v="8"/>
    <x v="349"/>
    <x v="48"/>
  </r>
  <r>
    <n v="2021"/>
    <s v="Diaz"/>
    <s v=" Miguel"/>
    <n v="622766"/>
    <s v="Padres"/>
    <s v="SD"/>
    <n v="86"/>
    <x v="1"/>
    <s v="622766CH"/>
    <x v="1"/>
    <x v="145"/>
    <n v="11"/>
    <x v="148"/>
    <n v="24"/>
    <x v="350"/>
    <x v="163"/>
  </r>
  <r>
    <n v="2021"/>
    <s v="Berríos"/>
    <s v=" José"/>
    <n v="621244"/>
    <s v="Blue Jays"/>
    <s v="TOR"/>
    <n v="84.9"/>
    <x v="1"/>
    <s v="621244CH"/>
    <x v="1"/>
    <x v="146"/>
    <n v="2"/>
    <x v="144"/>
    <n v="-4"/>
    <x v="351"/>
    <x v="177"/>
  </r>
  <r>
    <n v="2021"/>
    <s v="Gonzales"/>
    <s v=" Marco"/>
    <n v="594835"/>
    <s v="Mariners"/>
    <s v="SEA"/>
    <n v="79.5"/>
    <x v="1"/>
    <s v="594835CH"/>
    <x v="1"/>
    <x v="146"/>
    <n v="-6"/>
    <x v="151"/>
    <n v="18"/>
    <x v="352"/>
    <x v="70"/>
  </r>
  <r>
    <n v="2021"/>
    <s v="Gomber"/>
    <s v=" Austin"/>
    <n v="596295"/>
    <s v="Rockies"/>
    <s v="COL"/>
    <n v="83.1"/>
    <x v="1"/>
    <s v="596295CH"/>
    <x v="1"/>
    <x v="147"/>
    <n v="-3"/>
    <x v="9"/>
    <n v="-18"/>
    <x v="353"/>
    <x v="82"/>
  </r>
  <r>
    <n v="2021"/>
    <s v="Gibson"/>
    <s v=" Kyle"/>
    <n v="502043"/>
    <s v="Phillies"/>
    <s v="PHI"/>
    <n v="84.8"/>
    <x v="1"/>
    <s v="502043CH"/>
    <x v="1"/>
    <x v="117"/>
    <n v="16"/>
    <x v="84"/>
    <n v="9"/>
    <x v="354"/>
    <x v="2"/>
  </r>
  <r>
    <n v="2021"/>
    <s v="Fleming"/>
    <s v=" Josh"/>
    <n v="676596"/>
    <s v="Rays"/>
    <s v="TB"/>
    <n v="81.8"/>
    <x v="1"/>
    <s v="676596CH"/>
    <x v="1"/>
    <x v="148"/>
    <n v="16"/>
    <x v="48"/>
    <n v="-4"/>
    <x v="355"/>
    <x v="210"/>
  </r>
  <r>
    <n v="2021"/>
    <s v="Woodruff"/>
    <s v=" Brandon"/>
    <n v="605540"/>
    <s v="Brewers"/>
    <s v="MIL"/>
    <n v="86.5"/>
    <x v="1"/>
    <s v="605540CH"/>
    <x v="1"/>
    <x v="149"/>
    <n v="0"/>
    <x v="145"/>
    <n v="5"/>
    <x v="356"/>
    <x v="211"/>
  </r>
  <r>
    <n v="2021"/>
    <s v="Germán"/>
    <s v=" Domingo"/>
    <n v="593334"/>
    <s v="Yankees"/>
    <s v="NYY"/>
    <n v="86.5"/>
    <x v="1"/>
    <s v="593334CH"/>
    <x v="1"/>
    <x v="150"/>
    <n v="-5"/>
    <x v="152"/>
    <n v="22"/>
    <x v="151"/>
    <x v="136"/>
  </r>
  <r>
    <n v="2021"/>
    <s v="Crowe"/>
    <s v=" Wil"/>
    <n v="640444"/>
    <s v="Pirates"/>
    <s v="PIT"/>
    <n v="85"/>
    <x v="1"/>
    <s v="640444CH"/>
    <x v="1"/>
    <x v="151"/>
    <n v="6"/>
    <x v="122"/>
    <n v="-31"/>
    <x v="357"/>
    <x v="212"/>
  </r>
  <r>
    <n v="2021"/>
    <s v="Lester"/>
    <s v=" Jon"/>
    <n v="452657"/>
    <s v="Cardinals"/>
    <s v="STL"/>
    <n v="81.400000000000006"/>
    <x v="1"/>
    <s v="452657CH"/>
    <x v="1"/>
    <x v="152"/>
    <n v="3"/>
    <x v="56"/>
    <n v="-19"/>
    <x v="358"/>
    <x v="213"/>
  </r>
  <r>
    <n v="2021"/>
    <s v="McCullers Jr."/>
    <s v=" Lance"/>
    <n v="621121"/>
    <s v="Astros"/>
    <s v="HOU"/>
    <n v="85.7"/>
    <x v="1"/>
    <s v="621121CH"/>
    <x v="1"/>
    <x v="153"/>
    <n v="16"/>
    <x v="139"/>
    <n v="16"/>
    <x v="359"/>
    <x v="103"/>
  </r>
  <r>
    <n v="2021"/>
    <s v="Valdez"/>
    <s v=" Phillips"/>
    <n v="570488"/>
    <s v="Red Sox"/>
    <s v="BOS"/>
    <n v="85.3"/>
    <x v="1"/>
    <s v="570488CH"/>
    <x v="1"/>
    <x v="154"/>
    <n v="3"/>
    <x v="153"/>
    <n v="19"/>
    <x v="360"/>
    <x v="86"/>
  </r>
  <r>
    <n v="2021"/>
    <s v="Anderson"/>
    <s v=" Brett"/>
    <n v="474463"/>
    <s v="Brewers"/>
    <s v="MIL"/>
    <n v="82.2"/>
    <x v="1"/>
    <s v="474463CH"/>
    <x v="1"/>
    <x v="155"/>
    <n v="8"/>
    <x v="136"/>
    <n v="4"/>
    <x v="361"/>
    <x v="142"/>
  </r>
  <r>
    <n v="2021"/>
    <s v="Robles"/>
    <s v=" Hansel"/>
    <n v="570663"/>
    <s v="Red Sox"/>
    <s v="BOS"/>
    <n v="89.3"/>
    <x v="1"/>
    <s v="570663CH"/>
    <x v="1"/>
    <x v="156"/>
    <n v="-8"/>
    <x v="108"/>
    <n v="-4"/>
    <x v="362"/>
    <x v="4"/>
  </r>
  <r>
    <n v="2021"/>
    <s v="Underwood Jr."/>
    <s v=" Duane"/>
    <n v="621249"/>
    <s v="Pirates"/>
    <s v="PIT"/>
    <n v="87.8"/>
    <x v="1"/>
    <s v="621249CH"/>
    <x v="1"/>
    <x v="147"/>
    <n v="0"/>
    <x v="84"/>
    <n v="7"/>
    <x v="363"/>
    <x v="189"/>
  </r>
  <r>
    <n v="2021"/>
    <s v="Peralta"/>
    <s v=" Wandy"/>
    <n v="593974"/>
    <s v="Yankees"/>
    <s v="NYY"/>
    <n v="88"/>
    <x v="1"/>
    <s v="593974CH"/>
    <x v="1"/>
    <x v="157"/>
    <n v="-2"/>
    <x v="154"/>
    <n v="17"/>
    <x v="207"/>
    <x v="101"/>
  </r>
  <r>
    <n v="2021"/>
    <s v="Akin"/>
    <s v=" Keegan"/>
    <n v="669211"/>
    <s v="Orioles"/>
    <s v="BAL"/>
    <n v="81.8"/>
    <x v="1"/>
    <s v="669211CH"/>
    <x v="1"/>
    <x v="158"/>
    <n v="-2"/>
    <x v="155"/>
    <n v="10"/>
    <x v="307"/>
    <x v="108"/>
  </r>
  <r>
    <n v="2021"/>
    <s v="Brogdon"/>
    <s v=" Connor"/>
    <n v="641401"/>
    <s v="Phillies"/>
    <s v="PHI"/>
    <n v="84.7"/>
    <x v="1"/>
    <s v="641401CH"/>
    <x v="1"/>
    <x v="157"/>
    <n v="-7"/>
    <x v="154"/>
    <n v="25"/>
    <x v="364"/>
    <x v="174"/>
  </r>
  <r>
    <n v="2021"/>
    <s v="Sulser"/>
    <s v=" Cole"/>
    <n v="642121"/>
    <s v="Orioles"/>
    <s v="BAL"/>
    <n v="84"/>
    <x v="1"/>
    <s v="642121CH"/>
    <x v="1"/>
    <x v="159"/>
    <n v="5"/>
    <x v="48"/>
    <n v="-2"/>
    <x v="365"/>
    <x v="80"/>
  </r>
  <r>
    <n v="2021"/>
    <s v="Luzardo"/>
    <s v=" Jesús"/>
    <n v="666200"/>
    <s v="Marlins"/>
    <s v="MIA"/>
    <n v="86.5"/>
    <x v="1"/>
    <s v="666200CH"/>
    <x v="1"/>
    <x v="150"/>
    <n v="-5"/>
    <x v="156"/>
    <n v="12"/>
    <x v="366"/>
    <x v="48"/>
  </r>
  <r>
    <n v="2021"/>
    <s v="Suárez"/>
    <s v=" Ranger"/>
    <n v="624133"/>
    <s v="Phillies"/>
    <s v="PHI"/>
    <n v="84.9"/>
    <x v="1"/>
    <s v="624133CH"/>
    <x v="1"/>
    <x v="118"/>
    <n v="3"/>
    <x v="143"/>
    <n v="7"/>
    <x v="367"/>
    <x v="214"/>
  </r>
  <r>
    <n v="2021"/>
    <s v="Allard"/>
    <s v=" Kolby"/>
    <n v="663465"/>
    <s v="Rangers"/>
    <s v="TEX"/>
    <n v="83.7"/>
    <x v="1"/>
    <s v="663465CH"/>
    <x v="1"/>
    <x v="157"/>
    <n v="-9"/>
    <x v="140"/>
    <n v="-1"/>
    <x v="368"/>
    <x v="115"/>
  </r>
  <r>
    <n v="2021"/>
    <s v="Sheffield"/>
    <s v=" Justus"/>
    <n v="656954"/>
    <s v="Mariners"/>
    <s v="SEA"/>
    <n v="85.7"/>
    <x v="1"/>
    <s v="656954CH"/>
    <x v="1"/>
    <x v="160"/>
    <n v="7"/>
    <x v="102"/>
    <n v="-13"/>
    <x v="369"/>
    <x v="45"/>
  </r>
  <r>
    <n v="2021"/>
    <s v="Gallen"/>
    <s v=" Zac"/>
    <n v="668678"/>
    <s v="D-backs"/>
    <s v="ARI"/>
    <n v="86.1"/>
    <x v="1"/>
    <s v="668678CH"/>
    <x v="1"/>
    <x v="146"/>
    <n v="11"/>
    <x v="99"/>
    <n v="-9"/>
    <x v="370"/>
    <x v="127"/>
  </r>
  <r>
    <n v="2021"/>
    <s v="López"/>
    <s v=" Jorge"/>
    <n v="605347"/>
    <s v="Orioles"/>
    <s v="BAL"/>
    <n v="88.5"/>
    <x v="1"/>
    <s v="605347CH"/>
    <x v="1"/>
    <x v="141"/>
    <n v="0"/>
    <x v="107"/>
    <n v="4"/>
    <x v="363"/>
    <x v="48"/>
  </r>
  <r>
    <n v="2021"/>
    <s v="Happ"/>
    <s v=" J.A."/>
    <n v="457918"/>
    <s v="Cardinals"/>
    <s v="STL"/>
    <n v="86.3"/>
    <x v="1"/>
    <s v="457918CH"/>
    <x v="1"/>
    <x v="161"/>
    <n v="-6"/>
    <x v="132"/>
    <n v="2"/>
    <x v="371"/>
    <x v="5"/>
  </r>
  <r>
    <n v="2021"/>
    <s v="Smith"/>
    <s v=" Caleb"/>
    <n v="592761"/>
    <s v="D-backs"/>
    <s v="ARI"/>
    <n v="82.1"/>
    <x v="1"/>
    <s v="592761CH"/>
    <x v="1"/>
    <x v="162"/>
    <n v="-15"/>
    <x v="132"/>
    <n v="3"/>
    <x v="372"/>
    <x v="45"/>
  </r>
  <r>
    <n v="2021"/>
    <s v="Skubal"/>
    <s v=" Tarik"/>
    <n v="669373"/>
    <s v="Tigers"/>
    <s v="DET"/>
    <n v="82"/>
    <x v="1"/>
    <s v="669373CH"/>
    <x v="1"/>
    <x v="163"/>
    <n v="-6"/>
    <x v="76"/>
    <n v="-33"/>
    <x v="373"/>
    <x v="134"/>
  </r>
  <r>
    <n v="2021"/>
    <s v="Boyd"/>
    <s v=" Matthew"/>
    <n v="571510"/>
    <s v="Tigers"/>
    <s v="DET"/>
    <n v="79.900000000000006"/>
    <x v="1"/>
    <s v="571510CH"/>
    <x v="1"/>
    <x v="154"/>
    <n v="6"/>
    <x v="157"/>
    <n v="19"/>
    <x v="374"/>
    <x v="215"/>
  </r>
  <r>
    <n v="2021"/>
    <s v="Kaprielian"/>
    <s v=" James"/>
    <n v="621076"/>
    <s v="Athletics"/>
    <s v="OAK"/>
    <n v="83.9"/>
    <x v="1"/>
    <s v="621076CH"/>
    <x v="1"/>
    <x v="133"/>
    <n v="18"/>
    <x v="122"/>
    <n v="-30"/>
    <x v="375"/>
    <x v="216"/>
  </r>
  <r>
    <n v="2021"/>
    <s v="Freeland"/>
    <s v=" Kyle"/>
    <n v="607536"/>
    <s v="Rockies"/>
    <s v="COL"/>
    <n v="85.9"/>
    <x v="1"/>
    <s v="607536CH"/>
    <x v="1"/>
    <x v="116"/>
    <n v="-4"/>
    <x v="56"/>
    <n v="-24"/>
    <x v="376"/>
    <x v="3"/>
  </r>
  <r>
    <n v="2021"/>
    <s v="Quantrill"/>
    <s v=" Cal"/>
    <n v="615698"/>
    <s v="Indians"/>
    <s v="CLE"/>
    <n v="85.2"/>
    <x v="1"/>
    <s v="615698CH"/>
    <x v="1"/>
    <x v="164"/>
    <n v="-3"/>
    <x v="79"/>
    <n v="-19"/>
    <x v="377"/>
    <x v="46"/>
  </r>
  <r>
    <n v="2021"/>
    <s v="Givens"/>
    <s v=" Mychal"/>
    <n v="571710"/>
    <s v="Reds"/>
    <s v="CIN"/>
    <n v="82.4"/>
    <x v="1"/>
    <s v="571710CH"/>
    <x v="1"/>
    <x v="165"/>
    <n v="0"/>
    <x v="67"/>
    <n v="-12"/>
    <x v="222"/>
    <x v="217"/>
  </r>
  <r>
    <n v="2021"/>
    <s v="Richards"/>
    <s v=" Trevor"/>
    <n v="670950"/>
    <s v="Blue Jays"/>
    <s v="TOR"/>
    <n v="84.5"/>
    <x v="1"/>
    <s v="670950CH"/>
    <x v="1"/>
    <x v="111"/>
    <n v="-3"/>
    <x v="107"/>
    <n v="12"/>
    <x v="47"/>
    <x v="74"/>
  </r>
  <r>
    <n v="2021"/>
    <s v="Megill"/>
    <s v=" Tylor"/>
    <n v="656731"/>
    <s v="Mets"/>
    <s v="NYM"/>
    <n v="85.2"/>
    <x v="1"/>
    <s v="656731CH"/>
    <x v="1"/>
    <x v="166"/>
    <n v="-8"/>
    <x v="147"/>
    <n v="-6"/>
    <x v="378"/>
    <x v="106"/>
  </r>
  <r>
    <n v="2021"/>
    <s v="Price"/>
    <s v=" David"/>
    <n v="456034"/>
    <s v="Dodgers"/>
    <s v="LAD"/>
    <n v="85.5"/>
    <x v="1"/>
    <s v="456034CH"/>
    <x v="1"/>
    <x v="98"/>
    <n v="4"/>
    <x v="137"/>
    <n v="4"/>
    <x v="379"/>
    <x v="171"/>
  </r>
  <r>
    <n v="2021"/>
    <s v="Guerra"/>
    <s v=" Deolis"/>
    <n v="500610"/>
    <s v="Athletics"/>
    <s v="OAK"/>
    <n v="81.8"/>
    <x v="1"/>
    <s v="500610CH"/>
    <x v="1"/>
    <x v="167"/>
    <n v="12"/>
    <x v="0"/>
    <n v="11"/>
    <x v="380"/>
    <x v="189"/>
  </r>
  <r>
    <n v="2021"/>
    <s v="Foltynewicz"/>
    <s v=" Mike"/>
    <n v="592314"/>
    <s v="Rangers"/>
    <s v="TEX"/>
    <n v="85.3"/>
    <x v="1"/>
    <s v="592314CH"/>
    <x v="1"/>
    <x v="168"/>
    <n v="-15"/>
    <x v="132"/>
    <n v="1"/>
    <x v="381"/>
    <x v="183"/>
  </r>
  <r>
    <n v="2021"/>
    <s v="Harvey"/>
    <s v=" Matt"/>
    <n v="518774"/>
    <s v="Orioles"/>
    <s v="BAL"/>
    <n v="85.3"/>
    <x v="1"/>
    <s v="518774CH"/>
    <x v="1"/>
    <x v="169"/>
    <n v="-11"/>
    <x v="84"/>
    <n v="6"/>
    <x v="382"/>
    <x v="121"/>
  </r>
  <r>
    <n v="2021"/>
    <s v="Morgan"/>
    <s v=" Eli"/>
    <n v="669212"/>
    <s v="Indians"/>
    <s v="CLE"/>
    <n v="74.900000000000006"/>
    <x v="1"/>
    <s v="669212CH"/>
    <x v="1"/>
    <x v="170"/>
    <n v="7"/>
    <x v="158"/>
    <n v="6"/>
    <x v="383"/>
    <x v="89"/>
  </r>
  <r>
    <n v="2021"/>
    <s v="Rodríguez"/>
    <s v=" Joely"/>
    <n v="570257"/>
    <s v="Yankees"/>
    <s v="NYY"/>
    <n v="88.3"/>
    <x v="1"/>
    <s v="570257CH"/>
    <x v="1"/>
    <x v="171"/>
    <n v="18"/>
    <x v="95"/>
    <n v="-24"/>
    <x v="384"/>
    <x v="49"/>
  </r>
  <r>
    <n v="2021"/>
    <s v="Mills"/>
    <s v=" Alec"/>
    <n v="621219"/>
    <s v="Cubs"/>
    <s v="CHC"/>
    <n v="79"/>
    <x v="1"/>
    <s v="621219CH"/>
    <x v="1"/>
    <x v="172"/>
    <n v="11"/>
    <x v="137"/>
    <n v="7"/>
    <x v="385"/>
    <x v="111"/>
  </r>
  <r>
    <n v="2021"/>
    <s v="Andriese"/>
    <s v=" Matt"/>
    <n v="542882"/>
    <s v="Mariners"/>
    <s v="SEA"/>
    <n v="86.1"/>
    <x v="1"/>
    <s v="542882CH"/>
    <x v="1"/>
    <x v="173"/>
    <n v="17"/>
    <x v="54"/>
    <n v="-71"/>
    <x v="386"/>
    <x v="218"/>
  </r>
  <r>
    <n v="2021"/>
    <s v="Norris"/>
    <s v=" Daniel"/>
    <n v="596057"/>
    <s v="Brewers"/>
    <s v="MIL"/>
    <n v="87"/>
    <x v="1"/>
    <s v="596057CH"/>
    <x v="1"/>
    <x v="174"/>
    <n v="23"/>
    <x v="51"/>
    <n v="-12"/>
    <x v="373"/>
    <x v="105"/>
  </r>
  <r>
    <n v="2021"/>
    <s v="Kikuchi"/>
    <s v=" Yusei"/>
    <n v="579328"/>
    <s v="Mariners"/>
    <s v="SEA"/>
    <n v="86.3"/>
    <x v="1"/>
    <s v="579328CH"/>
    <x v="1"/>
    <x v="175"/>
    <n v="4"/>
    <x v="79"/>
    <n v="-23"/>
    <x v="387"/>
    <x v="98"/>
  </r>
  <r>
    <n v="2021"/>
    <s v="Rodón"/>
    <s v=" Carlos"/>
    <n v="607074"/>
    <s v="White Sox"/>
    <s v="CWS"/>
    <n v="85.4"/>
    <x v="1"/>
    <s v="607074CH"/>
    <x v="1"/>
    <x v="176"/>
    <n v="-10"/>
    <x v="159"/>
    <n v="2"/>
    <x v="379"/>
    <x v="64"/>
  </r>
  <r>
    <n v="2021"/>
    <s v="Zimmermann"/>
    <s v=" Bruce"/>
    <n v="669145"/>
    <s v="Orioles"/>
    <s v="BAL"/>
    <n v="84.5"/>
    <x v="1"/>
    <s v="669145CH"/>
    <x v="1"/>
    <x v="147"/>
    <n v="-7"/>
    <x v="160"/>
    <n v="20"/>
    <x v="298"/>
    <x v="64"/>
  </r>
  <r>
    <n v="2021"/>
    <s v="Pineda"/>
    <s v=" Michael"/>
    <n v="501381"/>
    <s v="Twins"/>
    <s v="MIN"/>
    <n v="85.5"/>
    <x v="1"/>
    <s v="501381CH"/>
    <x v="1"/>
    <x v="116"/>
    <n v="3"/>
    <x v="161"/>
    <n v="23"/>
    <x v="388"/>
    <x v="89"/>
  </r>
  <r>
    <n v="2021"/>
    <s v="Anderson"/>
    <s v=" Chase"/>
    <n v="502624"/>
    <s v="Phillies"/>
    <s v="PHI"/>
    <n v="81.900000000000006"/>
    <x v="1"/>
    <s v="502624CH"/>
    <x v="1"/>
    <x v="177"/>
    <n v="-17"/>
    <x v="142"/>
    <n v="22"/>
    <x v="389"/>
    <x v="142"/>
  </r>
  <r>
    <n v="2021"/>
    <s v="Weaver"/>
    <s v=" Luke"/>
    <n v="596133"/>
    <s v="D-backs"/>
    <s v="ARI"/>
    <n v="85.1"/>
    <x v="1"/>
    <s v="596133CH"/>
    <x v="1"/>
    <x v="178"/>
    <n v="-13"/>
    <x v="51"/>
    <n v="-11"/>
    <x v="390"/>
    <x v="165"/>
  </r>
  <r>
    <n v="2021"/>
    <s v="Garcia"/>
    <s v=" Luis"/>
    <n v="677651"/>
    <s v="Astros"/>
    <s v="HOU"/>
    <n v="83.4"/>
    <x v="1"/>
    <s v="677651CH"/>
    <x v="1"/>
    <x v="179"/>
    <n v="-5"/>
    <x v="156"/>
    <n v="17"/>
    <x v="391"/>
    <x v="171"/>
  </r>
  <r>
    <n v="2021"/>
    <s v="Watson"/>
    <s v=" Tony"/>
    <n v="453265"/>
    <s v="Giants"/>
    <s v="SF"/>
    <n v="85.8"/>
    <x v="1"/>
    <s v="453265CH"/>
    <x v="1"/>
    <x v="180"/>
    <n v="-9"/>
    <x v="162"/>
    <n v="29"/>
    <x v="116"/>
    <x v="100"/>
  </r>
  <r>
    <n v="2021"/>
    <s v="DeSclafani"/>
    <s v=" Anthony"/>
    <n v="543101"/>
    <s v="Giants"/>
    <s v="SF"/>
    <n v="88.3"/>
    <x v="1"/>
    <s v="543101CH"/>
    <x v="1"/>
    <x v="181"/>
    <n v="2"/>
    <x v="124"/>
    <n v="9"/>
    <x v="392"/>
    <x v="104"/>
  </r>
  <r>
    <n v="2021"/>
    <s v="Álvarez"/>
    <s v=" José"/>
    <n v="501625"/>
    <s v="Giants"/>
    <s v="SF"/>
    <n v="81.2"/>
    <x v="1"/>
    <s v="501625CH"/>
    <x v="1"/>
    <x v="182"/>
    <n v="6"/>
    <x v="89"/>
    <n v="3"/>
    <x v="393"/>
    <x v="110"/>
  </r>
  <r>
    <n v="2021"/>
    <s v="Velasquez"/>
    <s v=" Vince"/>
    <n v="592826"/>
    <s v="Phillies"/>
    <s v="PHI"/>
    <n v="88.9"/>
    <x v="1"/>
    <s v="592826CH"/>
    <x v="1"/>
    <x v="135"/>
    <n v="-5"/>
    <x v="163"/>
    <n v="-13"/>
    <x v="394"/>
    <x v="219"/>
  </r>
  <r>
    <n v="2021"/>
    <s v="Urquidy"/>
    <s v=" José"/>
    <n v="664353"/>
    <s v="Astros"/>
    <s v="HOU"/>
    <n v="84.2"/>
    <x v="1"/>
    <s v="664353CH"/>
    <x v="1"/>
    <x v="111"/>
    <n v="-6"/>
    <x v="50"/>
    <n v="14"/>
    <x v="395"/>
    <x v="29"/>
  </r>
  <r>
    <n v="2021"/>
    <s v="Castro"/>
    <s v=" Miguel"/>
    <n v="612434"/>
    <s v="Mets"/>
    <s v="NYM"/>
    <n v="92.1"/>
    <x v="1"/>
    <s v="612434CH"/>
    <x v="1"/>
    <x v="136"/>
    <n v="6"/>
    <x v="118"/>
    <n v="14"/>
    <x v="396"/>
    <x v="145"/>
  </r>
  <r>
    <n v="2021"/>
    <s v="Alexander"/>
    <s v=" Tyler"/>
    <n v="641302"/>
    <s v="Tigers"/>
    <s v="DET"/>
    <n v="83.9"/>
    <x v="1"/>
    <s v="641302CH"/>
    <x v="1"/>
    <x v="124"/>
    <n v="0"/>
    <x v="147"/>
    <n v="-5"/>
    <x v="397"/>
    <x v="89"/>
  </r>
  <r>
    <n v="2021"/>
    <s v="Houser"/>
    <s v=" Adrian"/>
    <n v="605288"/>
    <s v="Brewers"/>
    <s v="MIL"/>
    <n v="87.7"/>
    <x v="1"/>
    <s v="605288CH"/>
    <x v="1"/>
    <x v="111"/>
    <n v="-1"/>
    <x v="164"/>
    <n v="16"/>
    <x v="278"/>
    <x v="207"/>
  </r>
  <r>
    <n v="2021"/>
    <s v="Snell"/>
    <s v=" Blake"/>
    <n v="605483"/>
    <s v="Padres"/>
    <s v="SD"/>
    <n v="88.3"/>
    <x v="1"/>
    <s v="605483CH"/>
    <x v="1"/>
    <x v="183"/>
    <n v="-6"/>
    <x v="29"/>
    <n v="-4"/>
    <x v="398"/>
    <x v="63"/>
  </r>
  <r>
    <n v="2021"/>
    <s v="Stripling"/>
    <s v=" Ross"/>
    <n v="548389"/>
    <s v="Blue Jays"/>
    <s v="TOR"/>
    <n v="83"/>
    <x v="1"/>
    <s v="548389CH"/>
    <x v="1"/>
    <x v="138"/>
    <n v="1"/>
    <x v="77"/>
    <n v="-15"/>
    <x v="399"/>
    <x v="131"/>
  </r>
  <r>
    <n v="2021"/>
    <s v="Moore"/>
    <s v=" Matt"/>
    <n v="519043"/>
    <s v="Phillies"/>
    <s v="PHI"/>
    <n v="82.5"/>
    <x v="1"/>
    <s v="519043CH"/>
    <x v="1"/>
    <x v="184"/>
    <n v="10"/>
    <x v="142"/>
    <n v="30"/>
    <x v="325"/>
    <x v="114"/>
  </r>
  <r>
    <n v="2021"/>
    <s v="Floro"/>
    <s v=" Dylan"/>
    <n v="571670"/>
    <s v="Marlins"/>
    <s v="MIA"/>
    <n v="86.3"/>
    <x v="1"/>
    <s v="571670CH"/>
    <x v="1"/>
    <x v="152"/>
    <n v="15"/>
    <x v="142"/>
    <n v="19"/>
    <x v="400"/>
    <x v="117"/>
  </r>
  <r>
    <n v="2021"/>
    <s v="Burnes"/>
    <s v=" Corbin"/>
    <n v="669203"/>
    <s v="Brewers"/>
    <s v="MIL"/>
    <n v="90.7"/>
    <x v="1"/>
    <s v="669203CH"/>
    <x v="1"/>
    <x v="168"/>
    <n v="-4"/>
    <x v="140"/>
    <n v="-3"/>
    <x v="401"/>
    <x v="112"/>
  </r>
  <r>
    <n v="2021"/>
    <s v="Whitlock"/>
    <s v=" Garrett"/>
    <n v="676477"/>
    <s v="Red Sox"/>
    <s v="BOS"/>
    <n v="83.1"/>
    <x v="1"/>
    <s v="676477CH"/>
    <x v="1"/>
    <x v="185"/>
    <n v="6"/>
    <x v="165"/>
    <n v="20"/>
    <x v="402"/>
    <x v="198"/>
  </r>
  <r>
    <n v="2021"/>
    <s v="Minaya"/>
    <s v=" Juan"/>
    <n v="573668"/>
    <s v="Twins"/>
    <s v="MIN"/>
    <n v="88.9"/>
    <x v="1"/>
    <s v="573668CH"/>
    <x v="1"/>
    <x v="186"/>
    <n v="26"/>
    <x v="29"/>
    <n v="-13"/>
    <x v="392"/>
    <x v="220"/>
  </r>
  <r>
    <n v="2021"/>
    <s v="Iglesias"/>
    <s v=" Raisel"/>
    <n v="628452"/>
    <s v="Angels"/>
    <s v="LAA"/>
    <n v="89.4"/>
    <x v="1"/>
    <s v="628452CH"/>
    <x v="1"/>
    <x v="187"/>
    <n v="6"/>
    <x v="153"/>
    <n v="16"/>
    <x v="403"/>
    <x v="30"/>
  </r>
  <r>
    <n v="2021"/>
    <s v="Bassitt"/>
    <s v=" Chris"/>
    <n v="605135"/>
    <s v="Athletics"/>
    <s v="OAK"/>
    <n v="85.3"/>
    <x v="1"/>
    <s v="605135CH"/>
    <x v="1"/>
    <x v="188"/>
    <n v="-4"/>
    <x v="166"/>
    <n v="26"/>
    <x v="404"/>
    <x v="221"/>
  </r>
  <r>
    <n v="2021"/>
    <s v="Canning"/>
    <s v=" Griffin"/>
    <n v="656288"/>
    <s v="Angels"/>
    <s v="LAA"/>
    <n v="89.1"/>
    <x v="1"/>
    <s v="656288CH"/>
    <x v="1"/>
    <x v="169"/>
    <n v="-8"/>
    <x v="166"/>
    <n v="22"/>
    <x v="401"/>
    <x v="35"/>
  </r>
  <r>
    <n v="2021"/>
    <s v="Dunning"/>
    <s v=" Dane"/>
    <n v="641540"/>
    <s v="Rangers"/>
    <s v="TEX"/>
    <n v="84.4"/>
    <x v="1"/>
    <s v="641540CH"/>
    <x v="1"/>
    <x v="132"/>
    <n v="0"/>
    <x v="148"/>
    <n v="23"/>
    <x v="405"/>
    <x v="115"/>
  </r>
  <r>
    <n v="2021"/>
    <s v="Fedde"/>
    <s v=" Erick"/>
    <n v="607200"/>
    <s v="Nationals"/>
    <s v="WSH"/>
    <n v="87.7"/>
    <x v="1"/>
    <s v="607200CH"/>
    <x v="1"/>
    <x v="143"/>
    <n v="14"/>
    <x v="167"/>
    <n v="4"/>
    <x v="406"/>
    <x v="222"/>
  </r>
  <r>
    <n v="2021"/>
    <s v="Valdez"/>
    <s v=" Framber"/>
    <n v="664285"/>
    <s v="Astros"/>
    <s v="HOU"/>
    <n v="87.4"/>
    <x v="1"/>
    <s v="664285CH"/>
    <x v="1"/>
    <x v="189"/>
    <n v="17"/>
    <x v="127"/>
    <n v="-9"/>
    <x v="407"/>
    <x v="86"/>
  </r>
  <r>
    <n v="2021"/>
    <s v="Sánchez"/>
    <s v=" Miguel"/>
    <n v="667376"/>
    <s v="Brewers"/>
    <s v="MIL"/>
    <n v="89.2"/>
    <x v="1"/>
    <s v="667376CH"/>
    <x v="1"/>
    <x v="190"/>
    <n v="13"/>
    <x v="79"/>
    <n v="-24"/>
    <x v="408"/>
    <x v="222"/>
  </r>
  <r>
    <n v="2021"/>
    <s v="Cease"/>
    <s v=" Dylan"/>
    <n v="656302"/>
    <s v="White Sox"/>
    <s v="CWS"/>
    <n v="78.099999999999994"/>
    <x v="1"/>
    <s v="656302CH"/>
    <x v="1"/>
    <x v="116"/>
    <n v="-17"/>
    <x v="123"/>
    <n v="-42"/>
    <x v="409"/>
    <x v="124"/>
  </r>
  <r>
    <n v="2021"/>
    <s v="Springs"/>
    <s v=" Jeffrey"/>
    <n v="605488"/>
    <s v="Rays"/>
    <s v="TB"/>
    <n v="84"/>
    <x v="1"/>
    <s v="605488CH"/>
    <x v="1"/>
    <x v="191"/>
    <n v="-7"/>
    <x v="102"/>
    <n v="-6"/>
    <x v="341"/>
    <x v="64"/>
  </r>
  <r>
    <n v="2021"/>
    <s v="Ureña"/>
    <s v=" José"/>
    <n v="570632"/>
    <s v="Tigers"/>
    <s v="DET"/>
    <n v="89.7"/>
    <x v="1"/>
    <s v="570632CH"/>
    <x v="1"/>
    <x v="192"/>
    <n v="-10"/>
    <x v="168"/>
    <n v="-6"/>
    <x v="410"/>
    <x v="108"/>
  </r>
  <r>
    <n v="2021"/>
    <s v="Brach"/>
    <s v=" Brad"/>
    <n v="542960"/>
    <s v="Reds"/>
    <s v="CIN"/>
    <n v="86.1"/>
    <x v="1"/>
    <s v="542960CH"/>
    <x v="1"/>
    <x v="133"/>
    <n v="20"/>
    <x v="169"/>
    <n v="10"/>
    <x v="402"/>
    <x v="223"/>
  </r>
  <r>
    <n v="2021"/>
    <s v="Wittgren"/>
    <s v=" Nick"/>
    <n v="621295"/>
    <s v="Indians"/>
    <s v="CLE"/>
    <n v="85.7"/>
    <x v="1"/>
    <s v="621295CH"/>
    <x v="1"/>
    <x v="186"/>
    <n v="12"/>
    <x v="170"/>
    <n v="-11"/>
    <x v="411"/>
    <x v="149"/>
  </r>
  <r>
    <n v="2021"/>
    <s v="Bundy"/>
    <s v=" Dylan"/>
    <n v="605164"/>
    <s v="Angels"/>
    <s v="LAA"/>
    <n v="83.2"/>
    <x v="1"/>
    <s v="605164CH"/>
    <x v="1"/>
    <x v="124"/>
    <n v="1"/>
    <x v="101"/>
    <n v="-9"/>
    <x v="336"/>
    <x v="127"/>
  </r>
  <r>
    <n v="2021"/>
    <s v="García"/>
    <s v=" Jarlin"/>
    <n v="606424"/>
    <s v="Giants"/>
    <s v="SF"/>
    <n v="85.4"/>
    <x v="1"/>
    <s v="606424CH"/>
    <x v="1"/>
    <x v="163"/>
    <n v="-6"/>
    <x v="148"/>
    <n v="25"/>
    <x v="412"/>
    <x v="100"/>
  </r>
  <r>
    <n v="2021"/>
    <s v="Wilson"/>
    <s v=" Bryse"/>
    <n v="669060"/>
    <s v="Pirates"/>
    <s v="PIT"/>
    <n v="86.8"/>
    <x v="1"/>
    <s v="669060CH"/>
    <x v="1"/>
    <x v="193"/>
    <n v="-2"/>
    <x v="126"/>
    <n v="-8"/>
    <x v="413"/>
    <x v="49"/>
  </r>
  <r>
    <n v="2021"/>
    <s v="Webb"/>
    <s v=" Jacob"/>
    <n v="657097"/>
    <s v="Braves"/>
    <s v="ATL"/>
    <n v="83.6"/>
    <x v="1"/>
    <s v="657097CH"/>
    <x v="1"/>
    <x v="124"/>
    <n v="-2"/>
    <x v="165"/>
    <n v="21"/>
    <x v="178"/>
    <x v="192"/>
  </r>
  <r>
    <n v="2021"/>
    <s v="Kim"/>
    <s v=" Kwang Hyun"/>
    <n v="547942"/>
    <s v="Cardinals"/>
    <s v="STL"/>
    <n v="80.3"/>
    <x v="1"/>
    <s v="547942CH"/>
    <x v="1"/>
    <x v="116"/>
    <n v="-14"/>
    <x v="95"/>
    <n v="-16"/>
    <x v="322"/>
    <x v="145"/>
  </r>
  <r>
    <n v="2021"/>
    <s v="Peralta"/>
    <s v=" Freddy"/>
    <n v="642547"/>
    <s v="Brewers"/>
    <s v="MIL"/>
    <n v="88"/>
    <x v="1"/>
    <s v="642547CH"/>
    <x v="1"/>
    <x v="194"/>
    <n v="-2"/>
    <x v="107"/>
    <n v="-1"/>
    <x v="414"/>
    <x v="101"/>
  </r>
  <r>
    <n v="2021"/>
    <s v="Loáisiga"/>
    <s v=" Jonathan"/>
    <n v="642528"/>
    <s v="Yankees"/>
    <s v="NYY"/>
    <n v="90"/>
    <x v="1"/>
    <s v="642528CH"/>
    <x v="1"/>
    <x v="195"/>
    <n v="-18"/>
    <x v="124"/>
    <n v="11"/>
    <x v="415"/>
    <x v="224"/>
  </r>
  <r>
    <n v="2021"/>
    <s v="Heuer"/>
    <s v=" Codi"/>
    <n v="676051"/>
    <s v="Cubs"/>
    <s v="CHC"/>
    <n v="87.3"/>
    <x v="1"/>
    <s v="676051CH"/>
    <x v="1"/>
    <x v="196"/>
    <n v="-6"/>
    <x v="138"/>
    <n v="14"/>
    <x v="160"/>
    <x v="125"/>
  </r>
  <r>
    <n v="2021"/>
    <s v="Boxberger"/>
    <s v=" Brad"/>
    <n v="502202"/>
    <s v="Brewers"/>
    <s v="MIL"/>
    <n v="82.5"/>
    <x v="1"/>
    <s v="502202CH"/>
    <x v="1"/>
    <x v="173"/>
    <n v="8"/>
    <x v="92"/>
    <n v="-13"/>
    <x v="416"/>
    <x v="146"/>
  </r>
  <r>
    <n v="2021"/>
    <s v="Gray"/>
    <s v=" Jon"/>
    <n v="592351"/>
    <s v="Rockies"/>
    <s v="COL"/>
    <n v="87.5"/>
    <x v="1"/>
    <s v="592351CH"/>
    <x v="1"/>
    <x v="147"/>
    <n v="-4"/>
    <x v="57"/>
    <n v="-18"/>
    <x v="417"/>
    <x v="100"/>
  </r>
  <r>
    <n v="2021"/>
    <s v="Gutierrez"/>
    <s v=" Vladimir"/>
    <n v="661269"/>
    <s v="Reds"/>
    <s v="CIN"/>
    <n v="81.2"/>
    <x v="1"/>
    <s v="661269CH"/>
    <x v="1"/>
    <x v="197"/>
    <n v="-10"/>
    <x v="102"/>
    <n v="-11"/>
    <x v="418"/>
    <x v="51"/>
  </r>
  <r>
    <n v="2021"/>
    <s v="Farmer"/>
    <s v=" Buck"/>
    <n v="571656"/>
    <s v="Tigers"/>
    <s v="DET"/>
    <n v="87.7"/>
    <x v="1"/>
    <s v="571656CH"/>
    <x v="1"/>
    <x v="197"/>
    <n v="10"/>
    <x v="167"/>
    <n v="5"/>
    <x v="419"/>
    <x v="33"/>
  </r>
  <r>
    <n v="2021"/>
    <s v="Lyles"/>
    <s v=" Jordan"/>
    <n v="543475"/>
    <s v="Rangers"/>
    <s v="TEX"/>
    <n v="86.1"/>
    <x v="1"/>
    <s v="543475CH"/>
    <x v="1"/>
    <x v="196"/>
    <n v="-6"/>
    <x v="159"/>
    <n v="1"/>
    <x v="420"/>
    <x v="48"/>
  </r>
  <r>
    <n v="2021"/>
    <s v="Peterson"/>
    <s v=" David"/>
    <n v="656849"/>
    <s v="Mets"/>
    <s v="NYM"/>
    <n v="83.9"/>
    <x v="1"/>
    <s v="656849CH"/>
    <x v="1"/>
    <x v="198"/>
    <n v="0"/>
    <x v="171"/>
    <n v="32"/>
    <x v="421"/>
    <x v="64"/>
  </r>
  <r>
    <n v="2021"/>
    <s v="Smith"/>
    <s v=" Riley"/>
    <n v="642092"/>
    <s v="D-backs"/>
    <s v="ARI"/>
    <n v="86.5"/>
    <x v="1"/>
    <s v="642092CH"/>
    <x v="1"/>
    <x v="116"/>
    <n v="-3"/>
    <x v="165"/>
    <n v="19"/>
    <x v="422"/>
    <x v="45"/>
  </r>
  <r>
    <n v="2021"/>
    <s v="Lynch"/>
    <s v=" Daniel"/>
    <n v="663738"/>
    <s v="Royals"/>
    <s v="KC"/>
    <n v="84.7"/>
    <x v="1"/>
    <s v="663738CH"/>
    <x v="1"/>
    <x v="199"/>
    <n v="-14"/>
    <x v="51"/>
    <n v="-6"/>
    <x v="423"/>
    <x v="174"/>
  </r>
  <r>
    <n v="2021"/>
    <s v="Widener"/>
    <s v=" Taylor"/>
    <n v="642203"/>
    <s v="D-backs"/>
    <s v="ARI"/>
    <n v="85.6"/>
    <x v="1"/>
    <s v="642203CH"/>
    <x v="1"/>
    <x v="138"/>
    <n v="-11"/>
    <x v="169"/>
    <n v="8"/>
    <x v="424"/>
    <x v="83"/>
  </r>
  <r>
    <n v="2021"/>
    <s v="LeBlanc"/>
    <s v=" Wade"/>
    <n v="453281"/>
    <s v="Cardinals"/>
    <s v="STL"/>
    <n v="79.5"/>
    <x v="1"/>
    <s v="453281CH"/>
    <x v="1"/>
    <x v="200"/>
    <n v="3"/>
    <x v="132"/>
    <n v="2"/>
    <x v="380"/>
    <x v="115"/>
  </r>
  <r>
    <n v="2021"/>
    <s v="Banda"/>
    <s v=" Anthony"/>
    <n v="607455"/>
    <s v="Pirates"/>
    <s v="PIT"/>
    <n v="85.9"/>
    <x v="1"/>
    <s v="607455CH"/>
    <x v="1"/>
    <x v="201"/>
    <n v="2"/>
    <x v="143"/>
    <n v="6"/>
    <x v="425"/>
    <x v="20"/>
  </r>
  <r>
    <n v="2021"/>
    <s v="Petit"/>
    <s v=" Yusmeiro"/>
    <n v="433589"/>
    <s v="Athletics"/>
    <s v="OAK"/>
    <n v="80.7"/>
    <x v="1"/>
    <s v="433589CH"/>
    <x v="1"/>
    <x v="178"/>
    <n v="-24"/>
    <x v="7"/>
    <n v="-17"/>
    <x v="426"/>
    <x v="103"/>
  </r>
  <r>
    <n v="2021"/>
    <s v="Cabrera"/>
    <s v=" Génesis"/>
    <n v="650893"/>
    <s v="Cardinals"/>
    <s v="STL"/>
    <n v="89.4"/>
    <x v="1"/>
    <s v="650893CH"/>
    <x v="1"/>
    <x v="202"/>
    <n v="-19"/>
    <x v="45"/>
    <n v="-17"/>
    <x v="427"/>
    <x v="115"/>
  </r>
  <r>
    <n v="2021"/>
    <s v="Wainwright"/>
    <s v=" Adam"/>
    <n v="425794"/>
    <s v="Cardinals"/>
    <s v="STL"/>
    <n v="82.7"/>
    <x v="1"/>
    <s v="425794CH"/>
    <x v="1"/>
    <x v="197"/>
    <n v="5"/>
    <x v="140"/>
    <n v="8"/>
    <x v="390"/>
    <x v="1"/>
  </r>
  <r>
    <n v="2021"/>
    <s v="Lauer"/>
    <s v=" Eric"/>
    <n v="641778"/>
    <s v="Brewers"/>
    <s v="MIL"/>
    <n v="86.5"/>
    <x v="1"/>
    <s v="641778CH"/>
    <x v="1"/>
    <x v="203"/>
    <n v="-4"/>
    <x v="89"/>
    <n v="1"/>
    <x v="345"/>
    <x v="104"/>
  </r>
  <r>
    <n v="2021"/>
    <s v="Eflin"/>
    <s v=" Zach"/>
    <n v="621107"/>
    <s v="Phillies"/>
    <s v="PHI"/>
    <n v="85.3"/>
    <x v="1"/>
    <s v="621107CH"/>
    <x v="1"/>
    <x v="204"/>
    <n v="-1"/>
    <x v="84"/>
    <n v="5"/>
    <x v="428"/>
    <x v="183"/>
  </r>
  <r>
    <n v="2021"/>
    <s v="Martínez"/>
    <s v=" Carlos"/>
    <n v="593372"/>
    <s v="Cardinals"/>
    <s v="STL"/>
    <n v="84.8"/>
    <x v="1"/>
    <s v="593372CH"/>
    <x v="1"/>
    <x v="205"/>
    <n v="19"/>
    <x v="137"/>
    <n v="0"/>
    <x v="429"/>
    <x v="69"/>
  </r>
  <r>
    <n v="2021"/>
    <s v="Ober"/>
    <s v=" Bailey"/>
    <n v="641927"/>
    <s v="Twins"/>
    <s v="MIN"/>
    <n v="84.8"/>
    <x v="1"/>
    <s v="641927CH"/>
    <x v="1"/>
    <x v="116"/>
    <n v="-5"/>
    <x v="124"/>
    <n v="14"/>
    <x v="401"/>
    <x v="55"/>
  </r>
  <r>
    <n v="2021"/>
    <s v="Young"/>
    <s v=" Alex"/>
    <n v="622065"/>
    <s v="Indians"/>
    <s v="CLE"/>
    <n v="85.3"/>
    <x v="1"/>
    <s v="622065CH"/>
    <x v="1"/>
    <x v="131"/>
    <n v="14"/>
    <x v="0"/>
    <n v="-3"/>
    <x v="430"/>
    <x v="196"/>
  </r>
  <r>
    <n v="2021"/>
    <s v="Gausman"/>
    <s v=" Kevin"/>
    <n v="592332"/>
    <s v="Giants"/>
    <s v="SF"/>
    <n v="83.8"/>
    <x v="1"/>
    <s v="592332CH"/>
    <x v="1"/>
    <x v="196"/>
    <n v="-11"/>
    <x v="110"/>
    <n v="-19"/>
    <x v="431"/>
    <x v="219"/>
  </r>
  <r>
    <n v="2021"/>
    <s v="Feyereisen"/>
    <s v=" J.P."/>
    <n v="656420"/>
    <s v="Rays"/>
    <s v="TB"/>
    <n v="87.6"/>
    <x v="1"/>
    <s v="656420CH"/>
    <x v="1"/>
    <x v="184"/>
    <n v="13"/>
    <x v="137"/>
    <n v="4"/>
    <x v="432"/>
    <x v="17"/>
  </r>
  <r>
    <n v="2021"/>
    <s v="Santana"/>
    <s v=" Dennis"/>
    <n v="642701"/>
    <s v="Rangers"/>
    <s v="TEX"/>
    <n v="87.6"/>
    <x v="1"/>
    <s v="642701CH"/>
    <x v="1"/>
    <x v="161"/>
    <n v="-6"/>
    <x v="139"/>
    <n v="23"/>
    <x v="433"/>
    <x v="33"/>
  </r>
  <r>
    <n v="2021"/>
    <s v="Jax"/>
    <s v=" Griffin"/>
    <n v="643377"/>
    <s v="Twins"/>
    <s v="MIN"/>
    <n v="85.5"/>
    <x v="1"/>
    <s v="643377CH"/>
    <x v="1"/>
    <x v="128"/>
    <n v="-4"/>
    <x v="89"/>
    <n v="1"/>
    <x v="434"/>
    <x v="55"/>
  </r>
  <r>
    <n v="2021"/>
    <s v="Quintana"/>
    <s v=" José"/>
    <n v="500779"/>
    <s v="Giants"/>
    <s v="SF"/>
    <n v="86.6"/>
    <x v="1"/>
    <s v="500779CH"/>
    <x v="1"/>
    <x v="88"/>
    <n v="-4"/>
    <x v="79"/>
    <n v="-23"/>
    <x v="435"/>
    <x v="179"/>
  </r>
  <r>
    <n v="2021"/>
    <s v="Montero"/>
    <s v=" Rafael"/>
    <n v="606160"/>
    <s v="Astros"/>
    <s v="HOU"/>
    <n v="89.7"/>
    <x v="1"/>
    <s v="606160CH"/>
    <x v="1"/>
    <x v="179"/>
    <n v="-4"/>
    <x v="138"/>
    <n v="-1"/>
    <x v="297"/>
    <x v="95"/>
  </r>
  <r>
    <n v="2021"/>
    <s v="Yang"/>
    <s v=" Hyeon-Jong"/>
    <n v="660365"/>
    <s v="Rangers"/>
    <s v="TEX"/>
    <n v="81.400000000000006"/>
    <x v="1"/>
    <s v="660365CH"/>
    <x v="1"/>
    <x v="206"/>
    <n v="-3"/>
    <x v="136"/>
    <n v="5"/>
    <x v="428"/>
    <x v="127"/>
  </r>
  <r>
    <n v="2021"/>
    <s v="Foster"/>
    <s v=" Matt"/>
    <n v="641582"/>
    <s v="White Sox"/>
    <s v="CWS"/>
    <n v="84.4"/>
    <x v="1"/>
    <s v="641582CH"/>
    <x v="1"/>
    <x v="90"/>
    <n v="-15"/>
    <x v="77"/>
    <n v="-26"/>
    <x v="436"/>
    <x v="224"/>
  </r>
  <r>
    <n v="2021"/>
    <s v="Cahill"/>
    <s v=" Trevor"/>
    <n v="502239"/>
    <s v="Pirates"/>
    <s v="PIT"/>
    <n v="82.3"/>
    <x v="1"/>
    <s v="502239CH"/>
    <x v="1"/>
    <x v="207"/>
    <n v="30"/>
    <x v="144"/>
    <n v="7"/>
    <x v="437"/>
    <x v="207"/>
  </r>
  <r>
    <n v="2021"/>
    <s v="Hearn"/>
    <s v=" Taylor"/>
    <n v="621368"/>
    <s v="Rangers"/>
    <s v="TEX"/>
    <n v="86.4"/>
    <x v="1"/>
    <s v="621368CH"/>
    <x v="1"/>
    <x v="208"/>
    <n v="1"/>
    <x v="79"/>
    <n v="-21"/>
    <x v="428"/>
    <x v="225"/>
  </r>
  <r>
    <n v="2021"/>
    <s v="Duffy"/>
    <s v=" Danny"/>
    <n v="518633"/>
    <s v="Royals"/>
    <s v="KC"/>
    <n v="85.2"/>
    <x v="1"/>
    <s v="518633CH"/>
    <x v="1"/>
    <x v="209"/>
    <n v="-18"/>
    <x v="50"/>
    <n v="12"/>
    <x v="143"/>
    <x v="189"/>
  </r>
  <r>
    <n v="2021"/>
    <s v="Estévez"/>
    <s v=" Carlos"/>
    <n v="608032"/>
    <s v="Rockies"/>
    <s v="COL"/>
    <n v="88.7"/>
    <x v="1"/>
    <s v="608032CH"/>
    <x v="1"/>
    <x v="138"/>
    <n v="1"/>
    <x v="57"/>
    <n v="-18"/>
    <x v="438"/>
    <x v="226"/>
  </r>
  <r>
    <n v="2021"/>
    <s v="Marshall"/>
    <s v=" Evan"/>
    <n v="605359"/>
    <s v="White Sox"/>
    <s v="CWS"/>
    <n v="88.3"/>
    <x v="1"/>
    <s v="605359CH"/>
    <x v="1"/>
    <x v="204"/>
    <n v="5"/>
    <x v="161"/>
    <n v="12"/>
    <x v="439"/>
    <x v="221"/>
  </r>
  <r>
    <n v="2021"/>
    <s v="Manning"/>
    <s v=" Matt"/>
    <n v="666159"/>
    <s v="Tigers"/>
    <s v="DET"/>
    <n v="87.4"/>
    <x v="1"/>
    <s v="666159CH"/>
    <x v="1"/>
    <x v="168"/>
    <n v="-9"/>
    <x v="146"/>
    <n v="-14"/>
    <x v="440"/>
    <x v="5"/>
  </r>
  <r>
    <n v="2021"/>
    <s v="May"/>
    <s v=" Trevor"/>
    <n v="543507"/>
    <s v="Mets"/>
    <s v="NYM"/>
    <n v="86.9"/>
    <x v="1"/>
    <s v="543507CH"/>
    <x v="1"/>
    <x v="210"/>
    <n v="-22"/>
    <x v="53"/>
    <n v="-22"/>
    <x v="441"/>
    <x v="102"/>
  </r>
  <r>
    <n v="2021"/>
    <s v="González"/>
    <s v=" Chi Chi"/>
    <n v="592346"/>
    <s v="Rockies"/>
    <s v="COL"/>
    <n v="84.3"/>
    <x v="1"/>
    <s v="592346CH"/>
    <x v="1"/>
    <x v="211"/>
    <n v="9"/>
    <x v="104"/>
    <n v="-14"/>
    <x v="442"/>
    <x v="66"/>
  </r>
  <r>
    <n v="2021"/>
    <s v="Bumgarner"/>
    <s v=" Madison"/>
    <n v="518516"/>
    <s v="D-backs"/>
    <s v="ARI"/>
    <n v="83.7"/>
    <x v="1"/>
    <s v="518516CH"/>
    <x v="1"/>
    <x v="197"/>
    <n v="-1"/>
    <x v="51"/>
    <n v="-9"/>
    <x v="443"/>
    <x v="70"/>
  </r>
  <r>
    <n v="2021"/>
    <s v="McClanahan"/>
    <s v=" Shane"/>
    <n v="663556"/>
    <s v="Rays"/>
    <s v="TB"/>
    <n v="89.2"/>
    <x v="1"/>
    <s v="663556CH"/>
    <x v="1"/>
    <x v="212"/>
    <n v="-13"/>
    <x v="172"/>
    <n v="14"/>
    <x v="444"/>
    <x v="64"/>
  </r>
  <r>
    <n v="2021"/>
    <s v="Stratton"/>
    <s v=" Chris"/>
    <n v="608717"/>
    <s v="Pirates"/>
    <s v="PIT"/>
    <n v="86.6"/>
    <x v="1"/>
    <s v="608717CH"/>
    <x v="1"/>
    <x v="180"/>
    <n v="4"/>
    <x v="159"/>
    <n v="-1"/>
    <x v="174"/>
    <x v="76"/>
  </r>
  <r>
    <n v="2021"/>
    <s v="Carrasco"/>
    <s v=" Carlos"/>
    <n v="471911"/>
    <s v="Mets"/>
    <s v="NYM"/>
    <n v="87.6"/>
    <x v="1"/>
    <s v="471911CH"/>
    <x v="1"/>
    <x v="213"/>
    <n v="18"/>
    <x v="123"/>
    <n v="-48"/>
    <x v="445"/>
    <x v="227"/>
  </r>
  <r>
    <n v="2021"/>
    <s v="Uceta"/>
    <s v=" Edwin"/>
    <n v="670955"/>
    <s v="Dodgers"/>
    <s v="LAD"/>
    <n v="87.6"/>
    <x v="1"/>
    <s v="670955CH"/>
    <x v="1"/>
    <x v="214"/>
    <n v="-7"/>
    <x v="152"/>
    <n v="18"/>
    <x v="446"/>
    <x v="222"/>
  </r>
  <r>
    <n v="2021"/>
    <s v="Hoffman"/>
    <s v=" Jeff"/>
    <n v="656546"/>
    <s v="Reds"/>
    <s v="CIN"/>
    <n v="85.6"/>
    <x v="1"/>
    <s v="656546CH"/>
    <x v="1"/>
    <x v="128"/>
    <n v="2"/>
    <x v="48"/>
    <n v="1"/>
    <x v="447"/>
    <x v="180"/>
  </r>
  <r>
    <n v="2021"/>
    <s v="Keller"/>
    <s v=" Brad"/>
    <n v="641745"/>
    <s v="Royals"/>
    <s v="KC"/>
    <n v="90"/>
    <x v="1"/>
    <s v="641745CH"/>
    <x v="1"/>
    <x v="183"/>
    <n v="-11"/>
    <x v="163"/>
    <n v="-13"/>
    <x v="448"/>
    <x v="82"/>
  </r>
  <r>
    <n v="2021"/>
    <s v="Long"/>
    <s v=" Sammy"/>
    <n v="669674"/>
    <s v="Giants"/>
    <s v="SF"/>
    <n v="80.400000000000006"/>
    <x v="1"/>
    <s v="669674CH"/>
    <x v="1"/>
    <x v="147"/>
    <n v="-14"/>
    <x v="64"/>
    <n v="-20"/>
    <x v="395"/>
    <x v="219"/>
  </r>
  <r>
    <n v="2021"/>
    <s v="Kluber"/>
    <s v=" Corey"/>
    <n v="446372"/>
    <s v="Yankees"/>
    <s v="NYY"/>
    <n v="84.7"/>
    <x v="1"/>
    <s v="446372CH"/>
    <x v="1"/>
    <x v="211"/>
    <n v="-1"/>
    <x v="168"/>
    <n v="-8"/>
    <x v="449"/>
    <x v="228"/>
  </r>
  <r>
    <n v="2021"/>
    <s v="Manoah"/>
    <s v=" Alek"/>
    <n v="666201"/>
    <s v="Blue Jays"/>
    <s v="TOR"/>
    <n v="86.8"/>
    <x v="1"/>
    <s v="666201CH"/>
    <x v="1"/>
    <x v="149"/>
    <n v="0"/>
    <x v="93"/>
    <n v="-7"/>
    <x v="314"/>
    <x v="12"/>
  </r>
  <r>
    <n v="2021"/>
    <s v="Gilbert"/>
    <s v=" Logan"/>
    <n v="669302"/>
    <s v="Mariners"/>
    <s v="SEA"/>
    <n v="79.599999999999994"/>
    <x v="1"/>
    <s v="669302CH"/>
    <x v="1"/>
    <x v="215"/>
    <n v="9"/>
    <x v="108"/>
    <n v="4"/>
    <x v="450"/>
    <x v="29"/>
  </r>
  <r>
    <n v="2021"/>
    <s v="Claudio"/>
    <s v=" Alex"/>
    <n v="592222"/>
    <s v="Angels"/>
    <s v="LAA"/>
    <n v="72.7"/>
    <x v="1"/>
    <s v="592222CH"/>
    <x v="1"/>
    <x v="216"/>
    <n v="1"/>
    <x v="173"/>
    <n v="4"/>
    <x v="451"/>
    <x v="104"/>
  </r>
  <r>
    <n v="2021"/>
    <s v="Steckenrider"/>
    <s v=" Drew"/>
    <n v="608716"/>
    <s v="Mariners"/>
    <s v="SEA"/>
    <n v="87.5"/>
    <x v="1"/>
    <s v="608716CH"/>
    <x v="1"/>
    <x v="168"/>
    <n v="-11"/>
    <x v="147"/>
    <n v="-6"/>
    <x v="452"/>
    <x v="183"/>
  </r>
  <r>
    <n v="2021"/>
    <s v="Taillon"/>
    <s v=" Jameson"/>
    <n v="592791"/>
    <s v="Yankees"/>
    <s v="NYY"/>
    <n v="88"/>
    <x v="1"/>
    <s v="592791CH"/>
    <x v="1"/>
    <x v="217"/>
    <n v="-13"/>
    <x v="174"/>
    <n v="5"/>
    <x v="453"/>
    <x v="128"/>
  </r>
  <r>
    <n v="2021"/>
    <s v="Senzatela"/>
    <s v=" Antonio"/>
    <n v="622608"/>
    <s v="Rockies"/>
    <s v="COL"/>
    <n v="85.9"/>
    <x v="1"/>
    <s v="622608CH"/>
    <x v="1"/>
    <x v="203"/>
    <n v="-4"/>
    <x v="91"/>
    <n v="-46"/>
    <x v="454"/>
    <x v="229"/>
  </r>
  <r>
    <n v="2021"/>
    <s v="Ramirez"/>
    <s v=" Noé"/>
    <n v="598287"/>
    <s v="D-backs"/>
    <s v="ARI"/>
    <n v="84.1"/>
    <x v="1"/>
    <s v="598287CH"/>
    <x v="1"/>
    <x v="218"/>
    <n v="21"/>
    <x v="168"/>
    <n v="-9"/>
    <x v="249"/>
    <x v="183"/>
  </r>
  <r>
    <n v="2021"/>
    <s v="Richards"/>
    <s v=" Garrett"/>
    <n v="572070"/>
    <s v="Red Sox"/>
    <s v="BOS"/>
    <n v="90.5"/>
    <x v="1"/>
    <s v="572070CH"/>
    <x v="1"/>
    <x v="147"/>
    <n v="2"/>
    <x v="50"/>
    <n v="4"/>
    <x v="455"/>
    <x v="74"/>
  </r>
  <r>
    <n v="2021"/>
    <s v="Thompson"/>
    <s v=" Zach"/>
    <n v="605507"/>
    <s v="Marlins"/>
    <s v="MIA"/>
    <n v="85.2"/>
    <x v="1"/>
    <s v="605507CH"/>
    <x v="1"/>
    <x v="219"/>
    <n v="15"/>
    <x v="0"/>
    <n v="1"/>
    <x v="456"/>
    <x v="177"/>
  </r>
  <r>
    <n v="2021"/>
    <s v="Musgrove"/>
    <s v=" Joe"/>
    <n v="605397"/>
    <s v="Padres"/>
    <s v="SD"/>
    <n v="87"/>
    <x v="1"/>
    <s v="605397CH"/>
    <x v="1"/>
    <x v="118"/>
    <n v="9"/>
    <x v="94"/>
    <n v="-32"/>
    <x v="277"/>
    <x v="200"/>
  </r>
  <r>
    <n v="2021"/>
    <s v="King"/>
    <s v=" John"/>
    <n v="667463"/>
    <s v="Rangers"/>
    <s v="TEX"/>
    <n v="78.400000000000006"/>
    <x v="1"/>
    <s v="667463CH"/>
    <x v="1"/>
    <x v="220"/>
    <n v="2"/>
    <x v="159"/>
    <n v="-1"/>
    <x v="430"/>
    <x v="100"/>
  </r>
  <r>
    <n v="2021"/>
    <s v="Tate"/>
    <s v=" Dillon"/>
    <n v="622253"/>
    <s v="Orioles"/>
    <s v="BAL"/>
    <n v="85.2"/>
    <x v="1"/>
    <s v="622253CH"/>
    <x v="1"/>
    <x v="132"/>
    <n v="-1"/>
    <x v="151"/>
    <n v="13"/>
    <x v="457"/>
    <x v="171"/>
  </r>
  <r>
    <n v="2021"/>
    <s v="Barnes"/>
    <s v=" Charlie"/>
    <n v="656212"/>
    <s v="Twins"/>
    <s v="MIN"/>
    <n v="79.400000000000006"/>
    <x v="1"/>
    <s v="656212CH"/>
    <x v="1"/>
    <x v="221"/>
    <n v="2"/>
    <x v="165"/>
    <n v="29"/>
    <x v="458"/>
    <x v="100"/>
  </r>
  <r>
    <n v="2021"/>
    <s v="Morton"/>
    <s v=" Charlie"/>
    <n v="450203"/>
    <s v="Braves"/>
    <s v="ATL"/>
    <n v="86.5"/>
    <x v="1"/>
    <s v="450203CH"/>
    <x v="1"/>
    <x v="222"/>
    <n v="8"/>
    <x v="175"/>
    <n v="26"/>
    <x v="266"/>
    <x v="55"/>
  </r>
  <r>
    <n v="2021"/>
    <s v="Brentz"/>
    <s v=" Jake"/>
    <n v="641394"/>
    <s v="Royals"/>
    <s v="KC"/>
    <n v="91.1"/>
    <x v="1"/>
    <s v="641394CH"/>
    <x v="1"/>
    <x v="141"/>
    <n v="2"/>
    <x v="135"/>
    <n v="8"/>
    <x v="459"/>
    <x v="156"/>
  </r>
  <r>
    <n v="2021"/>
    <s v="Fulmer"/>
    <s v=" Michael"/>
    <n v="605242"/>
    <s v="Tigers"/>
    <s v="DET"/>
    <n v="88.1"/>
    <x v="1"/>
    <s v="605242CH"/>
    <x v="1"/>
    <x v="128"/>
    <n v="3"/>
    <x v="51"/>
    <n v="-9"/>
    <x v="460"/>
    <x v="133"/>
  </r>
  <r>
    <n v="2021"/>
    <s v="Díaz"/>
    <s v=" Yennsy"/>
    <n v="660546"/>
    <s v="Mets"/>
    <s v="NYM"/>
    <n v="89.9"/>
    <x v="1"/>
    <s v="660546CH"/>
    <x v="1"/>
    <x v="137"/>
    <n v="-8"/>
    <x v="158"/>
    <n v="-3"/>
    <x v="461"/>
    <x v="63"/>
  </r>
  <r>
    <n v="2021"/>
    <s v="Santiago"/>
    <s v=" Héctor"/>
    <n v="502327"/>
    <s v="Mariners"/>
    <s v="SEA"/>
    <n v="81.400000000000006"/>
    <x v="1"/>
    <s v="502327CH"/>
    <x v="1"/>
    <x v="151"/>
    <n v="-3"/>
    <x v="169"/>
    <n v="14"/>
    <x v="462"/>
    <x v="127"/>
  </r>
  <r>
    <n v="2021"/>
    <s v="Cotton"/>
    <s v=" Jharel"/>
    <n v="605194"/>
    <s v="Rangers"/>
    <s v="TEX"/>
    <n v="80.2"/>
    <x v="1"/>
    <s v="605194CH"/>
    <x v="1"/>
    <x v="223"/>
    <n v="1"/>
    <x v="126"/>
    <n v="-2"/>
    <x v="0"/>
    <x v="230"/>
  </r>
  <r>
    <n v="2021"/>
    <s v="Cortes Jr."/>
    <s v=" Néstor"/>
    <n v="641482"/>
    <s v="Yankees"/>
    <s v="NYY"/>
    <n v="82.7"/>
    <x v="1"/>
    <s v="641482CH"/>
    <x v="1"/>
    <x v="224"/>
    <n v="2"/>
    <x v="108"/>
    <n v="-1"/>
    <x v="463"/>
    <x v="115"/>
  </r>
  <r>
    <n v="2021"/>
    <s v="Arrieta"/>
    <s v=" Jake"/>
    <n v="453562"/>
    <s v="Padres"/>
    <s v="SD"/>
    <n v="86.9"/>
    <x v="1"/>
    <s v="453562CH"/>
    <x v="1"/>
    <x v="173"/>
    <n v="19"/>
    <x v="156"/>
    <n v="15"/>
    <x v="427"/>
    <x v="131"/>
  </r>
  <r>
    <n v="2021"/>
    <s v="Buehler"/>
    <s v=" Walker"/>
    <n v="621111"/>
    <s v="Dodgers"/>
    <s v="LAD"/>
    <n v="91.6"/>
    <x v="1"/>
    <s v="621111CH"/>
    <x v="1"/>
    <x v="178"/>
    <n v="0"/>
    <x v="93"/>
    <n v="-12"/>
    <x v="464"/>
    <x v="83"/>
  </r>
  <r>
    <n v="2021"/>
    <s v="Bowden"/>
    <s v=" Ben"/>
    <n v="641386"/>
    <s v="Rockies"/>
    <s v="COL"/>
    <n v="82.4"/>
    <x v="1"/>
    <s v="641386CH"/>
    <x v="1"/>
    <x v="203"/>
    <n v="-7"/>
    <x v="136"/>
    <n v="5"/>
    <x v="302"/>
    <x v="64"/>
  </r>
  <r>
    <n v="2021"/>
    <s v="Allen"/>
    <s v=" Logan"/>
    <n v="663531"/>
    <s v="Indians"/>
    <s v="CLE"/>
    <n v="83"/>
    <x v="1"/>
    <s v="663531CH"/>
    <x v="1"/>
    <x v="225"/>
    <n v="0"/>
    <x v="144"/>
    <n v="1"/>
    <x v="465"/>
    <x v="46"/>
  </r>
  <r>
    <n v="2021"/>
    <s v="Ramirez"/>
    <s v=" Nick"/>
    <n v="598286"/>
    <s v="Padres"/>
    <s v="SD"/>
    <n v="79.2"/>
    <x v="1"/>
    <s v="598286CH"/>
    <x v="1"/>
    <x v="121"/>
    <n v="1"/>
    <x v="108"/>
    <n v="8"/>
    <x v="466"/>
    <x v="183"/>
  </r>
  <r>
    <n v="2021"/>
    <s v="Brubaker"/>
    <s v=" JT"/>
    <n v="664141"/>
    <s v="Pirates"/>
    <s v="PIT"/>
    <n v="87.2"/>
    <x v="1"/>
    <s v="664141CH"/>
    <x v="1"/>
    <x v="88"/>
    <n v="-4"/>
    <x v="169"/>
    <n v="12"/>
    <x v="327"/>
    <x v="33"/>
  </r>
  <r>
    <n v="2021"/>
    <s v="Alcala"/>
    <s v=" Jorge"/>
    <n v="660896"/>
    <s v="Twins"/>
    <s v="MIN"/>
    <n v="90.1"/>
    <x v="1"/>
    <s v="660896CH"/>
    <x v="1"/>
    <x v="226"/>
    <n v="-9"/>
    <x v="176"/>
    <n v="23"/>
    <x v="139"/>
    <x v="104"/>
  </r>
  <r>
    <n v="2021"/>
    <s v="Vest"/>
    <s v=" Will"/>
    <n v="676684"/>
    <s v="Mariners"/>
    <s v="SEA"/>
    <n v="84.5"/>
    <x v="1"/>
    <s v="676684CH"/>
    <x v="1"/>
    <x v="152"/>
    <n v="9"/>
    <x v="155"/>
    <n v="7"/>
    <x v="467"/>
    <x v="55"/>
  </r>
  <r>
    <n v="2021"/>
    <s v="Sanchez"/>
    <s v=" Aaron"/>
    <n v="592717"/>
    <s v="Giants"/>
    <s v="SF"/>
    <n v="83.3"/>
    <x v="1"/>
    <s v="592717CH"/>
    <x v="1"/>
    <x v="146"/>
    <n v="1"/>
    <x v="0"/>
    <n v="-4"/>
    <x v="468"/>
    <x v="134"/>
  </r>
  <r>
    <n v="2021"/>
    <s v="Clarke"/>
    <s v=" Taylor"/>
    <n v="664199"/>
    <s v="D-backs"/>
    <s v="ARI"/>
    <n v="89.3"/>
    <x v="1"/>
    <s v="664199CH"/>
    <x v="1"/>
    <x v="163"/>
    <n v="1"/>
    <x v="145"/>
    <n v="2"/>
    <x v="469"/>
    <x v="119"/>
  </r>
  <r>
    <n v="2021"/>
    <s v="Suero"/>
    <s v=" Wander"/>
    <n v="593833"/>
    <s v="Nationals"/>
    <s v="WSH"/>
    <n v="87.1"/>
    <x v="1"/>
    <s v="593833CH"/>
    <x v="1"/>
    <x v="136"/>
    <n v="4"/>
    <x v="104"/>
    <n v="-14"/>
    <x v="470"/>
    <x v="184"/>
  </r>
  <r>
    <n v="2021"/>
    <s v="Oviedo"/>
    <s v=" Johan"/>
    <n v="670912"/>
    <s v="Cardinals"/>
    <s v="STL"/>
    <n v="86.4"/>
    <x v="1"/>
    <s v="670912CH"/>
    <x v="1"/>
    <x v="147"/>
    <n v="-4"/>
    <x v="84"/>
    <n v="6"/>
    <x v="471"/>
    <x v="9"/>
  </r>
  <r>
    <n v="2021"/>
    <s v="Weathers"/>
    <s v=" Ryan"/>
    <n v="677960"/>
    <s v="Padres"/>
    <s v="SD"/>
    <n v="86.6"/>
    <x v="1"/>
    <s v="677960CH"/>
    <x v="1"/>
    <x v="227"/>
    <n v="-18"/>
    <x v="6"/>
    <n v="-24"/>
    <x v="472"/>
    <x v="0"/>
  </r>
  <r>
    <n v="2021"/>
    <s v="Bradley"/>
    <s v=" Archie"/>
    <n v="605151"/>
    <s v="Phillies"/>
    <s v="PHI"/>
    <n v="85.5"/>
    <x v="1"/>
    <s v="605151CH"/>
    <x v="1"/>
    <x v="208"/>
    <n v="1"/>
    <x v="29"/>
    <n v="-8"/>
    <x v="473"/>
    <x v="114"/>
  </r>
  <r>
    <n v="2021"/>
    <s v="Fernández"/>
    <s v=" Junior"/>
    <n v="658551"/>
    <s v="Cardinals"/>
    <s v="STL"/>
    <n v="89.5"/>
    <x v="1"/>
    <s v="658551CH"/>
    <x v="1"/>
    <x v="164"/>
    <n v="1"/>
    <x v="93"/>
    <n v="-9"/>
    <x v="474"/>
    <x v="159"/>
  </r>
  <r>
    <n v="2021"/>
    <s v="Alzolay"/>
    <s v=" Adbert"/>
    <n v="640470"/>
    <s v="Cubs"/>
    <s v="CHC"/>
    <n v="85.2"/>
    <x v="1"/>
    <s v="640470CH"/>
    <x v="1"/>
    <x v="164"/>
    <n v="-6"/>
    <x v="136"/>
    <n v="0"/>
    <x v="475"/>
    <x v="231"/>
  </r>
  <r>
    <n v="2021"/>
    <s v="Nelson"/>
    <s v=" Nick"/>
    <n v="656793"/>
    <s v="Yankees"/>
    <s v="NYY"/>
    <n v="89.2"/>
    <x v="1"/>
    <s v="656793CH"/>
    <x v="1"/>
    <x v="228"/>
    <n v="-3"/>
    <x v="138"/>
    <n v="11"/>
    <x v="476"/>
    <x v="55"/>
  </r>
  <r>
    <n v="2021"/>
    <s v="Williams"/>
    <s v=" Trevor"/>
    <n v="592866"/>
    <s v="Mets"/>
    <s v="NYM"/>
    <n v="84.2"/>
    <x v="1"/>
    <s v="592866CH"/>
    <x v="1"/>
    <x v="151"/>
    <n v="-8"/>
    <x v="48"/>
    <n v="-6"/>
    <x v="477"/>
    <x v="33"/>
  </r>
  <r>
    <n v="2021"/>
    <s v="Hale"/>
    <s v=" David"/>
    <n v="571735"/>
    <s v="Phillies"/>
    <s v="PHI"/>
    <n v="82.7"/>
    <x v="1"/>
    <s v="571735CH"/>
    <x v="1"/>
    <x v="206"/>
    <n v="-5"/>
    <x v="170"/>
    <n v="-9"/>
    <x v="478"/>
    <x v="179"/>
  </r>
  <r>
    <n v="2021"/>
    <s v="Lynn"/>
    <s v=" Lance"/>
    <n v="458681"/>
    <s v="White Sox"/>
    <s v="CWS"/>
    <n v="87.5"/>
    <x v="1"/>
    <s v="458681CH"/>
    <x v="1"/>
    <x v="166"/>
    <n v="-3"/>
    <x v="168"/>
    <n v="-7"/>
    <x v="479"/>
    <x v="53"/>
  </r>
  <r>
    <n v="2021"/>
    <s v="Trivino"/>
    <s v=" Lou"/>
    <n v="642152"/>
    <s v="Athletics"/>
    <s v="OAK"/>
    <n v="87.5"/>
    <x v="1"/>
    <s v="642152CH"/>
    <x v="1"/>
    <x v="224"/>
    <n v="20"/>
    <x v="157"/>
    <n v="17"/>
    <x v="480"/>
    <x v="100"/>
  </r>
  <r>
    <n v="2021"/>
    <s v="Corbin"/>
    <s v=" Patrick"/>
    <n v="571578"/>
    <s v="Nationals"/>
    <s v="WSH"/>
    <n v="81.400000000000006"/>
    <x v="1"/>
    <s v="571578CH"/>
    <x v="1"/>
    <x v="111"/>
    <n v="-8"/>
    <x v="109"/>
    <n v="-13"/>
    <x v="481"/>
    <x v="70"/>
  </r>
  <r>
    <n v="2021"/>
    <s v="Ray"/>
    <s v=" Robbie"/>
    <n v="592662"/>
    <s v="Blue Jays"/>
    <s v="TOR"/>
    <n v="88.2"/>
    <x v="1"/>
    <s v="592662CH"/>
    <x v="1"/>
    <x v="37"/>
    <n v="-23"/>
    <x v="103"/>
    <n v="-27"/>
    <x v="482"/>
    <x v="187"/>
  </r>
  <r>
    <n v="2021"/>
    <s v="Hernández"/>
    <s v=" Carlos"/>
    <n v="672578"/>
    <s v="Royals"/>
    <s v="KC"/>
    <n v="86.6"/>
    <x v="1"/>
    <s v="672578CH"/>
    <x v="1"/>
    <x v="137"/>
    <n v="-9"/>
    <x v="9"/>
    <n v="-27"/>
    <x v="483"/>
    <x v="101"/>
  </r>
  <r>
    <n v="2021"/>
    <s v="Garcia"/>
    <s v=" Bryan"/>
    <n v="650530"/>
    <s v="Tigers"/>
    <s v="DET"/>
    <n v="85.8"/>
    <x v="1"/>
    <s v="650530CH"/>
    <x v="1"/>
    <x v="175"/>
    <n v="0"/>
    <x v="148"/>
    <n v="20"/>
    <x v="484"/>
    <x v="171"/>
  </r>
  <r>
    <n v="2021"/>
    <s v="Mejia"/>
    <s v=" J.C."/>
    <n v="650496"/>
    <s v="Indians"/>
    <s v="CLE"/>
    <n v="87.6"/>
    <x v="1"/>
    <s v="650496CH"/>
    <x v="1"/>
    <x v="206"/>
    <n v="5"/>
    <x v="127"/>
    <n v="-11"/>
    <x v="425"/>
    <x v="213"/>
  </r>
  <r>
    <n v="2021"/>
    <s v="deGrom"/>
    <s v=" Jacob"/>
    <n v="594798"/>
    <s v="Mets"/>
    <s v="NYM"/>
    <n v="91.4"/>
    <x v="1"/>
    <s v="594798CH"/>
    <x v="1"/>
    <x v="188"/>
    <n v="11"/>
    <x v="174"/>
    <n v="-6"/>
    <x v="457"/>
    <x v="17"/>
  </r>
  <r>
    <n v="2021"/>
    <s v="King"/>
    <s v=" Michael"/>
    <n v="650633"/>
    <s v="Yankees"/>
    <s v="NYY"/>
    <n v="84.9"/>
    <x v="1"/>
    <s v="650633CH"/>
    <x v="1"/>
    <x v="198"/>
    <n v="-7"/>
    <x v="166"/>
    <n v="21"/>
    <x v="258"/>
    <x v="100"/>
  </r>
  <r>
    <n v="2021"/>
    <s v="Kowar"/>
    <s v=" Jackson"/>
    <n v="663804"/>
    <s v="Royals"/>
    <s v="KC"/>
    <n v="86.3"/>
    <x v="1"/>
    <s v="663804CH"/>
    <x v="1"/>
    <x v="117"/>
    <n v="14"/>
    <x v="142"/>
    <n v="19"/>
    <x v="485"/>
    <x v="107"/>
  </r>
  <r>
    <n v="2021"/>
    <s v="Wheeler"/>
    <s v=" Zack"/>
    <n v="554430"/>
    <s v="Phillies"/>
    <s v="PHI"/>
    <n v="90.7"/>
    <x v="1"/>
    <s v="554430CH"/>
    <x v="1"/>
    <x v="64"/>
    <n v="-14"/>
    <x v="108"/>
    <n v="-4"/>
    <x v="486"/>
    <x v="63"/>
  </r>
  <r>
    <n v="2021"/>
    <s v="Brault"/>
    <s v=" Steven"/>
    <n v="643230"/>
    <s v="Pirates"/>
    <s v="PIT"/>
    <n v="83.8"/>
    <x v="1"/>
    <s v="643230CH"/>
    <x v="1"/>
    <x v="185"/>
    <n v="8"/>
    <x v="132"/>
    <n v="0"/>
    <x v="487"/>
    <x v="79"/>
  </r>
  <r>
    <n v="2021"/>
    <s v="Ross"/>
    <s v=" Joe"/>
    <n v="605452"/>
    <s v="Nationals"/>
    <s v="WSH"/>
    <n v="88.6"/>
    <x v="1"/>
    <s v="605452CH"/>
    <x v="1"/>
    <x v="177"/>
    <n v="-6"/>
    <x v="144"/>
    <n v="-2"/>
    <x v="343"/>
    <x v="167"/>
  </r>
  <r>
    <n v="2021"/>
    <s v="Javier"/>
    <s v=" Cristian"/>
    <n v="664299"/>
    <s v="Astros"/>
    <s v="HOU"/>
    <n v="86.6"/>
    <x v="1"/>
    <s v="664299CH"/>
    <x v="1"/>
    <x v="229"/>
    <n v="-11"/>
    <x v="150"/>
    <n v="7"/>
    <x v="488"/>
    <x v="104"/>
  </r>
  <r>
    <n v="2021"/>
    <s v="Jiménez"/>
    <s v=" Joe"/>
    <n v="641729"/>
    <s v="Tigers"/>
    <s v="DET"/>
    <n v="90.1"/>
    <x v="1"/>
    <s v="641729CH"/>
    <x v="1"/>
    <x v="199"/>
    <n v="-5"/>
    <x v="157"/>
    <n v="14"/>
    <x v="162"/>
    <x v="74"/>
  </r>
  <r>
    <n v="2021"/>
    <s v="Minter"/>
    <s v=" A.J."/>
    <n v="621345"/>
    <s v="Braves"/>
    <s v="ATL"/>
    <n v="87.2"/>
    <x v="1"/>
    <s v="621345CH"/>
    <x v="1"/>
    <x v="219"/>
    <n v="8"/>
    <x v="135"/>
    <n v="15"/>
    <x v="436"/>
    <x v="17"/>
  </r>
  <r>
    <n v="2021"/>
    <s v="Suter"/>
    <s v=" Brent"/>
    <n v="608718"/>
    <s v="Brewers"/>
    <s v="MIL"/>
    <n v="84.3"/>
    <x v="1"/>
    <s v="608718CH"/>
    <x v="1"/>
    <x v="230"/>
    <n v="-16"/>
    <x v="6"/>
    <n v="-14"/>
    <x v="489"/>
    <x v="114"/>
  </r>
  <r>
    <n v="2021"/>
    <s v="Peters"/>
    <s v=" Dillon"/>
    <n v="596071"/>
    <s v="Pirates"/>
    <s v="PIT"/>
    <n v="83.9"/>
    <x v="1"/>
    <s v="596071CH"/>
    <x v="1"/>
    <x v="179"/>
    <n v="-5"/>
    <x v="146"/>
    <n v="-16"/>
    <x v="490"/>
    <x v="171"/>
  </r>
  <r>
    <n v="2021"/>
    <s v="Milone"/>
    <s v=" Tommy"/>
    <n v="543548"/>
    <s v="Blue Jays"/>
    <s v="TOR"/>
    <n v="76.5"/>
    <x v="1"/>
    <s v="543548CH"/>
    <x v="1"/>
    <x v="174"/>
    <n v="-1"/>
    <x v="137"/>
    <n v="13"/>
    <x v="491"/>
    <x v="133"/>
  </r>
  <r>
    <n v="2021"/>
    <s v="Mantiply"/>
    <s v=" Joe"/>
    <n v="573009"/>
    <s v="D-backs"/>
    <s v="ARI"/>
    <n v="83.3"/>
    <x v="1"/>
    <s v="573009CH"/>
    <x v="1"/>
    <x v="231"/>
    <n v="15"/>
    <x v="165"/>
    <n v="20"/>
    <x v="459"/>
    <x v="142"/>
  </r>
  <r>
    <n v="2021"/>
    <s v="Kelly"/>
    <s v=" Joe"/>
    <n v="523260"/>
    <s v="Dodgers"/>
    <s v="LAD"/>
    <n v="86.9"/>
    <x v="1"/>
    <s v="523260CH"/>
    <x v="1"/>
    <x v="232"/>
    <n v="0"/>
    <x v="176"/>
    <n v="22"/>
    <x v="492"/>
    <x v="48"/>
  </r>
  <r>
    <n v="2021"/>
    <s v="Poteet"/>
    <s v=" Cody"/>
    <n v="547001"/>
    <s v="Marlins"/>
    <s v="MIA"/>
    <n v="86.8"/>
    <x v="1"/>
    <s v="547001CH"/>
    <x v="1"/>
    <x v="159"/>
    <n v="9"/>
    <x v="155"/>
    <n v="6"/>
    <x v="493"/>
    <x v="210"/>
  </r>
  <r>
    <n v="2021"/>
    <s v="Wainwright"/>
    <s v=" Adam"/>
    <n v="425794"/>
    <s v="Cardinals"/>
    <s v="STL"/>
    <n v="73.400000000000006"/>
    <x v="2"/>
    <s v="425794CUKC"/>
    <x v="2"/>
    <x v="233"/>
    <n v="5"/>
    <x v="142"/>
    <n v="55"/>
    <x v="494"/>
    <x v="119"/>
  </r>
  <r>
    <n v="2021"/>
    <s v="Morton"/>
    <s v=" Charlie"/>
    <n v="450203"/>
    <s v="Braves"/>
    <s v="ATL"/>
    <n v="80.599999999999994"/>
    <x v="2"/>
    <s v="450203CUKC"/>
    <x v="2"/>
    <x v="234"/>
    <n v="4"/>
    <x v="142"/>
    <n v="57"/>
    <x v="495"/>
    <x v="223"/>
  </r>
  <r>
    <n v="2021"/>
    <s v="Hill"/>
    <s v=" Rich"/>
    <n v="448179"/>
    <s v="Mets"/>
    <s v="NYM"/>
    <n v="71.8"/>
    <x v="2"/>
    <s v="448179CUKC"/>
    <x v="2"/>
    <x v="235"/>
    <n v="2"/>
    <x v="177"/>
    <n v="49"/>
    <x v="496"/>
    <x v="232"/>
  </r>
  <r>
    <n v="2021"/>
    <s v="Smyly"/>
    <s v=" Drew"/>
    <n v="592767"/>
    <s v="Braves"/>
    <s v="ATL"/>
    <n v="78.8"/>
    <x v="2"/>
    <s v="592767CUKC"/>
    <x v="2"/>
    <x v="236"/>
    <n v="-17"/>
    <x v="37"/>
    <n v="-145"/>
    <x v="497"/>
    <x v="233"/>
  </r>
  <r>
    <n v="2021"/>
    <s v="Urías"/>
    <s v=" Julio"/>
    <n v="628711"/>
    <s v="Dodgers"/>
    <s v="LAD"/>
    <n v="81.5"/>
    <x v="2"/>
    <s v="628711CUKC"/>
    <x v="2"/>
    <x v="237"/>
    <n v="-15"/>
    <x v="150"/>
    <n v="95"/>
    <x v="498"/>
    <x v="234"/>
  </r>
  <r>
    <n v="2021"/>
    <s v="Berríos"/>
    <s v=" José"/>
    <n v="621244"/>
    <s v="Blue Jays"/>
    <s v="TOR"/>
    <n v="83"/>
    <x v="2"/>
    <s v="621244CUKC"/>
    <x v="2"/>
    <x v="238"/>
    <n v="-10"/>
    <x v="167"/>
    <n v="55"/>
    <x v="114"/>
    <x v="149"/>
  </r>
  <r>
    <n v="2021"/>
    <s v="Nola"/>
    <s v=" Aaron"/>
    <n v="605400"/>
    <s v="Phillies"/>
    <s v="PHI"/>
    <n v="78.400000000000006"/>
    <x v="2"/>
    <s v="605400CUKC"/>
    <x v="2"/>
    <x v="239"/>
    <n v="6"/>
    <x v="145"/>
    <n v="15"/>
    <x v="499"/>
    <x v="86"/>
  </r>
  <r>
    <n v="2021"/>
    <s v="Musgrove"/>
    <s v=" Joe"/>
    <n v="605397"/>
    <s v="Padres"/>
    <s v="SD"/>
    <n v="82"/>
    <x v="2"/>
    <s v="605397CUKC"/>
    <x v="2"/>
    <x v="240"/>
    <n v="10"/>
    <x v="110"/>
    <n v="51"/>
    <x v="500"/>
    <x v="230"/>
  </r>
  <r>
    <n v="2021"/>
    <s v="Johnson"/>
    <s v=" Pierce"/>
    <n v="572955"/>
    <s v="Padres"/>
    <s v="SD"/>
    <n v="84.2"/>
    <x v="2"/>
    <s v="572955CUKC"/>
    <x v="2"/>
    <x v="238"/>
    <n v="-7"/>
    <x v="6"/>
    <n v="56"/>
    <x v="501"/>
    <x v="235"/>
  </r>
  <r>
    <n v="2021"/>
    <s v="Fried"/>
    <s v=" Max"/>
    <n v="608331"/>
    <s v="Braves"/>
    <s v="ATL"/>
    <n v="74.5"/>
    <x v="2"/>
    <s v="608331CUKC"/>
    <x v="2"/>
    <x v="241"/>
    <n v="6"/>
    <x v="83"/>
    <n v="-21"/>
    <x v="502"/>
    <x v="236"/>
  </r>
  <r>
    <n v="2021"/>
    <s v="Valdez"/>
    <s v=" Framber"/>
    <n v="664285"/>
    <s v="Astros"/>
    <s v="HOU"/>
    <n v="77.900000000000006"/>
    <x v="2"/>
    <s v="664285CUKC"/>
    <x v="2"/>
    <x v="242"/>
    <n v="11"/>
    <x v="48"/>
    <n v="47"/>
    <x v="503"/>
    <x v="12"/>
  </r>
  <r>
    <n v="2021"/>
    <s v="Pivetta"/>
    <s v=" Nick"/>
    <n v="601713"/>
    <s v="Red Sox"/>
    <s v="BOS"/>
    <n v="78.7"/>
    <x v="2"/>
    <s v="601713CUKC"/>
    <x v="2"/>
    <x v="243"/>
    <n v="14"/>
    <x v="111"/>
    <n v="16"/>
    <x v="504"/>
    <x v="103"/>
  </r>
  <r>
    <n v="2021"/>
    <s v="McCullers Jr."/>
    <s v=" Lance"/>
    <n v="621121"/>
    <s v="Astros"/>
    <s v="HOU"/>
    <n v="84.1"/>
    <x v="2"/>
    <s v="621121CUKC"/>
    <x v="2"/>
    <x v="244"/>
    <n v="7"/>
    <x v="78"/>
    <n v="20"/>
    <x v="505"/>
    <x v="26"/>
  </r>
  <r>
    <n v="2021"/>
    <s v="Montgomery"/>
    <s v=" Jordan"/>
    <n v="656756"/>
    <s v="Yankees"/>
    <s v="NYY"/>
    <n v="79.900000000000006"/>
    <x v="2"/>
    <s v="656756CUKC"/>
    <x v="2"/>
    <x v="245"/>
    <n v="-13"/>
    <x v="22"/>
    <n v="-84"/>
    <x v="178"/>
    <x v="237"/>
  </r>
  <r>
    <n v="2021"/>
    <s v="Germán"/>
    <s v=" Domingo"/>
    <n v="593334"/>
    <s v="Yankees"/>
    <s v="NYY"/>
    <n v="81.099999999999994"/>
    <x v="2"/>
    <s v="593334CUKC"/>
    <x v="2"/>
    <x v="246"/>
    <n v="-10"/>
    <x v="130"/>
    <n v="-85"/>
    <x v="506"/>
    <x v="238"/>
  </r>
  <r>
    <n v="2021"/>
    <s v="López"/>
    <s v=" Jorge"/>
    <n v="605347"/>
    <s v="Orioles"/>
    <s v="BAL"/>
    <n v="81.900000000000006"/>
    <x v="2"/>
    <s v="605347CUKC"/>
    <x v="2"/>
    <x v="247"/>
    <n v="4"/>
    <x v="105"/>
    <n v="-7"/>
    <x v="507"/>
    <x v="27"/>
  </r>
  <r>
    <n v="2021"/>
    <s v="Heaney"/>
    <s v=" Andrew"/>
    <n v="571760"/>
    <s v="Yankees"/>
    <s v="NYY"/>
    <n v="79.400000000000006"/>
    <x v="2"/>
    <s v="571760CUKC"/>
    <x v="2"/>
    <x v="248"/>
    <n v="-8"/>
    <x v="8"/>
    <n v="-33"/>
    <x v="508"/>
    <x v="239"/>
  </r>
  <r>
    <n v="2021"/>
    <s v="Lyles"/>
    <s v=" Jordan"/>
    <n v="543475"/>
    <s v="Rangers"/>
    <s v="TEX"/>
    <n v="80.2"/>
    <x v="2"/>
    <s v="543475CUKC"/>
    <x v="2"/>
    <x v="249"/>
    <n v="9"/>
    <x v="8"/>
    <n v="-14"/>
    <x v="509"/>
    <x v="144"/>
  </r>
  <r>
    <n v="2021"/>
    <s v="Eovaldi"/>
    <s v=" Nathan"/>
    <n v="543135"/>
    <s v="Red Sox"/>
    <s v="BOS"/>
    <n v="78.599999999999994"/>
    <x v="2"/>
    <s v="543135CUKC"/>
    <x v="2"/>
    <x v="239"/>
    <n v="1"/>
    <x v="20"/>
    <n v="2"/>
    <x v="510"/>
    <x v="240"/>
  </r>
  <r>
    <n v="2021"/>
    <s v="Duffey"/>
    <s v=" Tyler"/>
    <n v="608648"/>
    <s v="Twins"/>
    <s v="MIN"/>
    <n v="82.4"/>
    <x v="2"/>
    <s v="608648CUKC"/>
    <x v="2"/>
    <x v="250"/>
    <n v="1"/>
    <x v="41"/>
    <n v="-37"/>
    <x v="42"/>
    <x v="241"/>
  </r>
  <r>
    <n v="2021"/>
    <s v="Bieber"/>
    <s v=" Shane"/>
    <n v="669456"/>
    <s v="Indians"/>
    <s v="CLE"/>
    <n v="83.2"/>
    <x v="2"/>
    <s v="669456CUKC"/>
    <x v="2"/>
    <x v="251"/>
    <n v="10"/>
    <x v="21"/>
    <n v="-4"/>
    <x v="511"/>
    <x v="6"/>
  </r>
  <r>
    <n v="2021"/>
    <s v="Gray"/>
    <s v=" Sonny"/>
    <n v="543243"/>
    <s v="Reds"/>
    <s v="CIN"/>
    <n v="79.3"/>
    <x v="2"/>
    <s v="543243CUKC"/>
    <x v="2"/>
    <x v="252"/>
    <n v="9"/>
    <x v="174"/>
    <n v="36"/>
    <x v="512"/>
    <x v="223"/>
  </r>
  <r>
    <n v="2021"/>
    <s v="Márquez"/>
    <s v=" Germán"/>
    <n v="608566"/>
    <s v="Rockies"/>
    <s v="COL"/>
    <n v="85.1"/>
    <x v="2"/>
    <s v="608566CUKC"/>
    <x v="2"/>
    <x v="221"/>
    <n v="-7"/>
    <x v="11"/>
    <n v="-29"/>
    <x v="513"/>
    <x v="155"/>
  </r>
  <r>
    <n v="2021"/>
    <s v="Bumgarner"/>
    <s v=" Madison"/>
    <n v="518516"/>
    <s v="D-backs"/>
    <s v="ARI"/>
    <n v="77.8"/>
    <x v="2"/>
    <s v="518516CUKC"/>
    <x v="2"/>
    <x v="253"/>
    <n v="-12"/>
    <x v="115"/>
    <n v="-2"/>
    <x v="43"/>
    <x v="242"/>
  </r>
  <r>
    <n v="2021"/>
    <s v="Taillon"/>
    <s v=" Jameson"/>
    <n v="592791"/>
    <s v="Yankees"/>
    <s v="NYY"/>
    <n v="80.7"/>
    <x v="2"/>
    <s v="592791CUKC"/>
    <x v="2"/>
    <x v="254"/>
    <n v="5"/>
    <x v="103"/>
    <n v="37"/>
    <x v="514"/>
    <x v="96"/>
  </r>
  <r>
    <n v="2021"/>
    <s v="Fedde"/>
    <s v=" Erick"/>
    <n v="607200"/>
    <s v="Nationals"/>
    <s v="WSH"/>
    <n v="79.7"/>
    <x v="2"/>
    <s v="607200CUKC"/>
    <x v="2"/>
    <x v="236"/>
    <n v="-15"/>
    <x v="140"/>
    <n v="33"/>
    <x v="158"/>
    <x v="243"/>
  </r>
  <r>
    <n v="2021"/>
    <s v="Burnes"/>
    <s v=" Corbin"/>
    <n v="669203"/>
    <s v="Brewers"/>
    <s v="MIL"/>
    <n v="81.099999999999994"/>
    <x v="2"/>
    <s v="669203CUKC"/>
    <x v="2"/>
    <x v="255"/>
    <n v="-5"/>
    <x v="88"/>
    <n v="44"/>
    <x v="515"/>
    <x v="27"/>
  </r>
  <r>
    <n v="2021"/>
    <s v="Woodruff"/>
    <s v=" Brandon"/>
    <n v="605540"/>
    <s v="Brewers"/>
    <s v="MIL"/>
    <n v="83.7"/>
    <x v="2"/>
    <s v="605540CUKC"/>
    <x v="2"/>
    <x v="256"/>
    <n v="7"/>
    <x v="14"/>
    <n v="-38"/>
    <x v="516"/>
    <x v="244"/>
  </r>
  <r>
    <n v="2021"/>
    <s v="Cease"/>
    <s v=" Dylan"/>
    <n v="656302"/>
    <s v="White Sox"/>
    <s v="CWS"/>
    <n v="79.900000000000006"/>
    <x v="2"/>
    <s v="656302CUKC"/>
    <x v="2"/>
    <x v="257"/>
    <n v="17"/>
    <x v="72"/>
    <n v="-30"/>
    <x v="517"/>
    <x v="245"/>
  </r>
  <r>
    <n v="2021"/>
    <s v="Minor"/>
    <s v=" Mike"/>
    <n v="501985"/>
    <s v="Royals"/>
    <s v="KC"/>
    <n v="80.400000000000006"/>
    <x v="2"/>
    <s v="501985CUKC"/>
    <x v="2"/>
    <x v="258"/>
    <n v="8"/>
    <x v="8"/>
    <n v="-12"/>
    <x v="518"/>
    <x v="230"/>
  </r>
  <r>
    <n v="2021"/>
    <s v="Green"/>
    <s v=" Chad"/>
    <n v="643338"/>
    <s v="Yankees"/>
    <s v="NYY"/>
    <n v="84.9"/>
    <x v="2"/>
    <s v="643338CUKC"/>
    <x v="2"/>
    <x v="259"/>
    <n v="-12"/>
    <x v="23"/>
    <n v="18"/>
    <x v="18"/>
    <x v="246"/>
  </r>
  <r>
    <n v="2021"/>
    <s v="Cole"/>
    <s v=" Gerrit"/>
    <n v="543037"/>
    <s v="Yankees"/>
    <s v="NYY"/>
    <n v="83.4"/>
    <x v="2"/>
    <s v="543037CUKC"/>
    <x v="2"/>
    <x v="260"/>
    <n v="7"/>
    <x v="64"/>
    <n v="25"/>
    <x v="519"/>
    <x v="59"/>
  </r>
  <r>
    <n v="2021"/>
    <s v="Greinke"/>
    <s v=" Zack"/>
    <n v="425844"/>
    <s v="Astros"/>
    <s v="HOU"/>
    <n v="71"/>
    <x v="2"/>
    <s v="425844CUKC"/>
    <x v="2"/>
    <x v="261"/>
    <n v="-1"/>
    <x v="88"/>
    <n v="-2"/>
    <x v="99"/>
    <x v="67"/>
  </r>
  <r>
    <n v="2021"/>
    <s v="Anderson"/>
    <s v=" Ian"/>
    <n v="666120"/>
    <s v="Braves"/>
    <s v="ATL"/>
    <n v="80.7"/>
    <x v="2"/>
    <s v="666120CUKC"/>
    <x v="2"/>
    <x v="262"/>
    <n v="-8"/>
    <x v="178"/>
    <n v="-88"/>
    <x v="520"/>
    <x v="242"/>
  </r>
  <r>
    <n v="2021"/>
    <s v="Kelly"/>
    <s v=" Merrill"/>
    <n v="518876"/>
    <s v="D-backs"/>
    <s v="ARI"/>
    <n v="81.3"/>
    <x v="2"/>
    <s v="518876CUKC"/>
    <x v="2"/>
    <x v="263"/>
    <n v="2"/>
    <x v="59"/>
    <n v="0"/>
    <x v="521"/>
    <x v="247"/>
  </r>
  <r>
    <n v="2021"/>
    <s v="Manaea"/>
    <s v=" Sean"/>
    <n v="640455"/>
    <s v="Athletics"/>
    <s v="OAK"/>
    <n v="82.4"/>
    <x v="2"/>
    <s v="640455CUKC"/>
    <x v="2"/>
    <x v="264"/>
    <n v="-21"/>
    <x v="41"/>
    <n v="-40"/>
    <x v="522"/>
    <x v="238"/>
  </r>
  <r>
    <n v="2021"/>
    <s v="Barnes"/>
    <s v=" Matt"/>
    <n v="598264"/>
    <s v="Red Sox"/>
    <s v="BOS"/>
    <n v="85.5"/>
    <x v="2"/>
    <s v="598264CUKC"/>
    <x v="2"/>
    <x v="265"/>
    <n v="3"/>
    <x v="117"/>
    <n v="-30"/>
    <x v="523"/>
    <x v="26"/>
  </r>
  <r>
    <n v="2021"/>
    <s v="Espino"/>
    <s v=" Paolo"/>
    <n v="502179"/>
    <s v="Nationals"/>
    <s v="WSH"/>
    <n v="71.2"/>
    <x v="2"/>
    <s v="502179CUKC"/>
    <x v="2"/>
    <x v="266"/>
    <n v="11"/>
    <x v="99"/>
    <n v="-3"/>
    <x v="524"/>
    <x v="0"/>
  </r>
  <r>
    <n v="2021"/>
    <s v="Yarbrough"/>
    <s v=" Ryan"/>
    <n v="642232"/>
    <s v="Rays"/>
    <s v="TB"/>
    <n v="70.900000000000006"/>
    <x v="2"/>
    <s v="642232CUKC"/>
    <x v="2"/>
    <x v="267"/>
    <n v="-9"/>
    <x v="169"/>
    <n v="1"/>
    <x v="525"/>
    <x v="248"/>
  </r>
  <r>
    <n v="2021"/>
    <s v="Flexen"/>
    <s v=" Chris"/>
    <n v="623167"/>
    <s v="Mariners"/>
    <s v="SEA"/>
    <n v="77.099999999999994"/>
    <x v="2"/>
    <s v="623167CUKC"/>
    <x v="2"/>
    <x v="268"/>
    <n v="5"/>
    <x v="90"/>
    <n v="36"/>
    <x v="526"/>
    <x v="249"/>
  </r>
  <r>
    <n v="2021"/>
    <s v="Buehler"/>
    <s v=" Walker"/>
    <n v="621111"/>
    <s v="Dodgers"/>
    <s v="LAD"/>
    <n v="80.2"/>
    <x v="2"/>
    <s v="621111CUKC"/>
    <x v="2"/>
    <x v="269"/>
    <n v="11"/>
    <x v="79"/>
    <n v="16"/>
    <x v="527"/>
    <x v="250"/>
  </r>
  <r>
    <n v="2021"/>
    <s v="Matz"/>
    <s v=" Steven"/>
    <n v="571927"/>
    <s v="Blue Jays"/>
    <s v="TOR"/>
    <n v="77.599999999999994"/>
    <x v="2"/>
    <s v="571927CUKC"/>
    <x v="2"/>
    <x v="270"/>
    <n v="-1"/>
    <x v="0"/>
    <n v="33"/>
    <x v="528"/>
    <x v="22"/>
  </r>
  <r>
    <n v="2021"/>
    <s v="Kimbrel"/>
    <s v=" Craig"/>
    <n v="518886"/>
    <s v="White Sox"/>
    <s v="CWS"/>
    <n v="86.2"/>
    <x v="2"/>
    <s v="518886CUKC"/>
    <x v="2"/>
    <x v="271"/>
    <n v="-1"/>
    <x v="109"/>
    <n v="-6"/>
    <x v="529"/>
    <x v="206"/>
  </r>
  <r>
    <n v="2021"/>
    <s v="Luzardo"/>
    <s v=" Jesús"/>
    <n v="666200"/>
    <s v="Marlins"/>
    <s v="MIA"/>
    <n v="83.4"/>
    <x v="2"/>
    <s v="666200CUKC"/>
    <x v="2"/>
    <x v="272"/>
    <n v="-19"/>
    <x v="179"/>
    <n v="-100"/>
    <x v="176"/>
    <x v="251"/>
  </r>
  <r>
    <n v="2021"/>
    <s v="Stammen"/>
    <s v=" Craig"/>
    <n v="489334"/>
    <s v="Padres"/>
    <s v="SD"/>
    <n v="80.5"/>
    <x v="2"/>
    <s v="489334CUKC"/>
    <x v="2"/>
    <x v="273"/>
    <n v="3"/>
    <x v="105"/>
    <n v="-16"/>
    <x v="107"/>
    <x v="249"/>
  </r>
  <r>
    <n v="2021"/>
    <s v="Staumont"/>
    <s v=" Josh"/>
    <n v="622251"/>
    <s v="Royals"/>
    <s v="KC"/>
    <n v="81.3"/>
    <x v="2"/>
    <s v="622251CUKC"/>
    <x v="2"/>
    <x v="270"/>
    <n v="6"/>
    <x v="10"/>
    <n v="27"/>
    <x v="530"/>
    <x v="252"/>
  </r>
  <r>
    <n v="2021"/>
    <s v="Bubic"/>
    <s v=" Kris"/>
    <n v="663460"/>
    <s v="Royals"/>
    <s v="KC"/>
    <n v="78.400000000000006"/>
    <x v="2"/>
    <s v="663460CUKC"/>
    <x v="2"/>
    <x v="274"/>
    <n v="9"/>
    <x v="34"/>
    <n v="-13"/>
    <x v="531"/>
    <x v="12"/>
  </r>
  <r>
    <n v="2021"/>
    <s v="Ruiz"/>
    <s v=" José"/>
    <n v="614179"/>
    <s v="White Sox"/>
    <s v="CWS"/>
    <n v="85.4"/>
    <x v="2"/>
    <s v="614179CUKC"/>
    <x v="2"/>
    <x v="275"/>
    <n v="-6"/>
    <x v="13"/>
    <n v="-59"/>
    <x v="75"/>
    <x v="27"/>
  </r>
  <r>
    <n v="2021"/>
    <s v="Chacín"/>
    <s v=" Jhoulys"/>
    <n v="468504"/>
    <s v="Rockies"/>
    <s v="COL"/>
    <n v="81.2"/>
    <x v="2"/>
    <s v="468504CUKC"/>
    <x v="2"/>
    <x v="276"/>
    <n v="-21"/>
    <x v="29"/>
    <n v="55"/>
    <x v="59"/>
    <x v="67"/>
  </r>
  <r>
    <n v="2021"/>
    <s v="Harper"/>
    <s v=" Ryne"/>
    <n v="607560"/>
    <s v="Nationals"/>
    <s v="WSH"/>
    <n v="71.3"/>
    <x v="2"/>
    <s v="607560CUKC"/>
    <x v="2"/>
    <x v="277"/>
    <n v="-7"/>
    <x v="48"/>
    <n v="14"/>
    <x v="221"/>
    <x v="78"/>
  </r>
  <r>
    <n v="2021"/>
    <s v="Melancon"/>
    <s v=" Mark"/>
    <n v="453343"/>
    <s v="Padres"/>
    <s v="SD"/>
    <n v="82.2"/>
    <x v="2"/>
    <s v="453343CUKC"/>
    <x v="2"/>
    <x v="278"/>
    <n v="10"/>
    <x v="113"/>
    <n v="-44"/>
    <x v="532"/>
    <x v="240"/>
  </r>
  <r>
    <n v="2021"/>
    <s v="Karinchak"/>
    <s v=" James"/>
    <n v="675916"/>
    <s v="Indians"/>
    <s v="CLE"/>
    <n v="83.2"/>
    <x v="2"/>
    <s v="675916CUKC"/>
    <x v="2"/>
    <x v="279"/>
    <n v="-1"/>
    <x v="96"/>
    <n v="-114"/>
    <x v="144"/>
    <x v="253"/>
  </r>
  <r>
    <n v="2021"/>
    <s v="Means"/>
    <s v=" John"/>
    <n v="607644"/>
    <s v="Orioles"/>
    <s v="BAL"/>
    <n v="78"/>
    <x v="2"/>
    <s v="607644CUKC"/>
    <x v="2"/>
    <x v="280"/>
    <n v="-6"/>
    <x v="147"/>
    <n v="77"/>
    <x v="144"/>
    <x v="254"/>
  </r>
  <r>
    <n v="2021"/>
    <s v="Harvey"/>
    <s v=" Matt"/>
    <n v="518774"/>
    <s v="Orioles"/>
    <s v="BAL"/>
    <n v="79.900000000000006"/>
    <x v="2"/>
    <s v="518774CUKC"/>
    <x v="2"/>
    <x v="281"/>
    <n v="-5"/>
    <x v="46"/>
    <n v="51"/>
    <x v="39"/>
    <x v="122"/>
  </r>
  <r>
    <n v="2021"/>
    <s v="Snell"/>
    <s v=" Blake"/>
    <n v="605483"/>
    <s v="Padres"/>
    <s v="SD"/>
    <n v="79.5"/>
    <x v="2"/>
    <s v="605483CUKC"/>
    <x v="2"/>
    <x v="282"/>
    <n v="3"/>
    <x v="6"/>
    <n v="67"/>
    <x v="167"/>
    <x v="255"/>
  </r>
  <r>
    <n v="2021"/>
    <s v="Hendricks"/>
    <s v=" Kyle"/>
    <n v="543294"/>
    <s v="Cubs"/>
    <s v="CHC"/>
    <n v="73.2"/>
    <x v="2"/>
    <s v="543294CUKC"/>
    <x v="2"/>
    <x v="283"/>
    <n v="1"/>
    <x v="167"/>
    <n v="42"/>
    <x v="533"/>
    <x v="28"/>
  </r>
  <r>
    <n v="2021"/>
    <s v="Wheeler"/>
    <s v=" Zack"/>
    <n v="554430"/>
    <s v="Phillies"/>
    <s v="PHI"/>
    <n v="81.5"/>
    <x v="2"/>
    <s v="554430CUKC"/>
    <x v="2"/>
    <x v="251"/>
    <n v="6"/>
    <x v="20"/>
    <n v="9"/>
    <x v="534"/>
    <x v="256"/>
  </r>
  <r>
    <n v="2021"/>
    <s v="McKenzie"/>
    <s v=" Triston"/>
    <n v="663474"/>
    <s v="Indians"/>
    <s v="CLE"/>
    <n v="79.400000000000006"/>
    <x v="2"/>
    <s v="663474CUKC"/>
    <x v="2"/>
    <x v="216"/>
    <n v="-4"/>
    <x v="69"/>
    <n v="-27"/>
    <x v="412"/>
    <x v="257"/>
  </r>
  <r>
    <n v="2021"/>
    <s v="Ryu"/>
    <s v=" Hyun Jin"/>
    <n v="547943"/>
    <s v="Blue Jays"/>
    <s v="TOR"/>
    <n v="73.8"/>
    <x v="2"/>
    <s v="547943CUKC"/>
    <x v="2"/>
    <x v="284"/>
    <n v="3"/>
    <x v="57"/>
    <n v="4"/>
    <x v="535"/>
    <x v="231"/>
  </r>
  <r>
    <n v="2021"/>
    <s v="Quintana"/>
    <s v=" José"/>
    <n v="500779"/>
    <s v="Giants"/>
    <s v="SF"/>
    <n v="78.8"/>
    <x v="2"/>
    <s v="500779CUKC"/>
    <x v="2"/>
    <x v="255"/>
    <n v="-8"/>
    <x v="77"/>
    <n v="5"/>
    <x v="167"/>
    <x v="258"/>
  </r>
  <r>
    <n v="2021"/>
    <s v="Kluber"/>
    <s v=" Corey"/>
    <n v="446372"/>
    <s v="Yankees"/>
    <s v="NYY"/>
    <n v="81.900000000000006"/>
    <x v="2"/>
    <s v="446372CUKC"/>
    <x v="2"/>
    <x v="285"/>
    <n v="-17"/>
    <x v="134"/>
    <n v="53"/>
    <x v="536"/>
    <x v="259"/>
  </r>
  <r>
    <n v="2021"/>
    <s v="Houser"/>
    <s v=" Adrian"/>
    <n v="605288"/>
    <s v="Brewers"/>
    <s v="MIL"/>
    <n v="80"/>
    <x v="2"/>
    <s v="605288CUKC"/>
    <x v="2"/>
    <x v="286"/>
    <n v="6"/>
    <x v="16"/>
    <n v="-36"/>
    <x v="537"/>
    <x v="4"/>
  </r>
  <r>
    <n v="2021"/>
    <s v="Gutierrez"/>
    <s v=" Vladimir"/>
    <n v="661269"/>
    <s v="Reds"/>
    <s v="CIN"/>
    <n v="77.599999999999994"/>
    <x v="2"/>
    <s v="661269CUKC"/>
    <x v="2"/>
    <x v="287"/>
    <n v="-3"/>
    <x v="167"/>
    <n v="37"/>
    <x v="538"/>
    <x v="27"/>
  </r>
  <r>
    <n v="2021"/>
    <s v="Freeland"/>
    <s v=" Kyle"/>
    <n v="607536"/>
    <s v="Rockies"/>
    <s v="COL"/>
    <n v="80"/>
    <x v="2"/>
    <s v="607536CUKC"/>
    <x v="2"/>
    <x v="280"/>
    <n v="0"/>
    <x v="1"/>
    <n v="-45"/>
    <x v="539"/>
    <x v="257"/>
  </r>
  <r>
    <n v="2021"/>
    <s v="Suarez"/>
    <s v=" José"/>
    <n v="660761"/>
    <s v="Angels"/>
    <s v="LAA"/>
    <n v="78.400000000000006"/>
    <x v="2"/>
    <s v="660761CUKC"/>
    <x v="2"/>
    <x v="260"/>
    <n v="-1"/>
    <x v="64"/>
    <n v="-7"/>
    <x v="540"/>
    <x v="260"/>
  </r>
  <r>
    <n v="2021"/>
    <s v="Stratton"/>
    <s v=" Chris"/>
    <n v="608717"/>
    <s v="Pirates"/>
    <s v="PIT"/>
    <n v="80.099999999999994"/>
    <x v="2"/>
    <s v="608717CUKC"/>
    <x v="2"/>
    <x v="288"/>
    <n v="-2"/>
    <x v="149"/>
    <n v="78"/>
    <x v="541"/>
    <x v="76"/>
  </r>
  <r>
    <n v="2021"/>
    <s v="Underwood Jr."/>
    <s v=" Duane"/>
    <n v="621249"/>
    <s v="Pirates"/>
    <s v="PIT"/>
    <n v="80.599999999999994"/>
    <x v="2"/>
    <s v="621249CUKC"/>
    <x v="2"/>
    <x v="287"/>
    <n v="2"/>
    <x v="76"/>
    <n v="9"/>
    <x v="86"/>
    <x v="53"/>
  </r>
  <r>
    <n v="2021"/>
    <s v="Gonzales"/>
    <s v=" Marco"/>
    <n v="594835"/>
    <s v="Mariners"/>
    <s v="SEA"/>
    <n v="74.900000000000006"/>
    <x v="2"/>
    <s v="594835CUKC"/>
    <x v="2"/>
    <x v="289"/>
    <n v="6"/>
    <x v="2"/>
    <n v="-43"/>
    <x v="149"/>
    <x v="261"/>
  </r>
  <r>
    <n v="2021"/>
    <s v="Hentges"/>
    <s v=" Sam"/>
    <n v="656529"/>
    <s v="Indians"/>
    <s v="CLE"/>
    <n v="80.2"/>
    <x v="2"/>
    <s v="656529CUKC"/>
    <x v="2"/>
    <x v="290"/>
    <n v="8"/>
    <x v="82"/>
    <n v="0"/>
    <x v="37"/>
    <x v="170"/>
  </r>
  <r>
    <n v="2021"/>
    <s v="Gomber"/>
    <s v=" Austin"/>
    <n v="596295"/>
    <s v="Rockies"/>
    <s v="COL"/>
    <n v="75.7"/>
    <x v="2"/>
    <s v="596295CUKC"/>
    <x v="2"/>
    <x v="291"/>
    <n v="7"/>
    <x v="125"/>
    <n v="-37"/>
    <x v="542"/>
    <x v="252"/>
  </r>
  <r>
    <n v="2021"/>
    <s v="McClanahan"/>
    <s v=" Shane"/>
    <n v="663556"/>
    <s v="Rays"/>
    <s v="TB"/>
    <n v="82.7"/>
    <x v="2"/>
    <s v="663556CUKC"/>
    <x v="2"/>
    <x v="292"/>
    <n v="1"/>
    <x v="1"/>
    <n v="-15"/>
    <x v="543"/>
    <x v="262"/>
  </r>
  <r>
    <n v="2021"/>
    <s v="Dunn"/>
    <s v=" Justin"/>
    <n v="643290"/>
    <s v="Mariners"/>
    <s v="SEA"/>
    <n v="80.2"/>
    <x v="2"/>
    <s v="643290CUKC"/>
    <x v="2"/>
    <x v="293"/>
    <n v="-18"/>
    <x v="142"/>
    <n v="80"/>
    <x v="544"/>
    <x v="263"/>
  </r>
  <r>
    <n v="2021"/>
    <s v="Richards"/>
    <s v=" Garrett"/>
    <n v="572070"/>
    <s v="Red Sox"/>
    <s v="BOS"/>
    <n v="78.3"/>
    <x v="2"/>
    <s v="572070CUKC"/>
    <x v="2"/>
    <x v="294"/>
    <n v="19"/>
    <x v="6"/>
    <n v="25"/>
    <x v="545"/>
    <x v="264"/>
  </r>
  <r>
    <n v="2021"/>
    <s v="Workman"/>
    <s v=" Brandon"/>
    <n v="519443"/>
    <s v="Red Sox"/>
    <s v="BOS"/>
    <n v="78.400000000000006"/>
    <x v="2"/>
    <s v="519443CUKC"/>
    <x v="2"/>
    <x v="295"/>
    <n v="8"/>
    <x v="98"/>
    <n v="-24"/>
    <x v="546"/>
    <x v="265"/>
  </r>
  <r>
    <n v="2021"/>
    <s v="Arrieta"/>
    <s v=" Jake"/>
    <n v="453562"/>
    <s v="Padres"/>
    <s v="SD"/>
    <n v="80.400000000000006"/>
    <x v="2"/>
    <s v="453562CUKC"/>
    <x v="2"/>
    <x v="234"/>
    <n v="3"/>
    <x v="92"/>
    <n v="50"/>
    <x v="547"/>
    <x v="240"/>
  </r>
  <r>
    <n v="2021"/>
    <s v="Crismatt"/>
    <s v=" Nabil"/>
    <n v="622503"/>
    <s v="Padres"/>
    <s v="SD"/>
    <n v="71.400000000000006"/>
    <x v="2"/>
    <s v="622503CUKC"/>
    <x v="2"/>
    <x v="296"/>
    <n v="3"/>
    <x v="48"/>
    <n v="9"/>
    <x v="167"/>
    <x v="266"/>
  </r>
  <r>
    <n v="2021"/>
    <s v="Stephenson"/>
    <s v=" Robert"/>
    <n v="596112"/>
    <s v="Rockies"/>
    <s v="COL"/>
    <n v="81.3"/>
    <x v="2"/>
    <s v="596112CUKC"/>
    <x v="2"/>
    <x v="297"/>
    <n v="-5"/>
    <x v="79"/>
    <n v="29"/>
    <x v="548"/>
    <x v="70"/>
  </r>
  <r>
    <n v="2021"/>
    <s v="Velasquez"/>
    <s v=" Vince"/>
    <n v="592826"/>
    <s v="Phillies"/>
    <s v="PHI"/>
    <n v="82"/>
    <x v="2"/>
    <s v="592826CUKC"/>
    <x v="2"/>
    <x v="288"/>
    <n v="4"/>
    <x v="15"/>
    <n v="-32"/>
    <x v="549"/>
    <x v="213"/>
  </r>
  <r>
    <n v="2021"/>
    <s v="Maton"/>
    <s v=" Phil"/>
    <n v="664208"/>
    <s v="Astros"/>
    <s v="HOU"/>
    <n v="76.2"/>
    <x v="2"/>
    <s v="664208CUKC"/>
    <x v="2"/>
    <x v="298"/>
    <n v="5"/>
    <x v="180"/>
    <n v="47"/>
    <x v="550"/>
    <x v="226"/>
  </r>
  <r>
    <n v="2021"/>
    <s v="Kelly"/>
    <s v=" Joe"/>
    <n v="523260"/>
    <s v="Dodgers"/>
    <s v="LAD"/>
    <n v="87.2"/>
    <x v="2"/>
    <s v="523260CUKC"/>
    <x v="2"/>
    <x v="299"/>
    <n v="5"/>
    <x v="40"/>
    <n v="13"/>
    <x v="551"/>
    <x v="267"/>
  </r>
  <r>
    <n v="2021"/>
    <s v="Gray"/>
    <s v=" Josiah"/>
    <n v="680686"/>
    <s v="Nationals"/>
    <s v="WSH"/>
    <n v="83.7"/>
    <x v="2"/>
    <s v="680686CUKC"/>
    <x v="2"/>
    <x v="237"/>
    <n v="-5"/>
    <x v="181"/>
    <n v="-78"/>
    <x v="69"/>
    <x v="268"/>
  </r>
  <r>
    <n v="2021"/>
    <s v="Stripling"/>
    <s v=" Ross"/>
    <n v="548389"/>
    <s v="Blue Jays"/>
    <s v="TOR"/>
    <n v="77.900000000000006"/>
    <x v="2"/>
    <s v="548389CUKC"/>
    <x v="2"/>
    <x v="249"/>
    <n v="3"/>
    <x v="133"/>
    <n v="15"/>
    <x v="552"/>
    <x v="269"/>
  </r>
  <r>
    <n v="2021"/>
    <s v="Long"/>
    <s v=" Sammy"/>
    <n v="669674"/>
    <s v="Giants"/>
    <s v="SF"/>
    <n v="74.8"/>
    <x v="2"/>
    <s v="669674CUKC"/>
    <x v="2"/>
    <x v="300"/>
    <n v="4"/>
    <x v="121"/>
    <n v="-102"/>
    <x v="553"/>
    <x v="270"/>
  </r>
  <r>
    <n v="2021"/>
    <s v="Lucchesi"/>
    <s v=" Joey"/>
    <n v="664192"/>
    <s v="Mets"/>
    <s v="NYM"/>
    <n v="78.7"/>
    <x v="2"/>
    <s v="664192CUKC"/>
    <x v="2"/>
    <x v="301"/>
    <n v="-17"/>
    <x v="182"/>
    <n v="-61"/>
    <x v="554"/>
    <x v="271"/>
  </r>
  <r>
    <n v="2021"/>
    <s v="Scherzer"/>
    <s v=" Max"/>
    <n v="453286"/>
    <s v="Dodgers"/>
    <s v="LAD"/>
    <n v="77"/>
    <x v="2"/>
    <s v="453286CUKC"/>
    <x v="2"/>
    <x v="302"/>
    <n v="-3"/>
    <x v="48"/>
    <n v="26"/>
    <x v="555"/>
    <x v="190"/>
  </r>
  <r>
    <n v="2021"/>
    <s v="Misiewicz"/>
    <s v=" Anthony"/>
    <n v="664948"/>
    <s v="Mariners"/>
    <s v="SEA"/>
    <n v="80.8"/>
    <x v="2"/>
    <s v="664948CUKC"/>
    <x v="2"/>
    <x v="303"/>
    <n v="-1"/>
    <x v="6"/>
    <n v="23"/>
    <x v="556"/>
    <x v="272"/>
  </r>
  <r>
    <n v="2021"/>
    <s v="Loáisiga"/>
    <s v=" Jonathan"/>
    <n v="642528"/>
    <s v="Yankees"/>
    <s v="NYY"/>
    <n v="87"/>
    <x v="2"/>
    <s v="642528CUKC"/>
    <x v="2"/>
    <x v="117"/>
    <n v="-19"/>
    <x v="78"/>
    <n v="42"/>
    <x v="534"/>
    <x v="14"/>
  </r>
  <r>
    <n v="2021"/>
    <s v="Civale"/>
    <s v=" Aaron"/>
    <n v="650644"/>
    <s v="Indians"/>
    <s v="CLE"/>
    <n v="77.099999999999994"/>
    <x v="2"/>
    <s v="650644CUKC"/>
    <x v="2"/>
    <x v="304"/>
    <n v="10"/>
    <x v="94"/>
    <n v="19"/>
    <x v="557"/>
    <x v="273"/>
  </r>
  <r>
    <n v="2021"/>
    <s v="Keller"/>
    <s v=" Mitch"/>
    <n v="656605"/>
    <s v="Pirates"/>
    <s v="PIT"/>
    <n v="78.599999999999994"/>
    <x v="2"/>
    <s v="656605CUKC"/>
    <x v="2"/>
    <x v="305"/>
    <n v="9"/>
    <x v="122"/>
    <n v="20"/>
    <x v="558"/>
    <x v="140"/>
  </r>
  <r>
    <n v="2021"/>
    <s v="Gibson"/>
    <s v=" Kyle"/>
    <n v="502043"/>
    <s v="Phillies"/>
    <s v="PHI"/>
    <n v="79.3"/>
    <x v="2"/>
    <s v="502043CUKC"/>
    <x v="2"/>
    <x v="216"/>
    <n v="-4"/>
    <x v="71"/>
    <n v="-7"/>
    <x v="61"/>
    <x v="274"/>
  </r>
  <r>
    <n v="2021"/>
    <s v="Hernández"/>
    <s v=" Carlos"/>
    <n v="672578"/>
    <s v="Royals"/>
    <s v="KC"/>
    <n v="81.8"/>
    <x v="2"/>
    <s v="672578CUKC"/>
    <x v="2"/>
    <x v="306"/>
    <n v="0"/>
    <x v="98"/>
    <n v="-24"/>
    <x v="79"/>
    <x v="258"/>
  </r>
  <r>
    <n v="2021"/>
    <s v="Kershaw"/>
    <s v=" Clayton"/>
    <n v="477132"/>
    <s v="Dodgers"/>
    <s v="LAD"/>
    <n v="74.3"/>
    <x v="2"/>
    <s v="477132CUKC"/>
    <x v="2"/>
    <x v="261"/>
    <n v="4"/>
    <x v="63"/>
    <n v="-52"/>
    <x v="559"/>
    <x v="240"/>
  </r>
  <r>
    <n v="2021"/>
    <s v="Voth"/>
    <s v=" Austin"/>
    <n v="608723"/>
    <s v="Nationals"/>
    <s v="WSH"/>
    <n v="78.599999999999994"/>
    <x v="2"/>
    <s v="608723CUKC"/>
    <x v="2"/>
    <x v="278"/>
    <n v="2"/>
    <x v="84"/>
    <n v="53"/>
    <x v="560"/>
    <x v="76"/>
  </r>
  <r>
    <n v="2021"/>
    <s v="Holland"/>
    <s v=" Derek"/>
    <n v="502706"/>
    <s v="Tigers"/>
    <s v="DET"/>
    <n v="81.5"/>
    <x v="2"/>
    <s v="502706CUKC"/>
    <x v="2"/>
    <x v="220"/>
    <n v="-26"/>
    <x v="120"/>
    <n v="-101"/>
    <x v="497"/>
    <x v="275"/>
  </r>
  <r>
    <n v="2021"/>
    <s v="Keller"/>
    <s v=" Kyle"/>
    <n v="664918"/>
    <s v="Pirates"/>
    <s v="PIT"/>
    <n v="81.7"/>
    <x v="2"/>
    <s v="664918CUKC"/>
    <x v="2"/>
    <x v="307"/>
    <n v="-9"/>
    <x v="133"/>
    <n v="-16"/>
    <x v="561"/>
    <x v="276"/>
  </r>
  <r>
    <n v="2021"/>
    <s v="Foltynewicz"/>
    <s v=" Mike"/>
    <n v="592314"/>
    <s v="Rangers"/>
    <s v="TEX"/>
    <n v="76.8"/>
    <x v="2"/>
    <s v="592314CUKC"/>
    <x v="2"/>
    <x v="299"/>
    <n v="-19"/>
    <x v="85"/>
    <n v="1"/>
    <x v="562"/>
    <x v="277"/>
  </r>
  <r>
    <n v="2021"/>
    <s v="Paddack"/>
    <s v=" Chris"/>
    <n v="663978"/>
    <s v="Padres"/>
    <s v="SD"/>
    <n v="78.7"/>
    <x v="2"/>
    <s v="663978CUKC"/>
    <x v="2"/>
    <x v="308"/>
    <n v="12"/>
    <x v="26"/>
    <n v="-24"/>
    <x v="563"/>
    <x v="278"/>
  </r>
  <r>
    <n v="2021"/>
    <s v="Thornton"/>
    <s v=" Trent"/>
    <n v="663423"/>
    <s v="Blue Jays"/>
    <s v="TOR"/>
    <n v="80.2"/>
    <x v="2"/>
    <s v="663423CUKC"/>
    <x v="2"/>
    <x v="309"/>
    <n v="10"/>
    <x v="59"/>
    <n v="-4"/>
    <x v="564"/>
    <x v="258"/>
  </r>
  <r>
    <n v="2021"/>
    <s v="Tomlin"/>
    <s v=" Josh"/>
    <n v="458708"/>
    <s v="Braves"/>
    <s v="ATL"/>
    <n v="76.400000000000006"/>
    <x v="2"/>
    <s v="458708CUKC"/>
    <x v="2"/>
    <x v="287"/>
    <n v="-7"/>
    <x v="65"/>
    <n v="-54"/>
    <x v="513"/>
    <x v="279"/>
  </r>
  <r>
    <n v="2021"/>
    <s v="Lauer"/>
    <s v=" Eric"/>
    <n v="641778"/>
    <s v="Brewers"/>
    <s v="MIL"/>
    <n v="78.900000000000006"/>
    <x v="2"/>
    <s v="641778CUKC"/>
    <x v="2"/>
    <x v="310"/>
    <n v="-7"/>
    <x v="49"/>
    <n v="-46"/>
    <x v="54"/>
    <x v="61"/>
  </r>
  <r>
    <n v="2021"/>
    <s v="Barlow"/>
    <s v=" Scott"/>
    <n v="605130"/>
    <s v="Royals"/>
    <s v="KC"/>
    <n v="79.400000000000006"/>
    <x v="2"/>
    <s v="605130CUKC"/>
    <x v="2"/>
    <x v="311"/>
    <n v="4"/>
    <x v="140"/>
    <n v="28"/>
    <x v="565"/>
    <x v="25"/>
  </r>
  <r>
    <n v="2021"/>
    <s v="Cabrera"/>
    <s v=" Génesis"/>
    <n v="650893"/>
    <s v="Cardinals"/>
    <s v="STL"/>
    <n v="80.900000000000006"/>
    <x v="2"/>
    <s v="650893CUKC"/>
    <x v="2"/>
    <x v="110"/>
    <n v="5"/>
    <x v="8"/>
    <n v="-14"/>
    <x v="566"/>
    <x v="76"/>
  </r>
  <r>
    <n v="2021"/>
    <s v="Gallen"/>
    <s v=" Zac"/>
    <n v="668678"/>
    <s v="D-backs"/>
    <s v="ARI"/>
    <n v="79.8"/>
    <x v="2"/>
    <s v="668678CUKC"/>
    <x v="2"/>
    <x v="312"/>
    <n v="5"/>
    <x v="34"/>
    <n v="-10"/>
    <x v="57"/>
    <x v="113"/>
  </r>
  <r>
    <n v="2021"/>
    <s v="Cobb"/>
    <s v=" Alex"/>
    <n v="502171"/>
    <s v="Angels"/>
    <s v="LAA"/>
    <n v="82.6"/>
    <x v="2"/>
    <s v="502171CUKC"/>
    <x v="2"/>
    <x v="313"/>
    <n v="6"/>
    <x v="49"/>
    <n v="-40"/>
    <x v="567"/>
    <x v="280"/>
  </r>
  <r>
    <n v="2021"/>
    <s v="Garcia"/>
    <s v=" Luis"/>
    <n v="677651"/>
    <s v="Astros"/>
    <s v="HOU"/>
    <n v="75.900000000000006"/>
    <x v="2"/>
    <s v="677651CUKC"/>
    <x v="2"/>
    <x v="268"/>
    <n v="1"/>
    <x v="98"/>
    <n v="-39"/>
    <x v="166"/>
    <x v="213"/>
  </r>
  <r>
    <n v="2021"/>
    <s v="White"/>
    <s v=" Mitch"/>
    <n v="669952"/>
    <s v="Dodgers"/>
    <s v="LAD"/>
    <n v="82"/>
    <x v="2"/>
    <s v="669952CUKC"/>
    <x v="2"/>
    <x v="258"/>
    <n v="9"/>
    <x v="49"/>
    <n v="-40"/>
    <x v="103"/>
    <x v="240"/>
  </r>
  <r>
    <n v="2021"/>
    <s v="Bundy"/>
    <s v=" Dylan"/>
    <n v="605164"/>
    <s v="Angels"/>
    <s v="LAA"/>
    <n v="74"/>
    <x v="2"/>
    <s v="605164CUKC"/>
    <x v="2"/>
    <x v="314"/>
    <n v="4"/>
    <x v="47"/>
    <n v="-6"/>
    <x v="568"/>
    <x v="144"/>
  </r>
  <r>
    <n v="2021"/>
    <s v="Pressly"/>
    <s v=" Ryan"/>
    <n v="519151"/>
    <s v="Astros"/>
    <s v="HOU"/>
    <n v="81.900000000000006"/>
    <x v="2"/>
    <s v="519151CUKC"/>
    <x v="2"/>
    <x v="254"/>
    <n v="10"/>
    <x v="158"/>
    <n v="84"/>
    <x v="569"/>
    <x v="281"/>
  </r>
  <r>
    <n v="2021"/>
    <s v="Plesac"/>
    <s v=" Zach"/>
    <n v="668676"/>
    <s v="Indians"/>
    <s v="CLE"/>
    <n v="80.400000000000006"/>
    <x v="2"/>
    <s v="668676CUKC"/>
    <x v="2"/>
    <x v="315"/>
    <n v="-7"/>
    <x v="60"/>
    <n v="-79"/>
    <x v="570"/>
    <x v="282"/>
  </r>
  <r>
    <n v="2021"/>
    <s v="Thompson"/>
    <s v=" Keegan"/>
    <n v="624522"/>
    <s v="Cubs"/>
    <s v="CHC"/>
    <n v="82.7"/>
    <x v="2"/>
    <s v="624522CUKC"/>
    <x v="2"/>
    <x v="316"/>
    <n v="8"/>
    <x v="17"/>
    <n v="-8"/>
    <x v="571"/>
    <x v="249"/>
  </r>
  <r>
    <n v="2021"/>
    <s v="Brubaker"/>
    <s v=" JT"/>
    <n v="664141"/>
    <s v="Pirates"/>
    <s v="PIT"/>
    <n v="79.5"/>
    <x v="2"/>
    <s v="664141CUKC"/>
    <x v="2"/>
    <x v="216"/>
    <n v="-1"/>
    <x v="2"/>
    <n v="-15"/>
    <x v="572"/>
    <x v="12"/>
  </r>
  <r>
    <n v="2021"/>
    <s v="Bednar"/>
    <s v=" David"/>
    <n v="670280"/>
    <s v="Pirates"/>
    <s v="PIT"/>
    <n v="77.5"/>
    <x v="2"/>
    <s v="670280CUKC"/>
    <x v="2"/>
    <x v="317"/>
    <n v="4"/>
    <x v="47"/>
    <n v="-6"/>
    <x v="553"/>
    <x v="283"/>
  </r>
  <r>
    <n v="2021"/>
    <s v="Darvish"/>
    <s v=" Yu"/>
    <n v="506433"/>
    <s v="Padres"/>
    <s v="SD"/>
    <n v="75.400000000000006"/>
    <x v="2"/>
    <s v="506433CUKC"/>
    <x v="2"/>
    <x v="318"/>
    <n v="5"/>
    <x v="112"/>
    <n v="-14"/>
    <x v="573"/>
    <x v="28"/>
  </r>
  <r>
    <n v="2021"/>
    <s v="Toussaint"/>
    <s v=" Touki"/>
    <n v="657053"/>
    <s v="Braves"/>
    <s v="ATL"/>
    <n v="76"/>
    <x v="2"/>
    <s v="657053CUKC"/>
    <x v="2"/>
    <x v="319"/>
    <n v="3"/>
    <x v="64"/>
    <n v="5"/>
    <x v="110"/>
    <x v="229"/>
  </r>
  <r>
    <n v="2021"/>
    <s v="Crowe"/>
    <s v=" Wil"/>
    <n v="640444"/>
    <s v="Pirates"/>
    <s v="PIT"/>
    <n v="80.400000000000006"/>
    <x v="2"/>
    <s v="640444CUKC"/>
    <x v="2"/>
    <x v="312"/>
    <n v="5"/>
    <x v="38"/>
    <n v="-41"/>
    <x v="52"/>
    <x v="78"/>
  </r>
  <r>
    <n v="2021"/>
    <s v="Guerra"/>
    <s v=" Junior"/>
    <n v="448855"/>
    <s v="Angels"/>
    <s v="LAA"/>
    <n v="80.900000000000006"/>
    <x v="2"/>
    <s v="448855CUKC"/>
    <x v="2"/>
    <x v="320"/>
    <n v="-2"/>
    <x v="38"/>
    <n v="-42"/>
    <x v="574"/>
    <x v="284"/>
  </r>
  <r>
    <n v="2021"/>
    <s v="Allard"/>
    <s v=" Kolby"/>
    <n v="663465"/>
    <s v="Rangers"/>
    <s v="TEX"/>
    <n v="75.900000000000006"/>
    <x v="2"/>
    <s v="663465CUKC"/>
    <x v="2"/>
    <x v="321"/>
    <n v="-1"/>
    <x v="54"/>
    <n v="-59"/>
    <x v="575"/>
    <x v="285"/>
  </r>
  <r>
    <n v="2021"/>
    <s v="DeSclafani"/>
    <s v=" Anthony"/>
    <n v="543101"/>
    <s v="Giants"/>
    <s v="SF"/>
    <n v="83"/>
    <x v="2"/>
    <s v="543101CUKC"/>
    <x v="2"/>
    <x v="322"/>
    <n v="-5"/>
    <x v="3"/>
    <n v="-32"/>
    <x v="576"/>
    <x v="286"/>
  </r>
  <r>
    <n v="2021"/>
    <s v="Moore"/>
    <s v=" Matt"/>
    <n v="519043"/>
    <s v="Phillies"/>
    <s v="PHI"/>
    <n v="80.7"/>
    <x v="2"/>
    <s v="519043CUKC"/>
    <x v="2"/>
    <x v="281"/>
    <n v="-5"/>
    <x v="98"/>
    <n v="-17"/>
    <x v="204"/>
    <x v="102"/>
  </r>
  <r>
    <n v="2021"/>
    <s v="Peralta"/>
    <s v=" Freddy"/>
    <n v="642547"/>
    <s v="Brewers"/>
    <s v="MIL"/>
    <n v="76.8"/>
    <x v="2"/>
    <s v="642547CUKC"/>
    <x v="2"/>
    <x v="256"/>
    <n v="-4"/>
    <x v="83"/>
    <n v="-35"/>
    <x v="577"/>
    <x v="162"/>
  </r>
  <r>
    <n v="2021"/>
    <s v="Martin"/>
    <s v=" Brett"/>
    <n v="656685"/>
    <s v="Rangers"/>
    <s v="TEX"/>
    <n v="82.4"/>
    <x v="2"/>
    <s v="656685CUKC"/>
    <x v="2"/>
    <x v="323"/>
    <n v="-11"/>
    <x v="61"/>
    <n v="-94"/>
    <x v="578"/>
    <x v="246"/>
  </r>
  <r>
    <n v="2021"/>
    <s v="Thompson"/>
    <s v=" Zach"/>
    <n v="605507"/>
    <s v="Marlins"/>
    <s v="MIA"/>
    <n v="77.2"/>
    <x v="2"/>
    <s v="605507CUKC"/>
    <x v="2"/>
    <x v="286"/>
    <n v="-2"/>
    <x v="74"/>
    <n v="-53"/>
    <x v="164"/>
    <x v="57"/>
  </r>
  <r>
    <n v="2021"/>
    <s v="Sims"/>
    <s v=" Lucas"/>
    <n v="608371"/>
    <s v="Reds"/>
    <s v="CIN"/>
    <n v="83"/>
    <x v="2"/>
    <s v="608371CUKC"/>
    <x v="2"/>
    <x v="271"/>
    <n v="-8"/>
    <x v="56"/>
    <n v="43"/>
    <x v="579"/>
    <x v="254"/>
  </r>
  <r>
    <n v="2021"/>
    <s v="Glasnow"/>
    <s v=" Tyler"/>
    <n v="607192"/>
    <s v="Rays"/>
    <s v="TB"/>
    <n v="83.5"/>
    <x v="2"/>
    <s v="607192CUKC"/>
    <x v="2"/>
    <x v="324"/>
    <n v="14"/>
    <x v="14"/>
    <n v="-18"/>
    <x v="580"/>
    <x v="44"/>
  </r>
  <r>
    <n v="2021"/>
    <s v="De Jong"/>
    <s v=" Chase"/>
    <n v="608328"/>
    <s v="Pirates"/>
    <s v="PIT"/>
    <n v="77.8"/>
    <x v="2"/>
    <s v="608328CUKC"/>
    <x v="2"/>
    <x v="290"/>
    <n v="5"/>
    <x v="4"/>
    <n v="-3"/>
    <x v="558"/>
    <x v="230"/>
  </r>
  <r>
    <n v="2021"/>
    <s v="Ray"/>
    <s v=" Robbie"/>
    <n v="592662"/>
    <s v="Blue Jays"/>
    <s v="TOR"/>
    <n v="82.5"/>
    <x v="2"/>
    <s v="592662CUKC"/>
    <x v="2"/>
    <x v="325"/>
    <n v="-19"/>
    <x v="70"/>
    <n v="-83"/>
    <x v="249"/>
    <x v="287"/>
  </r>
  <r>
    <n v="2021"/>
    <s v="Antone"/>
    <s v=" Tejay"/>
    <n v="622088"/>
    <s v="Reds"/>
    <s v="CIN"/>
    <n v="79.3"/>
    <x v="2"/>
    <s v="622088CUKC"/>
    <x v="2"/>
    <x v="258"/>
    <n v="3"/>
    <x v="183"/>
    <n v="90"/>
    <x v="581"/>
    <x v="143"/>
  </r>
  <r>
    <n v="2021"/>
    <s v="Nelson"/>
    <s v=" Jimmy"/>
    <n v="519076"/>
    <s v="Dodgers"/>
    <s v="LAD"/>
    <n v="85.1"/>
    <x v="2"/>
    <s v="519076CUKC"/>
    <x v="2"/>
    <x v="280"/>
    <n v="12"/>
    <x v="56"/>
    <n v="63"/>
    <x v="582"/>
    <x v="288"/>
  </r>
  <r>
    <n v="2021"/>
    <s v="Sanchez"/>
    <s v=" Aaron"/>
    <n v="592717"/>
    <s v="Giants"/>
    <s v="SF"/>
    <n v="74.2"/>
    <x v="2"/>
    <s v="592717CUKC"/>
    <x v="2"/>
    <x v="326"/>
    <n v="0"/>
    <x v="108"/>
    <n v="24"/>
    <x v="583"/>
    <x v="289"/>
  </r>
  <r>
    <n v="2021"/>
    <s v="Bauer"/>
    <s v=" Trevor"/>
    <n v="545333"/>
    <s v="Dodgers"/>
    <s v="LAD"/>
    <n v="79.599999999999994"/>
    <x v="2"/>
    <s v="545333CUKC"/>
    <x v="2"/>
    <x v="243"/>
    <n v="19"/>
    <x v="112"/>
    <n v="4"/>
    <x v="584"/>
    <x v="103"/>
  </r>
  <r>
    <n v="2021"/>
    <s v="Lester"/>
    <s v=" Jon"/>
    <n v="452657"/>
    <s v="Cardinals"/>
    <s v="STL"/>
    <n v="72.599999999999994"/>
    <x v="2"/>
    <s v="452657CUKC"/>
    <x v="2"/>
    <x v="327"/>
    <n v="-10"/>
    <x v="44"/>
    <n v="-14"/>
    <x v="585"/>
    <x v="290"/>
  </r>
  <r>
    <n v="2021"/>
    <s v="Lugo"/>
    <s v=" Seth"/>
    <n v="607625"/>
    <s v="Mets"/>
    <s v="NYM"/>
    <n v="79.2"/>
    <x v="2"/>
    <s v="607625CUKC"/>
    <x v="2"/>
    <x v="257"/>
    <n v="17"/>
    <x v="29"/>
    <n v="31"/>
    <x v="586"/>
    <x v="291"/>
  </r>
  <r>
    <n v="2021"/>
    <s v="Mills"/>
    <s v=" Alec"/>
    <n v="621219"/>
    <s v="Cubs"/>
    <s v="CHC"/>
    <n v="65.7"/>
    <x v="2"/>
    <s v="621219CUKC"/>
    <x v="2"/>
    <x v="328"/>
    <n v="1"/>
    <x v="102"/>
    <n v="2"/>
    <x v="131"/>
    <x v="153"/>
  </r>
  <r>
    <n v="2021"/>
    <s v="Eflin"/>
    <s v=" Zach"/>
    <n v="621107"/>
    <s v="Phillies"/>
    <s v="PHI"/>
    <n v="77.599999999999994"/>
    <x v="2"/>
    <s v="621107CUKC"/>
    <x v="2"/>
    <x v="329"/>
    <n v="-7"/>
    <x v="64"/>
    <n v="2"/>
    <x v="171"/>
    <x v="292"/>
  </r>
  <r>
    <n v="2021"/>
    <s v="Young"/>
    <s v=" Alex"/>
    <n v="622065"/>
    <s v="Indians"/>
    <s v="CLE"/>
    <n v="82.3"/>
    <x v="2"/>
    <s v="622065CUKC"/>
    <x v="2"/>
    <x v="330"/>
    <n v="-14"/>
    <x v="39"/>
    <n v="-90"/>
    <x v="587"/>
    <x v="293"/>
  </r>
  <r>
    <n v="2021"/>
    <s v="Walker"/>
    <s v=" Taijuan"/>
    <n v="592836"/>
    <s v="Mets"/>
    <s v="NYM"/>
    <n v="76.400000000000006"/>
    <x v="2"/>
    <s v="592836CUKC"/>
    <x v="2"/>
    <x v="274"/>
    <n v="3"/>
    <x v="90"/>
    <n v="-3"/>
    <x v="102"/>
    <x v="294"/>
  </r>
  <r>
    <n v="2021"/>
    <s v="Flaherty"/>
    <s v=" Jack"/>
    <n v="656427"/>
    <s v="Cardinals"/>
    <s v="STL"/>
    <n v="76.3"/>
    <x v="2"/>
    <s v="656427CUKC"/>
    <x v="2"/>
    <x v="331"/>
    <n v="5"/>
    <x v="45"/>
    <n v="13"/>
    <x v="588"/>
    <x v="111"/>
  </r>
  <r>
    <n v="2021"/>
    <s v="Luetge"/>
    <s v=" Lucas"/>
    <n v="476595"/>
    <s v="Yankees"/>
    <s v="NYY"/>
    <n v="74.5"/>
    <x v="2"/>
    <s v="476595CUKC"/>
    <x v="2"/>
    <x v="332"/>
    <n v="6"/>
    <x v="163"/>
    <n v="25"/>
    <x v="589"/>
    <x v="111"/>
  </r>
  <r>
    <n v="2021"/>
    <s v="Davies"/>
    <s v=" Zach"/>
    <n v="605200"/>
    <s v="Cubs"/>
    <s v="CHC"/>
    <n v="74.2"/>
    <x v="2"/>
    <s v="605200CUKC"/>
    <x v="2"/>
    <x v="333"/>
    <n v="-2"/>
    <x v="94"/>
    <n v="-14"/>
    <x v="590"/>
    <x v="232"/>
  </r>
  <r>
    <n v="2021"/>
    <s v="Skubal"/>
    <s v=" Tarik"/>
    <n v="669373"/>
    <s v="Tigers"/>
    <s v="DET"/>
    <n v="73.8"/>
    <x v="2"/>
    <s v="669373CUKC"/>
    <x v="2"/>
    <x v="334"/>
    <n v="2"/>
    <x v="90"/>
    <n v="-23"/>
    <x v="192"/>
    <x v="40"/>
  </r>
  <r>
    <n v="2021"/>
    <s v="de Geus"/>
    <s v=" Brett"/>
    <n v="676969"/>
    <s v="D-backs"/>
    <s v="ARI"/>
    <n v="82.3"/>
    <x v="2"/>
    <s v="676969CUKC"/>
    <x v="2"/>
    <x v="316"/>
    <n v="9"/>
    <x v="10"/>
    <n v="11"/>
    <x v="105"/>
    <x v="78"/>
  </r>
  <r>
    <n v="2021"/>
    <s v="Suter"/>
    <s v=" Brent"/>
    <n v="608718"/>
    <s v="Brewers"/>
    <s v="MIL"/>
    <n v="78.599999999999994"/>
    <x v="2"/>
    <s v="608718CUKC"/>
    <x v="2"/>
    <x v="335"/>
    <n v="-16"/>
    <x v="87"/>
    <n v="-16"/>
    <x v="591"/>
    <x v="295"/>
  </r>
  <r>
    <n v="2021"/>
    <s v="Steckenrider"/>
    <s v=" Drew"/>
    <n v="608716"/>
    <s v="Mariners"/>
    <s v="SEA"/>
    <n v="80.3"/>
    <x v="2"/>
    <s v="608716CUKC"/>
    <x v="2"/>
    <x v="336"/>
    <n v="-7"/>
    <x v="129"/>
    <n v="-91"/>
    <x v="228"/>
    <x v="296"/>
  </r>
  <r>
    <n v="2021"/>
    <s v="Anderson"/>
    <s v=" Brett"/>
    <n v="474463"/>
    <s v="Brewers"/>
    <s v="MIL"/>
    <n v="76.099999999999994"/>
    <x v="2"/>
    <s v="474463CUKC"/>
    <x v="2"/>
    <x v="337"/>
    <n v="3"/>
    <x v="69"/>
    <n v="-21"/>
    <x v="127"/>
    <x v="249"/>
  </r>
  <r>
    <n v="2021"/>
    <s v="Mantiply"/>
    <s v=" Joe"/>
    <n v="573009"/>
    <s v="D-backs"/>
    <s v="ARI"/>
    <n v="80.599999999999994"/>
    <x v="2"/>
    <s v="573009CUKC"/>
    <x v="2"/>
    <x v="338"/>
    <n v="-11"/>
    <x v="90"/>
    <n v="-25"/>
    <x v="109"/>
    <x v="246"/>
  </r>
  <r>
    <n v="2021"/>
    <s v="López"/>
    <s v=" Pablo"/>
    <n v="641154"/>
    <s v="Marlins"/>
    <s v="MIA"/>
    <n v="80.099999999999994"/>
    <x v="2"/>
    <s v="641154CUKC"/>
    <x v="2"/>
    <x v="297"/>
    <n v="-7"/>
    <x v="102"/>
    <n v="22"/>
    <x v="1"/>
    <x v="297"/>
  </r>
  <r>
    <n v="2021"/>
    <s v="Kremer"/>
    <s v=" Dean"/>
    <n v="665152"/>
    <s v="Orioles"/>
    <s v="BAL"/>
    <n v="75.5"/>
    <x v="2"/>
    <s v="665152CUKC"/>
    <x v="2"/>
    <x v="339"/>
    <n v="9"/>
    <x v="25"/>
    <n v="-11"/>
    <x v="85"/>
    <x v="153"/>
  </r>
  <r>
    <n v="2021"/>
    <s v="Pérez"/>
    <s v=" Martín"/>
    <n v="527048"/>
    <s v="Red Sox"/>
    <s v="BOS"/>
    <n v="78.7"/>
    <x v="2"/>
    <s v="527048CUKC"/>
    <x v="2"/>
    <x v="340"/>
    <n v="-7"/>
    <x v="41"/>
    <n v="-47"/>
    <x v="553"/>
    <x v="75"/>
  </r>
  <r>
    <n v="2021"/>
    <s v="Smith"/>
    <s v=" Caleb"/>
    <n v="592761"/>
    <s v="D-backs"/>
    <s v="ARI"/>
    <n v="77.900000000000006"/>
    <x v="2"/>
    <s v="592761CUKC"/>
    <x v="2"/>
    <x v="341"/>
    <n v="-6"/>
    <x v="55"/>
    <n v="-8"/>
    <x v="532"/>
    <x v="272"/>
  </r>
  <r>
    <n v="2021"/>
    <s v="Sborz"/>
    <s v=" Josh"/>
    <n v="622250"/>
    <s v="Rangers"/>
    <s v="TEX"/>
    <n v="83.1"/>
    <x v="2"/>
    <s v="622250CUKC"/>
    <x v="2"/>
    <x v="288"/>
    <n v="7"/>
    <x v="105"/>
    <n v="12"/>
    <x v="372"/>
    <x v="231"/>
  </r>
  <r>
    <n v="2021"/>
    <s v="Kim"/>
    <s v=" Kwang Hyun"/>
    <n v="547942"/>
    <s v="Cardinals"/>
    <s v="STL"/>
    <n v="69.599999999999994"/>
    <x v="2"/>
    <s v="547942CUKC"/>
    <x v="2"/>
    <x v="342"/>
    <n v="-4"/>
    <x v="69"/>
    <n v="-51"/>
    <x v="242"/>
    <x v="258"/>
  </r>
  <r>
    <n v="2021"/>
    <s v="Sadler"/>
    <s v=" Casey"/>
    <n v="594987"/>
    <s v="Mariners"/>
    <s v="SEA"/>
    <n v="79.8"/>
    <x v="2"/>
    <s v="594987CUKC"/>
    <x v="2"/>
    <x v="343"/>
    <n v="1"/>
    <x v="46"/>
    <n v="25"/>
    <x v="592"/>
    <x v="298"/>
  </r>
  <r>
    <n v="2021"/>
    <s v="Davis"/>
    <s v=" Wade"/>
    <n v="451584"/>
    <s v="Royals"/>
    <s v="KC"/>
    <n v="81.900000000000006"/>
    <x v="2"/>
    <s v="451584CUKC"/>
    <x v="2"/>
    <x v="344"/>
    <n v="4"/>
    <x v="73"/>
    <n v="-12"/>
    <x v="44"/>
    <x v="249"/>
  </r>
  <r>
    <n v="2021"/>
    <s v="Thielbar"/>
    <s v=" Caleb"/>
    <n v="573204"/>
    <s v="Twins"/>
    <s v="MIN"/>
    <n v="71.7"/>
    <x v="2"/>
    <s v="573204CUKC"/>
    <x v="2"/>
    <x v="345"/>
    <n v="7"/>
    <x v="9"/>
    <n v="-21"/>
    <x v="89"/>
    <x v="4"/>
  </r>
  <r>
    <n v="2021"/>
    <s v="Holmes"/>
    <s v=" Clay"/>
    <n v="605280"/>
    <s v="Yankees"/>
    <s v="NYY"/>
    <n v="82.7"/>
    <x v="2"/>
    <s v="605280CUKC"/>
    <x v="2"/>
    <x v="346"/>
    <n v="9"/>
    <x v="123"/>
    <n v="6"/>
    <x v="593"/>
    <x v="249"/>
  </r>
  <r>
    <n v="2021"/>
    <s v="Dugger"/>
    <s v=" Robert"/>
    <n v="667498"/>
    <s v="Mariners"/>
    <s v="SEA"/>
    <n v="74.8"/>
    <x v="2"/>
    <s v="667498CUKC"/>
    <x v="2"/>
    <x v="347"/>
    <n v="0"/>
    <x v="10"/>
    <n v="-17"/>
    <x v="178"/>
    <x v="299"/>
  </r>
  <r>
    <n v="2021"/>
    <s v="Mize"/>
    <s v=" Casey"/>
    <n v="663554"/>
    <s v="Tigers"/>
    <s v="DET"/>
    <n v="81.3"/>
    <x v="2"/>
    <s v="663554CUKC"/>
    <x v="2"/>
    <x v="263"/>
    <n v="2"/>
    <x v="85"/>
    <n v="-3"/>
    <x v="594"/>
    <x v="95"/>
  </r>
  <r>
    <n v="2021"/>
    <s v="Scrubb"/>
    <s v=" Andre"/>
    <n v="668687"/>
    <s v="Astros"/>
    <s v="HOU"/>
    <n v="80.099999999999994"/>
    <x v="2"/>
    <s v="668687CUKC"/>
    <x v="2"/>
    <x v="348"/>
    <n v="19"/>
    <x v="63"/>
    <n v="-32"/>
    <x v="595"/>
    <x v="105"/>
  </r>
  <r>
    <n v="2021"/>
    <s v="Sandoval"/>
    <s v=" Patrick"/>
    <n v="663776"/>
    <s v="Angels"/>
    <s v="LAA"/>
    <n v="78.400000000000006"/>
    <x v="2"/>
    <s v="663776CUKC"/>
    <x v="2"/>
    <x v="349"/>
    <n v="6"/>
    <x v="73"/>
    <n v="-23"/>
    <x v="596"/>
    <x v="300"/>
  </r>
  <r>
    <n v="2021"/>
    <s v="Kuhl"/>
    <s v=" Chad"/>
    <n v="641771"/>
    <s v="Pirates"/>
    <s v="PIT"/>
    <n v="80.3"/>
    <x v="2"/>
    <s v="641771CUKC"/>
    <x v="2"/>
    <x v="350"/>
    <n v="1"/>
    <x v="53"/>
    <n v="8"/>
    <x v="597"/>
    <x v="301"/>
  </r>
  <r>
    <n v="2021"/>
    <s v="Bassitt"/>
    <s v=" Chris"/>
    <n v="605135"/>
    <s v="Athletics"/>
    <s v="OAK"/>
    <n v="71.7"/>
    <x v="2"/>
    <s v="605135CUKC"/>
    <x v="2"/>
    <x v="351"/>
    <n v="2"/>
    <x v="159"/>
    <n v="7"/>
    <x v="124"/>
    <x v="119"/>
  </r>
  <r>
    <n v="2021"/>
    <s v="Cahill"/>
    <s v=" Trevor"/>
    <n v="502239"/>
    <s v="Pirates"/>
    <s v="PIT"/>
    <n v="78.599999999999994"/>
    <x v="2"/>
    <s v="502239CUKC"/>
    <x v="2"/>
    <x v="282"/>
    <n v="3"/>
    <x v="77"/>
    <n v="36"/>
    <x v="598"/>
    <x v="302"/>
  </r>
  <r>
    <n v="2021"/>
    <s v="Hoffman"/>
    <s v=" Jeff"/>
    <n v="656546"/>
    <s v="Reds"/>
    <s v="CIN"/>
    <n v="77.5"/>
    <x v="2"/>
    <s v="656546CUKC"/>
    <x v="2"/>
    <x v="352"/>
    <n v="5"/>
    <x v="112"/>
    <n v="6"/>
    <x v="1"/>
    <x v="72"/>
  </r>
  <r>
    <n v="2021"/>
    <s v="Knebel"/>
    <s v=" Corey"/>
    <n v="608349"/>
    <s v="Dodgers"/>
    <s v="LAD"/>
    <n v="79.900000000000006"/>
    <x v="2"/>
    <s v="608349CUKC"/>
    <x v="2"/>
    <x v="268"/>
    <n v="12"/>
    <x v="104"/>
    <n v="29"/>
    <x v="599"/>
    <x v="150"/>
  </r>
  <r>
    <n v="2021"/>
    <s v="Watkins"/>
    <s v=" Spenser"/>
    <n v="657093"/>
    <s v="Orioles"/>
    <s v="BAL"/>
    <n v="79"/>
    <x v="2"/>
    <s v="657093CUKC"/>
    <x v="2"/>
    <x v="256"/>
    <n v="-5"/>
    <x v="27"/>
    <n v="-93"/>
    <x v="124"/>
    <x v="303"/>
  </r>
  <r>
    <n v="2021"/>
    <s v="Muller"/>
    <s v=" Kyle"/>
    <n v="666205"/>
    <s v="Braves"/>
    <s v="ATL"/>
    <n v="80.400000000000006"/>
    <x v="2"/>
    <s v="666205CUKC"/>
    <x v="2"/>
    <x v="280"/>
    <n v="0"/>
    <x v="98"/>
    <n v="-18"/>
    <x v="600"/>
    <x v="304"/>
  </r>
  <r>
    <n v="2021"/>
    <s v="Ober"/>
    <s v=" Bailey"/>
    <n v="641927"/>
    <s v="Twins"/>
    <s v="MIN"/>
    <n v="75"/>
    <x v="2"/>
    <s v="641927CUKC"/>
    <x v="2"/>
    <x v="242"/>
    <n v="2"/>
    <x v="109"/>
    <n v="3"/>
    <x v="138"/>
    <x v="250"/>
  </r>
  <r>
    <n v="2021"/>
    <s v="Castellanos"/>
    <s v=" Humberto"/>
    <n v="528748"/>
    <s v="D-backs"/>
    <s v="ARI"/>
    <n v="76.2"/>
    <x v="2"/>
    <s v="528748CUKC"/>
    <x v="2"/>
    <x v="247"/>
    <n v="-2"/>
    <x v="59"/>
    <n v="-22"/>
    <x v="601"/>
    <x v="305"/>
  </r>
  <r>
    <n v="2021"/>
    <s v="García"/>
    <s v=" Yimi"/>
    <n v="554340"/>
    <s v="Astros"/>
    <s v="HOU"/>
    <n v="83.7"/>
    <x v="2"/>
    <s v="554340CUKC"/>
    <x v="2"/>
    <x v="165"/>
    <n v="-8"/>
    <x v="44"/>
    <n v="9"/>
    <x v="602"/>
    <x v="306"/>
  </r>
  <r>
    <n v="2021"/>
    <s v="Gray"/>
    <s v=" Jon"/>
    <n v="592351"/>
    <s v="Rockies"/>
    <s v="COL"/>
    <n v="76"/>
    <x v="2"/>
    <s v="592351CUKC"/>
    <x v="2"/>
    <x v="321"/>
    <n v="-3"/>
    <x v="110"/>
    <n v="10"/>
    <x v="21"/>
    <x v="144"/>
  </r>
  <r>
    <n v="2021"/>
    <s v="Ramirez"/>
    <s v=" Noé"/>
    <n v="598287"/>
    <s v="D-backs"/>
    <s v="ARI"/>
    <n v="76.900000000000006"/>
    <x v="2"/>
    <s v="598287CUKC"/>
    <x v="2"/>
    <x v="353"/>
    <n v="-5"/>
    <x v="163"/>
    <n v="-4"/>
    <x v="603"/>
    <x v="279"/>
  </r>
  <r>
    <n v="2021"/>
    <s v="Zimmermann"/>
    <s v=" Bruce"/>
    <n v="669145"/>
    <s v="Orioles"/>
    <s v="BAL"/>
    <n v="82"/>
    <x v="2"/>
    <s v="669145CUKC"/>
    <x v="2"/>
    <x v="354"/>
    <n v="-8"/>
    <x v="43"/>
    <n v="-83"/>
    <x v="14"/>
    <x v="248"/>
  </r>
  <r>
    <n v="2021"/>
    <s v="Petit"/>
    <s v=" Yusmeiro"/>
    <n v="433589"/>
    <s v="Athletics"/>
    <s v="OAK"/>
    <n v="74.599999999999994"/>
    <x v="2"/>
    <s v="433589CUKC"/>
    <x v="2"/>
    <x v="355"/>
    <n v="-19"/>
    <x v="109"/>
    <n v="-8"/>
    <x v="604"/>
    <x v="307"/>
  </r>
  <r>
    <n v="2021"/>
    <s v="Bradley"/>
    <s v=" Archie"/>
    <n v="605151"/>
    <s v="Phillies"/>
    <s v="PHI"/>
    <n v="78.3"/>
    <x v="2"/>
    <s v="605151CUKC"/>
    <x v="2"/>
    <x v="286"/>
    <n v="1"/>
    <x v="69"/>
    <n v="-30"/>
    <x v="248"/>
    <x v="240"/>
  </r>
  <r>
    <n v="2021"/>
    <s v="Milner"/>
    <s v=" Hoby"/>
    <n v="571948"/>
    <s v="Brewers"/>
    <s v="MIL"/>
    <n v="79.3"/>
    <x v="2"/>
    <s v="571948CUKC"/>
    <x v="2"/>
    <x v="323"/>
    <n v="-2"/>
    <x v="172"/>
    <n v="12"/>
    <x v="310"/>
    <x v="242"/>
  </r>
  <r>
    <n v="2021"/>
    <s v="Oviedo"/>
    <s v=" Johan"/>
    <n v="670912"/>
    <s v="Cardinals"/>
    <s v="STL"/>
    <n v="76.7"/>
    <x v="2"/>
    <s v="670912CUKC"/>
    <x v="2"/>
    <x v="356"/>
    <n v="-7"/>
    <x v="56"/>
    <n v="11"/>
    <x v="65"/>
    <x v="308"/>
  </r>
  <r>
    <n v="2021"/>
    <s v="Oviedo"/>
    <s v=" Luis"/>
    <n v="665854"/>
    <s v="Pirates"/>
    <s v="PIT"/>
    <n v="75.099999999999994"/>
    <x v="2"/>
    <s v="665854CUKC"/>
    <x v="2"/>
    <x v="241"/>
    <n v="9"/>
    <x v="20"/>
    <n v="-3"/>
    <x v="605"/>
    <x v="20"/>
  </r>
  <r>
    <n v="2021"/>
    <s v="Richards"/>
    <s v=" Trevor"/>
    <n v="670950"/>
    <s v="Blue Jays"/>
    <s v="TOR"/>
    <n v="84.1"/>
    <x v="2"/>
    <s v="670950CUKC"/>
    <x v="2"/>
    <x v="220"/>
    <n v="-21"/>
    <x v="28"/>
    <n v="-43"/>
    <x v="606"/>
    <x v="309"/>
  </r>
  <r>
    <n v="2021"/>
    <s v="Murphy"/>
    <s v=" Patrick"/>
    <n v="641907"/>
    <s v="Nationals"/>
    <s v="WSH"/>
    <n v="82.9"/>
    <x v="2"/>
    <s v="641907CUKC"/>
    <x v="2"/>
    <x v="216"/>
    <n v="5"/>
    <x v="47"/>
    <n v="40"/>
    <x v="209"/>
    <x v="310"/>
  </r>
  <r>
    <n v="2021"/>
    <s v="Williams"/>
    <s v=" Trevor"/>
    <n v="592866"/>
    <s v="Mets"/>
    <s v="NYM"/>
    <n v="77.7"/>
    <x v="2"/>
    <s v="592866CUKC"/>
    <x v="2"/>
    <x v="357"/>
    <n v="-9"/>
    <x v="122"/>
    <n v="-19"/>
    <x v="607"/>
    <x v="43"/>
  </r>
  <r>
    <n v="2021"/>
    <s v="Gilbert"/>
    <s v=" Logan"/>
    <n v="669302"/>
    <s v="Mariners"/>
    <s v="SEA"/>
    <n v="74.5"/>
    <x v="2"/>
    <s v="669302CUKC"/>
    <x v="2"/>
    <x v="252"/>
    <n v="-5"/>
    <x v="41"/>
    <n v="-45"/>
    <x v="470"/>
    <x v="249"/>
  </r>
  <r>
    <n v="2021"/>
    <s v="Goudeau"/>
    <s v=" Ashton"/>
    <n v="623485"/>
    <s v="Rockies"/>
    <s v="COL"/>
    <n v="76.3"/>
    <x v="2"/>
    <s v="623485CUKC"/>
    <x v="2"/>
    <x v="358"/>
    <n v="1"/>
    <x v="85"/>
    <n v="15"/>
    <x v="133"/>
    <x v="311"/>
  </r>
  <r>
    <n v="2021"/>
    <s v="Kaprielian"/>
    <s v=" James"/>
    <n v="621076"/>
    <s v="Athletics"/>
    <s v="OAK"/>
    <n v="78"/>
    <x v="2"/>
    <s v="621076CUKC"/>
    <x v="2"/>
    <x v="306"/>
    <n v="-8"/>
    <x v="8"/>
    <n v="-18"/>
    <x v="608"/>
    <x v="312"/>
  </r>
  <r>
    <n v="2021"/>
    <s v="Javier"/>
    <s v=" Cristian"/>
    <n v="664299"/>
    <s v="Astros"/>
    <s v="HOU"/>
    <n v="76.099999999999994"/>
    <x v="2"/>
    <s v="664299CUKC"/>
    <x v="2"/>
    <x v="249"/>
    <n v="1"/>
    <x v="89"/>
    <n v="42"/>
    <x v="609"/>
    <x v="105"/>
  </r>
  <r>
    <n v="2021"/>
    <s v="Marshall"/>
    <s v=" Evan"/>
    <n v="605359"/>
    <s v="White Sox"/>
    <s v="CWS"/>
    <n v="82.5"/>
    <x v="2"/>
    <s v="605359CUKC"/>
    <x v="2"/>
    <x v="125"/>
    <n v="5"/>
    <x v="114"/>
    <n v="8"/>
    <x v="496"/>
    <x v="313"/>
  </r>
  <r>
    <n v="2021"/>
    <s v="Rodriguez"/>
    <s v=" Chris"/>
    <n v="669735"/>
    <s v="Angels"/>
    <s v="LAA"/>
    <n v="84.6"/>
    <x v="2"/>
    <s v="669735CUKC"/>
    <x v="2"/>
    <x v="359"/>
    <n v="7"/>
    <x v="17"/>
    <n v="3"/>
    <x v="549"/>
    <x v="67"/>
  </r>
  <r>
    <n v="2021"/>
    <s v="Abreu"/>
    <s v=" Bryan"/>
    <n v="650556"/>
    <s v="Astros"/>
    <s v="HOU"/>
    <n v="86.5"/>
    <x v="2"/>
    <s v="650556CUKC"/>
    <x v="2"/>
    <x v="335"/>
    <n v="6"/>
    <x v="91"/>
    <n v="15"/>
    <x v="610"/>
    <x v="195"/>
  </r>
  <r>
    <n v="2021"/>
    <s v="Canning"/>
    <s v=" Griffin"/>
    <n v="656288"/>
    <s v="Angels"/>
    <s v="LAA"/>
    <n v="81.900000000000006"/>
    <x v="2"/>
    <s v="656288CUKC"/>
    <x v="2"/>
    <x v="245"/>
    <n v="-5"/>
    <x v="23"/>
    <n v="-6"/>
    <x v="611"/>
    <x v="314"/>
  </r>
  <r>
    <n v="2021"/>
    <s v="Woodford"/>
    <s v=" Jake"/>
    <n v="663765"/>
    <s v="Cardinals"/>
    <s v="STL"/>
    <n v="76.400000000000006"/>
    <x v="2"/>
    <s v="663765CUKC"/>
    <x v="2"/>
    <x v="360"/>
    <n v="13"/>
    <x v="20"/>
    <n v="-4"/>
    <x v="612"/>
    <x v="57"/>
  </r>
  <r>
    <n v="2021"/>
    <s v="Manning"/>
    <s v=" Matt"/>
    <n v="666159"/>
    <s v="Tigers"/>
    <s v="DET"/>
    <n v="78.5"/>
    <x v="2"/>
    <s v="666159CUKC"/>
    <x v="2"/>
    <x v="239"/>
    <n v="0"/>
    <x v="90"/>
    <n v="-11"/>
    <x v="163"/>
    <x v="78"/>
  </r>
  <r>
    <n v="2021"/>
    <s v="Wilson"/>
    <s v=" Bryse"/>
    <n v="669060"/>
    <s v="Pirates"/>
    <s v="PIT"/>
    <n v="77"/>
    <x v="2"/>
    <s v="669060CUKC"/>
    <x v="2"/>
    <x v="267"/>
    <n v="-9"/>
    <x v="135"/>
    <n v="37"/>
    <x v="121"/>
    <x v="249"/>
  </r>
  <r>
    <n v="2021"/>
    <s v="Senzatela"/>
    <s v=" Antonio"/>
    <n v="622608"/>
    <s v="Rockies"/>
    <s v="COL"/>
    <n v="77.7"/>
    <x v="2"/>
    <s v="622608CUKC"/>
    <x v="2"/>
    <x v="329"/>
    <n v="-8"/>
    <x v="133"/>
    <n v="-19"/>
    <x v="232"/>
    <x v="315"/>
  </r>
  <r>
    <n v="2021"/>
    <s v="Smith"/>
    <s v=" Riley"/>
    <n v="642092"/>
    <s v="D-backs"/>
    <s v="ARI"/>
    <n v="79.3"/>
    <x v="2"/>
    <s v="642092CUKC"/>
    <x v="2"/>
    <x v="302"/>
    <n v="2"/>
    <x v="5"/>
    <n v="-24"/>
    <x v="613"/>
    <x v="27"/>
  </r>
  <r>
    <n v="2021"/>
    <s v="Garza Jr."/>
    <s v=" Ralph"/>
    <n v="621248"/>
    <s v="Twins"/>
    <s v="MIN"/>
    <n v="76.599999999999994"/>
    <x v="2"/>
    <s v="621248CUKC"/>
    <x v="2"/>
    <x v="361"/>
    <n v="-10"/>
    <x v="153"/>
    <n v="19"/>
    <x v="81"/>
    <x v="292"/>
  </r>
  <r>
    <n v="2021"/>
    <s v="Crichton"/>
    <s v=" Stefan"/>
    <n v="592233"/>
    <s v="D-backs"/>
    <s v="ARI"/>
    <n v="77.7"/>
    <x v="2"/>
    <s v="592233CUKC"/>
    <x v="2"/>
    <x v="362"/>
    <n v="-2"/>
    <x v="170"/>
    <n v="15"/>
    <x v="614"/>
    <x v="230"/>
  </r>
  <r>
    <n v="2021"/>
    <s v="Mears"/>
    <s v=" Nick"/>
    <n v="683232"/>
    <s v="Pirates"/>
    <s v="PIT"/>
    <n v="79.2"/>
    <x v="2"/>
    <s v="683232CUKC"/>
    <x v="2"/>
    <x v="363"/>
    <n v="2"/>
    <x v="32"/>
    <n v="-61"/>
    <x v="141"/>
    <x v="316"/>
  </r>
  <r>
    <n v="2021"/>
    <s v="Buchter"/>
    <s v=" Ryan"/>
    <n v="488748"/>
    <s v="D-backs"/>
    <s v="ARI"/>
    <n v="76.2"/>
    <x v="2"/>
    <s v="488748CUKC"/>
    <x v="2"/>
    <x v="364"/>
    <n v="-14"/>
    <x v="161"/>
    <n v="32"/>
    <x v="474"/>
    <x v="317"/>
  </r>
  <r>
    <n v="2021"/>
    <s v="Strasburg"/>
    <s v=" Stephen"/>
    <n v="544931"/>
    <s v="Nationals"/>
    <s v="WSH"/>
    <n v="79.400000000000006"/>
    <x v="2"/>
    <s v="544931CUKC"/>
    <x v="2"/>
    <x v="216"/>
    <n v="-3"/>
    <x v="50"/>
    <n v="79"/>
    <x v="602"/>
    <x v="76"/>
  </r>
  <r>
    <n v="2021"/>
    <s v="Duffy"/>
    <s v=" Danny"/>
    <n v="518633"/>
    <s v="Royals"/>
    <s v="KC"/>
    <n v="77.3"/>
    <x v="2"/>
    <s v="518633CUKC"/>
    <x v="2"/>
    <x v="348"/>
    <n v="11"/>
    <x v="123"/>
    <n v="-26"/>
    <x v="615"/>
    <x v="87"/>
  </r>
  <r>
    <n v="2021"/>
    <s v="Gant"/>
    <s v=" John"/>
    <n v="607231"/>
    <s v="Twins"/>
    <s v="MIN"/>
    <n v="74.7"/>
    <x v="2"/>
    <s v="607231CUKC"/>
    <x v="2"/>
    <x v="365"/>
    <n v="3"/>
    <x v="2"/>
    <n v="-36"/>
    <x v="44"/>
    <x v="144"/>
  </r>
  <r>
    <n v="2021"/>
    <s v="Trivino"/>
    <s v=" Lou"/>
    <n v="642152"/>
    <s v="Athletics"/>
    <s v="OAK"/>
    <n v="78.2"/>
    <x v="2"/>
    <s v="642152CUKC"/>
    <x v="2"/>
    <x v="287"/>
    <n v="-4"/>
    <x v="126"/>
    <n v="46"/>
    <x v="616"/>
    <x v="318"/>
  </r>
  <r>
    <n v="2021"/>
    <s v="Brice"/>
    <s v=" Austin"/>
    <n v="592169"/>
    <s v="Red Sox"/>
    <s v="BOS"/>
    <n v="81.8"/>
    <x v="2"/>
    <s v="592169CUKC"/>
    <x v="2"/>
    <x v="271"/>
    <n v="-1"/>
    <x v="91"/>
    <n v="-14"/>
    <x v="617"/>
    <x v="63"/>
  </r>
  <r>
    <n v="2021"/>
    <s v="Pomeranz"/>
    <s v=" Drew"/>
    <n v="519141"/>
    <s v="Padres"/>
    <s v="SD"/>
    <n v="84.2"/>
    <x v="2"/>
    <s v="519141CUKC"/>
    <x v="2"/>
    <x v="247"/>
    <n v="15"/>
    <x v="18"/>
    <n v="-38"/>
    <x v="183"/>
    <x v="67"/>
  </r>
  <r>
    <n v="2021"/>
    <s v="Smith"/>
    <s v=" Burch"/>
    <n v="572143"/>
    <s v="Athletics"/>
    <s v="OAK"/>
    <n v="78.7"/>
    <x v="2"/>
    <s v="572143CUKC"/>
    <x v="2"/>
    <x v="366"/>
    <n v="7"/>
    <x v="103"/>
    <n v="8"/>
    <x v="65"/>
    <x v="111"/>
  </r>
  <r>
    <n v="2021"/>
    <s v="Garrett"/>
    <s v=" Braxton"/>
    <n v="666129"/>
    <s v="Marlins"/>
    <s v="MIA"/>
    <n v="76.7"/>
    <x v="2"/>
    <s v="666129CUKC"/>
    <x v="2"/>
    <x v="327"/>
    <n v="0"/>
    <x v="17"/>
    <n v="-3"/>
    <x v="578"/>
    <x v="240"/>
  </r>
  <r>
    <n v="2021"/>
    <s v="Jackson"/>
    <s v=" Luke"/>
    <n v="592426"/>
    <s v="Braves"/>
    <s v="ATL"/>
    <n v="83.9"/>
    <x v="2"/>
    <s v="592426CUKC"/>
    <x v="2"/>
    <x v="256"/>
    <n v="7"/>
    <x v="35"/>
    <n v="-14"/>
    <x v="55"/>
    <x v="249"/>
  </r>
  <r>
    <n v="2021"/>
    <s v="Jax"/>
    <s v=" Griffin"/>
    <n v="643377"/>
    <s v="Twins"/>
    <s v="MIN"/>
    <n v="79.900000000000006"/>
    <x v="2"/>
    <s v="643377CUKC"/>
    <x v="2"/>
    <x v="367"/>
    <n v="8"/>
    <x v="98"/>
    <n v="-37"/>
    <x v="618"/>
    <x v="90"/>
  </r>
  <r>
    <n v="2021"/>
    <s v="Coulombe"/>
    <s v=" Danny"/>
    <n v="543056"/>
    <s v="Twins"/>
    <s v="MIN"/>
    <n v="78.3"/>
    <x v="2"/>
    <s v="543056CUKC"/>
    <x v="2"/>
    <x v="348"/>
    <n v="14"/>
    <x v="5"/>
    <n v="-16"/>
    <x v="619"/>
    <x v="319"/>
  </r>
  <r>
    <n v="2021"/>
    <s v="Reyes"/>
    <s v=" Alex"/>
    <n v="621052"/>
    <s v="Cardinals"/>
    <s v="STL"/>
    <n v="79.3"/>
    <x v="2"/>
    <s v="621052CUKC"/>
    <x v="2"/>
    <x v="334"/>
    <n v="20"/>
    <x v="21"/>
    <n v="10"/>
    <x v="620"/>
    <x v="70"/>
  </r>
  <r>
    <n v="2021"/>
    <s v="Faria"/>
    <s v=" Jake"/>
    <n v="607188"/>
    <s v="D-backs"/>
    <s v="ARI"/>
    <n v="75.8"/>
    <x v="2"/>
    <s v="607188CUKC"/>
    <x v="2"/>
    <x v="368"/>
    <n v="10"/>
    <x v="69"/>
    <n v="-35"/>
    <x v="144"/>
    <x v="304"/>
  </r>
  <r>
    <n v="2021"/>
    <s v="Holland"/>
    <s v=" Greg"/>
    <n v="518813"/>
    <s v="Royals"/>
    <s v="KC"/>
    <n v="77.599999999999994"/>
    <x v="2"/>
    <s v="518813CUKC"/>
    <x v="2"/>
    <x v="346"/>
    <n v="-4"/>
    <x v="63"/>
    <n v="-46"/>
    <x v="134"/>
    <x v="18"/>
  </r>
  <r>
    <n v="2021"/>
    <s v="Burnes"/>
    <s v=" Corbin"/>
    <n v="669203"/>
    <s v="Brewers"/>
    <s v="MIL"/>
    <n v="95.2"/>
    <x v="3"/>
    <s v="669203FC"/>
    <x v="3"/>
    <x v="93"/>
    <n v="2"/>
    <x v="54"/>
    <n v="56"/>
    <x v="621"/>
    <x v="11"/>
  </r>
  <r>
    <n v="2021"/>
    <s v="Miley"/>
    <s v=" Wade"/>
    <n v="489119"/>
    <s v="Reds"/>
    <s v="CIN"/>
    <n v="85.3"/>
    <x v="3"/>
    <s v="489119FC"/>
    <x v="3"/>
    <x v="232"/>
    <n v="0"/>
    <x v="117"/>
    <n v="10"/>
    <x v="70"/>
    <x v="320"/>
  </r>
  <r>
    <n v="2021"/>
    <s v="Shaw"/>
    <s v=" Bryan"/>
    <n v="543766"/>
    <s v="Indians"/>
    <s v="CLE"/>
    <n v="92.9"/>
    <x v="3"/>
    <s v="543766FC"/>
    <x v="3"/>
    <x v="226"/>
    <n v="-11"/>
    <x v="14"/>
    <n v="120"/>
    <x v="78"/>
    <x v="321"/>
  </r>
  <r>
    <n v="2021"/>
    <s v="Yarbrough"/>
    <s v=" Ryan"/>
    <n v="642232"/>
    <s v="Rays"/>
    <s v="TB"/>
    <n v="81.900000000000006"/>
    <x v="3"/>
    <s v="642232FC"/>
    <x v="3"/>
    <x v="131"/>
    <n v="0"/>
    <x v="36"/>
    <n v="-10"/>
    <x v="622"/>
    <x v="322"/>
  </r>
  <r>
    <n v="2021"/>
    <s v="Darvish"/>
    <s v=" Yu"/>
    <n v="506433"/>
    <s v="Padres"/>
    <s v="SD"/>
    <n v="86.6"/>
    <x v="3"/>
    <s v="506433FC"/>
    <x v="3"/>
    <x v="131"/>
    <n v="-18"/>
    <x v="38"/>
    <n v="74"/>
    <x v="623"/>
    <x v="323"/>
  </r>
  <r>
    <n v="2021"/>
    <s v="Kikuchi"/>
    <s v=" Yusei"/>
    <n v="579328"/>
    <s v="Mariners"/>
    <s v="SEA"/>
    <n v="91.3"/>
    <x v="3"/>
    <s v="579328FC"/>
    <x v="3"/>
    <x v="369"/>
    <n v="0"/>
    <x v="120"/>
    <n v="-93"/>
    <x v="139"/>
    <x v="304"/>
  </r>
  <r>
    <n v="2021"/>
    <s v="Flexen"/>
    <s v=" Chris"/>
    <n v="623167"/>
    <s v="Mariners"/>
    <s v="SEA"/>
    <n v="89"/>
    <x v="3"/>
    <s v="623167FC"/>
    <x v="3"/>
    <x v="178"/>
    <n v="-2"/>
    <x v="38"/>
    <n v="49"/>
    <x v="142"/>
    <x v="324"/>
  </r>
  <r>
    <n v="2021"/>
    <s v="Bumgarner"/>
    <s v=" Madison"/>
    <n v="518516"/>
    <s v="D-backs"/>
    <s v="ARI"/>
    <n v="85.9"/>
    <x v="3"/>
    <s v="518516FC"/>
    <x v="3"/>
    <x v="138"/>
    <n v="4"/>
    <x v="33"/>
    <n v="3"/>
    <x v="600"/>
    <x v="325"/>
  </r>
  <r>
    <n v="2021"/>
    <s v="Luetge"/>
    <s v=" Lucas"/>
    <n v="476595"/>
    <s v="Yankees"/>
    <s v="NYY"/>
    <n v="88.4"/>
    <x v="3"/>
    <s v="476595FC"/>
    <x v="3"/>
    <x v="196"/>
    <n v="-1"/>
    <x v="49"/>
    <n v="71"/>
    <x v="624"/>
    <x v="326"/>
  </r>
  <r>
    <n v="2021"/>
    <s v="Lynn"/>
    <s v=" Lance"/>
    <n v="458681"/>
    <s v="White Sox"/>
    <s v="CWS"/>
    <n v="88.6"/>
    <x v="3"/>
    <s v="458681FC"/>
    <x v="3"/>
    <x v="109"/>
    <n v="-11"/>
    <x v="33"/>
    <n v="35"/>
    <x v="625"/>
    <x v="327"/>
  </r>
  <r>
    <n v="2021"/>
    <s v="Clase"/>
    <s v=" Emmanuel"/>
    <n v="661403"/>
    <s v="Indians"/>
    <s v="CLE"/>
    <n v="100.1"/>
    <x v="3"/>
    <s v="661403FC"/>
    <x v="3"/>
    <x v="54"/>
    <n v="-1"/>
    <x v="182"/>
    <n v="0"/>
    <x v="612"/>
    <x v="212"/>
  </r>
  <r>
    <n v="2021"/>
    <s v="Keuchel"/>
    <s v=" Dallas"/>
    <n v="572971"/>
    <s v="White Sox"/>
    <s v="CWS"/>
    <n v="85.1"/>
    <x v="3"/>
    <s v="572971FC"/>
    <x v="3"/>
    <x v="128"/>
    <n v="3"/>
    <x v="58"/>
    <n v="-44"/>
    <x v="258"/>
    <x v="328"/>
  </r>
  <r>
    <n v="2021"/>
    <s v="Wainwright"/>
    <s v=" Adam"/>
    <n v="425794"/>
    <s v="Cardinals"/>
    <s v="STL"/>
    <n v="85"/>
    <x v="3"/>
    <s v="425794FC"/>
    <x v="3"/>
    <x v="198"/>
    <n v="0"/>
    <x v="3"/>
    <n v="66"/>
    <x v="626"/>
    <x v="329"/>
  </r>
  <r>
    <n v="2021"/>
    <s v="Suero"/>
    <s v=" Wander"/>
    <n v="593833"/>
    <s v="Nationals"/>
    <s v="WSH"/>
    <n v="92"/>
    <x v="3"/>
    <s v="593833FC"/>
    <x v="3"/>
    <x v="10"/>
    <n v="18"/>
    <x v="128"/>
    <n v="-7"/>
    <x v="627"/>
    <x v="330"/>
  </r>
  <r>
    <n v="2021"/>
    <s v="Lester"/>
    <s v=" Jon"/>
    <n v="452657"/>
    <s v="Cardinals"/>
    <s v="STL"/>
    <n v="86.5"/>
    <x v="3"/>
    <s v="452657FC"/>
    <x v="3"/>
    <x v="168"/>
    <n v="12"/>
    <x v="58"/>
    <n v="-36"/>
    <x v="136"/>
    <x v="331"/>
  </r>
  <r>
    <n v="2021"/>
    <s v="Garcia"/>
    <s v=" Luis"/>
    <n v="677651"/>
    <s v="Astros"/>
    <s v="HOU"/>
    <n v="86.2"/>
    <x v="3"/>
    <s v="677651FC"/>
    <x v="3"/>
    <x v="194"/>
    <n v="-6"/>
    <x v="106"/>
    <n v="86"/>
    <x v="628"/>
    <x v="332"/>
  </r>
  <r>
    <n v="2021"/>
    <s v="Fedde"/>
    <s v=" Erick"/>
    <n v="607200"/>
    <s v="Nationals"/>
    <s v="WSH"/>
    <n v="89.4"/>
    <x v="3"/>
    <s v="607200FC"/>
    <x v="3"/>
    <x v="370"/>
    <n v="-5"/>
    <x v="37"/>
    <n v="30"/>
    <x v="629"/>
    <x v="247"/>
  </r>
  <r>
    <n v="2021"/>
    <s v="Musgrove"/>
    <s v=" Joe"/>
    <n v="605397"/>
    <s v="Padres"/>
    <s v="SD"/>
    <n v="90.5"/>
    <x v="3"/>
    <s v="605397FC"/>
    <x v="3"/>
    <x v="371"/>
    <n v="-1"/>
    <x v="60"/>
    <n v="-30"/>
    <x v="63"/>
    <x v="333"/>
  </r>
  <r>
    <n v="2021"/>
    <s v="Alexander"/>
    <s v=" Tyler"/>
    <n v="641302"/>
    <s v="Tigers"/>
    <s v="DET"/>
    <n v="86.5"/>
    <x v="3"/>
    <s v="641302FC"/>
    <x v="3"/>
    <x v="191"/>
    <n v="5"/>
    <x v="28"/>
    <n v="35"/>
    <x v="528"/>
    <x v="334"/>
  </r>
  <r>
    <n v="2021"/>
    <s v="Buehler"/>
    <s v=" Walker"/>
    <n v="621111"/>
    <s v="Dodgers"/>
    <s v="LAD"/>
    <n v="91.7"/>
    <x v="3"/>
    <s v="621111FC"/>
    <x v="3"/>
    <x v="372"/>
    <n v="-2"/>
    <x v="69"/>
    <n v="322"/>
    <x v="320"/>
    <x v="334"/>
  </r>
  <r>
    <n v="2021"/>
    <s v="Fleming"/>
    <s v=" Josh"/>
    <n v="676596"/>
    <s v="Rays"/>
    <s v="TB"/>
    <n v="86.3"/>
    <x v="3"/>
    <s v="676596FC"/>
    <x v="3"/>
    <x v="188"/>
    <n v="-1"/>
    <x v="30"/>
    <n v="-121"/>
    <x v="630"/>
    <x v="335"/>
  </r>
  <r>
    <n v="2021"/>
    <s v="Rodriguez"/>
    <s v=" Eduardo"/>
    <n v="593958"/>
    <s v="Red Sox"/>
    <s v="BOS"/>
    <n v="88.4"/>
    <x v="3"/>
    <s v="593958FC"/>
    <x v="3"/>
    <x v="176"/>
    <n v="5"/>
    <x v="60"/>
    <n v="-24"/>
    <x v="223"/>
    <x v="336"/>
  </r>
  <r>
    <n v="2021"/>
    <s v="Bassitt"/>
    <s v=" Chris"/>
    <n v="605135"/>
    <s v="Athletics"/>
    <s v="OAK"/>
    <n v="88.9"/>
    <x v="3"/>
    <s v="605135FC"/>
    <x v="3"/>
    <x v="226"/>
    <n v="6"/>
    <x v="27"/>
    <n v="-70"/>
    <x v="631"/>
    <x v="337"/>
  </r>
  <r>
    <n v="2021"/>
    <s v="Civale"/>
    <s v=" Aaron"/>
    <n v="650644"/>
    <s v="Indians"/>
    <s v="CLE"/>
    <n v="87.9"/>
    <x v="3"/>
    <s v="650644FC"/>
    <x v="3"/>
    <x v="141"/>
    <n v="-4"/>
    <x v="125"/>
    <n v="111"/>
    <x v="39"/>
    <x v="336"/>
  </r>
  <r>
    <n v="2021"/>
    <s v="Stroman"/>
    <s v=" Marcus"/>
    <n v="573186"/>
    <s v="Mets"/>
    <s v="NYM"/>
    <n v="90"/>
    <x v="3"/>
    <s v="573186FC"/>
    <x v="3"/>
    <x v="203"/>
    <n v="-12"/>
    <x v="131"/>
    <n v="44"/>
    <x v="632"/>
    <x v="338"/>
  </r>
  <r>
    <n v="2021"/>
    <s v="Bauer"/>
    <s v=" Trevor"/>
    <n v="545333"/>
    <s v="Dodgers"/>
    <s v="LAD"/>
    <n v="85.3"/>
    <x v="3"/>
    <s v="545333FC"/>
    <x v="3"/>
    <x v="373"/>
    <n v="-20"/>
    <x v="41"/>
    <n v="88"/>
    <x v="633"/>
    <x v="339"/>
  </r>
  <r>
    <n v="2021"/>
    <s v="Tomlin"/>
    <s v=" Josh"/>
    <n v="458708"/>
    <s v="Braves"/>
    <s v="ATL"/>
    <n v="85.9"/>
    <x v="3"/>
    <s v="458708FC"/>
    <x v="3"/>
    <x v="134"/>
    <n v="11"/>
    <x v="97"/>
    <n v="21"/>
    <x v="634"/>
    <x v="340"/>
  </r>
  <r>
    <n v="2021"/>
    <s v="Thompson"/>
    <s v=" Zach"/>
    <n v="605507"/>
    <s v="Marlins"/>
    <s v="MIA"/>
    <n v="87.1"/>
    <x v="3"/>
    <s v="605507FC"/>
    <x v="3"/>
    <x v="232"/>
    <n v="-6"/>
    <x v="32"/>
    <n v="8"/>
    <x v="559"/>
    <x v="338"/>
  </r>
  <r>
    <n v="2021"/>
    <s v="Mayers"/>
    <s v=" Mike"/>
    <n v="594577"/>
    <s v="Angels"/>
    <s v="LAA"/>
    <n v="91.2"/>
    <x v="3"/>
    <s v="594577FC"/>
    <x v="3"/>
    <x v="105"/>
    <n v="13"/>
    <x v="43"/>
    <n v="-170"/>
    <x v="635"/>
    <x v="244"/>
  </r>
  <r>
    <n v="2021"/>
    <s v="Minter"/>
    <s v=" A.J."/>
    <n v="621345"/>
    <s v="Braves"/>
    <s v="ATL"/>
    <n v="89"/>
    <x v="3"/>
    <s v="621345FC"/>
    <x v="3"/>
    <x v="193"/>
    <n v="-13"/>
    <x v="41"/>
    <n v="160"/>
    <x v="636"/>
    <x v="338"/>
  </r>
  <r>
    <n v="2021"/>
    <s v="Montgomery"/>
    <s v=" Jordan"/>
    <n v="656756"/>
    <s v="Yankees"/>
    <s v="NYY"/>
    <n v="87.3"/>
    <x v="3"/>
    <s v="656756FC"/>
    <x v="3"/>
    <x v="374"/>
    <n v="5"/>
    <x v="116"/>
    <n v="-90"/>
    <x v="100"/>
    <x v="334"/>
  </r>
  <r>
    <n v="2021"/>
    <s v="Kelly"/>
    <s v=" Merrill"/>
    <n v="518876"/>
    <s v="D-backs"/>
    <s v="ARI"/>
    <n v="90.9"/>
    <x v="3"/>
    <s v="518876FC"/>
    <x v="3"/>
    <x v="108"/>
    <n v="17"/>
    <x v="128"/>
    <n v="-210"/>
    <x v="635"/>
    <x v="257"/>
  </r>
  <r>
    <n v="2021"/>
    <s v="Kluber"/>
    <s v=" Corey"/>
    <n v="446372"/>
    <s v="Yankees"/>
    <s v="NYY"/>
    <n v="87.6"/>
    <x v="3"/>
    <s v="446372FC"/>
    <x v="3"/>
    <x v="164"/>
    <n v="1"/>
    <x v="32"/>
    <n v="79"/>
    <x v="50"/>
    <x v="341"/>
  </r>
  <r>
    <n v="2021"/>
    <s v="Treinen"/>
    <s v=" Blake"/>
    <n v="595014"/>
    <s v="Dodgers"/>
    <s v="LAD"/>
    <n v="93.3"/>
    <x v="3"/>
    <s v="595014FC"/>
    <x v="3"/>
    <x v="64"/>
    <n v="0"/>
    <x v="61"/>
    <n v="-86"/>
    <x v="637"/>
    <x v="333"/>
  </r>
  <r>
    <n v="2021"/>
    <s v="Helsley"/>
    <s v=" Ryan"/>
    <n v="664854"/>
    <s v="Cardinals"/>
    <s v="STL"/>
    <n v="88.2"/>
    <x v="3"/>
    <s v="664854FC"/>
    <x v="3"/>
    <x v="149"/>
    <n v="-9"/>
    <x v="62"/>
    <n v="17"/>
    <x v="638"/>
    <x v="342"/>
  </r>
  <r>
    <n v="2021"/>
    <s v="Martínez"/>
    <s v=" Carlos"/>
    <n v="593372"/>
    <s v="Cardinals"/>
    <s v="STL"/>
    <n v="90.6"/>
    <x v="3"/>
    <s v="593372FC"/>
    <x v="3"/>
    <x v="144"/>
    <n v="5"/>
    <x v="130"/>
    <n v="-291"/>
    <x v="634"/>
    <x v="343"/>
  </r>
  <r>
    <n v="2021"/>
    <s v="Gilbert"/>
    <s v=" Tyler"/>
    <n v="656457"/>
    <s v="D-backs"/>
    <s v="ARI"/>
    <n v="86.3"/>
    <x v="3"/>
    <s v="656457FC"/>
    <x v="3"/>
    <x v="199"/>
    <n v="10"/>
    <x v="24"/>
    <n v="-31"/>
    <x v="180"/>
    <x v="343"/>
  </r>
  <r>
    <n v="2021"/>
    <s v="Stammen"/>
    <s v=" Craig"/>
    <n v="489334"/>
    <s v="Padres"/>
    <s v="SD"/>
    <n v="89.1"/>
    <x v="3"/>
    <s v="489334FC"/>
    <x v="3"/>
    <x v="375"/>
    <n v="7"/>
    <x v="121"/>
    <n v="-90"/>
    <x v="144"/>
    <x v="292"/>
  </r>
  <r>
    <n v="2021"/>
    <s v="Ohtani"/>
    <s v=" Shohei"/>
    <n v="660271"/>
    <s v="Angels"/>
    <s v="LAA"/>
    <n v="86.9"/>
    <x v="3"/>
    <s v="660271FC"/>
    <x v="3"/>
    <x v="376"/>
    <n v="-12"/>
    <x v="28"/>
    <n v="16"/>
    <x v="639"/>
    <x v="341"/>
  </r>
  <r>
    <n v="2021"/>
    <s v="Morton"/>
    <s v=" Charlie"/>
    <n v="450203"/>
    <s v="Braves"/>
    <s v="ATL"/>
    <n v="87.5"/>
    <x v="3"/>
    <s v="450203FC"/>
    <x v="3"/>
    <x v="190"/>
    <n v="-12"/>
    <x v="184"/>
    <n v="11"/>
    <x v="600"/>
    <x v="344"/>
  </r>
  <r>
    <n v="2021"/>
    <s v="Petit"/>
    <s v=" Yusmeiro"/>
    <n v="433589"/>
    <s v="Athletics"/>
    <s v="OAK"/>
    <n v="84.5"/>
    <x v="3"/>
    <s v="433589FC"/>
    <x v="3"/>
    <x v="377"/>
    <n v="27"/>
    <x v="43"/>
    <n v="-154"/>
    <x v="640"/>
    <x v="28"/>
  </r>
  <r>
    <n v="2021"/>
    <s v="Scherzer"/>
    <s v=" Max"/>
    <n v="453286"/>
    <s v="Dodgers"/>
    <s v="LAD"/>
    <n v="90.2"/>
    <x v="3"/>
    <s v="453286FC"/>
    <x v="3"/>
    <x v="230"/>
    <n v="2"/>
    <x v="178"/>
    <n v="-160"/>
    <x v="591"/>
    <x v="336"/>
  </r>
  <r>
    <n v="2021"/>
    <s v="López"/>
    <s v=" Pablo"/>
    <n v="641154"/>
    <s v="Marlins"/>
    <s v="MIA"/>
    <n v="91.6"/>
    <x v="3"/>
    <s v="641154FC"/>
    <x v="3"/>
    <x v="378"/>
    <n v="-3"/>
    <x v="185"/>
    <n v="-261"/>
    <x v="594"/>
    <x v="274"/>
  </r>
  <r>
    <n v="2021"/>
    <s v="Price"/>
    <s v=" David"/>
    <n v="456034"/>
    <s v="Dodgers"/>
    <s v="LAD"/>
    <n v="88.9"/>
    <x v="3"/>
    <s v="456034FC"/>
    <x v="3"/>
    <x v="134"/>
    <n v="2"/>
    <x v="30"/>
    <n v="-124"/>
    <x v="641"/>
    <x v="345"/>
  </r>
  <r>
    <n v="2021"/>
    <s v="Thornton"/>
    <s v=" Trent"/>
    <n v="663423"/>
    <s v="Blue Jays"/>
    <s v="TOR"/>
    <n v="89.9"/>
    <x v="3"/>
    <s v="663423FC"/>
    <x v="3"/>
    <x v="217"/>
    <n v="5"/>
    <x v="13"/>
    <n v="74"/>
    <x v="88"/>
    <x v="243"/>
  </r>
  <r>
    <n v="2021"/>
    <s v="Davies"/>
    <s v=" Zach"/>
    <n v="605200"/>
    <s v="Cubs"/>
    <s v="CHC"/>
    <n v="86.5"/>
    <x v="3"/>
    <s v="605200FC"/>
    <x v="3"/>
    <x v="372"/>
    <n v="19"/>
    <x v="49"/>
    <n v="-310"/>
    <x v="642"/>
    <x v="240"/>
  </r>
  <r>
    <n v="2021"/>
    <s v="González"/>
    <s v=" Chi Chi"/>
    <n v="592346"/>
    <s v="Rockies"/>
    <s v="COL"/>
    <n v="87.8"/>
    <x v="3"/>
    <s v="592346FC"/>
    <x v="3"/>
    <x v="187"/>
    <n v="-10"/>
    <x v="184"/>
    <n v="-3"/>
    <x v="27"/>
    <x v="271"/>
  </r>
  <r>
    <n v="2021"/>
    <s v="Gallen"/>
    <s v=" Zac"/>
    <n v="668678"/>
    <s v="D-backs"/>
    <s v="ARI"/>
    <n v="90.4"/>
    <x v="3"/>
    <s v="668678FC"/>
    <x v="3"/>
    <x v="379"/>
    <n v="8"/>
    <x v="37"/>
    <n v="42"/>
    <x v="183"/>
    <x v="313"/>
  </r>
  <r>
    <n v="2021"/>
    <s v="Newcomb"/>
    <s v=" Sean"/>
    <n v="656794"/>
    <s v="Braves"/>
    <s v="ATL"/>
    <n v="87.4"/>
    <x v="3"/>
    <s v="656794FC"/>
    <x v="3"/>
    <x v="380"/>
    <n v="-26"/>
    <x v="65"/>
    <n v="48"/>
    <x v="78"/>
    <x v="344"/>
  </r>
  <r>
    <n v="2021"/>
    <s v="Dunning"/>
    <s v=" Dane"/>
    <n v="641540"/>
    <s v="Rangers"/>
    <s v="TEX"/>
    <n v="85.4"/>
    <x v="3"/>
    <s v="641540FC"/>
    <x v="3"/>
    <x v="206"/>
    <n v="-3"/>
    <x v="36"/>
    <n v="-16"/>
    <x v="198"/>
    <x v="346"/>
  </r>
  <r>
    <n v="2021"/>
    <s v="Cahill"/>
    <s v=" Trevor"/>
    <n v="502239"/>
    <s v="Pirates"/>
    <s v="PIT"/>
    <n v="85.2"/>
    <x v="3"/>
    <s v="502239FC"/>
    <x v="3"/>
    <x v="118"/>
    <n v="-4"/>
    <x v="116"/>
    <n v="-110"/>
    <x v="193"/>
    <x v="347"/>
  </r>
  <r>
    <n v="2021"/>
    <s v="Anderson"/>
    <s v=" Brett"/>
    <n v="474463"/>
    <s v="Brewers"/>
    <s v="MIL"/>
    <n v="85.7"/>
    <x v="3"/>
    <s v="474463FC"/>
    <x v="3"/>
    <x v="381"/>
    <n v="8"/>
    <x v="129"/>
    <n v="-77"/>
    <x v="320"/>
    <x v="276"/>
  </r>
  <r>
    <n v="2021"/>
    <s v="Smith"/>
    <s v=" Riley"/>
    <n v="642092"/>
    <s v="D-backs"/>
    <s v="ARI"/>
    <n v="84.2"/>
    <x v="3"/>
    <s v="642092FC"/>
    <x v="3"/>
    <x v="197"/>
    <n v="-1"/>
    <x v="120"/>
    <n v="-97"/>
    <x v="634"/>
    <x v="346"/>
  </r>
  <r>
    <n v="2021"/>
    <s v="Alzolay"/>
    <s v=" Adbert"/>
    <n v="640470"/>
    <s v="Cubs"/>
    <s v="CHC"/>
    <n v="90"/>
    <x v="3"/>
    <s v="640470FC"/>
    <x v="3"/>
    <x v="135"/>
    <n v="-7"/>
    <x v="74"/>
    <n v="63"/>
    <x v="299"/>
    <x v="337"/>
  </r>
  <r>
    <n v="2021"/>
    <s v="Bruihl"/>
    <s v=" Justin"/>
    <n v="677865"/>
    <s v="Dodgers"/>
    <s v="LAD"/>
    <n v="88.1"/>
    <x v="3"/>
    <s v="677865FC"/>
    <x v="3"/>
    <x v="88"/>
    <n v="-1"/>
    <x v="62"/>
    <n v="26"/>
    <x v="230"/>
    <x v="341"/>
  </r>
  <r>
    <n v="2021"/>
    <s v="Enns"/>
    <s v=" Dietrich"/>
    <n v="608650"/>
    <s v="Rays"/>
    <s v="TB"/>
    <n v="86.2"/>
    <x v="3"/>
    <s v="608650FC"/>
    <x v="3"/>
    <x v="145"/>
    <n v="-14"/>
    <x v="32"/>
    <n v="24"/>
    <x v="372"/>
    <x v="348"/>
  </r>
  <r>
    <n v="2021"/>
    <s v="Chavez"/>
    <s v=" Jesse"/>
    <n v="445926"/>
    <s v="Braves"/>
    <s v="ATL"/>
    <n v="89.1"/>
    <x v="3"/>
    <s v="445926FC"/>
    <x v="3"/>
    <x v="382"/>
    <n v="16"/>
    <x v="39"/>
    <n v="-145"/>
    <x v="172"/>
    <x v="60"/>
  </r>
  <r>
    <n v="2021"/>
    <s v="Fulmer"/>
    <s v=" Carson"/>
    <n v="608334"/>
    <s v="Reds"/>
    <s v="CIN"/>
    <n v="86.6"/>
    <x v="3"/>
    <s v="608334FC"/>
    <x v="3"/>
    <x v="383"/>
    <n v="-19"/>
    <x v="63"/>
    <n v="87"/>
    <x v="509"/>
    <x v="107"/>
  </r>
  <r>
    <n v="2021"/>
    <s v="Anderson"/>
    <s v=" Tyler"/>
    <n v="542881"/>
    <s v="Mariners"/>
    <s v="SEA"/>
    <n v="85"/>
    <x v="3"/>
    <s v="542881FC"/>
    <x v="3"/>
    <x v="191"/>
    <n v="9"/>
    <x v="36"/>
    <n v="-27"/>
    <x v="518"/>
    <x v="284"/>
  </r>
  <r>
    <n v="2021"/>
    <s v="Jansen"/>
    <s v=" Kenley"/>
    <n v="445276"/>
    <s v="Dodgers"/>
    <s v="LAD"/>
    <n v="92.5"/>
    <x v="3"/>
    <s v="445276FC"/>
    <x v="3"/>
    <x v="72"/>
    <n v="22"/>
    <x v="5"/>
    <n v="64"/>
    <x v="643"/>
    <x v="213"/>
  </r>
  <r>
    <n v="2021"/>
    <s v="Scrubb"/>
    <s v=" Andre"/>
    <n v="668687"/>
    <s v="Astros"/>
    <s v="HOU"/>
    <n v="93.9"/>
    <x v="3"/>
    <s v="668687FC"/>
    <x v="3"/>
    <x v="48"/>
    <n v="23"/>
    <x v="117"/>
    <n v="92"/>
    <x v="644"/>
    <x v="297"/>
  </r>
  <r>
    <n v="2021"/>
    <s v="Smyly"/>
    <s v=" Drew"/>
    <n v="592767"/>
    <s v="Braves"/>
    <s v="ATL"/>
    <n v="87.5"/>
    <x v="3"/>
    <s v="592767FC"/>
    <x v="3"/>
    <x v="375"/>
    <n v="13"/>
    <x v="42"/>
    <n v="-213"/>
    <x v="404"/>
    <x v="349"/>
  </r>
  <r>
    <n v="2021"/>
    <s v="LeBlanc"/>
    <s v=" Wade"/>
    <n v="453281"/>
    <s v="Cardinals"/>
    <s v="STL"/>
    <n v="85"/>
    <x v="3"/>
    <s v="453281FC"/>
    <x v="3"/>
    <x v="370"/>
    <n v="11"/>
    <x v="120"/>
    <n v="-97"/>
    <x v="446"/>
    <x v="244"/>
  </r>
  <r>
    <n v="2021"/>
    <s v="Harris"/>
    <s v=" Will"/>
    <n v="501789"/>
    <s v="Nationals"/>
    <s v="WSH"/>
    <n v="90.1"/>
    <x v="3"/>
    <s v="501789FC"/>
    <x v="3"/>
    <x v="11"/>
    <n v="20"/>
    <x v="42"/>
    <n v="31"/>
    <x v="644"/>
    <x v="244"/>
  </r>
  <r>
    <n v="2021"/>
    <s v="Odorizzi"/>
    <s v=" Jake"/>
    <n v="543606"/>
    <s v="Astros"/>
    <s v="HOU"/>
    <n v="87.2"/>
    <x v="3"/>
    <s v="543606FC"/>
    <x v="3"/>
    <x v="375"/>
    <n v="14"/>
    <x v="100"/>
    <n v="-8"/>
    <x v="621"/>
    <x v="244"/>
  </r>
  <r>
    <n v="2021"/>
    <s v="Trivino"/>
    <s v=" Lou"/>
    <n v="642152"/>
    <s v="Athletics"/>
    <s v="OAK"/>
    <n v="93"/>
    <x v="3"/>
    <s v="642152FC"/>
    <x v="3"/>
    <x v="95"/>
    <n v="-4"/>
    <x v="37"/>
    <n v="-263"/>
    <x v="645"/>
    <x v="350"/>
  </r>
  <r>
    <n v="2021"/>
    <s v="Melancon"/>
    <s v=" Mark"/>
    <n v="453343"/>
    <s v="Padres"/>
    <s v="SD"/>
    <n v="92"/>
    <x v="3"/>
    <s v="453343FC"/>
    <x v="3"/>
    <x v="384"/>
    <n v="3"/>
    <x v="96"/>
    <n v="-48"/>
    <x v="333"/>
    <x v="313"/>
  </r>
  <r>
    <n v="2021"/>
    <s v="Plutko"/>
    <s v=" Adam"/>
    <n v="592644"/>
    <s v="Orioles"/>
    <s v="BAL"/>
    <n v="87.7"/>
    <x v="3"/>
    <s v="592644FC"/>
    <x v="3"/>
    <x v="129"/>
    <n v="9"/>
    <x v="182"/>
    <n v="5"/>
    <x v="88"/>
    <x v="274"/>
  </r>
  <r>
    <n v="2021"/>
    <s v="Wilson"/>
    <s v=" Justin"/>
    <n v="458677"/>
    <s v="Reds"/>
    <s v="CIN"/>
    <n v="89.5"/>
    <x v="3"/>
    <s v="458677FC"/>
    <x v="3"/>
    <x v="382"/>
    <n v="14"/>
    <x v="42"/>
    <n v="28"/>
    <x v="646"/>
    <x v="254"/>
  </r>
  <r>
    <n v="2021"/>
    <s v="Bleier"/>
    <s v=" Richard"/>
    <n v="542947"/>
    <s v="Marlins"/>
    <s v="MIA"/>
    <n v="87.2"/>
    <x v="3"/>
    <s v="542947FC"/>
    <x v="3"/>
    <x v="187"/>
    <n v="-7"/>
    <x v="22"/>
    <n v="-65"/>
    <x v="647"/>
    <x v="254"/>
  </r>
  <r>
    <n v="2021"/>
    <s v="Blackburn"/>
    <s v=" Paul"/>
    <n v="621112"/>
    <s v="Athletics"/>
    <s v="OAK"/>
    <n v="87.1"/>
    <x v="3"/>
    <s v="621112FC"/>
    <x v="3"/>
    <x v="187"/>
    <n v="-7"/>
    <x v="72"/>
    <n v="87"/>
    <x v="70"/>
    <x v="272"/>
  </r>
  <r>
    <n v="2021"/>
    <s v="Watkins"/>
    <s v=" Spenser"/>
    <n v="657093"/>
    <s v="Orioles"/>
    <s v="BAL"/>
    <n v="86.5"/>
    <x v="3"/>
    <s v="657093FC"/>
    <x v="3"/>
    <x v="150"/>
    <n v="1"/>
    <x v="1"/>
    <n v="69"/>
    <x v="98"/>
    <x v="351"/>
  </r>
  <r>
    <n v="2021"/>
    <s v="Evans"/>
    <s v=" Demarcus"/>
    <n v="663770"/>
    <s v="Rangers"/>
    <s v="TEX"/>
    <n v="85.9"/>
    <x v="3"/>
    <s v="663770FC"/>
    <x v="3"/>
    <x v="199"/>
    <n v="12"/>
    <x v="26"/>
    <n v="68"/>
    <x v="648"/>
    <x v="351"/>
  </r>
  <r>
    <n v="2021"/>
    <s v="Martin"/>
    <s v=" Chris"/>
    <n v="455119"/>
    <s v="Braves"/>
    <s v="ATL"/>
    <n v="90.8"/>
    <x v="3"/>
    <s v="455119FC"/>
    <x v="3"/>
    <x v="191"/>
    <n v="-17"/>
    <x v="13"/>
    <n v="31"/>
    <x v="649"/>
    <x v="351"/>
  </r>
  <r>
    <n v="2021"/>
    <s v="Gonzales"/>
    <s v=" Marco"/>
    <n v="594835"/>
    <s v="Mariners"/>
    <s v="SEA"/>
    <n v="85.4"/>
    <x v="3"/>
    <s v="594835FC"/>
    <x v="3"/>
    <x v="217"/>
    <n v="21"/>
    <x v="100"/>
    <n v="-194"/>
    <x v="257"/>
    <x v="352"/>
  </r>
  <r>
    <n v="2021"/>
    <s v="Wacha"/>
    <s v=" Michael"/>
    <n v="608379"/>
    <s v="Rays"/>
    <s v="TB"/>
    <n v="89"/>
    <x v="3"/>
    <s v="608379FC"/>
    <x v="3"/>
    <x v="385"/>
    <n v="5"/>
    <x v="31"/>
    <n v="-25"/>
    <x v="650"/>
    <x v="353"/>
  </r>
  <r>
    <n v="2021"/>
    <s v="Gibson"/>
    <s v=" Kyle"/>
    <n v="502043"/>
    <s v="Phillies"/>
    <s v="PHI"/>
    <n v="89.4"/>
    <x v="3"/>
    <s v="502043FC"/>
    <x v="3"/>
    <x v="386"/>
    <n v="-2"/>
    <x v="24"/>
    <n v="-33"/>
    <x v="613"/>
    <x v="343"/>
  </r>
  <r>
    <n v="2021"/>
    <s v="Ramírez"/>
    <s v=" Erasmo"/>
    <n v="541640"/>
    <s v="Tigers"/>
    <s v="DET"/>
    <n v="88.9"/>
    <x v="3"/>
    <s v="541640FC"/>
    <x v="3"/>
    <x v="369"/>
    <n v="13"/>
    <x v="184"/>
    <n v="34"/>
    <x v="119"/>
    <x v="343"/>
  </r>
  <r>
    <n v="2021"/>
    <s v="Lauer"/>
    <s v=" Eric"/>
    <n v="641778"/>
    <s v="Brewers"/>
    <s v="MIL"/>
    <n v="90.2"/>
    <x v="3"/>
    <s v="641778FC"/>
    <x v="3"/>
    <x v="377"/>
    <n v="16"/>
    <x v="117"/>
    <n v="-296"/>
    <x v="600"/>
    <x v="354"/>
  </r>
  <r>
    <n v="2021"/>
    <s v="Moore"/>
    <s v=" Matt"/>
    <n v="519043"/>
    <s v="Phillies"/>
    <s v="PHI"/>
    <n v="89.5"/>
    <x v="3"/>
    <s v="519043FC"/>
    <x v="3"/>
    <x v="387"/>
    <n v="23"/>
    <x v="131"/>
    <n v="-182"/>
    <x v="637"/>
    <x v="355"/>
  </r>
  <r>
    <n v="2021"/>
    <s v="Misiewicz"/>
    <s v=" Anthony"/>
    <n v="664948"/>
    <s v="Mariners"/>
    <s v="SEA"/>
    <n v="88.7"/>
    <x v="3"/>
    <s v="664948FC"/>
    <x v="3"/>
    <x v="178"/>
    <n v="-1"/>
    <x v="30"/>
    <n v="-79"/>
    <x v="549"/>
    <x v="337"/>
  </r>
  <r>
    <n v="2021"/>
    <s v="Ryu"/>
    <s v=" Hyun Jin"/>
    <n v="547943"/>
    <s v="Blue Jays"/>
    <s v="TOR"/>
    <n v="86.2"/>
    <x v="3"/>
    <s v="547943FC"/>
    <x v="3"/>
    <x v="111"/>
    <n v="5"/>
    <x v="61"/>
    <n v="-111"/>
    <x v="200"/>
    <x v="337"/>
  </r>
  <r>
    <n v="2021"/>
    <s v="Lakins Sr."/>
    <s v=" Travis"/>
    <n v="664042"/>
    <s v="Orioles"/>
    <s v="BAL"/>
    <n v="91.3"/>
    <x v="3"/>
    <s v="664042FC"/>
    <x v="3"/>
    <x v="378"/>
    <n v="2"/>
    <x v="32"/>
    <n v="99"/>
    <x v="70"/>
    <x v="336"/>
  </r>
  <r>
    <n v="2021"/>
    <s v="Voth"/>
    <s v=" Austin"/>
    <n v="608723"/>
    <s v="Nationals"/>
    <s v="WSH"/>
    <n v="90.1"/>
    <x v="3"/>
    <s v="608723FC"/>
    <x v="3"/>
    <x v="156"/>
    <n v="-5"/>
    <x v="62"/>
    <n v="62"/>
    <x v="651"/>
    <x v="336"/>
  </r>
  <r>
    <n v="2021"/>
    <s v="Anderson"/>
    <s v=" Chase"/>
    <n v="502624"/>
    <s v="Phillies"/>
    <s v="PHI"/>
    <n v="86.6"/>
    <x v="3"/>
    <s v="502624FC"/>
    <x v="3"/>
    <x v="88"/>
    <n v="2"/>
    <x v="113"/>
    <n v="37"/>
    <x v="591"/>
    <x v="243"/>
  </r>
  <r>
    <n v="2021"/>
    <s v="Armstrong"/>
    <s v=" Shawn"/>
    <n v="542888"/>
    <s v="Rays"/>
    <s v="TB"/>
    <n v="89.2"/>
    <x v="3"/>
    <s v="542888FC"/>
    <x v="3"/>
    <x v="179"/>
    <n v="-14"/>
    <x v="123"/>
    <n v="190"/>
    <x v="625"/>
    <x v="334"/>
  </r>
  <r>
    <n v="2021"/>
    <s v="Barnes"/>
    <s v=" Jacob"/>
    <n v="606930"/>
    <s v="Blue Jays"/>
    <s v="TOR"/>
    <n v="88.7"/>
    <x v="3"/>
    <s v="606930FC"/>
    <x v="3"/>
    <x v="228"/>
    <n v="-4"/>
    <x v="72"/>
    <n v="139"/>
    <x v="605"/>
    <x v="334"/>
  </r>
  <r>
    <n v="2021"/>
    <s v="Garza"/>
    <s v=" Justin"/>
    <n v="621057"/>
    <s v="Indians"/>
    <s v="CLE"/>
    <n v="89.7"/>
    <x v="3"/>
    <s v="621057FC"/>
    <x v="3"/>
    <x v="135"/>
    <n v="-4"/>
    <x v="62"/>
    <n v="113"/>
    <x v="117"/>
    <x v="295"/>
  </r>
  <r>
    <n v="2021"/>
    <s v="Pérez"/>
    <s v=" Martín"/>
    <n v="527048"/>
    <s v="Red Sox"/>
    <s v="BOS"/>
    <n v="89.5"/>
    <x v="3"/>
    <s v="527048FC"/>
    <x v="3"/>
    <x v="202"/>
    <n v="12"/>
    <x v="27"/>
    <n v="-139"/>
    <x v="190"/>
    <x v="356"/>
  </r>
  <r>
    <n v="2021"/>
    <s v="Mazza"/>
    <s v=" Chris"/>
    <n v="607391"/>
    <s v="Rays"/>
    <s v="TB"/>
    <n v="87.2"/>
    <x v="3"/>
    <s v="607391FC"/>
    <x v="3"/>
    <x v="388"/>
    <n v="0"/>
    <x v="60"/>
    <n v="-25"/>
    <x v="159"/>
    <x v="321"/>
  </r>
  <r>
    <n v="2021"/>
    <s v="Junis"/>
    <s v=" Jakob"/>
    <n v="596001"/>
    <s v="Royals"/>
    <s v="KC"/>
    <n v="88.8"/>
    <x v="3"/>
    <s v="596001FC"/>
    <x v="3"/>
    <x v="134"/>
    <n v="2"/>
    <x v="96"/>
    <n v="-51"/>
    <x v="136"/>
    <x v="321"/>
  </r>
  <r>
    <n v="2021"/>
    <s v="Winkler"/>
    <s v=" Dan"/>
    <n v="595465"/>
    <s v="Cubs"/>
    <s v="CHC"/>
    <n v="91.2"/>
    <x v="3"/>
    <s v="595465FC"/>
    <x v="3"/>
    <x v="101"/>
    <n v="14"/>
    <x v="27"/>
    <n v="-49"/>
    <x v="652"/>
    <x v="246"/>
  </r>
  <r>
    <n v="2021"/>
    <s v="Smith"/>
    <s v=" Drew"/>
    <n v="622098"/>
    <s v="Mets"/>
    <s v="NYM"/>
    <n v="87.9"/>
    <x v="3"/>
    <s v="622098FC"/>
    <x v="3"/>
    <x v="198"/>
    <n v="-11"/>
    <x v="87"/>
    <n v="200"/>
    <x v="11"/>
    <x v="246"/>
  </r>
  <r>
    <n v="2021"/>
    <s v="Colomé"/>
    <s v=" Alex"/>
    <n v="517008"/>
    <s v="Twins"/>
    <s v="MIN"/>
    <n v="89.3"/>
    <x v="3"/>
    <s v="517008FC"/>
    <x v="3"/>
    <x v="178"/>
    <n v="-4"/>
    <x v="13"/>
    <n v="3"/>
    <x v="237"/>
    <x v="357"/>
  </r>
  <r>
    <n v="2021"/>
    <s v="Greene"/>
    <s v=" Shane"/>
    <n v="572888"/>
    <s v="Dodgers"/>
    <s v="LAD"/>
    <n v="87.4"/>
    <x v="3"/>
    <s v="572888FC"/>
    <x v="3"/>
    <x v="178"/>
    <n v="3"/>
    <x v="41"/>
    <n v="113"/>
    <x v="653"/>
    <x v="357"/>
  </r>
  <r>
    <n v="2021"/>
    <s v="Brogdon"/>
    <s v=" Connor"/>
    <n v="641401"/>
    <s v="Phillies"/>
    <s v="PHI"/>
    <n v="88.6"/>
    <x v="3"/>
    <s v="641401FC"/>
    <x v="3"/>
    <x v="384"/>
    <n v="17"/>
    <x v="39"/>
    <n v="-65"/>
    <x v="178"/>
    <x v="358"/>
  </r>
  <r>
    <n v="2021"/>
    <s v="Raley"/>
    <s v=" Brooks"/>
    <n v="548384"/>
    <s v="Astros"/>
    <s v="HOU"/>
    <n v="87.7"/>
    <x v="3"/>
    <s v="548384FC"/>
    <x v="3"/>
    <x v="88"/>
    <n v="-1"/>
    <x v="54"/>
    <n v="67"/>
    <x v="654"/>
    <x v="359"/>
  </r>
  <r>
    <n v="2021"/>
    <s v="Young"/>
    <s v=" Alex"/>
    <n v="622065"/>
    <s v="Indians"/>
    <s v="CLE"/>
    <n v="86"/>
    <x v="3"/>
    <s v="622065FC"/>
    <x v="3"/>
    <x v="229"/>
    <n v="6"/>
    <x v="129"/>
    <n v="-74"/>
    <x v="616"/>
    <x v="333"/>
  </r>
  <r>
    <n v="2021"/>
    <s v="Eovaldi"/>
    <s v=" Nathan"/>
    <n v="543135"/>
    <s v="Red Sox"/>
    <s v="BOS"/>
    <n v="92.6"/>
    <x v="3"/>
    <s v="543135FC"/>
    <x v="3"/>
    <x v="389"/>
    <n v="7"/>
    <x v="30"/>
    <n v="-68"/>
    <x v="158"/>
    <x v="360"/>
  </r>
  <r>
    <n v="2021"/>
    <s v="Wantz"/>
    <s v=" Andrew"/>
    <n v="681806"/>
    <s v="Angels"/>
    <s v="LAA"/>
    <n v="88.3"/>
    <x v="3"/>
    <s v="681806FC"/>
    <x v="3"/>
    <x v="116"/>
    <n v="-7"/>
    <x v="72"/>
    <n v="107"/>
    <x v="655"/>
    <x v="328"/>
  </r>
  <r>
    <n v="2021"/>
    <s v="Davis"/>
    <s v=" Wade"/>
    <n v="451584"/>
    <s v="Royals"/>
    <s v="KC"/>
    <n v="88.6"/>
    <x v="3"/>
    <s v="451584FC"/>
    <x v="3"/>
    <x v="147"/>
    <n v="-5"/>
    <x v="52"/>
    <n v="73"/>
    <x v="656"/>
    <x v="266"/>
  </r>
  <r>
    <n v="2021"/>
    <s v="Thompson"/>
    <s v=" Keegan"/>
    <n v="624522"/>
    <s v="Cubs"/>
    <s v="CHC"/>
    <n v="89.9"/>
    <x v="3"/>
    <s v="624522FC"/>
    <x v="3"/>
    <x v="191"/>
    <n v="-9"/>
    <x v="38"/>
    <n v="175"/>
    <x v="583"/>
    <x v="266"/>
  </r>
  <r>
    <n v="2021"/>
    <s v="Gant"/>
    <s v=" John"/>
    <n v="607231"/>
    <s v="Twins"/>
    <s v="MIN"/>
    <n v="86.2"/>
    <x v="3"/>
    <s v="607231FC"/>
    <x v="3"/>
    <x v="193"/>
    <n v="-3"/>
    <x v="58"/>
    <n v="-40"/>
    <x v="657"/>
    <x v="361"/>
  </r>
  <r>
    <n v="2021"/>
    <s v="McHugh"/>
    <s v=" Collin"/>
    <n v="543521"/>
    <s v="Rays"/>
    <s v="TB"/>
    <n v="87.5"/>
    <x v="3"/>
    <s v="543521FC"/>
    <x v="3"/>
    <x v="147"/>
    <n v="1"/>
    <x v="182"/>
    <n v="26"/>
    <x v="658"/>
    <x v="341"/>
  </r>
  <r>
    <n v="2021"/>
    <s v="Pagán"/>
    <s v=" Emilio"/>
    <n v="641941"/>
    <s v="Padres"/>
    <s v="SD"/>
    <n v="86.4"/>
    <x v="3"/>
    <s v="641941FC"/>
    <x v="3"/>
    <x v="211"/>
    <n v="-14"/>
    <x v="33"/>
    <n v="17"/>
    <x v="659"/>
    <x v="362"/>
  </r>
  <r>
    <n v="2021"/>
    <s v="Leone"/>
    <s v=" Dominic"/>
    <n v="608678"/>
    <s v="Giants"/>
    <s v="SF"/>
    <n v="90.2"/>
    <x v="3"/>
    <s v="608678FC"/>
    <x v="3"/>
    <x v="161"/>
    <n v="-10"/>
    <x v="74"/>
    <n v="70"/>
    <x v="660"/>
    <x v="362"/>
  </r>
  <r>
    <n v="2021"/>
    <s v="Chatwood"/>
    <s v=" Tyler"/>
    <n v="543022"/>
    <s v="Giants"/>
    <s v="SF"/>
    <n v="88.9"/>
    <x v="3"/>
    <s v="543022FC"/>
    <x v="3"/>
    <x v="160"/>
    <n v="-26"/>
    <x v="49"/>
    <n v="158"/>
    <x v="661"/>
    <x v="271"/>
  </r>
  <r>
    <n v="2021"/>
    <s v="Burr"/>
    <s v=" Ryan"/>
    <n v="621114"/>
    <s v="White Sox"/>
    <s v="CWS"/>
    <n v="86.7"/>
    <x v="3"/>
    <s v="621114FC"/>
    <x v="3"/>
    <x v="390"/>
    <n v="-27"/>
    <x v="63"/>
    <n v="21"/>
    <x v="145"/>
    <x v="271"/>
  </r>
  <r>
    <n v="2021"/>
    <s v="Osich"/>
    <s v=" Josh"/>
    <n v="592612"/>
    <s v="Reds"/>
    <s v="CIN"/>
    <n v="87.2"/>
    <x v="3"/>
    <s v="592612FC"/>
    <x v="3"/>
    <x v="188"/>
    <n v="-6"/>
    <x v="131"/>
    <n v="-26"/>
    <x v="187"/>
    <x v="363"/>
  </r>
  <r>
    <n v="2021"/>
    <s v="Rucker"/>
    <s v=" Michael"/>
    <n v="621074"/>
    <s v="Cubs"/>
    <s v="CHC"/>
    <n v="89.5"/>
    <x v="3"/>
    <s v="621074FC"/>
    <x v="3"/>
    <x v="116"/>
    <n v="-13"/>
    <x v="42"/>
    <n v="97"/>
    <x v="68"/>
    <x v="363"/>
  </r>
  <r>
    <n v="2021"/>
    <s v="de Geus"/>
    <s v=" Brett"/>
    <n v="676969"/>
    <s v="D-backs"/>
    <s v="ARI"/>
    <n v="88.3"/>
    <x v="3"/>
    <s v="676969FC"/>
    <x v="3"/>
    <x v="157"/>
    <n v="-7"/>
    <x v="27"/>
    <n v="-133"/>
    <x v="662"/>
    <x v="347"/>
  </r>
  <r>
    <n v="2021"/>
    <s v="Sadler"/>
    <s v=" Casey"/>
    <n v="594987"/>
    <s v="Mariners"/>
    <s v="SEA"/>
    <n v="88.1"/>
    <x v="3"/>
    <s v="594987FC"/>
    <x v="3"/>
    <x v="128"/>
    <n v="-7"/>
    <x v="74"/>
    <n v="53"/>
    <x v="663"/>
    <x v="238"/>
  </r>
  <r>
    <n v="2021"/>
    <s v="Benjamin"/>
    <s v=" Wes"/>
    <n v="605138"/>
    <s v="Rangers"/>
    <s v="TEX"/>
    <n v="85.5"/>
    <x v="3"/>
    <s v="605138FC"/>
    <x v="3"/>
    <x v="98"/>
    <n v="-6"/>
    <x v="66"/>
    <n v="-7"/>
    <x v="142"/>
    <x v="238"/>
  </r>
  <r>
    <n v="2021"/>
    <s v="Allard"/>
    <s v=" Kolby"/>
    <n v="663465"/>
    <s v="Rangers"/>
    <s v="TEX"/>
    <n v="86.3"/>
    <x v="3"/>
    <s v="663465FC"/>
    <x v="3"/>
    <x v="204"/>
    <n v="-5"/>
    <x v="184"/>
    <n v="6"/>
    <x v="99"/>
    <x v="364"/>
  </r>
  <r>
    <n v="2021"/>
    <s v="Detwiler"/>
    <s v=" Ross"/>
    <n v="446321"/>
    <s v="Marlins"/>
    <s v="MIA"/>
    <n v="85.5"/>
    <x v="3"/>
    <s v="446321FC"/>
    <x v="3"/>
    <x v="391"/>
    <n v="-9"/>
    <x v="120"/>
    <n v="-95"/>
    <x v="664"/>
    <x v="348"/>
  </r>
  <r>
    <n v="2021"/>
    <s v="Kremer"/>
    <s v=" Dean"/>
    <n v="665152"/>
    <s v="Orioles"/>
    <s v="BAL"/>
    <n v="87.2"/>
    <x v="3"/>
    <s v="665152FC"/>
    <x v="3"/>
    <x v="374"/>
    <n v="5"/>
    <x v="117"/>
    <n v="41"/>
    <x v="611"/>
    <x v="365"/>
  </r>
  <r>
    <n v="2021"/>
    <s v="Alvarado"/>
    <s v=" José"/>
    <n v="621237"/>
    <s v="Phillies"/>
    <s v="PHI"/>
    <n v="94.1"/>
    <x v="3"/>
    <s v="621237FC"/>
    <x v="3"/>
    <x v="90"/>
    <n v="-33"/>
    <x v="43"/>
    <n v="-62"/>
    <x v="166"/>
    <x v="366"/>
  </r>
  <r>
    <n v="2021"/>
    <s v="Loup"/>
    <s v=" Aaron"/>
    <n v="571901"/>
    <s v="Mets"/>
    <s v="NYM"/>
    <n v="84.7"/>
    <x v="3"/>
    <s v="571901FC"/>
    <x v="3"/>
    <x v="392"/>
    <n v="-4"/>
    <x v="22"/>
    <n v="10"/>
    <x v="64"/>
    <x v="367"/>
  </r>
  <r>
    <n v="2021"/>
    <s v="Gibson"/>
    <s v=" Kyle"/>
    <n v="502043"/>
    <s v="Phillies"/>
    <s v="PHI"/>
    <n v="92.3"/>
    <x v="4"/>
    <s v="502043SIFT"/>
    <x v="4"/>
    <x v="183"/>
    <n v="16"/>
    <x v="143"/>
    <n v="5"/>
    <x v="665"/>
    <x v="12"/>
  </r>
  <r>
    <n v="2021"/>
    <s v="Manaea"/>
    <s v=" Sean"/>
    <n v="640455"/>
    <s v="Athletics"/>
    <s v="OAK"/>
    <n v="92.1"/>
    <x v="4"/>
    <s v="640455SIFT"/>
    <x v="4"/>
    <x v="387"/>
    <n v="-9"/>
    <x v="159"/>
    <n v="-6"/>
    <x v="666"/>
    <x v="70"/>
  </r>
  <r>
    <n v="2021"/>
    <s v="Familia"/>
    <s v=" Jeurys"/>
    <n v="544727"/>
    <s v="Mets"/>
    <s v="NYM"/>
    <n v="96.4"/>
    <x v="4"/>
    <s v="544727SIFT"/>
    <x v="4"/>
    <x v="199"/>
    <n v="30"/>
    <x v="157"/>
    <n v="8"/>
    <x v="196"/>
    <x v="157"/>
  </r>
  <r>
    <n v="2021"/>
    <s v="Woodruff"/>
    <s v=" Brandon"/>
    <n v="605540"/>
    <s v="Brewers"/>
    <s v="MIL"/>
    <n v="96.3"/>
    <x v="4"/>
    <s v="605540SIFT"/>
    <x v="4"/>
    <x v="67"/>
    <n v="-12"/>
    <x v="132"/>
    <n v="-6"/>
    <x v="146"/>
    <x v="60"/>
  </r>
  <r>
    <n v="2021"/>
    <s v="Dunning"/>
    <s v=" Dane"/>
    <n v="641540"/>
    <s v="Rangers"/>
    <s v="TEX"/>
    <n v="90.3"/>
    <x v="4"/>
    <s v="641540SIFT"/>
    <x v="4"/>
    <x v="178"/>
    <n v="13"/>
    <x v="145"/>
    <n v="0"/>
    <x v="667"/>
    <x v="78"/>
  </r>
  <r>
    <n v="2021"/>
    <s v="Davies"/>
    <s v=" Zach"/>
    <n v="605200"/>
    <s v="Cubs"/>
    <s v="CHC"/>
    <n v="87.9"/>
    <x v="4"/>
    <s v="605200SIFT"/>
    <x v="4"/>
    <x v="126"/>
    <n v="-10"/>
    <x v="84"/>
    <n v="0"/>
    <x v="668"/>
    <x v="115"/>
  </r>
  <r>
    <n v="2021"/>
    <s v="Matz"/>
    <s v=" Steven"/>
    <n v="571927"/>
    <s v="Blue Jays"/>
    <s v="TOR"/>
    <n v="94.5"/>
    <x v="4"/>
    <s v="571927SIFT"/>
    <x v="4"/>
    <x v="29"/>
    <n v="-10"/>
    <x v="186"/>
    <n v="2"/>
    <x v="215"/>
    <x v="115"/>
  </r>
  <r>
    <n v="2021"/>
    <s v="Stroman"/>
    <s v=" Marcus"/>
    <n v="573186"/>
    <s v="Mets"/>
    <s v="NYM"/>
    <n v="92"/>
    <x v="4"/>
    <s v="573186SIFT"/>
    <x v="4"/>
    <x v="388"/>
    <n v="12"/>
    <x v="9"/>
    <n v="-34"/>
    <x v="151"/>
    <x v="312"/>
  </r>
  <r>
    <n v="2021"/>
    <s v="Keuchel"/>
    <s v=" Dallas"/>
    <n v="572971"/>
    <s v="White Sox"/>
    <s v="CWS"/>
    <n v="87.7"/>
    <x v="4"/>
    <s v="572971SIFT"/>
    <x v="4"/>
    <x v="136"/>
    <n v="19"/>
    <x v="137"/>
    <n v="5"/>
    <x v="669"/>
    <x v="28"/>
  </r>
  <r>
    <n v="2021"/>
    <s v="Bassitt"/>
    <s v=" Chris"/>
    <n v="605135"/>
    <s v="Athletics"/>
    <s v="OAK"/>
    <n v="92.8"/>
    <x v="4"/>
    <s v="605135SIFT"/>
    <x v="4"/>
    <x v="393"/>
    <n v="-3"/>
    <x v="151"/>
    <n v="11"/>
    <x v="622"/>
    <x v="125"/>
  </r>
  <r>
    <n v="2021"/>
    <s v="Corbin"/>
    <s v=" Patrick"/>
    <n v="571578"/>
    <s v="Nationals"/>
    <s v="WSH"/>
    <n v="92.5"/>
    <x v="4"/>
    <s v="571578SIFT"/>
    <x v="4"/>
    <x v="34"/>
    <n v="-6"/>
    <x v="108"/>
    <n v="-1"/>
    <x v="670"/>
    <x v="111"/>
  </r>
  <r>
    <n v="2021"/>
    <s v="Anderson"/>
    <s v=" Brett"/>
    <n v="474463"/>
    <s v="Brewers"/>
    <s v="MIL"/>
    <n v="89.1"/>
    <x v="4"/>
    <s v="474463SIFT"/>
    <x v="4"/>
    <x v="226"/>
    <n v="2"/>
    <x v="84"/>
    <n v="2"/>
    <x v="343"/>
    <x v="119"/>
  </r>
  <r>
    <n v="2021"/>
    <s v="Gray"/>
    <s v=" Sonny"/>
    <n v="543243"/>
    <s v="Reds"/>
    <s v="CIN"/>
    <n v="92.5"/>
    <x v="4"/>
    <s v="543243SIFT"/>
    <x v="4"/>
    <x v="195"/>
    <n v="1"/>
    <x v="147"/>
    <n v="-11"/>
    <x v="131"/>
    <x v="26"/>
  </r>
  <r>
    <n v="2021"/>
    <s v="Stammen"/>
    <s v=" Craig"/>
    <n v="489334"/>
    <s v="Padres"/>
    <s v="SD"/>
    <n v="92.3"/>
    <x v="4"/>
    <s v="489334SIFT"/>
    <x v="4"/>
    <x v="107"/>
    <n v="-10"/>
    <x v="168"/>
    <n v="-8"/>
    <x v="594"/>
    <x v="119"/>
  </r>
  <r>
    <n v="2021"/>
    <s v="Suárez"/>
    <s v=" Ranger"/>
    <n v="624133"/>
    <s v="Phillies"/>
    <s v="PHI"/>
    <n v="93"/>
    <x v="4"/>
    <s v="624133SIFT"/>
    <x v="4"/>
    <x v="394"/>
    <n v="10"/>
    <x v="172"/>
    <n v="5"/>
    <x v="671"/>
    <x v="155"/>
  </r>
  <r>
    <n v="2021"/>
    <s v="Mayza"/>
    <s v=" Tim"/>
    <n v="641835"/>
    <s v="Blue Jays"/>
    <s v="TOR"/>
    <n v="94.1"/>
    <x v="4"/>
    <s v="641835SIFT"/>
    <x v="4"/>
    <x v="382"/>
    <n v="11"/>
    <x v="165"/>
    <n v="18"/>
    <x v="672"/>
    <x v="119"/>
  </r>
  <r>
    <n v="2021"/>
    <s v="Montgomery"/>
    <s v=" Jordan"/>
    <n v="656756"/>
    <s v="Yankees"/>
    <s v="NYY"/>
    <n v="92.4"/>
    <x v="4"/>
    <s v="656756SIFT"/>
    <x v="4"/>
    <x v="92"/>
    <n v="-2"/>
    <x v="172"/>
    <n v="8"/>
    <x v="634"/>
    <x v="60"/>
  </r>
  <r>
    <n v="2021"/>
    <s v="Pop"/>
    <s v=" Zach"/>
    <n v="647315"/>
    <s v="Marlins"/>
    <s v="MIA"/>
    <n v="95.3"/>
    <x v="4"/>
    <s v="647315SIFT"/>
    <x v="4"/>
    <x v="212"/>
    <n v="18"/>
    <x v="124"/>
    <n v="7"/>
    <x v="673"/>
    <x v="209"/>
  </r>
  <r>
    <n v="2021"/>
    <s v="Castro"/>
    <s v=" Miguel"/>
    <n v="612434"/>
    <s v="Mets"/>
    <s v="NYM"/>
    <n v="98.1"/>
    <x v="4"/>
    <s v="612434SIFT"/>
    <x v="4"/>
    <x v="395"/>
    <n v="1"/>
    <x v="166"/>
    <n v="6"/>
    <x v="674"/>
    <x v="0"/>
  </r>
  <r>
    <n v="2021"/>
    <s v="Cishek"/>
    <s v=" Steve"/>
    <n v="518553"/>
    <s v="Angels"/>
    <s v="LAA"/>
    <n v="90.1"/>
    <x v="4"/>
    <s v="518553SIFT"/>
    <x v="4"/>
    <x v="141"/>
    <n v="-2"/>
    <x v="139"/>
    <n v="0"/>
    <x v="130"/>
    <x v="157"/>
  </r>
  <r>
    <n v="2021"/>
    <s v="Bender"/>
    <s v=" Anthony"/>
    <n v="669622"/>
    <s v="Marlins"/>
    <s v="MIA"/>
    <n v="96.8"/>
    <x v="4"/>
    <s v="669622SIFT"/>
    <x v="4"/>
    <x v="396"/>
    <n v="32"/>
    <x v="172"/>
    <n v="1"/>
    <x v="173"/>
    <x v="76"/>
  </r>
  <r>
    <n v="2021"/>
    <s v="de Geus"/>
    <s v=" Brett"/>
    <n v="676969"/>
    <s v="D-backs"/>
    <s v="ARI"/>
    <n v="93.9"/>
    <x v="4"/>
    <s v="676969SIFT"/>
    <x v="4"/>
    <x v="385"/>
    <n v="9"/>
    <x v="156"/>
    <n v="7"/>
    <x v="664"/>
    <x v="155"/>
  </r>
  <r>
    <n v="2021"/>
    <s v="Dobnak"/>
    <s v=" Randy"/>
    <n v="677976"/>
    <s v="Twins"/>
    <s v="MIN"/>
    <n v="91.6"/>
    <x v="4"/>
    <s v="677976SIFT"/>
    <x v="4"/>
    <x v="397"/>
    <n v="27"/>
    <x v="157"/>
    <n v="9"/>
    <x v="306"/>
    <x v="125"/>
  </r>
  <r>
    <n v="2021"/>
    <s v="King"/>
    <s v=" Michael"/>
    <n v="650633"/>
    <s v="Yankees"/>
    <s v="NYY"/>
    <n v="93.7"/>
    <x v="4"/>
    <s v="650633SIFT"/>
    <x v="4"/>
    <x v="64"/>
    <n v="4"/>
    <x v="171"/>
    <n v="17"/>
    <x v="149"/>
    <x v="118"/>
  </r>
  <r>
    <n v="2021"/>
    <s v="Lynn"/>
    <s v=" Lance"/>
    <n v="458681"/>
    <s v="White Sox"/>
    <s v="CWS"/>
    <n v="92.4"/>
    <x v="4"/>
    <s v="458681SIFT"/>
    <x v="4"/>
    <x v="90"/>
    <n v="13"/>
    <x v="51"/>
    <n v="-14"/>
    <x v="675"/>
    <x v="25"/>
  </r>
  <r>
    <n v="2021"/>
    <s v="Kittredge"/>
    <s v=" Andrew"/>
    <n v="552640"/>
    <s v="Rays"/>
    <s v="TB"/>
    <n v="95.4"/>
    <x v="4"/>
    <s v="552640SIFT"/>
    <x v="4"/>
    <x v="108"/>
    <n v="3"/>
    <x v="164"/>
    <n v="8"/>
    <x v="676"/>
    <x v="223"/>
  </r>
  <r>
    <n v="2021"/>
    <s v="Dolis"/>
    <s v=" Rafael"/>
    <n v="503569"/>
    <s v="Blue Jays"/>
    <s v="TOR"/>
    <n v="94.8"/>
    <x v="4"/>
    <s v="503569SIFT"/>
    <x v="4"/>
    <x v="77"/>
    <n v="-18"/>
    <x v="158"/>
    <n v="2"/>
    <x v="157"/>
    <x v="109"/>
  </r>
  <r>
    <n v="2021"/>
    <s v="Bleier"/>
    <s v=" Richard"/>
    <n v="542947"/>
    <s v="Marlins"/>
    <s v="MIA"/>
    <n v="89.8"/>
    <x v="4"/>
    <s v="542947SIFT"/>
    <x v="4"/>
    <x v="187"/>
    <n v="32"/>
    <x v="155"/>
    <n v="7"/>
    <x v="677"/>
    <x v="157"/>
  </r>
  <r>
    <n v="2021"/>
    <s v="Santana"/>
    <s v=" Edgar"/>
    <n v="650828"/>
    <s v="Braves"/>
    <s v="ATL"/>
    <n v="94.3"/>
    <x v="4"/>
    <s v="650828SIFT"/>
    <x v="4"/>
    <x v="230"/>
    <n v="14"/>
    <x v="155"/>
    <n v="3"/>
    <x v="205"/>
    <x v="28"/>
  </r>
  <r>
    <n v="2021"/>
    <s v="Loup"/>
    <s v=" Aaron"/>
    <n v="571901"/>
    <s v="Mets"/>
    <s v="NYM"/>
    <n v="92.4"/>
    <x v="4"/>
    <s v="571901SIFT"/>
    <x v="4"/>
    <x v="214"/>
    <n v="6"/>
    <x v="187"/>
    <n v="11"/>
    <x v="386"/>
    <x v="163"/>
  </r>
  <r>
    <n v="2021"/>
    <s v="Mejia"/>
    <s v=" J.C."/>
    <n v="650496"/>
    <s v="Indians"/>
    <s v="CLE"/>
    <n v="92.6"/>
    <x v="4"/>
    <s v="650496SIFT"/>
    <x v="4"/>
    <x v="188"/>
    <n v="30"/>
    <x v="137"/>
    <n v="-1"/>
    <x v="268"/>
    <x v="213"/>
  </r>
  <r>
    <n v="2021"/>
    <s v="Peralta"/>
    <s v=" Wily"/>
    <n v="503449"/>
    <s v="Tigers"/>
    <s v="DET"/>
    <n v="93.9"/>
    <x v="4"/>
    <s v="503449SIFT"/>
    <x v="4"/>
    <x v="104"/>
    <n v="-16"/>
    <x v="7"/>
    <n v="-19"/>
    <x v="678"/>
    <x v="70"/>
  </r>
  <r>
    <n v="2021"/>
    <s v="Toussaint"/>
    <s v=" Touki"/>
    <n v="657053"/>
    <s v="Braves"/>
    <s v="ATL"/>
    <n v="92.6"/>
    <x v="4"/>
    <s v="657053SIFT"/>
    <x v="4"/>
    <x v="371"/>
    <n v="15"/>
    <x v="132"/>
    <n v="-3"/>
    <x v="679"/>
    <x v="27"/>
  </r>
  <r>
    <n v="2021"/>
    <s v="Holland"/>
    <s v=" Derek"/>
    <n v="502706"/>
    <s v="Tigers"/>
    <s v="DET"/>
    <n v="93.2"/>
    <x v="4"/>
    <s v="502706SIFT"/>
    <x v="4"/>
    <x v="36"/>
    <n v="-17"/>
    <x v="169"/>
    <n v="7"/>
    <x v="93"/>
    <x v="115"/>
  </r>
  <r>
    <n v="2021"/>
    <s v="Santana"/>
    <s v=" Dennis"/>
    <n v="642701"/>
    <s v="Rangers"/>
    <s v="TEX"/>
    <n v="95.3"/>
    <x v="4"/>
    <s v="642701SIFT"/>
    <x v="4"/>
    <x v="75"/>
    <n v="0"/>
    <x v="119"/>
    <n v="18"/>
    <x v="60"/>
    <x v="150"/>
  </r>
  <r>
    <n v="2021"/>
    <s v="Lester"/>
    <s v=" Jon"/>
    <n v="452657"/>
    <s v="Cardinals"/>
    <s v="STL"/>
    <n v="87.6"/>
    <x v="4"/>
    <s v="452657SIFT"/>
    <x v="4"/>
    <x v="398"/>
    <n v="17"/>
    <x v="101"/>
    <n v="-11"/>
    <x v="288"/>
    <x v="27"/>
  </r>
  <r>
    <n v="2021"/>
    <s v="Garcia"/>
    <s v=" Bryan"/>
    <n v="650530"/>
    <s v="Tigers"/>
    <s v="DET"/>
    <n v="94.1"/>
    <x v="4"/>
    <s v="650530SIFT"/>
    <x v="4"/>
    <x v="68"/>
    <n v="-25"/>
    <x v="57"/>
    <n v="-22"/>
    <x v="523"/>
    <x v="70"/>
  </r>
  <r>
    <n v="2021"/>
    <s v="Hill"/>
    <s v=" Tim"/>
    <n v="657612"/>
    <s v="Padres"/>
    <s v="SD"/>
    <n v="91.1"/>
    <x v="4"/>
    <s v="657612SIFT"/>
    <x v="4"/>
    <x v="399"/>
    <n v="-2"/>
    <x v="183"/>
    <n v="2"/>
    <x v="254"/>
    <x v="20"/>
  </r>
  <r>
    <n v="2021"/>
    <s v="Rodriguez"/>
    <s v=" Chris"/>
    <n v="669735"/>
    <s v="Angels"/>
    <s v="LAA"/>
    <n v="95.8"/>
    <x v="4"/>
    <s v="669735SIFT"/>
    <x v="4"/>
    <x v="395"/>
    <n v="6"/>
    <x v="119"/>
    <n v="17"/>
    <x v="680"/>
    <x v="119"/>
  </r>
  <r>
    <n v="2021"/>
    <s v="Springs"/>
    <s v=" Jeffrey"/>
    <n v="605488"/>
    <s v="Rays"/>
    <s v="TB"/>
    <n v="93.4"/>
    <x v="4"/>
    <s v="605488SIFT"/>
    <x v="4"/>
    <x v="79"/>
    <n v="-35"/>
    <x v="110"/>
    <n v="-25"/>
    <x v="151"/>
    <x v="115"/>
  </r>
  <r>
    <n v="2021"/>
    <s v="Ottavino"/>
    <s v=" Adam"/>
    <n v="493603"/>
    <s v="Red Sox"/>
    <s v="BOS"/>
    <n v="94.4"/>
    <x v="4"/>
    <s v="493603SIFT"/>
    <x v="4"/>
    <x v="100"/>
    <n v="18"/>
    <x v="186"/>
    <n v="4"/>
    <x v="149"/>
    <x v="67"/>
  </r>
  <r>
    <n v="2021"/>
    <s v="Cimber"/>
    <s v=" Adam"/>
    <n v="643256"/>
    <s v="Blue Jays"/>
    <s v="TOR"/>
    <n v="87"/>
    <x v="4"/>
    <s v="643256SIFT"/>
    <x v="4"/>
    <x v="246"/>
    <n v="2"/>
    <x v="29"/>
    <n v="-13"/>
    <x v="237"/>
    <x v="27"/>
  </r>
  <r>
    <n v="2021"/>
    <s v="Fulmer"/>
    <s v=" Michael"/>
    <n v="605242"/>
    <s v="Tigers"/>
    <s v="DET"/>
    <n v="95.7"/>
    <x v="4"/>
    <s v="605242SIFT"/>
    <x v="4"/>
    <x v="67"/>
    <n v="-11"/>
    <x v="48"/>
    <n v="-6"/>
    <x v="681"/>
    <x v="72"/>
  </r>
  <r>
    <n v="2021"/>
    <s v="Chacín"/>
    <s v=" Jhoulys"/>
    <n v="468504"/>
    <s v="Rockies"/>
    <s v="COL"/>
    <n v="92.8"/>
    <x v="4"/>
    <s v="468504SIFT"/>
    <x v="4"/>
    <x v="37"/>
    <n v="1"/>
    <x v="127"/>
    <n v="-13"/>
    <x v="386"/>
    <x v="144"/>
  </r>
  <r>
    <n v="2021"/>
    <s v="González"/>
    <s v=" Victor"/>
    <n v="624647"/>
    <s v="Dodgers"/>
    <s v="LAD"/>
    <n v="94.3"/>
    <x v="4"/>
    <s v="624647SIFT"/>
    <x v="4"/>
    <x v="202"/>
    <n v="-6"/>
    <x v="152"/>
    <n v="10"/>
    <x v="187"/>
    <x v="115"/>
  </r>
  <r>
    <n v="2021"/>
    <s v="Woodford"/>
    <s v=" Jake"/>
    <n v="663765"/>
    <s v="Cardinals"/>
    <s v="STL"/>
    <n v="91.5"/>
    <x v="4"/>
    <s v="663765SIFT"/>
    <x v="4"/>
    <x v="379"/>
    <n v="-1"/>
    <x v="51"/>
    <n v="-13"/>
    <x v="682"/>
    <x v="155"/>
  </r>
  <r>
    <n v="2021"/>
    <s v="Yarbrough"/>
    <s v=" Ryan"/>
    <n v="642232"/>
    <s v="Rays"/>
    <s v="TB"/>
    <n v="86.4"/>
    <x v="4"/>
    <s v="642232SIFT"/>
    <x v="4"/>
    <x v="227"/>
    <n v="-2"/>
    <x v="108"/>
    <n v="3"/>
    <x v="683"/>
    <x v="70"/>
  </r>
  <r>
    <n v="2021"/>
    <s v="Rogers"/>
    <s v=" Taylor"/>
    <n v="573124"/>
    <s v="Twins"/>
    <s v="MIN"/>
    <n v="95.7"/>
    <x v="4"/>
    <s v="573124SIFT"/>
    <x v="4"/>
    <x v="126"/>
    <n v="4"/>
    <x v="139"/>
    <n v="12"/>
    <x v="282"/>
    <x v="103"/>
  </r>
  <r>
    <n v="2021"/>
    <s v="Thompson"/>
    <s v=" Mason"/>
    <n v="666168"/>
    <s v="Nationals"/>
    <s v="WSH"/>
    <n v="96.1"/>
    <x v="4"/>
    <s v="666168SIFT"/>
    <x v="4"/>
    <x v="107"/>
    <n v="4"/>
    <x v="107"/>
    <n v="1"/>
    <x v="386"/>
    <x v="12"/>
  </r>
  <r>
    <n v="2021"/>
    <s v="Rodríguez"/>
    <s v=" Joely"/>
    <n v="570257"/>
    <s v="Yankees"/>
    <s v="NYY"/>
    <n v="94"/>
    <x v="4"/>
    <s v="570257SIFT"/>
    <x v="4"/>
    <x v="129"/>
    <n v="16"/>
    <x v="188"/>
    <n v="20"/>
    <x v="684"/>
    <x v="150"/>
  </r>
  <r>
    <n v="2021"/>
    <s v="Valdez"/>
    <s v=" Phillips"/>
    <n v="570488"/>
    <s v="Red Sox"/>
    <s v="BOS"/>
    <n v="92.7"/>
    <x v="4"/>
    <s v="570488SIFT"/>
    <x v="4"/>
    <x v="177"/>
    <n v="6"/>
    <x v="189"/>
    <n v="14"/>
    <x v="164"/>
    <x v="70"/>
  </r>
  <r>
    <n v="2021"/>
    <s v="Kluber"/>
    <s v=" Corey"/>
    <n v="446372"/>
    <s v="Yankees"/>
    <s v="NYY"/>
    <n v="90.7"/>
    <x v="4"/>
    <s v="446372SIFT"/>
    <x v="4"/>
    <x v="192"/>
    <n v="1"/>
    <x v="172"/>
    <n v="2"/>
    <x v="622"/>
    <x v="144"/>
  </r>
  <r>
    <n v="2021"/>
    <s v="Britton"/>
    <s v=" Zack"/>
    <n v="502154"/>
    <s v="Yankees"/>
    <s v="NYY"/>
    <n v="92.6"/>
    <x v="4"/>
    <s v="502154SIFT"/>
    <x v="4"/>
    <x v="161"/>
    <n v="24"/>
    <x v="174"/>
    <n v="-3"/>
    <x v="305"/>
    <x v="12"/>
  </r>
  <r>
    <n v="2021"/>
    <s v="Chatwood"/>
    <s v=" Tyler"/>
    <n v="543022"/>
    <s v="Giants"/>
    <s v="SF"/>
    <n v="95.5"/>
    <x v="4"/>
    <s v="543022SIFT"/>
    <x v="4"/>
    <x v="15"/>
    <n v="-10"/>
    <x v="158"/>
    <n v="-6"/>
    <x v="685"/>
    <x v="28"/>
  </r>
  <r>
    <n v="2021"/>
    <s v="Crichton"/>
    <s v=" Stefan"/>
    <n v="592233"/>
    <s v="D-backs"/>
    <s v="ARI"/>
    <n v="90.9"/>
    <x v="4"/>
    <s v="592233SIFT"/>
    <x v="4"/>
    <x v="227"/>
    <n v="3"/>
    <x v="134"/>
    <n v="13"/>
    <x v="453"/>
    <x v="70"/>
  </r>
  <r>
    <n v="2021"/>
    <s v="Fried"/>
    <s v=" Max"/>
    <n v="608331"/>
    <s v="Braves"/>
    <s v="ATL"/>
    <n v="93.4"/>
    <x v="4"/>
    <s v="608331SIFT"/>
    <x v="4"/>
    <x v="106"/>
    <n v="0"/>
    <x v="64"/>
    <n v="-28"/>
    <x v="641"/>
    <x v="368"/>
  </r>
  <r>
    <n v="2021"/>
    <s v="Johnson"/>
    <s v=" Pierce"/>
    <n v="572955"/>
    <s v="Padres"/>
    <s v="SD"/>
    <n v="95.5"/>
    <x v="4"/>
    <s v="572955SIFT"/>
    <x v="4"/>
    <x v="44"/>
    <n v="-33"/>
    <x v="81"/>
    <n v="-27"/>
    <x v="607"/>
    <x v="0"/>
  </r>
  <r>
    <n v="2021"/>
    <s v="Sandoval"/>
    <s v=" Patrick"/>
    <n v="663776"/>
    <s v="Angels"/>
    <s v="LAA"/>
    <n v="93.3"/>
    <x v="4"/>
    <s v="663776SIFT"/>
    <x v="4"/>
    <x v="400"/>
    <n v="-13"/>
    <x v="92"/>
    <n v="-17"/>
    <x v="686"/>
    <x v="86"/>
  </r>
  <r>
    <n v="2021"/>
    <s v="Treinen"/>
    <s v=" Blake"/>
    <n v="595014"/>
    <s v="Dodgers"/>
    <s v="LAD"/>
    <n v="97.4"/>
    <x v="4"/>
    <s v="595014SIFT"/>
    <x v="4"/>
    <x v="64"/>
    <n v="13"/>
    <x v="175"/>
    <n v="19"/>
    <x v="191"/>
    <x v="150"/>
  </r>
  <r>
    <n v="2021"/>
    <s v="Romo"/>
    <s v=" Sergio"/>
    <n v="489265"/>
    <s v="Athletics"/>
    <s v="OAK"/>
    <n v="85.5"/>
    <x v="4"/>
    <s v="489265SIFT"/>
    <x v="4"/>
    <x v="146"/>
    <n v="12"/>
    <x v="190"/>
    <n v="14"/>
    <x v="6"/>
    <x v="111"/>
  </r>
  <r>
    <n v="2021"/>
    <s v="Jansen"/>
    <s v=" Kenley"/>
    <n v="445276"/>
    <s v="Dodgers"/>
    <s v="LAD"/>
    <n v="94"/>
    <x v="4"/>
    <s v="445276SIFT"/>
    <x v="4"/>
    <x v="5"/>
    <n v="-36"/>
    <x v="8"/>
    <n v="-46"/>
    <x v="112"/>
    <x v="103"/>
  </r>
  <r>
    <n v="2021"/>
    <s v="Romano"/>
    <s v=" Sal"/>
    <n v="607219"/>
    <s v="Yankees"/>
    <s v="NYY"/>
    <n v="93.5"/>
    <x v="4"/>
    <s v="607219SIFT"/>
    <x v="4"/>
    <x v="401"/>
    <n v="15"/>
    <x v="161"/>
    <n v="12"/>
    <x v="269"/>
    <x v="20"/>
  </r>
  <r>
    <n v="2021"/>
    <s v="McFarland"/>
    <s v=" T.J."/>
    <n v="519008"/>
    <s v="Cardinals"/>
    <s v="STL"/>
    <n v="88.8"/>
    <x v="4"/>
    <s v="519008SIFT"/>
    <x v="4"/>
    <x v="380"/>
    <n v="28"/>
    <x v="165"/>
    <n v="13"/>
    <x v="687"/>
    <x v="125"/>
  </r>
  <r>
    <n v="2021"/>
    <s v="Márquez"/>
    <s v=" Germán"/>
    <n v="608566"/>
    <s v="Rockies"/>
    <s v="COL"/>
    <n v="94"/>
    <x v="4"/>
    <s v="608566SIFT"/>
    <x v="4"/>
    <x v="389"/>
    <n v="-9"/>
    <x v="101"/>
    <n v="-17"/>
    <x v="285"/>
    <x v="111"/>
  </r>
  <r>
    <n v="2021"/>
    <s v="Chargois"/>
    <s v=" JT"/>
    <n v="608638"/>
    <s v="Rays"/>
    <s v="TB"/>
    <n v="96.1"/>
    <x v="4"/>
    <s v="608638SIFT"/>
    <x v="4"/>
    <x v="395"/>
    <n v="3"/>
    <x v="176"/>
    <n v="15"/>
    <x v="186"/>
    <x v="103"/>
  </r>
  <r>
    <n v="2021"/>
    <s v="Slegers"/>
    <s v=" Aaron"/>
    <n v="642083"/>
    <s v="Angels"/>
    <s v="LAA"/>
    <n v="91.6"/>
    <x v="4"/>
    <s v="642083SIFT"/>
    <x v="4"/>
    <x v="162"/>
    <n v="26"/>
    <x v="167"/>
    <n v="5"/>
    <x v="688"/>
    <x v="72"/>
  </r>
  <r>
    <n v="2021"/>
    <s v="Germán"/>
    <s v=" Domingo"/>
    <n v="593334"/>
    <s v="Yankees"/>
    <s v="NYY"/>
    <n v="93.6"/>
    <x v="4"/>
    <s v="593334SIFT"/>
    <x v="4"/>
    <x v="372"/>
    <n v="4"/>
    <x v="153"/>
    <n v="14"/>
    <x v="628"/>
    <x v="12"/>
  </r>
  <r>
    <n v="2021"/>
    <s v="Castillo"/>
    <s v=" Diego"/>
    <n v="650895"/>
    <s v="Mariners"/>
    <s v="SEA"/>
    <n v="94.6"/>
    <x v="4"/>
    <s v="650895SIFT"/>
    <x v="4"/>
    <x v="386"/>
    <n v="14"/>
    <x v="175"/>
    <n v="17"/>
    <x v="684"/>
    <x v="62"/>
  </r>
  <r>
    <n v="2021"/>
    <s v="Mantiply"/>
    <s v=" Joe"/>
    <n v="573009"/>
    <s v="D-backs"/>
    <s v="ARI"/>
    <n v="91"/>
    <x v="4"/>
    <s v="573009SIFT"/>
    <x v="4"/>
    <x v="88"/>
    <n v="18"/>
    <x v="183"/>
    <n v="24"/>
    <x v="594"/>
    <x v="150"/>
  </r>
  <r>
    <n v="2021"/>
    <s v="Yardley"/>
    <s v=" Eric"/>
    <n v="642233"/>
    <s v="Brewers"/>
    <s v="MIL"/>
    <n v="87"/>
    <x v="4"/>
    <s v="642233SIFT"/>
    <x v="4"/>
    <x v="402"/>
    <n v="-3"/>
    <x v="135"/>
    <n v="18"/>
    <x v="278"/>
    <x v="115"/>
  </r>
  <r>
    <n v="2021"/>
    <s v="Montero"/>
    <s v=" Rafael"/>
    <n v="606160"/>
    <s v="Astros"/>
    <s v="HOU"/>
    <n v="95.1"/>
    <x v="4"/>
    <s v="606160SIFT"/>
    <x v="4"/>
    <x v="403"/>
    <n v="-4"/>
    <x v="150"/>
    <n v="1"/>
    <x v="689"/>
    <x v="72"/>
  </r>
  <r>
    <n v="2021"/>
    <s v="Smith"/>
    <s v=" Joe"/>
    <n v="501925"/>
    <s v="Mariners"/>
    <s v="SEA"/>
    <n v="85.9"/>
    <x v="4"/>
    <s v="501925SIFT"/>
    <x v="4"/>
    <x v="246"/>
    <n v="1"/>
    <x v="138"/>
    <n v="0"/>
    <x v="520"/>
    <x v="20"/>
  </r>
  <r>
    <n v="2021"/>
    <s v="Young"/>
    <s v=" Alex"/>
    <n v="622065"/>
    <s v="Indians"/>
    <s v="CLE"/>
    <n v="89.6"/>
    <x v="4"/>
    <s v="622065SIFT"/>
    <x v="4"/>
    <x v="161"/>
    <n v="11"/>
    <x v="48"/>
    <n v="-8"/>
    <x v="196"/>
    <x v="28"/>
  </r>
  <r>
    <n v="2021"/>
    <s v="Kelly"/>
    <s v=" Joe"/>
    <n v="523260"/>
    <s v="Dodgers"/>
    <s v="LAD"/>
    <n v="97.7"/>
    <x v="4"/>
    <s v="523260SIFT"/>
    <x v="4"/>
    <x v="46"/>
    <n v="-9"/>
    <x v="124"/>
    <n v="-1"/>
    <x v="690"/>
    <x v="119"/>
  </r>
  <r>
    <n v="2021"/>
    <s v="Sandlin"/>
    <s v=" Nick"/>
    <n v="680704"/>
    <s v="Indians"/>
    <s v="CLE"/>
    <n v="94.5"/>
    <x v="4"/>
    <s v="680704SIFT"/>
    <x v="4"/>
    <x v="374"/>
    <n v="12"/>
    <x v="151"/>
    <n v="1"/>
    <x v="691"/>
    <x v="28"/>
  </r>
  <r>
    <n v="2021"/>
    <s v="Freeland"/>
    <s v=" Kyle"/>
    <n v="607536"/>
    <s v="Rockies"/>
    <s v="COL"/>
    <n v="91.3"/>
    <x v="4"/>
    <s v="607536SIFT"/>
    <x v="4"/>
    <x v="168"/>
    <n v="11"/>
    <x v="45"/>
    <n v="-19"/>
    <x v="644"/>
    <x v="26"/>
  </r>
  <r>
    <n v="2021"/>
    <s v="De León"/>
    <s v=" José"/>
    <n v="592254"/>
    <s v="Reds"/>
    <s v="CIN"/>
    <n v="93"/>
    <x v="4"/>
    <s v="592254SIFT"/>
    <x v="4"/>
    <x v="70"/>
    <n v="-35"/>
    <x v="64"/>
    <n v="-34"/>
    <x v="692"/>
    <x v="0"/>
  </r>
  <r>
    <n v="2021"/>
    <s v="Burnes"/>
    <s v=" Corbin"/>
    <n v="669203"/>
    <s v="Brewers"/>
    <s v="MIL"/>
    <n v="96.9"/>
    <x v="4"/>
    <s v="669203SIFT"/>
    <x v="4"/>
    <x v="78"/>
    <n v="-8"/>
    <x v="46"/>
    <n v="-20"/>
    <x v="571"/>
    <x v="249"/>
  </r>
  <r>
    <n v="2021"/>
    <s v="Buehler"/>
    <s v=" Walker"/>
    <n v="621111"/>
    <s v="Dodgers"/>
    <s v="LAD"/>
    <n v="95.3"/>
    <x v="4"/>
    <s v="621111SIFT"/>
    <x v="4"/>
    <x v="68"/>
    <n v="-22"/>
    <x v="0"/>
    <n v="-12"/>
    <x v="646"/>
    <x v="12"/>
  </r>
  <r>
    <n v="2021"/>
    <s v="Lawrence"/>
    <s v=" Justin"/>
    <n v="664875"/>
    <s v="Rockies"/>
    <s v="COL"/>
    <n v="97.4"/>
    <x v="4"/>
    <s v="664875SIFT"/>
    <x v="4"/>
    <x v="134"/>
    <n v="15"/>
    <x v="142"/>
    <n v="-1"/>
    <x v="108"/>
    <x v="155"/>
  </r>
  <r>
    <n v="2021"/>
    <s v="Milner"/>
    <s v=" Hoby"/>
    <n v="571948"/>
    <s v="Brewers"/>
    <s v="MIL"/>
    <n v="89.1"/>
    <x v="4"/>
    <s v="571948SIFT"/>
    <x v="4"/>
    <x v="228"/>
    <n v="-3"/>
    <x v="155"/>
    <n v="-8"/>
    <x v="693"/>
    <x v="70"/>
  </r>
  <r>
    <n v="2021"/>
    <s v="Barnes"/>
    <s v=" Charlie"/>
    <n v="656212"/>
    <s v="Twins"/>
    <s v="MIN"/>
    <n v="89.7"/>
    <x v="4"/>
    <s v="656212SIFT"/>
    <x v="4"/>
    <x v="192"/>
    <n v="-7"/>
    <x v="136"/>
    <n v="-8"/>
    <x v="694"/>
    <x v="0"/>
  </r>
  <r>
    <n v="2021"/>
    <s v="Crowe"/>
    <s v=" Wil"/>
    <n v="640444"/>
    <s v="Pirates"/>
    <s v="PIT"/>
    <n v="93"/>
    <x v="4"/>
    <s v="640444SIFT"/>
    <x v="4"/>
    <x v="404"/>
    <n v="-10"/>
    <x v="78"/>
    <n v="-21"/>
    <x v="186"/>
    <x v="230"/>
  </r>
  <r>
    <n v="2021"/>
    <s v="López"/>
    <s v=" Pablo"/>
    <n v="641154"/>
    <s v="Marlins"/>
    <s v="MIA"/>
    <n v="93.7"/>
    <x v="4"/>
    <s v="641154SIFT"/>
    <x v="4"/>
    <x v="405"/>
    <n v="15"/>
    <x v="164"/>
    <n v="7"/>
    <x v="695"/>
    <x v="72"/>
  </r>
  <r>
    <n v="2021"/>
    <s v="García"/>
    <s v=" Luis"/>
    <n v="472610"/>
    <s v="Cardinals"/>
    <s v="STL"/>
    <n v="98.1"/>
    <x v="4"/>
    <s v="472610SIFT"/>
    <x v="4"/>
    <x v="93"/>
    <n v="10"/>
    <x v="144"/>
    <n v="-4"/>
    <x v="227"/>
    <x v="155"/>
  </r>
  <r>
    <n v="2021"/>
    <s v="Garza"/>
    <s v=" Justin"/>
    <n v="621057"/>
    <s v="Indians"/>
    <s v="CLE"/>
    <n v="94.7"/>
    <x v="4"/>
    <s v="621057SIFT"/>
    <x v="4"/>
    <x v="406"/>
    <n v="-37"/>
    <x v="91"/>
    <n v="-51"/>
    <x v="329"/>
    <x v="139"/>
  </r>
  <r>
    <n v="2021"/>
    <s v="Thompson"/>
    <s v=" Ryan"/>
    <n v="657044"/>
    <s v="Rays"/>
    <s v="TB"/>
    <n v="90.3"/>
    <x v="4"/>
    <s v="657044SIFT"/>
    <x v="4"/>
    <x v="325"/>
    <n v="14"/>
    <x v="141"/>
    <n v="-4"/>
    <x v="488"/>
    <x v="62"/>
  </r>
  <r>
    <n v="2021"/>
    <s v="Abreu"/>
    <s v=" Albert"/>
    <n v="656061"/>
    <s v="Yankees"/>
    <s v="NYY"/>
    <n v="97.9"/>
    <x v="4"/>
    <s v="656061SIFT"/>
    <x v="4"/>
    <x v="70"/>
    <n v="-16"/>
    <x v="50"/>
    <n v="1"/>
    <x v="235"/>
    <x v="115"/>
  </r>
  <r>
    <n v="2021"/>
    <s v="Alexander"/>
    <s v=" Scott"/>
    <n v="518397"/>
    <s v="Dodgers"/>
    <s v="LAD"/>
    <n v="92.2"/>
    <x v="4"/>
    <s v="518397SIFT"/>
    <x v="4"/>
    <x v="370"/>
    <n v="18"/>
    <x v="108"/>
    <n v="-5"/>
    <x v="212"/>
    <x v="78"/>
  </r>
  <r>
    <n v="2021"/>
    <s v="Darvish"/>
    <s v=" Yu"/>
    <n v="506433"/>
    <s v="Padres"/>
    <s v="SD"/>
    <n v="94.1"/>
    <x v="4"/>
    <s v="506433SIFT"/>
    <x v="4"/>
    <x v="22"/>
    <n v="-15"/>
    <x v="48"/>
    <n v="-6"/>
    <x v="626"/>
    <x v="62"/>
  </r>
  <r>
    <n v="2021"/>
    <s v="Borucki"/>
    <s v=" Ryan"/>
    <n v="621366"/>
    <s v="Blue Jays"/>
    <s v="TOR"/>
    <n v="95.4"/>
    <x v="4"/>
    <s v="621366SIFT"/>
    <x v="4"/>
    <x v="89"/>
    <n v="-4"/>
    <x v="139"/>
    <n v="18"/>
    <x v="93"/>
    <x v="20"/>
  </r>
  <r>
    <n v="2021"/>
    <s v="Martínez"/>
    <s v=" Carlos"/>
    <n v="593372"/>
    <s v="Cardinals"/>
    <s v="STL"/>
    <n v="91.3"/>
    <x v="4"/>
    <s v="593372SIFT"/>
    <x v="4"/>
    <x v="188"/>
    <n v="11"/>
    <x v="156"/>
    <n v="9"/>
    <x v="696"/>
    <x v="12"/>
  </r>
  <r>
    <n v="2021"/>
    <s v="Fernández"/>
    <s v=" Junior"/>
    <n v="658551"/>
    <s v="Cardinals"/>
    <s v="STL"/>
    <n v="97.7"/>
    <x v="4"/>
    <s v="658551SIFT"/>
    <x v="4"/>
    <x v="87"/>
    <n v="-17"/>
    <x v="78"/>
    <n v="-21"/>
    <x v="634"/>
    <x v="70"/>
  </r>
  <r>
    <n v="2021"/>
    <s v="Neris"/>
    <s v=" Héctor"/>
    <n v="593576"/>
    <s v="Phillies"/>
    <s v="PHI"/>
    <n v="94.7"/>
    <x v="4"/>
    <s v="593576SIFT"/>
    <x v="4"/>
    <x v="103"/>
    <n v="-2"/>
    <x v="142"/>
    <n v="11"/>
    <x v="594"/>
    <x v="125"/>
  </r>
  <r>
    <n v="2021"/>
    <s v="Saucedo"/>
    <s v=" Tayler"/>
    <n v="642048"/>
    <s v="Blue Jays"/>
    <s v="TOR"/>
    <n v="93.8"/>
    <x v="4"/>
    <s v="642048SIFT"/>
    <x v="4"/>
    <x v="137"/>
    <n v="24"/>
    <x v="89"/>
    <n v="-3"/>
    <x v="697"/>
    <x v="78"/>
  </r>
  <r>
    <n v="2021"/>
    <s v="Antone"/>
    <s v=" Tejay"/>
    <n v="622088"/>
    <s v="Reds"/>
    <s v="CIN"/>
    <n v="96.8"/>
    <x v="4"/>
    <s v="622088SIFT"/>
    <x v="4"/>
    <x v="13"/>
    <n v="-26"/>
    <x v="78"/>
    <n v="-22"/>
    <x v="698"/>
    <x v="86"/>
  </r>
  <r>
    <n v="2021"/>
    <s v="Hand"/>
    <s v=" Brad"/>
    <n v="543272"/>
    <s v="Mets"/>
    <s v="NYM"/>
    <n v="93.1"/>
    <x v="4"/>
    <s v="543272SIFT"/>
    <x v="4"/>
    <x v="379"/>
    <n v="3"/>
    <x v="152"/>
    <n v="20"/>
    <x v="699"/>
    <x v="62"/>
  </r>
  <r>
    <n v="2021"/>
    <s v="Civale"/>
    <s v=" Aaron"/>
    <n v="650644"/>
    <s v="Indians"/>
    <s v="CLE"/>
    <n v="91.9"/>
    <x v="4"/>
    <s v="650644SIFT"/>
    <x v="4"/>
    <x v="34"/>
    <n v="-15"/>
    <x v="170"/>
    <n v="-15"/>
    <x v="127"/>
    <x v="12"/>
  </r>
  <r>
    <n v="2021"/>
    <s v="Turnbull"/>
    <s v=" Spencer"/>
    <n v="605513"/>
    <s v="Tigers"/>
    <s v="DET"/>
    <n v="94.9"/>
    <x v="4"/>
    <s v="605513SIFT"/>
    <x v="4"/>
    <x v="212"/>
    <n v="14"/>
    <x v="154"/>
    <n v="15"/>
    <x v="184"/>
    <x v="240"/>
  </r>
  <r>
    <n v="2021"/>
    <s v="Cousins"/>
    <s v=" Jake"/>
    <n v="664776"/>
    <s v="Brewers"/>
    <s v="MIL"/>
    <n v="95.6"/>
    <x v="4"/>
    <s v="664776SIFT"/>
    <x v="4"/>
    <x v="80"/>
    <n v="1"/>
    <x v="149"/>
    <n v="4"/>
    <x v="6"/>
    <x v="70"/>
  </r>
  <r>
    <n v="2021"/>
    <s v="Blackburn"/>
    <s v=" Paul"/>
    <n v="621112"/>
    <s v="Athletics"/>
    <s v="OAK"/>
    <n v="91"/>
    <x v="4"/>
    <s v="621112SIFT"/>
    <x v="4"/>
    <x v="37"/>
    <n v="-4"/>
    <x v="45"/>
    <n v="-17"/>
    <x v="641"/>
    <x v="111"/>
  </r>
  <r>
    <n v="2021"/>
    <s v="Zeuch"/>
    <s v=" T.J."/>
    <n v="643615"/>
    <s v="Blue Jays"/>
    <s v="TOR"/>
    <n v="93.5"/>
    <x v="4"/>
    <s v="643615SIFT"/>
    <x v="4"/>
    <x v="126"/>
    <n v="12"/>
    <x v="165"/>
    <n v="18"/>
    <x v="188"/>
    <x v="60"/>
  </r>
  <r>
    <n v="2021"/>
    <s v="Uceta"/>
    <s v=" Edwin"/>
    <n v="670955"/>
    <s v="Dodgers"/>
    <s v="LAD"/>
    <n v="92.8"/>
    <x v="4"/>
    <s v="670955SIFT"/>
    <x v="4"/>
    <x v="35"/>
    <n v="-33"/>
    <x v="163"/>
    <n v="-18"/>
    <x v="105"/>
    <x v="20"/>
  </r>
  <r>
    <n v="2021"/>
    <s v="Ramírez"/>
    <s v=" Erasmo"/>
    <n v="541640"/>
    <s v="Tigers"/>
    <s v="DET"/>
    <n v="92.3"/>
    <x v="4"/>
    <s v="541640SIFT"/>
    <x v="4"/>
    <x v="199"/>
    <n v="8"/>
    <x v="137"/>
    <n v="-3"/>
    <x v="700"/>
    <x v="72"/>
  </r>
  <r>
    <n v="2021"/>
    <s v="Eshelman"/>
    <s v=" Thomas"/>
    <n v="664045"/>
    <s v="Orioles"/>
    <s v="BAL"/>
    <n v="86.7"/>
    <x v="4"/>
    <s v="664045SIFT"/>
    <x v="4"/>
    <x v="407"/>
    <n v="0"/>
    <x v="56"/>
    <n v="-22"/>
    <x v="701"/>
    <x v="28"/>
  </r>
  <r>
    <n v="2021"/>
    <s v="Elledge"/>
    <s v=" Seth"/>
    <n v="676220"/>
    <s v="Cardinals"/>
    <s v="STL"/>
    <n v="93.9"/>
    <x v="4"/>
    <s v="676220SIFT"/>
    <x v="4"/>
    <x v="70"/>
    <n v="-27"/>
    <x v="95"/>
    <n v="-25"/>
    <x v="158"/>
    <x v="113"/>
  </r>
  <r>
    <n v="2021"/>
    <s v="Houck"/>
    <s v=" Tanner"/>
    <n v="656557"/>
    <s v="Red Sox"/>
    <s v="BOS"/>
    <n v="93"/>
    <x v="4"/>
    <s v="656557SIFT"/>
    <x v="4"/>
    <x v="391"/>
    <n v="40"/>
    <x v="158"/>
    <n v="-4"/>
    <x v="554"/>
    <x v="213"/>
  </r>
  <r>
    <n v="2021"/>
    <s v="Anderson"/>
    <s v=" Tyler"/>
    <n v="542881"/>
    <s v="Mariners"/>
    <s v="SEA"/>
    <n v="89"/>
    <x v="4"/>
    <s v="542881SIFT"/>
    <x v="4"/>
    <x v="396"/>
    <n v="0"/>
    <x v="166"/>
    <n v="17"/>
    <x v="165"/>
    <x v="45"/>
  </r>
  <r>
    <n v="2021"/>
    <s v="Williams"/>
    <s v=" Trevor"/>
    <n v="592866"/>
    <s v="Mets"/>
    <s v="NYM"/>
    <n v="89.2"/>
    <x v="4"/>
    <s v="592866SIFT"/>
    <x v="4"/>
    <x v="111"/>
    <n v="8"/>
    <x v="127"/>
    <n v="-14"/>
    <x v="702"/>
    <x v="171"/>
  </r>
  <r>
    <n v="2021"/>
    <s v="Wood"/>
    <s v=" Alex"/>
    <n v="622072"/>
    <s v="Giants"/>
    <s v="SF"/>
    <n v="91.8"/>
    <x v="4"/>
    <s v="622072SIFT"/>
    <x v="4"/>
    <x v="408"/>
    <n v="-16"/>
    <x v="138"/>
    <n v="5"/>
    <x v="703"/>
    <x v="115"/>
  </r>
  <r>
    <n v="2021"/>
    <s v="Finnegan"/>
    <s v=" Kyle"/>
    <n v="640448"/>
    <s v="Nationals"/>
    <s v="WSH"/>
    <n v="95.6"/>
    <x v="4"/>
    <s v="640448SIFT"/>
    <x v="4"/>
    <x v="72"/>
    <n v="-26"/>
    <x v="146"/>
    <n v="-21"/>
    <x v="281"/>
    <x v="115"/>
  </r>
  <r>
    <n v="2021"/>
    <s v="Greene"/>
    <s v=" Shane"/>
    <n v="572888"/>
    <s v="Dodgers"/>
    <s v="LAD"/>
    <n v="92.6"/>
    <x v="4"/>
    <s v="572888SIFT"/>
    <x v="4"/>
    <x v="378"/>
    <n v="5"/>
    <x v="161"/>
    <n v="10"/>
    <x v="266"/>
    <x v="192"/>
  </r>
  <r>
    <n v="2021"/>
    <s v="Harvey"/>
    <s v=" Matt"/>
    <n v="518774"/>
    <s v="Orioles"/>
    <s v="BAL"/>
    <n v="92.9"/>
    <x v="4"/>
    <s v="518774SIFT"/>
    <x v="4"/>
    <x v="84"/>
    <n v="-10"/>
    <x v="157"/>
    <n v="10"/>
    <x v="704"/>
    <x v="194"/>
  </r>
  <r>
    <n v="2021"/>
    <s v="Weathers"/>
    <s v=" Ryan"/>
    <n v="677960"/>
    <s v="Padres"/>
    <s v="SD"/>
    <n v="93.7"/>
    <x v="4"/>
    <s v="677960SIFT"/>
    <x v="4"/>
    <x v="36"/>
    <n v="-24"/>
    <x v="137"/>
    <n v="-2"/>
    <x v="265"/>
    <x v="51"/>
  </r>
  <r>
    <n v="2021"/>
    <s v="Cabrera"/>
    <s v=" Génesis"/>
    <n v="650893"/>
    <s v="Cardinals"/>
    <s v="STL"/>
    <n v="97.7"/>
    <x v="4"/>
    <s v="650893SIFT"/>
    <x v="4"/>
    <x v="406"/>
    <n v="-27"/>
    <x v="127"/>
    <n v="-15"/>
    <x v="705"/>
    <x v="104"/>
  </r>
  <r>
    <n v="2021"/>
    <s v="Peralta"/>
    <s v=" Wandy"/>
    <n v="593974"/>
    <s v="Yankees"/>
    <s v="NYY"/>
    <n v="94.9"/>
    <x v="4"/>
    <s v="593974SIFT"/>
    <x v="4"/>
    <x v="99"/>
    <n v="-2"/>
    <x v="142"/>
    <n v="11"/>
    <x v="239"/>
    <x v="20"/>
  </r>
  <r>
    <n v="2021"/>
    <s v="Kuhl"/>
    <s v=" Chad"/>
    <n v="641771"/>
    <s v="Pirates"/>
    <s v="PIT"/>
    <n v="94"/>
    <x v="4"/>
    <s v="641771SIFT"/>
    <x v="4"/>
    <x v="105"/>
    <n v="0"/>
    <x v="50"/>
    <n v="4"/>
    <x v="706"/>
    <x v="187"/>
  </r>
  <r>
    <n v="2021"/>
    <s v="Gonzales"/>
    <s v=" Marco"/>
    <n v="594835"/>
    <s v="Mariners"/>
    <s v="SEA"/>
    <n v="88.4"/>
    <x v="4"/>
    <s v="594835SIFT"/>
    <x v="4"/>
    <x v="32"/>
    <n v="-28"/>
    <x v="6"/>
    <n v="-21"/>
    <x v="237"/>
    <x v="20"/>
  </r>
  <r>
    <n v="2021"/>
    <s v="Luzardo"/>
    <s v=" Jesús"/>
    <n v="666200"/>
    <s v="Marlins"/>
    <s v="MIA"/>
    <n v="95.1"/>
    <x v="4"/>
    <s v="666200SIFT"/>
    <x v="4"/>
    <x v="104"/>
    <n v="-19"/>
    <x v="138"/>
    <n v="6"/>
    <x v="195"/>
    <x v="20"/>
  </r>
  <r>
    <n v="2021"/>
    <s v="Cobb"/>
    <s v=" Alex"/>
    <n v="502171"/>
    <s v="Angels"/>
    <s v="LAA"/>
    <n v="92.6"/>
    <x v="4"/>
    <s v="502171SIFT"/>
    <x v="4"/>
    <x v="92"/>
    <n v="-12"/>
    <x v="169"/>
    <n v="5"/>
    <x v="279"/>
    <x v="147"/>
  </r>
  <r>
    <n v="2021"/>
    <s v="Irvin"/>
    <s v=" Cole"/>
    <n v="608344"/>
    <s v="Athletics"/>
    <s v="OAK"/>
    <n v="90.4"/>
    <x v="4"/>
    <s v="608344SIFT"/>
    <x v="4"/>
    <x v="105"/>
    <n v="-8"/>
    <x v="108"/>
    <n v="-1"/>
    <x v="451"/>
    <x v="128"/>
  </r>
  <r>
    <n v="2021"/>
    <s v="Walker"/>
    <s v=" Taijuan"/>
    <n v="592836"/>
    <s v="Mets"/>
    <s v="NYM"/>
    <n v="93.7"/>
    <x v="4"/>
    <s v="592836SIFT"/>
    <x v="4"/>
    <x v="400"/>
    <n v="-12"/>
    <x v="169"/>
    <n v="7"/>
    <x v="396"/>
    <x v="4"/>
  </r>
  <r>
    <n v="2021"/>
    <s v="Ríos"/>
    <s v=" Yacksel"/>
    <n v="605441"/>
    <s v="Red Sox"/>
    <s v="BOS"/>
    <n v="97.3"/>
    <x v="4"/>
    <s v="605441SIFT"/>
    <x v="4"/>
    <x v="48"/>
    <n v="-21"/>
    <x v="89"/>
    <n v="-8"/>
    <x v="254"/>
    <x v="102"/>
  </r>
  <r>
    <n v="2021"/>
    <s v="Wilson"/>
    <s v=" Bryse"/>
    <n v="669060"/>
    <s v="Pirates"/>
    <s v="PIT"/>
    <n v="92.6"/>
    <x v="4"/>
    <s v="669060SIFT"/>
    <x v="4"/>
    <x v="210"/>
    <n v="0"/>
    <x v="107"/>
    <n v="0"/>
    <x v="448"/>
    <x v="35"/>
  </r>
  <r>
    <n v="2021"/>
    <s v="Peacock"/>
    <s v=" Matt"/>
    <n v="676840"/>
    <s v="D-backs"/>
    <s v="ARI"/>
    <n v="93.3"/>
    <x v="4"/>
    <s v="676840SIFT"/>
    <x v="4"/>
    <x v="90"/>
    <n v="8"/>
    <x v="160"/>
    <n v="8"/>
    <x v="290"/>
    <x v="97"/>
  </r>
  <r>
    <n v="2021"/>
    <s v="Whitlock"/>
    <s v=" Garrett"/>
    <n v="676477"/>
    <s v="Red Sox"/>
    <s v="BOS"/>
    <n v="95.9"/>
    <x v="4"/>
    <s v="676477SIFT"/>
    <x v="4"/>
    <x v="400"/>
    <n v="-4"/>
    <x v="138"/>
    <n v="7"/>
    <x v="707"/>
    <x v="117"/>
  </r>
  <r>
    <n v="2021"/>
    <s v="Poppen"/>
    <s v=" Sean"/>
    <n v="664092"/>
    <s v="D-backs"/>
    <s v="ARI"/>
    <n v="94.2"/>
    <x v="4"/>
    <s v="664092SIFT"/>
    <x v="4"/>
    <x v="378"/>
    <n v="5"/>
    <x v="132"/>
    <n v="-8"/>
    <x v="492"/>
    <x v="103"/>
  </r>
  <r>
    <n v="2021"/>
    <s v="Kolarek"/>
    <s v=" Adam"/>
    <n v="592473"/>
    <s v="Athletics"/>
    <s v="OAK"/>
    <n v="88.6"/>
    <x v="4"/>
    <s v="592473SIFT"/>
    <x v="4"/>
    <x v="409"/>
    <n v="8"/>
    <x v="191"/>
    <n v="9"/>
    <x v="219"/>
    <x v="103"/>
  </r>
  <r>
    <n v="2021"/>
    <s v="Weber"/>
    <s v=" Ryan"/>
    <n v="543901"/>
    <s v="Mariners"/>
    <s v="SEA"/>
    <n v="88.7"/>
    <x v="4"/>
    <s v="543901SIFT"/>
    <x v="4"/>
    <x v="399"/>
    <n v="10"/>
    <x v="183"/>
    <n v="16"/>
    <x v="298"/>
    <x v="103"/>
  </r>
  <r>
    <n v="2021"/>
    <s v="Pérez"/>
    <s v=" Martín"/>
    <n v="527048"/>
    <s v="Red Sox"/>
    <s v="BOS"/>
    <n v="92.7"/>
    <x v="4"/>
    <s v="527048SIFT"/>
    <x v="4"/>
    <x v="410"/>
    <n v="-10"/>
    <x v="134"/>
    <n v="12"/>
    <x v="708"/>
    <x v="163"/>
  </r>
  <r>
    <n v="2021"/>
    <s v="Guerra"/>
    <s v=" Junior"/>
    <n v="448855"/>
    <s v="Angels"/>
    <s v="LAA"/>
    <n v="93"/>
    <x v="4"/>
    <s v="448855SIFT"/>
    <x v="4"/>
    <x v="102"/>
    <n v="-18"/>
    <x v="140"/>
    <n v="-5"/>
    <x v="242"/>
    <x v="83"/>
  </r>
  <r>
    <n v="2021"/>
    <s v="Kintzler"/>
    <s v=" Brandon"/>
    <n v="445213"/>
    <s v="Phillies"/>
    <s v="PHI"/>
    <n v="92"/>
    <x v="4"/>
    <s v="445213SIFT"/>
    <x v="4"/>
    <x v="19"/>
    <n v="-1"/>
    <x v="138"/>
    <n v="10"/>
    <x v="709"/>
    <x v="119"/>
  </r>
  <r>
    <n v="2021"/>
    <s v="Hicks"/>
    <s v=" Jordan"/>
    <n v="663855"/>
    <s v="Cardinals"/>
    <s v="STL"/>
    <n v="99.2"/>
    <x v="4"/>
    <s v="663855SIFT"/>
    <x v="4"/>
    <x v="70"/>
    <n v="-4"/>
    <x v="167"/>
    <n v="4"/>
    <x v="297"/>
    <x v="119"/>
  </r>
  <r>
    <n v="2021"/>
    <s v="Sherriff"/>
    <s v=" Ryan"/>
    <n v="595411"/>
    <s v="Rays"/>
    <s v="TB"/>
    <n v="91.9"/>
    <x v="4"/>
    <s v="595411SIFT"/>
    <x v="4"/>
    <x v="370"/>
    <n v="8"/>
    <x v="190"/>
    <n v="20"/>
    <x v="710"/>
    <x v="119"/>
  </r>
  <r>
    <n v="2021"/>
    <s v="Chavez"/>
    <s v=" Jesse"/>
    <n v="445926"/>
    <s v="Braves"/>
    <s v="ATL"/>
    <n v="91.1"/>
    <x v="4"/>
    <s v="445926SIFT"/>
    <x v="4"/>
    <x v="230"/>
    <n v="-1"/>
    <x v="169"/>
    <n v="4"/>
    <x v="383"/>
    <x v="119"/>
  </r>
  <r>
    <n v="2021"/>
    <s v="Webb"/>
    <s v=" Logan"/>
    <n v="657277"/>
    <s v="Giants"/>
    <s v="SF"/>
    <n v="92.7"/>
    <x v="4"/>
    <s v="657277SIFT"/>
    <x v="4"/>
    <x v="118"/>
    <n v="37"/>
    <x v="50"/>
    <n v="2"/>
    <x v="711"/>
    <x v="138"/>
  </r>
  <r>
    <n v="2021"/>
    <s v="Albers"/>
    <s v=" Andrew"/>
    <n v="452027"/>
    <s v="Twins"/>
    <s v="MIN"/>
    <n v="88.3"/>
    <x v="4"/>
    <s v="452027SIFT"/>
    <x v="4"/>
    <x v="108"/>
    <n v="-20"/>
    <x v="126"/>
    <n v="-7"/>
    <x v="712"/>
    <x v="138"/>
  </r>
  <r>
    <n v="2021"/>
    <s v="Gant"/>
    <s v=" John"/>
    <n v="607231"/>
    <s v="Twins"/>
    <s v="MIN"/>
    <n v="91.7"/>
    <x v="4"/>
    <s v="607231SIFT"/>
    <x v="4"/>
    <x v="387"/>
    <n v="-10"/>
    <x v="157"/>
    <n v="11"/>
    <x v="713"/>
    <x v="204"/>
  </r>
  <r>
    <n v="2021"/>
    <s v="Nola"/>
    <s v=" Aaron"/>
    <n v="605400"/>
    <s v="Phillies"/>
    <s v="PHI"/>
    <n v="91.9"/>
    <x v="4"/>
    <s v="605400SIFT"/>
    <x v="4"/>
    <x v="100"/>
    <n v="-3"/>
    <x v="152"/>
    <n v="13"/>
    <x v="714"/>
    <x v="204"/>
  </r>
  <r>
    <n v="2021"/>
    <s v="Mills"/>
    <s v=" Alec"/>
    <n v="621219"/>
    <s v="Cubs"/>
    <s v="CHC"/>
    <n v="89.2"/>
    <x v="4"/>
    <s v="621219SIFT"/>
    <x v="4"/>
    <x v="135"/>
    <n v="8"/>
    <x v="156"/>
    <n v="12"/>
    <x v="233"/>
    <x v="189"/>
  </r>
  <r>
    <n v="2021"/>
    <s v="Duffy"/>
    <s v=" Danny"/>
    <n v="518633"/>
    <s v="Royals"/>
    <s v="KC"/>
    <n v="93.6"/>
    <x v="4"/>
    <s v="518633SIFT"/>
    <x v="4"/>
    <x v="63"/>
    <n v="-27"/>
    <x v="163"/>
    <n v="-15"/>
    <x v="198"/>
    <x v="189"/>
  </r>
  <r>
    <n v="2021"/>
    <s v="Jefferies"/>
    <s v=" Daulton"/>
    <n v="641726"/>
    <s v="Athletics"/>
    <s v="OAK"/>
    <n v="93.5"/>
    <x v="4"/>
    <s v="641726SIFT"/>
    <x v="4"/>
    <x v="15"/>
    <n v="-13"/>
    <x v="161"/>
    <n v="9"/>
    <x v="690"/>
    <x v="189"/>
  </r>
  <r>
    <n v="2021"/>
    <s v="Fleming"/>
    <s v=" Josh"/>
    <n v="676596"/>
    <s v="Rays"/>
    <s v="TB"/>
    <n v="91.1"/>
    <x v="4"/>
    <s v="676596SIFT"/>
    <x v="4"/>
    <x v="116"/>
    <n v="24"/>
    <x v="191"/>
    <n v="24"/>
    <x v="715"/>
    <x v="79"/>
  </r>
  <r>
    <n v="2021"/>
    <s v="López"/>
    <s v=" Jorge"/>
    <n v="605347"/>
    <s v="Orioles"/>
    <s v="BAL"/>
    <n v="95.3"/>
    <x v="4"/>
    <s v="605347SIFT"/>
    <x v="4"/>
    <x v="107"/>
    <n v="-2"/>
    <x v="156"/>
    <n v="8"/>
    <x v="716"/>
    <x v="148"/>
  </r>
  <r>
    <n v="2021"/>
    <s v="Bass"/>
    <s v=" Anthony"/>
    <n v="542914"/>
    <s v="Marlins"/>
    <s v="MIA"/>
    <n v="95.3"/>
    <x v="4"/>
    <s v="542914SIFT"/>
    <x v="4"/>
    <x v="33"/>
    <n v="-20"/>
    <x v="168"/>
    <n v="-9"/>
    <x v="301"/>
    <x v="122"/>
  </r>
  <r>
    <n v="2021"/>
    <s v="Quantrill"/>
    <s v=" Cal"/>
    <n v="615698"/>
    <s v="Indians"/>
    <s v="CLE"/>
    <n v="94.4"/>
    <x v="4"/>
    <s v="615698SIFT"/>
    <x v="4"/>
    <x v="68"/>
    <n v="-15"/>
    <x v="0"/>
    <n v="-7"/>
    <x v="510"/>
    <x v="109"/>
  </r>
  <r>
    <n v="2021"/>
    <s v="Foltynewicz"/>
    <s v=" Mike"/>
    <n v="592314"/>
    <s v="Rangers"/>
    <s v="TEX"/>
    <n v="93.1"/>
    <x v="4"/>
    <s v="592314SIFT"/>
    <x v="4"/>
    <x v="94"/>
    <n v="-5"/>
    <x v="157"/>
    <n v="9"/>
    <x v="497"/>
    <x v="3"/>
  </r>
  <r>
    <n v="2021"/>
    <s v="Clay"/>
    <s v=" Sam"/>
    <n v="621348"/>
    <s v="Nationals"/>
    <s v="WSH"/>
    <n v="92.3"/>
    <x v="4"/>
    <s v="621348SIFT"/>
    <x v="4"/>
    <x v="129"/>
    <n v="14"/>
    <x v="150"/>
    <n v="6"/>
    <x v="717"/>
    <x v="150"/>
  </r>
  <r>
    <n v="2021"/>
    <s v="May"/>
    <s v=" Dustin"/>
    <n v="669160"/>
    <s v="Dodgers"/>
    <s v="LAD"/>
    <n v="97.8"/>
    <x v="4"/>
    <s v="669160SIFT"/>
    <x v="4"/>
    <x v="11"/>
    <n v="5"/>
    <x v="190"/>
    <n v="20"/>
    <x v="100"/>
    <x v="150"/>
  </r>
  <r>
    <n v="2021"/>
    <s v="Jones"/>
    <s v=" Nate"/>
    <n v="518858"/>
    <s v="Dodgers"/>
    <s v="LAD"/>
    <n v="95.6"/>
    <x v="4"/>
    <s v="518858SIFT"/>
    <x v="4"/>
    <x v="79"/>
    <n v="-33"/>
    <x v="20"/>
    <n v="-34"/>
    <x v="600"/>
    <x v="150"/>
  </r>
  <r>
    <n v="2021"/>
    <s v="Webb"/>
    <s v=" Tyler"/>
    <n v="643778"/>
    <s v="Cardinals"/>
    <s v="STL"/>
    <n v="90.7"/>
    <x v="4"/>
    <s v="643778SIFT"/>
    <x v="4"/>
    <x v="33"/>
    <n v="-24"/>
    <x v="64"/>
    <n v="-26"/>
    <x v="649"/>
    <x v="150"/>
  </r>
  <r>
    <n v="2021"/>
    <s v="Mazza"/>
    <s v=" Chris"/>
    <n v="607391"/>
    <s v="Rays"/>
    <s v="TB"/>
    <n v="90.4"/>
    <x v="4"/>
    <s v="607391SIFT"/>
    <x v="4"/>
    <x v="116"/>
    <n v="19"/>
    <x v="173"/>
    <n v="24"/>
    <x v="718"/>
    <x v="150"/>
  </r>
  <r>
    <n v="2021"/>
    <s v="Chafin"/>
    <s v=" Andrew"/>
    <n v="605177"/>
    <s v="Athletics"/>
    <s v="OAK"/>
    <n v="92.1"/>
    <x v="4"/>
    <s v="605177SIFT"/>
    <x v="4"/>
    <x v="404"/>
    <n v="-9"/>
    <x v="158"/>
    <n v="1"/>
    <x v="719"/>
    <x v="56"/>
  </r>
  <r>
    <n v="2021"/>
    <s v="Ashby"/>
    <s v=" Aaron"/>
    <n v="676879"/>
    <s v="Brewers"/>
    <s v="MIL"/>
    <n v="96.2"/>
    <x v="4"/>
    <s v="676879SIFT"/>
    <x v="4"/>
    <x v="202"/>
    <n v="8"/>
    <x v="48"/>
    <n v="-10"/>
    <x v="693"/>
    <x v="62"/>
  </r>
  <r>
    <n v="2021"/>
    <s v="Emanuel"/>
    <s v=" Kent"/>
    <n v="592288"/>
    <s v="Astros"/>
    <s v="HOU"/>
    <n v="91.6"/>
    <x v="4"/>
    <s v="592288SIFT"/>
    <x v="4"/>
    <x v="411"/>
    <n v="11"/>
    <x v="148"/>
    <n v="17"/>
    <x v="282"/>
    <x v="62"/>
  </r>
  <r>
    <n v="2021"/>
    <s v="Mills"/>
    <s v=" Wyatt"/>
    <n v="670090"/>
    <s v="Mariners"/>
    <s v="SEA"/>
    <n v="92.4"/>
    <x v="4"/>
    <s v="670090SIFT"/>
    <x v="4"/>
    <x v="232"/>
    <n v="-10"/>
    <x v="183"/>
    <n v="1"/>
    <x v="720"/>
    <x v="62"/>
  </r>
  <r>
    <n v="2021"/>
    <s v="DeSclafani"/>
    <s v=" Anthony"/>
    <n v="543101"/>
    <s v="Giants"/>
    <s v="SF"/>
    <n v="94.1"/>
    <x v="4"/>
    <s v="543101SIFT"/>
    <x v="4"/>
    <x v="107"/>
    <n v="-6"/>
    <x v="169"/>
    <n v="6"/>
    <x v="270"/>
    <x v="127"/>
  </r>
  <r>
    <n v="2021"/>
    <s v="Houser"/>
    <s v=" Adrian"/>
    <n v="605288"/>
    <s v="Brewers"/>
    <s v="MIL"/>
    <n v="93.6"/>
    <x v="4"/>
    <s v="605288SIFT"/>
    <x v="4"/>
    <x v="212"/>
    <n v="13"/>
    <x v="164"/>
    <n v="9"/>
    <x v="712"/>
    <x v="369"/>
  </r>
  <r>
    <n v="2021"/>
    <s v="Detwiler"/>
    <s v=" Ross"/>
    <n v="446321"/>
    <s v="Marlins"/>
    <s v="MIA"/>
    <n v="91.3"/>
    <x v="4"/>
    <s v="446321SIFT"/>
    <x v="4"/>
    <x v="412"/>
    <n v="1"/>
    <x v="154"/>
    <n v="17"/>
    <x v="294"/>
    <x v="369"/>
  </r>
  <r>
    <n v="2021"/>
    <s v="Peterson"/>
    <s v=" David"/>
    <n v="656849"/>
    <s v="Mets"/>
    <s v="NYM"/>
    <n v="92.4"/>
    <x v="4"/>
    <s v="656849SIFT"/>
    <x v="4"/>
    <x v="387"/>
    <n v="-3"/>
    <x v="164"/>
    <n v="15"/>
    <x v="554"/>
    <x v="166"/>
  </r>
  <r>
    <n v="2021"/>
    <s v="Loáisiga"/>
    <s v=" Jonathan"/>
    <n v="642528"/>
    <s v="Yankees"/>
    <s v="NYY"/>
    <n v="98.3"/>
    <x v="4"/>
    <s v="642528SIFT"/>
    <x v="4"/>
    <x v="41"/>
    <n v="-8"/>
    <x v="169"/>
    <n v="1"/>
    <x v="112"/>
    <x v="60"/>
  </r>
  <r>
    <n v="2021"/>
    <s v="Barria"/>
    <s v=" Jaime"/>
    <n v="642545"/>
    <s v="Angels"/>
    <s v="LAA"/>
    <n v="92.7"/>
    <x v="4"/>
    <s v="642545SIFT"/>
    <x v="4"/>
    <x v="14"/>
    <n v="-24"/>
    <x v="56"/>
    <n v="-25"/>
    <x v="721"/>
    <x v="60"/>
  </r>
  <r>
    <n v="2021"/>
    <s v="Alvarado"/>
    <s v=" José"/>
    <n v="621237"/>
    <s v="Phillies"/>
    <s v="PHI"/>
    <n v="99.3"/>
    <x v="4"/>
    <s v="621237SIFT"/>
    <x v="4"/>
    <x v="38"/>
    <n v="-2"/>
    <x v="137"/>
    <n v="4"/>
    <x v="275"/>
    <x v="211"/>
  </r>
  <r>
    <n v="2021"/>
    <s v="LeBlanc"/>
    <s v=" Wade"/>
    <n v="453281"/>
    <s v="Cardinals"/>
    <s v="STL"/>
    <n v="87.6"/>
    <x v="4"/>
    <s v="453281SIFT"/>
    <x v="4"/>
    <x v="226"/>
    <n v="-2"/>
    <x v="143"/>
    <n v="6"/>
    <x v="722"/>
    <x v="211"/>
  </r>
  <r>
    <n v="2021"/>
    <s v="Staumont"/>
    <s v=" Josh"/>
    <n v="622251"/>
    <s v="Royals"/>
    <s v="KC"/>
    <n v="96.9"/>
    <x v="4"/>
    <s v="622251SIFT"/>
    <x v="4"/>
    <x v="1"/>
    <n v="-26"/>
    <x v="94"/>
    <n v="-34"/>
    <x v="201"/>
    <x v="211"/>
  </r>
  <r>
    <n v="2021"/>
    <s v="Skubal"/>
    <s v=" Tarik"/>
    <n v="669373"/>
    <s v="Tigers"/>
    <s v="DET"/>
    <n v="94.5"/>
    <x v="4"/>
    <s v="669373SIFT"/>
    <x v="4"/>
    <x v="404"/>
    <n v="-5"/>
    <x v="167"/>
    <n v="2"/>
    <x v="723"/>
    <x v="95"/>
  </r>
  <r>
    <n v="2021"/>
    <s v="Tepera"/>
    <s v=" Ryan"/>
    <n v="572193"/>
    <s v="White Sox"/>
    <s v="CWS"/>
    <n v="93.3"/>
    <x v="4"/>
    <s v="572193SIFT"/>
    <x v="4"/>
    <x v="93"/>
    <n v="-13"/>
    <x v="186"/>
    <n v="2"/>
    <x v="191"/>
    <x v="30"/>
  </r>
  <r>
    <n v="2021"/>
    <s v="Tate"/>
    <s v=" Dillon"/>
    <n v="622253"/>
    <s v="Orioles"/>
    <s v="BAL"/>
    <n v="95.4"/>
    <x v="4"/>
    <s v="622253SIFT"/>
    <x v="4"/>
    <x v="227"/>
    <n v="21"/>
    <x v="151"/>
    <n v="9"/>
    <x v="724"/>
    <x v="81"/>
  </r>
  <r>
    <n v="2021"/>
    <s v="Bradley"/>
    <s v=" Archie"/>
    <n v="605151"/>
    <s v="Phillies"/>
    <s v="PHI"/>
    <n v="94.1"/>
    <x v="4"/>
    <s v="605151SIFT"/>
    <x v="4"/>
    <x v="74"/>
    <n v="-12"/>
    <x v="136"/>
    <n v="-5"/>
    <x v="725"/>
    <x v="370"/>
  </r>
  <r>
    <n v="2021"/>
    <s v="Garza Jr."/>
    <s v=" Ralph"/>
    <n v="621248"/>
    <s v="Twins"/>
    <s v="MIN"/>
    <n v="90.3"/>
    <x v="4"/>
    <s v="621248SIFT"/>
    <x v="4"/>
    <x v="155"/>
    <n v="18"/>
    <x v="160"/>
    <n v="0"/>
    <x v="470"/>
    <x v="125"/>
  </r>
  <r>
    <n v="2021"/>
    <s v="Rodríguez"/>
    <s v=" Manuel"/>
    <n v="655889"/>
    <s v="Cubs"/>
    <s v="CHC"/>
    <n v="97.3"/>
    <x v="4"/>
    <s v="655889SIFT"/>
    <x v="4"/>
    <x v="19"/>
    <n v="13"/>
    <x v="126"/>
    <n v="-13"/>
    <x v="695"/>
    <x v="125"/>
  </r>
  <r>
    <n v="2021"/>
    <s v="Sampson"/>
    <s v=" Adrian"/>
    <n v="592716"/>
    <s v="Cubs"/>
    <s v="CHC"/>
    <n v="92.1"/>
    <x v="4"/>
    <s v="592716SIFT"/>
    <x v="4"/>
    <x v="94"/>
    <n v="-8"/>
    <x v="126"/>
    <n v="-10"/>
    <x v="415"/>
    <x v="154"/>
  </r>
  <r>
    <n v="2021"/>
    <s v="Lucchesi"/>
    <s v=" Joey"/>
    <n v="664192"/>
    <s v="Mets"/>
    <s v="NYM"/>
    <n v="91"/>
    <x v="4"/>
    <s v="664192SIFT"/>
    <x v="4"/>
    <x v="404"/>
    <n v="-15"/>
    <x v="132"/>
    <n v="-3"/>
    <x v="200"/>
    <x v="371"/>
  </r>
  <r>
    <n v="2021"/>
    <s v="Kelly"/>
    <s v=" Merrill"/>
    <n v="518876"/>
    <s v="D-backs"/>
    <s v="ARI"/>
    <n v="91.7"/>
    <x v="4"/>
    <s v="518876SIFT"/>
    <x v="4"/>
    <x v="401"/>
    <n v="3"/>
    <x v="149"/>
    <n v="4"/>
    <x v="177"/>
    <x v="372"/>
  </r>
  <r>
    <n v="2021"/>
    <s v="Álvarez"/>
    <s v=" José"/>
    <n v="501625"/>
    <s v="Giants"/>
    <s v="SF"/>
    <n v="91.1"/>
    <x v="4"/>
    <s v="501625SIFT"/>
    <x v="4"/>
    <x v="413"/>
    <n v="0"/>
    <x v="134"/>
    <n v="15"/>
    <x v="710"/>
    <x v="372"/>
  </r>
  <r>
    <n v="2021"/>
    <s v="Coonrod"/>
    <s v=" Sam"/>
    <n v="656322"/>
    <s v="Phillies"/>
    <s v="PHI"/>
    <n v="97.8"/>
    <x v="4"/>
    <s v="656322SIFT"/>
    <x v="4"/>
    <x v="24"/>
    <n v="1"/>
    <x v="138"/>
    <n v="9"/>
    <x v="250"/>
    <x v="372"/>
  </r>
  <r>
    <n v="2021"/>
    <s v="Sanchez"/>
    <s v=" Aaron"/>
    <n v="592717"/>
    <s v="Giants"/>
    <s v="SF"/>
    <n v="89.8"/>
    <x v="4"/>
    <s v="592717SIFT"/>
    <x v="4"/>
    <x v="183"/>
    <n v="3"/>
    <x v="157"/>
    <n v="15"/>
    <x v="726"/>
    <x v="372"/>
  </r>
  <r>
    <n v="2021"/>
    <s v="Smith"/>
    <s v=" Riley"/>
    <n v="642092"/>
    <s v="D-backs"/>
    <s v="ARI"/>
    <n v="92.9"/>
    <x v="4"/>
    <s v="642092SIFT"/>
    <x v="4"/>
    <x v="384"/>
    <n v="0"/>
    <x v="108"/>
    <n v="-4"/>
    <x v="174"/>
    <x v="215"/>
  </r>
  <r>
    <n v="2021"/>
    <s v="Hendricks"/>
    <s v=" Kyle"/>
    <n v="543294"/>
    <s v="Cubs"/>
    <s v="CHC"/>
    <n v="87.2"/>
    <x v="4"/>
    <s v="543294SIFT"/>
    <x v="4"/>
    <x v="156"/>
    <n v="1"/>
    <x v="136"/>
    <n v="-3"/>
    <x v="727"/>
    <x v="98"/>
  </r>
  <r>
    <n v="2021"/>
    <s v="Payamps"/>
    <s v=" Joel"/>
    <n v="606303"/>
    <s v="Royals"/>
    <s v="KC"/>
    <n v="94.3"/>
    <x v="4"/>
    <s v="606303SIFT"/>
    <x v="4"/>
    <x v="11"/>
    <n v="-6"/>
    <x v="156"/>
    <n v="8"/>
    <x v="166"/>
    <x v="86"/>
  </r>
  <r>
    <n v="2021"/>
    <s v="Taillon"/>
    <s v=" Jameson"/>
    <n v="592791"/>
    <s v="Yankees"/>
    <s v="NYY"/>
    <n v="94.2"/>
    <x v="4"/>
    <s v="592791SIFT"/>
    <x v="4"/>
    <x v="77"/>
    <n v="-18"/>
    <x v="126"/>
    <n v="-8"/>
    <x v="138"/>
    <x v="86"/>
  </r>
  <r>
    <n v="2021"/>
    <s v="Keller"/>
    <s v=" Brad"/>
    <n v="641745"/>
    <s v="Royals"/>
    <s v="KC"/>
    <n v="93.7"/>
    <x v="4"/>
    <s v="641745SIFT"/>
    <x v="4"/>
    <x v="395"/>
    <n v="3"/>
    <x v="56"/>
    <n v="-26"/>
    <x v="219"/>
    <x v="74"/>
  </r>
  <r>
    <n v="2021"/>
    <s v="Cueto"/>
    <s v=" Johnny"/>
    <n v="456501"/>
    <s v="Giants"/>
    <s v="SF"/>
    <n v="91.6"/>
    <x v="4"/>
    <s v="456501SIFT"/>
    <x v="4"/>
    <x v="64"/>
    <n v="-5"/>
    <x v="134"/>
    <n v="13"/>
    <x v="5"/>
    <x v="124"/>
  </r>
  <r>
    <n v="2021"/>
    <s v="Rodriguez"/>
    <s v=" Eduardo"/>
    <n v="593958"/>
    <s v="Red Sox"/>
    <s v="BOS"/>
    <n v="92.6"/>
    <x v="4"/>
    <s v="593958SIFT"/>
    <x v="4"/>
    <x v="403"/>
    <n v="-2"/>
    <x v="143"/>
    <n v="1"/>
    <x v="710"/>
    <x v="124"/>
  </r>
  <r>
    <n v="2021"/>
    <s v="Lugo"/>
    <s v=" Seth"/>
    <n v="607625"/>
    <s v="Mets"/>
    <s v="NYM"/>
    <n v="93.4"/>
    <x v="4"/>
    <s v="607625SIFT"/>
    <x v="4"/>
    <x v="107"/>
    <n v="-12"/>
    <x v="138"/>
    <n v="7"/>
    <x v="159"/>
    <x v="124"/>
  </r>
  <r>
    <n v="2021"/>
    <s v="Shoemaker"/>
    <s v=" Matt"/>
    <n v="533167"/>
    <s v="Twins"/>
    <s v="MIN"/>
    <n v="91.7"/>
    <x v="4"/>
    <s v="533167SIFT"/>
    <x v="4"/>
    <x v="403"/>
    <n v="-1"/>
    <x v="169"/>
    <n v="7"/>
    <x v="523"/>
    <x v="373"/>
  </r>
  <r>
    <n v="2021"/>
    <s v="Tapia"/>
    <s v=" Domingo"/>
    <n v="593619"/>
    <s v="Royals"/>
    <s v="KC"/>
    <n v="97.3"/>
    <x v="4"/>
    <s v="593619SIFT"/>
    <x v="4"/>
    <x v="92"/>
    <n v="-6"/>
    <x v="134"/>
    <n v="6"/>
    <x v="260"/>
    <x v="165"/>
  </r>
  <r>
    <n v="2021"/>
    <s v="Brubaker"/>
    <s v=" JT"/>
    <n v="664141"/>
    <s v="Pirates"/>
    <s v="PIT"/>
    <n v="93.4"/>
    <x v="4"/>
    <s v="664141SIFT"/>
    <x v="4"/>
    <x v="94"/>
    <n v="-4"/>
    <x v="150"/>
    <n v="6"/>
    <x v="728"/>
    <x v="136"/>
  </r>
  <r>
    <n v="2021"/>
    <s v="Arrieta"/>
    <s v=" Jake"/>
    <n v="453562"/>
    <s v="Padres"/>
    <s v="SD"/>
    <n v="91.3"/>
    <x v="4"/>
    <s v="453562SIFT"/>
    <x v="4"/>
    <x v="144"/>
    <n v="5"/>
    <x v="124"/>
    <n v="7"/>
    <x v="729"/>
    <x v="2"/>
  </r>
  <r>
    <n v="2021"/>
    <s v="Greinke"/>
    <s v=" Zack"/>
    <n v="425844"/>
    <s v="Astros"/>
    <s v="HOU"/>
    <n v="89.5"/>
    <x v="4"/>
    <s v="425844SIFT"/>
    <x v="4"/>
    <x v="64"/>
    <n v="-4"/>
    <x v="93"/>
    <n v="-9"/>
    <x v="232"/>
    <x v="72"/>
  </r>
  <r>
    <n v="2021"/>
    <s v="Watson"/>
    <s v=" Tony"/>
    <n v="453265"/>
    <s v="Giants"/>
    <s v="SF"/>
    <n v="92.2"/>
    <x v="4"/>
    <s v="453265SIFT"/>
    <x v="4"/>
    <x v="192"/>
    <n v="0"/>
    <x v="191"/>
    <n v="21"/>
    <x v="140"/>
    <x v="374"/>
  </r>
  <r>
    <n v="2021"/>
    <s v="Mize"/>
    <s v=" Casey"/>
    <n v="663554"/>
    <s v="Tigers"/>
    <s v="DET"/>
    <n v="93.2"/>
    <x v="4"/>
    <s v="663554SIFT"/>
    <x v="4"/>
    <x v="210"/>
    <n v="4"/>
    <x v="160"/>
    <n v="12"/>
    <x v="278"/>
    <x v="69"/>
  </r>
  <r>
    <n v="2021"/>
    <s v="Singer"/>
    <s v=" Brady"/>
    <n v="663903"/>
    <s v="Royals"/>
    <s v="KC"/>
    <n v="93.7"/>
    <x v="4"/>
    <s v="663903SIFT"/>
    <x v="4"/>
    <x v="102"/>
    <n v="-17"/>
    <x v="0"/>
    <n v="-10"/>
    <x v="730"/>
    <x v="195"/>
  </r>
  <r>
    <n v="2021"/>
    <s v="Ross"/>
    <s v=" Joe"/>
    <n v="605452"/>
    <s v="Nationals"/>
    <s v="WSH"/>
    <n v="93.5"/>
    <x v="4"/>
    <s v="605452SIFT"/>
    <x v="4"/>
    <x v="408"/>
    <n v="0"/>
    <x v="174"/>
    <n v="-3"/>
    <x v="731"/>
    <x v="195"/>
  </r>
  <r>
    <n v="2021"/>
    <s v="Berríos"/>
    <s v=" José"/>
    <n v="621244"/>
    <s v="Blue Jays"/>
    <s v="TOR"/>
    <n v="93.8"/>
    <x v="4"/>
    <s v="621244SIFT"/>
    <x v="4"/>
    <x v="11"/>
    <n v="-7"/>
    <x v="156"/>
    <n v="8"/>
    <x v="704"/>
    <x v="197"/>
  </r>
  <r>
    <n v="2021"/>
    <s v="King"/>
    <s v=" John"/>
    <n v="667463"/>
    <s v="Rangers"/>
    <s v="TEX"/>
    <n v="92.2"/>
    <x v="4"/>
    <s v="667463SIFT"/>
    <x v="4"/>
    <x v="232"/>
    <n v="30"/>
    <x v="150"/>
    <n v="5"/>
    <x v="404"/>
    <x v="197"/>
  </r>
  <r>
    <n v="2021"/>
    <s v="Alzolay"/>
    <s v=" Adbert"/>
    <n v="640470"/>
    <s v="Cubs"/>
    <s v="CHC"/>
    <n v="93.7"/>
    <x v="4"/>
    <s v="640470SIFT"/>
    <x v="4"/>
    <x v="404"/>
    <n v="-7"/>
    <x v="143"/>
    <n v="3"/>
    <x v="202"/>
    <x v="197"/>
  </r>
  <r>
    <n v="2021"/>
    <s v="Lyles"/>
    <s v=" Jordan"/>
    <n v="543475"/>
    <s v="Rangers"/>
    <s v="TEX"/>
    <n v="91.6"/>
    <x v="4"/>
    <s v="543475SIFT"/>
    <x v="4"/>
    <x v="389"/>
    <n v="-7"/>
    <x v="0"/>
    <n v="-7"/>
    <x v="732"/>
    <x v="197"/>
  </r>
  <r>
    <n v="2021"/>
    <s v="Bummer"/>
    <s v=" Aaron"/>
    <n v="607481"/>
    <s v="White Sox"/>
    <s v="CWS"/>
    <n v="95.5"/>
    <x v="4"/>
    <s v="607481SIFT"/>
    <x v="4"/>
    <x v="150"/>
    <n v="36"/>
    <x v="149"/>
    <n v="0"/>
    <x v="299"/>
    <x v="12"/>
  </r>
  <r>
    <n v="2021"/>
    <s v="Price"/>
    <s v=" David"/>
    <n v="456034"/>
    <s v="Dodgers"/>
    <s v="LAD"/>
    <n v="92.9"/>
    <x v="4"/>
    <s v="456034SIFT"/>
    <x v="4"/>
    <x v="19"/>
    <n v="-3"/>
    <x v="145"/>
    <n v="-2"/>
    <x v="733"/>
    <x v="12"/>
  </r>
  <r>
    <n v="2021"/>
    <s v="Crismatt"/>
    <s v=" Nabil"/>
    <n v="622503"/>
    <s v="Padres"/>
    <s v="SD"/>
    <n v="89.6"/>
    <x v="4"/>
    <s v="622503SIFT"/>
    <x v="4"/>
    <x v="230"/>
    <n v="1"/>
    <x v="137"/>
    <n v="3"/>
    <x v="622"/>
    <x v="12"/>
  </r>
  <r>
    <n v="2021"/>
    <s v="Morton"/>
    <s v=" Charlie"/>
    <n v="450203"/>
    <s v="Braves"/>
    <s v="ATL"/>
    <n v="94.6"/>
    <x v="4"/>
    <s v="450203SIFT"/>
    <x v="4"/>
    <x v="385"/>
    <n v="17"/>
    <x v="139"/>
    <n v="16"/>
    <x v="734"/>
    <x v="375"/>
  </r>
  <r>
    <n v="2021"/>
    <s v="Underwood Jr."/>
    <s v=" Duane"/>
    <n v="621249"/>
    <s v="Pirates"/>
    <s v="PIT"/>
    <n v="93.3"/>
    <x v="4"/>
    <s v="621249SIFT"/>
    <x v="4"/>
    <x v="75"/>
    <n v="0"/>
    <x v="89"/>
    <n v="-1"/>
    <x v="320"/>
    <x v="376"/>
  </r>
  <r>
    <n v="2021"/>
    <s v="Gsellman"/>
    <s v=" Robert"/>
    <n v="607229"/>
    <s v="Mets"/>
    <s v="NYM"/>
    <n v="94"/>
    <x v="4"/>
    <s v="607229SIFT"/>
    <x v="4"/>
    <x v="414"/>
    <n v="15"/>
    <x v="119"/>
    <n v="20"/>
    <x v="735"/>
    <x v="41"/>
  </r>
  <r>
    <n v="2021"/>
    <s v="Wainwright"/>
    <s v=" Adam"/>
    <n v="425794"/>
    <s v="Cardinals"/>
    <s v="STL"/>
    <n v="89.1"/>
    <x v="4"/>
    <s v="425794SIFT"/>
    <x v="4"/>
    <x v="95"/>
    <n v="-5"/>
    <x v="51"/>
    <n v="-8"/>
    <x v="186"/>
    <x v="157"/>
  </r>
  <r>
    <n v="2021"/>
    <s v="Nance"/>
    <s v=" Tommy"/>
    <n v="667297"/>
    <s v="Cubs"/>
    <s v="CHC"/>
    <n v="95.5"/>
    <x v="4"/>
    <s v="667297SIFT"/>
    <x v="4"/>
    <x v="382"/>
    <n v="15"/>
    <x v="186"/>
    <n v="4"/>
    <x v="137"/>
    <x v="157"/>
  </r>
  <r>
    <n v="2021"/>
    <s v="Sadler"/>
    <s v=" Casey"/>
    <n v="594987"/>
    <s v="Mariners"/>
    <s v="SEA"/>
    <n v="93.1"/>
    <x v="4"/>
    <s v="594987SIFT"/>
    <x v="4"/>
    <x v="126"/>
    <n v="4"/>
    <x v="151"/>
    <n v="11"/>
    <x v="190"/>
    <x v="157"/>
  </r>
  <r>
    <n v="2021"/>
    <s v="Gustave"/>
    <s v=" Jandel"/>
    <n v="594311"/>
    <s v="Brewers"/>
    <s v="MIL"/>
    <n v="96.8"/>
    <x v="4"/>
    <s v="594311SIFT"/>
    <x v="4"/>
    <x v="408"/>
    <n v="2"/>
    <x v="169"/>
    <n v="1"/>
    <x v="168"/>
    <x v="157"/>
  </r>
  <r>
    <n v="2021"/>
    <s v="Lynch"/>
    <s v=" Daniel"/>
    <n v="663738"/>
    <s v="Royals"/>
    <s v="KC"/>
    <n v="93.3"/>
    <x v="4"/>
    <s v="663738SIFT"/>
    <x v="4"/>
    <x v="29"/>
    <n v="-11"/>
    <x v="144"/>
    <n v="-5"/>
    <x v="277"/>
    <x v="377"/>
  </r>
  <r>
    <n v="2021"/>
    <s v="Castillo"/>
    <s v=" Luis"/>
    <n v="622491"/>
    <s v="Reds"/>
    <s v="CIN"/>
    <n v="97.3"/>
    <x v="4"/>
    <s v="622491SIFT"/>
    <x v="4"/>
    <x v="405"/>
    <n v="8"/>
    <x v="171"/>
    <n v="8"/>
    <x v="736"/>
    <x v="61"/>
  </r>
  <r>
    <n v="2021"/>
    <s v="Cahill"/>
    <s v=" Trevor"/>
    <n v="502239"/>
    <s v="Pirates"/>
    <s v="PIT"/>
    <n v="89.7"/>
    <x v="4"/>
    <s v="502239SIFT"/>
    <x v="4"/>
    <x v="176"/>
    <n v="10"/>
    <x v="153"/>
    <n v="20"/>
    <x v="352"/>
    <x v="61"/>
  </r>
  <r>
    <n v="2021"/>
    <s v="Martin"/>
    <s v=" Brett"/>
    <n v="656685"/>
    <s v="Rangers"/>
    <s v="TEX"/>
    <n v="93.1"/>
    <x v="4"/>
    <s v="656685SIFT"/>
    <x v="4"/>
    <x v="99"/>
    <n v="1"/>
    <x v="149"/>
    <n v="6"/>
    <x v="230"/>
    <x v="273"/>
  </r>
  <r>
    <n v="2021"/>
    <s v="Manning"/>
    <s v=" Matt"/>
    <n v="666159"/>
    <s v="Tigers"/>
    <s v="DET"/>
    <n v="93.8"/>
    <x v="4"/>
    <s v="666159SIFT"/>
    <x v="4"/>
    <x v="51"/>
    <n v="-19"/>
    <x v="77"/>
    <n v="-29"/>
    <x v="737"/>
    <x v="273"/>
  </r>
  <r>
    <n v="2021"/>
    <s v="Funkhouser"/>
    <s v=" Kyle"/>
    <n v="608335"/>
    <s v="Tigers"/>
    <s v="DET"/>
    <n v="95.5"/>
    <x v="4"/>
    <s v="608335SIFT"/>
    <x v="4"/>
    <x v="103"/>
    <n v="3"/>
    <x v="89"/>
    <n v="-4"/>
    <x v="738"/>
    <x v="149"/>
  </r>
  <r>
    <n v="2021"/>
    <s v="Kaprielian"/>
    <s v=" James"/>
    <n v="621076"/>
    <s v="Athletics"/>
    <s v="OAK"/>
    <n v="92.4"/>
    <x v="4"/>
    <s v="621076SIFT"/>
    <x v="4"/>
    <x v="210"/>
    <n v="-1"/>
    <x v="141"/>
    <n v="14"/>
    <x v="677"/>
    <x v="149"/>
  </r>
  <r>
    <n v="2021"/>
    <s v="Montas"/>
    <s v=" Frankie"/>
    <n v="593423"/>
    <s v="Athletics"/>
    <s v="OAK"/>
    <n v="96.2"/>
    <x v="4"/>
    <s v="593423SIFT"/>
    <x v="4"/>
    <x v="60"/>
    <n v="-22"/>
    <x v="167"/>
    <n v="0"/>
    <x v="739"/>
    <x v="378"/>
  </r>
  <r>
    <n v="2021"/>
    <s v="Happ"/>
    <s v=" J.A."/>
    <n v="457918"/>
    <s v="Cardinals"/>
    <s v="STL"/>
    <n v="89"/>
    <x v="4"/>
    <s v="457918SIFT"/>
    <x v="4"/>
    <x v="386"/>
    <n v="8"/>
    <x v="136"/>
    <n v="-3"/>
    <x v="740"/>
    <x v="378"/>
  </r>
  <r>
    <n v="2021"/>
    <s v="Raley"/>
    <s v=" Brooks"/>
    <n v="548384"/>
    <s v="Astros"/>
    <s v="HOU"/>
    <n v="90.8"/>
    <x v="4"/>
    <s v="548384SIFT"/>
    <x v="4"/>
    <x v="169"/>
    <n v="8"/>
    <x v="161"/>
    <n v="10"/>
    <x v="133"/>
    <x v="144"/>
  </r>
  <r>
    <n v="2021"/>
    <s v="Mikolas"/>
    <s v=" Miles"/>
    <n v="571945"/>
    <s v="Cardinals"/>
    <s v="STL"/>
    <n v="92.5"/>
    <x v="4"/>
    <s v="571945SIFT"/>
    <x v="4"/>
    <x v="408"/>
    <n v="1"/>
    <x v="0"/>
    <n v="-7"/>
    <x v="631"/>
    <x v="144"/>
  </r>
  <r>
    <n v="2021"/>
    <s v="Alexander"/>
    <s v=" Tyler"/>
    <n v="641302"/>
    <s v="Tigers"/>
    <s v="DET"/>
    <n v="90.6"/>
    <x v="4"/>
    <s v="641302SIFT"/>
    <x v="4"/>
    <x v="92"/>
    <n v="-16"/>
    <x v="89"/>
    <n v="-2"/>
    <x v="640"/>
    <x v="175"/>
  </r>
  <r>
    <n v="2021"/>
    <s v="Claudio"/>
    <s v=" Alex"/>
    <n v="592222"/>
    <s v="Angels"/>
    <s v="LAA"/>
    <n v="85.4"/>
    <x v="4"/>
    <s v="592222SIFT"/>
    <x v="4"/>
    <x v="361"/>
    <n v="7"/>
    <x v="134"/>
    <n v="-1"/>
    <x v="701"/>
    <x v="248"/>
  </r>
  <r>
    <n v="2021"/>
    <s v="Alcantara"/>
    <s v=" Sandy"/>
    <n v="645261"/>
    <s v="Marlins"/>
    <s v="MIA"/>
    <n v="97.6"/>
    <x v="4"/>
    <s v="645261SIFT"/>
    <x v="4"/>
    <x v="395"/>
    <n v="9"/>
    <x v="153"/>
    <n v="13"/>
    <x v="528"/>
    <x v="78"/>
  </r>
  <r>
    <n v="2021"/>
    <s v="Manoah"/>
    <s v=" Alek"/>
    <n v="666201"/>
    <s v="Blue Jays"/>
    <s v="TOR"/>
    <n v="92.8"/>
    <x v="4"/>
    <s v="666201SIFT"/>
    <x v="4"/>
    <x v="415"/>
    <n v="5"/>
    <x v="108"/>
    <n v="-3"/>
    <x v="224"/>
    <x v="78"/>
  </r>
  <r>
    <n v="2021"/>
    <s v="Castellanos"/>
    <s v=" Humberto"/>
    <n v="528748"/>
    <s v="D-backs"/>
    <s v="ARI"/>
    <n v="90.2"/>
    <x v="4"/>
    <s v="528748SIFT"/>
    <x v="4"/>
    <x v="193"/>
    <n v="17"/>
    <x v="160"/>
    <n v="8"/>
    <x v="302"/>
    <x v="78"/>
  </r>
  <r>
    <n v="2021"/>
    <s v="Trivino"/>
    <s v=" Lou"/>
    <n v="642152"/>
    <s v="Athletics"/>
    <s v="OAK"/>
    <n v="96.1"/>
    <x v="4"/>
    <s v="642152SIFT"/>
    <x v="4"/>
    <x v="11"/>
    <n v="5"/>
    <x v="135"/>
    <n v="14"/>
    <x v="741"/>
    <x v="168"/>
  </r>
  <r>
    <n v="2021"/>
    <s v="Floro"/>
    <s v=" Dylan"/>
    <n v="571670"/>
    <s v="Marlins"/>
    <s v="MIA"/>
    <n v="93.6"/>
    <x v="4"/>
    <s v="571670SIFT"/>
    <x v="4"/>
    <x v="19"/>
    <n v="5"/>
    <x v="135"/>
    <n v="14"/>
    <x v="229"/>
    <x v="168"/>
  </r>
  <r>
    <n v="2021"/>
    <s v="Bard"/>
    <s v=" Daniel"/>
    <n v="453268"/>
    <s v="Rockies"/>
    <s v="COL"/>
    <n v="97.2"/>
    <x v="4"/>
    <s v="453268SIFT"/>
    <x v="4"/>
    <x v="405"/>
    <n v="16"/>
    <x v="143"/>
    <n v="-6"/>
    <x v="521"/>
    <x v="240"/>
  </r>
  <r>
    <n v="2021"/>
    <s v="Hearn"/>
    <s v=" Taylor"/>
    <n v="621368"/>
    <s v="Rangers"/>
    <s v="TEX"/>
    <n v="93.7"/>
    <x v="4"/>
    <s v="621368SIFT"/>
    <x v="4"/>
    <x v="94"/>
    <n v="0"/>
    <x v="137"/>
    <n v="1"/>
    <x v="742"/>
    <x v="140"/>
  </r>
  <r>
    <n v="2021"/>
    <s v="Quintana"/>
    <s v=" José"/>
    <n v="500779"/>
    <s v="Giants"/>
    <s v="SF"/>
    <n v="91.6"/>
    <x v="4"/>
    <s v="500779SIFT"/>
    <x v="4"/>
    <x v="6"/>
    <n v="-23"/>
    <x v="163"/>
    <n v="-15"/>
    <x v="743"/>
    <x v="47"/>
  </r>
  <r>
    <n v="2021"/>
    <s v="Holmes"/>
    <s v=" Clay"/>
    <n v="605280"/>
    <s v="Yankees"/>
    <s v="NYY"/>
    <n v="95.9"/>
    <x v="4"/>
    <s v="605280SIFT"/>
    <x v="4"/>
    <x v="144"/>
    <n v="25"/>
    <x v="143"/>
    <n v="4"/>
    <x v="577"/>
    <x v="67"/>
  </r>
  <r>
    <n v="2021"/>
    <s v="Bielak"/>
    <s v=" Brandon"/>
    <n v="656232"/>
    <s v="Astros"/>
    <s v="HOU"/>
    <n v="93.1"/>
    <x v="4"/>
    <s v="656232SIFT"/>
    <x v="4"/>
    <x v="99"/>
    <n v="-6"/>
    <x v="0"/>
    <n v="-9"/>
    <x v="128"/>
    <x v="67"/>
  </r>
  <r>
    <n v="2021"/>
    <s v="Fedde"/>
    <s v=" Erick"/>
    <n v="607200"/>
    <s v="Nationals"/>
    <s v="WSH"/>
    <n v="93.8"/>
    <x v="4"/>
    <s v="607200SIFT"/>
    <x v="4"/>
    <x v="408"/>
    <n v="3"/>
    <x v="109"/>
    <n v="-28"/>
    <x v="451"/>
    <x v="181"/>
  </r>
  <r>
    <n v="2021"/>
    <s v="Reyes"/>
    <s v=" Alex"/>
    <n v="621052"/>
    <s v="Cardinals"/>
    <s v="STL"/>
    <n v="96.6"/>
    <x v="4"/>
    <s v="621052SIFT"/>
    <x v="4"/>
    <x v="8"/>
    <n v="-26"/>
    <x v="104"/>
    <n v="-20"/>
    <x v="730"/>
    <x v="181"/>
  </r>
  <r>
    <n v="2021"/>
    <s v="Cisnero"/>
    <s v=" José"/>
    <n v="542585"/>
    <s v="Tigers"/>
    <s v="DET"/>
    <n v="96.4"/>
    <x v="4"/>
    <s v="542585SIFT"/>
    <x v="4"/>
    <x v="80"/>
    <n v="-9"/>
    <x v="142"/>
    <n v="6"/>
    <x v="744"/>
    <x v="65"/>
  </r>
  <r>
    <n v="2021"/>
    <s v="Ureña"/>
    <s v=" José"/>
    <n v="570632"/>
    <s v="Tigers"/>
    <s v="DET"/>
    <n v="93.7"/>
    <x v="4"/>
    <s v="570632SIFT"/>
    <x v="4"/>
    <x v="217"/>
    <n v="15"/>
    <x v="124"/>
    <n v="7"/>
    <x v="736"/>
    <x v="306"/>
  </r>
  <r>
    <n v="2021"/>
    <s v="McGowin"/>
    <s v=" Kyle"/>
    <n v="641851"/>
    <s v="Nationals"/>
    <s v="WSH"/>
    <n v="90.9"/>
    <x v="4"/>
    <s v="641851SIFT"/>
    <x v="4"/>
    <x v="195"/>
    <n v="2"/>
    <x v="161"/>
    <n v="14"/>
    <x v="646"/>
    <x v="84"/>
  </r>
  <r>
    <n v="2021"/>
    <s v="McCullers Jr."/>
    <s v=" Lance"/>
    <n v="621121"/>
    <s v="Astros"/>
    <s v="HOU"/>
    <n v="93.9"/>
    <x v="4"/>
    <s v="621121SIFT"/>
    <x v="4"/>
    <x v="371"/>
    <n v="9"/>
    <x v="159"/>
    <n v="-10"/>
    <x v="256"/>
    <x v="76"/>
  </r>
  <r>
    <n v="2021"/>
    <s v="Murphy"/>
    <s v=" Patrick"/>
    <n v="641907"/>
    <s v="Nationals"/>
    <s v="WSH"/>
    <n v="96.5"/>
    <x v="4"/>
    <s v="641907SIFT"/>
    <x v="4"/>
    <x v="54"/>
    <n v="-9"/>
    <x v="99"/>
    <n v="-11"/>
    <x v="703"/>
    <x v="318"/>
  </r>
  <r>
    <n v="2021"/>
    <s v="Graterol"/>
    <s v=" Brusdar"/>
    <n v="660813"/>
    <s v="Dodgers"/>
    <s v="LAD"/>
    <n v="99.9"/>
    <x v="4"/>
    <s v="660813SIFT"/>
    <x v="4"/>
    <x v="387"/>
    <n v="2"/>
    <x v="158"/>
    <n v="-6"/>
    <x v="745"/>
    <x v="379"/>
  </r>
  <r>
    <n v="2021"/>
    <s v="Soto"/>
    <s v=" Gregory"/>
    <n v="642397"/>
    <s v="Tigers"/>
    <s v="DET"/>
    <n v="98.2"/>
    <x v="4"/>
    <s v="642397SIFT"/>
    <x v="4"/>
    <x v="6"/>
    <n v="-3"/>
    <x v="164"/>
    <n v="5"/>
    <x v="80"/>
    <x v="311"/>
  </r>
  <r>
    <n v="2021"/>
    <s v="Eflin"/>
    <s v=" Zach"/>
    <n v="621107"/>
    <s v="Phillies"/>
    <s v="PHI"/>
    <n v="92.4"/>
    <x v="4"/>
    <s v="621107SIFT"/>
    <x v="4"/>
    <x v="405"/>
    <n v="12"/>
    <x v="165"/>
    <n v="15"/>
    <x v="7"/>
    <x v="249"/>
  </r>
  <r>
    <n v="2021"/>
    <s v="Steele"/>
    <s v=" Justin"/>
    <n v="657006"/>
    <s v="Cubs"/>
    <s v="CHC"/>
    <n v="93.3"/>
    <x v="4"/>
    <s v="657006SIFT"/>
    <x v="4"/>
    <x v="92"/>
    <n v="-6"/>
    <x v="92"/>
    <n v="-18"/>
    <x v="619"/>
    <x v="249"/>
  </r>
  <r>
    <n v="2021"/>
    <s v="Bundy"/>
    <s v=" Dylan"/>
    <n v="605164"/>
    <s v="Angels"/>
    <s v="LAA"/>
    <n v="90.7"/>
    <x v="4"/>
    <s v="605164SIFT"/>
    <x v="4"/>
    <x v="47"/>
    <n v="-27"/>
    <x v="101"/>
    <n v="-15"/>
    <x v="125"/>
    <x v="380"/>
  </r>
  <r>
    <n v="2021"/>
    <s v="Valdez"/>
    <s v=" Framber"/>
    <n v="664285"/>
    <s v="Astros"/>
    <s v="HOU"/>
    <n v="92.3"/>
    <x v="4"/>
    <s v="664285SIFT"/>
    <x v="4"/>
    <x v="196"/>
    <n v="21"/>
    <x v="93"/>
    <n v="-13"/>
    <x v="226"/>
    <x v="257"/>
  </r>
  <r>
    <n v="2021"/>
    <s v="Sheffield"/>
    <s v=" Justus"/>
    <n v="656954"/>
    <s v="Mariners"/>
    <s v="SEA"/>
    <n v="92.3"/>
    <x v="4"/>
    <s v="656954SIFT"/>
    <x v="4"/>
    <x v="217"/>
    <n v="1"/>
    <x v="167"/>
    <n v="0"/>
    <x v="746"/>
    <x v="381"/>
  </r>
  <r>
    <n v="2021"/>
    <s v="Hentges"/>
    <s v=" Sam"/>
    <n v="656529"/>
    <s v="Indians"/>
    <s v="CLE"/>
    <n v="93"/>
    <x v="4"/>
    <s v="656529SIFT"/>
    <x v="4"/>
    <x v="379"/>
    <n v="11"/>
    <x v="104"/>
    <n v="-17"/>
    <x v="263"/>
    <x v="301"/>
  </r>
  <r>
    <n v="2021"/>
    <s v="Graveman"/>
    <s v=" Kendall"/>
    <n v="608665"/>
    <s v="Astros"/>
    <s v="HOU"/>
    <n v="96.6"/>
    <x v="4"/>
    <s v="608665SIFT"/>
    <x v="4"/>
    <x v="15"/>
    <n v="-3"/>
    <x v="160"/>
    <n v="9"/>
    <x v="681"/>
    <x v="279"/>
  </r>
  <r>
    <n v="2021"/>
    <s v="Musgrove"/>
    <s v=" Joe"/>
    <n v="605397"/>
    <s v="Padres"/>
    <s v="SD"/>
    <n v="93.1"/>
    <x v="4"/>
    <s v="605397SIFT"/>
    <x v="4"/>
    <x v="192"/>
    <n v="18"/>
    <x v="53"/>
    <n v="-27"/>
    <x v="747"/>
    <x v="244"/>
  </r>
  <r>
    <n v="2021"/>
    <s v="Wheeler"/>
    <s v=" Zack"/>
    <n v="554430"/>
    <s v="Phillies"/>
    <s v="PHI"/>
    <n v="96.7"/>
    <x v="4"/>
    <s v="554430SIFT"/>
    <x v="4"/>
    <x v="24"/>
    <n v="-2"/>
    <x v="150"/>
    <n v="5"/>
    <x v="732"/>
    <x v="382"/>
  </r>
  <r>
    <n v="2021"/>
    <s v="Corbin"/>
    <s v=" Patrick"/>
    <n v="571578"/>
    <s v="Nationals"/>
    <s v="WSH"/>
    <n v="80.599999999999994"/>
    <x v="5"/>
    <s v="571578SL"/>
    <x v="5"/>
    <x v="330"/>
    <n v="-1"/>
    <x v="28"/>
    <n v="-45"/>
    <x v="748"/>
    <x v="383"/>
  </r>
  <r>
    <n v="2021"/>
    <s v="Mahle"/>
    <s v=" Tyler"/>
    <n v="641816"/>
    <s v="Reds"/>
    <s v="CIN"/>
    <n v="86.7"/>
    <x v="5"/>
    <s v="641816SL"/>
    <x v="5"/>
    <x v="398"/>
    <n v="-14"/>
    <x v="33"/>
    <n v="-44"/>
    <x v="94"/>
    <x v="384"/>
  </r>
  <r>
    <n v="2021"/>
    <s v="Gray"/>
    <s v=" Jon"/>
    <n v="592351"/>
    <s v="Rockies"/>
    <s v="COL"/>
    <n v="86.7"/>
    <x v="5"/>
    <s v="592351SL"/>
    <x v="5"/>
    <x v="151"/>
    <n v="-4"/>
    <x v="184"/>
    <n v="-44"/>
    <x v="749"/>
    <x v="385"/>
  </r>
  <r>
    <n v="2021"/>
    <s v="Cease"/>
    <s v=" Dylan"/>
    <n v="656302"/>
    <s v="White Sox"/>
    <s v="CWS"/>
    <n v="85.8"/>
    <x v="5"/>
    <s v="656302SL"/>
    <x v="5"/>
    <x v="416"/>
    <n v="9"/>
    <x v="12"/>
    <n v="55"/>
    <x v="750"/>
    <x v="386"/>
  </r>
  <r>
    <n v="2021"/>
    <s v="Keller"/>
    <s v=" Brad"/>
    <n v="641745"/>
    <s v="Royals"/>
    <s v="KC"/>
    <n v="86.1"/>
    <x v="5"/>
    <s v="641745SL"/>
    <x v="5"/>
    <x v="285"/>
    <n v="16"/>
    <x v="80"/>
    <n v="39"/>
    <x v="607"/>
    <x v="387"/>
  </r>
  <r>
    <n v="2021"/>
    <s v="Ray"/>
    <s v=" Robbie"/>
    <n v="592662"/>
    <s v="Blue Jays"/>
    <s v="TOR"/>
    <n v="88.6"/>
    <x v="5"/>
    <s v="592662SL"/>
    <x v="5"/>
    <x v="161"/>
    <n v="-13"/>
    <x v="22"/>
    <n v="-70"/>
    <x v="138"/>
    <x v="388"/>
  </r>
  <r>
    <n v="2021"/>
    <s v="Singer"/>
    <s v=" Brady"/>
    <n v="663903"/>
    <s v="Royals"/>
    <s v="KC"/>
    <n v="85.4"/>
    <x v="5"/>
    <s v="663903SL"/>
    <x v="5"/>
    <x v="417"/>
    <n v="3"/>
    <x v="113"/>
    <n v="-33"/>
    <x v="751"/>
    <x v="389"/>
  </r>
  <r>
    <n v="2021"/>
    <s v="Adams"/>
    <s v=" Austin"/>
    <n v="613534"/>
    <s v="Padres"/>
    <s v="SD"/>
    <n v="86.8"/>
    <x v="5"/>
    <s v="613534SL"/>
    <x v="5"/>
    <x v="380"/>
    <n v="4"/>
    <x v="115"/>
    <n v="78"/>
    <x v="140"/>
    <x v="390"/>
  </r>
  <r>
    <n v="2021"/>
    <s v="DeSclafani"/>
    <s v=" Anthony"/>
    <n v="543101"/>
    <s v="Giants"/>
    <s v="SF"/>
    <n v="88.1"/>
    <x v="5"/>
    <s v="543101SL"/>
    <x v="5"/>
    <x v="193"/>
    <n v="-6"/>
    <x v="54"/>
    <n v="0"/>
    <x v="241"/>
    <x v="341"/>
  </r>
  <r>
    <n v="2021"/>
    <s v="Kershaw"/>
    <s v=" Clayton"/>
    <n v="477132"/>
    <s v="Dodgers"/>
    <s v="LAD"/>
    <n v="87.2"/>
    <x v="5"/>
    <s v="477132SL"/>
    <x v="5"/>
    <x v="229"/>
    <n v="-17"/>
    <x v="14"/>
    <n v="15"/>
    <x v="752"/>
    <x v="391"/>
  </r>
  <r>
    <n v="2021"/>
    <s v="Wheeler"/>
    <s v=" Zack"/>
    <n v="554430"/>
    <s v="Phillies"/>
    <s v="PHI"/>
    <n v="91.6"/>
    <x v="5"/>
    <s v="554430SL"/>
    <x v="5"/>
    <x v="177"/>
    <n v="-4"/>
    <x v="31"/>
    <n v="-21"/>
    <x v="753"/>
    <x v="390"/>
  </r>
  <r>
    <n v="2021"/>
    <s v="Musgrove"/>
    <s v=" Joe"/>
    <n v="605397"/>
    <s v="Padres"/>
    <s v="SD"/>
    <n v="84"/>
    <x v="5"/>
    <s v="605397SL"/>
    <x v="5"/>
    <x v="418"/>
    <n v="8"/>
    <x v="132"/>
    <n v="162"/>
    <x v="754"/>
    <x v="392"/>
  </r>
  <r>
    <n v="2021"/>
    <s v="Alzolay"/>
    <s v=" Adbert"/>
    <n v="640470"/>
    <s v="Cubs"/>
    <s v="CHC"/>
    <n v="86"/>
    <x v="5"/>
    <s v="640470SL"/>
    <x v="5"/>
    <x v="160"/>
    <n v="-3"/>
    <x v="5"/>
    <n v="57"/>
    <x v="755"/>
    <x v="393"/>
  </r>
  <r>
    <n v="2021"/>
    <s v="Márquez"/>
    <s v=" Germán"/>
    <n v="608566"/>
    <s v="Rockies"/>
    <s v="COL"/>
    <n v="86.2"/>
    <x v="5"/>
    <s v="608566SL"/>
    <x v="5"/>
    <x v="186"/>
    <n v="1"/>
    <x v="181"/>
    <n v="-64"/>
    <x v="66"/>
    <x v="394"/>
  </r>
  <r>
    <n v="2021"/>
    <s v="Wisler"/>
    <s v=" Matt"/>
    <n v="605538"/>
    <s v="Rays"/>
    <s v="TB"/>
    <n v="81.599999999999994"/>
    <x v="5"/>
    <s v="605538SL"/>
    <x v="5"/>
    <x v="419"/>
    <n v="3"/>
    <x v="122"/>
    <n v="29"/>
    <x v="756"/>
    <x v="395"/>
  </r>
  <r>
    <n v="2021"/>
    <s v="Brubaker"/>
    <s v=" JT"/>
    <n v="664141"/>
    <s v="Pirates"/>
    <s v="PIT"/>
    <n v="87.2"/>
    <x v="5"/>
    <s v="664141SL"/>
    <x v="5"/>
    <x v="397"/>
    <n v="-2"/>
    <x v="70"/>
    <n v="-67"/>
    <x v="725"/>
    <x v="396"/>
  </r>
  <r>
    <n v="2021"/>
    <s v="Alcantara"/>
    <s v=" Sandy"/>
    <n v="645261"/>
    <s v="Marlins"/>
    <s v="MIA"/>
    <n v="90.4"/>
    <x v="5"/>
    <s v="645261SL"/>
    <x v="5"/>
    <x v="181"/>
    <n v="1"/>
    <x v="70"/>
    <n v="-151"/>
    <x v="33"/>
    <x v="397"/>
  </r>
  <r>
    <n v="2021"/>
    <s v="Senzatela"/>
    <s v=" Antonio"/>
    <n v="622608"/>
    <s v="Rockies"/>
    <s v="COL"/>
    <n v="86"/>
    <x v="5"/>
    <s v="622608SL"/>
    <x v="5"/>
    <x v="223"/>
    <n v="-2"/>
    <x v="41"/>
    <n v="11"/>
    <x v="198"/>
    <x v="333"/>
  </r>
  <r>
    <n v="2021"/>
    <s v="Maeda"/>
    <s v=" Kenta"/>
    <n v="628317"/>
    <s v="Twins"/>
    <s v="MIN"/>
    <n v="82.1"/>
    <x v="5"/>
    <s v="628317SL"/>
    <x v="5"/>
    <x v="380"/>
    <n v="-11"/>
    <x v="35"/>
    <n v="-31"/>
    <x v="757"/>
    <x v="398"/>
  </r>
  <r>
    <n v="2021"/>
    <s v="Lyles"/>
    <s v=" Jordan"/>
    <n v="543475"/>
    <s v="Rangers"/>
    <s v="TEX"/>
    <n v="83.8"/>
    <x v="5"/>
    <s v="543475SL"/>
    <x v="5"/>
    <x v="115"/>
    <n v="1"/>
    <x v="67"/>
    <n v="45"/>
    <x v="758"/>
    <x v="399"/>
  </r>
  <r>
    <n v="2021"/>
    <s v="McCullers Jr."/>
    <s v=" Lance"/>
    <n v="621121"/>
    <s v="Astros"/>
    <s v="HOU"/>
    <n v="86"/>
    <x v="5"/>
    <s v="621121SL"/>
    <x v="5"/>
    <x v="376"/>
    <n v="-9"/>
    <x v="159"/>
    <n v="106"/>
    <x v="759"/>
    <x v="400"/>
  </r>
  <r>
    <n v="2021"/>
    <s v="Wood"/>
    <s v=" Alex"/>
    <n v="622072"/>
    <s v="Giants"/>
    <s v="SF"/>
    <n v="84"/>
    <x v="5"/>
    <s v="622072SL"/>
    <x v="5"/>
    <x v="259"/>
    <n v="8"/>
    <x v="113"/>
    <n v="-52"/>
    <x v="507"/>
    <x v="401"/>
  </r>
  <r>
    <n v="2021"/>
    <s v="Kim"/>
    <s v=" Kwang Hyun"/>
    <n v="547942"/>
    <s v="Cardinals"/>
    <s v="STL"/>
    <n v="83.5"/>
    <x v="5"/>
    <s v="547942SL"/>
    <x v="5"/>
    <x v="213"/>
    <n v="-9"/>
    <x v="35"/>
    <n v="-22"/>
    <x v="78"/>
    <x v="402"/>
  </r>
  <r>
    <n v="2021"/>
    <s v="Mize"/>
    <s v=" Casey"/>
    <n v="663554"/>
    <s v="Tigers"/>
    <s v="DET"/>
    <n v="86.1"/>
    <x v="5"/>
    <s v="663554SL"/>
    <x v="5"/>
    <x v="399"/>
    <n v="0"/>
    <x v="74"/>
    <n v="-33"/>
    <x v="100"/>
    <x v="403"/>
  </r>
  <r>
    <n v="2021"/>
    <s v="McClanahan"/>
    <s v=" Shane"/>
    <n v="663556"/>
    <s v="Rays"/>
    <s v="TB"/>
    <n v="89.3"/>
    <x v="5"/>
    <s v="663556SL"/>
    <x v="5"/>
    <x v="197"/>
    <n v="3"/>
    <x v="32"/>
    <n v="0"/>
    <x v="760"/>
    <x v="344"/>
  </r>
  <r>
    <n v="2021"/>
    <s v="Kuhl"/>
    <s v=" Chad"/>
    <n v="641771"/>
    <s v="Pirates"/>
    <s v="PIT"/>
    <n v="88.1"/>
    <x v="5"/>
    <s v="641771SL"/>
    <x v="5"/>
    <x v="197"/>
    <n v="0"/>
    <x v="28"/>
    <n v="-13"/>
    <x v="506"/>
    <x v="271"/>
  </r>
  <r>
    <n v="2021"/>
    <s v="Darvish"/>
    <s v=" Yu"/>
    <n v="506433"/>
    <s v="Padres"/>
    <s v="SD"/>
    <n v="81.599999999999994"/>
    <x v="5"/>
    <s v="506433SL"/>
    <x v="5"/>
    <x v="420"/>
    <n v="6"/>
    <x v="157"/>
    <n v="102"/>
    <x v="166"/>
    <x v="404"/>
  </r>
  <r>
    <n v="2021"/>
    <s v="Richards"/>
    <s v=" Garrett"/>
    <n v="572070"/>
    <s v="Red Sox"/>
    <s v="BOS"/>
    <n v="88"/>
    <x v="5"/>
    <s v="572070SL"/>
    <x v="5"/>
    <x v="272"/>
    <n v="15"/>
    <x v="66"/>
    <n v="-17"/>
    <x v="107"/>
    <x v="405"/>
  </r>
  <r>
    <n v="2021"/>
    <s v="Rodón"/>
    <s v=" Carlos"/>
    <n v="607074"/>
    <s v="White Sox"/>
    <s v="CWS"/>
    <n v="86"/>
    <x v="5"/>
    <s v="607074SL"/>
    <x v="5"/>
    <x v="115"/>
    <n v="9"/>
    <x v="111"/>
    <n v="86"/>
    <x v="149"/>
    <x v="374"/>
  </r>
  <r>
    <n v="2021"/>
    <s v="Minor"/>
    <s v=" Mike"/>
    <n v="501985"/>
    <s v="Royals"/>
    <s v="KC"/>
    <n v="85.6"/>
    <x v="5"/>
    <s v="501985SL"/>
    <x v="5"/>
    <x v="186"/>
    <n v="-1"/>
    <x v="16"/>
    <n v="9"/>
    <x v="618"/>
    <x v="406"/>
  </r>
  <r>
    <n v="2021"/>
    <s v="Snell"/>
    <s v=" Blake"/>
    <n v="605483"/>
    <s v="Padres"/>
    <s v="SD"/>
    <n v="86.5"/>
    <x v="5"/>
    <s v="605483SL"/>
    <x v="5"/>
    <x v="380"/>
    <n v="3"/>
    <x v="11"/>
    <n v="3"/>
    <x v="69"/>
    <x v="238"/>
  </r>
  <r>
    <n v="2021"/>
    <s v="Pivetta"/>
    <s v=" Nick"/>
    <n v="601713"/>
    <s v="Red Sox"/>
    <s v="BOS"/>
    <n v="86"/>
    <x v="5"/>
    <s v="601713SL"/>
    <x v="5"/>
    <x v="186"/>
    <n v="0"/>
    <x v="125"/>
    <n v="27"/>
    <x v="72"/>
    <x v="407"/>
  </r>
  <r>
    <n v="2021"/>
    <s v="Quantrill"/>
    <s v=" Cal"/>
    <n v="615698"/>
    <s v="Indians"/>
    <s v="CLE"/>
    <n v="88.2"/>
    <x v="5"/>
    <s v="615698SL"/>
    <x v="5"/>
    <x v="149"/>
    <n v="-8"/>
    <x v="33"/>
    <n v="-23"/>
    <x v="172"/>
    <x v="408"/>
  </r>
  <r>
    <n v="2021"/>
    <s v="Cole"/>
    <s v=" Gerrit"/>
    <n v="543037"/>
    <s v="Yankees"/>
    <s v="NYY"/>
    <n v="88.4"/>
    <x v="5"/>
    <s v="543037SL"/>
    <x v="5"/>
    <x v="152"/>
    <n v="7"/>
    <x v="16"/>
    <n v="38"/>
    <x v="179"/>
    <x v="352"/>
  </r>
  <r>
    <n v="2021"/>
    <s v="Stroman"/>
    <s v=" Marcus"/>
    <n v="573186"/>
    <s v="Mets"/>
    <s v="NYM"/>
    <n v="85.1"/>
    <x v="5"/>
    <s v="573186SL"/>
    <x v="5"/>
    <x v="200"/>
    <n v="0"/>
    <x v="6"/>
    <n v="60"/>
    <x v="761"/>
    <x v="409"/>
  </r>
  <r>
    <n v="2021"/>
    <s v="Smith"/>
    <s v=" Caleb"/>
    <n v="592761"/>
    <s v="D-backs"/>
    <s v="ARI"/>
    <n v="84.8"/>
    <x v="5"/>
    <s v="592761SL"/>
    <x v="5"/>
    <x v="118"/>
    <n v="-14"/>
    <x v="65"/>
    <n v="-20"/>
    <x v="762"/>
    <x v="397"/>
  </r>
  <r>
    <n v="2021"/>
    <s v="Skubal"/>
    <s v=" Tarik"/>
    <n v="669373"/>
    <s v="Tigers"/>
    <s v="DET"/>
    <n v="86.4"/>
    <x v="5"/>
    <s v="669373SL"/>
    <x v="5"/>
    <x v="219"/>
    <n v="-5"/>
    <x v="58"/>
    <n v="-57"/>
    <x v="763"/>
    <x v="315"/>
  </r>
  <r>
    <n v="2021"/>
    <s v="Castillo"/>
    <s v=" Diego"/>
    <n v="650895"/>
    <s v="Mariners"/>
    <s v="SEA"/>
    <n v="87.2"/>
    <x v="5"/>
    <s v="650895SL"/>
    <x v="5"/>
    <x v="206"/>
    <n v="-7"/>
    <x v="130"/>
    <n v="-61"/>
    <x v="605"/>
    <x v="367"/>
  </r>
  <r>
    <n v="2021"/>
    <s v="Scott"/>
    <s v=" Tanner"/>
    <n v="656945"/>
    <s v="Orioles"/>
    <s v="BAL"/>
    <n v="88.5"/>
    <x v="5"/>
    <s v="656945SL"/>
    <x v="5"/>
    <x v="133"/>
    <n v="14"/>
    <x v="1"/>
    <n v="40"/>
    <x v="88"/>
    <x v="346"/>
  </r>
  <r>
    <n v="2021"/>
    <s v="Giolito"/>
    <s v=" Lucas"/>
    <n v="608337"/>
    <s v="White Sox"/>
    <s v="CWS"/>
    <n v="85.6"/>
    <x v="5"/>
    <s v="608337SL"/>
    <x v="5"/>
    <x v="376"/>
    <n v="-9"/>
    <x v="184"/>
    <n v="-45"/>
    <x v="764"/>
    <x v="410"/>
  </r>
  <r>
    <n v="2021"/>
    <s v="Ross"/>
    <s v=" Joe"/>
    <n v="605452"/>
    <s v="Nationals"/>
    <s v="WSH"/>
    <n v="84.6"/>
    <x v="5"/>
    <s v="605452SL"/>
    <x v="5"/>
    <x v="421"/>
    <n v="-2"/>
    <x v="42"/>
    <n v="-42"/>
    <x v="90"/>
    <x v="411"/>
  </r>
  <r>
    <n v="2021"/>
    <s v="Ynoa"/>
    <s v=" Huascar"/>
    <n v="660623"/>
    <s v="Braves"/>
    <s v="ATL"/>
    <n v="85"/>
    <x v="5"/>
    <s v="660623SL"/>
    <x v="5"/>
    <x v="165"/>
    <n v="16"/>
    <x v="13"/>
    <n v="-47"/>
    <x v="765"/>
    <x v="342"/>
  </r>
  <r>
    <n v="2021"/>
    <s v="Romo"/>
    <s v=" Sergio"/>
    <n v="489265"/>
    <s v="Athletics"/>
    <s v="OAK"/>
    <n v="77"/>
    <x v="5"/>
    <s v="489265SL"/>
    <x v="5"/>
    <x v="422"/>
    <n v="-11"/>
    <x v="159"/>
    <n v="-9"/>
    <x v="224"/>
    <x v="412"/>
  </r>
  <r>
    <n v="2021"/>
    <s v="Peralta"/>
    <s v=" Freddy"/>
    <n v="642547"/>
    <s v="Brewers"/>
    <s v="MIL"/>
    <n v="80.599999999999994"/>
    <x v="5"/>
    <s v="642547SL"/>
    <x v="5"/>
    <x v="423"/>
    <n v="-5"/>
    <x v="174"/>
    <n v="11"/>
    <x v="766"/>
    <x v="413"/>
  </r>
  <r>
    <n v="2021"/>
    <s v="Barlow"/>
    <s v=" Scott"/>
    <n v="605130"/>
    <s v="Royals"/>
    <s v="KC"/>
    <n v="85"/>
    <x v="5"/>
    <s v="605130SL"/>
    <x v="5"/>
    <x v="424"/>
    <n v="7"/>
    <x v="23"/>
    <n v="20"/>
    <x v="72"/>
    <x v="414"/>
  </r>
  <r>
    <n v="2021"/>
    <s v="Montas"/>
    <s v=" Frankie"/>
    <n v="593423"/>
    <s v="Athletics"/>
    <s v="OAK"/>
    <n v="89"/>
    <x v="5"/>
    <s v="593423SL"/>
    <x v="5"/>
    <x v="157"/>
    <n v="-7"/>
    <x v="52"/>
    <n v="61"/>
    <x v="207"/>
    <x v="415"/>
  </r>
  <r>
    <n v="2021"/>
    <s v="Kinley"/>
    <s v=" Tyler"/>
    <n v="641755"/>
    <s v="Rockies"/>
    <s v="COL"/>
    <n v="90.1"/>
    <x v="5"/>
    <s v="641755SL"/>
    <x v="5"/>
    <x v="191"/>
    <n v="-5"/>
    <x v="27"/>
    <n v="-78"/>
    <x v="767"/>
    <x v="416"/>
  </r>
  <r>
    <n v="2021"/>
    <s v="Webb"/>
    <s v=" Logan"/>
    <n v="657277"/>
    <s v="Giants"/>
    <s v="SF"/>
    <n v="82.4"/>
    <x v="5"/>
    <s v="657277SL"/>
    <x v="5"/>
    <x v="425"/>
    <n v="5"/>
    <x v="64"/>
    <n v="8"/>
    <x v="768"/>
    <x v="361"/>
  </r>
  <r>
    <n v="2021"/>
    <s v="Foltynewicz"/>
    <s v=" Mike"/>
    <n v="592314"/>
    <s v="Rangers"/>
    <s v="TEX"/>
    <n v="83.2"/>
    <x v="5"/>
    <s v="592314SL"/>
    <x v="5"/>
    <x v="174"/>
    <n v="-3"/>
    <x v="72"/>
    <n v="-21"/>
    <x v="769"/>
    <x v="417"/>
  </r>
  <r>
    <n v="2021"/>
    <s v="Castillo"/>
    <s v=" Luis"/>
    <n v="622491"/>
    <s v="Reds"/>
    <s v="CIN"/>
    <n v="86.3"/>
    <x v="5"/>
    <s v="622491SL"/>
    <x v="5"/>
    <x v="392"/>
    <n v="6"/>
    <x v="116"/>
    <n v="-93"/>
    <x v="770"/>
    <x v="238"/>
  </r>
  <r>
    <n v="2021"/>
    <s v="Scherzer"/>
    <s v=" Max"/>
    <n v="453286"/>
    <s v="Dodgers"/>
    <s v="LAD"/>
    <n v="85.9"/>
    <x v="5"/>
    <s v="453286SL"/>
    <x v="5"/>
    <x v="391"/>
    <n v="-7"/>
    <x v="182"/>
    <n v="-49"/>
    <x v="158"/>
    <x v="253"/>
  </r>
  <r>
    <n v="2021"/>
    <s v="Fried"/>
    <s v=" Max"/>
    <n v="608331"/>
    <s v="Braves"/>
    <s v="ATL"/>
    <n v="84.7"/>
    <x v="5"/>
    <s v="608331SL"/>
    <x v="5"/>
    <x v="426"/>
    <n v="3"/>
    <x v="94"/>
    <n v="68"/>
    <x v="11"/>
    <x v="342"/>
  </r>
  <r>
    <n v="2021"/>
    <s v="Ottavino"/>
    <s v=" Adam"/>
    <n v="493603"/>
    <s v="Red Sox"/>
    <s v="BOS"/>
    <n v="80.599999999999994"/>
    <x v="5"/>
    <s v="493603SL"/>
    <x v="5"/>
    <x v="427"/>
    <n v="3"/>
    <x v="192"/>
    <n v="75"/>
    <x v="22"/>
    <x v="418"/>
  </r>
  <r>
    <n v="2021"/>
    <s v="Walker"/>
    <s v=" Taijuan"/>
    <n v="592836"/>
    <s v="Mets"/>
    <s v="NYM"/>
    <n v="86.1"/>
    <x v="5"/>
    <s v="592836SL"/>
    <x v="5"/>
    <x v="124"/>
    <n v="-10"/>
    <x v="19"/>
    <n v="3"/>
    <x v="771"/>
    <x v="419"/>
  </r>
  <r>
    <n v="2021"/>
    <s v="Bard"/>
    <s v=" Daniel"/>
    <n v="453268"/>
    <s v="Rockies"/>
    <s v="COL"/>
    <n v="87.1"/>
    <x v="5"/>
    <s v="453268SL"/>
    <x v="5"/>
    <x v="397"/>
    <n v="-2"/>
    <x v="10"/>
    <n v="107"/>
    <x v="102"/>
    <x v="420"/>
  </r>
  <r>
    <n v="2021"/>
    <s v="Jackson"/>
    <s v=" Luke"/>
    <n v="592426"/>
    <s v="Braves"/>
    <s v="ATL"/>
    <n v="87.5"/>
    <x v="5"/>
    <s v="592426SL"/>
    <x v="5"/>
    <x v="259"/>
    <n v="25"/>
    <x v="130"/>
    <n v="-65"/>
    <x v="772"/>
    <x v="246"/>
  </r>
  <r>
    <n v="2021"/>
    <s v="Santana"/>
    <s v=" Ervin"/>
    <n v="429722"/>
    <s v="Royals"/>
    <s v="KC"/>
    <n v="84.3"/>
    <x v="5"/>
    <s v="429722SL"/>
    <x v="5"/>
    <x v="113"/>
    <n v="-1"/>
    <x v="18"/>
    <n v="-20"/>
    <x v="640"/>
    <x v="325"/>
  </r>
  <r>
    <n v="2021"/>
    <s v="Crowe"/>
    <s v=" Wil"/>
    <n v="640444"/>
    <s v="Pirates"/>
    <s v="PIT"/>
    <n v="85.3"/>
    <x v="5"/>
    <s v="640444SL"/>
    <x v="5"/>
    <x v="220"/>
    <n v="5"/>
    <x v="26"/>
    <n v="24"/>
    <x v="125"/>
    <x v="421"/>
  </r>
  <r>
    <n v="2021"/>
    <s v="Gallegos"/>
    <s v=" Giovanny"/>
    <n v="606149"/>
    <s v="Cardinals"/>
    <s v="STL"/>
    <n v="85.5"/>
    <x v="5"/>
    <s v="606149SL"/>
    <x v="5"/>
    <x v="390"/>
    <n v="4"/>
    <x v="61"/>
    <n v="-94"/>
    <x v="773"/>
    <x v="422"/>
  </r>
  <r>
    <n v="2021"/>
    <s v="Chargois"/>
    <s v=" JT"/>
    <n v="608638"/>
    <s v="Rays"/>
    <s v="TB"/>
    <n v="87.4"/>
    <x v="5"/>
    <s v="608638SL"/>
    <x v="5"/>
    <x v="391"/>
    <n v="-2"/>
    <x v="121"/>
    <n v="-103"/>
    <x v="47"/>
    <x v="423"/>
  </r>
  <r>
    <n v="2021"/>
    <s v="Taillon"/>
    <s v=" Jameson"/>
    <n v="592791"/>
    <s v="Yankees"/>
    <s v="NYY"/>
    <n v="86.9"/>
    <x v="5"/>
    <s v="592791SL"/>
    <x v="5"/>
    <x v="188"/>
    <n v="-11"/>
    <x v="72"/>
    <n v="24"/>
    <x v="146"/>
    <x v="424"/>
  </r>
  <r>
    <n v="2021"/>
    <s v="Cessa"/>
    <s v=" Luis"/>
    <n v="570666"/>
    <s v="Reds"/>
    <s v="CIN"/>
    <n v="82.7"/>
    <x v="5"/>
    <s v="570666SL"/>
    <x v="5"/>
    <x v="293"/>
    <n v="9"/>
    <x v="62"/>
    <n v="-52"/>
    <x v="155"/>
    <x v="359"/>
  </r>
  <r>
    <n v="2021"/>
    <s v="Sheffield"/>
    <s v=" Justus"/>
    <n v="656954"/>
    <s v="Mariners"/>
    <s v="SEA"/>
    <n v="81.7"/>
    <x v="5"/>
    <s v="656954SL"/>
    <x v="5"/>
    <x v="122"/>
    <n v="8"/>
    <x v="123"/>
    <n v="-11"/>
    <x v="774"/>
    <x v="425"/>
  </r>
  <r>
    <n v="2021"/>
    <s v="Kikuchi"/>
    <s v=" Yusei"/>
    <n v="579328"/>
    <s v="Mariners"/>
    <s v="SEA"/>
    <n v="82.6"/>
    <x v="5"/>
    <s v="579328SL"/>
    <x v="5"/>
    <x v="293"/>
    <n v="8"/>
    <x v="184"/>
    <n v="-66"/>
    <x v="175"/>
    <x v="271"/>
  </r>
  <r>
    <n v="2021"/>
    <s v="McHugh"/>
    <s v=" Collin"/>
    <n v="543521"/>
    <s v="Rays"/>
    <s v="TB"/>
    <n v="79.400000000000006"/>
    <x v="5"/>
    <s v="543521SL"/>
    <x v="5"/>
    <x v="428"/>
    <n v="4"/>
    <x v="190"/>
    <n v="47"/>
    <x v="132"/>
    <x v="312"/>
  </r>
  <r>
    <n v="2021"/>
    <s v="Hembree"/>
    <s v=" Heath"/>
    <n v="592390"/>
    <s v="Mets"/>
    <s v="NYM"/>
    <n v="86.7"/>
    <x v="5"/>
    <s v="592390SL"/>
    <x v="5"/>
    <x v="166"/>
    <n v="-14"/>
    <x v="83"/>
    <n v="77"/>
    <x v="618"/>
    <x v="426"/>
  </r>
  <r>
    <n v="2021"/>
    <s v="Weathers"/>
    <s v=" Ryan"/>
    <n v="677960"/>
    <s v="Padres"/>
    <s v="SD"/>
    <n v="86.6"/>
    <x v="5"/>
    <s v="677960SL"/>
    <x v="5"/>
    <x v="198"/>
    <n v="-10"/>
    <x v="36"/>
    <n v="-54"/>
    <x v="200"/>
    <x v="271"/>
  </r>
  <r>
    <n v="2021"/>
    <s v="Gomber"/>
    <s v=" Austin"/>
    <n v="596295"/>
    <s v="Rockies"/>
    <s v="COL"/>
    <n v="85.2"/>
    <x v="5"/>
    <s v="596295SL"/>
    <x v="5"/>
    <x v="131"/>
    <n v="-5"/>
    <x v="16"/>
    <n v="22"/>
    <x v="599"/>
    <x v="342"/>
  </r>
  <r>
    <n v="2021"/>
    <s v="Plesac"/>
    <s v=" Zach"/>
    <n v="668676"/>
    <s v="Indians"/>
    <s v="CLE"/>
    <n v="87"/>
    <x v="5"/>
    <s v="668676SL"/>
    <x v="5"/>
    <x v="135"/>
    <n v="-20"/>
    <x v="120"/>
    <n v="-99"/>
    <x v="775"/>
    <x v="254"/>
  </r>
  <r>
    <n v="2021"/>
    <s v="Pineda"/>
    <s v=" Michael"/>
    <n v="501381"/>
    <s v="Twins"/>
    <s v="MIN"/>
    <n v="81.3"/>
    <x v="5"/>
    <s v="501381SL"/>
    <x v="5"/>
    <x v="429"/>
    <n v="-1"/>
    <x v="30"/>
    <n v="-92"/>
    <x v="776"/>
    <x v="411"/>
  </r>
  <r>
    <n v="2021"/>
    <s v="Bass"/>
    <s v=" Anthony"/>
    <n v="542914"/>
    <s v="Marlins"/>
    <s v="MIA"/>
    <n v="85.8"/>
    <x v="5"/>
    <s v="542914SL"/>
    <x v="5"/>
    <x v="430"/>
    <n v="14"/>
    <x v="18"/>
    <n v="-12"/>
    <x v="777"/>
    <x v="427"/>
  </r>
  <r>
    <n v="2021"/>
    <s v="Gilbert"/>
    <s v=" Logan"/>
    <n v="669302"/>
    <s v="Mariners"/>
    <s v="SEA"/>
    <n v="83.1"/>
    <x v="5"/>
    <s v="669302SL"/>
    <x v="5"/>
    <x v="127"/>
    <n v="-7"/>
    <x v="87"/>
    <n v="-9"/>
    <x v="76"/>
    <x v="428"/>
  </r>
  <r>
    <n v="2021"/>
    <s v="Glasnow"/>
    <s v=" Tyler"/>
    <n v="607192"/>
    <s v="Rays"/>
    <s v="TB"/>
    <n v="87.5"/>
    <x v="5"/>
    <s v="607192SL"/>
    <x v="5"/>
    <x v="276"/>
    <n v="18"/>
    <x v="100"/>
    <n v="-41"/>
    <x v="546"/>
    <x v="357"/>
  </r>
  <r>
    <n v="2021"/>
    <s v="Harvey"/>
    <s v=" Matt"/>
    <n v="518774"/>
    <s v="Orioles"/>
    <s v="BAL"/>
    <n v="86.9"/>
    <x v="5"/>
    <s v="518774SL"/>
    <x v="5"/>
    <x v="179"/>
    <n v="-12"/>
    <x v="128"/>
    <n v="-62"/>
    <x v="125"/>
    <x v="429"/>
  </r>
  <r>
    <n v="2021"/>
    <s v="Cishek"/>
    <s v=" Steve"/>
    <n v="518553"/>
    <s v="Angels"/>
    <s v="LAA"/>
    <n v="77.400000000000006"/>
    <x v="5"/>
    <s v="518553SL"/>
    <x v="5"/>
    <x v="310"/>
    <n v="2"/>
    <x v="135"/>
    <n v="1"/>
    <x v="778"/>
    <x v="430"/>
  </r>
  <r>
    <n v="2021"/>
    <s v="Holland"/>
    <s v=" Greg"/>
    <n v="518813"/>
    <s v="Royals"/>
    <s v="KC"/>
    <n v="85.5"/>
    <x v="5"/>
    <s v="518813SL"/>
    <x v="5"/>
    <x v="185"/>
    <n v="2"/>
    <x v="52"/>
    <n v="1"/>
    <x v="1"/>
    <x v="431"/>
  </r>
  <r>
    <n v="2021"/>
    <s v="Javier"/>
    <s v=" Cristian"/>
    <n v="664299"/>
    <s v="Astros"/>
    <s v="HOU"/>
    <n v="81.2"/>
    <x v="5"/>
    <s v="664299SL"/>
    <x v="5"/>
    <x v="417"/>
    <n v="-10"/>
    <x v="103"/>
    <n v="15"/>
    <x v="561"/>
    <x v="328"/>
  </r>
  <r>
    <n v="2021"/>
    <s v="Kittredge"/>
    <s v=" Andrew"/>
    <n v="552640"/>
    <s v="Rays"/>
    <s v="TB"/>
    <n v="88.9"/>
    <x v="5"/>
    <s v="552640SL"/>
    <x v="5"/>
    <x v="160"/>
    <n v="8"/>
    <x v="75"/>
    <n v="105"/>
    <x v="93"/>
    <x v="432"/>
  </r>
  <r>
    <n v="2021"/>
    <s v="Cueto"/>
    <s v=" Johnny"/>
    <n v="456501"/>
    <s v="Giants"/>
    <s v="SF"/>
    <n v="84.3"/>
    <x v="5"/>
    <s v="456501SL"/>
    <x v="5"/>
    <x v="197"/>
    <n v="-13"/>
    <x v="130"/>
    <n v="-78"/>
    <x v="674"/>
    <x v="433"/>
  </r>
  <r>
    <n v="2021"/>
    <s v="Manoah"/>
    <s v=" Alek"/>
    <n v="666201"/>
    <s v="Blue Jays"/>
    <s v="TOR"/>
    <n v="81.099999999999994"/>
    <x v="5"/>
    <s v="666201SL"/>
    <x v="5"/>
    <x v="330"/>
    <n v="1"/>
    <x v="169"/>
    <n v="73"/>
    <x v="187"/>
    <x v="360"/>
  </r>
  <r>
    <n v="2021"/>
    <s v="Tepera"/>
    <s v=" Ryan"/>
    <n v="572193"/>
    <s v="White Sox"/>
    <s v="CWS"/>
    <n v="86.5"/>
    <x v="5"/>
    <s v="572193SL"/>
    <x v="5"/>
    <x v="376"/>
    <n v="-6"/>
    <x v="117"/>
    <n v="-15"/>
    <x v="779"/>
    <x v="434"/>
  </r>
  <r>
    <n v="2021"/>
    <s v="Soto"/>
    <s v=" Gregory"/>
    <n v="642397"/>
    <s v="Tigers"/>
    <s v="DET"/>
    <n v="88.3"/>
    <x v="5"/>
    <s v="642397SL"/>
    <x v="5"/>
    <x v="180"/>
    <n v="-4"/>
    <x v="184"/>
    <n v="-37"/>
    <x v="114"/>
    <x v="346"/>
  </r>
  <r>
    <n v="2021"/>
    <s v="deGrom"/>
    <s v=" Jacob"/>
    <n v="594798"/>
    <s v="Mets"/>
    <s v="NYM"/>
    <n v="91.6"/>
    <x v="5"/>
    <s v="594798SL"/>
    <x v="5"/>
    <x v="166"/>
    <n v="3"/>
    <x v="63"/>
    <n v="62"/>
    <x v="780"/>
    <x v="435"/>
  </r>
  <r>
    <n v="2021"/>
    <s v="Rogers"/>
    <s v=" Tyler"/>
    <n v="643511"/>
    <s v="Giants"/>
    <s v="SF"/>
    <n v="71.7"/>
    <x v="5"/>
    <s v="643511SL"/>
    <x v="5"/>
    <x v="431"/>
    <n v="0"/>
    <x v="147"/>
    <n v="0"/>
    <x v="268"/>
    <x v="257"/>
  </r>
  <r>
    <n v="2021"/>
    <s v="Gibson"/>
    <s v=" Kyle"/>
    <n v="502043"/>
    <s v="Phillies"/>
    <s v="PHI"/>
    <n v="83.4"/>
    <x v="5"/>
    <s v="502043SL"/>
    <x v="5"/>
    <x v="325"/>
    <n v="5"/>
    <x v="15"/>
    <n v="2"/>
    <x v="781"/>
    <x v="435"/>
  </r>
  <r>
    <n v="2021"/>
    <s v="Buehler"/>
    <s v=" Walker"/>
    <n v="621111"/>
    <s v="Dodgers"/>
    <s v="LAD"/>
    <n v="85"/>
    <x v="5"/>
    <s v="621111SL"/>
    <x v="5"/>
    <x v="154"/>
    <n v="2"/>
    <x v="132"/>
    <n v="136"/>
    <x v="635"/>
    <x v="436"/>
  </r>
  <r>
    <n v="2021"/>
    <s v="Fulmer"/>
    <s v=" Michael"/>
    <n v="605242"/>
    <s v="Tigers"/>
    <s v="DET"/>
    <n v="90.9"/>
    <x v="5"/>
    <s v="605242SL"/>
    <x v="5"/>
    <x v="228"/>
    <n v="-5"/>
    <x v="106"/>
    <n v="63"/>
    <x v="782"/>
    <x v="437"/>
  </r>
  <r>
    <n v="2021"/>
    <s v="Bender"/>
    <s v=" Anthony"/>
    <n v="669622"/>
    <s v="Marlins"/>
    <s v="MIA"/>
    <n v="84.7"/>
    <x v="5"/>
    <s v="669622SL"/>
    <x v="5"/>
    <x v="432"/>
    <n v="11"/>
    <x v="59"/>
    <n v="47"/>
    <x v="747"/>
    <x v="438"/>
  </r>
  <r>
    <n v="2021"/>
    <s v="Hand"/>
    <s v=" Brad"/>
    <n v="543272"/>
    <s v="Mets"/>
    <s v="NYM"/>
    <n v="80.2"/>
    <x v="5"/>
    <s v="543272SL"/>
    <x v="5"/>
    <x v="433"/>
    <n v="8"/>
    <x v="142"/>
    <n v="92"/>
    <x v="494"/>
    <x v="439"/>
  </r>
  <r>
    <n v="2021"/>
    <s v="Freeland"/>
    <s v=" Kyle"/>
    <n v="607536"/>
    <s v="Rockies"/>
    <s v="COL"/>
    <n v="85.9"/>
    <x v="5"/>
    <s v="607536SL"/>
    <x v="5"/>
    <x v="197"/>
    <n v="-8"/>
    <x v="100"/>
    <n v="-50"/>
    <x v="635"/>
    <x v="440"/>
  </r>
  <r>
    <n v="2021"/>
    <s v="Eflin"/>
    <s v=" Zach"/>
    <n v="621107"/>
    <s v="Phillies"/>
    <s v="PHI"/>
    <n v="87.6"/>
    <x v="5"/>
    <s v="621107SL"/>
    <x v="5"/>
    <x v="169"/>
    <n v="-19"/>
    <x v="24"/>
    <n v="-56"/>
    <x v="171"/>
    <x v="344"/>
  </r>
  <r>
    <n v="2021"/>
    <s v="Fry"/>
    <s v=" Paul"/>
    <n v="643316"/>
    <s v="Orioles"/>
    <s v="BAL"/>
    <n v="85.1"/>
    <x v="5"/>
    <s v="643316SL"/>
    <x v="5"/>
    <x v="139"/>
    <n v="14"/>
    <x v="147"/>
    <n v="80"/>
    <x v="504"/>
    <x v="441"/>
  </r>
  <r>
    <n v="2021"/>
    <s v="Arrieta"/>
    <s v=" Jake"/>
    <n v="453562"/>
    <s v="Padres"/>
    <s v="SD"/>
    <n v="88.2"/>
    <x v="5"/>
    <s v="453562SL"/>
    <x v="5"/>
    <x v="111"/>
    <n v="-12"/>
    <x v="42"/>
    <n v="2"/>
    <x v="157"/>
    <x v="276"/>
  </r>
  <r>
    <n v="2021"/>
    <s v="Gutierrez"/>
    <s v=" Vladimir"/>
    <n v="661269"/>
    <s v="Reds"/>
    <s v="CIN"/>
    <n v="83.2"/>
    <x v="5"/>
    <s v="661269SL"/>
    <x v="5"/>
    <x v="272"/>
    <n v="-3"/>
    <x v="85"/>
    <n v="24"/>
    <x v="504"/>
    <x v="442"/>
  </r>
  <r>
    <n v="2021"/>
    <s v="Howard"/>
    <s v=" Sam"/>
    <n v="607572"/>
    <s v="Pirates"/>
    <s v="PIT"/>
    <n v="85"/>
    <x v="5"/>
    <s v="607572SL"/>
    <x v="5"/>
    <x v="132"/>
    <n v="-12"/>
    <x v="185"/>
    <n v="-60"/>
    <x v="589"/>
    <x v="295"/>
  </r>
  <r>
    <n v="2021"/>
    <s v="Smith"/>
    <s v=" Will"/>
    <n v="519293"/>
    <s v="Braves"/>
    <s v="ATL"/>
    <n v="82.2"/>
    <x v="5"/>
    <s v="519293SL"/>
    <x v="5"/>
    <x v="154"/>
    <n v="-7"/>
    <x v="1"/>
    <n v="6"/>
    <x v="635"/>
    <x v="344"/>
  </r>
  <r>
    <n v="2021"/>
    <s v="Happ"/>
    <s v=" J.A."/>
    <n v="457918"/>
    <s v="Cardinals"/>
    <s v="STL"/>
    <n v="83"/>
    <x v="5"/>
    <s v="457918SL"/>
    <x v="5"/>
    <x v="200"/>
    <n v="-7"/>
    <x v="68"/>
    <n v="-60"/>
    <x v="140"/>
    <x v="443"/>
  </r>
  <r>
    <n v="2021"/>
    <s v="Bieber"/>
    <s v=" Shane"/>
    <n v="669456"/>
    <s v="Indians"/>
    <s v="CLE"/>
    <n v="85.9"/>
    <x v="5"/>
    <s v="669456SL"/>
    <x v="5"/>
    <x v="380"/>
    <n v="1"/>
    <x v="185"/>
    <n v="-61"/>
    <x v="219"/>
    <x v="444"/>
  </r>
  <r>
    <n v="2021"/>
    <s v="González"/>
    <s v=" Chi Chi"/>
    <n v="592346"/>
    <s v="Rockies"/>
    <s v="COL"/>
    <n v="85.7"/>
    <x v="5"/>
    <s v="592346SL"/>
    <x v="5"/>
    <x v="112"/>
    <n v="-4"/>
    <x v="97"/>
    <n v="-30"/>
    <x v="186"/>
    <x v="445"/>
  </r>
  <r>
    <n v="2021"/>
    <s v="Ohtani"/>
    <s v=" Shohei"/>
    <n v="660271"/>
    <s v="Angels"/>
    <s v="LAA"/>
    <n v="81.8"/>
    <x v="5"/>
    <s v="660271SL"/>
    <x v="5"/>
    <x v="215"/>
    <n v="-5"/>
    <x v="160"/>
    <n v="119"/>
    <x v="783"/>
    <x v="43"/>
  </r>
  <r>
    <n v="2021"/>
    <s v="Castro"/>
    <s v=" Miguel"/>
    <n v="612434"/>
    <s v="Mets"/>
    <s v="NYM"/>
    <n v="85.7"/>
    <x v="5"/>
    <s v="612434SL"/>
    <x v="5"/>
    <x v="113"/>
    <n v="2"/>
    <x v="95"/>
    <n v="68"/>
    <x v="696"/>
    <x v="430"/>
  </r>
  <r>
    <n v="2021"/>
    <s v="Greinke"/>
    <s v=" Zack"/>
    <n v="425844"/>
    <s v="Astros"/>
    <s v="HOU"/>
    <n v="83.5"/>
    <x v="5"/>
    <s v="425844SL"/>
    <x v="5"/>
    <x v="200"/>
    <n v="-5"/>
    <x v="105"/>
    <n v="41"/>
    <x v="29"/>
    <x v="446"/>
  </r>
  <r>
    <n v="2021"/>
    <s v="Sewald"/>
    <s v=" Paul"/>
    <n v="623149"/>
    <s v="Mariners"/>
    <s v="SEA"/>
    <n v="81.7"/>
    <x v="5"/>
    <s v="623149SL"/>
    <x v="5"/>
    <x v="186"/>
    <n v="-12"/>
    <x v="126"/>
    <n v="34"/>
    <x v="55"/>
    <x v="447"/>
  </r>
  <r>
    <n v="2021"/>
    <s v="Flaherty"/>
    <s v=" Jack"/>
    <n v="656427"/>
    <s v="Cardinals"/>
    <s v="STL"/>
    <n v="83.7"/>
    <x v="5"/>
    <s v="656427SL"/>
    <x v="5"/>
    <x v="224"/>
    <n v="-8"/>
    <x v="123"/>
    <n v="3"/>
    <x v="142"/>
    <x v="448"/>
  </r>
  <r>
    <n v="2021"/>
    <s v="Keller"/>
    <s v=" Mitch"/>
    <n v="656605"/>
    <s v="Pirates"/>
    <s v="PIT"/>
    <n v="86.2"/>
    <x v="5"/>
    <s v="656605SL"/>
    <x v="5"/>
    <x v="140"/>
    <n v="4"/>
    <x v="62"/>
    <n v="-22"/>
    <x v="784"/>
    <x v="446"/>
  </r>
  <r>
    <n v="2021"/>
    <s v="Stephan"/>
    <s v=" Trevor"/>
    <n v="663986"/>
    <s v="Indians"/>
    <s v="CLE"/>
    <n v="83.6"/>
    <x v="5"/>
    <s v="663986SL"/>
    <x v="5"/>
    <x v="434"/>
    <n v="-1"/>
    <x v="53"/>
    <n v="58"/>
    <x v="785"/>
    <x v="144"/>
  </r>
  <r>
    <n v="2021"/>
    <s v="Strickland"/>
    <s v=" Hunter"/>
    <n v="519326"/>
    <s v="Brewers"/>
    <s v="MIL"/>
    <n v="83.8"/>
    <x v="5"/>
    <s v="519326SL"/>
    <x v="5"/>
    <x v="172"/>
    <n v="5"/>
    <x v="20"/>
    <n v="63"/>
    <x v="97"/>
    <x v="449"/>
  </r>
  <r>
    <n v="2021"/>
    <s v="Ureña"/>
    <s v=" José"/>
    <n v="570632"/>
    <s v="Tigers"/>
    <s v="DET"/>
    <n v="85.2"/>
    <x v="5"/>
    <s v="570632SL"/>
    <x v="5"/>
    <x v="98"/>
    <n v="-12"/>
    <x v="36"/>
    <n v="-58"/>
    <x v="525"/>
    <x v="439"/>
  </r>
  <r>
    <n v="2021"/>
    <s v="Garrett"/>
    <s v=" Amir"/>
    <n v="607237"/>
    <s v="Reds"/>
    <s v="CIN"/>
    <n v="85.1"/>
    <x v="5"/>
    <s v="607237SL"/>
    <x v="5"/>
    <x v="409"/>
    <n v="-1"/>
    <x v="43"/>
    <n v="-78"/>
    <x v="786"/>
    <x v="450"/>
  </r>
  <r>
    <n v="2021"/>
    <s v="McGowin"/>
    <s v=" Kyle"/>
    <n v="641851"/>
    <s v="Nationals"/>
    <s v="WSH"/>
    <n v="81.099999999999994"/>
    <x v="5"/>
    <s v="641851SL"/>
    <x v="5"/>
    <x v="419"/>
    <n v="1"/>
    <x v="20"/>
    <n v="34"/>
    <x v="787"/>
    <x v="394"/>
  </r>
  <r>
    <n v="2021"/>
    <s v="Miller"/>
    <s v=" Andrew"/>
    <n v="453192"/>
    <s v="Cardinals"/>
    <s v="STL"/>
    <n v="78.099999999999994"/>
    <x v="5"/>
    <s v="453192SL"/>
    <x v="5"/>
    <x v="435"/>
    <n v="2"/>
    <x v="0"/>
    <n v="-8"/>
    <x v="124"/>
    <x v="402"/>
  </r>
  <r>
    <n v="2021"/>
    <s v="Lamet"/>
    <s v=" Dinelson"/>
    <n v="659275"/>
    <s v="Padres"/>
    <s v="SD"/>
    <n v="86.3"/>
    <x v="5"/>
    <s v="659275SL"/>
    <x v="5"/>
    <x v="130"/>
    <n v="-6"/>
    <x v="96"/>
    <n v="-77"/>
    <x v="55"/>
    <x v="451"/>
  </r>
  <r>
    <n v="2021"/>
    <s v="Eovaldi"/>
    <s v=" Nathan"/>
    <n v="543135"/>
    <s v="Red Sox"/>
    <s v="BOS"/>
    <n v="86"/>
    <x v="5"/>
    <s v="543135SL"/>
    <x v="5"/>
    <x v="383"/>
    <n v="0"/>
    <x v="98"/>
    <n v="18"/>
    <x v="508"/>
    <x v="333"/>
  </r>
  <r>
    <n v="2021"/>
    <s v="Taylor"/>
    <s v=" Josh"/>
    <n v="657031"/>
    <s v="Red Sox"/>
    <s v="BOS"/>
    <n v="87.2"/>
    <x v="5"/>
    <s v="657031SL"/>
    <x v="5"/>
    <x v="118"/>
    <n v="-5"/>
    <x v="35"/>
    <n v="16"/>
    <x v="583"/>
    <x v="452"/>
  </r>
  <r>
    <n v="2021"/>
    <s v="Dunning"/>
    <s v=" Dane"/>
    <n v="641540"/>
    <s v="Rangers"/>
    <s v="TEX"/>
    <n v="79.7"/>
    <x v="5"/>
    <s v="641540SL"/>
    <x v="5"/>
    <x v="436"/>
    <n v="12"/>
    <x v="65"/>
    <n v="-61"/>
    <x v="788"/>
    <x v="453"/>
  </r>
  <r>
    <n v="2021"/>
    <s v="Rogers"/>
    <s v=" Taylor"/>
    <n v="573124"/>
    <s v="Twins"/>
    <s v="MIN"/>
    <n v="84"/>
    <x v="5"/>
    <s v="573124SL"/>
    <x v="5"/>
    <x v="127"/>
    <n v="-4"/>
    <x v="64"/>
    <n v="57"/>
    <x v="773"/>
    <x v="246"/>
  </r>
  <r>
    <n v="2021"/>
    <s v="Díaz"/>
    <s v=" Edwin"/>
    <n v="621242"/>
    <s v="Mets"/>
    <s v="NYM"/>
    <n v="90.7"/>
    <x v="5"/>
    <s v="621242SL"/>
    <x v="5"/>
    <x v="196"/>
    <n v="-3"/>
    <x v="22"/>
    <n v="-54"/>
    <x v="789"/>
    <x v="454"/>
  </r>
  <r>
    <n v="2021"/>
    <s v="Curtiss"/>
    <s v=" John"/>
    <n v="595928"/>
    <s v="Brewers"/>
    <s v="MIL"/>
    <n v="87.6"/>
    <x v="5"/>
    <s v="595928SL"/>
    <x v="5"/>
    <x v="213"/>
    <n v="6"/>
    <x v="11"/>
    <n v="9"/>
    <x v="529"/>
    <x v="341"/>
  </r>
  <r>
    <n v="2021"/>
    <s v="Treinen"/>
    <s v=" Blake"/>
    <n v="595014"/>
    <s v="Dodgers"/>
    <s v="LAD"/>
    <n v="86.4"/>
    <x v="5"/>
    <s v="595014SL"/>
    <x v="5"/>
    <x v="390"/>
    <n v="7"/>
    <x v="0"/>
    <n v="218"/>
    <x v="68"/>
    <x v="417"/>
  </r>
  <r>
    <n v="2021"/>
    <s v="Thielbar"/>
    <s v=" Caleb"/>
    <n v="573204"/>
    <s v="Twins"/>
    <s v="MIN"/>
    <n v="80.2"/>
    <x v="5"/>
    <s v="573204SL"/>
    <x v="5"/>
    <x v="259"/>
    <n v="-3"/>
    <x v="158"/>
    <n v="63"/>
    <x v="628"/>
    <x v="337"/>
  </r>
  <r>
    <n v="2021"/>
    <s v="Romano"/>
    <s v=" Jordan"/>
    <n v="605447"/>
    <s v="Blue Jays"/>
    <s v="TOR"/>
    <n v="88.5"/>
    <x v="5"/>
    <s v="605447SL"/>
    <x v="5"/>
    <x v="380"/>
    <n v="10"/>
    <x v="28"/>
    <n v="-12"/>
    <x v="790"/>
    <x v="455"/>
  </r>
  <r>
    <n v="2021"/>
    <s v="Brothers"/>
    <s v=" Rex"/>
    <n v="571521"/>
    <s v="Cubs"/>
    <s v="CHC"/>
    <n v="86.2"/>
    <x v="5"/>
    <s v="571521SL"/>
    <x v="5"/>
    <x v="437"/>
    <n v="3"/>
    <x v="96"/>
    <n v="-79"/>
    <x v="246"/>
    <x v="389"/>
  </r>
  <r>
    <n v="2021"/>
    <s v="Almonte"/>
    <s v=" Yency"/>
    <n v="622075"/>
    <s v="Rockies"/>
    <s v="COL"/>
    <n v="83.7"/>
    <x v="5"/>
    <s v="622075SL"/>
    <x v="5"/>
    <x v="153"/>
    <n v="-1"/>
    <x v="75"/>
    <n v="15"/>
    <x v="46"/>
    <x v="416"/>
  </r>
  <r>
    <n v="2021"/>
    <s v="Kaprielian"/>
    <s v=" James"/>
    <n v="621076"/>
    <s v="Athletics"/>
    <s v="OAK"/>
    <n v="85.1"/>
    <x v="5"/>
    <s v="621076SL"/>
    <x v="5"/>
    <x v="211"/>
    <n v="-8"/>
    <x v="39"/>
    <n v="-85"/>
    <x v="674"/>
    <x v="326"/>
  </r>
  <r>
    <n v="2021"/>
    <s v="Bundy"/>
    <s v=" Dylan"/>
    <n v="605164"/>
    <s v="Angels"/>
    <s v="LAA"/>
    <n v="79.900000000000006"/>
    <x v="5"/>
    <s v="605164SL"/>
    <x v="5"/>
    <x v="246"/>
    <n v="6"/>
    <x v="18"/>
    <n v="-50"/>
    <x v="789"/>
    <x v="328"/>
  </r>
  <r>
    <n v="2021"/>
    <s v="Jax"/>
    <s v=" Griffin"/>
    <n v="643377"/>
    <s v="Twins"/>
    <s v="MIN"/>
    <n v="83.4"/>
    <x v="5"/>
    <s v="643377SL"/>
    <x v="5"/>
    <x v="221"/>
    <n v="6"/>
    <x v="56"/>
    <n v="54"/>
    <x v="138"/>
    <x v="333"/>
  </r>
  <r>
    <n v="2021"/>
    <s v="Mayers"/>
    <s v=" Mike"/>
    <n v="594577"/>
    <s v="Angels"/>
    <s v="LAA"/>
    <n v="85.1"/>
    <x v="5"/>
    <s v="594577SL"/>
    <x v="5"/>
    <x v="154"/>
    <n v="3"/>
    <x v="37"/>
    <n v="-46"/>
    <x v="791"/>
    <x v="445"/>
  </r>
  <r>
    <n v="2021"/>
    <s v="Irvin"/>
    <s v=" Cole"/>
    <n v="608344"/>
    <s v="Athletics"/>
    <s v="OAK"/>
    <n v="82.9"/>
    <x v="5"/>
    <s v="608344SL"/>
    <x v="5"/>
    <x v="220"/>
    <n v="-3"/>
    <x v="13"/>
    <n v="-57"/>
    <x v="123"/>
    <x v="235"/>
  </r>
  <r>
    <n v="2021"/>
    <s v="Littell"/>
    <s v=" Zack"/>
    <n v="641793"/>
    <s v="Giants"/>
    <s v="SF"/>
    <n v="87.7"/>
    <x v="5"/>
    <s v="641793SL"/>
    <x v="5"/>
    <x v="203"/>
    <n v="-12"/>
    <x v="33"/>
    <n v="-27"/>
    <x v="792"/>
    <x v="396"/>
  </r>
  <r>
    <n v="2021"/>
    <s v="Patiño"/>
    <s v=" Luis"/>
    <n v="672715"/>
    <s v="Rays"/>
    <s v="TB"/>
    <n v="85.9"/>
    <x v="5"/>
    <s v="672715SL"/>
    <x v="5"/>
    <x v="188"/>
    <n v="-14"/>
    <x v="34"/>
    <n v="66"/>
    <x v="751"/>
    <x v="456"/>
  </r>
  <r>
    <n v="2021"/>
    <s v="Alcala"/>
    <s v=" Jorge"/>
    <n v="660896"/>
    <s v="Twins"/>
    <s v="MIN"/>
    <n v="89.8"/>
    <x v="5"/>
    <s v="660896SL"/>
    <x v="5"/>
    <x v="398"/>
    <n v="-3"/>
    <x v="66"/>
    <n v="18"/>
    <x v="89"/>
    <x v="363"/>
  </r>
  <r>
    <n v="2021"/>
    <s v="Diekman"/>
    <s v=" Jake"/>
    <n v="518617"/>
    <s v="Athletics"/>
    <s v="OAK"/>
    <n v="83.4"/>
    <x v="5"/>
    <s v="518617SL"/>
    <x v="5"/>
    <x v="153"/>
    <n v="-2"/>
    <x v="147"/>
    <n v="86"/>
    <x v="60"/>
    <x v="457"/>
  </r>
  <r>
    <n v="2021"/>
    <s v="Funkhouser"/>
    <s v=" Kyle"/>
    <n v="608335"/>
    <s v="Tigers"/>
    <s v="DET"/>
    <n v="86.7"/>
    <x v="5"/>
    <s v="608335SL"/>
    <x v="5"/>
    <x v="131"/>
    <n v="2"/>
    <x v="117"/>
    <n v="-16"/>
    <x v="793"/>
    <x v="458"/>
  </r>
  <r>
    <n v="2021"/>
    <s v="Peacock"/>
    <s v=" Matt"/>
    <n v="676840"/>
    <s v="D-backs"/>
    <s v="ARI"/>
    <n v="87.3"/>
    <x v="5"/>
    <s v="676840SL"/>
    <x v="5"/>
    <x v="189"/>
    <n v="3"/>
    <x v="27"/>
    <n v="-117"/>
    <x v="794"/>
    <x v="459"/>
  </r>
  <r>
    <n v="2021"/>
    <s v="Bauer"/>
    <s v=" Trevor"/>
    <n v="545333"/>
    <s v="Dodgers"/>
    <s v="LAD"/>
    <n v="80.8"/>
    <x v="5"/>
    <s v="545333SL"/>
    <x v="5"/>
    <x v="438"/>
    <n v="7"/>
    <x v="153"/>
    <n v="73"/>
    <x v="767"/>
    <x v="460"/>
  </r>
  <r>
    <n v="2021"/>
    <s v="Houck"/>
    <s v=" Tanner"/>
    <n v="656557"/>
    <s v="Red Sox"/>
    <s v="BOS"/>
    <n v="84.1"/>
    <x v="5"/>
    <s v="656557SL"/>
    <x v="5"/>
    <x v="434"/>
    <n v="1"/>
    <x v="132"/>
    <n v="93"/>
    <x v="795"/>
    <x v="461"/>
  </r>
  <r>
    <n v="2021"/>
    <s v="Zimmer"/>
    <s v=" Kyle"/>
    <n v="622092"/>
    <s v="Royals"/>
    <s v="KC"/>
    <n v="83.2"/>
    <x v="5"/>
    <s v="622092SL"/>
    <x v="5"/>
    <x v="434"/>
    <n v="-2"/>
    <x v="68"/>
    <n v="-64"/>
    <x v="796"/>
    <x v="462"/>
  </r>
  <r>
    <n v="2021"/>
    <s v="Gray"/>
    <s v=" Sonny"/>
    <n v="543243"/>
    <s v="Reds"/>
    <s v="CIN"/>
    <n v="82"/>
    <x v="5"/>
    <s v="543243SL"/>
    <x v="5"/>
    <x v="354"/>
    <n v="16"/>
    <x v="139"/>
    <n v="96"/>
    <x v="163"/>
    <x v="258"/>
  </r>
  <r>
    <n v="2021"/>
    <s v="McKenzie"/>
    <s v=" Triston"/>
    <n v="663474"/>
    <s v="Indians"/>
    <s v="CLE"/>
    <n v="86.6"/>
    <x v="5"/>
    <s v="663474SL"/>
    <x v="5"/>
    <x v="201"/>
    <n v="-9"/>
    <x v="38"/>
    <n v="10"/>
    <x v="31"/>
    <x v="463"/>
  </r>
  <r>
    <n v="2021"/>
    <s v="Akin"/>
    <s v=" Keegan"/>
    <n v="669211"/>
    <s v="Orioles"/>
    <s v="BAL"/>
    <n v="84.3"/>
    <x v="5"/>
    <s v="669211SL"/>
    <x v="5"/>
    <x v="121"/>
    <n v="-5"/>
    <x v="19"/>
    <n v="-26"/>
    <x v="92"/>
    <x v="464"/>
  </r>
  <r>
    <n v="2021"/>
    <s v="Lynch"/>
    <s v=" Daniel"/>
    <n v="663738"/>
    <s v="Royals"/>
    <s v="KC"/>
    <n v="85"/>
    <x v="5"/>
    <s v="663738SL"/>
    <x v="5"/>
    <x v="154"/>
    <n v="3"/>
    <x v="121"/>
    <n v="-95"/>
    <x v="189"/>
    <x v="421"/>
  </r>
  <r>
    <n v="2021"/>
    <s v="Pressly"/>
    <s v=" Ryan"/>
    <n v="519151"/>
    <s v="Astros"/>
    <s v="HOU"/>
    <n v="90.6"/>
    <x v="5"/>
    <s v="519151SL"/>
    <x v="5"/>
    <x v="208"/>
    <n v="0"/>
    <x v="63"/>
    <n v="73"/>
    <x v="797"/>
    <x v="465"/>
  </r>
  <r>
    <n v="2021"/>
    <s v="Cisnero"/>
    <s v=" José"/>
    <n v="542585"/>
    <s v="Tigers"/>
    <s v="DET"/>
    <n v="88.4"/>
    <x v="5"/>
    <s v="542585SL"/>
    <x v="5"/>
    <x v="179"/>
    <n v="-7"/>
    <x v="11"/>
    <n v="4"/>
    <x v="197"/>
    <x v="466"/>
  </r>
  <r>
    <n v="2021"/>
    <s v="Iglesias"/>
    <s v=" Raisel"/>
    <n v="628452"/>
    <s v="Angels"/>
    <s v="LAA"/>
    <n v="85.1"/>
    <x v="5"/>
    <s v="628452SL"/>
    <x v="5"/>
    <x v="167"/>
    <n v="-6"/>
    <x v="21"/>
    <n v="40"/>
    <x v="134"/>
    <x v="467"/>
  </r>
  <r>
    <n v="2021"/>
    <s v="Hendrix"/>
    <s v=" Ryan"/>
    <n v="641682"/>
    <s v="Reds"/>
    <s v="CIN"/>
    <n v="85.9"/>
    <x v="5"/>
    <s v="641682SL"/>
    <x v="5"/>
    <x v="423"/>
    <n v="11"/>
    <x v="61"/>
    <n v="-106"/>
    <x v="66"/>
    <x v="416"/>
  </r>
  <r>
    <n v="2021"/>
    <s v="Rasmussen"/>
    <s v=" Drew"/>
    <n v="656876"/>
    <s v="Rays"/>
    <s v="TB"/>
    <n v="86.5"/>
    <x v="5"/>
    <s v="656876SL"/>
    <x v="5"/>
    <x v="205"/>
    <n v="16"/>
    <x v="66"/>
    <n v="-32"/>
    <x v="798"/>
    <x v="450"/>
  </r>
  <r>
    <n v="2021"/>
    <s v="Cimber"/>
    <s v=" Adam"/>
    <n v="643256"/>
    <s v="Blue Jays"/>
    <s v="TOR"/>
    <n v="78.400000000000006"/>
    <x v="5"/>
    <s v="643256SL"/>
    <x v="5"/>
    <x v="431"/>
    <n v="0"/>
    <x v="3"/>
    <n v="0"/>
    <x v="799"/>
    <x v="269"/>
  </r>
  <r>
    <n v="2021"/>
    <s v="Fairbanks"/>
    <s v=" Pete"/>
    <n v="664126"/>
    <s v="Rays"/>
    <s v="TB"/>
    <n v="85.6"/>
    <x v="5"/>
    <s v="664126SL"/>
    <x v="5"/>
    <x v="439"/>
    <n v="18"/>
    <x v="184"/>
    <n v="-40"/>
    <x v="775"/>
    <x v="468"/>
  </r>
  <r>
    <n v="2021"/>
    <s v="Reyes"/>
    <s v=" Alex"/>
    <n v="621052"/>
    <s v="Cardinals"/>
    <s v="STL"/>
    <n v="86.3"/>
    <x v="5"/>
    <s v="621052SL"/>
    <x v="5"/>
    <x v="417"/>
    <n v="6"/>
    <x v="83"/>
    <n v="91"/>
    <x v="800"/>
    <x v="415"/>
  </r>
  <r>
    <n v="2021"/>
    <s v="Martínez"/>
    <s v=" Carlos"/>
    <n v="593372"/>
    <s v="Cardinals"/>
    <s v="STL"/>
    <n v="82.5"/>
    <x v="5"/>
    <s v="593372SL"/>
    <x v="5"/>
    <x v="424"/>
    <n v="0"/>
    <x v="88"/>
    <n v="40"/>
    <x v="661"/>
    <x v="328"/>
  </r>
  <r>
    <n v="2021"/>
    <s v="Canning"/>
    <s v=" Griffin"/>
    <n v="656288"/>
    <s v="Angels"/>
    <s v="LAA"/>
    <n v="88.2"/>
    <x v="5"/>
    <s v="656288SL"/>
    <x v="5"/>
    <x v="173"/>
    <n v="9"/>
    <x v="181"/>
    <n v="-145"/>
    <x v="451"/>
    <x v="362"/>
  </r>
  <r>
    <n v="2021"/>
    <s v="Stripling"/>
    <s v=" Ross"/>
    <n v="548389"/>
    <s v="Blue Jays"/>
    <s v="TOR"/>
    <n v="87.1"/>
    <x v="5"/>
    <s v="548389SL"/>
    <x v="5"/>
    <x v="149"/>
    <n v="-11"/>
    <x v="54"/>
    <n v="1"/>
    <x v="113"/>
    <x v="440"/>
  </r>
  <r>
    <n v="2021"/>
    <s v="Rogers"/>
    <s v=" Trevor"/>
    <n v="669432"/>
    <s v="Marlins"/>
    <s v="MIA"/>
    <n v="81.8"/>
    <x v="5"/>
    <s v="669432SL"/>
    <x v="5"/>
    <x v="153"/>
    <n v="-7"/>
    <x v="60"/>
    <n v="-79"/>
    <x v="85"/>
    <x v="453"/>
  </r>
  <r>
    <n v="2021"/>
    <s v="Hearn"/>
    <s v=" Taylor"/>
    <n v="621368"/>
    <s v="Rangers"/>
    <s v="TEX"/>
    <n v="84.1"/>
    <x v="5"/>
    <s v="621368SL"/>
    <x v="5"/>
    <x v="117"/>
    <n v="-10"/>
    <x v="106"/>
    <n v="4"/>
    <x v="601"/>
    <x v="390"/>
  </r>
  <r>
    <n v="2021"/>
    <s v="Boyd"/>
    <s v=" Matthew"/>
    <n v="571510"/>
    <s v="Tigers"/>
    <s v="DET"/>
    <n v="80.400000000000006"/>
    <x v="5"/>
    <s v="571510SL"/>
    <x v="5"/>
    <x v="435"/>
    <n v="5"/>
    <x v="62"/>
    <n v="-68"/>
    <x v="679"/>
    <x v="469"/>
  </r>
  <r>
    <n v="2021"/>
    <s v="Brentz"/>
    <s v=" Jake"/>
    <n v="641394"/>
    <s v="Royals"/>
    <s v="KC"/>
    <n v="85.1"/>
    <x v="5"/>
    <s v="641394SL"/>
    <x v="5"/>
    <x v="221"/>
    <n v="12"/>
    <x v="62"/>
    <n v="-50"/>
    <x v="641"/>
    <x v="320"/>
  </r>
  <r>
    <n v="2021"/>
    <s v="Kopech"/>
    <s v=" Michael"/>
    <n v="656629"/>
    <s v="White Sox"/>
    <s v="CWS"/>
    <n v="84.1"/>
    <x v="5"/>
    <s v="656629SL"/>
    <x v="5"/>
    <x v="440"/>
    <n v="5"/>
    <x v="114"/>
    <n v="40"/>
    <x v="553"/>
    <x v="249"/>
  </r>
  <r>
    <n v="2021"/>
    <s v="Garcia"/>
    <s v=" Luis"/>
    <n v="677651"/>
    <s v="Astros"/>
    <s v="HOU"/>
    <n v="79.900000000000006"/>
    <x v="5"/>
    <s v="677651SL"/>
    <x v="5"/>
    <x v="353"/>
    <n v="8"/>
    <x v="138"/>
    <n v="72"/>
    <x v="743"/>
    <x v="390"/>
  </r>
  <r>
    <n v="2021"/>
    <s v="Sandlin"/>
    <s v=" Nick"/>
    <n v="680704"/>
    <s v="Indians"/>
    <s v="CLE"/>
    <n v="79.3"/>
    <x v="5"/>
    <s v="680704SL"/>
    <x v="5"/>
    <x v="417"/>
    <n v="-1"/>
    <x v="170"/>
    <n v="2"/>
    <x v="87"/>
    <x v="287"/>
  </r>
  <r>
    <n v="2021"/>
    <s v="Barria"/>
    <s v=" Jaime"/>
    <n v="642545"/>
    <s v="Angels"/>
    <s v="LAA"/>
    <n v="85.9"/>
    <x v="5"/>
    <s v="642545SL"/>
    <x v="5"/>
    <x v="441"/>
    <n v="-12"/>
    <x v="31"/>
    <n v="-48"/>
    <x v="704"/>
    <x v="339"/>
  </r>
  <r>
    <n v="2021"/>
    <s v="Morgan"/>
    <s v=" Eli"/>
    <n v="669212"/>
    <s v="Indians"/>
    <s v="CLE"/>
    <n v="85.2"/>
    <x v="5"/>
    <s v="669212SL"/>
    <x v="5"/>
    <x v="187"/>
    <n v="-15"/>
    <x v="66"/>
    <n v="-42"/>
    <x v="605"/>
    <x v="470"/>
  </r>
  <r>
    <n v="2021"/>
    <s v="Pop"/>
    <s v=" Zach"/>
    <n v="647315"/>
    <s v="Marlins"/>
    <s v="MIA"/>
    <n v="85.6"/>
    <x v="5"/>
    <s v="647315SL"/>
    <x v="5"/>
    <x v="442"/>
    <n v="10"/>
    <x v="2"/>
    <n v="17"/>
    <x v="621"/>
    <x v="252"/>
  </r>
  <r>
    <n v="2021"/>
    <s v="Cortes Jr."/>
    <s v=" Néstor"/>
    <n v="641482"/>
    <s v="Yankees"/>
    <s v="NYY"/>
    <n v="85"/>
    <x v="5"/>
    <s v="641482SL"/>
    <x v="5"/>
    <x v="118"/>
    <n v="-13"/>
    <x v="72"/>
    <n v="-15"/>
    <x v="280"/>
    <x v="471"/>
  </r>
  <r>
    <n v="2021"/>
    <s v="Cousins"/>
    <s v=" Jake"/>
    <n v="664776"/>
    <s v="Brewers"/>
    <s v="MIL"/>
    <n v="83.4"/>
    <x v="5"/>
    <s v="664776SL"/>
    <x v="5"/>
    <x v="440"/>
    <n v="2"/>
    <x v="83"/>
    <n v="10"/>
    <x v="801"/>
    <x v="472"/>
  </r>
  <r>
    <n v="2021"/>
    <s v="Peterson"/>
    <s v=" David"/>
    <n v="656849"/>
    <s v="Mets"/>
    <s v="NYM"/>
    <n v="82.1"/>
    <x v="5"/>
    <s v="656849SL"/>
    <x v="5"/>
    <x v="148"/>
    <n v="2"/>
    <x v="16"/>
    <n v="-27"/>
    <x v="802"/>
    <x v="473"/>
  </r>
  <r>
    <n v="2021"/>
    <s v="Peralta"/>
    <s v=" Wily"/>
    <n v="503449"/>
    <s v="Tigers"/>
    <s v="DET"/>
    <n v="82"/>
    <x v="5"/>
    <s v="503449SL"/>
    <x v="5"/>
    <x v="443"/>
    <n v="0"/>
    <x v="43"/>
    <n v="-83"/>
    <x v="612"/>
    <x v="367"/>
  </r>
  <r>
    <n v="2021"/>
    <s v="Santillan"/>
    <s v=" Tony"/>
    <n v="663574"/>
    <s v="Reds"/>
    <s v="CIN"/>
    <n v="84.9"/>
    <x v="5"/>
    <s v="663574SL"/>
    <x v="5"/>
    <x v="444"/>
    <n v="13"/>
    <x v="57"/>
    <n v="100"/>
    <x v="396"/>
    <x v="321"/>
  </r>
  <r>
    <n v="2021"/>
    <s v="Urquidy"/>
    <s v=" José"/>
    <n v="664353"/>
    <s v="Astros"/>
    <s v="HOU"/>
    <n v="79.3"/>
    <x v="5"/>
    <s v="664353SL"/>
    <x v="5"/>
    <x v="237"/>
    <n v="-3"/>
    <x v="48"/>
    <n v="37"/>
    <x v="757"/>
    <x v="343"/>
  </r>
  <r>
    <n v="2021"/>
    <s v="Williams"/>
    <s v=" Trevor"/>
    <n v="592866"/>
    <s v="Mets"/>
    <s v="NYM"/>
    <n v="82.9"/>
    <x v="5"/>
    <s v="592866SL"/>
    <x v="5"/>
    <x v="445"/>
    <n v="-1"/>
    <x v="26"/>
    <n v="-28"/>
    <x v="114"/>
    <x v="474"/>
  </r>
  <r>
    <n v="2021"/>
    <s v="Holloway"/>
    <s v=" Jordan"/>
    <n v="656548"/>
    <s v="Marlins"/>
    <s v="MIA"/>
    <n v="85.4"/>
    <x v="5"/>
    <s v="656548SL"/>
    <x v="5"/>
    <x v="422"/>
    <n v="7"/>
    <x v="14"/>
    <n v="5"/>
    <x v="803"/>
    <x v="432"/>
  </r>
  <r>
    <n v="2021"/>
    <s v="Sborz"/>
    <s v=" Josh"/>
    <n v="622250"/>
    <s v="Rangers"/>
    <s v="TEX"/>
    <n v="87.9"/>
    <x v="5"/>
    <s v="622250SL"/>
    <x v="5"/>
    <x v="189"/>
    <n v="6"/>
    <x v="27"/>
    <n v="-83"/>
    <x v="66"/>
    <x v="475"/>
  </r>
  <r>
    <n v="2021"/>
    <s v="Luetge"/>
    <s v=" Lucas"/>
    <n v="476595"/>
    <s v="Yankees"/>
    <s v="NYY"/>
    <n v="81.3"/>
    <x v="5"/>
    <s v="476595SL"/>
    <x v="5"/>
    <x v="420"/>
    <n v="5"/>
    <x v="47"/>
    <n v="18"/>
    <x v="804"/>
    <x v="476"/>
  </r>
  <r>
    <n v="2021"/>
    <s v="Holmes"/>
    <s v=" Clay"/>
    <n v="605280"/>
    <s v="Yankees"/>
    <s v="NYY"/>
    <n v="87.8"/>
    <x v="5"/>
    <s v="605280SL"/>
    <x v="5"/>
    <x v="113"/>
    <n v="12"/>
    <x v="184"/>
    <n v="-32"/>
    <x v="685"/>
    <x v="477"/>
  </r>
  <r>
    <n v="2021"/>
    <s v="García"/>
    <s v=" Yimi"/>
    <n v="554340"/>
    <s v="Astros"/>
    <s v="HOU"/>
    <n v="90.5"/>
    <x v="5"/>
    <s v="554340SL"/>
    <x v="5"/>
    <x v="381"/>
    <n v="-6"/>
    <x v="28"/>
    <n v="10"/>
    <x v="499"/>
    <x v="363"/>
  </r>
  <r>
    <n v="2021"/>
    <s v="Crick"/>
    <s v=" Kyle"/>
    <n v="605195"/>
    <s v="Pirates"/>
    <s v="PIT"/>
    <n v="78.8"/>
    <x v="5"/>
    <s v="605195SL"/>
    <x v="5"/>
    <x v="323"/>
    <n v="4"/>
    <x v="193"/>
    <n v="73"/>
    <x v="805"/>
    <x v="72"/>
  </r>
  <r>
    <n v="2021"/>
    <s v="Hentges"/>
    <s v=" Sam"/>
    <n v="656529"/>
    <s v="Indians"/>
    <s v="CLE"/>
    <n v="86"/>
    <x v="5"/>
    <s v="656529SL"/>
    <x v="5"/>
    <x v="131"/>
    <n v="-2"/>
    <x v="62"/>
    <n v="-26"/>
    <x v="781"/>
    <x v="325"/>
  </r>
  <r>
    <n v="2021"/>
    <s v="Jiménez"/>
    <s v=" Joe"/>
    <n v="641729"/>
    <s v="Tigers"/>
    <s v="DET"/>
    <n v="84.5"/>
    <x v="5"/>
    <s v="641729SL"/>
    <x v="5"/>
    <x v="446"/>
    <n v="-1"/>
    <x v="32"/>
    <n v="-32"/>
    <x v="49"/>
    <x v="314"/>
  </r>
  <r>
    <n v="2021"/>
    <s v="Shoemaker"/>
    <s v=" Matt"/>
    <n v="533167"/>
    <s v="Twins"/>
    <s v="MIN"/>
    <n v="82.2"/>
    <x v="5"/>
    <s v="533167SL"/>
    <x v="5"/>
    <x v="424"/>
    <n v="-2"/>
    <x v="117"/>
    <n v="-40"/>
    <x v="622"/>
    <x v="478"/>
  </r>
  <r>
    <n v="2021"/>
    <s v="Abreu"/>
    <s v=" Bryan"/>
    <n v="650556"/>
    <s v="Astros"/>
    <s v="HOU"/>
    <n v="88.9"/>
    <x v="5"/>
    <s v="650556SL"/>
    <x v="5"/>
    <x v="373"/>
    <n v="18"/>
    <x v="32"/>
    <n v="8"/>
    <x v="2"/>
    <x v="479"/>
  </r>
  <r>
    <n v="2021"/>
    <s v="Matzek"/>
    <s v=" Tyler"/>
    <n v="554431"/>
    <s v="Braves"/>
    <s v="ATL"/>
    <n v="84.7"/>
    <x v="5"/>
    <s v="554431SL"/>
    <x v="5"/>
    <x v="447"/>
    <n v="22"/>
    <x v="133"/>
    <n v="29"/>
    <x v="781"/>
    <x v="480"/>
  </r>
  <r>
    <n v="2021"/>
    <s v="Clase"/>
    <s v=" Emmanuel"/>
    <n v="661403"/>
    <s v="Indians"/>
    <s v="CLE"/>
    <n v="91.6"/>
    <x v="5"/>
    <s v="661403SL"/>
    <x v="5"/>
    <x v="132"/>
    <n v="12"/>
    <x v="26"/>
    <n v="110"/>
    <x v="156"/>
    <x v="481"/>
  </r>
  <r>
    <n v="2021"/>
    <s v="Oviedo"/>
    <s v=" Johan"/>
    <n v="670912"/>
    <s v="Cardinals"/>
    <s v="STL"/>
    <n v="85.7"/>
    <x v="5"/>
    <s v="670912SL"/>
    <x v="5"/>
    <x v="409"/>
    <n v="0"/>
    <x v="69"/>
    <n v="12"/>
    <x v="57"/>
    <x v="425"/>
  </r>
  <r>
    <n v="2021"/>
    <s v="Anderson"/>
    <s v=" Shaun"/>
    <n v="641312"/>
    <s v="Padres"/>
    <s v="SD"/>
    <n v="86.8"/>
    <x v="5"/>
    <s v="641312SL"/>
    <x v="5"/>
    <x v="383"/>
    <n v="3"/>
    <x v="82"/>
    <n v="65"/>
    <x v="155"/>
    <x v="390"/>
  </r>
  <r>
    <n v="2021"/>
    <s v="Dobnak"/>
    <s v=" Randy"/>
    <n v="677976"/>
    <s v="Twins"/>
    <s v="MIN"/>
    <n v="84.2"/>
    <x v="5"/>
    <s v="677976SL"/>
    <x v="5"/>
    <x v="448"/>
    <n v="7"/>
    <x v="24"/>
    <n v="-73"/>
    <x v="529"/>
    <x v="292"/>
  </r>
  <r>
    <n v="2021"/>
    <s v="Junis"/>
    <s v=" Jakob"/>
    <n v="596001"/>
    <s v="Royals"/>
    <s v="KC"/>
    <n v="82.8"/>
    <x v="5"/>
    <s v="596001SL"/>
    <x v="5"/>
    <x v="430"/>
    <n v="3"/>
    <x v="163"/>
    <n v="77"/>
    <x v="806"/>
    <x v="482"/>
  </r>
  <r>
    <n v="2021"/>
    <s v="Bickford"/>
    <s v=" Phil"/>
    <n v="641360"/>
    <s v="Dodgers"/>
    <s v="LAD"/>
    <n v="83.9"/>
    <x v="5"/>
    <s v="641360SL"/>
    <x v="5"/>
    <x v="264"/>
    <n v="0"/>
    <x v="3"/>
    <n v="-15"/>
    <x v="807"/>
    <x v="465"/>
  </r>
  <r>
    <n v="2021"/>
    <s v="Sandoval"/>
    <s v=" Patrick"/>
    <n v="663776"/>
    <s v="Angels"/>
    <s v="LAA"/>
    <n v="85.4"/>
    <x v="5"/>
    <s v="663776SL"/>
    <x v="5"/>
    <x v="154"/>
    <n v="4"/>
    <x v="12"/>
    <n v="50"/>
    <x v="122"/>
    <x v="483"/>
  </r>
  <r>
    <n v="2021"/>
    <s v="González"/>
    <s v=" Victor"/>
    <n v="624647"/>
    <s v="Dodgers"/>
    <s v="LAD"/>
    <n v="85.2"/>
    <x v="5"/>
    <s v="624647SL"/>
    <x v="5"/>
    <x v="154"/>
    <n v="1"/>
    <x v="31"/>
    <n v="-71"/>
    <x v="794"/>
    <x v="484"/>
  </r>
  <r>
    <n v="2021"/>
    <s v="Espino"/>
    <s v=" Paolo"/>
    <n v="502179"/>
    <s v="Nationals"/>
    <s v="WSH"/>
    <n v="77.7"/>
    <x v="5"/>
    <s v="502179SL"/>
    <x v="5"/>
    <x v="275"/>
    <n v="-5"/>
    <x v="188"/>
    <n v="35"/>
    <x v="35"/>
    <x v="454"/>
  </r>
  <r>
    <n v="2021"/>
    <s v="López"/>
    <s v=" Reynaldo"/>
    <n v="625643"/>
    <s v="White Sox"/>
    <s v="CWS"/>
    <n v="86.7"/>
    <x v="5"/>
    <s v="625643SL"/>
    <x v="5"/>
    <x v="130"/>
    <n v="-5"/>
    <x v="125"/>
    <n v="15"/>
    <x v="201"/>
    <x v="246"/>
  </r>
  <r>
    <n v="2021"/>
    <s v="Santana"/>
    <s v=" Dennis"/>
    <n v="642701"/>
    <s v="Rangers"/>
    <s v="TEX"/>
    <n v="83.8"/>
    <x v="5"/>
    <s v="642701SL"/>
    <x v="5"/>
    <x v="418"/>
    <n v="7"/>
    <x v="54"/>
    <n v="-36"/>
    <x v="769"/>
    <x v="446"/>
  </r>
  <r>
    <n v="2021"/>
    <s v="Sims"/>
    <s v=" Lucas"/>
    <n v="608371"/>
    <s v="Reds"/>
    <s v="CIN"/>
    <n v="85.3"/>
    <x v="5"/>
    <s v="608371SL"/>
    <x v="5"/>
    <x v="220"/>
    <n v="6"/>
    <x v="75"/>
    <n v="28"/>
    <x v="171"/>
    <x v="485"/>
  </r>
  <r>
    <n v="2021"/>
    <s v="Hoffman"/>
    <s v=" Jeff"/>
    <n v="656546"/>
    <s v="Reds"/>
    <s v="CIN"/>
    <n v="82"/>
    <x v="5"/>
    <s v="656546SL"/>
    <x v="5"/>
    <x v="449"/>
    <n v="11"/>
    <x v="41"/>
    <n v="-23"/>
    <x v="709"/>
    <x v="362"/>
  </r>
  <r>
    <n v="2021"/>
    <s v="Okert"/>
    <s v=" Steven"/>
    <n v="595345"/>
    <s v="Marlins"/>
    <s v="MIA"/>
    <n v="80.2"/>
    <x v="5"/>
    <s v="595345SL"/>
    <x v="5"/>
    <x v="264"/>
    <n v="-11"/>
    <x v="95"/>
    <n v="11"/>
    <x v="10"/>
    <x v="359"/>
  </r>
  <r>
    <n v="2021"/>
    <s v="Bummer"/>
    <s v=" Aaron"/>
    <n v="607481"/>
    <s v="White Sox"/>
    <s v="CWS"/>
    <n v="83.1"/>
    <x v="5"/>
    <s v="607481SL"/>
    <x v="5"/>
    <x v="450"/>
    <n v="17"/>
    <x v="119"/>
    <n v="138"/>
    <x v="675"/>
    <x v="473"/>
  </r>
  <r>
    <n v="2021"/>
    <s v="May"/>
    <s v=" Trevor"/>
    <n v="543507"/>
    <s v="Mets"/>
    <s v="NYM"/>
    <n v="84"/>
    <x v="5"/>
    <s v="543507SL"/>
    <x v="5"/>
    <x v="451"/>
    <n v="14"/>
    <x v="52"/>
    <n v="-23"/>
    <x v="114"/>
    <x v="486"/>
  </r>
  <r>
    <n v="2021"/>
    <s v="García"/>
    <s v=" Jarlin"/>
    <n v="606424"/>
    <s v="Giants"/>
    <s v="SF"/>
    <n v="82.4"/>
    <x v="5"/>
    <s v="606424SL"/>
    <x v="5"/>
    <x v="205"/>
    <n v="1"/>
    <x v="80"/>
    <n v="-14"/>
    <x v="731"/>
    <x v="487"/>
  </r>
  <r>
    <n v="2021"/>
    <s v="Bassitt"/>
    <s v=" Chris"/>
    <n v="605135"/>
    <s v="Athletics"/>
    <s v="OAK"/>
    <n v="76.900000000000006"/>
    <x v="5"/>
    <s v="605135SL"/>
    <x v="5"/>
    <x v="322"/>
    <n v="2"/>
    <x v="172"/>
    <n v="10"/>
    <x v="555"/>
    <x v="488"/>
  </r>
  <r>
    <n v="2021"/>
    <s v="Feyereisen"/>
    <s v=" J.P."/>
    <n v="656420"/>
    <s v="Rays"/>
    <s v="TB"/>
    <n v="86.3"/>
    <x v="5"/>
    <s v="656420SL"/>
    <x v="5"/>
    <x v="173"/>
    <n v="2"/>
    <x v="106"/>
    <n v="29"/>
    <x v="808"/>
    <x v="489"/>
  </r>
  <r>
    <n v="2021"/>
    <s v="Muller"/>
    <s v=" Kyle"/>
    <n v="666205"/>
    <s v="Braves"/>
    <s v="ATL"/>
    <n v="86.6"/>
    <x v="5"/>
    <s v="666205SL"/>
    <x v="5"/>
    <x v="391"/>
    <n v="-5"/>
    <x v="129"/>
    <n v="-83"/>
    <x v="549"/>
    <x v="429"/>
  </r>
  <r>
    <n v="2021"/>
    <s v="Megill"/>
    <s v=" Tylor"/>
    <n v="656731"/>
    <s v="Mets"/>
    <s v="NYM"/>
    <n v="85.7"/>
    <x v="5"/>
    <s v="656731SL"/>
    <x v="5"/>
    <x v="112"/>
    <n v="-4"/>
    <x v="184"/>
    <n v="-54"/>
    <x v="70"/>
    <x v="490"/>
  </r>
  <r>
    <n v="2021"/>
    <s v="Ober"/>
    <s v=" Bailey"/>
    <n v="641927"/>
    <s v="Twins"/>
    <s v="MIN"/>
    <n v="81.400000000000006"/>
    <x v="5"/>
    <s v="641927SL"/>
    <x v="5"/>
    <x v="448"/>
    <n v="-2"/>
    <x v="47"/>
    <n v="3"/>
    <x v="230"/>
    <x v="331"/>
  </r>
  <r>
    <n v="2021"/>
    <s v="Chapman"/>
    <s v=" Aroldis"/>
    <n v="547973"/>
    <s v="Yankees"/>
    <s v="NYY"/>
    <n v="85.1"/>
    <x v="5"/>
    <s v="547973SL"/>
    <x v="5"/>
    <x v="437"/>
    <n v="-2"/>
    <x v="99"/>
    <n v="131"/>
    <x v="27"/>
    <x v="491"/>
  </r>
  <r>
    <n v="2021"/>
    <s v="Springs"/>
    <s v=" Jeffrey"/>
    <n v="605488"/>
    <s v="Rays"/>
    <s v="TB"/>
    <n v="82.9"/>
    <x v="5"/>
    <s v="605488SL"/>
    <x v="5"/>
    <x v="452"/>
    <n v="9"/>
    <x v="32"/>
    <n v="-41"/>
    <x v="196"/>
    <x v="307"/>
  </r>
  <r>
    <n v="2021"/>
    <s v="Burnes"/>
    <s v=" Corbin"/>
    <n v="669203"/>
    <s v="Brewers"/>
    <s v="MIL"/>
    <n v="88"/>
    <x v="5"/>
    <s v="669203SL"/>
    <x v="5"/>
    <x v="173"/>
    <n v="9"/>
    <x v="23"/>
    <n v="92"/>
    <x v="809"/>
    <x v="492"/>
  </r>
  <r>
    <n v="2021"/>
    <s v="Woodruff"/>
    <s v=" Brandon"/>
    <n v="605540"/>
    <s v="Brewers"/>
    <s v="MIL"/>
    <n v="86.3"/>
    <x v="5"/>
    <s v="605540SL"/>
    <x v="5"/>
    <x v="172"/>
    <n v="15"/>
    <x v="32"/>
    <n v="-18"/>
    <x v="810"/>
    <x v="493"/>
  </r>
  <r>
    <n v="2021"/>
    <s v="Tate"/>
    <s v=" Dillon"/>
    <n v="622253"/>
    <s v="Orioles"/>
    <s v="BAL"/>
    <n v="86.1"/>
    <x v="5"/>
    <s v="622253SL"/>
    <x v="5"/>
    <x v="146"/>
    <n v="-4"/>
    <x v="100"/>
    <n v="-55"/>
    <x v="24"/>
    <x v="494"/>
  </r>
  <r>
    <n v="2021"/>
    <s v="Heuer"/>
    <s v=" Codi"/>
    <n v="676051"/>
    <s v="Cubs"/>
    <s v="CHC"/>
    <n v="87.3"/>
    <x v="5"/>
    <s v="676051SL"/>
    <x v="5"/>
    <x v="136"/>
    <n v="-8"/>
    <x v="33"/>
    <n v="-39"/>
    <x v="682"/>
    <x v="362"/>
  </r>
  <r>
    <n v="2021"/>
    <s v="Crochet"/>
    <s v=" Garrett"/>
    <n v="676979"/>
    <s v="White Sox"/>
    <s v="CWS"/>
    <n v="85.3"/>
    <x v="5"/>
    <s v="676979SL"/>
    <x v="5"/>
    <x v="373"/>
    <n v="2"/>
    <x v="45"/>
    <n v="150"/>
    <x v="209"/>
    <x v="346"/>
  </r>
  <r>
    <n v="2021"/>
    <s v="Head"/>
    <s v=" Louis"/>
    <n v="545343"/>
    <s v="Rays"/>
    <s v="TB"/>
    <n v="82.3"/>
    <x v="5"/>
    <s v="545343SL"/>
    <x v="5"/>
    <x v="402"/>
    <n v="8"/>
    <x v="127"/>
    <n v="36"/>
    <x v="76"/>
    <x v="330"/>
  </r>
  <r>
    <n v="2021"/>
    <s v="Jackson"/>
    <s v=" Jay"/>
    <n v="543351"/>
    <s v="Giants"/>
    <s v="SF"/>
    <n v="84.9"/>
    <x v="5"/>
    <s v="543351SL"/>
    <x v="5"/>
    <x v="182"/>
    <n v="2"/>
    <x v="82"/>
    <n v="25"/>
    <x v="811"/>
    <x v="338"/>
  </r>
  <r>
    <n v="2021"/>
    <s v="Wells"/>
    <s v=" Tyler"/>
    <n v="669330"/>
    <s v="Orioles"/>
    <s v="BAL"/>
    <n v="88.6"/>
    <x v="5"/>
    <s v="669330SL"/>
    <x v="5"/>
    <x v="381"/>
    <n v="-13"/>
    <x v="14"/>
    <n v="25"/>
    <x v="660"/>
    <x v="495"/>
  </r>
  <r>
    <n v="2021"/>
    <s v="Hader"/>
    <s v=" Josh"/>
    <n v="623352"/>
    <s v="Brewers"/>
    <s v="MIL"/>
    <n v="83.7"/>
    <x v="5"/>
    <s v="623352SL"/>
    <x v="5"/>
    <x v="153"/>
    <n v="-3"/>
    <x v="32"/>
    <n v="-53"/>
    <x v="652"/>
    <x v="391"/>
  </r>
  <r>
    <n v="2021"/>
    <s v="Clarke"/>
    <s v=" Taylor"/>
    <n v="664199"/>
    <s v="D-backs"/>
    <s v="ARI"/>
    <n v="87.6"/>
    <x v="5"/>
    <s v="664199SL"/>
    <x v="5"/>
    <x v="225"/>
    <n v="-4"/>
    <x v="185"/>
    <n v="-45"/>
    <x v="232"/>
    <x v="362"/>
  </r>
  <r>
    <n v="2021"/>
    <s v="Smith"/>
    <s v=" Joe"/>
    <n v="501925"/>
    <s v="Mariners"/>
    <s v="SEA"/>
    <n v="77.400000000000006"/>
    <x v="5"/>
    <s v="501925SL"/>
    <x v="5"/>
    <x v="380"/>
    <n v="-4"/>
    <x v="107"/>
    <n v="13"/>
    <x v="166"/>
    <x v="274"/>
  </r>
  <r>
    <n v="2021"/>
    <s v="Ginkel"/>
    <s v=" Kevin"/>
    <n v="656464"/>
    <s v="D-backs"/>
    <s v="ARI"/>
    <n v="83.8"/>
    <x v="5"/>
    <s v="656464SL"/>
    <x v="5"/>
    <x v="148"/>
    <n v="8"/>
    <x v="65"/>
    <n v="-20"/>
    <x v="812"/>
    <x v="363"/>
  </r>
  <r>
    <n v="2021"/>
    <s v="Hernández"/>
    <s v=" Carlos"/>
    <n v="672578"/>
    <s v="Royals"/>
    <s v="KC"/>
    <n v="85.3"/>
    <x v="5"/>
    <s v="672578SL"/>
    <x v="5"/>
    <x v="446"/>
    <n v="2"/>
    <x v="74"/>
    <n v="-32"/>
    <x v="234"/>
    <x v="260"/>
  </r>
  <r>
    <n v="2021"/>
    <s v="Allen"/>
    <s v=" Logan"/>
    <n v="663531"/>
    <s v="Indians"/>
    <s v="CLE"/>
    <n v="81.599999999999994"/>
    <x v="5"/>
    <s v="663531SL"/>
    <x v="5"/>
    <x v="453"/>
    <n v="3"/>
    <x v="93"/>
    <n v="70"/>
    <x v="606"/>
    <x v="333"/>
  </r>
  <r>
    <n v="2021"/>
    <s v="Boxberger"/>
    <s v=" Brad"/>
    <n v="502202"/>
    <s v="Brewers"/>
    <s v="MIL"/>
    <n v="88"/>
    <x v="5"/>
    <s v="502202SL"/>
    <x v="5"/>
    <x v="88"/>
    <n v="-14"/>
    <x v="73"/>
    <n v="89"/>
    <x v="54"/>
    <x v="496"/>
  </r>
  <r>
    <n v="2021"/>
    <s v="Chafin"/>
    <s v=" Andrew"/>
    <n v="605177"/>
    <s v="Athletics"/>
    <s v="OAK"/>
    <n v="82.5"/>
    <x v="5"/>
    <s v="605177SL"/>
    <x v="5"/>
    <x v="237"/>
    <n v="6"/>
    <x v="22"/>
    <n v="-82"/>
    <x v="813"/>
    <x v="347"/>
  </r>
  <r>
    <n v="2021"/>
    <s v="Mills"/>
    <s v=" Alec"/>
    <n v="621219"/>
    <s v="Cubs"/>
    <s v="CHC"/>
    <n v="76.7"/>
    <x v="5"/>
    <s v="621219SL"/>
    <x v="5"/>
    <x v="454"/>
    <n v="8"/>
    <x v="151"/>
    <n v="29"/>
    <x v="764"/>
    <x v="497"/>
  </r>
  <r>
    <n v="2021"/>
    <s v="Lange"/>
    <s v=" Alex"/>
    <n v="656638"/>
    <s v="Tigers"/>
    <s v="DET"/>
    <n v="84.4"/>
    <x v="5"/>
    <s v="656638SL"/>
    <x v="5"/>
    <x v="353"/>
    <n v="25"/>
    <x v="33"/>
    <n v="-49"/>
    <x v="814"/>
    <x v="498"/>
  </r>
  <r>
    <n v="2021"/>
    <s v="Norris"/>
    <s v=" Daniel"/>
    <n v="596057"/>
    <s v="Brewers"/>
    <s v="MIL"/>
    <n v="84.8"/>
    <x v="5"/>
    <s v="596057SL"/>
    <x v="5"/>
    <x v="276"/>
    <n v="9"/>
    <x v="11"/>
    <n v="-19"/>
    <x v="753"/>
    <x v="499"/>
  </r>
  <r>
    <n v="2021"/>
    <s v="Raley"/>
    <s v=" Brooks"/>
    <n v="548384"/>
    <s v="Astros"/>
    <s v="HOU"/>
    <n v="82"/>
    <x v="5"/>
    <s v="548384SL"/>
    <x v="5"/>
    <x v="373"/>
    <n v="-8"/>
    <x v="157"/>
    <n v="112"/>
    <x v="815"/>
    <x v="500"/>
  </r>
  <r>
    <n v="2021"/>
    <s v="Familia"/>
    <s v=" Jeurys"/>
    <n v="544727"/>
    <s v="Mets"/>
    <s v="NYM"/>
    <n v="89.1"/>
    <x v="5"/>
    <s v="544727SL"/>
    <x v="5"/>
    <x v="109"/>
    <n v="-4"/>
    <x v="39"/>
    <n v="-129"/>
    <x v="816"/>
    <x v="276"/>
  </r>
  <r>
    <n v="2021"/>
    <s v="Abreu"/>
    <s v=" Albert"/>
    <n v="656061"/>
    <s v="Yankees"/>
    <s v="NYY"/>
    <n v="87.1"/>
    <x v="5"/>
    <s v="656061SL"/>
    <x v="5"/>
    <x v="219"/>
    <n v="-2"/>
    <x v="37"/>
    <n v="-32"/>
    <x v="433"/>
    <x v="347"/>
  </r>
  <r>
    <n v="2021"/>
    <s v="Santana"/>
    <s v=" Edgar"/>
    <n v="650828"/>
    <s v="Braves"/>
    <s v="ATL"/>
    <n v="86.6"/>
    <x v="5"/>
    <s v="650828SL"/>
    <x v="5"/>
    <x v="446"/>
    <n v="5"/>
    <x v="70"/>
    <n v="-133"/>
    <x v="94"/>
    <x v="287"/>
  </r>
  <r>
    <n v="2021"/>
    <s v="Hendriks"/>
    <s v=" Liam"/>
    <n v="521230"/>
    <s v="White Sox"/>
    <s v="CWS"/>
    <n v="88.9"/>
    <x v="5"/>
    <s v="521230SL"/>
    <x v="5"/>
    <x v="124"/>
    <n v="0"/>
    <x v="24"/>
    <n v="-50"/>
    <x v="161"/>
    <x v="339"/>
  </r>
  <r>
    <n v="2021"/>
    <s v="Rodriguez"/>
    <s v=" Eduardo"/>
    <n v="593958"/>
    <s v="Red Sox"/>
    <s v="BOS"/>
    <n v="82.1"/>
    <x v="5"/>
    <s v="593958SL"/>
    <x v="5"/>
    <x v="236"/>
    <n v="11"/>
    <x v="37"/>
    <n v="-59"/>
    <x v="215"/>
    <x v="501"/>
  </r>
  <r>
    <n v="2021"/>
    <s v="Gilbreath"/>
    <s v=" Lucas"/>
    <n v="656458"/>
    <s v="Rockies"/>
    <s v="COL"/>
    <n v="81.599999999999994"/>
    <x v="5"/>
    <s v="656458SL"/>
    <x v="5"/>
    <x v="455"/>
    <n v="5"/>
    <x v="55"/>
    <n v="-18"/>
    <x v="59"/>
    <x v="502"/>
  </r>
  <r>
    <n v="2021"/>
    <s v="Mejia"/>
    <s v=" J.C."/>
    <n v="650496"/>
    <s v="Indians"/>
    <s v="CLE"/>
    <n v="82.8"/>
    <x v="5"/>
    <s v="650496SL"/>
    <x v="5"/>
    <x v="446"/>
    <n v="-6"/>
    <x v="59"/>
    <n v="21"/>
    <x v="113"/>
    <x v="295"/>
  </r>
  <r>
    <n v="2021"/>
    <s v="Maton"/>
    <s v=" Phil"/>
    <n v="664208"/>
    <s v="Astros"/>
    <s v="HOU"/>
    <n v="82.2"/>
    <x v="5"/>
    <s v="664208SL"/>
    <x v="5"/>
    <x v="322"/>
    <n v="16"/>
    <x v="155"/>
    <n v="60"/>
    <x v="817"/>
    <x v="419"/>
  </r>
  <r>
    <n v="2021"/>
    <s v="Rainey"/>
    <s v=" Tanner"/>
    <n v="663432"/>
    <s v="Nationals"/>
    <s v="WSH"/>
    <n v="87.4"/>
    <x v="5"/>
    <s v="663432SL"/>
    <x v="5"/>
    <x v="173"/>
    <n v="7"/>
    <x v="42"/>
    <n v="-11"/>
    <x v="94"/>
    <x v="503"/>
  </r>
  <r>
    <n v="2021"/>
    <s v="Mayza"/>
    <s v=" Tim"/>
    <n v="641835"/>
    <s v="Blue Jays"/>
    <s v="TOR"/>
    <n v="88"/>
    <x v="5"/>
    <s v="641835SL"/>
    <x v="5"/>
    <x v="190"/>
    <n v="-2"/>
    <x v="61"/>
    <n v="-91"/>
    <x v="33"/>
    <x v="426"/>
  </r>
  <r>
    <n v="2021"/>
    <s v="Finnegan"/>
    <s v=" Kyle"/>
    <n v="640448"/>
    <s v="Nationals"/>
    <s v="WSH"/>
    <n v="87.4"/>
    <x v="5"/>
    <s v="640448SL"/>
    <x v="5"/>
    <x v="141"/>
    <n v="-13"/>
    <x v="65"/>
    <n v="-3"/>
    <x v="25"/>
    <x v="504"/>
  </r>
  <r>
    <n v="2021"/>
    <s v="Matz"/>
    <s v=" Steven"/>
    <n v="571927"/>
    <s v="Blue Jays"/>
    <s v="TOR"/>
    <n v="88.9"/>
    <x v="5"/>
    <s v="571927SL"/>
    <x v="5"/>
    <x v="150"/>
    <n v="-7"/>
    <x v="178"/>
    <n v="-125"/>
    <x v="818"/>
    <x v="429"/>
  </r>
  <r>
    <n v="2021"/>
    <s v="Martin"/>
    <s v=" Brett"/>
    <n v="656685"/>
    <s v="Rangers"/>
    <s v="TEX"/>
    <n v="87.7"/>
    <x v="5"/>
    <s v="656685SL"/>
    <x v="5"/>
    <x v="116"/>
    <n v="-11"/>
    <x v="185"/>
    <n v="-44"/>
    <x v="187"/>
    <x v="321"/>
  </r>
  <r>
    <n v="2021"/>
    <s v="Hernandez"/>
    <s v=" Elieser"/>
    <n v="622694"/>
    <s v="Marlins"/>
    <s v="MIA"/>
    <n v="79.2"/>
    <x v="5"/>
    <s v="622694SL"/>
    <x v="5"/>
    <x v="145"/>
    <n v="-23"/>
    <x v="95"/>
    <n v="-3"/>
    <x v="810"/>
    <x v="243"/>
  </r>
  <r>
    <n v="2021"/>
    <s v="Leone"/>
    <s v=" Dominic"/>
    <n v="608678"/>
    <s v="Giants"/>
    <s v="SF"/>
    <n v="83.8"/>
    <x v="5"/>
    <s v="608678SL"/>
    <x v="5"/>
    <x v="293"/>
    <n v="13"/>
    <x v="106"/>
    <n v="-6"/>
    <x v="555"/>
    <x v="440"/>
  </r>
  <r>
    <n v="2021"/>
    <s v="Clay"/>
    <s v=" Sam"/>
    <n v="621348"/>
    <s v="Nationals"/>
    <s v="WSH"/>
    <n v="84.4"/>
    <x v="5"/>
    <s v="621348SL"/>
    <x v="5"/>
    <x v="455"/>
    <n v="16"/>
    <x v="95"/>
    <n v="99"/>
    <x v="698"/>
    <x v="505"/>
  </r>
  <r>
    <n v="2021"/>
    <s v="Zimmermann"/>
    <s v=" Bruce"/>
    <n v="669145"/>
    <s v="Orioles"/>
    <s v="BAL"/>
    <n v="86.1"/>
    <x v="5"/>
    <s v="669145SL"/>
    <x v="5"/>
    <x v="117"/>
    <n v="-2"/>
    <x v="43"/>
    <n v="-128"/>
    <x v="754"/>
    <x v="506"/>
  </r>
  <r>
    <n v="2021"/>
    <s v="Watson"/>
    <s v=" Tony"/>
    <n v="453265"/>
    <s v="Giants"/>
    <s v="SF"/>
    <n v="83.2"/>
    <x v="5"/>
    <s v="453265SL"/>
    <x v="5"/>
    <x v="231"/>
    <n v="-2"/>
    <x v="42"/>
    <n v="-59"/>
    <x v="93"/>
    <x v="507"/>
  </r>
  <r>
    <n v="2021"/>
    <s v="Civale"/>
    <s v=" Aaron"/>
    <n v="650644"/>
    <s v="Indians"/>
    <s v="CLE"/>
    <n v="83.3"/>
    <x v="5"/>
    <s v="650644SL"/>
    <x v="5"/>
    <x v="218"/>
    <n v="8"/>
    <x v="59"/>
    <n v="49"/>
    <x v="147"/>
    <x v="508"/>
  </r>
  <r>
    <n v="2021"/>
    <s v="Farmer"/>
    <s v=" Buck"/>
    <n v="571656"/>
    <s v="Tigers"/>
    <s v="DET"/>
    <n v="82.5"/>
    <x v="5"/>
    <s v="571656SL"/>
    <x v="5"/>
    <x v="456"/>
    <n v="-1"/>
    <x v="131"/>
    <n v="-71"/>
    <x v="187"/>
    <x v="11"/>
  </r>
  <r>
    <n v="2021"/>
    <s v="Farrell"/>
    <s v=" Luke"/>
    <n v="608652"/>
    <s v="Twins"/>
    <s v="MIN"/>
    <n v="81.7"/>
    <x v="5"/>
    <s v="608652SL"/>
    <x v="5"/>
    <x v="427"/>
    <n v="6"/>
    <x v="13"/>
    <n v="-53"/>
    <x v="819"/>
    <x v="432"/>
  </r>
  <r>
    <n v="2021"/>
    <s v="Payamps"/>
    <s v=" Joel"/>
    <n v="606303"/>
    <s v="Royals"/>
    <s v="KC"/>
    <n v="81.2"/>
    <x v="5"/>
    <s v="606303SL"/>
    <x v="5"/>
    <x v="457"/>
    <n v="3"/>
    <x v="85"/>
    <n v="19"/>
    <x v="268"/>
    <x v="509"/>
  </r>
  <r>
    <n v="2021"/>
    <s v="Castro"/>
    <s v=" Anthony"/>
    <n v="621593"/>
    <s v="Blue Jays"/>
    <s v="TOR"/>
    <n v="84.4"/>
    <x v="5"/>
    <s v="621593SL"/>
    <x v="5"/>
    <x v="440"/>
    <n v="6"/>
    <x v="170"/>
    <n v="92"/>
    <x v="772"/>
    <x v="330"/>
  </r>
  <r>
    <n v="2021"/>
    <s v="Turnbull"/>
    <s v=" Spencer"/>
    <n v="605513"/>
    <s v="Tigers"/>
    <s v="DET"/>
    <n v="85.3"/>
    <x v="5"/>
    <s v="605513SL"/>
    <x v="5"/>
    <x v="115"/>
    <n v="6"/>
    <x v="23"/>
    <n v="35"/>
    <x v="433"/>
    <x v="510"/>
  </r>
  <r>
    <n v="2021"/>
    <s v="Velasquez"/>
    <s v=" Vince"/>
    <n v="592826"/>
    <s v="Phillies"/>
    <s v="PHI"/>
    <n v="84.9"/>
    <x v="5"/>
    <s v="592826SL"/>
    <x v="5"/>
    <x v="399"/>
    <n v="-4"/>
    <x v="87"/>
    <n v="19"/>
    <x v="749"/>
    <x v="511"/>
  </r>
  <r>
    <n v="2021"/>
    <s v="Slegers"/>
    <s v=" Aaron"/>
    <n v="642083"/>
    <s v="Angels"/>
    <s v="LAA"/>
    <n v="86"/>
    <x v="5"/>
    <s v="642083SL"/>
    <x v="5"/>
    <x v="222"/>
    <n v="-4"/>
    <x v="36"/>
    <n v="-51"/>
    <x v="170"/>
    <x v="11"/>
  </r>
  <r>
    <n v="2021"/>
    <s v="Gonsolin"/>
    <s v=" Tony"/>
    <n v="664062"/>
    <s v="Dodgers"/>
    <s v="LAD"/>
    <n v="86.6"/>
    <x v="5"/>
    <s v="664062SL"/>
    <x v="5"/>
    <x v="132"/>
    <n v="-6"/>
    <x v="63"/>
    <n v="14"/>
    <x v="820"/>
    <x v="347"/>
  </r>
  <r>
    <n v="2021"/>
    <s v="Widener"/>
    <s v=" Taylor"/>
    <n v="642203"/>
    <s v="D-backs"/>
    <s v="ARI"/>
    <n v="83.8"/>
    <x v="5"/>
    <s v="642203SL"/>
    <x v="5"/>
    <x v="172"/>
    <n v="5"/>
    <x v="11"/>
    <n v="-39"/>
    <x v="433"/>
    <x v="419"/>
  </r>
  <r>
    <n v="2021"/>
    <s v="Woodford"/>
    <s v=" Jake"/>
    <n v="663765"/>
    <s v="Cardinals"/>
    <s v="STL"/>
    <n v="82.4"/>
    <x v="5"/>
    <s v="663765SL"/>
    <x v="5"/>
    <x v="439"/>
    <n v="7"/>
    <x v="95"/>
    <n v="41"/>
    <x v="619"/>
    <x v="260"/>
  </r>
  <r>
    <n v="2021"/>
    <s v="Patton"/>
    <s v=" Spencer"/>
    <n v="607359"/>
    <s v="Rangers"/>
    <s v="TEX"/>
    <n v="83.7"/>
    <x v="5"/>
    <s v="607359SL"/>
    <x v="5"/>
    <x v="285"/>
    <n v="7"/>
    <x v="57"/>
    <n v="43"/>
    <x v="302"/>
    <x v="449"/>
  </r>
  <r>
    <n v="2021"/>
    <s v="Neidert"/>
    <s v=" Nick"/>
    <n v="663734"/>
    <s v="Marlins"/>
    <s v="MIA"/>
    <n v="84.5"/>
    <x v="5"/>
    <s v="663734SL"/>
    <x v="5"/>
    <x v="132"/>
    <n v="-13"/>
    <x v="31"/>
    <n v="-61"/>
    <x v="645"/>
    <x v="512"/>
  </r>
  <r>
    <n v="2021"/>
    <s v="Duffy"/>
    <s v=" Danny"/>
    <n v="518633"/>
    <s v="Royals"/>
    <s v="KC"/>
    <n v="83.4"/>
    <x v="5"/>
    <s v="518633SL"/>
    <x v="5"/>
    <x v="451"/>
    <n v="11"/>
    <x v="2"/>
    <n v="-5"/>
    <x v="747"/>
    <x v="513"/>
  </r>
  <r>
    <n v="2021"/>
    <s v="Stanek"/>
    <s v=" Ryne"/>
    <n v="592773"/>
    <s v="Astros"/>
    <s v="HOU"/>
    <n v="87"/>
    <x v="5"/>
    <s v="592773SL"/>
    <x v="5"/>
    <x v="392"/>
    <n v="10"/>
    <x v="36"/>
    <n v="-45"/>
    <x v="206"/>
    <x v="503"/>
  </r>
  <r>
    <n v="2021"/>
    <s v="Thompson"/>
    <s v=" Ryan"/>
    <n v="657044"/>
    <s v="Rays"/>
    <s v="TB"/>
    <n v="78.2"/>
    <x v="5"/>
    <s v="657044SL"/>
    <x v="5"/>
    <x v="189"/>
    <n v="-10"/>
    <x v="140"/>
    <n v="5"/>
    <x v="559"/>
    <x v="26"/>
  </r>
  <r>
    <n v="2021"/>
    <s v="Lauer"/>
    <s v=" Eric"/>
    <n v="641778"/>
    <s v="Brewers"/>
    <s v="MIL"/>
    <n v="87.3"/>
    <x v="5"/>
    <s v="641778SL"/>
    <x v="5"/>
    <x v="208"/>
    <n v="-12"/>
    <x v="70"/>
    <n v="-67"/>
    <x v="182"/>
    <x v="514"/>
  </r>
  <r>
    <n v="2021"/>
    <s v="Maples"/>
    <s v=" Dillon"/>
    <n v="596027"/>
    <s v="Cubs"/>
    <s v="CHC"/>
    <n v="87.5"/>
    <x v="5"/>
    <s v="596027SL"/>
    <x v="5"/>
    <x v="140"/>
    <n v="9"/>
    <x v="84"/>
    <n v="240"/>
    <x v="635"/>
    <x v="515"/>
  </r>
  <r>
    <n v="2021"/>
    <s v="Hudson"/>
    <s v=" Daniel"/>
    <n v="543339"/>
    <s v="Padres"/>
    <s v="SD"/>
    <n v="88.5"/>
    <x v="5"/>
    <s v="543339SL"/>
    <x v="5"/>
    <x v="149"/>
    <n v="-7"/>
    <x v="24"/>
    <n v="-50"/>
    <x v="780"/>
    <x v="516"/>
  </r>
  <r>
    <n v="2021"/>
    <s v="Manning"/>
    <s v=" Matt"/>
    <n v="666159"/>
    <s v="Tigers"/>
    <s v="DET"/>
    <n v="85.5"/>
    <x v="5"/>
    <s v="666159SL"/>
    <x v="5"/>
    <x v="399"/>
    <n v="-2"/>
    <x v="15"/>
    <n v="14"/>
    <x v="821"/>
    <x v="517"/>
  </r>
  <r>
    <n v="2021"/>
    <s v="De Jong"/>
    <s v=" Chase"/>
    <n v="608328"/>
    <s v="Pirates"/>
    <s v="PIT"/>
    <n v="85.1"/>
    <x v="5"/>
    <s v="608328SL"/>
    <x v="5"/>
    <x v="434"/>
    <n v="4"/>
    <x v="74"/>
    <n v="-27"/>
    <x v="219"/>
    <x v="336"/>
  </r>
  <r>
    <n v="2021"/>
    <s v="Antone"/>
    <s v=" Tejay"/>
    <n v="622088"/>
    <s v="Reds"/>
    <s v="CIN"/>
    <n v="83.7"/>
    <x v="5"/>
    <s v="622088SL"/>
    <x v="5"/>
    <x v="221"/>
    <n v="7"/>
    <x v="104"/>
    <n v="70"/>
    <x v="667"/>
    <x v="518"/>
  </r>
  <r>
    <n v="2021"/>
    <s v="Doval"/>
    <s v=" Camilo"/>
    <n v="666808"/>
    <s v="Giants"/>
    <s v="SF"/>
    <n v="86.2"/>
    <x v="5"/>
    <s v="666808SL"/>
    <x v="5"/>
    <x v="416"/>
    <n v="11"/>
    <x v="69"/>
    <n v="16"/>
    <x v="822"/>
    <x v="353"/>
  </r>
  <r>
    <n v="2021"/>
    <s v="Keuchel"/>
    <s v=" Dallas"/>
    <n v="572971"/>
    <s v="White Sox"/>
    <s v="CWS"/>
    <n v="77.8"/>
    <x v="5"/>
    <s v="572971SL"/>
    <x v="5"/>
    <x v="428"/>
    <n v="-2"/>
    <x v="133"/>
    <n v="-36"/>
    <x v="823"/>
    <x v="519"/>
  </r>
  <r>
    <n v="2021"/>
    <s v="Morgan"/>
    <s v=" Adam"/>
    <n v="605388"/>
    <s v="Cubs"/>
    <s v="CHC"/>
    <n v="82.7"/>
    <x v="5"/>
    <s v="605388SL"/>
    <x v="5"/>
    <x v="154"/>
    <n v="-5"/>
    <x v="87"/>
    <n v="-13"/>
    <x v="117"/>
    <x v="347"/>
  </r>
  <r>
    <n v="2021"/>
    <s v="Coulombe"/>
    <s v=" Danny"/>
    <n v="543056"/>
    <s v="Twins"/>
    <s v="MIN"/>
    <n v="84.5"/>
    <x v="5"/>
    <s v="543056SL"/>
    <x v="5"/>
    <x v="145"/>
    <n v="-8"/>
    <x v="42"/>
    <n v="-42"/>
    <x v="83"/>
    <x v="520"/>
  </r>
  <r>
    <n v="2021"/>
    <s v="Selman"/>
    <s v=" Sam"/>
    <n v="572125"/>
    <s v="Angels"/>
    <s v="LAA"/>
    <n v="80"/>
    <x v="5"/>
    <s v="572125SL"/>
    <x v="5"/>
    <x v="431"/>
    <n v="-6"/>
    <x v="88"/>
    <n v="23"/>
    <x v="691"/>
    <x v="512"/>
  </r>
  <r>
    <n v="2021"/>
    <s v="Whitlock"/>
    <s v=" Garrett"/>
    <n v="676477"/>
    <s v="Red Sox"/>
    <s v="BOS"/>
    <n v="83.6"/>
    <x v="5"/>
    <s v="676477SL"/>
    <x v="5"/>
    <x v="442"/>
    <n v="2"/>
    <x v="19"/>
    <n v="-39"/>
    <x v="332"/>
    <x v="363"/>
  </r>
  <r>
    <n v="2021"/>
    <s v="Gallen"/>
    <s v=" Zac"/>
    <n v="668678"/>
    <s v="D-backs"/>
    <s v="ARI"/>
    <n v="86.2"/>
    <x v="5"/>
    <s v="668678SL"/>
    <x v="5"/>
    <x v="154"/>
    <n v="7"/>
    <x v="90"/>
    <n v="56"/>
    <x v="760"/>
    <x v="246"/>
  </r>
  <r>
    <n v="2021"/>
    <s v="Taylor"/>
    <s v=" Blake"/>
    <n v="642130"/>
    <s v="Astros"/>
    <s v="HOU"/>
    <n v="82.6"/>
    <x v="5"/>
    <s v="642130SL"/>
    <x v="5"/>
    <x v="259"/>
    <n v="5"/>
    <x v="5"/>
    <n v="10"/>
    <x v="192"/>
    <x v="334"/>
  </r>
  <r>
    <n v="2021"/>
    <s v="Garcia"/>
    <s v=" Bryan"/>
    <n v="650530"/>
    <s v="Tigers"/>
    <s v="DET"/>
    <n v="86.7"/>
    <x v="5"/>
    <s v="650530SL"/>
    <x v="5"/>
    <x v="130"/>
    <n v="-5"/>
    <x v="11"/>
    <n v="-7"/>
    <x v="17"/>
    <x v="347"/>
  </r>
  <r>
    <n v="2021"/>
    <s v="Law"/>
    <s v=" Derek"/>
    <n v="571882"/>
    <s v="Twins"/>
    <s v="MIN"/>
    <n v="86.7"/>
    <x v="5"/>
    <s v="571882SL"/>
    <x v="5"/>
    <x v="127"/>
    <n v="5"/>
    <x v="74"/>
    <n v="-11"/>
    <x v="184"/>
    <x v="521"/>
  </r>
  <r>
    <n v="2021"/>
    <s v="Nelson"/>
    <s v=" Jimmy"/>
    <n v="519076"/>
    <s v="Dodgers"/>
    <s v="LAD"/>
    <n v="86.5"/>
    <x v="5"/>
    <s v="519076SL"/>
    <x v="5"/>
    <x v="119"/>
    <n v="11"/>
    <x v="159"/>
    <n v="209"/>
    <x v="108"/>
    <x v="522"/>
  </r>
  <r>
    <n v="2021"/>
    <s v="Gil"/>
    <s v=" Luis"/>
    <n v="661563"/>
    <s v="Yankees"/>
    <s v="NYY"/>
    <n v="85.2"/>
    <x v="5"/>
    <s v="661563SL"/>
    <x v="5"/>
    <x v="173"/>
    <n v="-1"/>
    <x v="34"/>
    <n v="41"/>
    <x v="39"/>
    <x v="390"/>
  </r>
  <r>
    <n v="2021"/>
    <s v="Shreve"/>
    <s v=" Chasen"/>
    <n v="592741"/>
    <s v="Pirates"/>
    <s v="PIT"/>
    <n v="81.400000000000006"/>
    <x v="5"/>
    <s v="592741SL"/>
    <x v="5"/>
    <x v="299"/>
    <n v="12"/>
    <x v="63"/>
    <n v="-48"/>
    <x v="765"/>
    <x v="357"/>
  </r>
  <r>
    <n v="2021"/>
    <s v="Montero"/>
    <s v=" Rafael"/>
    <n v="606160"/>
    <s v="Astros"/>
    <s v="HOU"/>
    <n v="85.7"/>
    <x v="5"/>
    <s v="606160SL"/>
    <x v="5"/>
    <x v="152"/>
    <n v="-4"/>
    <x v="71"/>
    <n v="5"/>
    <x v="300"/>
    <x v="271"/>
  </r>
  <r>
    <n v="2021"/>
    <s v="Gant"/>
    <s v=" John"/>
    <n v="607231"/>
    <s v="Twins"/>
    <s v="MIN"/>
    <n v="82.4"/>
    <x v="5"/>
    <s v="607231SL"/>
    <x v="5"/>
    <x v="416"/>
    <n v="-3"/>
    <x v="24"/>
    <n v="-71"/>
    <x v="208"/>
    <x v="470"/>
  </r>
  <r>
    <n v="2021"/>
    <s v="Means"/>
    <s v=" John"/>
    <n v="607644"/>
    <s v="Orioles"/>
    <s v="BAL"/>
    <n v="86.4"/>
    <x v="5"/>
    <s v="607644SL"/>
    <x v="5"/>
    <x v="196"/>
    <n v="-21"/>
    <x v="97"/>
    <n v="-20"/>
    <x v="274"/>
    <x v="523"/>
  </r>
  <r>
    <n v="2021"/>
    <s v="Cleavinger"/>
    <s v=" Garrett"/>
    <n v="664076"/>
    <s v="Dodgers"/>
    <s v="LAD"/>
    <n v="82.9"/>
    <x v="5"/>
    <s v="664076SL"/>
    <x v="5"/>
    <x v="458"/>
    <n v="12"/>
    <x v="56"/>
    <n v="21"/>
    <x v="824"/>
    <x v="493"/>
  </r>
  <r>
    <n v="2021"/>
    <s v="Stashak"/>
    <s v=" Cody"/>
    <n v="664054"/>
    <s v="Twins"/>
    <s v="MIN"/>
    <n v="82.5"/>
    <x v="5"/>
    <s v="664054SL"/>
    <x v="5"/>
    <x v="160"/>
    <n v="-14"/>
    <x v="26"/>
    <n v="-8"/>
    <x v="451"/>
    <x v="338"/>
  </r>
  <r>
    <n v="2021"/>
    <s v="Stratton"/>
    <s v=" Chris"/>
    <n v="608717"/>
    <s v="Pirates"/>
    <s v="PIT"/>
    <n v="85.6"/>
    <x v="5"/>
    <s v="608717SL"/>
    <x v="5"/>
    <x v="127"/>
    <n v="1"/>
    <x v="76"/>
    <n v="69"/>
    <x v="825"/>
    <x v="511"/>
  </r>
  <r>
    <n v="2021"/>
    <s v="Chacín"/>
    <s v=" Jhoulys"/>
    <n v="468504"/>
    <s v="Rockies"/>
    <s v="COL"/>
    <n v="88.3"/>
    <x v="5"/>
    <s v="468504SL"/>
    <x v="5"/>
    <x v="141"/>
    <n v="-10"/>
    <x v="97"/>
    <n v="1"/>
    <x v="194"/>
    <x v="438"/>
  </r>
  <r>
    <n v="2021"/>
    <s v="Houser"/>
    <s v=" Adrian"/>
    <n v="605288"/>
    <s v="Brewers"/>
    <s v="MIL"/>
    <n v="83.8"/>
    <x v="5"/>
    <s v="605288SL"/>
    <x v="5"/>
    <x v="127"/>
    <n v="-5"/>
    <x v="69"/>
    <n v="0"/>
    <x v="157"/>
    <x v="362"/>
  </r>
  <r>
    <n v="2021"/>
    <s v="Claudio"/>
    <s v=" Alex"/>
    <n v="592222"/>
    <s v="Angels"/>
    <s v="LAA"/>
    <n v="75.7"/>
    <x v="5"/>
    <s v="592222SL"/>
    <x v="5"/>
    <x v="248"/>
    <n v="6"/>
    <x v="55"/>
    <n v="-44"/>
    <x v="809"/>
    <x v="346"/>
  </r>
  <r>
    <n v="2021"/>
    <s v="King"/>
    <s v=" Michael"/>
    <n v="650633"/>
    <s v="Yankees"/>
    <s v="NYY"/>
    <n v="87.8"/>
    <x v="5"/>
    <s v="650633SL"/>
    <x v="5"/>
    <x v="459"/>
    <n v="-10"/>
    <x v="97"/>
    <n v="-26"/>
    <x v="75"/>
    <x v="459"/>
  </r>
  <r>
    <n v="2021"/>
    <s v="Middleton"/>
    <s v=" Keynan"/>
    <n v="641871"/>
    <s v="Mariners"/>
    <s v="SEA"/>
    <n v="85.6"/>
    <x v="5"/>
    <s v="641871SL"/>
    <x v="5"/>
    <x v="145"/>
    <n v="-5"/>
    <x v="62"/>
    <n v="-35"/>
    <x v="797"/>
    <x v="524"/>
  </r>
  <r>
    <n v="2021"/>
    <s v="Lovelady"/>
    <s v=" Richard"/>
    <n v="663992"/>
    <s v="Royals"/>
    <s v="KC"/>
    <n v="86.6"/>
    <x v="5"/>
    <s v="663992SL"/>
    <x v="5"/>
    <x v="127"/>
    <n v="5"/>
    <x v="12"/>
    <n v="41"/>
    <x v="87"/>
    <x v="347"/>
  </r>
  <r>
    <n v="2021"/>
    <s v="Menez"/>
    <s v=" Conner"/>
    <n v="669214"/>
    <s v="Giants"/>
    <s v="SF"/>
    <n v="82.7"/>
    <x v="5"/>
    <s v="669214SL"/>
    <x v="5"/>
    <x v="442"/>
    <n v="-2"/>
    <x v="15"/>
    <n v="-14"/>
    <x v="620"/>
    <x v="525"/>
  </r>
  <r>
    <n v="2021"/>
    <s v="Wendelken"/>
    <s v=" J.B."/>
    <n v="605525"/>
    <s v="D-backs"/>
    <s v="ARI"/>
    <n v="83.5"/>
    <x v="5"/>
    <s v="605525SL"/>
    <x v="5"/>
    <x v="361"/>
    <n v="8"/>
    <x v="12"/>
    <n v="9"/>
    <x v="231"/>
    <x v="333"/>
  </r>
  <r>
    <n v="2021"/>
    <s v="Steele"/>
    <s v=" Justin"/>
    <n v="657006"/>
    <s v="Cubs"/>
    <s v="CHC"/>
    <n v="82.7"/>
    <x v="5"/>
    <s v="657006SL"/>
    <x v="5"/>
    <x v="238"/>
    <n v="11"/>
    <x v="51"/>
    <n v="89"/>
    <x v="98"/>
    <x v="425"/>
  </r>
  <r>
    <n v="2021"/>
    <s v="Gausman"/>
    <s v=" Kevin"/>
    <n v="592332"/>
    <s v="Giants"/>
    <s v="SF"/>
    <n v="81.8"/>
    <x v="5"/>
    <s v="592332SL"/>
    <x v="5"/>
    <x v="276"/>
    <n v="-1"/>
    <x v="185"/>
    <n v="-71"/>
    <x v="675"/>
    <x v="309"/>
  </r>
  <r>
    <n v="2021"/>
    <s v="Graveman"/>
    <s v=" Kendall"/>
    <n v="608665"/>
    <s v="Astros"/>
    <s v="HOU"/>
    <n v="86.8"/>
    <x v="5"/>
    <s v="608665SL"/>
    <x v="5"/>
    <x v="373"/>
    <n v="9"/>
    <x v="73"/>
    <n v="31"/>
    <x v="822"/>
    <x v="482"/>
  </r>
  <r>
    <n v="2021"/>
    <s v="Warren"/>
    <s v=" Art"/>
    <n v="605521"/>
    <s v="Reds"/>
    <s v="CIN"/>
    <n v="86.3"/>
    <x v="5"/>
    <s v="605521SL"/>
    <x v="5"/>
    <x v="426"/>
    <n v="10"/>
    <x v="1"/>
    <n v="18"/>
    <x v="226"/>
    <x v="437"/>
  </r>
  <r>
    <n v="2021"/>
    <s v="Odorizzi"/>
    <s v=" Jake"/>
    <n v="543606"/>
    <s v="Astros"/>
    <s v="HOU"/>
    <n v="83.2"/>
    <x v="5"/>
    <s v="543606SL"/>
    <x v="5"/>
    <x v="131"/>
    <n v="-11"/>
    <x v="80"/>
    <n v="-3"/>
    <x v="826"/>
    <x v="526"/>
  </r>
  <r>
    <n v="2021"/>
    <s v="Barlow"/>
    <s v=" Joe"/>
    <n v="669618"/>
    <s v="Rangers"/>
    <s v="TEX"/>
    <n v="85.7"/>
    <x v="5"/>
    <s v="669618SL"/>
    <x v="5"/>
    <x v="166"/>
    <n v="-18"/>
    <x v="100"/>
    <n v="-47"/>
    <x v="72"/>
    <x v="295"/>
  </r>
  <r>
    <n v="2021"/>
    <s v="Sherfy"/>
    <s v=" Jimmie"/>
    <n v="642073"/>
    <s v="Dodgers"/>
    <s v="LAD"/>
    <n v="80.599999999999994"/>
    <x v="5"/>
    <s v="642073SL"/>
    <x v="5"/>
    <x v="460"/>
    <n v="9"/>
    <x v="10"/>
    <n v="-7"/>
    <x v="650"/>
    <x v="274"/>
  </r>
  <r>
    <n v="2021"/>
    <s v="Graterol"/>
    <s v=" Brusdar"/>
    <n v="660813"/>
    <s v="Dodgers"/>
    <s v="LAD"/>
    <n v="88.2"/>
    <x v="5"/>
    <s v="660813SL"/>
    <x v="5"/>
    <x v="232"/>
    <n v="-6"/>
    <x v="112"/>
    <n v="191"/>
    <x v="631"/>
    <x v="346"/>
  </r>
  <r>
    <n v="2021"/>
    <s v="Brebbia"/>
    <s v=" John"/>
    <n v="605154"/>
    <s v="Giants"/>
    <s v="SF"/>
    <n v="81.5"/>
    <x v="5"/>
    <s v="605154SL"/>
    <x v="5"/>
    <x v="440"/>
    <n v="-3"/>
    <x v="17"/>
    <n v="-3"/>
    <x v="120"/>
    <x v="333"/>
  </r>
  <r>
    <n v="2021"/>
    <s v="Vest"/>
    <s v=" Will"/>
    <n v="676684"/>
    <s v="Mariners"/>
    <s v="SEA"/>
    <n v="85.2"/>
    <x v="5"/>
    <s v="676684SL"/>
    <x v="5"/>
    <x v="285"/>
    <n v="13"/>
    <x v="5"/>
    <n v="25"/>
    <x v="83"/>
    <x v="527"/>
  </r>
  <r>
    <n v="2021"/>
    <s v="Jansen"/>
    <s v=" Kenley"/>
    <n v="445276"/>
    <s v="Dodgers"/>
    <s v="LAD"/>
    <n v="82"/>
    <x v="5"/>
    <s v="445276SL"/>
    <x v="5"/>
    <x v="248"/>
    <n v="17"/>
    <x v="80"/>
    <n v="-1"/>
    <x v="663"/>
    <x v="528"/>
  </r>
  <r>
    <n v="2021"/>
    <s v="Hess"/>
    <s v=" David"/>
    <n v="605276"/>
    <s v="Rays"/>
    <s v="TB"/>
    <n v="82"/>
    <x v="5"/>
    <s v="605276SL"/>
    <x v="5"/>
    <x v="330"/>
    <n v="4"/>
    <x v="26"/>
    <n v="-20"/>
    <x v="188"/>
    <x v="359"/>
  </r>
  <r>
    <n v="2021"/>
    <s v="Hill"/>
    <s v=" Rich"/>
    <n v="448179"/>
    <s v="Mets"/>
    <s v="NYM"/>
    <n v="69.900000000000006"/>
    <x v="5"/>
    <s v="448179SL"/>
    <x v="5"/>
    <x v="461"/>
    <n v="1"/>
    <x v="194"/>
    <n v="2"/>
    <x v="826"/>
    <x v="529"/>
  </r>
  <r>
    <n v="2021"/>
    <s v="Robles"/>
    <s v=" Hansel"/>
    <n v="570663"/>
    <s v="Red Sox"/>
    <s v="BOS"/>
    <n v="90.1"/>
    <x v="5"/>
    <s v="570663SL"/>
    <x v="5"/>
    <x v="141"/>
    <n v="-5"/>
    <x v="30"/>
    <n v="-86"/>
    <x v="664"/>
    <x v="357"/>
  </r>
  <r>
    <n v="2021"/>
    <s v="Hernandez"/>
    <s v=" Darwinzon"/>
    <n v="650382"/>
    <s v="Red Sox"/>
    <s v="BOS"/>
    <n v="83.6"/>
    <x v="5"/>
    <s v="650382SL"/>
    <x v="5"/>
    <x v="423"/>
    <n v="2"/>
    <x v="82"/>
    <n v="-13"/>
    <x v="574"/>
    <x v="530"/>
  </r>
  <r>
    <n v="2021"/>
    <s v="Dolis"/>
    <s v=" Rafael"/>
    <n v="503569"/>
    <s v="Blue Jays"/>
    <s v="TOR"/>
    <n v="86.4"/>
    <x v="5"/>
    <s v="503569SL"/>
    <x v="5"/>
    <x v="146"/>
    <n v="-3"/>
    <x v="5"/>
    <n v="67"/>
    <x v="549"/>
    <x v="341"/>
  </r>
  <r>
    <n v="2021"/>
    <s v="Carrasco"/>
    <s v=" Carlos"/>
    <n v="471911"/>
    <s v="Mets"/>
    <s v="NYM"/>
    <n v="87.7"/>
    <x v="5"/>
    <s v="471911SL"/>
    <x v="5"/>
    <x v="109"/>
    <n v="-8"/>
    <x v="130"/>
    <n v="-66"/>
    <x v="86"/>
    <x v="531"/>
  </r>
  <r>
    <n v="2021"/>
    <s v="Archer"/>
    <s v=" Chris"/>
    <n v="502042"/>
    <s v="Rays"/>
    <s v="TB"/>
    <n v="87.2"/>
    <x v="5"/>
    <s v="502042SL"/>
    <x v="5"/>
    <x v="219"/>
    <n v="-2"/>
    <x v="72"/>
    <n v="36"/>
    <x v="603"/>
    <x v="10"/>
  </r>
  <r>
    <n v="2021"/>
    <s v="White"/>
    <s v=" Mitch"/>
    <n v="669952"/>
    <s v="Dodgers"/>
    <s v="LAD"/>
    <n v="86.4"/>
    <x v="5"/>
    <s v="669952SL"/>
    <x v="5"/>
    <x v="399"/>
    <n v="1"/>
    <x v="23"/>
    <n v="63"/>
    <x v="696"/>
    <x v="532"/>
  </r>
  <r>
    <n v="2021"/>
    <s v="Yang"/>
    <s v=" Hyeon-Jong"/>
    <n v="660365"/>
    <s v="Rangers"/>
    <s v="TEX"/>
    <n v="80.5"/>
    <x v="5"/>
    <s v="660365SL"/>
    <x v="5"/>
    <x v="462"/>
    <n v="3"/>
    <x v="38"/>
    <n v="-43"/>
    <x v="73"/>
    <x v="324"/>
  </r>
  <r>
    <n v="2021"/>
    <s v="Hill"/>
    <s v=" Tim"/>
    <n v="657612"/>
    <s v="Padres"/>
    <s v="SD"/>
    <n v="85.1"/>
    <x v="5"/>
    <s v="657612SL"/>
    <x v="5"/>
    <x v="152"/>
    <n v="-1"/>
    <x v="33"/>
    <n v="175"/>
    <x v="194"/>
    <x v="334"/>
  </r>
  <r>
    <n v="2021"/>
    <s v="Shaw"/>
    <s v=" Bryan"/>
    <n v="543766"/>
    <s v="Indians"/>
    <s v="CLE"/>
    <n v="84"/>
    <x v="5"/>
    <s v="543766SL"/>
    <x v="5"/>
    <x v="123"/>
    <n v="4"/>
    <x v="137"/>
    <n v="144"/>
    <x v="158"/>
    <x v="507"/>
  </r>
  <r>
    <n v="2021"/>
    <s v="Guerra"/>
    <s v=" Junior"/>
    <n v="448855"/>
    <s v="Angels"/>
    <s v="LAA"/>
    <n v="84.1"/>
    <x v="5"/>
    <s v="448855SL"/>
    <x v="5"/>
    <x v="426"/>
    <n v="2"/>
    <x v="2"/>
    <n v="0"/>
    <x v="71"/>
    <x v="516"/>
  </r>
  <r>
    <n v="2021"/>
    <s v="Estévez"/>
    <s v=" Carlos"/>
    <n v="608032"/>
    <s v="Rockies"/>
    <s v="COL"/>
    <n v="86.7"/>
    <x v="5"/>
    <s v="608032SL"/>
    <x v="5"/>
    <x v="421"/>
    <n v="6"/>
    <x v="41"/>
    <n v="12"/>
    <x v="827"/>
    <x v="362"/>
  </r>
  <r>
    <n v="2021"/>
    <s v="Hammer"/>
    <s v=" JD"/>
    <n v="670456"/>
    <s v="Phillies"/>
    <s v="PHI"/>
    <n v="82.4"/>
    <x v="5"/>
    <s v="670456SL"/>
    <x v="5"/>
    <x v="449"/>
    <n v="13"/>
    <x v="19"/>
    <n v="-40"/>
    <x v="533"/>
    <x v="321"/>
  </r>
  <r>
    <n v="2021"/>
    <s v="Ashby"/>
    <s v=" Aaron"/>
    <n v="676879"/>
    <s v="Brewers"/>
    <s v="MIL"/>
    <n v="83.5"/>
    <x v="5"/>
    <s v="676879SL"/>
    <x v="5"/>
    <x v="427"/>
    <n v="12"/>
    <x v="9"/>
    <n v="59"/>
    <x v="652"/>
    <x v="533"/>
  </r>
  <r>
    <n v="2021"/>
    <s v="Garrett"/>
    <s v=" Braxton"/>
    <n v="666129"/>
    <s v="Marlins"/>
    <s v="MIA"/>
    <n v="82.6"/>
    <x v="5"/>
    <s v="666129SL"/>
    <x v="5"/>
    <x v="463"/>
    <n v="11"/>
    <x v="106"/>
    <n v="-10"/>
    <x v="80"/>
    <x v="390"/>
  </r>
  <r>
    <n v="2021"/>
    <s v="Greene"/>
    <s v=" Shane"/>
    <n v="572888"/>
    <s v="Dodgers"/>
    <s v="LAD"/>
    <n v="81.099999999999994"/>
    <x v="5"/>
    <s v="572888SL"/>
    <x v="5"/>
    <x v="446"/>
    <n v="-11"/>
    <x v="89"/>
    <n v="74"/>
    <x v="518"/>
    <x v="321"/>
  </r>
  <r>
    <n v="2021"/>
    <s v="Sawamura"/>
    <s v=" Hirokazu"/>
    <n v="617228"/>
    <s v="Red Sox"/>
    <s v="BOS"/>
    <n v="86.4"/>
    <x v="5"/>
    <s v="617228SL"/>
    <x v="5"/>
    <x v="187"/>
    <n v="-11"/>
    <x v="54"/>
    <n v="-15"/>
    <x v="3"/>
    <x v="291"/>
  </r>
  <r>
    <n v="2021"/>
    <s v="Dunn"/>
    <s v=" Justin"/>
    <n v="643290"/>
    <s v="Mariners"/>
    <s v="SEA"/>
    <n v="84"/>
    <x v="5"/>
    <s v="643290SL"/>
    <x v="5"/>
    <x v="276"/>
    <n v="7"/>
    <x v="8"/>
    <n v="12"/>
    <x v="828"/>
    <x v="534"/>
  </r>
  <r>
    <n v="2021"/>
    <s v="Romano"/>
    <s v=" Sal"/>
    <n v="607219"/>
    <s v="Yankees"/>
    <s v="NYY"/>
    <n v="87.8"/>
    <x v="5"/>
    <s v="607219SL"/>
    <x v="5"/>
    <x v="118"/>
    <n v="-3"/>
    <x v="61"/>
    <n v="-93"/>
    <x v="26"/>
    <x v="535"/>
  </r>
  <r>
    <n v="2021"/>
    <s v="Guerra"/>
    <s v=" Deolis"/>
    <n v="500610"/>
    <s v="Athletics"/>
    <s v="OAK"/>
    <n v="84.3"/>
    <x v="5"/>
    <s v="500610SL"/>
    <x v="5"/>
    <x v="181"/>
    <n v="-20"/>
    <x v="182"/>
    <n v="-45"/>
    <x v="171"/>
    <x v="341"/>
  </r>
  <r>
    <n v="2021"/>
    <s v="Ramirez"/>
    <s v=" Yohan"/>
    <n v="670990"/>
    <s v="Mariners"/>
    <s v="SEA"/>
    <n v="82.8"/>
    <x v="5"/>
    <s v="670990SL"/>
    <x v="5"/>
    <x v="184"/>
    <n v="-16"/>
    <x v="132"/>
    <n v="52"/>
    <x v="636"/>
    <x v="246"/>
  </r>
  <r>
    <n v="2021"/>
    <s v="Oviedo"/>
    <s v=" Luis"/>
    <n v="665854"/>
    <s v="Pirates"/>
    <s v="PIT"/>
    <n v="81.7"/>
    <x v="5"/>
    <s v="665854SL"/>
    <x v="5"/>
    <x v="457"/>
    <n v="5"/>
    <x v="125"/>
    <n v="-32"/>
    <x v="751"/>
    <x v="357"/>
  </r>
  <r>
    <n v="2021"/>
    <s v="Davidson"/>
    <s v=" Tucker"/>
    <n v="656353"/>
    <s v="Braves"/>
    <s v="ATL"/>
    <n v="86.8"/>
    <x v="5"/>
    <s v="656353SL"/>
    <x v="5"/>
    <x v="121"/>
    <n v="4"/>
    <x v="74"/>
    <n v="-9"/>
    <x v="178"/>
    <x v="290"/>
  </r>
  <r>
    <n v="2021"/>
    <s v="Sulser"/>
    <s v=" Cole"/>
    <n v="642121"/>
    <s v="Orioles"/>
    <s v="BAL"/>
    <n v="86.5"/>
    <x v="5"/>
    <s v="642121SL"/>
    <x v="5"/>
    <x v="197"/>
    <n v="-6"/>
    <x v="63"/>
    <n v="-1"/>
    <x v="829"/>
    <x v="266"/>
  </r>
  <r>
    <n v="2021"/>
    <s v="Gray"/>
    <s v=" Josiah"/>
    <n v="680686"/>
    <s v="Nationals"/>
    <s v="WSH"/>
    <n v="85.3"/>
    <x v="5"/>
    <s v="680686SL"/>
    <x v="5"/>
    <x v="158"/>
    <n v="-9"/>
    <x v="22"/>
    <n v="-83"/>
    <x v="830"/>
    <x v="344"/>
  </r>
  <r>
    <n v="2021"/>
    <s v="López"/>
    <s v=" Jorge"/>
    <n v="605347"/>
    <s v="Orioles"/>
    <s v="BAL"/>
    <n v="85.9"/>
    <x v="5"/>
    <s v="605347SL"/>
    <x v="5"/>
    <x v="114"/>
    <n v="-9"/>
    <x v="128"/>
    <n v="-69"/>
    <x v="831"/>
    <x v="536"/>
  </r>
  <r>
    <n v="2021"/>
    <s v="Floro"/>
    <s v=" Dylan"/>
    <n v="571670"/>
    <s v="Marlins"/>
    <s v="MIA"/>
    <n v="87.3"/>
    <x v="5"/>
    <s v="571670SL"/>
    <x v="5"/>
    <x v="166"/>
    <n v="-13"/>
    <x v="70"/>
    <n v="-67"/>
    <x v="668"/>
    <x v="461"/>
  </r>
  <r>
    <n v="2021"/>
    <s v="Bielak"/>
    <s v=" Brandon"/>
    <n v="656232"/>
    <s v="Astros"/>
    <s v="HOU"/>
    <n v="82.8"/>
    <x v="5"/>
    <s v="656232SL"/>
    <x v="5"/>
    <x v="418"/>
    <n v="4"/>
    <x v="103"/>
    <n v="54"/>
    <x v="832"/>
    <x v="537"/>
  </r>
  <r>
    <n v="2021"/>
    <s v="Feliz"/>
    <s v=" Michael"/>
    <n v="593140"/>
    <s v="Red Sox"/>
    <s v="BOS"/>
    <n v="80.900000000000006"/>
    <x v="5"/>
    <s v="593140SL"/>
    <x v="5"/>
    <x v="448"/>
    <n v="-5"/>
    <x v="12"/>
    <n v="8"/>
    <x v="147"/>
    <x v="359"/>
  </r>
  <r>
    <n v="2021"/>
    <s v="Kranick"/>
    <s v=" Max"/>
    <n v="668820"/>
    <s v="Pirates"/>
    <s v="PIT"/>
    <n v="88.2"/>
    <x v="5"/>
    <s v="668820SL"/>
    <x v="5"/>
    <x v="191"/>
    <n v="-13"/>
    <x v="11"/>
    <n v="6"/>
    <x v="218"/>
    <x v="538"/>
  </r>
  <r>
    <n v="2021"/>
    <s v="Pérez"/>
    <s v=" Cionel"/>
    <n v="672335"/>
    <s v="Reds"/>
    <s v="CIN"/>
    <n v="82.3"/>
    <x v="5"/>
    <s v="672335SL"/>
    <x v="5"/>
    <x v="464"/>
    <n v="19"/>
    <x v="51"/>
    <n v="65"/>
    <x v="185"/>
    <x v="334"/>
  </r>
  <r>
    <n v="2021"/>
    <s v="Bukauskas"/>
    <s v=" J.B."/>
    <n v="656266"/>
    <s v="D-backs"/>
    <s v="ARI"/>
    <n v="86.1"/>
    <x v="5"/>
    <s v="656266SL"/>
    <x v="5"/>
    <x v="409"/>
    <n v="2"/>
    <x v="86"/>
    <n v="-32"/>
    <x v="672"/>
    <x v="533"/>
  </r>
  <r>
    <n v="2021"/>
    <s v="Soria"/>
    <s v=" Joakim"/>
    <n v="465657"/>
    <s v="Blue Jays"/>
    <s v="TOR"/>
    <n v="77.8"/>
    <x v="5"/>
    <s v="465657SL"/>
    <x v="5"/>
    <x v="316"/>
    <n v="17"/>
    <x v="167"/>
    <n v="26"/>
    <x v="829"/>
    <x v="479"/>
  </r>
  <r>
    <n v="2021"/>
    <s v="Alexander"/>
    <s v=" Tyler"/>
    <n v="641302"/>
    <s v="Tigers"/>
    <s v="DET"/>
    <n v="82.7"/>
    <x v="5"/>
    <s v="641302SL"/>
    <x v="5"/>
    <x v="123"/>
    <n v="-1"/>
    <x v="41"/>
    <n v="-28"/>
    <x v="591"/>
    <x v="356"/>
  </r>
  <r>
    <n v="2021"/>
    <s v="Coonrod"/>
    <s v=" Sam"/>
    <n v="656322"/>
    <s v="Phillies"/>
    <s v="PHI"/>
    <n v="89.8"/>
    <x v="5"/>
    <s v="656322SL"/>
    <x v="5"/>
    <x v="193"/>
    <n v="-1"/>
    <x v="65"/>
    <n v="19"/>
    <x v="590"/>
    <x v="341"/>
  </r>
  <r>
    <n v="2021"/>
    <s v="Miley"/>
    <s v=" Wade"/>
    <n v="489119"/>
    <s v="Reds"/>
    <s v="CIN"/>
    <n v="79"/>
    <x v="5"/>
    <s v="489119SL"/>
    <x v="5"/>
    <x v="430"/>
    <n v="-9"/>
    <x v="146"/>
    <n v="20"/>
    <x v="131"/>
    <x v="446"/>
  </r>
  <r>
    <n v="2021"/>
    <s v="Givens"/>
    <s v=" Mychal"/>
    <n v="571710"/>
    <s v="Reds"/>
    <s v="CIN"/>
    <n v="86.2"/>
    <x v="5"/>
    <s v="571710SL"/>
    <x v="5"/>
    <x v="397"/>
    <n v="-8"/>
    <x v="98"/>
    <n v="-11"/>
    <x v="813"/>
    <x v="539"/>
  </r>
  <r>
    <n v="2021"/>
    <s v="Hoyt"/>
    <s v=" James"/>
    <n v="624586"/>
    <s v="Angels"/>
    <s v="LAA"/>
    <n v="84.2"/>
    <x v="5"/>
    <s v="624586SL"/>
    <x v="5"/>
    <x v="417"/>
    <n v="-2"/>
    <x v="129"/>
    <n v="-87"/>
    <x v="535"/>
    <x v="540"/>
  </r>
  <r>
    <n v="2021"/>
    <s v="Mazza"/>
    <s v=" Chris"/>
    <n v="607391"/>
    <s v="Rays"/>
    <s v="TB"/>
    <n v="79.3"/>
    <x v="5"/>
    <s v="607391SL"/>
    <x v="5"/>
    <x v="207"/>
    <n v="-7"/>
    <x v="146"/>
    <n v="-5"/>
    <x v="601"/>
    <x v="437"/>
  </r>
  <r>
    <n v="2021"/>
    <s v="Ríos"/>
    <s v=" Yacksel"/>
    <n v="605441"/>
    <s v="Red Sox"/>
    <s v="BOS"/>
    <n v="86.5"/>
    <x v="5"/>
    <s v="605441SL"/>
    <x v="5"/>
    <x v="222"/>
    <n v="-3"/>
    <x v="182"/>
    <n v="-45"/>
    <x v="833"/>
    <x v="363"/>
  </r>
  <r>
    <n v="2021"/>
    <s v="Campbell"/>
    <s v=" Paul"/>
    <n v="669294"/>
    <s v="Marlins"/>
    <s v="MIA"/>
    <n v="87.3"/>
    <x v="5"/>
    <s v="669294SL"/>
    <x v="5"/>
    <x v="178"/>
    <n v="-19"/>
    <x v="86"/>
    <n v="-21"/>
    <x v="132"/>
    <x v="339"/>
  </r>
  <r>
    <n v="2021"/>
    <s v="Sale"/>
    <s v=" Chris"/>
    <n v="519242"/>
    <s v="Red Sox"/>
    <s v="BOS"/>
    <n v="78.5"/>
    <x v="5"/>
    <s v="519242SL"/>
    <x v="5"/>
    <x v="336"/>
    <n v="10"/>
    <x v="115"/>
    <n v="-19"/>
    <x v="14"/>
    <x v="394"/>
  </r>
  <r>
    <n v="2021"/>
    <s v="García"/>
    <s v=" Edgar"/>
    <n v="658305"/>
    <s v="Twins"/>
    <s v="MIN"/>
    <n v="86.4"/>
    <x v="5"/>
    <s v="658305SL"/>
    <x v="5"/>
    <x v="211"/>
    <n v="-3"/>
    <x v="15"/>
    <n v="28"/>
    <x v="834"/>
    <x v="346"/>
  </r>
  <r>
    <n v="2021"/>
    <s v="Falter"/>
    <s v=" Bailey"/>
    <n v="663559"/>
    <s v="Phillies"/>
    <s v="PHI"/>
    <n v="84.4"/>
    <x v="5"/>
    <s v="663559SL"/>
    <x v="5"/>
    <x v="219"/>
    <n v="-11"/>
    <x v="54"/>
    <n v="-34"/>
    <x v="835"/>
    <x v="412"/>
  </r>
  <r>
    <n v="2021"/>
    <s v="Ellis"/>
    <s v=" Chris"/>
    <n v="595939"/>
    <s v="Orioles"/>
    <s v="BAL"/>
    <n v="86"/>
    <x v="5"/>
    <s v="595939SL"/>
    <x v="5"/>
    <x v="422"/>
    <n v="11"/>
    <x v="62"/>
    <n v="-25"/>
    <x v="836"/>
    <x v="537"/>
  </r>
  <r>
    <n v="2021"/>
    <s v="Lawrence"/>
    <s v=" Justin"/>
    <n v="664875"/>
    <s v="Rockies"/>
    <s v="COL"/>
    <n v="81.8"/>
    <x v="5"/>
    <s v="664875SL"/>
    <x v="5"/>
    <x v="271"/>
    <n v="5"/>
    <x v="108"/>
    <n v="41"/>
    <x v="837"/>
    <x v="541"/>
  </r>
  <r>
    <n v="2021"/>
    <s v="Jones"/>
    <s v=" Nate"/>
    <n v="518858"/>
    <s v="Dodgers"/>
    <s v="LAD"/>
    <n v="87.2"/>
    <x v="5"/>
    <s v="518858SL"/>
    <x v="5"/>
    <x v="222"/>
    <n v="-1"/>
    <x v="128"/>
    <n v="-58"/>
    <x v="163"/>
    <x v="287"/>
  </r>
  <r>
    <n v="2021"/>
    <s v="Swarzak"/>
    <s v=" Anthony"/>
    <n v="461872"/>
    <s v="Royals"/>
    <s v="KC"/>
    <n v="85.9"/>
    <x v="5"/>
    <s v="461872SL"/>
    <x v="5"/>
    <x v="131"/>
    <n v="-2"/>
    <x v="19"/>
    <n v="-3"/>
    <x v="80"/>
    <x v="347"/>
  </r>
  <r>
    <n v="2021"/>
    <s v="Borucki"/>
    <s v=" Ryan"/>
    <n v="621366"/>
    <s v="Blue Jays"/>
    <s v="TOR"/>
    <n v="86.4"/>
    <x v="5"/>
    <s v="621366SL"/>
    <x v="5"/>
    <x v="186"/>
    <n v="2"/>
    <x v="182"/>
    <n v="-39"/>
    <x v="838"/>
    <x v="236"/>
  </r>
  <r>
    <n v="2021"/>
    <s v="Rodríguez"/>
    <s v=" Richard"/>
    <n v="593144"/>
    <s v="Braves"/>
    <s v="ATL"/>
    <n v="81.5"/>
    <x v="5"/>
    <s v="593144SL"/>
    <x v="5"/>
    <x v="335"/>
    <n v="15"/>
    <x v="91"/>
    <n v="-9"/>
    <x v="760"/>
    <x v="542"/>
  </r>
  <r>
    <n v="2021"/>
    <s v="Barnes"/>
    <s v=" Charlie"/>
    <n v="656212"/>
    <s v="Twins"/>
    <s v="MIN"/>
    <n v="81.900000000000006"/>
    <x v="5"/>
    <s v="656212SL"/>
    <x v="5"/>
    <x v="442"/>
    <n v="-2"/>
    <x v="18"/>
    <n v="-47"/>
    <x v="200"/>
    <x v="366"/>
  </r>
  <r>
    <n v="2021"/>
    <s v="Eshelman"/>
    <s v=" Thomas"/>
    <n v="664045"/>
    <s v="Orioles"/>
    <s v="BAL"/>
    <n v="77.7"/>
    <x v="5"/>
    <s v="664045SL"/>
    <x v="5"/>
    <x v="457"/>
    <n v="-7"/>
    <x v="12"/>
    <n v="-39"/>
    <x v="839"/>
    <x v="289"/>
  </r>
  <r>
    <n v="2021"/>
    <s v="Zuber"/>
    <s v=" Tyler"/>
    <n v="676604"/>
    <s v="Royals"/>
    <s v="KC"/>
    <n v="84.8"/>
    <x v="5"/>
    <s v="676604SL"/>
    <x v="5"/>
    <x v="115"/>
    <n v="4"/>
    <x v="12"/>
    <n v="13"/>
    <x v="787"/>
    <x v="475"/>
  </r>
  <r>
    <n v="2021"/>
    <s v="Mikolas"/>
    <s v=" Miles"/>
    <n v="571945"/>
    <s v="Cardinals"/>
    <s v="STL"/>
    <n v="87.1"/>
    <x v="5"/>
    <s v="571945SL"/>
    <x v="5"/>
    <x v="465"/>
    <n v="-4"/>
    <x v="32"/>
    <n v="-5"/>
    <x v="493"/>
    <x v="365"/>
  </r>
  <r>
    <n v="2021"/>
    <s v="Peralta"/>
    <s v=" Wandy"/>
    <n v="593974"/>
    <s v="Yankees"/>
    <s v="NYY"/>
    <n v="88.2"/>
    <x v="5"/>
    <s v="593974SL"/>
    <x v="5"/>
    <x v="180"/>
    <n v="-6"/>
    <x v="30"/>
    <n v="-86"/>
    <x v="840"/>
    <x v="338"/>
  </r>
  <r>
    <n v="2021"/>
    <s v="Anderson"/>
    <s v=" Brett"/>
    <n v="474463"/>
    <s v="Brewers"/>
    <s v="MIL"/>
    <n v="81.7"/>
    <x v="5"/>
    <s v="474463SL"/>
    <x v="5"/>
    <x v="466"/>
    <n v="15"/>
    <x v="117"/>
    <n v="-45"/>
    <x v="231"/>
    <x v="414"/>
  </r>
  <r>
    <n v="2021"/>
    <s v="Castano"/>
    <s v=" Daniel"/>
    <n v="641447"/>
    <s v="Marlins"/>
    <s v="MIA"/>
    <n v="80.3"/>
    <x v="5"/>
    <s v="641447SL"/>
    <x v="5"/>
    <x v="444"/>
    <n v="-3"/>
    <x v="15"/>
    <n v="-34"/>
    <x v="816"/>
    <x v="348"/>
  </r>
  <r>
    <n v="2021"/>
    <s v="Brault"/>
    <s v=" Steven"/>
    <n v="643230"/>
    <s v="Pirates"/>
    <s v="PIT"/>
    <n v="82.6"/>
    <x v="5"/>
    <s v="643230SL"/>
    <x v="5"/>
    <x v="221"/>
    <n v="3"/>
    <x v="1"/>
    <n v="-33"/>
    <x v="104"/>
    <x v="271"/>
  </r>
  <r>
    <n v="2021"/>
    <s v="Poteet"/>
    <s v=" Cody"/>
    <n v="547001"/>
    <s v="Marlins"/>
    <s v="MIA"/>
    <n v="85.6"/>
    <x v="5"/>
    <s v="547001SL"/>
    <x v="5"/>
    <x v="153"/>
    <n v="6"/>
    <x v="71"/>
    <n v="48"/>
    <x v="95"/>
    <x v="543"/>
  </r>
  <r>
    <n v="2021"/>
    <s v="Bedrosian"/>
    <s v=" Cam"/>
    <n v="592135"/>
    <s v="Phillies"/>
    <s v="PHI"/>
    <n v="81.2"/>
    <x v="5"/>
    <s v="592135SL"/>
    <x v="5"/>
    <x v="357"/>
    <n v="19"/>
    <x v="62"/>
    <n v="-56"/>
    <x v="49"/>
    <x v="327"/>
  </r>
  <r>
    <n v="2021"/>
    <s v="Plutko"/>
    <s v=" Adam"/>
    <n v="592644"/>
    <s v="Orioles"/>
    <s v="BAL"/>
    <n v="83.1"/>
    <x v="5"/>
    <s v="592644SL"/>
    <x v="5"/>
    <x v="186"/>
    <n v="-9"/>
    <x v="49"/>
    <n v="-26"/>
    <x v="180"/>
    <x v="544"/>
  </r>
  <r>
    <n v="2021"/>
    <s v="García"/>
    <s v=" Luis"/>
    <n v="472610"/>
    <s v="Cardinals"/>
    <s v="STL"/>
    <n v="85.9"/>
    <x v="5"/>
    <s v="472610SL"/>
    <x v="5"/>
    <x v="220"/>
    <n v="8"/>
    <x v="63"/>
    <n v="4"/>
    <x v="631"/>
    <x v="274"/>
  </r>
  <r>
    <n v="2021"/>
    <s v="Rowen"/>
    <s v=" Ben"/>
    <n v="594985"/>
    <s v="Angels"/>
    <s v="LAA"/>
    <n v="71.400000000000006"/>
    <x v="5"/>
    <s v="594985SL"/>
    <x v="5"/>
    <x v="285"/>
    <n v="0"/>
    <x v="149"/>
    <n v="0"/>
    <x v="841"/>
    <x v="346"/>
  </r>
  <r>
    <n v="2021"/>
    <s v="López"/>
    <s v=" Yoan"/>
    <n v="661255"/>
    <s v="D-backs"/>
    <s v="ARI"/>
    <n v="86.5"/>
    <x v="5"/>
    <s v="661255SL"/>
    <x v="5"/>
    <x v="272"/>
    <n v="9"/>
    <x v="73"/>
    <n v="38"/>
    <x v="749"/>
    <x v="357"/>
  </r>
  <r>
    <n v="2021"/>
    <s v="Eickhoff"/>
    <s v=" Jerad"/>
    <n v="595191"/>
    <s v="Mets"/>
    <s v="NYM"/>
    <n v="82.5"/>
    <x v="5"/>
    <s v="595191SL"/>
    <x v="5"/>
    <x v="131"/>
    <n v="-13"/>
    <x v="184"/>
    <n v="-64"/>
    <x v="171"/>
    <x v="315"/>
  </r>
  <r>
    <n v="2021"/>
    <s v="Arihara"/>
    <s v=" Kohei"/>
    <n v="685503"/>
    <s v="Rangers"/>
    <s v="TEX"/>
    <n v="81.8"/>
    <x v="5"/>
    <s v="685503SL"/>
    <x v="5"/>
    <x v="432"/>
    <n v="1"/>
    <x v="35"/>
    <n v="-41"/>
    <x v="842"/>
    <x v="339"/>
  </r>
  <r>
    <n v="2021"/>
    <s v="Sherriff"/>
    <s v=" Ryan"/>
    <n v="595411"/>
    <s v="Rays"/>
    <s v="TB"/>
    <n v="80.8"/>
    <x v="5"/>
    <s v="595411SL"/>
    <x v="5"/>
    <x v="419"/>
    <n v="2"/>
    <x v="53"/>
    <n v="-8"/>
    <x v="649"/>
    <x v="545"/>
  </r>
  <r>
    <n v="2021"/>
    <s v="Poppen"/>
    <s v=" Sean"/>
    <n v="664092"/>
    <s v="D-backs"/>
    <s v="ARI"/>
    <n v="83.9"/>
    <x v="5"/>
    <s v="664092SL"/>
    <x v="5"/>
    <x v="148"/>
    <n v="8"/>
    <x v="143"/>
    <n v="94"/>
    <x v="63"/>
    <x v="480"/>
  </r>
  <r>
    <n v="2021"/>
    <s v="Gausman"/>
    <s v=" Kevin"/>
    <n v="592332"/>
    <s v="Giants"/>
    <s v="SF"/>
    <n v="83.5"/>
    <x v="6"/>
    <s v="592332FS"/>
    <x v="6"/>
    <x v="390"/>
    <n v="4"/>
    <x v="101"/>
    <n v="16"/>
    <x v="843"/>
    <x v="281"/>
  </r>
  <r>
    <n v="2021"/>
    <s v="Montas"/>
    <s v=" Frankie"/>
    <n v="593423"/>
    <s v="Athletics"/>
    <s v="OAK"/>
    <n v="87.5"/>
    <x v="6"/>
    <s v="593423FS"/>
    <x v="6"/>
    <x v="98"/>
    <n v="1"/>
    <x v="78"/>
    <n v="-1"/>
    <x v="326"/>
    <x v="546"/>
  </r>
  <r>
    <n v="2021"/>
    <s v="Maeda"/>
    <s v=" Kenta"/>
    <n v="628317"/>
    <s v="Twins"/>
    <s v="MIN"/>
    <n v="84.2"/>
    <x v="6"/>
    <s v="628317FS"/>
    <x v="6"/>
    <x v="154"/>
    <n v="7"/>
    <x v="163"/>
    <n v="15"/>
    <x v="844"/>
    <x v="136"/>
  </r>
  <r>
    <n v="2021"/>
    <s v="Cobb"/>
    <s v=" Alex"/>
    <n v="502171"/>
    <s v="Angels"/>
    <s v="LAA"/>
    <n v="87.4"/>
    <x v="6"/>
    <s v="502171FS"/>
    <x v="6"/>
    <x v="465"/>
    <n v="2"/>
    <x v="144"/>
    <n v="16"/>
    <x v="845"/>
    <x v="316"/>
  </r>
  <r>
    <n v="2021"/>
    <s v="Neris"/>
    <s v=" Héctor"/>
    <n v="593576"/>
    <s v="Phillies"/>
    <s v="PHI"/>
    <n v="84.1"/>
    <x v="6"/>
    <s v="593576FS"/>
    <x v="6"/>
    <x v="119"/>
    <n v="9"/>
    <x v="83"/>
    <n v="-24"/>
    <x v="846"/>
    <x v="258"/>
  </r>
  <r>
    <n v="2021"/>
    <s v="Mahle"/>
    <s v=" Tyler"/>
    <n v="641816"/>
    <s v="Reds"/>
    <s v="CIN"/>
    <n v="86.4"/>
    <x v="6"/>
    <s v="641816FS"/>
    <x v="6"/>
    <x v="111"/>
    <n v="-13"/>
    <x v="145"/>
    <n v="32"/>
    <x v="847"/>
    <x v="148"/>
  </r>
  <r>
    <n v="2021"/>
    <s v="Stroman"/>
    <s v=" Marcus"/>
    <n v="573186"/>
    <s v="Mets"/>
    <s v="NYM"/>
    <n v="86.2"/>
    <x v="6"/>
    <s v="573186FS"/>
    <x v="6"/>
    <x v="171"/>
    <n v="2"/>
    <x v="29"/>
    <n v="4"/>
    <x v="848"/>
    <x v="80"/>
  </r>
  <r>
    <n v="2021"/>
    <s v="Odorizzi"/>
    <s v=" Jake"/>
    <n v="543606"/>
    <s v="Astros"/>
    <s v="HOU"/>
    <n v="84.7"/>
    <x v="6"/>
    <s v="543606FS"/>
    <x v="6"/>
    <x v="130"/>
    <n v="-6"/>
    <x v="6"/>
    <n v="1"/>
    <x v="849"/>
    <x v="369"/>
  </r>
  <r>
    <n v="2021"/>
    <s v="Shoemaker"/>
    <s v=" Matt"/>
    <n v="533167"/>
    <s v="Twins"/>
    <s v="MIN"/>
    <n v="85.2"/>
    <x v="6"/>
    <s v="533167FS"/>
    <x v="6"/>
    <x v="155"/>
    <n v="-2"/>
    <x v="88"/>
    <n v="4"/>
    <x v="850"/>
    <x v="32"/>
  </r>
  <r>
    <n v="2021"/>
    <s v="Sawamura"/>
    <s v=" Hirokazu"/>
    <n v="617228"/>
    <s v="Red Sox"/>
    <s v="BOS"/>
    <n v="91.6"/>
    <x v="6"/>
    <s v="617228FS"/>
    <x v="6"/>
    <x v="141"/>
    <n v="1"/>
    <x v="71"/>
    <n v="-21"/>
    <x v="851"/>
    <x v="547"/>
  </r>
  <r>
    <n v="2021"/>
    <s v="Eovaldi"/>
    <s v=" Nathan"/>
    <n v="543135"/>
    <s v="Red Sox"/>
    <s v="BOS"/>
    <n v="88"/>
    <x v="6"/>
    <s v="543135FS"/>
    <x v="6"/>
    <x v="146"/>
    <n v="6"/>
    <x v="81"/>
    <n v="15"/>
    <x v="852"/>
    <x v="240"/>
  </r>
  <r>
    <n v="2021"/>
    <s v="Walker"/>
    <s v=" Taijuan"/>
    <n v="592836"/>
    <s v="Mets"/>
    <s v="NYM"/>
    <n v="89.5"/>
    <x v="6"/>
    <s v="592836FS"/>
    <x v="6"/>
    <x v="161"/>
    <n v="-7"/>
    <x v="140"/>
    <n v="20"/>
    <x v="843"/>
    <x v="8"/>
  </r>
  <r>
    <n v="2021"/>
    <s v="Shreve"/>
    <s v=" Chasen"/>
    <n v="592741"/>
    <s v="Pirates"/>
    <s v="PIT"/>
    <n v="82.9"/>
    <x v="6"/>
    <s v="592741FS"/>
    <x v="6"/>
    <x v="142"/>
    <n v="0"/>
    <x v="53"/>
    <n v="-3"/>
    <x v="853"/>
    <x v="99"/>
  </r>
  <r>
    <n v="2021"/>
    <s v="Mize"/>
    <s v=" Casey"/>
    <n v="663554"/>
    <s v="Tigers"/>
    <s v="DET"/>
    <n v="85.8"/>
    <x v="6"/>
    <s v="663554FS"/>
    <x v="6"/>
    <x v="113"/>
    <n v="11"/>
    <x v="92"/>
    <n v="10"/>
    <x v="854"/>
    <x v="94"/>
  </r>
  <r>
    <n v="2021"/>
    <s v="Ohtani"/>
    <s v=" Shohei"/>
    <n v="660271"/>
    <s v="Angels"/>
    <s v="LAA"/>
    <n v="87.7"/>
    <x v="6"/>
    <s v="660271FS"/>
    <x v="6"/>
    <x v="146"/>
    <n v="3"/>
    <x v="32"/>
    <n v="-56"/>
    <x v="855"/>
    <x v="272"/>
  </r>
  <r>
    <n v="2021"/>
    <s v="Peralta"/>
    <s v=" Wily"/>
    <n v="503449"/>
    <s v="Tigers"/>
    <s v="DET"/>
    <n v="81.3"/>
    <x v="6"/>
    <s v="503449FS"/>
    <x v="6"/>
    <x v="224"/>
    <n v="-3"/>
    <x v="77"/>
    <n v="3"/>
    <x v="856"/>
    <x v="139"/>
  </r>
  <r>
    <n v="2021"/>
    <s v="Stanek"/>
    <s v=" Ryne"/>
    <n v="592773"/>
    <s v="Astros"/>
    <s v="HOU"/>
    <n v="88"/>
    <x v="6"/>
    <s v="592773FS"/>
    <x v="6"/>
    <x v="188"/>
    <n v="-4"/>
    <x v="56"/>
    <n v="0"/>
    <x v="857"/>
    <x v="7"/>
  </r>
  <r>
    <n v="2021"/>
    <s v="Civale"/>
    <s v=" Aaron"/>
    <n v="650644"/>
    <s v="Indians"/>
    <s v="CLE"/>
    <n v="85.4"/>
    <x v="6"/>
    <s v="650644FS"/>
    <x v="6"/>
    <x v="206"/>
    <n v="-6"/>
    <x v="122"/>
    <n v="-14"/>
    <x v="858"/>
    <x v="129"/>
  </r>
  <r>
    <n v="2021"/>
    <s v="Parker"/>
    <s v=" Blake"/>
    <n v="453284"/>
    <s v="Indians"/>
    <s v="CLE"/>
    <n v="79.099999999999994"/>
    <x v="6"/>
    <s v="453284FS"/>
    <x v="6"/>
    <x v="467"/>
    <n v="2"/>
    <x v="123"/>
    <n v="-10"/>
    <x v="859"/>
    <x v="345"/>
  </r>
  <r>
    <n v="2021"/>
    <s v="Guerra"/>
    <s v=" Junior"/>
    <n v="448855"/>
    <s v="Angels"/>
    <s v="LAA"/>
    <n v="84.1"/>
    <x v="6"/>
    <s v="448855FS"/>
    <x v="6"/>
    <x v="158"/>
    <n v="-7"/>
    <x v="44"/>
    <n v="-8"/>
    <x v="860"/>
    <x v="202"/>
  </r>
  <r>
    <n v="2021"/>
    <s v="Bednar"/>
    <s v=" David"/>
    <n v="670280"/>
    <s v="Pirates"/>
    <s v="PIT"/>
    <n v="89.6"/>
    <x v="6"/>
    <s v="670280FS"/>
    <x v="6"/>
    <x v="157"/>
    <n v="-3"/>
    <x v="86"/>
    <n v="-65"/>
    <x v="861"/>
    <x v="409"/>
  </r>
  <r>
    <n v="2021"/>
    <s v="Gonsolin"/>
    <s v=" Tony"/>
    <n v="664062"/>
    <s v="Dodgers"/>
    <s v="LAD"/>
    <n v="83.1"/>
    <x v="6"/>
    <s v="664062FS"/>
    <x v="6"/>
    <x v="213"/>
    <n v="-2"/>
    <x v="7"/>
    <n v="8"/>
    <x v="862"/>
    <x v="159"/>
  </r>
  <r>
    <n v="2021"/>
    <s v="Toussaint"/>
    <s v=" Touki"/>
    <n v="657053"/>
    <s v="Braves"/>
    <s v="ATL"/>
    <n v="87.1"/>
    <x v="6"/>
    <s v="657053FS"/>
    <x v="6"/>
    <x v="223"/>
    <n v="4"/>
    <x v="71"/>
    <n v="-25"/>
    <x v="342"/>
    <x v="548"/>
  </r>
  <r>
    <n v="2021"/>
    <s v="Faria"/>
    <s v=" Jake"/>
    <n v="607188"/>
    <s v="D-backs"/>
    <s v="ARI"/>
    <n v="82.5"/>
    <x v="6"/>
    <s v="607188FS"/>
    <x v="6"/>
    <x v="185"/>
    <n v="0"/>
    <x v="115"/>
    <n v="-4"/>
    <x v="863"/>
    <x v="153"/>
  </r>
  <r>
    <n v="2021"/>
    <s v="Darvish"/>
    <s v=" Yu"/>
    <n v="506433"/>
    <s v="Padres"/>
    <s v="SD"/>
    <n v="89.3"/>
    <x v="6"/>
    <s v="506433FS"/>
    <x v="6"/>
    <x v="229"/>
    <n v="-9"/>
    <x v="4"/>
    <n v="-21"/>
    <x v="864"/>
    <x v="549"/>
  </r>
  <r>
    <n v="2021"/>
    <s v="Finnegan"/>
    <s v=" Kyle"/>
    <n v="640448"/>
    <s v="Nationals"/>
    <s v="WSH"/>
    <n v="87.6"/>
    <x v="6"/>
    <s v="640448FS"/>
    <x v="6"/>
    <x v="203"/>
    <n v="-10"/>
    <x v="115"/>
    <n v="-1"/>
    <x v="865"/>
    <x v="33"/>
  </r>
  <r>
    <n v="2021"/>
    <s v="Swanson"/>
    <s v=" Erik"/>
    <n v="657024"/>
    <s v="Mariners"/>
    <s v="SEA"/>
    <n v="83.5"/>
    <x v="6"/>
    <s v="657024FS"/>
    <x v="6"/>
    <x v="222"/>
    <n v="-7"/>
    <x v="9"/>
    <n v="-7"/>
    <x v="866"/>
    <x v="1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122C5-9B9A-0246-AB43-CB2BE29A4E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1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1"/>
        <item x="2"/>
        <item x="3"/>
        <item x="0"/>
        <item x="6"/>
        <item x="4"/>
        <item x="5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>
      <items count="469">
        <item x="61"/>
        <item x="66"/>
        <item x="52"/>
        <item x="21"/>
        <item x="18"/>
        <item x="30"/>
        <item x="27"/>
        <item x="85"/>
        <item x="9"/>
        <item x="3"/>
        <item x="45"/>
        <item x="56"/>
        <item x="81"/>
        <item x="42"/>
        <item x="5"/>
        <item x="43"/>
        <item x="59"/>
        <item x="86"/>
        <item x="16"/>
        <item x="12"/>
        <item x="83"/>
        <item x="40"/>
        <item x="4"/>
        <item x="31"/>
        <item x="20"/>
        <item x="73"/>
        <item x="2"/>
        <item x="1"/>
        <item x="50"/>
        <item x="53"/>
        <item x="28"/>
        <item x="79"/>
        <item x="69"/>
        <item x="13"/>
        <item x="44"/>
        <item x="26"/>
        <item x="406"/>
        <item x="62"/>
        <item x="25"/>
        <item x="8"/>
        <item x="72"/>
        <item x="57"/>
        <item x="87"/>
        <item x="49"/>
        <item x="55"/>
        <item x="38"/>
        <item x="71"/>
        <item x="63"/>
        <item x="17"/>
        <item x="65"/>
        <item x="60"/>
        <item x="70"/>
        <item x="35"/>
        <item x="48"/>
        <item x="14"/>
        <item x="33"/>
        <item x="0"/>
        <item x="51"/>
        <item x="77"/>
        <item x="39"/>
        <item x="68"/>
        <item x="7"/>
        <item x="41"/>
        <item x="54"/>
        <item x="67"/>
        <item x="47"/>
        <item x="91"/>
        <item x="78"/>
        <item x="6"/>
        <item x="104"/>
        <item x="36"/>
        <item x="74"/>
        <item x="32"/>
        <item x="102"/>
        <item x="97"/>
        <item x="24"/>
        <item x="82"/>
        <item x="23"/>
        <item x="22"/>
        <item x="400"/>
        <item x="29"/>
        <item x="10"/>
        <item x="46"/>
        <item x="93"/>
        <item x="15"/>
        <item x="76"/>
        <item x="404"/>
        <item x="89"/>
        <item x="84"/>
        <item x="34"/>
        <item x="80"/>
        <item x="58"/>
        <item x="107"/>
        <item x="92"/>
        <item x="11"/>
        <item x="387"/>
        <item x="108"/>
        <item x="389"/>
        <item x="101"/>
        <item x="103"/>
        <item x="94"/>
        <item x="75"/>
        <item x="99"/>
        <item x="106"/>
        <item x="408"/>
        <item x="105"/>
        <item x="377"/>
        <item x="410"/>
        <item x="395"/>
        <item x="19"/>
        <item x="393"/>
        <item x="403"/>
        <item x="37"/>
        <item x="384"/>
        <item x="95"/>
        <item x="382"/>
        <item x="210"/>
        <item x="415"/>
        <item x="195"/>
        <item x="379"/>
        <item x="126"/>
        <item x="202"/>
        <item x="96"/>
        <item x="64"/>
        <item x="412"/>
        <item x="413"/>
        <item x="369"/>
        <item x="212"/>
        <item x="378"/>
        <item x="372"/>
        <item x="394"/>
        <item x="100"/>
        <item x="144"/>
        <item x="401"/>
        <item x="217"/>
        <item x="414"/>
        <item x="183"/>
        <item x="375"/>
        <item x="405"/>
        <item x="230"/>
        <item x="385"/>
        <item x="192"/>
        <item x="371"/>
        <item x="226"/>
        <item x="209"/>
        <item x="411"/>
        <item x="227"/>
        <item x="129"/>
        <item x="90"/>
        <item x="407"/>
        <item x="168"/>
        <item x="176"/>
        <item x="199"/>
        <item x="134"/>
        <item x="386"/>
        <item x="137"/>
        <item x="169"/>
        <item x="156"/>
        <item x="177"/>
        <item x="162"/>
        <item x="396"/>
        <item x="135"/>
        <item x="178"/>
        <item x="374"/>
        <item x="370"/>
        <item x="196"/>
        <item x="381"/>
        <item x="229"/>
        <item x="161"/>
        <item x="228"/>
        <item x="191"/>
        <item x="388"/>
        <item x="164"/>
        <item x="147"/>
        <item x="88"/>
        <item x="111"/>
        <item x="163"/>
        <item x="214"/>
        <item x="141"/>
        <item x="203"/>
        <item x="138"/>
        <item x="166"/>
        <item x="150"/>
        <item x="398"/>
        <item x="157"/>
        <item x="116"/>
        <item x="208"/>
        <item x="459"/>
        <item x="128"/>
        <item x="149"/>
        <item x="179"/>
        <item x="188"/>
        <item x="109"/>
        <item x="181"/>
        <item x="193"/>
        <item x="136"/>
        <item x="180"/>
        <item x="232"/>
        <item x="187"/>
        <item x="204"/>
        <item x="441"/>
        <item x="198"/>
        <item x="175"/>
        <item x="201"/>
        <item x="124"/>
        <item x="206"/>
        <item x="194"/>
        <item x="225"/>
        <item x="118"/>
        <item x="98"/>
        <item x="190"/>
        <item x="114"/>
        <item x="132"/>
        <item x="197"/>
        <item x="376"/>
        <item x="465"/>
        <item x="130"/>
        <item x="391"/>
        <item x="151"/>
        <item x="158"/>
        <item x="219"/>
        <item x="397"/>
        <item x="184"/>
        <item x="155"/>
        <item x="159"/>
        <item x="211"/>
        <item x="222"/>
        <item x="146"/>
        <item x="145"/>
        <item x="160"/>
        <item x="143"/>
        <item x="117"/>
        <item x="112"/>
        <item x="167"/>
        <item x="152"/>
        <item x="223"/>
        <item x="131"/>
        <item x="189"/>
        <item x="224"/>
        <item x="399"/>
        <item x="213"/>
        <item x="383"/>
        <item x="171"/>
        <item x="186"/>
        <item x="121"/>
        <item x="173"/>
        <item x="409"/>
        <item x="380"/>
        <item x="437"/>
        <item x="127"/>
        <item x="142"/>
        <item x="421"/>
        <item x="140"/>
        <item x="200"/>
        <item x="120"/>
        <item x="185"/>
        <item x="446"/>
        <item x="133"/>
        <item x="113"/>
        <item x="417"/>
        <item x="373"/>
        <item x="392"/>
        <item x="154"/>
        <item x="182"/>
        <item x="390"/>
        <item x="153"/>
        <item x="174"/>
        <item x="272"/>
        <item x="434"/>
        <item x="264"/>
        <item x="220"/>
        <item x="426"/>
        <item x="115"/>
        <item x="231"/>
        <item x="119"/>
        <item x="416"/>
        <item x="422"/>
        <item x="215"/>
        <item x="445"/>
        <item x="442"/>
        <item x="123"/>
        <item x="424"/>
        <item x="423"/>
        <item x="456"/>
        <item x="440"/>
        <item x="448"/>
        <item x="207"/>
        <item x="172"/>
        <item x="205"/>
        <item x="276"/>
        <item x="430"/>
        <item x="431"/>
        <item x="325"/>
        <item x="443"/>
        <item x="221"/>
        <item x="418"/>
        <item x="285"/>
        <item x="432"/>
        <item x="148"/>
        <item x="429"/>
        <item x="444"/>
        <item x="467"/>
        <item x="259"/>
        <item x="361"/>
        <item x="218"/>
        <item x="139"/>
        <item x="330"/>
        <item x="453"/>
        <item x="419"/>
        <item x="425"/>
        <item x="165"/>
        <item x="237"/>
        <item x="457"/>
        <item x="439"/>
        <item x="271"/>
        <item x="452"/>
        <item x="451"/>
        <item x="293"/>
        <item x="455"/>
        <item x="427"/>
        <item x="462"/>
        <item x="420"/>
        <item x="275"/>
        <item x="402"/>
        <item x="122"/>
        <item x="238"/>
        <item x="170"/>
        <item x="458"/>
        <item x="463"/>
        <item x="435"/>
        <item x="236"/>
        <item x="449"/>
        <item x="428"/>
        <item x="438"/>
        <item x="447"/>
        <item x="450"/>
        <item x="338"/>
        <item x="323"/>
        <item x="246"/>
        <item x="301"/>
        <item x="433"/>
        <item x="460"/>
        <item x="299"/>
        <item x="322"/>
        <item x="353"/>
        <item x="307"/>
        <item x="466"/>
        <item x="354"/>
        <item x="248"/>
        <item x="245"/>
        <item x="335"/>
        <item x="464"/>
        <item x="364"/>
        <item x="265"/>
        <item x="279"/>
        <item x="297"/>
        <item x="336"/>
        <item x="436"/>
        <item x="253"/>
        <item x="262"/>
        <item x="315"/>
        <item x="357"/>
        <item x="355"/>
        <item x="244"/>
        <item x="340"/>
        <item x="255"/>
        <item x="359"/>
        <item x="267"/>
        <item x="281"/>
        <item x="303"/>
        <item x="310"/>
        <item x="454"/>
        <item x="292"/>
        <item x="250"/>
        <item x="125"/>
        <item x="306"/>
        <item x="320"/>
        <item x="341"/>
        <item x="313"/>
        <item x="329"/>
        <item x="263"/>
        <item x="256"/>
        <item x="260"/>
        <item x="288"/>
        <item x="216"/>
        <item x="247"/>
        <item x="280"/>
        <item x="350"/>
        <item x="362"/>
        <item x="316"/>
        <item x="344"/>
        <item x="234"/>
        <item x="251"/>
        <item x="343"/>
        <item x="356"/>
        <item x="287"/>
        <item x="273"/>
        <item x="346"/>
        <item x="110"/>
        <item x="302"/>
        <item x="311"/>
        <item x="363"/>
        <item x="240"/>
        <item x="258"/>
        <item x="270"/>
        <item x="254"/>
        <item x="239"/>
        <item x="312"/>
        <item x="278"/>
        <item x="282"/>
        <item x="286"/>
        <item x="367"/>
        <item x="321"/>
        <item x="347"/>
        <item x="309"/>
        <item x="461"/>
        <item x="324"/>
        <item x="290"/>
        <item x="249"/>
        <item x="298"/>
        <item x="252"/>
        <item x="327"/>
        <item x="269"/>
        <item x="317"/>
        <item x="349"/>
        <item x="366"/>
        <item x="268"/>
        <item x="352"/>
        <item x="333"/>
        <item x="305"/>
        <item x="274"/>
        <item x="358"/>
        <item x="337"/>
        <item x="319"/>
        <item x="331"/>
        <item x="295"/>
        <item x="242"/>
        <item x="326"/>
        <item x="308"/>
        <item x="257"/>
        <item x="277"/>
        <item x="289"/>
        <item x="304"/>
        <item x="348"/>
        <item x="318"/>
        <item x="300"/>
        <item x="243"/>
        <item x="283"/>
        <item x="365"/>
        <item x="314"/>
        <item x="334"/>
        <item x="284"/>
        <item x="360"/>
        <item x="291"/>
        <item x="368"/>
        <item x="339"/>
        <item x="294"/>
        <item x="261"/>
        <item x="241"/>
        <item x="332"/>
        <item x="342"/>
        <item x="233"/>
        <item x="235"/>
        <item x="351"/>
        <item x="296"/>
        <item x="345"/>
        <item x="266"/>
        <item x="328"/>
        <item t="default"/>
      </items>
    </pivotField>
    <pivotField showAll="0"/>
    <pivotField dataField="1" showAll="0">
      <items count="196">
        <item x="179"/>
        <item x="120"/>
        <item x="121"/>
        <item x="61"/>
        <item x="116"/>
        <item x="30"/>
        <item x="27"/>
        <item x="129"/>
        <item x="39"/>
        <item x="178"/>
        <item x="96"/>
        <item x="22"/>
        <item x="43"/>
        <item x="70"/>
        <item x="130"/>
        <item x="181"/>
        <item x="128"/>
        <item x="60"/>
        <item x="58"/>
        <item x="24"/>
        <item x="131"/>
        <item x="185"/>
        <item x="36"/>
        <item x="31"/>
        <item x="68"/>
        <item x="184"/>
        <item x="100"/>
        <item x="13"/>
        <item x="33"/>
        <item x="182"/>
        <item x="37"/>
        <item x="66"/>
        <item x="86"/>
        <item x="62"/>
        <item x="97"/>
        <item x="42"/>
        <item x="28"/>
        <item x="74"/>
        <item x="32"/>
        <item x="113"/>
        <item x="117"/>
        <item x="54"/>
        <item x="65"/>
        <item x="11"/>
        <item x="18"/>
        <item x="19"/>
        <item x="14"/>
        <item x="63"/>
        <item x="49"/>
        <item x="38"/>
        <item x="52"/>
        <item x="41"/>
        <item x="35"/>
        <item x="16"/>
        <item x="72"/>
        <item x="125"/>
        <item x="106"/>
        <item x="1"/>
        <item x="15"/>
        <item x="98"/>
        <item x="69"/>
        <item x="80"/>
        <item x="73"/>
        <item x="3"/>
        <item x="2"/>
        <item x="26"/>
        <item x="133"/>
        <item x="87"/>
        <item x="55"/>
        <item x="82"/>
        <item x="8"/>
        <item x="12"/>
        <item x="71"/>
        <item x="5"/>
        <item x="123"/>
        <item x="91"/>
        <item x="23"/>
        <item x="75"/>
        <item x="90"/>
        <item x="105"/>
        <item x="4"/>
        <item x="17"/>
        <item x="111"/>
        <item x="83"/>
        <item x="34"/>
        <item x="76"/>
        <item x="25"/>
        <item x="21"/>
        <item x="67"/>
        <item x="40"/>
        <item x="114"/>
        <item x="59"/>
        <item x="47"/>
        <item x="112"/>
        <item x="94"/>
        <item x="10"/>
        <item x="85"/>
        <item x="122"/>
        <item x="20"/>
        <item x="9"/>
        <item x="115"/>
        <item x="77"/>
        <item x="103"/>
        <item x="44"/>
        <item x="109"/>
        <item x="64"/>
        <item x="53"/>
        <item x="79"/>
        <item x="56"/>
        <item x="110"/>
        <item x="81"/>
        <item x="6"/>
        <item x="95"/>
        <item x="88"/>
        <item x="7"/>
        <item x="78"/>
        <item x="57"/>
        <item x="146"/>
        <item x="46"/>
        <item x="104"/>
        <item x="45"/>
        <item x="92"/>
        <item x="29"/>
        <item x="101"/>
        <item x="163"/>
        <item x="170"/>
        <item x="102"/>
        <item x="51"/>
        <item x="99"/>
        <item x="127"/>
        <item x="93"/>
        <item x="147"/>
        <item x="126"/>
        <item x="0"/>
        <item x="168"/>
        <item x="48"/>
        <item x="159"/>
        <item x="136"/>
        <item x="144"/>
        <item x="140"/>
        <item x="132"/>
        <item x="108"/>
        <item x="174"/>
        <item x="89"/>
        <item x="158"/>
        <item x="84"/>
        <item x="145"/>
        <item x="137"/>
        <item x="107"/>
        <item x="167"/>
        <item x="143"/>
        <item x="186"/>
        <item x="155"/>
        <item x="149"/>
        <item x="50"/>
        <item x="172"/>
        <item x="169"/>
        <item x="150"/>
        <item x="124"/>
        <item x="164"/>
        <item x="138"/>
        <item x="156"/>
        <item x="157"/>
        <item x="161"/>
        <item x="160"/>
        <item x="151"/>
        <item x="142"/>
        <item x="135"/>
        <item x="134"/>
        <item x="165"/>
        <item x="141"/>
        <item x="154"/>
        <item x="153"/>
        <item x="148"/>
        <item x="139"/>
        <item x="152"/>
        <item x="171"/>
        <item x="119"/>
        <item x="176"/>
        <item x="166"/>
        <item x="188"/>
        <item x="189"/>
        <item x="175"/>
        <item x="191"/>
        <item x="183"/>
        <item x="173"/>
        <item x="190"/>
        <item x="180"/>
        <item x="118"/>
        <item x="192"/>
        <item x="177"/>
        <item x="187"/>
        <item x="162"/>
        <item x="193"/>
        <item x="194"/>
        <item t="default"/>
      </items>
    </pivotField>
    <pivotField showAll="0"/>
    <pivotField dataField="1" showAll="0">
      <items count="868">
        <item x="859"/>
        <item x="857"/>
        <item x="860"/>
        <item x="856"/>
        <item x="853"/>
        <item x="866"/>
        <item x="854"/>
        <item x="846"/>
        <item x="384"/>
        <item x="863"/>
        <item x="445"/>
        <item x="850"/>
        <item x="483"/>
        <item x="849"/>
        <item x="865"/>
        <item x="375"/>
        <item x="435"/>
        <item x="416"/>
        <item x="346"/>
        <item x="342"/>
        <item x="335"/>
        <item x="377"/>
        <item x="473"/>
        <item x="851"/>
        <item x="319"/>
        <item x="440"/>
        <item x="855"/>
        <item x="463"/>
        <item x="361"/>
        <item x="373"/>
        <item x="347"/>
        <item x="447"/>
        <item x="443"/>
        <item x="864"/>
        <item x="417"/>
        <item x="844"/>
        <item x="387"/>
        <item x="862"/>
        <item x="490"/>
        <item x="341"/>
        <item x="397"/>
        <item x="345"/>
        <item x="367"/>
        <item x="370"/>
        <item x="407"/>
        <item x="313"/>
        <item x="468"/>
        <item x="378"/>
        <item x="380"/>
        <item x="465"/>
        <item x="321"/>
        <item x="843"/>
        <item x="351"/>
        <item x="466"/>
        <item x="464"/>
        <item x="437"/>
        <item x="393"/>
        <item x="852"/>
        <item x="467"/>
        <item x="450"/>
        <item x="336"/>
        <item x="430"/>
        <item x="406"/>
        <item x="376"/>
        <item x="362"/>
        <item x="365"/>
        <item x="392"/>
        <item x="413"/>
        <item x="394"/>
        <item x="330"/>
        <item x="438"/>
        <item x="334"/>
        <item x="344"/>
        <item x="861"/>
        <item x="432"/>
        <item x="368"/>
        <item x="326"/>
        <item x="355"/>
        <item x="322"/>
        <item x="419"/>
        <item x="478"/>
        <item x="414"/>
        <item x="338"/>
        <item x="491"/>
        <item x="461"/>
        <item x="420"/>
        <item x="363"/>
        <item x="408"/>
        <item x="457"/>
        <item x="481"/>
        <item x="845"/>
        <item x="858"/>
        <item x="317"/>
        <item x="431"/>
        <item x="469"/>
        <item x="434"/>
        <item x="848"/>
        <item x="486"/>
        <item x="409"/>
        <item x="418"/>
        <item x="324"/>
        <item x="354"/>
        <item x="442"/>
        <item x="487"/>
        <item x="449"/>
        <item x="339"/>
        <item x="353"/>
        <item x="439"/>
        <item x="472"/>
        <item x="480"/>
        <item x="410"/>
        <item x="452"/>
        <item x="399"/>
        <item x="379"/>
        <item x="460"/>
        <item x="459"/>
        <item x="475"/>
        <item x="371"/>
        <item x="359"/>
        <item x="428"/>
        <item x="315"/>
        <item x="382"/>
        <item x="343"/>
        <item x="455"/>
        <item x="331"/>
        <item x="357"/>
        <item x="441"/>
        <item x="424"/>
        <item x="390"/>
        <item x="348"/>
        <item x="388"/>
        <item x="458"/>
        <item x="444"/>
        <item x="423"/>
        <item x="482"/>
        <item x="436"/>
        <item x="456"/>
        <item x="398"/>
        <item x="385"/>
        <item x="411"/>
        <item x="426"/>
        <item x="358"/>
        <item x="350"/>
        <item x="369"/>
        <item x="427"/>
        <item x="312"/>
        <item x="328"/>
        <item x="477"/>
        <item x="425"/>
        <item x="381"/>
        <item x="489"/>
        <item x="678"/>
        <item x="715"/>
        <item x="337"/>
        <item x="479"/>
        <item x="311"/>
        <item x="476"/>
        <item x="727"/>
        <item x="701"/>
        <item x="718"/>
        <item x="694"/>
        <item x="484"/>
        <item x="325"/>
        <item x="671"/>
        <item x="471"/>
        <item x="429"/>
        <item x="683"/>
        <item x="400"/>
        <item x="630"/>
        <item x="847"/>
        <item x="374"/>
        <item x="537"/>
        <item x="310"/>
        <item x="453"/>
        <item x="401"/>
        <item x="309"/>
        <item x="366"/>
        <item x="327"/>
        <item x="451"/>
        <item x="520"/>
        <item x="570"/>
        <item x="686"/>
        <item x="395"/>
        <item x="722"/>
        <item x="356"/>
        <item x="391"/>
        <item x="462"/>
        <item x="711"/>
        <item x="402"/>
        <item x="720"/>
        <item x="575"/>
        <item x="421"/>
        <item x="340"/>
        <item x="737"/>
        <item x="717"/>
        <item x="403"/>
        <item x="405"/>
        <item x="415"/>
        <item x="308"/>
        <item x="422"/>
        <item x="307"/>
        <item x="688"/>
        <item x="306"/>
        <item x="360"/>
        <item x="696"/>
        <item x="332"/>
        <item x="724"/>
        <item x="364"/>
        <item x="687"/>
        <item x="305"/>
        <item x="304"/>
        <item x="404"/>
        <item x="702"/>
        <item x="647"/>
        <item x="576"/>
        <item x="716"/>
        <item x="693"/>
        <item x="314"/>
        <item x="709"/>
        <item x="474"/>
        <item x="349"/>
        <item x="303"/>
        <item x="733"/>
        <item x="488"/>
        <item x="669"/>
        <item x="677"/>
        <item x="695"/>
        <item x="838"/>
        <item x="302"/>
        <item x="301"/>
        <item x="300"/>
        <item x="684"/>
        <item x="666"/>
        <item x="299"/>
        <item x="298"/>
        <item x="641"/>
        <item x="372"/>
        <item x="448"/>
        <item x="318"/>
        <item x="492"/>
        <item x="316"/>
        <item x="383"/>
        <item x="396"/>
        <item x="735"/>
        <item x="790"/>
        <item x="297"/>
        <item x="454"/>
        <item x="604"/>
        <item x="493"/>
        <item x="741"/>
        <item x="522"/>
        <item x="296"/>
        <item x="668"/>
        <item x="682"/>
        <item x="723"/>
        <item x="708"/>
        <item x="295"/>
        <item x="706"/>
        <item x="446"/>
        <item x="294"/>
        <item x="293"/>
        <item x="667"/>
        <item x="726"/>
        <item x="738"/>
        <item x="7"/>
        <item x="320"/>
        <item x="292"/>
        <item x="712"/>
        <item x="746"/>
        <item x="291"/>
        <item x="606"/>
        <item x="290"/>
        <item x="289"/>
        <item x="288"/>
        <item x="725"/>
        <item x="287"/>
        <item x="286"/>
        <item x="629"/>
        <item x="285"/>
        <item x="284"/>
        <item x="283"/>
        <item x="282"/>
        <item x="672"/>
        <item x="281"/>
        <item x="692"/>
        <item x="820"/>
        <item x="280"/>
        <item x="279"/>
        <item x="278"/>
        <item x="621"/>
        <item x="664"/>
        <item x="650"/>
        <item x="745"/>
        <item x="277"/>
        <item x="690"/>
        <item x="276"/>
        <item x="275"/>
        <item x="788"/>
        <item x="649"/>
        <item x="638"/>
        <item x="274"/>
        <item x="743"/>
        <item x="273"/>
        <item x="272"/>
        <item x="554"/>
        <item x="729"/>
        <item x="271"/>
        <item x="740"/>
        <item x="731"/>
        <item x="270"/>
        <item x="680"/>
        <item x="510"/>
        <item x="269"/>
        <item x="642"/>
        <item x="268"/>
        <item x="670"/>
        <item x="267"/>
        <item x="497"/>
        <item x="266"/>
        <item x="662"/>
        <item x="707"/>
        <item x="703"/>
        <item x="265"/>
        <item x="264"/>
        <item x="263"/>
        <item x="262"/>
        <item x="261"/>
        <item x="260"/>
        <item x="719"/>
        <item x="259"/>
        <item x="258"/>
        <item x="257"/>
        <item x="700"/>
        <item x="816"/>
        <item x="256"/>
        <item x="622"/>
        <item x="255"/>
        <item x="734"/>
        <item x="254"/>
        <item x="523"/>
        <item x="253"/>
        <item x="252"/>
        <item x="251"/>
        <item x="250"/>
        <item x="710"/>
        <item x="249"/>
        <item x="470"/>
        <item x="248"/>
        <item x="247"/>
        <item x="246"/>
        <item x="245"/>
        <item x="714"/>
        <item x="640"/>
        <item x="244"/>
        <item x="704"/>
        <item x="665"/>
        <item x="802"/>
        <item x="243"/>
        <item x="242"/>
        <item x="736"/>
        <item x="241"/>
        <item x="240"/>
        <item x="239"/>
        <item x="238"/>
        <item x="412"/>
        <item x="237"/>
        <item x="236"/>
        <item x="673"/>
        <item x="235"/>
        <item x="721"/>
        <item x="742"/>
        <item x="234"/>
        <item x="233"/>
        <item x="232"/>
        <item x="6"/>
        <item x="231"/>
        <item x="230"/>
        <item x="792"/>
        <item x="5"/>
        <item x="389"/>
        <item x="812"/>
        <item x="229"/>
        <item x="228"/>
        <item x="578"/>
        <item x="227"/>
        <item x="226"/>
        <item x="634"/>
        <item x="225"/>
        <item x="224"/>
        <item x="223"/>
        <item x="222"/>
        <item x="221"/>
        <item x="352"/>
        <item x="220"/>
        <item x="219"/>
        <item x="218"/>
        <item x="217"/>
        <item x="216"/>
        <item x="679"/>
        <item x="215"/>
        <item x="563"/>
        <item x="214"/>
        <item x="213"/>
        <item x="212"/>
        <item x="689"/>
        <item x="211"/>
        <item x="210"/>
        <item x="209"/>
        <item x="208"/>
        <item x="207"/>
        <item x="763"/>
        <item x="206"/>
        <item x="594"/>
        <item x="205"/>
        <item x="732"/>
        <item x="681"/>
        <item x="204"/>
        <item x="203"/>
        <item x="202"/>
        <item x="777"/>
        <item x="201"/>
        <item x="433"/>
        <item x="200"/>
        <item x="386"/>
        <item x="577"/>
        <item x="748"/>
        <item x="691"/>
        <item x="199"/>
        <item x="198"/>
        <item x="197"/>
        <item x="196"/>
        <item x="195"/>
        <item x="631"/>
        <item x="194"/>
        <item x="193"/>
        <item x="637"/>
        <item x="192"/>
        <item x="191"/>
        <item x="705"/>
        <item x="190"/>
        <item x="189"/>
        <item x="188"/>
        <item x="675"/>
        <item x="187"/>
        <item x="186"/>
        <item x="185"/>
        <item x="607"/>
        <item x="184"/>
        <item x="183"/>
        <item x="182"/>
        <item x="181"/>
        <item x="180"/>
        <item x="645"/>
        <item x="179"/>
        <item x="178"/>
        <item x="177"/>
        <item x="176"/>
        <item x="175"/>
        <item x="174"/>
        <item x="173"/>
        <item x="172"/>
        <item x="171"/>
        <item x="170"/>
        <item x="333"/>
        <item x="765"/>
        <item x="169"/>
        <item x="168"/>
        <item x="744"/>
        <item x="167"/>
        <item x="329"/>
        <item x="639"/>
        <item x="166"/>
        <item x="165"/>
        <item x="164"/>
        <item x="163"/>
        <item x="728"/>
        <item x="525"/>
        <item x="162"/>
        <item x="161"/>
        <item x="160"/>
        <item x="159"/>
        <item x="730"/>
        <item x="674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591"/>
        <item x="142"/>
        <item x="699"/>
        <item x="141"/>
        <item x="605"/>
        <item x="140"/>
        <item x="139"/>
        <item x="138"/>
        <item x="137"/>
        <item x="136"/>
        <item x="624"/>
        <item x="135"/>
        <item x="134"/>
        <item x="133"/>
        <item x="132"/>
        <item x="739"/>
        <item x="131"/>
        <item x="130"/>
        <item x="836"/>
        <item x="129"/>
        <item x="128"/>
        <item x="127"/>
        <item x="126"/>
        <item x="826"/>
        <item x="125"/>
        <item x="562"/>
        <item x="635"/>
        <item x="611"/>
        <item x="124"/>
        <item x="528"/>
        <item x="123"/>
        <item x="122"/>
        <item x="601"/>
        <item x="121"/>
        <item x="587"/>
        <item x="120"/>
        <item x="659"/>
        <item x="119"/>
        <item x="3"/>
        <item x="118"/>
        <item x="117"/>
        <item x="116"/>
        <item x="0"/>
        <item x="115"/>
        <item x="114"/>
        <item x="113"/>
        <item x="112"/>
        <item x="646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644"/>
        <item x="100"/>
        <item x="4"/>
        <item x="99"/>
        <item x="697"/>
        <item x="98"/>
        <item x="613"/>
        <item x="97"/>
        <item x="96"/>
        <item x="95"/>
        <item x="94"/>
        <item x="93"/>
        <item x="784"/>
        <item x="92"/>
        <item x="775"/>
        <item x="91"/>
        <item x="507"/>
        <item x="90"/>
        <item x="628"/>
        <item x="89"/>
        <item x="88"/>
        <item x="676"/>
        <item x="713"/>
        <item x="485"/>
        <item x="87"/>
        <item x="86"/>
        <item x="85"/>
        <item x="84"/>
        <item x="83"/>
        <item x="800"/>
        <item x="82"/>
        <item x="832"/>
        <item x="81"/>
        <item x="80"/>
        <item x="79"/>
        <item x="78"/>
        <item x="77"/>
        <item x="76"/>
        <item x="511"/>
        <item x="829"/>
        <item x="588"/>
        <item x="633"/>
        <item x="685"/>
        <item x="75"/>
        <item x="626"/>
        <item x="74"/>
        <item x="616"/>
        <item x="73"/>
        <item x="754"/>
        <item x="72"/>
        <item x="793"/>
        <item x="71"/>
        <item x="70"/>
        <item x="69"/>
        <item x="68"/>
        <item x="67"/>
        <item x="600"/>
        <item x="66"/>
        <item x="65"/>
        <item x="64"/>
        <item x="651"/>
        <item x="63"/>
        <item x="62"/>
        <item x="760"/>
        <item x="566"/>
        <item x="539"/>
        <item x="61"/>
        <item x="608"/>
        <item x="60"/>
        <item x="59"/>
        <item x="585"/>
        <item x="770"/>
        <item x="568"/>
        <item x="58"/>
        <item x="57"/>
        <item x="56"/>
        <item x="549"/>
        <item x="55"/>
        <item x="54"/>
        <item x="53"/>
        <item x="590"/>
        <item x="52"/>
        <item x="776"/>
        <item x="51"/>
        <item x="825"/>
        <item x="648"/>
        <item x="50"/>
        <item x="49"/>
        <item x="805"/>
        <item x="653"/>
        <item x="553"/>
        <item x="48"/>
        <item x="791"/>
        <item x="842"/>
        <item x="619"/>
        <item x="831"/>
        <item x="47"/>
        <item x="565"/>
        <item x="636"/>
        <item x="747"/>
        <item x="46"/>
        <item x="45"/>
        <item x="44"/>
        <item x="660"/>
        <item x="43"/>
        <item x="42"/>
        <item x="612"/>
        <item x="41"/>
        <item x="615"/>
        <item x="583"/>
        <item x="1"/>
        <item x="40"/>
        <item x="39"/>
        <item x="38"/>
        <item x="518"/>
        <item x="37"/>
        <item x="36"/>
        <item x="35"/>
        <item x="34"/>
        <item x="658"/>
        <item x="2"/>
        <item x="546"/>
        <item x="544"/>
        <item x="535"/>
        <item x="536"/>
        <item x="33"/>
        <item x="32"/>
        <item x="542"/>
        <item x="781"/>
        <item x="655"/>
        <item x="757"/>
        <item x="818"/>
        <item x="822"/>
        <item x="807"/>
        <item x="771"/>
        <item x="31"/>
        <item x="30"/>
        <item x="499"/>
        <item x="29"/>
        <item x="769"/>
        <item x="764"/>
        <item x="28"/>
        <item x="552"/>
        <item x="27"/>
        <item x="26"/>
        <item x="768"/>
        <item x="561"/>
        <item x="663"/>
        <item x="654"/>
        <item x="559"/>
        <item x="749"/>
        <item x="25"/>
        <item x="24"/>
        <item x="614"/>
        <item x="773"/>
        <item x="23"/>
        <item x="652"/>
        <item x="810"/>
        <item x="574"/>
        <item x="22"/>
        <item x="627"/>
        <item x="529"/>
        <item x="796"/>
        <item x="571"/>
        <item x="538"/>
        <item x="521"/>
        <item x="603"/>
        <item x="508"/>
        <item x="21"/>
        <item x="20"/>
        <item x="19"/>
        <item x="567"/>
        <item x="18"/>
        <item x="835"/>
        <item x="17"/>
        <item x="801"/>
        <item x="833"/>
        <item x="632"/>
        <item x="16"/>
        <item x="15"/>
        <item x="780"/>
        <item x="532"/>
        <item x="819"/>
        <item x="806"/>
        <item x="752"/>
        <item x="8"/>
        <item x="14"/>
        <item x="506"/>
        <item x="755"/>
        <item x="13"/>
        <item x="753"/>
        <item x="782"/>
        <item x="841"/>
        <item x="531"/>
        <item x="12"/>
        <item x="799"/>
        <item x="774"/>
        <item x="509"/>
        <item x="558"/>
        <item x="534"/>
        <item x="657"/>
        <item x="794"/>
        <item x="813"/>
        <item x="828"/>
        <item x="516"/>
        <item x="543"/>
        <item x="502"/>
        <item x="789"/>
        <item x="817"/>
        <item x="798"/>
        <item x="555"/>
        <item x="11"/>
        <item x="625"/>
        <item x="593"/>
        <item x="589"/>
        <item x="778"/>
        <item x="787"/>
        <item x="597"/>
        <item x="698"/>
        <item x="839"/>
        <item x="797"/>
        <item x="837"/>
        <item x="656"/>
        <item x="513"/>
        <item x="643"/>
        <item x="547"/>
        <item x="617"/>
        <item x="526"/>
        <item x="496"/>
        <item x="661"/>
        <item x="602"/>
        <item x="573"/>
        <item x="840"/>
        <item x="618"/>
        <item x="785"/>
        <item x="530"/>
        <item x="803"/>
        <item x="514"/>
        <item x="10"/>
        <item x="762"/>
        <item x="827"/>
        <item x="504"/>
        <item x="512"/>
        <item x="595"/>
        <item x="814"/>
        <item x="517"/>
        <item x="761"/>
        <item x="756"/>
        <item x="808"/>
        <item x="751"/>
        <item x="540"/>
        <item x="623"/>
        <item x="758"/>
        <item x="9"/>
        <item x="599"/>
        <item x="610"/>
        <item x="759"/>
        <item x="804"/>
        <item x="811"/>
        <item x="500"/>
        <item x="596"/>
        <item x="519"/>
        <item x="572"/>
        <item x="830"/>
        <item x="620"/>
        <item x="557"/>
        <item x="772"/>
        <item x="766"/>
        <item x="815"/>
        <item x="323"/>
        <item x="786"/>
        <item x="592"/>
        <item x="494"/>
        <item x="533"/>
        <item x="783"/>
        <item x="823"/>
        <item x="821"/>
        <item x="809"/>
        <item x="556"/>
        <item x="515"/>
        <item x="503"/>
        <item x="779"/>
        <item x="527"/>
        <item x="498"/>
        <item x="501"/>
        <item x="834"/>
        <item x="551"/>
        <item x="505"/>
        <item x="750"/>
        <item x="609"/>
        <item x="582"/>
        <item x="795"/>
        <item x="767"/>
        <item x="550"/>
        <item x="560"/>
        <item x="524"/>
        <item x="580"/>
        <item x="581"/>
        <item x="584"/>
        <item x="598"/>
        <item x="564"/>
        <item x="495"/>
        <item x="548"/>
        <item x="541"/>
        <item x="545"/>
        <item x="579"/>
        <item x="569"/>
        <item x="586"/>
        <item x="824"/>
        <item t="default"/>
      </items>
    </pivotField>
    <pivotField dataField="1" showAll="0">
      <items count="551">
        <item x="532"/>
        <item x="506"/>
        <item x="475"/>
        <item x="541"/>
        <item x="544"/>
        <item x="389"/>
        <item x="402"/>
        <item x="308"/>
        <item x="287"/>
        <item x="491"/>
        <item x="367"/>
        <item x="415"/>
        <item x="471"/>
        <item x="484"/>
        <item x="436"/>
        <item x="388"/>
        <item x="499"/>
        <item x="391"/>
        <item x="286"/>
        <item x="296"/>
        <item x="275"/>
        <item x="454"/>
        <item x="517"/>
        <item x="309"/>
        <item x="478"/>
        <item x="458"/>
        <item x="434"/>
        <item x="468"/>
        <item x="535"/>
        <item x="483"/>
        <item x="410"/>
        <item x="456"/>
        <item x="528"/>
        <item x="366"/>
        <item x="539"/>
        <item x="392"/>
        <item x="486"/>
        <item x="503"/>
        <item x="365"/>
        <item x="406"/>
        <item x="438"/>
        <item x="344"/>
        <item x="543"/>
        <item x="268"/>
        <item x="443"/>
        <item x="348"/>
        <item x="433"/>
        <item x="218"/>
        <item x="445"/>
        <item x="417"/>
        <item x="460"/>
        <item x="364"/>
        <item x="533"/>
        <item x="431"/>
        <item x="423"/>
        <item x="507"/>
        <item x="446"/>
        <item x="534"/>
        <item x="405"/>
        <item x="339"/>
        <item x="432"/>
        <item x="238"/>
        <item x="396"/>
        <item x="451"/>
        <item x="289"/>
        <item x="466"/>
        <item x="479"/>
        <item x="347"/>
        <item x="426"/>
        <item x="461"/>
        <item x="452"/>
        <item x="442"/>
        <item x="504"/>
        <item x="338"/>
        <item x="411"/>
        <item x="269"/>
        <item x="448"/>
        <item x="470"/>
        <item x="363"/>
        <item x="540"/>
        <item x="424"/>
        <item x="399"/>
        <item x="439"/>
        <item x="401"/>
        <item x="323"/>
        <item x="271"/>
        <item x="393"/>
        <item x="435"/>
        <item x="450"/>
        <item x="492"/>
        <item x="315"/>
        <item x="429"/>
        <item x="421"/>
        <item x="469"/>
        <item x="327"/>
        <item x="496"/>
        <item x="346"/>
        <item x="467"/>
        <item x="521"/>
        <item x="510"/>
        <item x="407"/>
        <item x="493"/>
        <item x="447"/>
        <item x="362"/>
        <item x="440"/>
        <item x="342"/>
        <item x="253"/>
        <item x="529"/>
        <item x="494"/>
        <item x="482"/>
        <item x="505"/>
        <item x="428"/>
        <item x="384"/>
        <item x="515"/>
        <item x="341"/>
        <item x="412"/>
        <item x="408"/>
        <item x="294"/>
        <item x="509"/>
        <item x="462"/>
        <item x="390"/>
        <item x="397"/>
        <item x="361"/>
        <item x="530"/>
        <item x="419"/>
        <item x="526"/>
        <item x="457"/>
        <item x="290"/>
        <item x="266"/>
        <item x="386"/>
        <item x="332"/>
        <item x="476"/>
        <item x="422"/>
        <item x="512"/>
        <item x="328"/>
        <item x="360"/>
        <item x="255"/>
        <item x="531"/>
        <item x="394"/>
        <item x="398"/>
        <item x="333"/>
        <item x="488"/>
        <item x="437"/>
        <item x="536"/>
        <item x="322"/>
        <item x="359"/>
        <item x="500"/>
        <item x="520"/>
        <item x="416"/>
        <item x="358"/>
        <item x="425"/>
        <item x="519"/>
        <item x="511"/>
        <item x="357"/>
        <item x="522"/>
        <item x="537"/>
        <item x="498"/>
        <item x="303"/>
        <item x="246"/>
        <item x="414"/>
        <item x="449"/>
        <item x="264"/>
        <item x="459"/>
        <item x="326"/>
        <item x="321"/>
        <item x="251"/>
        <item x="356"/>
        <item x="317"/>
        <item x="383"/>
        <item x="256"/>
        <item x="444"/>
        <item x="295"/>
        <item x="480"/>
        <item x="518"/>
        <item x="247"/>
        <item x="400"/>
        <item x="525"/>
        <item x="325"/>
        <item x="334"/>
        <item x="320"/>
        <item x="481"/>
        <item x="473"/>
        <item x="430"/>
        <item x="502"/>
        <item x="329"/>
        <item x="335"/>
        <item x="278"/>
        <item x="453"/>
        <item x="243"/>
        <item x="441"/>
        <item x="336"/>
        <item x="409"/>
        <item x="542"/>
        <item x="465"/>
        <item x="337"/>
        <item x="355"/>
        <item x="354"/>
        <item x="523"/>
        <item x="307"/>
        <item x="516"/>
        <item x="260"/>
        <item x="217"/>
        <item x="463"/>
        <item x="395"/>
        <item x="527"/>
        <item x="343"/>
        <item x="404"/>
        <item x="353"/>
        <item x="352"/>
        <item x="11"/>
        <item x="340"/>
        <item x="351"/>
        <item x="485"/>
        <item x="524"/>
        <item x="508"/>
        <item x="236"/>
        <item x="477"/>
        <item x="272"/>
        <item x="324"/>
        <item x="235"/>
        <item x="262"/>
        <item x="291"/>
        <item x="254"/>
        <item x="331"/>
        <item x="514"/>
        <item x="276"/>
        <item x="495"/>
        <item x="490"/>
        <item x="304"/>
        <item x="387"/>
        <item x="385"/>
        <item x="274"/>
        <item x="464"/>
        <item x="472"/>
        <item x="314"/>
        <item x="403"/>
        <item x="263"/>
        <item x="427"/>
        <item x="293"/>
        <item x="345"/>
        <item x="43"/>
        <item x="212"/>
        <item x="216"/>
        <item x="487"/>
        <item x="382"/>
        <item x="312"/>
        <item x="513"/>
        <item x="34"/>
        <item x="545"/>
        <item x="330"/>
        <item x="413"/>
        <item x="252"/>
        <item x="21"/>
        <item x="489"/>
        <item x="418"/>
        <item x="313"/>
        <item x="229"/>
        <item x="420"/>
        <item x="350"/>
        <item x="200"/>
        <item x="40"/>
        <item x="267"/>
        <item x="233"/>
        <item x="292"/>
        <item x="16"/>
        <item x="244"/>
        <item x="474"/>
        <item x="501"/>
        <item x="282"/>
        <item x="242"/>
        <item x="19"/>
        <item x="188"/>
        <item x="279"/>
        <item x="285"/>
        <item x="547"/>
        <item x="310"/>
        <item x="245"/>
        <item x="258"/>
        <item x="549"/>
        <item x="232"/>
        <item x="259"/>
        <item x="301"/>
        <item x="250"/>
        <item x="349"/>
        <item x="497"/>
        <item x="129"/>
        <item x="302"/>
        <item x="227"/>
        <item x="239"/>
        <item x="305"/>
        <item x="261"/>
        <item x="36"/>
        <item x="381"/>
        <item x="257"/>
        <item x="237"/>
        <item x="380"/>
        <item x="24"/>
        <item x="297"/>
        <item x="184"/>
        <item x="319"/>
        <item x="88"/>
        <item x="26"/>
        <item x="299"/>
        <item x="538"/>
        <item x="265"/>
        <item x="213"/>
        <item x="123"/>
        <item x="14"/>
        <item x="37"/>
        <item x="277"/>
        <item x="249"/>
        <item x="182"/>
        <item x="300"/>
        <item x="234"/>
        <item x="311"/>
        <item x="379"/>
        <item x="27"/>
        <item x="281"/>
        <item x="270"/>
        <item x="455"/>
        <item x="58"/>
        <item x="368"/>
        <item x="206"/>
        <item x="25"/>
        <item x="318"/>
        <item x="280"/>
        <item x="10"/>
        <item x="90"/>
        <item x="76"/>
        <item x="84"/>
        <item x="161"/>
        <item x="18"/>
        <item x="306"/>
        <item x="65"/>
        <item x="181"/>
        <item x="67"/>
        <item x="22"/>
        <item x="228"/>
        <item x="298"/>
        <item x="283"/>
        <item x="47"/>
        <item x="288"/>
        <item x="105"/>
        <item x="230"/>
        <item x="140"/>
        <item x="241"/>
        <item x="201"/>
        <item x="548"/>
        <item x="112"/>
        <item x="240"/>
        <item x="284"/>
        <item x="546"/>
        <item x="170"/>
        <item x="168"/>
        <item x="78"/>
        <item x="223"/>
        <item x="248"/>
        <item x="160"/>
        <item x="42"/>
        <item x="141"/>
        <item x="175"/>
        <item x="316"/>
        <item x="144"/>
        <item x="378"/>
        <item x="151"/>
        <item x="173"/>
        <item x="71"/>
        <item x="149"/>
        <item x="273"/>
        <item x="28"/>
        <item x="8"/>
        <item x="209"/>
        <item x="77"/>
        <item x="87"/>
        <item x="61"/>
        <item x="377"/>
        <item x="92"/>
        <item x="157"/>
        <item x="41"/>
        <item x="210"/>
        <item x="80"/>
        <item x="376"/>
        <item x="130"/>
        <item x="375"/>
        <item x="12"/>
        <item x="39"/>
        <item x="197"/>
        <item x="191"/>
        <item x="15"/>
        <item x="195"/>
        <item x="69"/>
        <item x="96"/>
        <item x="374"/>
        <item x="72"/>
        <item x="220"/>
        <item x="32"/>
        <item x="225"/>
        <item x="203"/>
        <item x="208"/>
        <item x="143"/>
        <item x="205"/>
        <item x="202"/>
        <item x="53"/>
        <item x="155"/>
        <item x="2"/>
        <item x="158"/>
        <item x="136"/>
        <item x="196"/>
        <item x="118"/>
        <item x="68"/>
        <item x="165"/>
        <item x="66"/>
        <item x="57"/>
        <item x="111"/>
        <item x="178"/>
        <item x="107"/>
        <item x="126"/>
        <item x="373"/>
        <item x="124"/>
        <item x="38"/>
        <item x="135"/>
        <item x="74"/>
        <item x="23"/>
        <item x="86"/>
        <item x="193"/>
        <item x="31"/>
        <item x="98"/>
        <item x="215"/>
        <item x="372"/>
        <item x="371"/>
        <item x="207"/>
        <item x="154"/>
        <item x="52"/>
        <item x="125"/>
        <item x="85"/>
        <item x="370"/>
        <item x="81"/>
        <item x="30"/>
        <item x="95"/>
        <item x="110"/>
        <item x="54"/>
        <item x="211"/>
        <item x="60"/>
        <item x="222"/>
        <item x="166"/>
        <item x="369"/>
        <item x="169"/>
        <item x="127"/>
        <item x="73"/>
        <item x="94"/>
        <item x="33"/>
        <item x="17"/>
        <item x="62"/>
        <item x="1"/>
        <item x="75"/>
        <item x="146"/>
        <item x="56"/>
        <item x="59"/>
        <item x="132"/>
        <item x="91"/>
        <item x="159"/>
        <item x="150"/>
        <item x="3"/>
        <item x="109"/>
        <item x="131"/>
        <item x="185"/>
        <item x="198"/>
        <item x="186"/>
        <item x="172"/>
        <item x="153"/>
        <item x="122"/>
        <item x="139"/>
        <item x="148"/>
        <item x="79"/>
        <item x="189"/>
        <item x="145"/>
        <item x="50"/>
        <item x="204"/>
        <item x="167"/>
        <item x="138"/>
        <item x="99"/>
        <item x="119"/>
        <item x="83"/>
        <item x="101"/>
        <item x="231"/>
        <item x="163"/>
        <item x="9"/>
        <item x="219"/>
        <item x="214"/>
        <item x="89"/>
        <item x="162"/>
        <item x="103"/>
        <item x="117"/>
        <item x="179"/>
        <item x="97"/>
        <item x="7"/>
        <item x="226"/>
        <item x="156"/>
        <item x="35"/>
        <item x="102"/>
        <item x="190"/>
        <item x="4"/>
        <item x="137"/>
        <item x="177"/>
        <item x="108"/>
        <item x="133"/>
        <item x="128"/>
        <item x="116"/>
        <item x="44"/>
        <item x="147"/>
        <item x="221"/>
        <item x="20"/>
        <item x="5"/>
        <item x="199"/>
        <item x="82"/>
        <item x="224"/>
        <item x="13"/>
        <item x="187"/>
        <item x="152"/>
        <item x="49"/>
        <item x="113"/>
        <item x="70"/>
        <item x="104"/>
        <item x="46"/>
        <item x="93"/>
        <item x="51"/>
        <item x="63"/>
        <item x="194"/>
        <item x="29"/>
        <item x="121"/>
        <item x="134"/>
        <item x="0"/>
        <item x="183"/>
        <item x="106"/>
        <item x="48"/>
        <item x="114"/>
        <item x="176"/>
        <item x="180"/>
        <item x="192"/>
        <item x="64"/>
        <item x="6"/>
        <item x="115"/>
        <item x="171"/>
        <item x="100"/>
        <item x="55"/>
        <item x="45"/>
        <item x="174"/>
        <item x="142"/>
        <item x="120"/>
        <item x="164"/>
        <item t="default"/>
      </items>
    </pivotField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pitcher_break_z" fld="10" subtotal="average" baseField="0" baseItem="0" numFmtId="164"/>
    <dataField name="Average of pitcher_break_x" fld="12" subtotal="average" baseField="0" baseItem="0" numFmtId="164"/>
    <dataField name="Average of Spin Effiency " fld="15" subtotal="average" baseField="0" baseItem="0" numFmtId="164"/>
    <dataField name="Average of Spin Rate" fld="14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F504D5-8FB6-EF4A-8DE0-DA153AE0F99E}" name="Table1" displayName="Table1" ref="A1:P482" totalsRowShown="0">
  <autoFilter ref="A1:P482" xr:uid="{1BF504D5-8FB6-EF4A-8DE0-DA153AE0F99E}"/>
  <tableColumns count="16">
    <tableColumn id="1" xr3:uid="{1D105303-769E-3443-B1C1-A8BAEF55BDD9}" name="year"/>
    <tableColumn id="2" xr3:uid="{88C94099-62F4-5647-8133-8CF96E0B0DCF}" name="last_name"/>
    <tableColumn id="3" xr3:uid="{769E8C6B-CC47-3746-9330-971FC43D4CE3}" name=" first_name"/>
    <tableColumn id="4" xr3:uid="{1960A0DE-5C43-CA47-823F-6BE35D756B4F}" name="pitcher_id"/>
    <tableColumn id="5" xr3:uid="{1C17A9C2-D627-A74C-9D97-E2C6C4903F01}" name="team_name"/>
    <tableColumn id="6" xr3:uid="{42B0A394-4E60-7A43-824E-6BE8EE45A43B}" name="team_name_abbrev"/>
    <tableColumn id="7" xr3:uid="{08D83884-4AE6-4245-BF50-5CD3BCDE2A50}" name="avg_speed"/>
    <tableColumn id="8" xr3:uid="{BAC94A35-FB9B-A041-B286-1326BDB4B297}" name="pitch_type"/>
    <tableColumn id="9" xr3:uid="{497D1C29-2E92-7B4F-A247-A410E17066B1}" name="player_pitch_id"/>
    <tableColumn id="10" xr3:uid="{504CD7BD-18A9-6E44-915E-01FE813DC8FD}" name="pitch_type_name"/>
    <tableColumn id="11" xr3:uid="{6757E330-008F-074D-90AB-AD0D69D2A6B2}" name="pitcher_break_z"/>
    <tableColumn id="12" xr3:uid="{40610ABA-2C5E-5A45-A9C8-6061207696D3}" name="rise"/>
    <tableColumn id="13" xr3:uid="{028F59A4-6248-ED41-9F21-2AC01BD1706F}" name="pitcher_break_x"/>
    <tableColumn id="14" xr3:uid="{657B0175-D14F-7F43-AF47-4F9D51F6D2DA}" name="Tail"/>
    <tableColumn id="15" xr3:uid="{37EA73CC-C97C-F94E-ADD4-46BA1B0333B6}" name="Spin Rate"/>
    <tableColumn id="16" xr3:uid="{8DDFFEA2-C9F1-4F40-B0C2-A6C5EEFF6080}" name="Spin Effiency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08F36-27A6-A347-8A03-732D257F7333}">
  <dimension ref="A1:N1691"/>
  <sheetViews>
    <sheetView topLeftCell="A1137" workbookViewId="0">
      <selection activeCell="F19" sqref="F19"/>
    </sheetView>
  </sheetViews>
  <sheetFormatPr defaultColWidth="10.6875" defaultRowHeight="15.75" x14ac:dyDescent="0.5"/>
  <cols>
    <col min="1" max="1" width="5.1875" bestFit="1" customWidth="1"/>
    <col min="2" max="2" width="13" bestFit="1" customWidth="1"/>
    <col min="3" max="3" width="11.6875" bestFit="1" customWidth="1"/>
    <col min="4" max="4" width="19.3125" bestFit="1" customWidth="1"/>
    <col min="5" max="5" width="9.3125" bestFit="1" customWidth="1"/>
    <col min="6" max="6" width="11.1875" bestFit="1" customWidth="1"/>
    <col min="7" max="7" width="17.8125" bestFit="1" customWidth="1"/>
    <col min="8" max="8" width="9.8125" bestFit="1" customWidth="1"/>
    <col min="9" max="9" width="9.6875" bestFit="1" customWidth="1"/>
    <col min="10" max="10" width="15.3125" bestFit="1" customWidth="1"/>
    <col min="11" max="12" width="14.1875" bestFit="1" customWidth="1"/>
    <col min="13" max="13" width="9" bestFit="1" customWidth="1"/>
    <col min="14" max="14" width="13.5" bestFit="1" customWidth="1"/>
  </cols>
  <sheetData>
    <row r="1" spans="1:14" x14ac:dyDescent="0.5">
      <c r="A1" s="5" t="s">
        <v>0</v>
      </c>
      <c r="B1" s="5" t="s">
        <v>1</v>
      </c>
      <c r="C1" s="5" t="s">
        <v>2</v>
      </c>
      <c r="D1" s="5" t="s">
        <v>1672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11</v>
      </c>
      <c r="M1" s="5" t="s">
        <v>1634</v>
      </c>
      <c r="N1" s="5" t="s">
        <v>1673</v>
      </c>
    </row>
    <row r="2" spans="1:14" x14ac:dyDescent="0.5">
      <c r="A2">
        <v>2021</v>
      </c>
      <c r="B2" t="s">
        <v>839</v>
      </c>
      <c r="C2" t="s">
        <v>790</v>
      </c>
      <c r="D2" t="str">
        <f>TRIM(PROPER(C2 &amp; " " &amp; B2))</f>
        <v>Travis Bergen</v>
      </c>
      <c r="E2">
        <v>664157</v>
      </c>
      <c r="F2" t="s">
        <v>14</v>
      </c>
      <c r="G2" t="s">
        <v>15</v>
      </c>
      <c r="H2">
        <v>92.3</v>
      </c>
      <c r="I2" t="s">
        <v>16</v>
      </c>
      <c r="J2" t="s">
        <v>17</v>
      </c>
      <c r="K2">
        <v>16</v>
      </c>
      <c r="L2">
        <v>13.3</v>
      </c>
      <c r="M2">
        <v>2341</v>
      </c>
      <c r="N2">
        <f>VLOOKUP(E2,FB!$C$1:$E$621,3,FALSE)</f>
        <v>98</v>
      </c>
    </row>
    <row r="3" spans="1:14" x14ac:dyDescent="0.5">
      <c r="A3">
        <v>2021</v>
      </c>
      <c r="B3" t="s">
        <v>926</v>
      </c>
      <c r="C3" t="s">
        <v>927</v>
      </c>
      <c r="D3" t="str">
        <f t="shared" ref="D3:D66" si="0">TRIM(PROPER(C3 &amp; " " &amp; B3))</f>
        <v>Mac Sceroler</v>
      </c>
      <c r="E3">
        <v>669135</v>
      </c>
      <c r="F3" t="s">
        <v>182</v>
      </c>
      <c r="G3" t="s">
        <v>183</v>
      </c>
      <c r="H3">
        <v>92.7</v>
      </c>
      <c r="I3" t="s">
        <v>16</v>
      </c>
      <c r="J3" t="s">
        <v>17</v>
      </c>
      <c r="K3">
        <v>13.1</v>
      </c>
      <c r="L3">
        <v>5.7</v>
      </c>
      <c r="M3">
        <v>2487</v>
      </c>
      <c r="N3">
        <f>VLOOKUP(E3,FB!$C$1:$E$621,3,FALSE)</f>
        <v>90.1</v>
      </c>
    </row>
    <row r="4" spans="1:14" x14ac:dyDescent="0.5">
      <c r="A4">
        <v>2021</v>
      </c>
      <c r="B4" t="s">
        <v>928</v>
      </c>
      <c r="C4" t="s">
        <v>929</v>
      </c>
      <c r="D4" t="str">
        <f t="shared" si="0"/>
        <v>Jeremy Beasley</v>
      </c>
      <c r="E4">
        <v>676886</v>
      </c>
      <c r="F4" t="s">
        <v>14</v>
      </c>
      <c r="G4" t="s">
        <v>15</v>
      </c>
      <c r="H4">
        <v>95.1</v>
      </c>
      <c r="I4" t="s">
        <v>16</v>
      </c>
      <c r="J4" t="s">
        <v>17</v>
      </c>
      <c r="K4">
        <v>13</v>
      </c>
      <c r="L4">
        <v>6.4</v>
      </c>
      <c r="M4">
        <v>2500</v>
      </c>
      <c r="N4">
        <f>VLOOKUP(E4,FB!$C$1:$E$621,3,FALSE)</f>
        <v>85.1</v>
      </c>
    </row>
    <row r="5" spans="1:14" x14ac:dyDescent="0.5">
      <c r="A5">
        <v>2021</v>
      </c>
      <c r="B5" t="s">
        <v>932</v>
      </c>
      <c r="C5" t="s">
        <v>933</v>
      </c>
      <c r="D5" t="str">
        <f t="shared" si="0"/>
        <v>Keone Kela</v>
      </c>
      <c r="E5">
        <v>605309</v>
      </c>
      <c r="F5" t="s">
        <v>62</v>
      </c>
      <c r="G5" t="s">
        <v>63</v>
      </c>
      <c r="H5">
        <v>94.7</v>
      </c>
      <c r="I5" t="s">
        <v>16</v>
      </c>
      <c r="J5" t="s">
        <v>17</v>
      </c>
      <c r="K5">
        <v>11.3</v>
      </c>
      <c r="L5">
        <v>6.3</v>
      </c>
      <c r="M5">
        <v>2336</v>
      </c>
      <c r="N5">
        <f>VLOOKUP(E5,FB!$C$1:$E$621,3,FALSE)</f>
        <v>91.1</v>
      </c>
    </row>
    <row r="6" spans="1:14" x14ac:dyDescent="0.5">
      <c r="A6">
        <v>2021</v>
      </c>
      <c r="B6" t="s">
        <v>614</v>
      </c>
      <c r="C6" t="s">
        <v>935</v>
      </c>
      <c r="D6" t="str">
        <f t="shared" si="0"/>
        <v>Shelby Miller</v>
      </c>
      <c r="E6">
        <v>571946</v>
      </c>
      <c r="F6" t="s">
        <v>213</v>
      </c>
      <c r="G6" t="s">
        <v>214</v>
      </c>
      <c r="H6">
        <v>93.4</v>
      </c>
      <c r="I6" t="s">
        <v>16</v>
      </c>
      <c r="J6" t="s">
        <v>17</v>
      </c>
      <c r="K6">
        <v>12.6</v>
      </c>
      <c r="L6">
        <v>8</v>
      </c>
      <c r="M6">
        <v>2362</v>
      </c>
      <c r="N6">
        <v>95</v>
      </c>
    </row>
    <row r="7" spans="1:14" x14ac:dyDescent="0.5">
      <c r="A7">
        <v>2021</v>
      </c>
      <c r="B7" t="s">
        <v>937</v>
      </c>
      <c r="C7" t="s">
        <v>916</v>
      </c>
      <c r="D7" t="str">
        <f t="shared" si="0"/>
        <v>Nate Pearson</v>
      </c>
      <c r="E7">
        <v>663878</v>
      </c>
      <c r="F7" t="s">
        <v>14</v>
      </c>
      <c r="G7" t="s">
        <v>15</v>
      </c>
      <c r="H7">
        <v>97.2</v>
      </c>
      <c r="I7" t="s">
        <v>16</v>
      </c>
      <c r="J7" t="s">
        <v>17</v>
      </c>
      <c r="K7">
        <v>11.8</v>
      </c>
      <c r="L7">
        <v>7.3</v>
      </c>
      <c r="M7">
        <v>2162</v>
      </c>
      <c r="N7">
        <f>VLOOKUP(E7,FB!$C$1:$E$621,3,FALSE)</f>
        <v>96.1</v>
      </c>
    </row>
    <row r="8" spans="1:14" x14ac:dyDescent="0.5">
      <c r="A8">
        <v>2021</v>
      </c>
      <c r="B8" t="s">
        <v>938</v>
      </c>
      <c r="C8" t="s">
        <v>91</v>
      </c>
      <c r="D8" t="str">
        <f t="shared" si="0"/>
        <v>Antonio Santos</v>
      </c>
      <c r="E8">
        <v>665733</v>
      </c>
      <c r="F8" t="s">
        <v>92</v>
      </c>
      <c r="G8" t="s">
        <v>93</v>
      </c>
      <c r="H8">
        <v>95.5</v>
      </c>
      <c r="I8" t="s">
        <v>16</v>
      </c>
      <c r="J8" t="s">
        <v>17</v>
      </c>
      <c r="K8">
        <v>17.2</v>
      </c>
      <c r="L8">
        <v>11.1</v>
      </c>
      <c r="M8">
        <v>2157</v>
      </c>
      <c r="N8">
        <f>VLOOKUP(E8,FB!$C$1:$E$621,3,FALSE)</f>
        <v>98.9</v>
      </c>
    </row>
    <row r="9" spans="1:14" x14ac:dyDescent="0.5">
      <c r="A9">
        <v>2021</v>
      </c>
      <c r="B9" t="s">
        <v>942</v>
      </c>
      <c r="C9" t="s">
        <v>645</v>
      </c>
      <c r="D9" t="str">
        <f t="shared" si="0"/>
        <v>Robert Stock</v>
      </c>
      <c r="E9">
        <v>476594</v>
      </c>
      <c r="F9" t="s">
        <v>126</v>
      </c>
      <c r="G9" t="s">
        <v>127</v>
      </c>
      <c r="H9">
        <v>96.2</v>
      </c>
      <c r="I9" t="s">
        <v>16</v>
      </c>
      <c r="J9" t="s">
        <v>17</v>
      </c>
      <c r="K9">
        <v>16.5</v>
      </c>
      <c r="L9">
        <v>11.4</v>
      </c>
      <c r="M9">
        <v>2033</v>
      </c>
      <c r="N9">
        <f>VLOOKUP(E9,FB!$C$1:$E$621,3,FALSE)</f>
        <v>94.4</v>
      </c>
    </row>
    <row r="10" spans="1:14" x14ac:dyDescent="0.5">
      <c r="A10">
        <v>2021</v>
      </c>
      <c r="B10" t="s">
        <v>943</v>
      </c>
      <c r="C10" t="s">
        <v>944</v>
      </c>
      <c r="D10" t="str">
        <f t="shared" si="0"/>
        <v>Jason Adam</v>
      </c>
      <c r="E10">
        <v>592094</v>
      </c>
      <c r="F10" t="s">
        <v>46</v>
      </c>
      <c r="G10" t="s">
        <v>47</v>
      </c>
      <c r="H10">
        <v>93.7</v>
      </c>
      <c r="I10" t="s">
        <v>16</v>
      </c>
      <c r="J10" t="s">
        <v>17</v>
      </c>
      <c r="K10">
        <v>14.3</v>
      </c>
      <c r="L10">
        <v>7</v>
      </c>
      <c r="M10">
        <v>2608</v>
      </c>
      <c r="N10">
        <f>VLOOKUP(E10,FB!$C$1:$E$621,3,FALSE)</f>
        <v>81.099999999999994</v>
      </c>
    </row>
    <row r="11" spans="1:14" x14ac:dyDescent="0.5">
      <c r="A11">
        <v>2021</v>
      </c>
      <c r="B11" t="s">
        <v>330</v>
      </c>
      <c r="C11" t="s">
        <v>109</v>
      </c>
      <c r="D11" t="str">
        <f t="shared" si="0"/>
        <v>Trevor Bauer</v>
      </c>
      <c r="E11">
        <v>545333</v>
      </c>
      <c r="F11" t="s">
        <v>54</v>
      </c>
      <c r="G11" t="s">
        <v>55</v>
      </c>
      <c r="H11">
        <v>93.9</v>
      </c>
      <c r="I11" t="s">
        <v>16</v>
      </c>
      <c r="J11" t="s">
        <v>17</v>
      </c>
      <c r="K11">
        <v>11.2</v>
      </c>
      <c r="L11">
        <v>9.9</v>
      </c>
      <c r="M11">
        <f>VLOOKUP(E11,'FB SR'!$C$1:$F$596,4,FALSE)</f>
        <v>2783</v>
      </c>
      <c r="N11">
        <f>VLOOKUP(E11,FB!$C$1:$E$621,3,FALSE)</f>
        <v>93.5</v>
      </c>
    </row>
    <row r="12" spans="1:14" x14ac:dyDescent="0.5">
      <c r="A12">
        <v>2021</v>
      </c>
      <c r="B12" t="s">
        <v>476</v>
      </c>
      <c r="C12" t="s">
        <v>427</v>
      </c>
      <c r="D12" t="str">
        <f t="shared" si="0"/>
        <v>Daniel Bard</v>
      </c>
      <c r="E12">
        <v>453268</v>
      </c>
      <c r="F12" t="s">
        <v>92</v>
      </c>
      <c r="G12" t="s">
        <v>93</v>
      </c>
      <c r="H12">
        <v>97.5</v>
      </c>
      <c r="I12" t="s">
        <v>16</v>
      </c>
      <c r="J12" t="s">
        <v>17</v>
      </c>
      <c r="K12">
        <v>18.5</v>
      </c>
      <c r="L12">
        <v>9.5</v>
      </c>
      <c r="M12">
        <f>VLOOKUP(E12,'FB SR'!$C$1:$F$596,4,FALSE)</f>
        <v>2734</v>
      </c>
      <c r="N12">
        <f>VLOOKUP(E12,FB!$C$1:$E$621,3,FALSE)</f>
        <v>74.8</v>
      </c>
    </row>
    <row r="13" spans="1:14" x14ac:dyDescent="0.5">
      <c r="A13">
        <v>2021</v>
      </c>
      <c r="B13" t="s">
        <v>806</v>
      </c>
      <c r="C13" t="s">
        <v>420</v>
      </c>
      <c r="D13" t="str">
        <f t="shared" si="0"/>
        <v>Dillon Maples</v>
      </c>
      <c r="E13">
        <v>596027</v>
      </c>
      <c r="F13" t="s">
        <v>46</v>
      </c>
      <c r="G13" t="s">
        <v>47</v>
      </c>
      <c r="H13">
        <v>95.1</v>
      </c>
      <c r="I13" t="s">
        <v>16</v>
      </c>
      <c r="J13" t="s">
        <v>17</v>
      </c>
      <c r="K13">
        <v>19.899999999999999</v>
      </c>
      <c r="L13">
        <v>4.3</v>
      </c>
      <c r="M13">
        <f>VLOOKUP(E13,'FB SR'!$C$1:$F$596,4,FALSE)</f>
        <v>2660</v>
      </c>
      <c r="N13">
        <f>VLOOKUP(E13,FB!$C$1:$E$621,3,FALSE)</f>
        <v>52.7</v>
      </c>
    </row>
    <row r="14" spans="1:14" x14ac:dyDescent="0.5">
      <c r="A14">
        <v>2021</v>
      </c>
      <c r="B14" t="s">
        <v>345</v>
      </c>
      <c r="C14" t="s">
        <v>115</v>
      </c>
      <c r="D14" t="str">
        <f t="shared" si="0"/>
        <v>Jordan Sheffield</v>
      </c>
      <c r="E14">
        <v>642068</v>
      </c>
      <c r="F14" t="s">
        <v>92</v>
      </c>
      <c r="G14" t="s">
        <v>93</v>
      </c>
      <c r="H14">
        <v>96.4</v>
      </c>
      <c r="I14" t="s">
        <v>16</v>
      </c>
      <c r="J14" t="s">
        <v>17</v>
      </c>
      <c r="K14">
        <v>12.3</v>
      </c>
      <c r="L14">
        <v>7.1</v>
      </c>
      <c r="M14">
        <f>VLOOKUP(E14,'FB SR'!$C$1:$F$596,4,FALSE)</f>
        <v>2619</v>
      </c>
      <c r="N14">
        <v>83</v>
      </c>
    </row>
    <row r="15" spans="1:14" x14ac:dyDescent="0.5">
      <c r="A15">
        <v>2021</v>
      </c>
      <c r="B15" t="s">
        <v>809</v>
      </c>
      <c r="C15" t="s">
        <v>810</v>
      </c>
      <c r="D15" t="str">
        <f t="shared" si="0"/>
        <v>Jimmy Nelson</v>
      </c>
      <c r="E15">
        <v>519076</v>
      </c>
      <c r="F15" t="s">
        <v>54</v>
      </c>
      <c r="G15" t="s">
        <v>55</v>
      </c>
      <c r="H15">
        <v>93.8</v>
      </c>
      <c r="I15" t="s">
        <v>16</v>
      </c>
      <c r="J15" t="s">
        <v>17</v>
      </c>
      <c r="K15">
        <v>13.7</v>
      </c>
      <c r="L15">
        <v>2.7</v>
      </c>
      <c r="M15">
        <f>VLOOKUP(E15,'FB SR'!$C$1:$F$596,4,FALSE)</f>
        <v>2613</v>
      </c>
      <c r="N15">
        <f>VLOOKUP(E15,FB!$C$1:$E$621,3,FALSE)</f>
        <v>96.5</v>
      </c>
    </row>
    <row r="16" spans="1:14" x14ac:dyDescent="0.5">
      <c r="A16">
        <v>2021</v>
      </c>
      <c r="B16" t="s">
        <v>368</v>
      </c>
      <c r="C16" t="s">
        <v>89</v>
      </c>
      <c r="D16" t="str">
        <f t="shared" si="0"/>
        <v>Chris Stratton</v>
      </c>
      <c r="E16">
        <v>608717</v>
      </c>
      <c r="F16" t="s">
        <v>213</v>
      </c>
      <c r="G16" t="s">
        <v>214</v>
      </c>
      <c r="H16">
        <v>92.9</v>
      </c>
      <c r="I16" t="s">
        <v>16</v>
      </c>
      <c r="J16" t="s">
        <v>17</v>
      </c>
      <c r="K16">
        <v>15.8</v>
      </c>
      <c r="L16">
        <v>4.5999999999999996</v>
      </c>
      <c r="M16">
        <f>VLOOKUP(E16,'FB SR'!$C$1:$F$596,4,FALSE)</f>
        <v>2610</v>
      </c>
      <c r="N16">
        <f>VLOOKUP(E16,FB!$C$1:$E$621,3,FALSE)</f>
        <v>71.3</v>
      </c>
    </row>
    <row r="17" spans="1:14" x14ac:dyDescent="0.5">
      <c r="A17">
        <v>2021</v>
      </c>
      <c r="B17" t="s">
        <v>904</v>
      </c>
      <c r="C17" t="s">
        <v>305</v>
      </c>
      <c r="D17" t="str">
        <f t="shared" si="0"/>
        <v>Josh Lindblom</v>
      </c>
      <c r="E17">
        <v>458676</v>
      </c>
      <c r="F17" t="s">
        <v>68</v>
      </c>
      <c r="G17" t="s">
        <v>69</v>
      </c>
      <c r="H17">
        <v>90.3</v>
      </c>
      <c r="I17" t="s">
        <v>16</v>
      </c>
      <c r="J17" t="s">
        <v>17</v>
      </c>
      <c r="K17">
        <v>15.8</v>
      </c>
      <c r="L17">
        <v>5.8</v>
      </c>
      <c r="M17">
        <f>VLOOKUP(E17,'FB SR'!$C$1:$F$596,4,FALSE)</f>
        <v>2593</v>
      </c>
      <c r="N17">
        <f>VLOOKUP(E17,FB!$C$1:$E$621,3,FALSE)</f>
        <v>83.5</v>
      </c>
    </row>
    <row r="18" spans="1:14" x14ac:dyDescent="0.5">
      <c r="A18">
        <v>2021</v>
      </c>
      <c r="B18" t="s">
        <v>289</v>
      </c>
      <c r="C18" t="s">
        <v>251</v>
      </c>
      <c r="D18" t="str">
        <f t="shared" si="0"/>
        <v>Joe Musgrove</v>
      </c>
      <c r="E18">
        <v>605397</v>
      </c>
      <c r="F18" t="s">
        <v>62</v>
      </c>
      <c r="G18" t="s">
        <v>63</v>
      </c>
      <c r="H18">
        <v>93.2</v>
      </c>
      <c r="I18" t="s">
        <v>16</v>
      </c>
      <c r="J18" t="s">
        <v>17</v>
      </c>
      <c r="K18">
        <v>18.8</v>
      </c>
      <c r="L18">
        <v>5.3</v>
      </c>
      <c r="M18">
        <f>VLOOKUP(E18,'FB SR'!$C$1:$F$596,4,FALSE)</f>
        <v>2592</v>
      </c>
      <c r="N18">
        <f>VLOOKUP(E18,FB!$C$1:$E$621,3,FALSE)</f>
        <v>63.1</v>
      </c>
    </row>
    <row r="19" spans="1:14" x14ac:dyDescent="0.5">
      <c r="A19">
        <v>2021</v>
      </c>
      <c r="B19" t="s">
        <v>687</v>
      </c>
      <c r="C19" t="s">
        <v>87</v>
      </c>
      <c r="D19" t="str">
        <f t="shared" si="0"/>
        <v>Lucas Sims</v>
      </c>
      <c r="E19">
        <v>608371</v>
      </c>
      <c r="F19" t="s">
        <v>26</v>
      </c>
      <c r="G19" t="s">
        <v>27</v>
      </c>
      <c r="H19">
        <v>95.1</v>
      </c>
      <c r="I19" t="s">
        <v>16</v>
      </c>
      <c r="J19" t="s">
        <v>17</v>
      </c>
      <c r="K19">
        <v>12.2</v>
      </c>
      <c r="L19">
        <v>8.1</v>
      </c>
      <c r="M19">
        <f>VLOOKUP(E19,'FB SR'!$C$1:$F$596,4,FALSE)</f>
        <v>2584</v>
      </c>
      <c r="N19">
        <f>VLOOKUP(E19,FB!$C$1:$E$621,3,FALSE)</f>
        <v>89.9</v>
      </c>
    </row>
    <row r="20" spans="1:14" x14ac:dyDescent="0.5">
      <c r="A20">
        <v>2021</v>
      </c>
      <c r="B20" t="s">
        <v>421</v>
      </c>
      <c r="C20" t="s">
        <v>422</v>
      </c>
      <c r="D20" t="str">
        <f t="shared" si="0"/>
        <v>Tanner Scott</v>
      </c>
      <c r="E20">
        <v>656945</v>
      </c>
      <c r="F20" t="s">
        <v>182</v>
      </c>
      <c r="G20" t="s">
        <v>183</v>
      </c>
      <c r="H20">
        <v>96.8</v>
      </c>
      <c r="I20" t="s">
        <v>16</v>
      </c>
      <c r="J20" t="s">
        <v>17</v>
      </c>
      <c r="K20">
        <v>13.7</v>
      </c>
      <c r="L20">
        <v>4.4000000000000004</v>
      </c>
      <c r="M20">
        <f>VLOOKUP(E20,'FB SR'!$C$1:$F$596,4,FALSE)</f>
        <v>2582</v>
      </c>
      <c r="N20">
        <f>VLOOKUP(E20,FB!$C$1:$E$621,3,FALSE)</f>
        <v>75.5</v>
      </c>
    </row>
    <row r="21" spans="1:14" x14ac:dyDescent="0.5">
      <c r="A21">
        <v>2021</v>
      </c>
      <c r="B21" t="s">
        <v>816</v>
      </c>
      <c r="C21" t="s">
        <v>817</v>
      </c>
      <c r="D21" t="str">
        <f t="shared" si="0"/>
        <v>Camilo Doval</v>
      </c>
      <c r="E21">
        <v>666808</v>
      </c>
      <c r="F21" t="s">
        <v>30</v>
      </c>
      <c r="G21" t="s">
        <v>31</v>
      </c>
      <c r="H21">
        <v>98.2</v>
      </c>
      <c r="I21" t="s">
        <v>16</v>
      </c>
      <c r="J21" t="s">
        <v>17</v>
      </c>
      <c r="K21">
        <v>15.2</v>
      </c>
      <c r="L21">
        <v>4.5</v>
      </c>
      <c r="M21">
        <f>VLOOKUP(E21,'FB SR'!$C$1:$F$596,4,FALSE)</f>
        <v>2578</v>
      </c>
      <c r="N21">
        <f>VLOOKUP(E21,FB!$C$1:$E$621,3,FALSE)</f>
        <v>65.099999999999994</v>
      </c>
    </row>
    <row r="22" spans="1:14" x14ac:dyDescent="0.5">
      <c r="A22">
        <v>2021</v>
      </c>
      <c r="B22" t="s">
        <v>359</v>
      </c>
      <c r="C22" t="s">
        <v>274</v>
      </c>
      <c r="D22" t="str">
        <f t="shared" si="0"/>
        <v>Michael Kopech</v>
      </c>
      <c r="E22">
        <v>656629</v>
      </c>
      <c r="F22" t="s">
        <v>50</v>
      </c>
      <c r="G22" t="s">
        <v>51</v>
      </c>
      <c r="H22">
        <v>97.1</v>
      </c>
      <c r="I22" t="s">
        <v>16</v>
      </c>
      <c r="J22" t="s">
        <v>17</v>
      </c>
      <c r="K22">
        <v>10.7</v>
      </c>
      <c r="L22">
        <v>9.8000000000000007</v>
      </c>
      <c r="M22">
        <f>VLOOKUP(E22,'FB SR'!$C$1:$F$596,4,FALSE)</f>
        <v>2575</v>
      </c>
      <c r="N22">
        <f>VLOOKUP(E22,FB!$C$1:$E$621,3,FALSE)</f>
        <v>96</v>
      </c>
    </row>
    <row r="23" spans="1:14" x14ac:dyDescent="0.5">
      <c r="A23">
        <v>2021</v>
      </c>
      <c r="B23" t="s">
        <v>263</v>
      </c>
      <c r="C23" t="s">
        <v>264</v>
      </c>
      <c r="D23" t="str">
        <f t="shared" si="0"/>
        <v>Austin Adams</v>
      </c>
      <c r="E23">
        <v>613534</v>
      </c>
      <c r="F23" t="s">
        <v>62</v>
      </c>
      <c r="G23" t="s">
        <v>63</v>
      </c>
      <c r="H23">
        <v>94</v>
      </c>
      <c r="I23" t="s">
        <v>16</v>
      </c>
      <c r="J23" t="s">
        <v>17</v>
      </c>
      <c r="K23">
        <v>21.6</v>
      </c>
      <c r="L23">
        <v>8.6999999999999993</v>
      </c>
      <c r="M23">
        <f>VLOOKUP(E23,'FB SR'!$C$1:$F$596,4,FALSE)</f>
        <v>2573</v>
      </c>
      <c r="N23">
        <f>VLOOKUP(E23,FB!$C$1:$E$621,3,FALSE)</f>
        <v>60.5</v>
      </c>
    </row>
    <row r="24" spans="1:14" x14ac:dyDescent="0.5">
      <c r="A24">
        <v>2021</v>
      </c>
      <c r="B24" t="s">
        <v>628</v>
      </c>
      <c r="C24" t="s">
        <v>177</v>
      </c>
      <c r="D24" t="str">
        <f t="shared" si="0"/>
        <v>Ryan Pressly</v>
      </c>
      <c r="E24">
        <v>519151</v>
      </c>
      <c r="F24" t="s">
        <v>142</v>
      </c>
      <c r="G24" t="s">
        <v>143</v>
      </c>
      <c r="H24">
        <v>95.5</v>
      </c>
      <c r="I24" t="s">
        <v>16</v>
      </c>
      <c r="J24" t="s">
        <v>17</v>
      </c>
      <c r="K24">
        <v>12.8</v>
      </c>
      <c r="L24">
        <v>1.1000000000000001</v>
      </c>
      <c r="M24">
        <f>VLOOKUP(E24,'FB SR'!$C$1:$F$596,4,FALSE)</f>
        <v>2556</v>
      </c>
      <c r="N24">
        <f>VLOOKUP(E24,FB!$C$1:$E$621,3,FALSE)</f>
        <v>76.099999999999994</v>
      </c>
    </row>
    <row r="25" spans="1:14" x14ac:dyDescent="0.5">
      <c r="A25">
        <v>2021</v>
      </c>
      <c r="B25" t="s">
        <v>437</v>
      </c>
      <c r="C25" t="s">
        <v>438</v>
      </c>
      <c r="D25" t="str">
        <f t="shared" si="0"/>
        <v>Dan Winkler</v>
      </c>
      <c r="E25">
        <v>595465</v>
      </c>
      <c r="F25" t="s">
        <v>46</v>
      </c>
      <c r="G25" t="s">
        <v>47</v>
      </c>
      <c r="H25">
        <v>94</v>
      </c>
      <c r="I25" t="s">
        <v>16</v>
      </c>
      <c r="J25" t="s">
        <v>17</v>
      </c>
      <c r="K25">
        <v>13.7</v>
      </c>
      <c r="L25">
        <v>7.6</v>
      </c>
      <c r="M25">
        <f>VLOOKUP(E25,'FB SR'!$C$1:$F$596,4,FALSE)</f>
        <v>2551</v>
      </c>
      <c r="N25">
        <f>VLOOKUP(E25,FB!$C$1:$E$621,3,FALSE)</f>
        <v>86.9</v>
      </c>
    </row>
    <row r="26" spans="1:14" x14ac:dyDescent="0.5">
      <c r="A26">
        <v>2021</v>
      </c>
      <c r="B26" t="s">
        <v>48</v>
      </c>
      <c r="C26" t="s">
        <v>49</v>
      </c>
      <c r="D26" t="str">
        <f t="shared" si="0"/>
        <v>Dylan Cease</v>
      </c>
      <c r="E26">
        <v>656302</v>
      </c>
      <c r="F26" t="s">
        <v>50</v>
      </c>
      <c r="G26" t="s">
        <v>51</v>
      </c>
      <c r="H26">
        <v>96.6</v>
      </c>
      <c r="I26" t="s">
        <v>16</v>
      </c>
      <c r="J26" t="s">
        <v>17</v>
      </c>
      <c r="K26">
        <v>10.6</v>
      </c>
      <c r="L26">
        <v>4.4000000000000004</v>
      </c>
      <c r="M26">
        <f>VLOOKUP(E26,'FB SR'!$C$1:$F$596,4,FALSE)</f>
        <v>2546</v>
      </c>
      <c r="N26">
        <f>VLOOKUP(E26,FB!$C$1:$E$621,3,FALSE)</f>
        <v>89.9</v>
      </c>
    </row>
    <row r="27" spans="1:14" x14ac:dyDescent="0.5">
      <c r="A27">
        <v>2021</v>
      </c>
      <c r="B27" t="s">
        <v>104</v>
      </c>
      <c r="C27" t="s">
        <v>105</v>
      </c>
      <c r="D27" t="str">
        <f t="shared" si="0"/>
        <v>Mike Minor</v>
      </c>
      <c r="E27">
        <v>501985</v>
      </c>
      <c r="F27" t="s">
        <v>80</v>
      </c>
      <c r="G27" t="s">
        <v>81</v>
      </c>
      <c r="H27">
        <v>90.9</v>
      </c>
      <c r="I27" t="s">
        <v>16</v>
      </c>
      <c r="J27" t="s">
        <v>17</v>
      </c>
      <c r="K27">
        <v>18.2</v>
      </c>
      <c r="L27">
        <v>1.9</v>
      </c>
      <c r="M27">
        <f>VLOOKUP(E27,'FB SR'!$C$1:$F$596,4,FALSE)</f>
        <v>2544</v>
      </c>
      <c r="N27">
        <f>VLOOKUP(E27,FB!$C$1:$E$621,3,FALSE)</f>
        <v>68.8</v>
      </c>
    </row>
    <row r="28" spans="1:14" x14ac:dyDescent="0.5">
      <c r="A28">
        <v>2021</v>
      </c>
      <c r="B28" t="s">
        <v>603</v>
      </c>
      <c r="C28" t="s">
        <v>604</v>
      </c>
      <c r="D28" t="str">
        <f t="shared" si="0"/>
        <v>Mychal Givens</v>
      </c>
      <c r="E28">
        <v>571710</v>
      </c>
      <c r="F28" t="s">
        <v>26</v>
      </c>
      <c r="G28" t="s">
        <v>27</v>
      </c>
      <c r="H28">
        <v>94.7</v>
      </c>
      <c r="I28" t="s">
        <v>16</v>
      </c>
      <c r="J28" t="s">
        <v>17</v>
      </c>
      <c r="K28">
        <v>18.100000000000001</v>
      </c>
      <c r="L28">
        <v>8.6</v>
      </c>
      <c r="M28">
        <f>VLOOKUP(E28,'FB SR'!$C$1:$F$596,4,FALSE)</f>
        <v>2533</v>
      </c>
      <c r="N28">
        <f>VLOOKUP(E28,FB!$C$1:$E$621,3,FALSE)</f>
        <v>74.3</v>
      </c>
    </row>
    <row r="29" spans="1:14" x14ac:dyDescent="0.5">
      <c r="A29">
        <v>2021</v>
      </c>
      <c r="B29" t="s">
        <v>539</v>
      </c>
      <c r="C29" t="s">
        <v>652</v>
      </c>
      <c r="D29" t="str">
        <f t="shared" si="0"/>
        <v>Yimi García</v>
      </c>
      <c r="E29">
        <v>554340</v>
      </c>
      <c r="F29" t="s">
        <v>142</v>
      </c>
      <c r="G29" t="s">
        <v>143</v>
      </c>
      <c r="H29">
        <v>96</v>
      </c>
      <c r="I29" t="s">
        <v>16</v>
      </c>
      <c r="J29" t="s">
        <v>17</v>
      </c>
      <c r="K29">
        <v>17.2</v>
      </c>
      <c r="L29">
        <v>6.5</v>
      </c>
      <c r="M29">
        <f>VLOOKUP(E29,'FB SR'!$C$1:$F$596,4,FALSE)</f>
        <v>2531</v>
      </c>
      <c r="N29">
        <v>70</v>
      </c>
    </row>
    <row r="30" spans="1:14" x14ac:dyDescent="0.5">
      <c r="A30">
        <v>2021</v>
      </c>
      <c r="B30" t="s">
        <v>202</v>
      </c>
      <c r="C30" t="s">
        <v>726</v>
      </c>
      <c r="D30" t="str">
        <f t="shared" si="0"/>
        <v>Shaun Anderson</v>
      </c>
      <c r="E30">
        <v>641312</v>
      </c>
      <c r="F30" t="s">
        <v>62</v>
      </c>
      <c r="G30" t="s">
        <v>63</v>
      </c>
      <c r="H30">
        <v>93.2</v>
      </c>
      <c r="I30" t="s">
        <v>16</v>
      </c>
      <c r="J30" t="s">
        <v>17</v>
      </c>
      <c r="K30">
        <v>17.899999999999999</v>
      </c>
      <c r="L30">
        <v>0.6</v>
      </c>
      <c r="M30">
        <f>VLOOKUP(E30,'FB SR'!$C$1:$F$596,4,FALSE)</f>
        <v>2528</v>
      </c>
      <c r="N30">
        <v>73</v>
      </c>
    </row>
    <row r="31" spans="1:14" x14ac:dyDescent="0.5">
      <c r="A31">
        <v>2021</v>
      </c>
      <c r="B31" t="s">
        <v>521</v>
      </c>
      <c r="C31" t="s">
        <v>177</v>
      </c>
      <c r="D31" t="str">
        <f t="shared" si="0"/>
        <v>Ryan Helsley</v>
      </c>
      <c r="E31">
        <v>664854</v>
      </c>
      <c r="F31" t="s">
        <v>34</v>
      </c>
      <c r="G31" t="s">
        <v>35</v>
      </c>
      <c r="H31">
        <v>97.4</v>
      </c>
      <c r="I31" t="s">
        <v>16</v>
      </c>
      <c r="J31" t="s">
        <v>17</v>
      </c>
      <c r="K31">
        <v>11.8</v>
      </c>
      <c r="L31">
        <v>3.6</v>
      </c>
      <c r="M31">
        <f>VLOOKUP(E31,'FB SR'!$C$1:$F$596,4,FALSE)</f>
        <v>2525</v>
      </c>
      <c r="N31">
        <f>VLOOKUP(E31,FB!$C$1:$E$621,3,FALSE)</f>
        <v>81</v>
      </c>
    </row>
    <row r="32" spans="1:14" x14ac:dyDescent="0.5">
      <c r="A32">
        <v>2021</v>
      </c>
      <c r="B32" t="s">
        <v>644</v>
      </c>
      <c r="C32" t="s">
        <v>645</v>
      </c>
      <c r="D32" t="str">
        <f t="shared" si="0"/>
        <v>Robert Stephenson</v>
      </c>
      <c r="E32">
        <v>596112</v>
      </c>
      <c r="F32" t="s">
        <v>92</v>
      </c>
      <c r="G32" t="s">
        <v>93</v>
      </c>
      <c r="H32">
        <v>96.5</v>
      </c>
      <c r="I32" t="s">
        <v>16</v>
      </c>
      <c r="J32" t="s">
        <v>17</v>
      </c>
      <c r="K32">
        <v>14.2</v>
      </c>
      <c r="L32">
        <v>12.2</v>
      </c>
      <c r="M32">
        <f>VLOOKUP(E32,'FB SR'!$C$1:$F$596,4,FALSE)</f>
        <v>2522</v>
      </c>
      <c r="N32">
        <f>VLOOKUP(E32,FB!$C$1:$E$621,3,FALSE)</f>
        <v>97.7</v>
      </c>
    </row>
    <row r="33" spans="1:14" x14ac:dyDescent="0.5">
      <c r="A33">
        <v>2021</v>
      </c>
      <c r="B33" t="s">
        <v>357</v>
      </c>
      <c r="C33" t="s">
        <v>358</v>
      </c>
      <c r="D33" t="str">
        <f t="shared" si="0"/>
        <v>Emilio Pagán</v>
      </c>
      <c r="E33">
        <v>641941</v>
      </c>
      <c r="F33" t="s">
        <v>62</v>
      </c>
      <c r="G33" t="s">
        <v>63</v>
      </c>
      <c r="H33">
        <v>94.9</v>
      </c>
      <c r="I33" t="s">
        <v>16</v>
      </c>
      <c r="J33" t="s">
        <v>17</v>
      </c>
      <c r="K33">
        <v>12.2</v>
      </c>
      <c r="L33">
        <v>5.8</v>
      </c>
      <c r="M33">
        <f>VLOOKUP(E33,'FB SR'!$C$1:$F$596,4,FALSE)</f>
        <v>2521</v>
      </c>
      <c r="N33">
        <f>VLOOKUP(E33,FB!$C$1:$E$621,3,FALSE)</f>
        <v>88.5</v>
      </c>
    </row>
    <row r="34" spans="1:14" x14ac:dyDescent="0.5">
      <c r="A34">
        <v>2021</v>
      </c>
      <c r="B34" t="s">
        <v>204</v>
      </c>
      <c r="C34" t="s">
        <v>205</v>
      </c>
      <c r="D34" t="str">
        <f t="shared" si="0"/>
        <v>Yu Darvish</v>
      </c>
      <c r="E34">
        <v>506433</v>
      </c>
      <c r="F34" t="s">
        <v>62</v>
      </c>
      <c r="G34" t="s">
        <v>63</v>
      </c>
      <c r="H34">
        <v>94.5</v>
      </c>
      <c r="I34" t="s">
        <v>16</v>
      </c>
      <c r="J34" t="s">
        <v>17</v>
      </c>
      <c r="K34">
        <v>11.8</v>
      </c>
      <c r="L34">
        <v>6.3</v>
      </c>
      <c r="M34">
        <f>VLOOKUP(E34,'FB SR'!$C$1:$F$596,4,FALSE)</f>
        <v>2521</v>
      </c>
      <c r="N34">
        <f>VLOOKUP(E34,FB!$C$1:$E$621,3,FALSE)</f>
        <v>87.2</v>
      </c>
    </row>
    <row r="35" spans="1:14" x14ac:dyDescent="0.5">
      <c r="A35">
        <v>2021</v>
      </c>
      <c r="B35" t="s">
        <v>275</v>
      </c>
      <c r="C35" t="s">
        <v>276</v>
      </c>
      <c r="D35" t="str">
        <f t="shared" si="0"/>
        <v>Clayton Kershaw</v>
      </c>
      <c r="E35">
        <v>477132</v>
      </c>
      <c r="F35" t="s">
        <v>54</v>
      </c>
      <c r="G35" t="s">
        <v>55</v>
      </c>
      <c r="H35">
        <v>90.7</v>
      </c>
      <c r="I35" t="s">
        <v>16</v>
      </c>
      <c r="J35" t="s">
        <v>17</v>
      </c>
      <c r="K35">
        <v>13.9</v>
      </c>
      <c r="L35">
        <v>0.5</v>
      </c>
      <c r="M35">
        <f>VLOOKUP(E35,'FB SR'!$C$1:$F$596,4,FALSE)</f>
        <v>2509</v>
      </c>
      <c r="N35">
        <f>VLOOKUP(E35,FB!$C$1:$E$621,3,FALSE)</f>
        <v>83.5</v>
      </c>
    </row>
    <row r="36" spans="1:14" x14ac:dyDescent="0.5">
      <c r="A36">
        <v>2021</v>
      </c>
      <c r="B36" t="s">
        <v>650</v>
      </c>
      <c r="C36" t="s">
        <v>161</v>
      </c>
      <c r="D36" t="str">
        <f t="shared" si="0"/>
        <v>Drew Pomeranz</v>
      </c>
      <c r="E36">
        <v>519141</v>
      </c>
      <c r="F36" t="s">
        <v>62</v>
      </c>
      <c r="G36" t="s">
        <v>63</v>
      </c>
      <c r="H36">
        <v>93.9</v>
      </c>
      <c r="I36" t="s">
        <v>16</v>
      </c>
      <c r="J36" t="s">
        <v>17</v>
      </c>
      <c r="K36">
        <v>12.3</v>
      </c>
      <c r="L36">
        <v>2.2999999999999998</v>
      </c>
      <c r="M36">
        <f>VLOOKUP(E36,'FB SR'!$C$1:$F$596,4,FALSE)</f>
        <v>2507</v>
      </c>
      <c r="N36">
        <f>VLOOKUP(E36,FB!$C$1:$E$621,3,FALSE)</f>
        <v>84.2</v>
      </c>
    </row>
    <row r="37" spans="1:14" x14ac:dyDescent="0.5">
      <c r="A37">
        <v>2021</v>
      </c>
      <c r="B37" t="s">
        <v>287</v>
      </c>
      <c r="C37" t="s">
        <v>288</v>
      </c>
      <c r="D37" t="str">
        <f t="shared" si="0"/>
        <v>Chad Green</v>
      </c>
      <c r="E37">
        <v>643338</v>
      </c>
      <c r="F37" t="s">
        <v>38</v>
      </c>
      <c r="G37" t="s">
        <v>39</v>
      </c>
      <c r="H37">
        <v>95.6</v>
      </c>
      <c r="I37" t="s">
        <v>16</v>
      </c>
      <c r="J37" t="s">
        <v>17</v>
      </c>
      <c r="K37">
        <v>10.9</v>
      </c>
      <c r="L37">
        <v>4.4000000000000004</v>
      </c>
      <c r="M37">
        <f>VLOOKUP(E37,'FB SR'!$C$1:$F$596,4,FALSE)</f>
        <v>2498</v>
      </c>
      <c r="N37">
        <f>VLOOKUP(E37,FB!$C$1:$E$621,3,FALSE)</f>
        <v>89.8</v>
      </c>
    </row>
    <row r="38" spans="1:14" x14ac:dyDescent="0.5">
      <c r="A38">
        <v>2021</v>
      </c>
      <c r="B38" t="s">
        <v>82</v>
      </c>
      <c r="C38" t="s">
        <v>83</v>
      </c>
      <c r="D38" t="str">
        <f t="shared" si="0"/>
        <v>Julio Urías</v>
      </c>
      <c r="E38">
        <v>628711</v>
      </c>
      <c r="F38" t="s">
        <v>54</v>
      </c>
      <c r="G38" t="s">
        <v>55</v>
      </c>
      <c r="H38">
        <v>94.2</v>
      </c>
      <c r="I38" t="s">
        <v>16</v>
      </c>
      <c r="J38" t="s">
        <v>17</v>
      </c>
      <c r="K38">
        <v>13.4</v>
      </c>
      <c r="L38">
        <v>3.8</v>
      </c>
      <c r="M38">
        <f>VLOOKUP(E38,'FB SR'!$C$1:$F$596,4,FALSE)</f>
        <v>2497</v>
      </c>
      <c r="N38">
        <f>VLOOKUP(E38,FB!$C$1:$E$621,3,FALSE)</f>
        <v>81</v>
      </c>
    </row>
    <row r="39" spans="1:14" x14ac:dyDescent="0.5">
      <c r="A39">
        <v>2021</v>
      </c>
      <c r="B39" t="s">
        <v>703</v>
      </c>
      <c r="C39" t="s">
        <v>497</v>
      </c>
      <c r="D39" t="str">
        <f t="shared" si="0"/>
        <v>Spencer Turnbull</v>
      </c>
      <c r="E39">
        <v>605513</v>
      </c>
      <c r="F39" t="s">
        <v>132</v>
      </c>
      <c r="G39" t="s">
        <v>133</v>
      </c>
      <c r="H39">
        <v>93.9</v>
      </c>
      <c r="I39" t="s">
        <v>16</v>
      </c>
      <c r="J39" t="s">
        <v>17</v>
      </c>
      <c r="K39">
        <v>18.399999999999999</v>
      </c>
      <c r="L39">
        <v>2.8</v>
      </c>
      <c r="M39">
        <f>VLOOKUP(E39,'FB SR'!$C$1:$F$596,4,FALSE)</f>
        <v>2497</v>
      </c>
      <c r="N39">
        <f>VLOOKUP(E39,FB!$C$1:$E$621,3,FALSE)</f>
        <v>59.5</v>
      </c>
    </row>
    <row r="40" spans="1:14" x14ac:dyDescent="0.5">
      <c r="A40">
        <v>2021</v>
      </c>
      <c r="B40" t="s">
        <v>557</v>
      </c>
      <c r="C40" t="s">
        <v>558</v>
      </c>
      <c r="D40" t="str">
        <f t="shared" si="0"/>
        <v>J.P. Feyereisen</v>
      </c>
      <c r="E40">
        <v>656420</v>
      </c>
      <c r="F40" t="s">
        <v>178</v>
      </c>
      <c r="G40" t="s">
        <v>179</v>
      </c>
      <c r="H40">
        <v>93.2</v>
      </c>
      <c r="I40" t="s">
        <v>16</v>
      </c>
      <c r="J40" t="s">
        <v>17</v>
      </c>
      <c r="K40">
        <v>10.8</v>
      </c>
      <c r="L40">
        <v>5.8</v>
      </c>
      <c r="M40">
        <f>VLOOKUP(E40,'FB SR'!$C$1:$F$596,4,FALSE)</f>
        <v>2496</v>
      </c>
      <c r="N40">
        <f>VLOOKUP(E40,FB!$C$1:$E$621,3,FALSE)</f>
        <v>94.7</v>
      </c>
    </row>
    <row r="41" spans="1:14" x14ac:dyDescent="0.5">
      <c r="A41">
        <v>2021</v>
      </c>
      <c r="B41" t="s">
        <v>534</v>
      </c>
      <c r="C41" t="s">
        <v>251</v>
      </c>
      <c r="D41" t="str">
        <f t="shared" si="0"/>
        <v>Joe Jiménez</v>
      </c>
      <c r="E41">
        <v>641729</v>
      </c>
      <c r="F41" t="s">
        <v>132</v>
      </c>
      <c r="G41" t="s">
        <v>133</v>
      </c>
      <c r="H41">
        <v>94.7</v>
      </c>
      <c r="I41" t="s">
        <v>16</v>
      </c>
      <c r="J41" t="s">
        <v>17</v>
      </c>
      <c r="K41">
        <v>12.7</v>
      </c>
      <c r="L41">
        <v>8.4</v>
      </c>
      <c r="M41">
        <f>VLOOKUP(E41,'FB SR'!$C$1:$F$596,4,FALSE)</f>
        <v>2494</v>
      </c>
      <c r="N41">
        <f>VLOOKUP(E41,FB!$C$1:$E$621,3,FALSE)</f>
        <v>89.8</v>
      </c>
    </row>
    <row r="42" spans="1:14" x14ac:dyDescent="0.5">
      <c r="A42">
        <v>2021</v>
      </c>
      <c r="B42" t="s">
        <v>858</v>
      </c>
      <c r="C42" t="s">
        <v>282</v>
      </c>
      <c r="D42" t="str">
        <f t="shared" si="0"/>
        <v>Richard Lovelady</v>
      </c>
      <c r="E42">
        <v>663992</v>
      </c>
      <c r="F42" t="s">
        <v>80</v>
      </c>
      <c r="G42" t="s">
        <v>81</v>
      </c>
      <c r="H42">
        <v>93.1</v>
      </c>
      <c r="I42" t="s">
        <v>16</v>
      </c>
      <c r="J42" t="s">
        <v>17</v>
      </c>
      <c r="K42">
        <v>17.600000000000001</v>
      </c>
      <c r="L42">
        <v>6.3</v>
      </c>
      <c r="M42">
        <f>VLOOKUP(E42,'FB SR'!$C$1:$F$596,4,FALSE)</f>
        <v>2491</v>
      </c>
      <c r="N42">
        <f>VLOOKUP(E42,FB!$C$1:$E$621,3,FALSE)</f>
        <v>67.8</v>
      </c>
    </row>
    <row r="43" spans="1:14" x14ac:dyDescent="0.5">
      <c r="A43">
        <v>2021</v>
      </c>
      <c r="B43" t="s">
        <v>442</v>
      </c>
      <c r="C43" t="s">
        <v>49</v>
      </c>
      <c r="D43" t="str">
        <f t="shared" si="0"/>
        <v>Dylan Bundy</v>
      </c>
      <c r="E43">
        <v>605164</v>
      </c>
      <c r="F43" t="s">
        <v>232</v>
      </c>
      <c r="G43" t="s">
        <v>233</v>
      </c>
      <c r="H43">
        <v>90.7</v>
      </c>
      <c r="I43" t="s">
        <v>16</v>
      </c>
      <c r="J43" t="s">
        <v>17</v>
      </c>
      <c r="K43">
        <v>13.9</v>
      </c>
      <c r="L43">
        <v>5.2</v>
      </c>
      <c r="M43">
        <f>VLOOKUP(E43,'FB SR'!$C$1:$F$596,4,FALSE)</f>
        <v>2489</v>
      </c>
      <c r="N43">
        <f>VLOOKUP(E43,FB!$C$1:$E$621,3,FALSE)</f>
        <v>88.5</v>
      </c>
    </row>
    <row r="44" spans="1:14" x14ac:dyDescent="0.5">
      <c r="A44">
        <v>2021</v>
      </c>
      <c r="B44" t="s">
        <v>657</v>
      </c>
      <c r="C44" t="s">
        <v>511</v>
      </c>
      <c r="D44" t="str">
        <f t="shared" si="0"/>
        <v>Justin Steele</v>
      </c>
      <c r="E44">
        <v>657006</v>
      </c>
      <c r="F44" t="s">
        <v>46</v>
      </c>
      <c r="G44" t="s">
        <v>47</v>
      </c>
      <c r="H44">
        <v>93.4</v>
      </c>
      <c r="I44" t="s">
        <v>16</v>
      </c>
      <c r="J44" t="s">
        <v>17</v>
      </c>
      <c r="K44">
        <v>15.9</v>
      </c>
      <c r="L44">
        <v>2.2000000000000002</v>
      </c>
      <c r="M44">
        <f>VLOOKUP(E44,'FB SR'!$C$1:$F$596,4,FALSE)</f>
        <v>2489</v>
      </c>
      <c r="N44">
        <f>VLOOKUP(E44,FB!$C$1:$E$621,3,FALSE)</f>
        <v>71.599999999999994</v>
      </c>
    </row>
    <row r="45" spans="1:14" x14ac:dyDescent="0.5">
      <c r="A45">
        <v>2021</v>
      </c>
      <c r="B45" t="s">
        <v>52</v>
      </c>
      <c r="C45" t="s">
        <v>53</v>
      </c>
      <c r="D45" t="str">
        <f t="shared" si="0"/>
        <v>Walker Buehler</v>
      </c>
      <c r="E45">
        <v>621111</v>
      </c>
      <c r="F45" t="s">
        <v>54</v>
      </c>
      <c r="G45" t="s">
        <v>55</v>
      </c>
      <c r="H45">
        <v>95.3</v>
      </c>
      <c r="I45" t="s">
        <v>16</v>
      </c>
      <c r="J45" t="s">
        <v>17</v>
      </c>
      <c r="K45">
        <v>11.8</v>
      </c>
      <c r="L45">
        <v>3</v>
      </c>
      <c r="M45">
        <f>VLOOKUP(E45,'FB SR'!$C$1:$F$596,4,FALSE)</f>
        <v>2488</v>
      </c>
      <c r="N45">
        <f>VLOOKUP(E45,FB!$C$1:$E$621,3,FALSE)</f>
        <v>86.6</v>
      </c>
    </row>
    <row r="46" spans="1:14" x14ac:dyDescent="0.5">
      <c r="A46">
        <v>2021</v>
      </c>
      <c r="B46" t="s">
        <v>746</v>
      </c>
      <c r="C46" t="s">
        <v>747</v>
      </c>
      <c r="D46" t="str">
        <f t="shared" si="0"/>
        <v>Angel Perdomo</v>
      </c>
      <c r="E46">
        <v>622780</v>
      </c>
      <c r="F46" t="s">
        <v>68</v>
      </c>
      <c r="G46" t="s">
        <v>69</v>
      </c>
      <c r="H46">
        <v>94.3</v>
      </c>
      <c r="I46" t="s">
        <v>16</v>
      </c>
      <c r="J46" t="s">
        <v>17</v>
      </c>
      <c r="K46">
        <v>13.4</v>
      </c>
      <c r="L46">
        <v>4.9000000000000004</v>
      </c>
      <c r="M46">
        <f>VLOOKUP(E46,'FB SR'!$C$1:$F$596,4,FALSE)</f>
        <v>2487</v>
      </c>
      <c r="N46">
        <f>VLOOKUP(E46,FB!$C$1:$E$621,3,FALSE)</f>
        <v>83.1</v>
      </c>
    </row>
    <row r="47" spans="1:14" x14ac:dyDescent="0.5">
      <c r="A47">
        <v>2021</v>
      </c>
      <c r="B47" t="s">
        <v>429</v>
      </c>
      <c r="C47" t="s">
        <v>430</v>
      </c>
      <c r="D47" t="str">
        <f t="shared" si="0"/>
        <v>Phil Maton</v>
      </c>
      <c r="E47">
        <v>664208</v>
      </c>
      <c r="F47" t="s">
        <v>142</v>
      </c>
      <c r="G47" t="s">
        <v>143</v>
      </c>
      <c r="H47">
        <v>91.5</v>
      </c>
      <c r="I47" t="s">
        <v>16</v>
      </c>
      <c r="J47" t="s">
        <v>17</v>
      </c>
      <c r="K47">
        <v>19.3</v>
      </c>
      <c r="L47">
        <v>0.8</v>
      </c>
      <c r="M47">
        <f>VLOOKUP(E47,'FB SR'!$C$1:$F$596,4,FALSE)</f>
        <v>2482</v>
      </c>
      <c r="N47">
        <f>VLOOKUP(E47,FB!$C$1:$E$621,3,FALSE)</f>
        <v>62.6</v>
      </c>
    </row>
    <row r="48" spans="1:14" x14ac:dyDescent="0.5">
      <c r="A48">
        <v>2021</v>
      </c>
      <c r="B48" t="s">
        <v>433</v>
      </c>
      <c r="C48" t="s">
        <v>434</v>
      </c>
      <c r="D48" t="str">
        <f t="shared" si="0"/>
        <v>Domingo Germán</v>
      </c>
      <c r="E48">
        <v>593334</v>
      </c>
      <c r="F48" t="s">
        <v>38</v>
      </c>
      <c r="G48" t="s">
        <v>39</v>
      </c>
      <c r="H48">
        <v>93.3</v>
      </c>
      <c r="I48" t="s">
        <v>16</v>
      </c>
      <c r="J48" t="s">
        <v>17</v>
      </c>
      <c r="K48">
        <v>15.6</v>
      </c>
      <c r="L48">
        <v>8.9</v>
      </c>
      <c r="M48">
        <f>VLOOKUP(E48,'FB SR'!$C$1:$F$596,4,FALSE)</f>
        <v>2479</v>
      </c>
      <c r="N48">
        <f>VLOOKUP(E48,FB!$C$1:$E$621,3,FALSE)</f>
        <v>82.2</v>
      </c>
    </row>
    <row r="49" spans="1:14" x14ac:dyDescent="0.5">
      <c r="A49">
        <v>2021</v>
      </c>
      <c r="B49" t="s">
        <v>787</v>
      </c>
      <c r="C49" t="s">
        <v>456</v>
      </c>
      <c r="D49" t="str">
        <f t="shared" si="0"/>
        <v>Paul Campbell</v>
      </c>
      <c r="E49">
        <v>669294</v>
      </c>
      <c r="F49" t="s">
        <v>110</v>
      </c>
      <c r="G49" t="s">
        <v>111</v>
      </c>
      <c r="H49">
        <v>92.6</v>
      </c>
      <c r="I49" t="s">
        <v>16</v>
      </c>
      <c r="J49" t="s">
        <v>17</v>
      </c>
      <c r="K49">
        <v>14.2</v>
      </c>
      <c r="L49">
        <v>5.0999999999999996</v>
      </c>
      <c r="M49">
        <f>VLOOKUP(E49,'FB SR'!$C$1:$F$596,4,FALSE)</f>
        <v>2478</v>
      </c>
      <c r="N49">
        <f>VLOOKUP(E49,FB!$C$1:$E$621,3,FALSE)</f>
        <v>79.599999999999994</v>
      </c>
    </row>
    <row r="50" spans="1:14" x14ac:dyDescent="0.5">
      <c r="A50">
        <v>2021</v>
      </c>
      <c r="B50" t="s">
        <v>487</v>
      </c>
      <c r="C50" t="s">
        <v>272</v>
      </c>
      <c r="D50" t="str">
        <f t="shared" si="0"/>
        <v>Anthony Castro</v>
      </c>
      <c r="E50">
        <v>621593</v>
      </c>
      <c r="F50" t="s">
        <v>14</v>
      </c>
      <c r="G50" t="s">
        <v>15</v>
      </c>
      <c r="H50">
        <v>95.4</v>
      </c>
      <c r="I50" t="s">
        <v>16</v>
      </c>
      <c r="J50" t="s">
        <v>17</v>
      </c>
      <c r="K50">
        <v>17.399999999999999</v>
      </c>
      <c r="L50">
        <v>3.5</v>
      </c>
      <c r="M50">
        <f>VLOOKUP(E50,'FB SR'!$C$1:$F$596,4,FALSE)</f>
        <v>2474</v>
      </c>
      <c r="N50">
        <v>58</v>
      </c>
    </row>
    <row r="51" spans="1:14" x14ac:dyDescent="0.5">
      <c r="A51">
        <v>2021</v>
      </c>
      <c r="B51" t="s">
        <v>453</v>
      </c>
      <c r="C51" t="s">
        <v>454</v>
      </c>
      <c r="D51" t="str">
        <f t="shared" si="0"/>
        <v>Luke Weaver</v>
      </c>
      <c r="E51">
        <v>596133</v>
      </c>
      <c r="F51" t="s">
        <v>164</v>
      </c>
      <c r="G51" t="s">
        <v>165</v>
      </c>
      <c r="H51">
        <v>93.4</v>
      </c>
      <c r="I51" t="s">
        <v>16</v>
      </c>
      <c r="J51" t="s">
        <v>17</v>
      </c>
      <c r="K51">
        <v>13.7</v>
      </c>
      <c r="L51">
        <v>7.1</v>
      </c>
      <c r="M51">
        <f>VLOOKUP(E51,'FB SR'!$C$1:$F$596,4,FALSE)</f>
        <v>2473</v>
      </c>
      <c r="N51">
        <f>VLOOKUP(E51,FB!$C$1:$E$621,3,FALSE)</f>
        <v>95.7</v>
      </c>
    </row>
    <row r="52" spans="1:14" x14ac:dyDescent="0.5">
      <c r="A52">
        <v>2021</v>
      </c>
      <c r="B52" t="s">
        <v>84</v>
      </c>
      <c r="C52" t="s">
        <v>85</v>
      </c>
      <c r="D52" t="str">
        <f t="shared" si="0"/>
        <v>Garrett Richards</v>
      </c>
      <c r="E52">
        <v>572070</v>
      </c>
      <c r="F52" t="s">
        <v>42</v>
      </c>
      <c r="G52" t="s">
        <v>43</v>
      </c>
      <c r="H52">
        <v>94.3</v>
      </c>
      <c r="I52" t="s">
        <v>16</v>
      </c>
      <c r="J52" t="s">
        <v>17</v>
      </c>
      <c r="K52">
        <v>21.9</v>
      </c>
      <c r="L52">
        <v>1.2</v>
      </c>
      <c r="M52">
        <f>VLOOKUP(E52,'FB SR'!$C$1:$F$596,4,FALSE)</f>
        <v>2472</v>
      </c>
      <c r="N52">
        <f>VLOOKUP(E52,FB!$C$1:$E$621,3,FALSE)</f>
        <v>99.4</v>
      </c>
    </row>
    <row r="53" spans="1:14" x14ac:dyDescent="0.5">
      <c r="A53">
        <v>2021</v>
      </c>
      <c r="B53" t="s">
        <v>655</v>
      </c>
      <c r="C53" t="s">
        <v>656</v>
      </c>
      <c r="D53" t="str">
        <f t="shared" si="0"/>
        <v>Demarcus Evans</v>
      </c>
      <c r="E53">
        <v>663770</v>
      </c>
      <c r="F53" t="s">
        <v>116</v>
      </c>
      <c r="G53" t="s">
        <v>117</v>
      </c>
      <c r="H53">
        <v>91</v>
      </c>
      <c r="I53" t="s">
        <v>16</v>
      </c>
      <c r="J53" t="s">
        <v>17</v>
      </c>
      <c r="K53">
        <v>10.9</v>
      </c>
      <c r="L53">
        <v>1.9</v>
      </c>
      <c r="M53">
        <f>VLOOKUP(E53,'FB SR'!$C$1:$F$596,4,FALSE)</f>
        <v>2467</v>
      </c>
      <c r="N53">
        <f>VLOOKUP(E53,FB!$C$1:$E$621,3,FALSE)</f>
        <v>97.2</v>
      </c>
    </row>
    <row r="54" spans="1:14" x14ac:dyDescent="0.5">
      <c r="A54">
        <v>2021</v>
      </c>
      <c r="B54" t="s">
        <v>585</v>
      </c>
      <c r="C54" t="s">
        <v>586</v>
      </c>
      <c r="D54" t="str">
        <f t="shared" si="0"/>
        <v>Shawn Armstrong</v>
      </c>
      <c r="E54">
        <v>542888</v>
      </c>
      <c r="F54" t="s">
        <v>178</v>
      </c>
      <c r="G54" t="s">
        <v>179</v>
      </c>
      <c r="H54">
        <v>93.8</v>
      </c>
      <c r="I54" t="s">
        <v>16</v>
      </c>
      <c r="J54" t="s">
        <v>17</v>
      </c>
      <c r="K54">
        <v>14.9</v>
      </c>
      <c r="L54">
        <v>3.6</v>
      </c>
      <c r="M54">
        <f>VLOOKUP(E54,'FB SR'!$C$1:$F$596,4,FALSE)</f>
        <v>2460</v>
      </c>
      <c r="N54">
        <f>VLOOKUP(E54,FB!$C$1:$E$621,3,FALSE)</f>
        <v>76.7</v>
      </c>
    </row>
    <row r="55" spans="1:14" x14ac:dyDescent="0.5">
      <c r="A55">
        <v>2021</v>
      </c>
      <c r="B55" t="s">
        <v>332</v>
      </c>
      <c r="C55" t="s">
        <v>333</v>
      </c>
      <c r="D55" t="str">
        <f t="shared" si="0"/>
        <v>Jeff Hoffman</v>
      </c>
      <c r="E55">
        <v>656546</v>
      </c>
      <c r="F55" t="s">
        <v>26</v>
      </c>
      <c r="G55" t="s">
        <v>27</v>
      </c>
      <c r="H55">
        <v>94</v>
      </c>
      <c r="I55" t="s">
        <v>16</v>
      </c>
      <c r="J55" t="s">
        <v>17</v>
      </c>
      <c r="K55">
        <v>12.8</v>
      </c>
      <c r="L55">
        <v>10.3</v>
      </c>
      <c r="M55">
        <f>VLOOKUP(E55,'FB SR'!$C$1:$F$596,4,FALSE)</f>
        <v>2456</v>
      </c>
      <c r="N55">
        <f>VLOOKUP(E55,FB!$C$1:$E$621,3,FALSE)</f>
        <v>98.9</v>
      </c>
    </row>
    <row r="56" spans="1:14" x14ac:dyDescent="0.5">
      <c r="A56">
        <v>2021</v>
      </c>
      <c r="B56" t="s">
        <v>74</v>
      </c>
      <c r="C56" t="s">
        <v>75</v>
      </c>
      <c r="D56" t="str">
        <f t="shared" si="0"/>
        <v>Gerrit Cole</v>
      </c>
      <c r="E56">
        <v>543037</v>
      </c>
      <c r="F56" t="s">
        <v>38</v>
      </c>
      <c r="G56" t="s">
        <v>39</v>
      </c>
      <c r="H56">
        <v>97.7</v>
      </c>
      <c r="I56" t="s">
        <v>16</v>
      </c>
      <c r="J56" t="s">
        <v>17</v>
      </c>
      <c r="K56">
        <v>10.9</v>
      </c>
      <c r="L56">
        <v>12</v>
      </c>
      <c r="M56">
        <f>VLOOKUP(E56,'FB SR'!$C$1:$F$596,4,FALSE)</f>
        <v>2455</v>
      </c>
      <c r="N56">
        <f>VLOOKUP(E56,FB!$C$1:$E$621,3,FALSE)</f>
        <v>98.3</v>
      </c>
    </row>
    <row r="57" spans="1:14" x14ac:dyDescent="0.5">
      <c r="A57">
        <v>2021</v>
      </c>
      <c r="B57" t="s">
        <v>322</v>
      </c>
      <c r="C57" t="s">
        <v>181</v>
      </c>
      <c r="D57" t="str">
        <f t="shared" si="0"/>
        <v>John Gant</v>
      </c>
      <c r="E57">
        <v>607231</v>
      </c>
      <c r="F57" t="s">
        <v>261</v>
      </c>
      <c r="G57" t="s">
        <v>262</v>
      </c>
      <c r="H57">
        <v>92.1</v>
      </c>
      <c r="I57" t="s">
        <v>16</v>
      </c>
      <c r="J57" t="s">
        <v>17</v>
      </c>
      <c r="K57">
        <v>16.3</v>
      </c>
      <c r="L57">
        <v>11.8</v>
      </c>
      <c r="M57">
        <f>VLOOKUP(E57,'FB SR'!$C$1:$F$596,4,FALSE)</f>
        <v>2452</v>
      </c>
      <c r="N57">
        <f>VLOOKUP(E57,FB!$C$1:$E$621,3,FALSE)</f>
        <v>96.8</v>
      </c>
    </row>
    <row r="58" spans="1:14" x14ac:dyDescent="0.5">
      <c r="A58">
        <v>2021</v>
      </c>
      <c r="B58" t="s">
        <v>466</v>
      </c>
      <c r="C58" t="s">
        <v>467</v>
      </c>
      <c r="D58" t="str">
        <f t="shared" si="0"/>
        <v>Heath Hembree</v>
      </c>
      <c r="E58">
        <v>592390</v>
      </c>
      <c r="F58" t="s">
        <v>126</v>
      </c>
      <c r="G58" t="s">
        <v>127</v>
      </c>
      <c r="H58">
        <v>95.4</v>
      </c>
      <c r="I58" t="s">
        <v>16</v>
      </c>
      <c r="J58" t="s">
        <v>17</v>
      </c>
      <c r="K58">
        <v>12.5</v>
      </c>
      <c r="L58">
        <v>9.1999999999999993</v>
      </c>
      <c r="M58">
        <f>VLOOKUP(E58,'FB SR'!$C$1:$F$596,4,FALSE)</f>
        <v>2450</v>
      </c>
      <c r="N58">
        <f>VLOOKUP(E58,FB!$C$1:$E$621,3,FALSE)</f>
        <v>92.5</v>
      </c>
    </row>
    <row r="59" spans="1:14" x14ac:dyDescent="0.5">
      <c r="A59">
        <v>2021</v>
      </c>
      <c r="B59" t="s">
        <v>281</v>
      </c>
      <c r="C59" t="s">
        <v>282</v>
      </c>
      <c r="D59" t="str">
        <f t="shared" si="0"/>
        <v>Richard Rodríguez</v>
      </c>
      <c r="E59">
        <v>593144</v>
      </c>
      <c r="F59" t="s">
        <v>156</v>
      </c>
      <c r="G59" t="s">
        <v>157</v>
      </c>
      <c r="H59">
        <v>93.1</v>
      </c>
      <c r="I59" t="s">
        <v>16</v>
      </c>
      <c r="J59" t="s">
        <v>17</v>
      </c>
      <c r="K59">
        <v>16.600000000000001</v>
      </c>
      <c r="L59">
        <v>13.5</v>
      </c>
      <c r="M59">
        <f>VLOOKUP(E59,'FB SR'!$C$1:$F$596,4,FALSE)</f>
        <v>2448</v>
      </c>
      <c r="N59">
        <f>VLOOKUP(E59,FB!$C$1:$E$621,3,FALSE)</f>
        <v>97.4</v>
      </c>
    </row>
    <row r="60" spans="1:14" x14ac:dyDescent="0.5">
      <c r="A60">
        <v>2021</v>
      </c>
      <c r="B60" t="s">
        <v>337</v>
      </c>
      <c r="C60" t="s">
        <v>25</v>
      </c>
      <c r="D60" t="str">
        <f t="shared" si="0"/>
        <v>Tyler Matzek</v>
      </c>
      <c r="E60">
        <v>554431</v>
      </c>
      <c r="F60" t="s">
        <v>156</v>
      </c>
      <c r="G60" t="s">
        <v>157</v>
      </c>
      <c r="H60">
        <v>96</v>
      </c>
      <c r="I60" t="s">
        <v>16</v>
      </c>
      <c r="J60" t="s">
        <v>17</v>
      </c>
      <c r="K60">
        <v>11.7</v>
      </c>
      <c r="L60">
        <v>4.9000000000000004</v>
      </c>
      <c r="M60">
        <f>VLOOKUP(E60,'FB SR'!$C$1:$F$596,4,FALSE)</f>
        <v>2447</v>
      </c>
      <c r="N60">
        <f>VLOOKUP(E60,FB!$C$1:$E$621,3,FALSE)</f>
        <v>87.9</v>
      </c>
    </row>
    <row r="61" spans="1:14" x14ac:dyDescent="0.5">
      <c r="A61">
        <v>2021</v>
      </c>
      <c r="B61" t="s">
        <v>738</v>
      </c>
      <c r="C61" t="s">
        <v>141</v>
      </c>
      <c r="D61" t="str">
        <f t="shared" si="0"/>
        <v>Luis Gil</v>
      </c>
      <c r="E61">
        <v>661563</v>
      </c>
      <c r="F61" t="s">
        <v>38</v>
      </c>
      <c r="G61" t="s">
        <v>39</v>
      </c>
      <c r="H61">
        <v>96.1</v>
      </c>
      <c r="I61" t="s">
        <v>16</v>
      </c>
      <c r="J61" t="s">
        <v>17</v>
      </c>
      <c r="K61">
        <v>11.9</v>
      </c>
      <c r="L61">
        <v>4.5</v>
      </c>
      <c r="M61">
        <f>VLOOKUP(E61,'FB SR'!$C$1:$F$596,4,FALSE)</f>
        <v>2447</v>
      </c>
      <c r="N61">
        <f>VLOOKUP(E61,FB!$C$1:$E$621,3,FALSE)</f>
        <v>84.9</v>
      </c>
    </row>
    <row r="62" spans="1:14" x14ac:dyDescent="0.5">
      <c r="A62">
        <v>2021</v>
      </c>
      <c r="B62" t="s">
        <v>615</v>
      </c>
      <c r="C62" t="s">
        <v>616</v>
      </c>
      <c r="D62" t="str">
        <f t="shared" si="0"/>
        <v>Dinelson Lamet</v>
      </c>
      <c r="E62">
        <v>659275</v>
      </c>
      <c r="F62" t="s">
        <v>62</v>
      </c>
      <c r="G62" t="s">
        <v>63</v>
      </c>
      <c r="H62">
        <v>95.5</v>
      </c>
      <c r="I62" t="s">
        <v>16</v>
      </c>
      <c r="J62" t="s">
        <v>17</v>
      </c>
      <c r="K62">
        <v>13.8</v>
      </c>
      <c r="L62">
        <v>4.8</v>
      </c>
      <c r="M62">
        <f>VLOOKUP(E62,'FB SR'!$C$1:$F$596,4,FALSE)</f>
        <v>2446</v>
      </c>
      <c r="N62">
        <f>VLOOKUP(E62,FB!$C$1:$E$621,3,FALSE)</f>
        <v>88.8</v>
      </c>
    </row>
    <row r="63" spans="1:14" x14ac:dyDescent="0.5">
      <c r="A63">
        <v>2021</v>
      </c>
      <c r="B63" t="s">
        <v>36</v>
      </c>
      <c r="C63" t="s">
        <v>37</v>
      </c>
      <c r="D63" t="str">
        <f t="shared" si="0"/>
        <v>Andrew Heaney</v>
      </c>
      <c r="E63">
        <v>571760</v>
      </c>
      <c r="F63" t="s">
        <v>38</v>
      </c>
      <c r="G63" t="s">
        <v>39</v>
      </c>
      <c r="H63">
        <v>92</v>
      </c>
      <c r="I63" t="s">
        <v>16</v>
      </c>
      <c r="J63" t="s">
        <v>17</v>
      </c>
      <c r="K63">
        <v>17.399999999999999</v>
      </c>
      <c r="L63">
        <v>15.4</v>
      </c>
      <c r="M63">
        <f>VLOOKUP(E63,'FB SR'!$C$1:$F$596,4,FALSE)</f>
        <v>2444</v>
      </c>
      <c r="N63">
        <f>VLOOKUP(E63,FB!$C$1:$E$621,3,FALSE)</f>
        <v>99.3</v>
      </c>
    </row>
    <row r="64" spans="1:14" x14ac:dyDescent="0.5">
      <c r="A64">
        <v>2021</v>
      </c>
      <c r="B64" t="s">
        <v>321</v>
      </c>
      <c r="C64" t="s">
        <v>161</v>
      </c>
      <c r="D64" t="str">
        <f t="shared" si="0"/>
        <v>Drew Rasmussen</v>
      </c>
      <c r="E64">
        <v>656876</v>
      </c>
      <c r="F64" t="s">
        <v>178</v>
      </c>
      <c r="G64" t="s">
        <v>179</v>
      </c>
      <c r="H64">
        <v>97.2</v>
      </c>
      <c r="I64" t="s">
        <v>16</v>
      </c>
      <c r="J64" t="s">
        <v>17</v>
      </c>
      <c r="K64">
        <v>11.4</v>
      </c>
      <c r="L64">
        <v>4.4000000000000004</v>
      </c>
      <c r="M64">
        <f>VLOOKUP(E64,'FB SR'!$C$1:$F$596,4,FALSE)</f>
        <v>2443</v>
      </c>
      <c r="N64">
        <f>VLOOKUP(E64,FB!$C$1:$E$621,3,FALSE)</f>
        <v>90.4</v>
      </c>
    </row>
    <row r="65" spans="1:14" x14ac:dyDescent="0.5">
      <c r="A65">
        <v>2021</v>
      </c>
      <c r="B65" t="s">
        <v>455</v>
      </c>
      <c r="C65" t="s">
        <v>456</v>
      </c>
      <c r="D65" t="str">
        <f t="shared" si="0"/>
        <v>Paul Sewald</v>
      </c>
      <c r="E65">
        <v>623149</v>
      </c>
      <c r="F65" t="s">
        <v>102</v>
      </c>
      <c r="G65" t="s">
        <v>103</v>
      </c>
      <c r="H65">
        <v>92.3</v>
      </c>
      <c r="I65" t="s">
        <v>16</v>
      </c>
      <c r="J65" t="s">
        <v>17</v>
      </c>
      <c r="K65">
        <v>18.600000000000001</v>
      </c>
      <c r="L65">
        <v>12.7</v>
      </c>
      <c r="M65">
        <f>VLOOKUP(E65,'FB SR'!$C$1:$F$596,4,FALSE)</f>
        <v>2443</v>
      </c>
      <c r="N65">
        <f>VLOOKUP(E65,FB!$C$1:$E$621,3,FALSE)</f>
        <v>83</v>
      </c>
    </row>
    <row r="66" spans="1:14" x14ac:dyDescent="0.5">
      <c r="A66">
        <v>2021</v>
      </c>
      <c r="B66" t="s">
        <v>860</v>
      </c>
      <c r="C66" t="s">
        <v>861</v>
      </c>
      <c r="D66" t="str">
        <f t="shared" si="0"/>
        <v>Evan Marshall</v>
      </c>
      <c r="E66">
        <v>605359</v>
      </c>
      <c r="F66" t="s">
        <v>50</v>
      </c>
      <c r="G66" t="s">
        <v>51</v>
      </c>
      <c r="H66">
        <v>93.1</v>
      </c>
      <c r="I66" t="s">
        <v>16</v>
      </c>
      <c r="J66" t="s">
        <v>17</v>
      </c>
      <c r="K66">
        <v>16.899999999999999</v>
      </c>
      <c r="L66">
        <v>11.1</v>
      </c>
      <c r="M66">
        <f>VLOOKUP(E66,'FB SR'!$C$1:$F$596,4,FALSE)</f>
        <v>2442</v>
      </c>
      <c r="N66">
        <f>VLOOKUP(E66,FB!$C$1:$E$621,3,FALSE)</f>
        <v>85.9</v>
      </c>
    </row>
    <row r="67" spans="1:14" x14ac:dyDescent="0.5">
      <c r="A67">
        <v>2021</v>
      </c>
      <c r="B67" t="s">
        <v>472</v>
      </c>
      <c r="C67" t="s">
        <v>151</v>
      </c>
      <c r="D67" t="str">
        <f t="shared" ref="D67:D130" si="1">TRIM(PROPER(C67 &amp; " " &amp; B67))</f>
        <v>Adam Ottavino</v>
      </c>
      <c r="E67">
        <v>493603</v>
      </c>
      <c r="F67" t="s">
        <v>42</v>
      </c>
      <c r="G67" t="s">
        <v>43</v>
      </c>
      <c r="H67">
        <v>95.5</v>
      </c>
      <c r="I67" t="s">
        <v>16</v>
      </c>
      <c r="J67" t="s">
        <v>17</v>
      </c>
      <c r="K67">
        <v>15.7</v>
      </c>
      <c r="L67">
        <v>5</v>
      </c>
      <c r="M67">
        <f>VLOOKUP(E67,'FB SR'!$C$1:$F$596,4,FALSE)</f>
        <v>2438</v>
      </c>
      <c r="N67">
        <f>VLOOKUP(E67,FB!$C$1:$E$621,3,FALSE)</f>
        <v>73.8</v>
      </c>
    </row>
    <row r="68" spans="1:14" x14ac:dyDescent="0.5">
      <c r="A68">
        <v>2021</v>
      </c>
      <c r="B68" t="s">
        <v>76</v>
      </c>
      <c r="C68" t="s">
        <v>77</v>
      </c>
      <c r="D68" t="str">
        <f t="shared" si="1"/>
        <v>Max Scherzer</v>
      </c>
      <c r="E68">
        <v>453286</v>
      </c>
      <c r="F68" t="s">
        <v>54</v>
      </c>
      <c r="G68" t="s">
        <v>55</v>
      </c>
      <c r="H68">
        <v>94.3</v>
      </c>
      <c r="I68" t="s">
        <v>16</v>
      </c>
      <c r="J68" t="s">
        <v>17</v>
      </c>
      <c r="K68">
        <v>14.7</v>
      </c>
      <c r="L68">
        <v>10.6</v>
      </c>
      <c r="M68">
        <f>VLOOKUP(E68,'FB SR'!$C$1:$F$596,4,FALSE)</f>
        <v>2437</v>
      </c>
      <c r="N68">
        <f>VLOOKUP(E68,FB!$C$1:$E$621,3,FALSE)</f>
        <v>90.5</v>
      </c>
    </row>
    <row r="69" spans="1:14" x14ac:dyDescent="0.5">
      <c r="A69">
        <v>2021</v>
      </c>
      <c r="B69" t="s">
        <v>582</v>
      </c>
      <c r="C69" t="s">
        <v>583</v>
      </c>
      <c r="D69" t="str">
        <f t="shared" si="1"/>
        <v>Chase De Jong</v>
      </c>
      <c r="E69">
        <v>608328</v>
      </c>
      <c r="F69" t="s">
        <v>213</v>
      </c>
      <c r="G69" t="s">
        <v>214</v>
      </c>
      <c r="H69">
        <v>92.9</v>
      </c>
      <c r="I69" t="s">
        <v>16</v>
      </c>
      <c r="J69" t="s">
        <v>17</v>
      </c>
      <c r="K69">
        <v>13.2</v>
      </c>
      <c r="L69">
        <v>2.7</v>
      </c>
      <c r="M69">
        <f>VLOOKUP(E69,'FB SR'!$C$1:$F$596,4,FALSE)</f>
        <v>2435</v>
      </c>
      <c r="N69">
        <f>VLOOKUP(E69,FB!$C$1:$E$621,3,FALSE)</f>
        <v>89</v>
      </c>
    </row>
    <row r="70" spans="1:14" x14ac:dyDescent="0.5">
      <c r="A70">
        <v>2021</v>
      </c>
      <c r="B70" t="s">
        <v>704</v>
      </c>
      <c r="C70" t="s">
        <v>119</v>
      </c>
      <c r="D70" t="str">
        <f t="shared" si="1"/>
        <v>Kyle Muller</v>
      </c>
      <c r="E70">
        <v>666205</v>
      </c>
      <c r="F70" t="s">
        <v>156</v>
      </c>
      <c r="G70" t="s">
        <v>157</v>
      </c>
      <c r="H70">
        <v>93.4</v>
      </c>
      <c r="I70" t="s">
        <v>16</v>
      </c>
      <c r="J70" t="s">
        <v>17</v>
      </c>
      <c r="K70">
        <v>16.100000000000001</v>
      </c>
      <c r="L70">
        <v>6.5</v>
      </c>
      <c r="M70">
        <f>VLOOKUP(E70,'FB SR'!$C$1:$F$596,4,FALSE)</f>
        <v>2435</v>
      </c>
      <c r="N70">
        <f>VLOOKUP(E70,FB!$C$1:$E$621,3,FALSE)</f>
        <v>81.599999999999994</v>
      </c>
    </row>
    <row r="71" spans="1:14" x14ac:dyDescent="0.5">
      <c r="A71">
        <v>2021</v>
      </c>
      <c r="B71" t="s">
        <v>499</v>
      </c>
      <c r="C71" t="s">
        <v>25</v>
      </c>
      <c r="D71" t="str">
        <f t="shared" si="1"/>
        <v>Tyler Wells</v>
      </c>
      <c r="E71">
        <v>669330</v>
      </c>
      <c r="F71" t="s">
        <v>182</v>
      </c>
      <c r="G71" t="s">
        <v>183</v>
      </c>
      <c r="H71">
        <v>95.1</v>
      </c>
      <c r="I71" t="s">
        <v>16</v>
      </c>
      <c r="J71" t="s">
        <v>17</v>
      </c>
      <c r="K71">
        <v>10.5</v>
      </c>
      <c r="L71">
        <v>4.0999999999999996</v>
      </c>
      <c r="M71">
        <f>VLOOKUP(E71,'FB SR'!$C$1:$F$596,4,FALSE)</f>
        <v>2429</v>
      </c>
      <c r="N71">
        <f>VLOOKUP(E71,FB!$C$1:$E$621,3,FALSE)</f>
        <v>97.7</v>
      </c>
    </row>
    <row r="72" spans="1:14" x14ac:dyDescent="0.5">
      <c r="A72">
        <v>2021</v>
      </c>
      <c r="B72" t="s">
        <v>184</v>
      </c>
      <c r="C72" t="s">
        <v>161</v>
      </c>
      <c r="D72" t="str">
        <f t="shared" si="1"/>
        <v>Drew Smith</v>
      </c>
      <c r="E72">
        <v>622098</v>
      </c>
      <c r="F72" t="s">
        <v>126</v>
      </c>
      <c r="G72" t="s">
        <v>127</v>
      </c>
      <c r="H72">
        <v>95</v>
      </c>
      <c r="I72" t="s">
        <v>16</v>
      </c>
      <c r="J72" t="s">
        <v>17</v>
      </c>
      <c r="K72">
        <v>13.2</v>
      </c>
      <c r="L72">
        <v>6.8</v>
      </c>
      <c r="M72">
        <f>VLOOKUP(E72,'FB SR'!$C$1:$F$596,4,FALSE)</f>
        <v>2429</v>
      </c>
      <c r="N72">
        <v>90</v>
      </c>
    </row>
    <row r="73" spans="1:14" x14ac:dyDescent="0.5">
      <c r="A73">
        <v>2021</v>
      </c>
      <c r="B73" t="s">
        <v>354</v>
      </c>
      <c r="C73" t="s">
        <v>203</v>
      </c>
      <c r="D73" t="str">
        <f t="shared" si="1"/>
        <v>Ian Kennedy</v>
      </c>
      <c r="E73">
        <v>453178</v>
      </c>
      <c r="F73" t="s">
        <v>58</v>
      </c>
      <c r="G73" t="s">
        <v>59</v>
      </c>
      <c r="H73">
        <v>94.1</v>
      </c>
      <c r="I73" t="s">
        <v>16</v>
      </c>
      <c r="J73" t="s">
        <v>17</v>
      </c>
      <c r="K73">
        <v>13.3</v>
      </c>
      <c r="L73">
        <v>10.8</v>
      </c>
      <c r="M73">
        <f>VLOOKUP(E73,'FB SR'!$C$1:$F$596,4,FALSE)</f>
        <v>2428</v>
      </c>
      <c r="N73">
        <f>VLOOKUP(E73,FB!$C$1:$E$621,3,FALSE)</f>
        <v>97.5</v>
      </c>
    </row>
    <row r="74" spans="1:14" x14ac:dyDescent="0.5">
      <c r="A74">
        <v>2021</v>
      </c>
      <c r="B74" t="s">
        <v>184</v>
      </c>
      <c r="C74" t="s">
        <v>185</v>
      </c>
      <c r="D74" t="str">
        <f t="shared" si="1"/>
        <v>Caleb Smith</v>
      </c>
      <c r="E74">
        <v>592761</v>
      </c>
      <c r="F74" t="s">
        <v>164</v>
      </c>
      <c r="G74" t="s">
        <v>165</v>
      </c>
      <c r="H74">
        <v>91.4</v>
      </c>
      <c r="I74" t="s">
        <v>16</v>
      </c>
      <c r="J74" t="s">
        <v>17</v>
      </c>
      <c r="K74">
        <v>14.9</v>
      </c>
      <c r="L74">
        <v>11.6</v>
      </c>
      <c r="M74">
        <f>VLOOKUP(E74,'FB SR'!$C$1:$F$596,4,FALSE)</f>
        <v>2425</v>
      </c>
      <c r="N74">
        <f>VLOOKUP(E74,FB!$C$1:$E$621,3,FALSE)</f>
        <v>98.8</v>
      </c>
    </row>
    <row r="75" spans="1:14" x14ac:dyDescent="0.5">
      <c r="A75">
        <v>2021</v>
      </c>
      <c r="B75" t="s">
        <v>319</v>
      </c>
      <c r="C75" t="s">
        <v>25</v>
      </c>
      <c r="D75" t="str">
        <f t="shared" si="1"/>
        <v>Tyler Glasnow</v>
      </c>
      <c r="E75">
        <v>607192</v>
      </c>
      <c r="F75" t="s">
        <v>178</v>
      </c>
      <c r="G75" t="s">
        <v>179</v>
      </c>
      <c r="H75">
        <v>97</v>
      </c>
      <c r="I75" t="s">
        <v>16</v>
      </c>
      <c r="J75" t="s">
        <v>17</v>
      </c>
      <c r="K75">
        <v>11.9</v>
      </c>
      <c r="L75">
        <v>1.8</v>
      </c>
      <c r="M75">
        <f>VLOOKUP(E75,'FB SR'!$C$1:$F$596,4,FALSE)</f>
        <v>2424</v>
      </c>
      <c r="N75">
        <f>VLOOKUP(E75,FB!$C$1:$E$621,3,FALSE)</f>
        <v>75.8</v>
      </c>
    </row>
    <row r="76" spans="1:14" x14ac:dyDescent="0.5">
      <c r="A76">
        <v>2021</v>
      </c>
      <c r="B76" t="s">
        <v>717</v>
      </c>
      <c r="C76" t="s">
        <v>718</v>
      </c>
      <c r="D76" t="str">
        <f t="shared" si="1"/>
        <v>Joel Payamps</v>
      </c>
      <c r="E76">
        <v>606303</v>
      </c>
      <c r="F76" t="s">
        <v>80</v>
      </c>
      <c r="G76" t="s">
        <v>81</v>
      </c>
      <c r="H76">
        <v>94.8</v>
      </c>
      <c r="I76" t="s">
        <v>16</v>
      </c>
      <c r="J76" t="s">
        <v>17</v>
      </c>
      <c r="K76">
        <v>13.9</v>
      </c>
      <c r="L76">
        <v>9.1</v>
      </c>
      <c r="M76">
        <f>VLOOKUP(E76,'FB SR'!$C$1:$F$596,4,FALSE)</f>
        <v>2422</v>
      </c>
      <c r="N76">
        <f>VLOOKUP(E76,FB!$C$1:$E$621,3,FALSE)</f>
        <v>85.8</v>
      </c>
    </row>
    <row r="77" spans="1:14" x14ac:dyDescent="0.5">
      <c r="A77">
        <v>2021</v>
      </c>
      <c r="B77" t="s">
        <v>719</v>
      </c>
      <c r="C77" t="s">
        <v>720</v>
      </c>
      <c r="D77" t="str">
        <f t="shared" si="1"/>
        <v>Cody Poteet</v>
      </c>
      <c r="E77">
        <v>547001</v>
      </c>
      <c r="F77" t="s">
        <v>110</v>
      </c>
      <c r="G77" t="s">
        <v>111</v>
      </c>
      <c r="H77">
        <v>93.6</v>
      </c>
      <c r="I77" t="s">
        <v>16</v>
      </c>
      <c r="J77" t="s">
        <v>17</v>
      </c>
      <c r="K77">
        <v>15.2</v>
      </c>
      <c r="L77">
        <v>7.3</v>
      </c>
      <c r="M77">
        <f>VLOOKUP(E77,'FB SR'!$C$1:$F$596,4,FALSE)</f>
        <v>2422</v>
      </c>
      <c r="N77">
        <f>VLOOKUP(E77,FB!$C$1:$E$621,3,FALSE)</f>
        <v>79.599999999999994</v>
      </c>
    </row>
    <row r="78" spans="1:14" x14ac:dyDescent="0.5">
      <c r="A78">
        <v>2021</v>
      </c>
      <c r="B78" t="s">
        <v>128</v>
      </c>
      <c r="C78" t="s">
        <v>374</v>
      </c>
      <c r="D78" t="str">
        <f t="shared" si="1"/>
        <v>Sonny Gray</v>
      </c>
      <c r="E78">
        <v>543243</v>
      </c>
      <c r="F78" t="s">
        <v>26</v>
      </c>
      <c r="G78" t="s">
        <v>27</v>
      </c>
      <c r="H78">
        <v>92.3</v>
      </c>
      <c r="I78" t="s">
        <v>16</v>
      </c>
      <c r="J78" t="s">
        <v>17</v>
      </c>
      <c r="K78">
        <v>16.7</v>
      </c>
      <c r="L78">
        <v>1.7</v>
      </c>
      <c r="M78">
        <f>VLOOKUP(E78,'FB SR'!$C$1:$F$596,4,FALSE)</f>
        <v>2420</v>
      </c>
      <c r="N78">
        <v>76</v>
      </c>
    </row>
    <row r="79" spans="1:14" x14ac:dyDescent="0.5">
      <c r="A79">
        <v>2021</v>
      </c>
      <c r="B79" t="s">
        <v>592</v>
      </c>
      <c r="C79" t="s">
        <v>87</v>
      </c>
      <c r="D79" t="str">
        <f t="shared" si="1"/>
        <v>Lucas Gilbreath</v>
      </c>
      <c r="E79">
        <v>656458</v>
      </c>
      <c r="F79" t="s">
        <v>92</v>
      </c>
      <c r="G79" t="s">
        <v>93</v>
      </c>
      <c r="H79">
        <v>93.4</v>
      </c>
      <c r="I79" t="s">
        <v>16</v>
      </c>
      <c r="J79" t="s">
        <v>17</v>
      </c>
      <c r="K79">
        <v>16</v>
      </c>
      <c r="L79">
        <v>0.3</v>
      </c>
      <c r="M79">
        <f>VLOOKUP(E79,'FB SR'!$C$1:$F$596,4,FALSE)</f>
        <v>2420</v>
      </c>
      <c r="N79">
        <f>VLOOKUP(E79,FB!$C$1:$E$621,3,FALSE)</f>
        <v>85.6</v>
      </c>
    </row>
    <row r="80" spans="1:14" x14ac:dyDescent="0.5">
      <c r="A80">
        <v>2021</v>
      </c>
      <c r="B80" t="s">
        <v>302</v>
      </c>
      <c r="C80" t="s">
        <v>303</v>
      </c>
      <c r="D80" t="str">
        <f t="shared" si="1"/>
        <v>Jacob Degrom</v>
      </c>
      <c r="E80">
        <v>594798</v>
      </c>
      <c r="F80" t="s">
        <v>126</v>
      </c>
      <c r="G80" t="s">
        <v>127</v>
      </c>
      <c r="H80">
        <v>99.2</v>
      </c>
      <c r="I80" t="s">
        <v>16</v>
      </c>
      <c r="J80" t="s">
        <v>17</v>
      </c>
      <c r="K80">
        <v>11.4</v>
      </c>
      <c r="L80">
        <v>9.1</v>
      </c>
      <c r="M80">
        <f>VLOOKUP(E80,'FB SR'!$C$1:$F$596,4,FALSE)</f>
        <v>2418</v>
      </c>
      <c r="N80">
        <f>VLOOKUP(E80,FB!$C$1:$E$621,3,FALSE)</f>
        <v>94.4</v>
      </c>
    </row>
    <row r="81" spans="1:14" x14ac:dyDescent="0.5">
      <c r="A81">
        <v>2021</v>
      </c>
      <c r="B81" t="s">
        <v>98</v>
      </c>
      <c r="C81" t="s">
        <v>99</v>
      </c>
      <c r="D81" t="str">
        <f t="shared" si="1"/>
        <v>Jameson Taillon</v>
      </c>
      <c r="E81">
        <v>592791</v>
      </c>
      <c r="F81" t="s">
        <v>38</v>
      </c>
      <c r="G81" t="s">
        <v>39</v>
      </c>
      <c r="H81">
        <v>93.9</v>
      </c>
      <c r="I81" t="s">
        <v>16</v>
      </c>
      <c r="J81" t="s">
        <v>17</v>
      </c>
      <c r="K81">
        <v>13.2</v>
      </c>
      <c r="L81">
        <v>3.3</v>
      </c>
      <c r="M81">
        <f>VLOOKUP(E81,'FB SR'!$C$1:$F$596,4,FALSE)</f>
        <v>2417</v>
      </c>
      <c r="N81">
        <f>VLOOKUP(E81,FB!$C$1:$E$621,3,FALSE)</f>
        <v>83.7</v>
      </c>
    </row>
    <row r="82" spans="1:14" x14ac:dyDescent="0.5">
      <c r="A82">
        <v>2021</v>
      </c>
      <c r="B82" t="s">
        <v>326</v>
      </c>
      <c r="C82" t="s">
        <v>303</v>
      </c>
      <c r="D82" t="str">
        <f t="shared" si="1"/>
        <v>Jacob Webb</v>
      </c>
      <c r="E82">
        <v>657097</v>
      </c>
      <c r="F82" t="s">
        <v>156</v>
      </c>
      <c r="G82" t="s">
        <v>157</v>
      </c>
      <c r="H82">
        <v>94.2</v>
      </c>
      <c r="I82" t="s">
        <v>16</v>
      </c>
      <c r="J82" t="s">
        <v>17</v>
      </c>
      <c r="K82">
        <v>14.8</v>
      </c>
      <c r="L82">
        <v>12.2</v>
      </c>
      <c r="M82">
        <f>VLOOKUP(E82,'FB SR'!$C$1:$F$596,4,FALSE)</f>
        <v>2417</v>
      </c>
      <c r="N82">
        <v>97</v>
      </c>
    </row>
    <row r="83" spans="1:14" x14ac:dyDescent="0.5">
      <c r="A83">
        <v>2021</v>
      </c>
      <c r="B83" t="s">
        <v>694</v>
      </c>
      <c r="C83" t="s">
        <v>220</v>
      </c>
      <c r="D83" t="str">
        <f t="shared" si="1"/>
        <v>Brandon Bielak</v>
      </c>
      <c r="E83">
        <v>656232</v>
      </c>
      <c r="F83" t="s">
        <v>142</v>
      </c>
      <c r="G83" t="s">
        <v>143</v>
      </c>
      <c r="H83">
        <v>93.9</v>
      </c>
      <c r="I83" t="s">
        <v>16</v>
      </c>
      <c r="J83" t="s">
        <v>17</v>
      </c>
      <c r="K83">
        <v>16.3</v>
      </c>
      <c r="L83">
        <v>5</v>
      </c>
      <c r="M83">
        <f>VLOOKUP(E83,'FB SR'!$C$1:$F$596,4,FALSE)</f>
        <v>2416</v>
      </c>
      <c r="N83">
        <f>VLOOKUP(E83,FB!$C$1:$E$621,3,FALSE)</f>
        <v>80.599999999999994</v>
      </c>
    </row>
    <row r="84" spans="1:14" x14ac:dyDescent="0.5">
      <c r="A84">
        <v>2021</v>
      </c>
      <c r="B84" t="s">
        <v>269</v>
      </c>
      <c r="C84" t="s">
        <v>109</v>
      </c>
      <c r="D84" t="str">
        <f t="shared" si="1"/>
        <v>Trevor Megill</v>
      </c>
      <c r="E84">
        <v>656730</v>
      </c>
      <c r="F84" t="s">
        <v>46</v>
      </c>
      <c r="G84" t="s">
        <v>47</v>
      </c>
      <c r="H84">
        <v>96.3</v>
      </c>
      <c r="I84" t="s">
        <v>16</v>
      </c>
      <c r="J84" t="s">
        <v>17</v>
      </c>
      <c r="K84">
        <v>13.1</v>
      </c>
      <c r="L84">
        <v>4.7</v>
      </c>
      <c r="M84">
        <f>VLOOKUP(E84,'FB SR'!$C$1:$F$596,4,FALSE)</f>
        <v>2416</v>
      </c>
      <c r="N84">
        <v>84</v>
      </c>
    </row>
    <row r="85" spans="1:14" x14ac:dyDescent="0.5">
      <c r="A85">
        <v>2021</v>
      </c>
      <c r="B85" t="s">
        <v>537</v>
      </c>
      <c r="C85" t="s">
        <v>247</v>
      </c>
      <c r="D85" t="str">
        <f t="shared" si="1"/>
        <v>José Cisnero</v>
      </c>
      <c r="E85">
        <v>542585</v>
      </c>
      <c r="F85" t="s">
        <v>132</v>
      </c>
      <c r="G85" t="s">
        <v>133</v>
      </c>
      <c r="H85">
        <v>96.7</v>
      </c>
      <c r="I85" t="s">
        <v>16</v>
      </c>
      <c r="J85" t="s">
        <v>17</v>
      </c>
      <c r="K85">
        <v>14.3</v>
      </c>
      <c r="L85">
        <v>10.5</v>
      </c>
      <c r="M85">
        <f>VLOOKUP(E85,'FB SR'!$C$1:$F$596,4,FALSE)</f>
        <v>2415</v>
      </c>
      <c r="N85">
        <f>VLOOKUP(E85,FB!$C$1:$E$621,3,FALSE)</f>
        <v>89.6</v>
      </c>
    </row>
    <row r="86" spans="1:14" x14ac:dyDescent="0.5">
      <c r="A86">
        <v>2021</v>
      </c>
      <c r="B86" t="s">
        <v>296</v>
      </c>
      <c r="C86" t="s">
        <v>141</v>
      </c>
      <c r="D86" t="str">
        <f t="shared" si="1"/>
        <v>Luis Patiño</v>
      </c>
      <c r="E86">
        <v>672715</v>
      </c>
      <c r="F86" t="s">
        <v>178</v>
      </c>
      <c r="G86" t="s">
        <v>179</v>
      </c>
      <c r="H86">
        <v>95.6</v>
      </c>
      <c r="I86" t="s">
        <v>16</v>
      </c>
      <c r="J86" t="s">
        <v>17</v>
      </c>
      <c r="K86">
        <v>11.5</v>
      </c>
      <c r="L86">
        <v>4.2</v>
      </c>
      <c r="M86">
        <f>VLOOKUP(E86,'FB SR'!$C$1:$F$596,4,FALSE)</f>
        <v>2413</v>
      </c>
      <c r="N86">
        <f>VLOOKUP(E86,FB!$C$1:$E$621,3,FALSE)</f>
        <v>86.8</v>
      </c>
    </row>
    <row r="87" spans="1:14" x14ac:dyDescent="0.5">
      <c r="A87">
        <v>2021</v>
      </c>
      <c r="B87" t="s">
        <v>307</v>
      </c>
      <c r="C87" t="s">
        <v>308</v>
      </c>
      <c r="D87" t="str">
        <f t="shared" si="1"/>
        <v>Wil Crowe</v>
      </c>
      <c r="E87">
        <v>640444</v>
      </c>
      <c r="F87" t="s">
        <v>213</v>
      </c>
      <c r="G87" t="s">
        <v>214</v>
      </c>
      <c r="H87">
        <v>93.8</v>
      </c>
      <c r="I87" t="s">
        <v>16</v>
      </c>
      <c r="J87" t="s">
        <v>17</v>
      </c>
      <c r="K87">
        <v>14.5</v>
      </c>
      <c r="L87">
        <v>3.1</v>
      </c>
      <c r="M87">
        <f>VLOOKUP(E87,'FB SR'!$C$1:$F$596,4,FALSE)</f>
        <v>2413</v>
      </c>
      <c r="N87">
        <f>VLOOKUP(E87,FB!$C$1:$E$621,3,FALSE)</f>
        <v>81</v>
      </c>
    </row>
    <row r="88" spans="1:14" x14ac:dyDescent="0.5">
      <c r="A88">
        <v>2021</v>
      </c>
      <c r="B88" t="s">
        <v>798</v>
      </c>
      <c r="C88" t="s">
        <v>681</v>
      </c>
      <c r="D88" t="str">
        <f t="shared" si="1"/>
        <v>Corey Knebel</v>
      </c>
      <c r="E88">
        <v>608349</v>
      </c>
      <c r="F88" t="s">
        <v>54</v>
      </c>
      <c r="G88" t="s">
        <v>55</v>
      </c>
      <c r="H88">
        <v>96.2</v>
      </c>
      <c r="I88" t="s">
        <v>16</v>
      </c>
      <c r="J88" t="s">
        <v>17</v>
      </c>
      <c r="K88">
        <v>12.6</v>
      </c>
      <c r="L88">
        <v>5.8</v>
      </c>
      <c r="M88">
        <f>VLOOKUP(E88,'FB SR'!$C$1:$F$596,4,FALSE)</f>
        <v>2411</v>
      </c>
      <c r="N88">
        <f>VLOOKUP(E88,FB!$C$1:$E$621,3,FALSE)</f>
        <v>90.2</v>
      </c>
    </row>
    <row r="89" spans="1:14" x14ac:dyDescent="0.5">
      <c r="A89">
        <v>2021</v>
      </c>
      <c r="B89" t="s">
        <v>945</v>
      </c>
      <c r="C89" t="s">
        <v>797</v>
      </c>
      <c r="D89" t="str">
        <f t="shared" si="1"/>
        <v>Seth Frankoff</v>
      </c>
      <c r="E89">
        <v>571676</v>
      </c>
      <c r="F89" t="s">
        <v>164</v>
      </c>
      <c r="G89" t="s">
        <v>165</v>
      </c>
      <c r="H89">
        <v>91.3</v>
      </c>
      <c r="I89" t="s">
        <v>16</v>
      </c>
      <c r="J89" t="s">
        <v>17</v>
      </c>
      <c r="K89">
        <v>17.899999999999999</v>
      </c>
      <c r="L89">
        <v>8.8000000000000007</v>
      </c>
      <c r="M89">
        <f>VLOOKUP(E89,'FB SR'!$C$1:$F$596,4,FALSE)</f>
        <v>2411</v>
      </c>
      <c r="N89">
        <f>VLOOKUP(E89,FB!$C$1:$E$621,3,FALSE)</f>
        <v>88.8</v>
      </c>
    </row>
    <row r="90" spans="1:14" x14ac:dyDescent="0.5">
      <c r="A90">
        <v>2021</v>
      </c>
      <c r="B90" t="s">
        <v>490</v>
      </c>
      <c r="C90" t="s">
        <v>491</v>
      </c>
      <c r="D90" t="str">
        <f t="shared" si="1"/>
        <v>Ben Bowden</v>
      </c>
      <c r="E90">
        <v>641386</v>
      </c>
      <c r="F90" t="s">
        <v>92</v>
      </c>
      <c r="G90" t="s">
        <v>93</v>
      </c>
      <c r="H90">
        <v>92.4</v>
      </c>
      <c r="I90" t="s">
        <v>16</v>
      </c>
      <c r="J90" t="s">
        <v>17</v>
      </c>
      <c r="K90">
        <v>14.9</v>
      </c>
      <c r="L90">
        <v>10.5</v>
      </c>
      <c r="M90">
        <f>VLOOKUP(E90,'FB SR'!$C$1:$F$596,4,FALSE)</f>
        <v>2409</v>
      </c>
      <c r="N90">
        <f>VLOOKUP(E90,FB!$C$1:$E$621,3,FALSE)</f>
        <v>98.8</v>
      </c>
    </row>
    <row r="91" spans="1:14" x14ac:dyDescent="0.5">
      <c r="A91">
        <v>2021</v>
      </c>
      <c r="B91" t="s">
        <v>180</v>
      </c>
      <c r="C91" t="s">
        <v>181</v>
      </c>
      <c r="D91" t="str">
        <f t="shared" si="1"/>
        <v>John Means</v>
      </c>
      <c r="E91">
        <v>607644</v>
      </c>
      <c r="F91" t="s">
        <v>182</v>
      </c>
      <c r="G91" t="s">
        <v>183</v>
      </c>
      <c r="H91">
        <v>92.8</v>
      </c>
      <c r="I91" t="s">
        <v>16</v>
      </c>
      <c r="J91" t="s">
        <v>17</v>
      </c>
      <c r="K91">
        <v>11.8</v>
      </c>
      <c r="L91">
        <v>6.8</v>
      </c>
      <c r="M91">
        <f>VLOOKUP(E91,'FB SR'!$C$1:$F$596,4,FALSE)</f>
        <v>2407</v>
      </c>
      <c r="N91">
        <f>VLOOKUP(E91,FB!$C$1:$E$621,3,FALSE)</f>
        <v>97.4</v>
      </c>
    </row>
    <row r="92" spans="1:14" x14ac:dyDescent="0.5">
      <c r="A92">
        <v>2021</v>
      </c>
      <c r="B92" t="s">
        <v>549</v>
      </c>
      <c r="C92" t="s">
        <v>45</v>
      </c>
      <c r="D92" t="str">
        <f t="shared" si="1"/>
        <v>Zach Thompson</v>
      </c>
      <c r="E92">
        <v>605507</v>
      </c>
      <c r="F92" t="s">
        <v>110</v>
      </c>
      <c r="G92" t="s">
        <v>111</v>
      </c>
      <c r="H92">
        <v>92.1</v>
      </c>
      <c r="I92" t="s">
        <v>16</v>
      </c>
      <c r="J92" t="s">
        <v>17</v>
      </c>
      <c r="K92">
        <v>17.2</v>
      </c>
      <c r="L92">
        <v>2.4</v>
      </c>
      <c r="M92">
        <f>VLOOKUP(E92,'FB SR'!$C$1:$F$596,4,FALSE)</f>
        <v>2407</v>
      </c>
      <c r="N92">
        <f>VLOOKUP(E92,FB!$C$1:$E$621,3,FALSE)</f>
        <v>85.6</v>
      </c>
    </row>
    <row r="93" spans="1:14" x14ac:dyDescent="0.5">
      <c r="A93">
        <v>2021</v>
      </c>
      <c r="B93" t="s">
        <v>551</v>
      </c>
      <c r="C93" t="s">
        <v>119</v>
      </c>
      <c r="D93" t="str">
        <f t="shared" si="1"/>
        <v>Kyle Freeland</v>
      </c>
      <c r="E93">
        <v>607536</v>
      </c>
      <c r="F93" t="s">
        <v>92</v>
      </c>
      <c r="G93" t="s">
        <v>93</v>
      </c>
      <c r="H93">
        <v>91.4</v>
      </c>
      <c r="I93" t="s">
        <v>16</v>
      </c>
      <c r="J93" t="s">
        <v>17</v>
      </c>
      <c r="K93">
        <v>19.600000000000001</v>
      </c>
      <c r="L93">
        <v>6</v>
      </c>
      <c r="M93">
        <f>VLOOKUP(E93,'FB SR'!$C$1:$F$596,4,FALSE)</f>
        <v>2401</v>
      </c>
      <c r="N93">
        <f>VLOOKUP(E93,FB!$C$1:$E$621,3,FALSE)</f>
        <v>75</v>
      </c>
    </row>
    <row r="94" spans="1:14" x14ac:dyDescent="0.5">
      <c r="A94">
        <v>2021</v>
      </c>
      <c r="B94" t="s">
        <v>612</v>
      </c>
      <c r="C94" t="s">
        <v>613</v>
      </c>
      <c r="D94" t="str">
        <f t="shared" si="1"/>
        <v>Pete Fairbanks</v>
      </c>
      <c r="E94">
        <v>664126</v>
      </c>
      <c r="F94" t="s">
        <v>178</v>
      </c>
      <c r="G94" t="s">
        <v>179</v>
      </c>
      <c r="H94">
        <v>97</v>
      </c>
      <c r="I94" t="s">
        <v>16</v>
      </c>
      <c r="J94" t="s">
        <v>17</v>
      </c>
      <c r="K94">
        <v>11.5</v>
      </c>
      <c r="L94">
        <v>1.3</v>
      </c>
      <c r="M94">
        <f>VLOOKUP(E94,'FB SR'!$C$1:$F$596,4,FALSE)</f>
        <v>2400</v>
      </c>
      <c r="N94">
        <f>VLOOKUP(E94,FB!$C$1:$E$621,3,FALSE)</f>
        <v>81.400000000000006</v>
      </c>
    </row>
    <row r="95" spans="1:14" x14ac:dyDescent="0.5">
      <c r="A95">
        <v>2021</v>
      </c>
      <c r="B95" t="s">
        <v>60</v>
      </c>
      <c r="C95" t="s">
        <v>61</v>
      </c>
      <c r="D95" t="str">
        <f t="shared" si="1"/>
        <v>Blake Snell</v>
      </c>
      <c r="E95">
        <v>605483</v>
      </c>
      <c r="F95" t="s">
        <v>62</v>
      </c>
      <c r="G95" t="s">
        <v>63</v>
      </c>
      <c r="H95">
        <v>95.1</v>
      </c>
      <c r="I95" t="s">
        <v>16</v>
      </c>
      <c r="J95" t="s">
        <v>17</v>
      </c>
      <c r="K95">
        <v>11.5</v>
      </c>
      <c r="L95">
        <v>5.7</v>
      </c>
      <c r="M95">
        <f>VLOOKUP(E95,'FB SR'!$C$1:$F$596,4,FALSE)</f>
        <v>2399</v>
      </c>
      <c r="N95">
        <f>VLOOKUP(E95,FB!$C$1:$E$621,3,FALSE)</f>
        <v>93.5</v>
      </c>
    </row>
    <row r="96" spans="1:14" x14ac:dyDescent="0.5">
      <c r="A96">
        <v>2021</v>
      </c>
      <c r="B96" t="s">
        <v>171</v>
      </c>
      <c r="C96" t="s">
        <v>172</v>
      </c>
      <c r="D96" t="str">
        <f t="shared" si="1"/>
        <v>Lance Lynn</v>
      </c>
      <c r="E96">
        <v>458681</v>
      </c>
      <c r="F96" t="s">
        <v>50</v>
      </c>
      <c r="G96" t="s">
        <v>51</v>
      </c>
      <c r="H96">
        <v>93.9</v>
      </c>
      <c r="I96" t="s">
        <v>16</v>
      </c>
      <c r="J96" t="s">
        <v>17</v>
      </c>
      <c r="K96">
        <v>16.100000000000001</v>
      </c>
      <c r="L96">
        <v>5.8</v>
      </c>
      <c r="M96">
        <f>VLOOKUP(E96,'FB SR'!$C$1:$F$596,4,FALSE)</f>
        <v>2398</v>
      </c>
      <c r="N96">
        <f>VLOOKUP(E96,FB!$C$1:$E$621,3,FALSE)</f>
        <v>79</v>
      </c>
    </row>
    <row r="97" spans="1:14" x14ac:dyDescent="0.5">
      <c r="A97">
        <v>2021</v>
      </c>
      <c r="B97" t="s">
        <v>248</v>
      </c>
      <c r="C97" t="s">
        <v>249</v>
      </c>
      <c r="D97" t="str">
        <f t="shared" si="1"/>
        <v>Frankie Montas</v>
      </c>
      <c r="E97">
        <v>593423</v>
      </c>
      <c r="F97" t="s">
        <v>20</v>
      </c>
      <c r="G97" t="s">
        <v>21</v>
      </c>
      <c r="H97">
        <v>96.4</v>
      </c>
      <c r="I97" t="s">
        <v>16</v>
      </c>
      <c r="J97" t="s">
        <v>17</v>
      </c>
      <c r="K97">
        <v>12</v>
      </c>
      <c r="L97">
        <v>7.2</v>
      </c>
      <c r="M97">
        <f>VLOOKUP(E97,'FB SR'!$C$1:$F$596,4,FALSE)</f>
        <v>2398</v>
      </c>
      <c r="N97">
        <f>VLOOKUP(E97,FB!$C$1:$E$621,3,FALSE)</f>
        <v>90.5</v>
      </c>
    </row>
    <row r="98" spans="1:14" x14ac:dyDescent="0.5">
      <c r="A98">
        <v>2021</v>
      </c>
      <c r="B98" t="s">
        <v>382</v>
      </c>
      <c r="C98" t="s">
        <v>115</v>
      </c>
      <c r="D98" t="str">
        <f t="shared" si="1"/>
        <v>Jordan Romano</v>
      </c>
      <c r="E98">
        <v>605447</v>
      </c>
      <c r="F98" t="s">
        <v>14</v>
      </c>
      <c r="G98" t="s">
        <v>15</v>
      </c>
      <c r="H98">
        <v>97.6</v>
      </c>
      <c r="I98" t="s">
        <v>16</v>
      </c>
      <c r="J98" t="s">
        <v>17</v>
      </c>
      <c r="K98">
        <v>10.7</v>
      </c>
      <c r="L98">
        <v>5.4</v>
      </c>
      <c r="M98">
        <f>VLOOKUP(E98,'FB SR'!$C$1:$F$596,4,FALSE)</f>
        <v>2397</v>
      </c>
      <c r="N98">
        <f>VLOOKUP(E98,FB!$C$1:$E$621,3,FALSE)</f>
        <v>92.2</v>
      </c>
    </row>
    <row r="99" spans="1:14" x14ac:dyDescent="0.5">
      <c r="A99">
        <v>2021</v>
      </c>
      <c r="B99" t="s">
        <v>559</v>
      </c>
      <c r="C99" t="s">
        <v>427</v>
      </c>
      <c r="D99" t="str">
        <f t="shared" si="1"/>
        <v>Daniel Norris</v>
      </c>
      <c r="E99">
        <v>596057</v>
      </c>
      <c r="F99" t="s">
        <v>68</v>
      </c>
      <c r="G99" t="s">
        <v>69</v>
      </c>
      <c r="H99">
        <v>92.8</v>
      </c>
      <c r="I99" t="s">
        <v>16</v>
      </c>
      <c r="J99" t="s">
        <v>17</v>
      </c>
      <c r="K99">
        <v>15.4</v>
      </c>
      <c r="L99">
        <v>6.2</v>
      </c>
      <c r="M99">
        <f>VLOOKUP(E99,'FB SR'!$C$1:$F$596,4,FALSE)</f>
        <v>2396</v>
      </c>
      <c r="N99">
        <f>VLOOKUP(E99,FB!$C$1:$E$621,3,FALSE)</f>
        <v>82.5</v>
      </c>
    </row>
    <row r="100" spans="1:14" x14ac:dyDescent="0.5">
      <c r="A100">
        <v>2021</v>
      </c>
      <c r="B100" t="s">
        <v>788</v>
      </c>
      <c r="C100" t="s">
        <v>454</v>
      </c>
      <c r="D100" t="str">
        <f t="shared" si="1"/>
        <v>Luke Farrell</v>
      </c>
      <c r="E100">
        <v>608652</v>
      </c>
      <c r="F100" t="s">
        <v>261</v>
      </c>
      <c r="G100" t="s">
        <v>262</v>
      </c>
      <c r="H100">
        <v>91.6</v>
      </c>
      <c r="I100" t="s">
        <v>16</v>
      </c>
      <c r="J100" t="s">
        <v>17</v>
      </c>
      <c r="K100">
        <v>13.9</v>
      </c>
      <c r="L100">
        <v>3.7</v>
      </c>
      <c r="M100">
        <f>VLOOKUP(E100,'FB SR'!$C$1:$F$596,4,FALSE)</f>
        <v>2396</v>
      </c>
      <c r="N100">
        <f>VLOOKUP(E100,FB!$C$1:$E$621,3,FALSE)</f>
        <v>88.4</v>
      </c>
    </row>
    <row r="101" spans="1:14" x14ac:dyDescent="0.5">
      <c r="A101">
        <v>2021</v>
      </c>
      <c r="B101" t="s">
        <v>324</v>
      </c>
      <c r="C101" t="s">
        <v>325</v>
      </c>
      <c r="D101" t="str">
        <f t="shared" si="1"/>
        <v>Liam Hendriks</v>
      </c>
      <c r="E101">
        <v>521230</v>
      </c>
      <c r="F101" t="s">
        <v>50</v>
      </c>
      <c r="G101" t="s">
        <v>51</v>
      </c>
      <c r="H101">
        <v>97.7</v>
      </c>
      <c r="I101" t="s">
        <v>16</v>
      </c>
      <c r="J101" t="s">
        <v>17</v>
      </c>
      <c r="K101">
        <v>10.199999999999999</v>
      </c>
      <c r="L101">
        <v>7.1</v>
      </c>
      <c r="M101">
        <f>VLOOKUP(E101,'FB SR'!$C$1:$F$596,4,FALSE)</f>
        <v>2394</v>
      </c>
      <c r="N101">
        <f>VLOOKUP(E101,FB!$C$1:$E$621,3,FALSE)</f>
        <v>96.3</v>
      </c>
    </row>
    <row r="102" spans="1:14" x14ac:dyDescent="0.5">
      <c r="A102">
        <v>2021</v>
      </c>
      <c r="B102" t="s">
        <v>627</v>
      </c>
      <c r="C102" t="s">
        <v>189</v>
      </c>
      <c r="D102" t="str">
        <f t="shared" si="1"/>
        <v>Alex Reyes</v>
      </c>
      <c r="E102">
        <v>621052</v>
      </c>
      <c r="F102" t="s">
        <v>34</v>
      </c>
      <c r="G102" t="s">
        <v>35</v>
      </c>
      <c r="H102">
        <v>96.6</v>
      </c>
      <c r="I102" t="s">
        <v>16</v>
      </c>
      <c r="J102" t="s">
        <v>17</v>
      </c>
      <c r="K102">
        <v>11.7</v>
      </c>
      <c r="L102">
        <v>5.0999999999999996</v>
      </c>
      <c r="M102">
        <f>VLOOKUP(E102,'FB SR'!$C$1:$F$596,4,FALSE)</f>
        <v>2394</v>
      </c>
      <c r="N102">
        <f>VLOOKUP(E102,FB!$C$1:$E$621,3,FALSE)</f>
        <v>89.6</v>
      </c>
    </row>
    <row r="103" spans="1:14" x14ac:dyDescent="0.5">
      <c r="A103">
        <v>2021</v>
      </c>
      <c r="B103" t="s">
        <v>669</v>
      </c>
      <c r="C103" t="s">
        <v>95</v>
      </c>
      <c r="D103" t="str">
        <f t="shared" si="1"/>
        <v>Wade Davis</v>
      </c>
      <c r="E103">
        <v>451584</v>
      </c>
      <c r="F103" t="s">
        <v>80</v>
      </c>
      <c r="G103" t="s">
        <v>81</v>
      </c>
      <c r="H103">
        <v>92.7</v>
      </c>
      <c r="I103" t="s">
        <v>16</v>
      </c>
      <c r="J103" t="s">
        <v>17</v>
      </c>
      <c r="K103">
        <v>14.1</v>
      </c>
      <c r="L103">
        <v>3.1</v>
      </c>
      <c r="M103">
        <f>VLOOKUP(E103,'FB SR'!$C$1:$F$596,4,FALSE)</f>
        <v>2391</v>
      </c>
      <c r="N103">
        <f>VLOOKUP(E103,FB!$C$1:$E$621,3,FALSE)</f>
        <v>93.1</v>
      </c>
    </row>
    <row r="104" spans="1:14" x14ac:dyDescent="0.5">
      <c r="A104">
        <v>2021</v>
      </c>
      <c r="B104" t="s">
        <v>684</v>
      </c>
      <c r="C104" t="s">
        <v>685</v>
      </c>
      <c r="D104" t="str">
        <f t="shared" si="1"/>
        <v>J.B. Wendelken</v>
      </c>
      <c r="E104">
        <v>605525</v>
      </c>
      <c r="F104" t="s">
        <v>164</v>
      </c>
      <c r="G104" t="s">
        <v>165</v>
      </c>
      <c r="H104">
        <v>94</v>
      </c>
      <c r="I104" t="s">
        <v>16</v>
      </c>
      <c r="J104" t="s">
        <v>17</v>
      </c>
      <c r="K104">
        <v>16.5</v>
      </c>
      <c r="L104">
        <v>2.8</v>
      </c>
      <c r="M104">
        <f>VLOOKUP(E104,'FB SR'!$C$1:$F$596,4,FALSE)</f>
        <v>2391</v>
      </c>
      <c r="N104">
        <f>VLOOKUP(E104,FB!$C$1:$E$621,3,FALSE)</f>
        <v>75.099999999999994</v>
      </c>
    </row>
    <row r="105" spans="1:14" x14ac:dyDescent="0.5">
      <c r="A105">
        <v>2021</v>
      </c>
      <c r="B105" t="s">
        <v>56</v>
      </c>
      <c r="C105" t="s">
        <v>57</v>
      </c>
      <c r="D105" t="str">
        <f t="shared" si="1"/>
        <v>Zack Wheeler</v>
      </c>
      <c r="E105">
        <v>554430</v>
      </c>
      <c r="F105" t="s">
        <v>58</v>
      </c>
      <c r="G105" t="s">
        <v>59</v>
      </c>
      <c r="H105">
        <v>97.2</v>
      </c>
      <c r="I105" t="s">
        <v>16</v>
      </c>
      <c r="J105" t="s">
        <v>17</v>
      </c>
      <c r="K105">
        <v>13</v>
      </c>
      <c r="L105">
        <v>7.7</v>
      </c>
      <c r="M105">
        <f>VLOOKUP(E105,'FB SR'!$C$1:$F$596,4,FALSE)</f>
        <v>2390</v>
      </c>
      <c r="N105">
        <f>VLOOKUP(E105,FB!$C$1:$E$621,3,FALSE)</f>
        <v>88.1</v>
      </c>
    </row>
    <row r="106" spans="1:14" x14ac:dyDescent="0.5">
      <c r="A106">
        <v>2021</v>
      </c>
      <c r="B106" t="s">
        <v>554</v>
      </c>
      <c r="C106" t="s">
        <v>303</v>
      </c>
      <c r="D106" t="str">
        <f t="shared" si="1"/>
        <v>Jacob Barnes</v>
      </c>
      <c r="E106">
        <v>606930</v>
      </c>
      <c r="F106" t="s">
        <v>14</v>
      </c>
      <c r="G106" t="s">
        <v>15</v>
      </c>
      <c r="H106">
        <v>94.7</v>
      </c>
      <c r="I106" t="s">
        <v>16</v>
      </c>
      <c r="J106" t="s">
        <v>17</v>
      </c>
      <c r="K106">
        <v>12</v>
      </c>
      <c r="L106">
        <v>2.7</v>
      </c>
      <c r="M106">
        <f>VLOOKUP(E106,'FB SR'!$C$1:$F$596,4,FALSE)</f>
        <v>2390</v>
      </c>
      <c r="N106">
        <v>87</v>
      </c>
    </row>
    <row r="107" spans="1:14" x14ac:dyDescent="0.5">
      <c r="A107">
        <v>2021</v>
      </c>
      <c r="B107" t="s">
        <v>826</v>
      </c>
      <c r="C107" t="s">
        <v>827</v>
      </c>
      <c r="D107" t="str">
        <f t="shared" si="1"/>
        <v>Reiss Knehr</v>
      </c>
      <c r="E107">
        <v>663753</v>
      </c>
      <c r="F107" t="s">
        <v>62</v>
      </c>
      <c r="G107" t="s">
        <v>63</v>
      </c>
      <c r="H107">
        <v>93.5</v>
      </c>
      <c r="I107" t="s">
        <v>16</v>
      </c>
      <c r="J107" t="s">
        <v>17</v>
      </c>
      <c r="K107">
        <v>15.6</v>
      </c>
      <c r="L107">
        <v>5.4</v>
      </c>
      <c r="M107">
        <f>VLOOKUP(E107,'FB SR'!$C$1:$F$596,4,FALSE)</f>
        <v>2390</v>
      </c>
      <c r="N107">
        <f>VLOOKUP(E107,FB!$C$1:$E$621,3,FALSE)</f>
        <v>81.5</v>
      </c>
    </row>
    <row r="108" spans="1:14" x14ac:dyDescent="0.5">
      <c r="A108">
        <v>2021</v>
      </c>
      <c r="B108" t="s">
        <v>832</v>
      </c>
      <c r="C108" t="s">
        <v>833</v>
      </c>
      <c r="D108" t="str">
        <f t="shared" si="1"/>
        <v>Enoli Paredes</v>
      </c>
      <c r="E108">
        <v>660600</v>
      </c>
      <c r="F108" t="s">
        <v>142</v>
      </c>
      <c r="G108" t="s">
        <v>143</v>
      </c>
      <c r="H108">
        <v>95.3</v>
      </c>
      <c r="I108" t="s">
        <v>16</v>
      </c>
      <c r="J108" t="s">
        <v>17</v>
      </c>
      <c r="K108">
        <v>15.1</v>
      </c>
      <c r="L108">
        <v>0.5</v>
      </c>
      <c r="M108">
        <f>VLOOKUP(E108,'FB SR'!$C$1:$F$596,4,FALSE)</f>
        <v>2390</v>
      </c>
      <c r="N108">
        <f>VLOOKUP(E108,FB!$C$1:$E$621,3,FALSE)</f>
        <v>69.900000000000006</v>
      </c>
    </row>
    <row r="109" spans="1:14" x14ac:dyDescent="0.5">
      <c r="A109">
        <v>2021</v>
      </c>
      <c r="B109" t="s">
        <v>601</v>
      </c>
      <c r="C109" t="s">
        <v>422</v>
      </c>
      <c r="D109" t="str">
        <f t="shared" si="1"/>
        <v>Tanner Rainey</v>
      </c>
      <c r="E109">
        <v>663432</v>
      </c>
      <c r="F109" t="s">
        <v>194</v>
      </c>
      <c r="G109" t="s">
        <v>195</v>
      </c>
      <c r="H109">
        <v>96.2</v>
      </c>
      <c r="I109" t="s">
        <v>16</v>
      </c>
      <c r="J109" t="s">
        <v>17</v>
      </c>
      <c r="K109">
        <v>11.5</v>
      </c>
      <c r="L109">
        <v>8.5</v>
      </c>
      <c r="M109">
        <f>VLOOKUP(E109,'FB SR'!$C$1:$F$596,4,FALSE)</f>
        <v>2389</v>
      </c>
      <c r="N109">
        <f>VLOOKUP(E109,FB!$C$1:$E$621,3,FALSE)</f>
        <v>93.8</v>
      </c>
    </row>
    <row r="110" spans="1:14" x14ac:dyDescent="0.5">
      <c r="A110">
        <v>2021</v>
      </c>
      <c r="B110" t="s">
        <v>501</v>
      </c>
      <c r="C110" t="s">
        <v>502</v>
      </c>
      <c r="D110" t="str">
        <f t="shared" si="1"/>
        <v>Steve Cishek</v>
      </c>
      <c r="E110">
        <v>518553</v>
      </c>
      <c r="F110" t="s">
        <v>232</v>
      </c>
      <c r="G110" t="s">
        <v>233</v>
      </c>
      <c r="H110">
        <v>89.6</v>
      </c>
      <c r="I110" t="s">
        <v>16</v>
      </c>
      <c r="J110" t="s">
        <v>17</v>
      </c>
      <c r="K110">
        <v>23</v>
      </c>
      <c r="L110">
        <v>10.1</v>
      </c>
      <c r="M110">
        <f>VLOOKUP(E110,'FB SR'!$C$1:$F$596,4,FALSE)</f>
        <v>2388</v>
      </c>
      <c r="N110">
        <f>VLOOKUP(E110,FB!$C$1:$E$621,3,FALSE)</f>
        <v>74.900000000000006</v>
      </c>
    </row>
    <row r="111" spans="1:14" x14ac:dyDescent="0.5">
      <c r="A111">
        <v>2021</v>
      </c>
      <c r="B111" t="s">
        <v>664</v>
      </c>
      <c r="C111" t="s">
        <v>29</v>
      </c>
      <c r="D111" t="str">
        <f t="shared" si="1"/>
        <v>Kevin Ginkel</v>
      </c>
      <c r="E111">
        <v>656464</v>
      </c>
      <c r="F111" t="s">
        <v>164</v>
      </c>
      <c r="G111" t="s">
        <v>165</v>
      </c>
      <c r="H111">
        <v>94.7</v>
      </c>
      <c r="I111" t="s">
        <v>16</v>
      </c>
      <c r="J111" t="s">
        <v>17</v>
      </c>
      <c r="K111">
        <v>14.8</v>
      </c>
      <c r="L111">
        <v>10.6</v>
      </c>
      <c r="M111">
        <f>VLOOKUP(E111,'FB SR'!$C$1:$F$596,4,FALSE)</f>
        <v>2387</v>
      </c>
      <c r="N111">
        <f>VLOOKUP(E111,FB!$C$1:$E$621,3,FALSE)</f>
        <v>92.2</v>
      </c>
    </row>
    <row r="112" spans="1:14" x14ac:dyDescent="0.5">
      <c r="A112">
        <v>2021</v>
      </c>
      <c r="B112" t="s">
        <v>450</v>
      </c>
      <c r="C112" t="s">
        <v>242</v>
      </c>
      <c r="D112" t="str">
        <f t="shared" si="1"/>
        <v>Brad Boxberger</v>
      </c>
      <c r="E112">
        <v>502202</v>
      </c>
      <c r="F112" t="s">
        <v>68</v>
      </c>
      <c r="G112" t="s">
        <v>69</v>
      </c>
      <c r="H112">
        <v>93.4</v>
      </c>
      <c r="I112" t="s">
        <v>16</v>
      </c>
      <c r="J112" t="s">
        <v>17</v>
      </c>
      <c r="K112">
        <v>14.2</v>
      </c>
      <c r="L112">
        <v>6</v>
      </c>
      <c r="M112">
        <f>VLOOKUP(E112,'FB SR'!$C$1:$F$596,4,FALSE)</f>
        <v>2383</v>
      </c>
      <c r="N112">
        <f>VLOOKUP(E112,FB!$C$1:$E$621,3,FALSE)</f>
        <v>90.7</v>
      </c>
    </row>
    <row r="113" spans="1:14" x14ac:dyDescent="0.5">
      <c r="A113">
        <v>2021</v>
      </c>
      <c r="B113" t="s">
        <v>584</v>
      </c>
      <c r="C113" t="s">
        <v>272</v>
      </c>
      <c r="D113" t="str">
        <f t="shared" si="1"/>
        <v>Anthony Kay</v>
      </c>
      <c r="E113">
        <v>641743</v>
      </c>
      <c r="F113" t="s">
        <v>14</v>
      </c>
      <c r="G113" t="s">
        <v>15</v>
      </c>
      <c r="H113">
        <v>94.5</v>
      </c>
      <c r="I113" t="s">
        <v>16</v>
      </c>
      <c r="J113" t="s">
        <v>17</v>
      </c>
      <c r="K113">
        <v>15.3</v>
      </c>
      <c r="L113">
        <v>5.8</v>
      </c>
      <c r="M113">
        <f>VLOOKUP(E113,'FB SR'!$C$1:$F$596,4,FALSE)</f>
        <v>2383</v>
      </c>
      <c r="N113">
        <f>VLOOKUP(E113,FB!$C$1:$E$621,3,FALSE)</f>
        <v>81.8</v>
      </c>
    </row>
    <row r="114" spans="1:14" x14ac:dyDescent="0.5">
      <c r="A114">
        <v>2021</v>
      </c>
      <c r="B114" t="s">
        <v>496</v>
      </c>
      <c r="C114" t="s">
        <v>447</v>
      </c>
      <c r="D114" t="str">
        <f t="shared" si="1"/>
        <v>Sam Howard</v>
      </c>
      <c r="E114">
        <v>607572</v>
      </c>
      <c r="F114" t="s">
        <v>213</v>
      </c>
      <c r="G114" t="s">
        <v>214</v>
      </c>
      <c r="H114">
        <v>93.5</v>
      </c>
      <c r="I114" t="s">
        <v>16</v>
      </c>
      <c r="J114" t="s">
        <v>17</v>
      </c>
      <c r="K114">
        <v>13.3</v>
      </c>
      <c r="L114">
        <v>9.8000000000000007</v>
      </c>
      <c r="M114">
        <f>VLOOKUP(E114,'FB SR'!$C$1:$F$596,4,FALSE)</f>
        <v>2382</v>
      </c>
      <c r="N114">
        <f>VLOOKUP(E114,FB!$C$1:$E$621,3,FALSE)</f>
        <v>97.3</v>
      </c>
    </row>
    <row r="115" spans="1:14" x14ac:dyDescent="0.5">
      <c r="A115">
        <v>2021</v>
      </c>
      <c r="B115" t="s">
        <v>458</v>
      </c>
      <c r="C115" t="s">
        <v>25</v>
      </c>
      <c r="D115" t="str">
        <f t="shared" si="1"/>
        <v>Tyler Kinley</v>
      </c>
      <c r="E115">
        <v>641755</v>
      </c>
      <c r="F115" t="s">
        <v>92</v>
      </c>
      <c r="G115" t="s">
        <v>93</v>
      </c>
      <c r="H115">
        <v>95.8</v>
      </c>
      <c r="I115" t="s">
        <v>16</v>
      </c>
      <c r="J115" t="s">
        <v>17</v>
      </c>
      <c r="K115">
        <v>13</v>
      </c>
      <c r="L115">
        <v>3.8</v>
      </c>
      <c r="M115">
        <f>VLOOKUP(E115,'FB SR'!$C$1:$F$596,4,FALSE)</f>
        <v>2379</v>
      </c>
      <c r="N115">
        <f>VLOOKUP(E115,FB!$C$1:$E$621,3,FALSE)</f>
        <v>89.7</v>
      </c>
    </row>
    <row r="116" spans="1:14" x14ac:dyDescent="0.5">
      <c r="A116">
        <v>2021</v>
      </c>
      <c r="B116" t="s">
        <v>675</v>
      </c>
      <c r="C116" t="s">
        <v>676</v>
      </c>
      <c r="D116" t="str">
        <f t="shared" si="1"/>
        <v>Keynan Middleton</v>
      </c>
      <c r="E116">
        <v>641871</v>
      </c>
      <c r="F116" t="s">
        <v>102</v>
      </c>
      <c r="G116" t="s">
        <v>103</v>
      </c>
      <c r="H116">
        <v>95.4</v>
      </c>
      <c r="I116" t="s">
        <v>16</v>
      </c>
      <c r="J116" t="s">
        <v>17</v>
      </c>
      <c r="K116">
        <v>12.6</v>
      </c>
      <c r="L116">
        <v>7.6</v>
      </c>
      <c r="M116">
        <f>VLOOKUP(E116,'FB SR'!$C$1:$F$596,4,FALSE)</f>
        <v>2379</v>
      </c>
      <c r="N116">
        <f>VLOOKUP(E116,FB!$C$1:$E$621,3,FALSE)</f>
        <v>89.6</v>
      </c>
    </row>
    <row r="117" spans="1:14" x14ac:dyDescent="0.5">
      <c r="A117">
        <v>2021</v>
      </c>
      <c r="B117" t="s">
        <v>451</v>
      </c>
      <c r="C117" t="s">
        <v>452</v>
      </c>
      <c r="D117" t="str">
        <f t="shared" si="1"/>
        <v>Aroldis Chapman</v>
      </c>
      <c r="E117">
        <v>547973</v>
      </c>
      <c r="F117" t="s">
        <v>38</v>
      </c>
      <c r="G117" t="s">
        <v>39</v>
      </c>
      <c r="H117">
        <v>98.4</v>
      </c>
      <c r="I117" t="s">
        <v>16</v>
      </c>
      <c r="J117" t="s">
        <v>17</v>
      </c>
      <c r="K117">
        <v>10.3</v>
      </c>
      <c r="L117">
        <v>4.0999999999999996</v>
      </c>
      <c r="M117">
        <f>VLOOKUP(E117,'FB SR'!$C$1:$F$596,4,FALSE)</f>
        <v>2377</v>
      </c>
      <c r="N117">
        <f>VLOOKUP(E117,FB!$C$1:$E$621,3,FALSE)</f>
        <v>88.6</v>
      </c>
    </row>
    <row r="118" spans="1:14" x14ac:dyDescent="0.5">
      <c r="A118">
        <v>2021</v>
      </c>
      <c r="B118" t="s">
        <v>567</v>
      </c>
      <c r="C118" t="s">
        <v>242</v>
      </c>
      <c r="D118" t="str">
        <f t="shared" si="1"/>
        <v>Brad Hand</v>
      </c>
      <c r="E118">
        <v>543272</v>
      </c>
      <c r="F118" t="s">
        <v>126</v>
      </c>
      <c r="G118" t="s">
        <v>127</v>
      </c>
      <c r="H118">
        <v>93</v>
      </c>
      <c r="I118" t="s">
        <v>16</v>
      </c>
      <c r="J118" t="s">
        <v>17</v>
      </c>
      <c r="K118">
        <v>16.5</v>
      </c>
      <c r="L118">
        <v>11.5</v>
      </c>
      <c r="M118">
        <f>VLOOKUP(E118,'FB SR'!$C$1:$F$596,4,FALSE)</f>
        <v>2377</v>
      </c>
      <c r="N118">
        <f>VLOOKUP(E118,FB!$C$1:$E$621,3,FALSE)</f>
        <v>87.9</v>
      </c>
    </row>
    <row r="119" spans="1:14" x14ac:dyDescent="0.5">
      <c r="A119">
        <v>2021</v>
      </c>
      <c r="B119" t="s">
        <v>391</v>
      </c>
      <c r="C119" t="s">
        <v>392</v>
      </c>
      <c r="D119" t="str">
        <f t="shared" si="1"/>
        <v>Jeurys Familia</v>
      </c>
      <c r="E119">
        <v>544727</v>
      </c>
      <c r="F119" t="s">
        <v>126</v>
      </c>
      <c r="G119" t="s">
        <v>127</v>
      </c>
      <c r="H119">
        <v>97.2</v>
      </c>
      <c r="I119" t="s">
        <v>16</v>
      </c>
      <c r="J119" t="s">
        <v>17</v>
      </c>
      <c r="K119">
        <v>15.4</v>
      </c>
      <c r="L119">
        <v>10.7</v>
      </c>
      <c r="M119">
        <f>VLOOKUP(E119,'FB SR'!$C$1:$F$596,4,FALSE)</f>
        <v>2374</v>
      </c>
      <c r="N119">
        <f>VLOOKUP(E119,FB!$C$1:$E$621,3,FALSE)</f>
        <v>83.8</v>
      </c>
    </row>
    <row r="120" spans="1:14" x14ac:dyDescent="0.5">
      <c r="A120">
        <v>2021</v>
      </c>
      <c r="B120" t="s">
        <v>642</v>
      </c>
      <c r="C120" t="s">
        <v>643</v>
      </c>
      <c r="D120" t="str">
        <f t="shared" si="1"/>
        <v>Tony Gonsolin</v>
      </c>
      <c r="E120">
        <v>664062</v>
      </c>
      <c r="F120" t="s">
        <v>54</v>
      </c>
      <c r="G120" t="s">
        <v>55</v>
      </c>
      <c r="H120">
        <v>93.5</v>
      </c>
      <c r="I120" t="s">
        <v>16</v>
      </c>
      <c r="J120" t="s">
        <v>17</v>
      </c>
      <c r="K120">
        <v>13.7</v>
      </c>
      <c r="L120">
        <v>7</v>
      </c>
      <c r="M120">
        <f>VLOOKUP(E120,'FB SR'!$C$1:$F$596,4,FALSE)</f>
        <v>2372</v>
      </c>
      <c r="N120">
        <f>VLOOKUP(E120,FB!$C$1:$E$621,3,FALSE)</f>
        <v>94.3</v>
      </c>
    </row>
    <row r="121" spans="1:14" x14ac:dyDescent="0.5">
      <c r="A121">
        <v>2021</v>
      </c>
      <c r="B121" t="s">
        <v>134</v>
      </c>
      <c r="C121" t="s">
        <v>135</v>
      </c>
      <c r="D121" t="str">
        <f t="shared" si="1"/>
        <v>Freddy Peralta</v>
      </c>
      <c r="E121">
        <v>642547</v>
      </c>
      <c r="F121" t="s">
        <v>68</v>
      </c>
      <c r="G121" t="s">
        <v>69</v>
      </c>
      <c r="H121">
        <v>93.4</v>
      </c>
      <c r="I121" t="s">
        <v>16</v>
      </c>
      <c r="J121" t="s">
        <v>17</v>
      </c>
      <c r="K121">
        <v>14.8</v>
      </c>
      <c r="L121">
        <v>7.1</v>
      </c>
      <c r="M121">
        <f>VLOOKUP(E121,'FB SR'!$C$1:$F$596,4,FALSE)</f>
        <v>2371</v>
      </c>
      <c r="N121">
        <f>VLOOKUP(E121,FB!$C$1:$E$621,3,FALSE)</f>
        <v>95.7</v>
      </c>
    </row>
    <row r="122" spans="1:14" x14ac:dyDescent="0.5">
      <c r="A122">
        <v>2021</v>
      </c>
      <c r="B122" t="s">
        <v>549</v>
      </c>
      <c r="C122" t="s">
        <v>191</v>
      </c>
      <c r="D122" t="str">
        <f t="shared" si="1"/>
        <v>Keegan Thompson</v>
      </c>
      <c r="E122">
        <v>624522</v>
      </c>
      <c r="F122" t="s">
        <v>46</v>
      </c>
      <c r="G122" t="s">
        <v>47</v>
      </c>
      <c r="H122">
        <v>94</v>
      </c>
      <c r="I122" t="s">
        <v>16</v>
      </c>
      <c r="J122" t="s">
        <v>17</v>
      </c>
      <c r="K122">
        <v>15.6</v>
      </c>
      <c r="L122">
        <v>6.3</v>
      </c>
      <c r="M122">
        <f>VLOOKUP(E122,'FB SR'!$C$1:$F$596,4,FALSE)</f>
        <v>2371</v>
      </c>
      <c r="N122">
        <v>84</v>
      </c>
    </row>
    <row r="123" spans="1:14" x14ac:dyDescent="0.5">
      <c r="A123">
        <v>2021</v>
      </c>
      <c r="B123" t="s">
        <v>338</v>
      </c>
      <c r="C123" t="s">
        <v>109</v>
      </c>
      <c r="D123" t="str">
        <f t="shared" si="1"/>
        <v>Trevor Stephan</v>
      </c>
      <c r="E123">
        <v>663986</v>
      </c>
      <c r="F123" t="s">
        <v>122</v>
      </c>
      <c r="G123" t="s">
        <v>123</v>
      </c>
      <c r="H123">
        <v>96.1</v>
      </c>
      <c r="I123" t="s">
        <v>16</v>
      </c>
      <c r="J123" t="s">
        <v>17</v>
      </c>
      <c r="K123">
        <v>15.2</v>
      </c>
      <c r="L123">
        <v>8.6999999999999993</v>
      </c>
      <c r="M123">
        <f>VLOOKUP(E123,'FB SR'!$C$1:$F$596,4,FALSE)</f>
        <v>2370</v>
      </c>
      <c r="N123">
        <f>VLOOKUP(E123,FB!$C$1:$E$621,3,FALSE)</f>
        <v>87.3</v>
      </c>
    </row>
    <row r="124" spans="1:14" x14ac:dyDescent="0.5">
      <c r="A124">
        <v>2021</v>
      </c>
      <c r="B124" t="s">
        <v>375</v>
      </c>
      <c r="C124" t="s">
        <v>109</v>
      </c>
      <c r="D124" t="str">
        <f t="shared" si="1"/>
        <v>Trevor May</v>
      </c>
      <c r="E124">
        <v>543507</v>
      </c>
      <c r="F124" t="s">
        <v>126</v>
      </c>
      <c r="G124" t="s">
        <v>127</v>
      </c>
      <c r="H124">
        <v>96.5</v>
      </c>
      <c r="I124" t="s">
        <v>16</v>
      </c>
      <c r="J124" t="s">
        <v>17</v>
      </c>
      <c r="K124">
        <v>11.7</v>
      </c>
      <c r="L124">
        <v>6.1</v>
      </c>
      <c r="M124">
        <f>VLOOKUP(E124,'FB SR'!$C$1:$F$596,4,FALSE)</f>
        <v>2370</v>
      </c>
      <c r="N124">
        <f>VLOOKUP(E124,FB!$C$1:$E$621,3,FALSE)</f>
        <v>92.9</v>
      </c>
    </row>
    <row r="125" spans="1:14" x14ac:dyDescent="0.5">
      <c r="A125">
        <v>2021</v>
      </c>
      <c r="B125" t="s">
        <v>108</v>
      </c>
      <c r="C125" t="s">
        <v>109</v>
      </c>
      <c r="D125" t="str">
        <f t="shared" si="1"/>
        <v>Trevor Rogers</v>
      </c>
      <c r="E125">
        <v>669432</v>
      </c>
      <c r="F125" t="s">
        <v>110</v>
      </c>
      <c r="G125" t="s">
        <v>111</v>
      </c>
      <c r="H125">
        <v>94.5</v>
      </c>
      <c r="I125" t="s">
        <v>16</v>
      </c>
      <c r="J125" t="s">
        <v>17</v>
      </c>
      <c r="K125">
        <v>16</v>
      </c>
      <c r="L125">
        <v>11</v>
      </c>
      <c r="M125">
        <f>VLOOKUP(E125,'FB SR'!$C$1:$F$596,4,FALSE)</f>
        <v>2369</v>
      </c>
      <c r="N125">
        <f>VLOOKUP(E125,FB!$C$1:$E$621,3,FALSE)</f>
        <v>99.2</v>
      </c>
    </row>
    <row r="126" spans="1:14" x14ac:dyDescent="0.5">
      <c r="A126">
        <v>2021</v>
      </c>
      <c r="B126" t="s">
        <v>553</v>
      </c>
      <c r="C126" t="s">
        <v>189</v>
      </c>
      <c r="D126" t="str">
        <f t="shared" si="1"/>
        <v>Alex Vesia</v>
      </c>
      <c r="E126">
        <v>681911</v>
      </c>
      <c r="F126" t="s">
        <v>54</v>
      </c>
      <c r="G126" t="s">
        <v>55</v>
      </c>
      <c r="H126">
        <v>93.8</v>
      </c>
      <c r="I126" t="s">
        <v>16</v>
      </c>
      <c r="J126" t="s">
        <v>17</v>
      </c>
      <c r="K126">
        <v>11.4</v>
      </c>
      <c r="L126">
        <v>6.9</v>
      </c>
      <c r="M126">
        <f>VLOOKUP(E126,'FB SR'!$C$1:$F$596,4,FALSE)</f>
        <v>2368</v>
      </c>
      <c r="N126">
        <f>VLOOKUP(E126,FB!$C$1:$E$621,3,FALSE)</f>
        <v>98.3</v>
      </c>
    </row>
    <row r="127" spans="1:14" x14ac:dyDescent="0.5">
      <c r="A127">
        <v>2021</v>
      </c>
      <c r="B127" t="s">
        <v>365</v>
      </c>
      <c r="C127" t="s">
        <v>73</v>
      </c>
      <c r="D127" t="str">
        <f t="shared" si="1"/>
        <v>Carlos Hernández</v>
      </c>
      <c r="E127">
        <v>672578</v>
      </c>
      <c r="F127" t="s">
        <v>80</v>
      </c>
      <c r="G127" t="s">
        <v>81</v>
      </c>
      <c r="H127">
        <v>97.2</v>
      </c>
      <c r="I127" t="s">
        <v>16</v>
      </c>
      <c r="J127" t="s">
        <v>17</v>
      </c>
      <c r="K127">
        <v>11.7</v>
      </c>
      <c r="L127">
        <v>6.8</v>
      </c>
      <c r="M127">
        <f>VLOOKUP(E127,'FB SR'!$C$1:$F$596,4,FALSE)</f>
        <v>2365</v>
      </c>
      <c r="N127">
        <f>VLOOKUP(E127,FB!$C$1:$E$621,3,FALSE)</f>
        <v>93.2</v>
      </c>
    </row>
    <row r="128" spans="1:14" x14ac:dyDescent="0.5">
      <c r="A128">
        <v>2021</v>
      </c>
      <c r="B128" t="s">
        <v>692</v>
      </c>
      <c r="C128" t="s">
        <v>185</v>
      </c>
      <c r="D128" t="str">
        <f t="shared" si="1"/>
        <v>Caleb Baragar</v>
      </c>
      <c r="E128">
        <v>670056</v>
      </c>
      <c r="F128" t="s">
        <v>30</v>
      </c>
      <c r="G128" t="s">
        <v>31</v>
      </c>
      <c r="H128">
        <v>92.8</v>
      </c>
      <c r="I128" t="s">
        <v>16</v>
      </c>
      <c r="J128" t="s">
        <v>17</v>
      </c>
      <c r="K128">
        <v>11.7</v>
      </c>
      <c r="L128">
        <v>8.6</v>
      </c>
      <c r="M128">
        <f>VLOOKUP(E128,'FB SR'!$C$1:$F$596,4,FALSE)</f>
        <v>2363</v>
      </c>
      <c r="N128">
        <f>VLOOKUP(E128,FB!$C$1:$E$621,3,FALSE)</f>
        <v>99.4</v>
      </c>
    </row>
    <row r="129" spans="1:14" x14ac:dyDescent="0.5">
      <c r="A129">
        <v>2021</v>
      </c>
      <c r="B129" t="s">
        <v>831</v>
      </c>
      <c r="C129" t="s">
        <v>89</v>
      </c>
      <c r="D129" t="str">
        <f t="shared" si="1"/>
        <v>Chris Ellis</v>
      </c>
      <c r="E129">
        <v>595939</v>
      </c>
      <c r="F129" t="s">
        <v>182</v>
      </c>
      <c r="G129" t="s">
        <v>183</v>
      </c>
      <c r="H129">
        <v>93.9</v>
      </c>
      <c r="I129" t="s">
        <v>16</v>
      </c>
      <c r="J129" t="s">
        <v>17</v>
      </c>
      <c r="K129">
        <v>13.7</v>
      </c>
      <c r="L129">
        <v>10.7</v>
      </c>
      <c r="M129">
        <f>VLOOKUP(E129,'FB SR'!$C$1:$F$596,4,FALSE)</f>
        <v>2363</v>
      </c>
      <c r="N129">
        <f>VLOOKUP(E129,FB!$C$1:$E$621,3,FALSE)</f>
        <v>94.8</v>
      </c>
    </row>
    <row r="130" spans="1:14" x14ac:dyDescent="0.5">
      <c r="A130">
        <v>2021</v>
      </c>
      <c r="B130" t="s">
        <v>148</v>
      </c>
      <c r="C130" t="s">
        <v>764</v>
      </c>
      <c r="D130" t="str">
        <f t="shared" si="1"/>
        <v>Jefry Rodriguez</v>
      </c>
      <c r="E130">
        <v>622446</v>
      </c>
      <c r="F130" t="s">
        <v>194</v>
      </c>
      <c r="G130" t="s">
        <v>195</v>
      </c>
      <c r="H130">
        <v>94.7</v>
      </c>
      <c r="I130" t="s">
        <v>16</v>
      </c>
      <c r="J130" t="s">
        <v>17</v>
      </c>
      <c r="K130">
        <v>13.4</v>
      </c>
      <c r="L130">
        <v>7</v>
      </c>
      <c r="M130">
        <f>VLOOKUP(E130,'FB SR'!$C$1:$F$596,4,FALSE)</f>
        <v>2362</v>
      </c>
      <c r="N130">
        <v>89</v>
      </c>
    </row>
    <row r="131" spans="1:14" x14ac:dyDescent="0.5">
      <c r="A131">
        <v>2021</v>
      </c>
      <c r="B131" t="s">
        <v>316</v>
      </c>
      <c r="C131" t="s">
        <v>317</v>
      </c>
      <c r="D131" t="str">
        <f t="shared" ref="D131:D194" si="2">TRIM(PROPER(C131 &amp; " " &amp; B131))</f>
        <v>Merrill Kelly</v>
      </c>
      <c r="E131">
        <v>518876</v>
      </c>
      <c r="F131" t="s">
        <v>164</v>
      </c>
      <c r="G131" t="s">
        <v>165</v>
      </c>
      <c r="H131">
        <v>91.8</v>
      </c>
      <c r="I131" t="s">
        <v>16</v>
      </c>
      <c r="J131" t="s">
        <v>17</v>
      </c>
      <c r="K131">
        <v>16.8</v>
      </c>
      <c r="L131">
        <v>7.1</v>
      </c>
      <c r="M131">
        <f>VLOOKUP(E131,'FB SR'!$C$1:$F$596,4,FALSE)</f>
        <v>2361</v>
      </c>
      <c r="N131">
        <f>VLOOKUP(E131,FB!$C$1:$E$621,3,FALSE)</f>
        <v>94</v>
      </c>
    </row>
    <row r="132" spans="1:14" x14ac:dyDescent="0.5">
      <c r="A132">
        <v>2021</v>
      </c>
      <c r="B132" t="s">
        <v>408</v>
      </c>
      <c r="C132" t="s">
        <v>161</v>
      </c>
      <c r="D132" t="str">
        <f t="shared" si="2"/>
        <v>Drew Steckenrider</v>
      </c>
      <c r="E132">
        <v>608716</v>
      </c>
      <c r="F132" t="s">
        <v>102</v>
      </c>
      <c r="G132" t="s">
        <v>103</v>
      </c>
      <c r="H132">
        <v>93.8</v>
      </c>
      <c r="I132" t="s">
        <v>16</v>
      </c>
      <c r="J132" t="s">
        <v>17</v>
      </c>
      <c r="K132">
        <v>12.3</v>
      </c>
      <c r="L132">
        <v>8.3000000000000007</v>
      </c>
      <c r="M132">
        <f>VLOOKUP(E132,'FB SR'!$C$1:$F$596,4,FALSE)</f>
        <v>2361</v>
      </c>
      <c r="N132">
        <f>VLOOKUP(E132,FB!$C$1:$E$621,3,FALSE)</f>
        <v>97.1</v>
      </c>
    </row>
    <row r="133" spans="1:14" x14ac:dyDescent="0.5">
      <c r="A133">
        <v>2021</v>
      </c>
      <c r="B133" t="s">
        <v>518</v>
      </c>
      <c r="C133" t="s">
        <v>519</v>
      </c>
      <c r="D133" t="str">
        <f t="shared" si="2"/>
        <v>Hunter Strickland</v>
      </c>
      <c r="E133">
        <v>519326</v>
      </c>
      <c r="F133" t="s">
        <v>68</v>
      </c>
      <c r="G133" t="s">
        <v>69</v>
      </c>
      <c r="H133">
        <v>94.8</v>
      </c>
      <c r="I133" t="s">
        <v>16</v>
      </c>
      <c r="J133" t="s">
        <v>17</v>
      </c>
      <c r="K133">
        <v>16.399999999999999</v>
      </c>
      <c r="L133">
        <v>3.5</v>
      </c>
      <c r="M133">
        <f>VLOOKUP(E133,'FB SR'!$C$1:$F$596,4,FALSE)</f>
        <v>2361</v>
      </c>
      <c r="N133">
        <f>VLOOKUP(E133,FB!$C$1:$E$621,3,FALSE)</f>
        <v>76.900000000000006</v>
      </c>
    </row>
    <row r="134" spans="1:14" x14ac:dyDescent="0.5">
      <c r="A134">
        <v>2021</v>
      </c>
      <c r="B134" t="s">
        <v>428</v>
      </c>
      <c r="C134" t="s">
        <v>264</v>
      </c>
      <c r="D134" t="str">
        <f t="shared" si="2"/>
        <v>Austin Voth</v>
      </c>
      <c r="E134">
        <v>608723</v>
      </c>
      <c r="F134" t="s">
        <v>194</v>
      </c>
      <c r="G134" t="s">
        <v>195</v>
      </c>
      <c r="H134">
        <v>94.2</v>
      </c>
      <c r="I134" t="s">
        <v>16</v>
      </c>
      <c r="J134" t="s">
        <v>17</v>
      </c>
      <c r="K134">
        <v>13.6</v>
      </c>
      <c r="L134">
        <v>5.0999999999999996</v>
      </c>
      <c r="M134">
        <f>VLOOKUP(E134,'FB SR'!$C$1:$F$596,4,FALSE)</f>
        <v>2358</v>
      </c>
      <c r="N134">
        <f>VLOOKUP(E134,FB!$C$1:$E$621,3,FALSE)</f>
        <v>87.9</v>
      </c>
    </row>
    <row r="135" spans="1:14" x14ac:dyDescent="0.5">
      <c r="A135">
        <v>2021</v>
      </c>
      <c r="B135" t="s">
        <v>435</v>
      </c>
      <c r="C135" t="s">
        <v>436</v>
      </c>
      <c r="D135" t="str">
        <f t="shared" si="2"/>
        <v>Codi Heuer</v>
      </c>
      <c r="E135">
        <v>676051</v>
      </c>
      <c r="F135" t="s">
        <v>46</v>
      </c>
      <c r="G135" t="s">
        <v>47</v>
      </c>
      <c r="H135">
        <v>96</v>
      </c>
      <c r="I135" t="s">
        <v>16</v>
      </c>
      <c r="J135" t="s">
        <v>17</v>
      </c>
      <c r="K135">
        <v>16.600000000000001</v>
      </c>
      <c r="L135">
        <v>14.5</v>
      </c>
      <c r="M135">
        <f>VLOOKUP(E135,'FB SR'!$C$1:$F$596,4,FALSE)</f>
        <v>2358</v>
      </c>
      <c r="N135">
        <f>VLOOKUP(E135,FB!$C$1:$E$621,3,FALSE)</f>
        <v>98.2</v>
      </c>
    </row>
    <row r="136" spans="1:14" x14ac:dyDescent="0.5">
      <c r="A136">
        <v>2021</v>
      </c>
      <c r="B136" t="s">
        <v>760</v>
      </c>
      <c r="C136" t="s">
        <v>447</v>
      </c>
      <c r="D136" t="str">
        <f t="shared" si="2"/>
        <v>Sam Selman</v>
      </c>
      <c r="E136">
        <v>572125</v>
      </c>
      <c r="F136" t="s">
        <v>232</v>
      </c>
      <c r="G136" t="s">
        <v>233</v>
      </c>
      <c r="H136">
        <v>90.8</v>
      </c>
      <c r="I136" t="s">
        <v>16</v>
      </c>
      <c r="J136" t="s">
        <v>17</v>
      </c>
      <c r="K136">
        <v>17.600000000000001</v>
      </c>
      <c r="L136">
        <v>4.4000000000000004</v>
      </c>
      <c r="M136">
        <f>VLOOKUP(E136,'FB SR'!$C$1:$F$596,4,FALSE)</f>
        <v>2358</v>
      </c>
      <c r="N136">
        <f>VLOOKUP(E136,FB!$C$1:$E$621,3,FALSE)</f>
        <v>74.8</v>
      </c>
    </row>
    <row r="137" spans="1:14" x14ac:dyDescent="0.5">
      <c r="A137">
        <v>2021</v>
      </c>
      <c r="B137" t="s">
        <v>265</v>
      </c>
      <c r="C137" t="s">
        <v>266</v>
      </c>
      <c r="D137" t="str">
        <f t="shared" si="2"/>
        <v>Vince Velasquez</v>
      </c>
      <c r="E137">
        <v>592826</v>
      </c>
      <c r="F137" t="s">
        <v>58</v>
      </c>
      <c r="G137" t="s">
        <v>59</v>
      </c>
      <c r="H137">
        <v>93.2</v>
      </c>
      <c r="I137" t="s">
        <v>16</v>
      </c>
      <c r="J137" t="s">
        <v>17</v>
      </c>
      <c r="K137">
        <v>13.3</v>
      </c>
      <c r="L137">
        <v>3.7</v>
      </c>
      <c r="M137">
        <f>VLOOKUP(E137,'FB SR'!$C$1:$F$596,4,FALSE)</f>
        <v>2357</v>
      </c>
      <c r="N137">
        <f>VLOOKUP(E137,FB!$C$1:$E$621,3,FALSE)</f>
        <v>86.2</v>
      </c>
    </row>
    <row r="138" spans="1:14" x14ac:dyDescent="0.5">
      <c r="A138">
        <v>2021</v>
      </c>
      <c r="B138" t="s">
        <v>510</v>
      </c>
      <c r="C138" t="s">
        <v>511</v>
      </c>
      <c r="D138" t="str">
        <f t="shared" si="2"/>
        <v>Justin Dunn</v>
      </c>
      <c r="E138">
        <v>643290</v>
      </c>
      <c r="F138" t="s">
        <v>102</v>
      </c>
      <c r="G138" t="s">
        <v>103</v>
      </c>
      <c r="H138">
        <v>93.7</v>
      </c>
      <c r="I138" t="s">
        <v>16</v>
      </c>
      <c r="J138" t="s">
        <v>17</v>
      </c>
      <c r="K138">
        <v>12.5</v>
      </c>
      <c r="L138">
        <v>9.6</v>
      </c>
      <c r="M138">
        <f>VLOOKUP(E138,'FB SR'!$C$1:$F$596,4,FALSE)</f>
        <v>2357</v>
      </c>
      <c r="N138">
        <f>VLOOKUP(E138,FB!$C$1:$E$621,3,FALSE)</f>
        <v>95.3</v>
      </c>
    </row>
    <row r="139" spans="1:14" x14ac:dyDescent="0.5">
      <c r="A139">
        <v>2021</v>
      </c>
      <c r="B139" t="s">
        <v>219</v>
      </c>
      <c r="C139" t="s">
        <v>220</v>
      </c>
      <c r="D139" t="str">
        <f t="shared" si="2"/>
        <v>Brandon Woodruff</v>
      </c>
      <c r="E139">
        <v>605540</v>
      </c>
      <c r="F139" t="s">
        <v>68</v>
      </c>
      <c r="G139" t="s">
        <v>69</v>
      </c>
      <c r="H139">
        <v>96.6</v>
      </c>
      <c r="I139" t="s">
        <v>16</v>
      </c>
      <c r="J139" t="s">
        <v>17</v>
      </c>
      <c r="K139">
        <v>12.7</v>
      </c>
      <c r="L139">
        <v>6.2</v>
      </c>
      <c r="M139">
        <f>VLOOKUP(E139,'FB SR'!$C$1:$F$596,4,FALSE)</f>
        <v>2356</v>
      </c>
      <c r="N139">
        <f>VLOOKUP(E139,FB!$C$1:$E$621,3,FALSE)</f>
        <v>87.3</v>
      </c>
    </row>
    <row r="140" spans="1:14" x14ac:dyDescent="0.5">
      <c r="A140">
        <v>2021</v>
      </c>
      <c r="B140" t="s">
        <v>954</v>
      </c>
      <c r="C140" t="s">
        <v>220</v>
      </c>
      <c r="D140" t="str">
        <f t="shared" si="2"/>
        <v>Brandon Waddell</v>
      </c>
      <c r="E140">
        <v>663399</v>
      </c>
      <c r="F140" t="s">
        <v>34</v>
      </c>
      <c r="G140" t="s">
        <v>35</v>
      </c>
      <c r="H140">
        <v>92.5</v>
      </c>
      <c r="I140" t="s">
        <v>16</v>
      </c>
      <c r="J140" t="s">
        <v>17</v>
      </c>
      <c r="K140">
        <v>15.5</v>
      </c>
      <c r="L140">
        <v>3.2</v>
      </c>
      <c r="M140">
        <f>VLOOKUP(E140,'FB SR'!$C$1:$F$596,4,FALSE)</f>
        <v>2355</v>
      </c>
      <c r="N140">
        <f>VLOOKUP(E140,FB!$C$1:$E$621,3,FALSE)</f>
        <v>79.599999999999994</v>
      </c>
    </row>
    <row r="141" spans="1:14" x14ac:dyDescent="0.5">
      <c r="A141">
        <v>2021</v>
      </c>
      <c r="B141" t="s">
        <v>86</v>
      </c>
      <c r="C141" t="s">
        <v>87</v>
      </c>
      <c r="D141" t="str">
        <f t="shared" si="2"/>
        <v>Lucas Giolito</v>
      </c>
      <c r="E141">
        <v>608337</v>
      </c>
      <c r="F141" t="s">
        <v>50</v>
      </c>
      <c r="G141" t="s">
        <v>51</v>
      </c>
      <c r="H141">
        <v>93.9</v>
      </c>
      <c r="I141" t="s">
        <v>16</v>
      </c>
      <c r="J141" t="s">
        <v>17</v>
      </c>
      <c r="K141">
        <v>12</v>
      </c>
      <c r="L141">
        <v>6.9</v>
      </c>
      <c r="M141">
        <f>VLOOKUP(E141,'FB SR'!$C$1:$F$596,4,FALSE)</f>
        <v>2354</v>
      </c>
      <c r="N141">
        <f>VLOOKUP(E141,FB!$C$1:$E$621,3,FALSE)</f>
        <v>99.2</v>
      </c>
    </row>
    <row r="142" spans="1:14" x14ac:dyDescent="0.5">
      <c r="A142">
        <v>2021</v>
      </c>
      <c r="B142" t="s">
        <v>609</v>
      </c>
      <c r="C142" t="s">
        <v>610</v>
      </c>
      <c r="D142" t="str">
        <f t="shared" si="2"/>
        <v>A.J. Minter</v>
      </c>
      <c r="E142">
        <v>621345</v>
      </c>
      <c r="F142" t="s">
        <v>156</v>
      </c>
      <c r="G142" t="s">
        <v>157</v>
      </c>
      <c r="H142">
        <v>96.1</v>
      </c>
      <c r="I142" t="s">
        <v>16</v>
      </c>
      <c r="J142" t="s">
        <v>17</v>
      </c>
      <c r="K142">
        <v>13</v>
      </c>
      <c r="L142">
        <v>6.3</v>
      </c>
      <c r="M142">
        <f>VLOOKUP(E142,'FB SR'!$C$1:$F$596,4,FALSE)</f>
        <v>2354</v>
      </c>
      <c r="N142">
        <f>VLOOKUP(E142,FB!$C$1:$E$621,3,FALSE)</f>
        <v>88.6</v>
      </c>
    </row>
    <row r="143" spans="1:14" x14ac:dyDescent="0.5">
      <c r="A143">
        <v>2021</v>
      </c>
      <c r="B143" t="s">
        <v>648</v>
      </c>
      <c r="C143" t="s">
        <v>649</v>
      </c>
      <c r="D143" t="str">
        <f t="shared" si="2"/>
        <v>Raisel Iglesias</v>
      </c>
      <c r="E143">
        <v>628452</v>
      </c>
      <c r="F143" t="s">
        <v>232</v>
      </c>
      <c r="G143" t="s">
        <v>233</v>
      </c>
      <c r="H143">
        <v>96.3</v>
      </c>
      <c r="I143" t="s">
        <v>16</v>
      </c>
      <c r="J143" t="s">
        <v>17</v>
      </c>
      <c r="K143">
        <v>13.2</v>
      </c>
      <c r="L143">
        <v>9.8000000000000007</v>
      </c>
      <c r="M143">
        <f>VLOOKUP(E143,'FB SR'!$C$1:$F$596,4,FALSE)</f>
        <v>2353</v>
      </c>
      <c r="N143">
        <f>VLOOKUP(E143,FB!$C$1:$E$621,3,FALSE)</f>
        <v>91.2</v>
      </c>
    </row>
    <row r="144" spans="1:14" x14ac:dyDescent="0.5">
      <c r="A144">
        <v>2021</v>
      </c>
      <c r="B144" t="s">
        <v>140</v>
      </c>
      <c r="C144" t="s">
        <v>141</v>
      </c>
      <c r="D144" t="str">
        <f t="shared" si="2"/>
        <v>Luis Garcia</v>
      </c>
      <c r="E144">
        <v>677651</v>
      </c>
      <c r="F144" t="s">
        <v>142</v>
      </c>
      <c r="G144" t="s">
        <v>143</v>
      </c>
      <c r="H144">
        <v>93.3</v>
      </c>
      <c r="I144" t="s">
        <v>16</v>
      </c>
      <c r="J144" t="s">
        <v>17</v>
      </c>
      <c r="K144">
        <v>13</v>
      </c>
      <c r="L144">
        <v>4.9000000000000004</v>
      </c>
      <c r="M144">
        <f>VLOOKUP(E144,'FB SR'!$C$1:$F$596,4,FALSE)</f>
        <v>2351</v>
      </c>
      <c r="N144">
        <f>VLOOKUP(E144,FB!$C$1:$E$621,3,FALSE)</f>
        <v>88.7</v>
      </c>
    </row>
    <row r="145" spans="1:14" x14ac:dyDescent="0.5">
      <c r="A145">
        <v>2021</v>
      </c>
      <c r="B145" t="s">
        <v>211</v>
      </c>
      <c r="C145" t="s">
        <v>212</v>
      </c>
      <c r="D145" t="str">
        <f t="shared" si="2"/>
        <v>Mitch Keller</v>
      </c>
      <c r="E145">
        <v>656605</v>
      </c>
      <c r="F145" t="s">
        <v>213</v>
      </c>
      <c r="G145" t="s">
        <v>214</v>
      </c>
      <c r="H145">
        <v>94</v>
      </c>
      <c r="I145" t="s">
        <v>16</v>
      </c>
      <c r="J145" t="s">
        <v>17</v>
      </c>
      <c r="K145">
        <v>15</v>
      </c>
      <c r="L145">
        <v>6.7</v>
      </c>
      <c r="M145">
        <f>VLOOKUP(E145,'FB SR'!$C$1:$F$596,4,FALSE)</f>
        <v>2351</v>
      </c>
      <c r="N145">
        <v>86</v>
      </c>
    </row>
    <row r="146" spans="1:14" x14ac:dyDescent="0.5">
      <c r="A146">
        <v>2021</v>
      </c>
      <c r="B146" t="s">
        <v>732</v>
      </c>
      <c r="C146" t="s">
        <v>189</v>
      </c>
      <c r="D146" t="str">
        <f t="shared" si="2"/>
        <v>Alex Lange</v>
      </c>
      <c r="E146">
        <v>656638</v>
      </c>
      <c r="F146" t="s">
        <v>132</v>
      </c>
      <c r="G146" t="s">
        <v>133</v>
      </c>
      <c r="H146">
        <v>96.3</v>
      </c>
      <c r="I146" t="s">
        <v>16</v>
      </c>
      <c r="J146" t="s">
        <v>17</v>
      </c>
      <c r="K146">
        <v>13.6</v>
      </c>
      <c r="L146">
        <v>10.6</v>
      </c>
      <c r="M146">
        <f>VLOOKUP(E146,'FB SR'!$C$1:$F$596,4,FALSE)</f>
        <v>2350</v>
      </c>
      <c r="N146">
        <f>VLOOKUP(E146,FB!$C$1:$E$621,3,FALSE)</f>
        <v>94</v>
      </c>
    </row>
    <row r="147" spans="1:14" x14ac:dyDescent="0.5">
      <c r="A147">
        <v>2021</v>
      </c>
      <c r="B147" t="s">
        <v>410</v>
      </c>
      <c r="C147" t="s">
        <v>411</v>
      </c>
      <c r="D147" t="str">
        <f t="shared" si="2"/>
        <v>Alek Manoah</v>
      </c>
      <c r="E147">
        <v>666201</v>
      </c>
      <c r="F147" t="s">
        <v>14</v>
      </c>
      <c r="G147" t="s">
        <v>15</v>
      </c>
      <c r="H147">
        <v>93.7</v>
      </c>
      <c r="I147" t="s">
        <v>16</v>
      </c>
      <c r="J147" t="s">
        <v>17</v>
      </c>
      <c r="K147">
        <v>15.5</v>
      </c>
      <c r="L147">
        <v>4.8</v>
      </c>
      <c r="M147">
        <f>VLOOKUP(E147,'FB SR'!$C$1:$F$596,4,FALSE)</f>
        <v>2349</v>
      </c>
      <c r="N147">
        <f>VLOOKUP(E147,FB!$C$1:$E$621,3,FALSE)</f>
        <v>77.900000000000006</v>
      </c>
    </row>
    <row r="148" spans="1:14" x14ac:dyDescent="0.5">
      <c r="A148">
        <v>2021</v>
      </c>
      <c r="B148" t="s">
        <v>550</v>
      </c>
      <c r="C148" t="s">
        <v>105</v>
      </c>
      <c r="D148" t="str">
        <f t="shared" si="2"/>
        <v>Mike Mayers</v>
      </c>
      <c r="E148">
        <v>594577</v>
      </c>
      <c r="F148" t="s">
        <v>232</v>
      </c>
      <c r="G148" t="s">
        <v>233</v>
      </c>
      <c r="H148">
        <v>94.5</v>
      </c>
      <c r="I148" t="s">
        <v>16</v>
      </c>
      <c r="J148" t="s">
        <v>17</v>
      </c>
      <c r="K148">
        <v>14.2</v>
      </c>
      <c r="L148">
        <v>11.3</v>
      </c>
      <c r="M148">
        <f>VLOOKUP(E148,'FB SR'!$C$1:$F$596,4,FALSE)</f>
        <v>2349</v>
      </c>
      <c r="N148">
        <f>VLOOKUP(E148,FB!$C$1:$E$621,3,FALSE)</f>
        <v>93.2</v>
      </c>
    </row>
    <row r="149" spans="1:14" x14ac:dyDescent="0.5">
      <c r="A149">
        <v>2021</v>
      </c>
      <c r="B149" t="s">
        <v>743</v>
      </c>
      <c r="C149" t="s">
        <v>67</v>
      </c>
      <c r="D149" t="str">
        <f t="shared" si="2"/>
        <v>Corbin Martin</v>
      </c>
      <c r="E149">
        <v>656686</v>
      </c>
      <c r="F149" t="s">
        <v>164</v>
      </c>
      <c r="G149" t="s">
        <v>165</v>
      </c>
      <c r="H149">
        <v>94.1</v>
      </c>
      <c r="I149" t="s">
        <v>16</v>
      </c>
      <c r="J149" t="s">
        <v>17</v>
      </c>
      <c r="K149">
        <v>14.3</v>
      </c>
      <c r="L149">
        <v>6.4</v>
      </c>
      <c r="M149">
        <f>VLOOKUP(E149,'FB SR'!$C$1:$F$596,4,FALSE)</f>
        <v>2348</v>
      </c>
      <c r="N149">
        <v>89</v>
      </c>
    </row>
    <row r="150" spans="1:14" x14ac:dyDescent="0.5">
      <c r="A150">
        <v>2021</v>
      </c>
      <c r="B150" t="s">
        <v>190</v>
      </c>
      <c r="C150" t="s">
        <v>191</v>
      </c>
      <c r="D150" t="str">
        <f t="shared" si="2"/>
        <v>Keegan Akin</v>
      </c>
      <c r="E150">
        <v>669211</v>
      </c>
      <c r="F150" t="s">
        <v>182</v>
      </c>
      <c r="G150" t="s">
        <v>183</v>
      </c>
      <c r="H150">
        <v>92.1</v>
      </c>
      <c r="I150" t="s">
        <v>16</v>
      </c>
      <c r="J150" t="s">
        <v>17</v>
      </c>
      <c r="K150">
        <v>14.4</v>
      </c>
      <c r="L150">
        <v>10.8</v>
      </c>
      <c r="M150">
        <f>VLOOKUP(E150,'FB SR'!$C$1:$F$596,4,FALSE)</f>
        <v>2347</v>
      </c>
      <c r="N150">
        <f>VLOOKUP(E150,FB!$C$1:$E$621,3,FALSE)</f>
        <v>96.9</v>
      </c>
    </row>
    <row r="151" spans="1:14" x14ac:dyDescent="0.5">
      <c r="A151">
        <v>2021</v>
      </c>
      <c r="B151" t="s">
        <v>641</v>
      </c>
      <c r="C151" t="s">
        <v>229</v>
      </c>
      <c r="D151" t="str">
        <f t="shared" si="2"/>
        <v>Matt Andriese</v>
      </c>
      <c r="E151">
        <v>542882</v>
      </c>
      <c r="F151" t="s">
        <v>102</v>
      </c>
      <c r="G151" t="s">
        <v>103</v>
      </c>
      <c r="H151">
        <v>92.1</v>
      </c>
      <c r="I151" t="s">
        <v>16</v>
      </c>
      <c r="J151" t="s">
        <v>17</v>
      </c>
      <c r="K151">
        <v>14.8</v>
      </c>
      <c r="L151">
        <v>7</v>
      </c>
      <c r="M151">
        <f>VLOOKUP(E151,'FB SR'!$C$1:$F$596,4,FALSE)</f>
        <v>2347</v>
      </c>
      <c r="N151">
        <f>VLOOKUP(E151,FB!$C$1:$E$621,3,FALSE)</f>
        <v>85.9</v>
      </c>
    </row>
    <row r="152" spans="1:14" x14ac:dyDescent="0.5">
      <c r="A152">
        <v>2021</v>
      </c>
      <c r="B152" t="s">
        <v>911</v>
      </c>
      <c r="C152" t="s">
        <v>151</v>
      </c>
      <c r="D152" t="str">
        <f t="shared" si="2"/>
        <v>Adam Conley</v>
      </c>
      <c r="E152">
        <v>543045</v>
      </c>
      <c r="F152" t="s">
        <v>178</v>
      </c>
      <c r="G152" t="s">
        <v>179</v>
      </c>
      <c r="H152">
        <v>95.7</v>
      </c>
      <c r="I152" t="s">
        <v>16</v>
      </c>
      <c r="J152" t="s">
        <v>17</v>
      </c>
      <c r="K152">
        <v>15.9</v>
      </c>
      <c r="L152">
        <v>14.3</v>
      </c>
      <c r="M152">
        <f>VLOOKUP(E152,'FB SR'!$C$1:$F$596,4,FALSE)</f>
        <v>2345</v>
      </c>
      <c r="N152">
        <f>VLOOKUP(E152,FB!$C$1:$E$621,3,FALSE)</f>
        <v>98.4</v>
      </c>
    </row>
    <row r="153" spans="1:14" x14ac:dyDescent="0.5">
      <c r="A153">
        <v>2021</v>
      </c>
      <c r="B153" t="s">
        <v>380</v>
      </c>
      <c r="C153" t="s">
        <v>381</v>
      </c>
      <c r="D153" t="str">
        <f t="shared" si="2"/>
        <v>Giovanny Gallegos</v>
      </c>
      <c r="E153">
        <v>606149</v>
      </c>
      <c r="F153" t="s">
        <v>34</v>
      </c>
      <c r="G153" t="s">
        <v>35</v>
      </c>
      <c r="H153">
        <v>94.3</v>
      </c>
      <c r="I153" t="s">
        <v>16</v>
      </c>
      <c r="J153" t="s">
        <v>17</v>
      </c>
      <c r="K153">
        <v>13.4</v>
      </c>
      <c r="L153">
        <v>9.1</v>
      </c>
      <c r="M153">
        <f>VLOOKUP(E153,'FB SR'!$C$1:$F$596,4,FALSE)</f>
        <v>2344</v>
      </c>
      <c r="N153">
        <f>VLOOKUP(E153,FB!$C$1:$E$621,3,FALSE)</f>
        <v>99</v>
      </c>
    </row>
    <row r="154" spans="1:14" x14ac:dyDescent="0.5">
      <c r="A154">
        <v>2021</v>
      </c>
      <c r="B154" t="s">
        <v>459</v>
      </c>
      <c r="C154" t="s">
        <v>291</v>
      </c>
      <c r="D154" t="str">
        <f t="shared" si="2"/>
        <v>Shane Bieber</v>
      </c>
      <c r="E154">
        <v>669456</v>
      </c>
      <c r="F154" t="s">
        <v>122</v>
      </c>
      <c r="G154" t="s">
        <v>123</v>
      </c>
      <c r="H154">
        <v>92.9</v>
      </c>
      <c r="I154" t="s">
        <v>16</v>
      </c>
      <c r="J154" t="s">
        <v>17</v>
      </c>
      <c r="K154">
        <v>13.2</v>
      </c>
      <c r="L154">
        <v>9.8000000000000007</v>
      </c>
      <c r="M154">
        <f>VLOOKUP(E154,'FB SR'!$C$1:$F$596,4,FALSE)</f>
        <v>2344</v>
      </c>
      <c r="N154">
        <f>VLOOKUP(E154,FB!$C$1:$E$621,3,FALSE)</f>
        <v>97.2</v>
      </c>
    </row>
    <row r="155" spans="1:14" x14ac:dyDescent="0.5">
      <c r="A155">
        <v>2021</v>
      </c>
      <c r="B155" t="s">
        <v>667</v>
      </c>
      <c r="C155" t="s">
        <v>258</v>
      </c>
      <c r="D155" t="str">
        <f t="shared" si="2"/>
        <v>Jorge Alcala</v>
      </c>
      <c r="E155">
        <v>660896</v>
      </c>
      <c r="F155" t="s">
        <v>261</v>
      </c>
      <c r="G155" t="s">
        <v>262</v>
      </c>
      <c r="H155">
        <v>97.4</v>
      </c>
      <c r="I155" t="s">
        <v>16</v>
      </c>
      <c r="J155" t="s">
        <v>17</v>
      </c>
      <c r="K155">
        <v>12.8</v>
      </c>
      <c r="L155">
        <v>10.6</v>
      </c>
      <c r="M155">
        <f>VLOOKUP(E155,'FB SR'!$C$1:$F$596,4,FALSE)</f>
        <v>2344</v>
      </c>
      <c r="N155">
        <f>VLOOKUP(E155,FB!$C$1:$E$621,3,FALSE)</f>
        <v>95.6</v>
      </c>
    </row>
    <row r="156" spans="1:14" x14ac:dyDescent="0.5">
      <c r="A156">
        <v>2021</v>
      </c>
      <c r="B156" t="s">
        <v>460</v>
      </c>
      <c r="C156" t="s">
        <v>305</v>
      </c>
      <c r="D156" t="str">
        <f t="shared" si="2"/>
        <v>Josh Sborz</v>
      </c>
      <c r="E156">
        <v>622250</v>
      </c>
      <c r="F156" t="s">
        <v>116</v>
      </c>
      <c r="G156" t="s">
        <v>117</v>
      </c>
      <c r="H156">
        <v>96.6</v>
      </c>
      <c r="I156" t="s">
        <v>16</v>
      </c>
      <c r="J156" t="s">
        <v>17</v>
      </c>
      <c r="K156">
        <v>10.3</v>
      </c>
      <c r="L156">
        <v>6.8</v>
      </c>
      <c r="M156">
        <f>VLOOKUP(E156,'FB SR'!$C$1:$F$596,4,FALSE)</f>
        <v>2343</v>
      </c>
      <c r="N156">
        <f>VLOOKUP(E156,FB!$C$1:$E$621,3,FALSE)</f>
        <v>97.3</v>
      </c>
    </row>
    <row r="157" spans="1:14" x14ac:dyDescent="0.5">
      <c r="A157">
        <v>2021</v>
      </c>
      <c r="B157" t="s">
        <v>144</v>
      </c>
      <c r="C157" t="s">
        <v>145</v>
      </c>
      <c r="D157" t="str">
        <f t="shared" si="2"/>
        <v>Cristian Javier</v>
      </c>
      <c r="E157">
        <v>664299</v>
      </c>
      <c r="F157" t="s">
        <v>142</v>
      </c>
      <c r="G157" t="s">
        <v>143</v>
      </c>
      <c r="H157">
        <v>93.5</v>
      </c>
      <c r="I157" t="s">
        <v>16</v>
      </c>
      <c r="J157" t="s">
        <v>17</v>
      </c>
      <c r="K157">
        <v>13.3</v>
      </c>
      <c r="L157">
        <v>7.8</v>
      </c>
      <c r="M157">
        <f>VLOOKUP(E157,'FB SR'!$C$1:$F$596,4,FALSE)</f>
        <v>2342</v>
      </c>
      <c r="N157">
        <f>VLOOKUP(E157,FB!$C$1:$E$621,3,FALSE)</f>
        <v>94.1</v>
      </c>
    </row>
    <row r="158" spans="1:14" x14ac:dyDescent="0.5">
      <c r="A158">
        <v>2021</v>
      </c>
      <c r="B158" t="s">
        <v>525</v>
      </c>
      <c r="C158" t="s">
        <v>526</v>
      </c>
      <c r="D158" t="str">
        <f t="shared" si="2"/>
        <v>Héctor Neris</v>
      </c>
      <c r="E158">
        <v>593576</v>
      </c>
      <c r="F158" t="s">
        <v>58</v>
      </c>
      <c r="G158" t="s">
        <v>59</v>
      </c>
      <c r="H158">
        <v>94</v>
      </c>
      <c r="I158" t="s">
        <v>16</v>
      </c>
      <c r="J158" t="s">
        <v>17</v>
      </c>
      <c r="K158">
        <v>15.2</v>
      </c>
      <c r="L158">
        <v>9.6</v>
      </c>
      <c r="M158">
        <f>VLOOKUP(E158,'FB SR'!$C$1:$F$596,4,FALSE)</f>
        <v>2342</v>
      </c>
      <c r="N158">
        <f>VLOOKUP(E158,FB!$C$1:$E$621,3,FALSE)</f>
        <v>85.5</v>
      </c>
    </row>
    <row r="159" spans="1:14" x14ac:dyDescent="0.5">
      <c r="A159">
        <v>2021</v>
      </c>
      <c r="B159" t="s">
        <v>211</v>
      </c>
      <c r="C159" t="s">
        <v>119</v>
      </c>
      <c r="D159" t="str">
        <f t="shared" si="2"/>
        <v>Kyle Keller</v>
      </c>
      <c r="E159">
        <v>664918</v>
      </c>
      <c r="F159" t="s">
        <v>213</v>
      </c>
      <c r="G159" t="s">
        <v>214</v>
      </c>
      <c r="H159">
        <v>94.8</v>
      </c>
      <c r="I159" t="s">
        <v>16</v>
      </c>
      <c r="J159" t="s">
        <v>17</v>
      </c>
      <c r="K159">
        <v>12.9</v>
      </c>
      <c r="L159">
        <v>7.5</v>
      </c>
      <c r="M159">
        <f>VLOOKUP(E159,'FB SR'!$C$1:$F$596,4,FALSE)</f>
        <v>2342</v>
      </c>
      <c r="N159">
        <v>93</v>
      </c>
    </row>
    <row r="160" spans="1:14" x14ac:dyDescent="0.5">
      <c r="A160">
        <v>2021</v>
      </c>
      <c r="B160" t="s">
        <v>24</v>
      </c>
      <c r="C160" t="s">
        <v>25</v>
      </c>
      <c r="D160" t="str">
        <f t="shared" si="2"/>
        <v>Tyler Mahle</v>
      </c>
      <c r="E160">
        <v>641816</v>
      </c>
      <c r="F160" t="s">
        <v>26</v>
      </c>
      <c r="G160" t="s">
        <v>27</v>
      </c>
      <c r="H160">
        <v>94.1</v>
      </c>
      <c r="I160" t="s">
        <v>16</v>
      </c>
      <c r="J160" t="s">
        <v>17</v>
      </c>
      <c r="K160">
        <v>13.8</v>
      </c>
      <c r="L160">
        <v>12.1</v>
      </c>
      <c r="M160">
        <f>VLOOKUP(E160,'FB SR'!$C$1:$F$596,4,FALSE)</f>
        <v>2339</v>
      </c>
      <c r="N160">
        <f>VLOOKUP(E160,FB!$C$1:$E$621,3,FALSE)</f>
        <v>99.7</v>
      </c>
    </row>
    <row r="161" spans="1:14" x14ac:dyDescent="0.5">
      <c r="A161">
        <v>2021</v>
      </c>
      <c r="B161" t="s">
        <v>136</v>
      </c>
      <c r="C161" t="s">
        <v>137</v>
      </c>
      <c r="D161" t="str">
        <f t="shared" si="2"/>
        <v>Rich Hill</v>
      </c>
      <c r="E161">
        <v>448179</v>
      </c>
      <c r="F161" t="s">
        <v>126</v>
      </c>
      <c r="G161" t="s">
        <v>127</v>
      </c>
      <c r="H161">
        <v>88.2</v>
      </c>
      <c r="I161" t="s">
        <v>16</v>
      </c>
      <c r="J161" t="s">
        <v>17</v>
      </c>
      <c r="K161">
        <v>16.100000000000001</v>
      </c>
      <c r="L161">
        <v>9.1</v>
      </c>
      <c r="M161">
        <f>VLOOKUP(E161,'FB SR'!$C$1:$F$596,4,FALSE)</f>
        <v>2338</v>
      </c>
      <c r="N161">
        <f>VLOOKUP(E161,FB!$C$1:$E$621,3,FALSE)</f>
        <v>97.8</v>
      </c>
    </row>
    <row r="162" spans="1:14" x14ac:dyDescent="0.5">
      <c r="A162">
        <v>2021</v>
      </c>
      <c r="B162" t="s">
        <v>154</v>
      </c>
      <c r="C162" t="s">
        <v>155</v>
      </c>
      <c r="D162" t="str">
        <f t="shared" si="2"/>
        <v>Charlie Morton</v>
      </c>
      <c r="E162">
        <v>450203</v>
      </c>
      <c r="F162" t="s">
        <v>156</v>
      </c>
      <c r="G162" t="s">
        <v>157</v>
      </c>
      <c r="H162">
        <v>95.5</v>
      </c>
      <c r="I162" t="s">
        <v>16</v>
      </c>
      <c r="J162" t="s">
        <v>17</v>
      </c>
      <c r="K162">
        <v>17.5</v>
      </c>
      <c r="L162">
        <v>13</v>
      </c>
      <c r="M162">
        <f>VLOOKUP(E162,'FB SR'!$C$1:$F$596,4,FALSE)</f>
        <v>2338</v>
      </c>
      <c r="N162">
        <f>VLOOKUP(E162,FB!$C$1:$E$621,3,FALSE)</f>
        <v>91.9</v>
      </c>
    </row>
    <row r="163" spans="1:14" x14ac:dyDescent="0.5">
      <c r="A163">
        <v>2021</v>
      </c>
      <c r="B163" t="s">
        <v>279</v>
      </c>
      <c r="C163" t="s">
        <v>280</v>
      </c>
      <c r="D163" t="str">
        <f t="shared" si="2"/>
        <v>Chi Chi González</v>
      </c>
      <c r="E163">
        <v>592346</v>
      </c>
      <c r="F163" t="s">
        <v>92</v>
      </c>
      <c r="G163" t="s">
        <v>93</v>
      </c>
      <c r="H163">
        <v>91.9</v>
      </c>
      <c r="I163" t="s">
        <v>16</v>
      </c>
      <c r="J163" t="s">
        <v>17</v>
      </c>
      <c r="K163">
        <v>20.6</v>
      </c>
      <c r="L163">
        <v>2.7</v>
      </c>
      <c r="M163">
        <f>VLOOKUP(E163,'FB SR'!$C$1:$F$596,4,FALSE)</f>
        <v>2338</v>
      </c>
      <c r="N163">
        <f>VLOOKUP(E163,FB!$C$1:$E$621,3,FALSE)</f>
        <v>71.099999999999994</v>
      </c>
    </row>
    <row r="164" spans="1:14" x14ac:dyDescent="0.5">
      <c r="A164">
        <v>2021</v>
      </c>
      <c r="B164" t="s">
        <v>517</v>
      </c>
      <c r="C164" t="s">
        <v>430</v>
      </c>
      <c r="D164" t="str">
        <f t="shared" si="2"/>
        <v>Phil Bickford</v>
      </c>
      <c r="E164">
        <v>641360</v>
      </c>
      <c r="F164" t="s">
        <v>54</v>
      </c>
      <c r="G164" t="s">
        <v>55</v>
      </c>
      <c r="H164">
        <v>93.8</v>
      </c>
      <c r="I164" t="s">
        <v>16</v>
      </c>
      <c r="J164" t="s">
        <v>17</v>
      </c>
      <c r="K164">
        <v>14.4</v>
      </c>
      <c r="L164">
        <v>4.0999999999999996</v>
      </c>
      <c r="M164">
        <f>VLOOKUP(E164,'FB SR'!$C$1:$F$596,4,FALSE)</f>
        <v>2338</v>
      </c>
      <c r="N164">
        <f>VLOOKUP(E164,FB!$C$1:$E$621,3,FALSE)</f>
        <v>86.5</v>
      </c>
    </row>
    <row r="165" spans="1:14" x14ac:dyDescent="0.5">
      <c r="A165">
        <v>2021</v>
      </c>
      <c r="B165" t="s">
        <v>623</v>
      </c>
      <c r="C165" t="s">
        <v>624</v>
      </c>
      <c r="D165" t="str">
        <f t="shared" si="2"/>
        <v>Joakim Soria</v>
      </c>
      <c r="E165">
        <v>465657</v>
      </c>
      <c r="F165" t="s">
        <v>14</v>
      </c>
      <c r="G165" t="s">
        <v>15</v>
      </c>
      <c r="H165">
        <v>92.8</v>
      </c>
      <c r="I165" t="s">
        <v>16</v>
      </c>
      <c r="J165" t="s">
        <v>17</v>
      </c>
      <c r="K165">
        <v>14.2</v>
      </c>
      <c r="L165">
        <v>4.9000000000000004</v>
      </c>
      <c r="M165">
        <f>VLOOKUP(E165,'FB SR'!$C$1:$F$596,4,FALSE)</f>
        <v>2337</v>
      </c>
      <c r="N165">
        <f>VLOOKUP(E165,FB!$C$1:$E$621,3,FALSE)</f>
        <v>88</v>
      </c>
    </row>
    <row r="166" spans="1:14" x14ac:dyDescent="0.5">
      <c r="A166">
        <v>2021</v>
      </c>
      <c r="B166" t="s">
        <v>837</v>
      </c>
      <c r="C166" t="s">
        <v>838</v>
      </c>
      <c r="D166" t="str">
        <f t="shared" si="2"/>
        <v>Cory Abbott</v>
      </c>
      <c r="E166">
        <v>676265</v>
      </c>
      <c r="F166" t="s">
        <v>46</v>
      </c>
      <c r="G166" t="s">
        <v>47</v>
      </c>
      <c r="H166">
        <v>92.7</v>
      </c>
      <c r="I166" t="s">
        <v>16</v>
      </c>
      <c r="J166" t="s">
        <v>17</v>
      </c>
      <c r="K166">
        <v>15.1</v>
      </c>
      <c r="L166">
        <v>10.3</v>
      </c>
      <c r="M166">
        <f>VLOOKUP(E166,'FB SR'!$C$1:$F$596,4,FALSE)</f>
        <v>2337</v>
      </c>
      <c r="N166">
        <f>VLOOKUP(E166,FB!$C$1:$E$621,3,FALSE)</f>
        <v>96</v>
      </c>
    </row>
    <row r="167" spans="1:14" x14ac:dyDescent="0.5">
      <c r="A167">
        <v>2021</v>
      </c>
      <c r="B167" t="s">
        <v>299</v>
      </c>
      <c r="C167" t="s">
        <v>300</v>
      </c>
      <c r="D167" t="str">
        <f t="shared" si="2"/>
        <v>Madison Bumgarner</v>
      </c>
      <c r="E167">
        <v>518516</v>
      </c>
      <c r="F167" t="s">
        <v>164</v>
      </c>
      <c r="G167" t="s">
        <v>165</v>
      </c>
      <c r="H167">
        <v>90.4</v>
      </c>
      <c r="I167" t="s">
        <v>16</v>
      </c>
      <c r="J167" t="s">
        <v>17</v>
      </c>
      <c r="K167">
        <v>18.100000000000001</v>
      </c>
      <c r="L167">
        <v>8.5</v>
      </c>
      <c r="M167">
        <f>VLOOKUP(E167,'FB SR'!$C$1:$F$596,4,FALSE)</f>
        <v>2335</v>
      </c>
      <c r="N167">
        <f>VLOOKUP(E167,FB!$C$1:$E$621,3,FALSE)</f>
        <v>86.3</v>
      </c>
    </row>
    <row r="168" spans="1:14" x14ac:dyDescent="0.5">
      <c r="A168">
        <v>2021</v>
      </c>
      <c r="B168" t="s">
        <v>573</v>
      </c>
      <c r="C168" t="s">
        <v>212</v>
      </c>
      <c r="D168" t="str">
        <f t="shared" si="2"/>
        <v>Mitch White</v>
      </c>
      <c r="E168">
        <v>669952</v>
      </c>
      <c r="F168" t="s">
        <v>54</v>
      </c>
      <c r="G168" t="s">
        <v>55</v>
      </c>
      <c r="H168">
        <v>94.4</v>
      </c>
      <c r="I168" t="s">
        <v>16</v>
      </c>
      <c r="J168" t="s">
        <v>17</v>
      </c>
      <c r="K168">
        <v>13.8</v>
      </c>
      <c r="L168">
        <v>3</v>
      </c>
      <c r="M168">
        <f>VLOOKUP(E168,'FB SR'!$C$1:$F$596,4,FALSE)</f>
        <v>2335</v>
      </c>
      <c r="N168">
        <f>VLOOKUP(E168,FB!$C$1:$E$621,3,FALSE)</f>
        <v>81.099999999999994</v>
      </c>
    </row>
    <row r="169" spans="1:14" x14ac:dyDescent="0.5">
      <c r="A169">
        <v>2021</v>
      </c>
      <c r="B169" t="s">
        <v>415</v>
      </c>
      <c r="C169" t="s">
        <v>416</v>
      </c>
      <c r="D169" t="str">
        <f t="shared" si="2"/>
        <v>Matthew Boyd</v>
      </c>
      <c r="E169">
        <v>571510</v>
      </c>
      <c r="F169" t="s">
        <v>132</v>
      </c>
      <c r="G169" t="s">
        <v>133</v>
      </c>
      <c r="H169">
        <v>92</v>
      </c>
      <c r="I169" t="s">
        <v>16</v>
      </c>
      <c r="J169" t="s">
        <v>17</v>
      </c>
      <c r="K169">
        <v>17.2</v>
      </c>
      <c r="L169">
        <v>10.7</v>
      </c>
      <c r="M169">
        <f>VLOOKUP(E169,'FB SR'!$C$1:$F$596,4,FALSE)</f>
        <v>2333</v>
      </c>
      <c r="N169">
        <f>VLOOKUP(E169,FB!$C$1:$E$621,3,FALSE)</f>
        <v>89.5</v>
      </c>
    </row>
    <row r="170" spans="1:14" x14ac:dyDescent="0.5">
      <c r="A170">
        <v>2021</v>
      </c>
      <c r="B170" t="s">
        <v>449</v>
      </c>
      <c r="C170" t="s">
        <v>85</v>
      </c>
      <c r="D170" t="str">
        <f t="shared" si="2"/>
        <v>Garrett Crochet</v>
      </c>
      <c r="E170">
        <v>676979</v>
      </c>
      <c r="F170" t="s">
        <v>50</v>
      </c>
      <c r="G170" t="s">
        <v>51</v>
      </c>
      <c r="H170">
        <v>96.6</v>
      </c>
      <c r="I170" t="s">
        <v>16</v>
      </c>
      <c r="J170" t="s">
        <v>17</v>
      </c>
      <c r="K170">
        <v>11.3</v>
      </c>
      <c r="L170">
        <v>4.8</v>
      </c>
      <c r="M170">
        <f>VLOOKUP(E170,'FB SR'!$C$1:$F$596,4,FALSE)</f>
        <v>2331</v>
      </c>
      <c r="N170">
        <f>VLOOKUP(E170,FB!$C$1:$E$621,3,FALSE)</f>
        <v>95.5</v>
      </c>
    </row>
    <row r="171" spans="1:14" x14ac:dyDescent="0.5">
      <c r="A171">
        <v>2021</v>
      </c>
      <c r="B171" t="s">
        <v>618</v>
      </c>
      <c r="C171" t="s">
        <v>619</v>
      </c>
      <c r="D171" t="str">
        <f t="shared" si="2"/>
        <v>Trent Thornton</v>
      </c>
      <c r="E171">
        <v>663423</v>
      </c>
      <c r="F171" t="s">
        <v>14</v>
      </c>
      <c r="G171" t="s">
        <v>15</v>
      </c>
      <c r="H171">
        <v>93.9</v>
      </c>
      <c r="I171" t="s">
        <v>16</v>
      </c>
      <c r="J171" t="s">
        <v>17</v>
      </c>
      <c r="K171">
        <v>13.9</v>
      </c>
      <c r="L171">
        <v>3.2</v>
      </c>
      <c r="M171">
        <f>VLOOKUP(E171,'FB SR'!$C$1:$F$596,4,FALSE)</f>
        <v>2331</v>
      </c>
      <c r="N171">
        <f>VLOOKUP(E171,FB!$C$1:$E$621,3,FALSE)</f>
        <v>85.5</v>
      </c>
    </row>
    <row r="172" spans="1:14" x14ac:dyDescent="0.5">
      <c r="A172">
        <v>2021</v>
      </c>
      <c r="B172" t="s">
        <v>413</v>
      </c>
      <c r="C172" t="s">
        <v>247</v>
      </c>
      <c r="D172" t="str">
        <f t="shared" si="2"/>
        <v>José Ruiz</v>
      </c>
      <c r="E172">
        <v>614179</v>
      </c>
      <c r="F172" t="s">
        <v>50</v>
      </c>
      <c r="G172" t="s">
        <v>51</v>
      </c>
      <c r="H172">
        <v>97</v>
      </c>
      <c r="I172" t="s">
        <v>16</v>
      </c>
      <c r="J172" t="s">
        <v>17</v>
      </c>
      <c r="K172">
        <v>11.5</v>
      </c>
      <c r="L172">
        <v>6.4</v>
      </c>
      <c r="M172">
        <f>VLOOKUP(E172,'FB SR'!$C$1:$F$596,4,FALSE)</f>
        <v>2329</v>
      </c>
      <c r="N172">
        <f>VLOOKUP(E172,FB!$C$1:$E$621,3,FALSE)</f>
        <v>93.2</v>
      </c>
    </row>
    <row r="173" spans="1:14" x14ac:dyDescent="0.5">
      <c r="A173">
        <v>2021</v>
      </c>
      <c r="B173" t="s">
        <v>493</v>
      </c>
      <c r="C173" t="s">
        <v>456</v>
      </c>
      <c r="D173" t="str">
        <f t="shared" si="2"/>
        <v>Paul Fry</v>
      </c>
      <c r="E173">
        <v>643316</v>
      </c>
      <c r="F173" t="s">
        <v>182</v>
      </c>
      <c r="G173" t="s">
        <v>183</v>
      </c>
      <c r="H173">
        <v>92.8</v>
      </c>
      <c r="I173" t="s">
        <v>16</v>
      </c>
      <c r="J173" t="s">
        <v>17</v>
      </c>
      <c r="K173">
        <v>18.899999999999999</v>
      </c>
      <c r="L173">
        <v>5.8</v>
      </c>
      <c r="M173">
        <f>VLOOKUP(E173,'FB SR'!$C$1:$F$596,4,FALSE)</f>
        <v>2329</v>
      </c>
      <c r="N173">
        <f>VLOOKUP(E173,FB!$C$1:$E$621,3,FALSE)</f>
        <v>66.900000000000006</v>
      </c>
    </row>
    <row r="174" spans="1:14" x14ac:dyDescent="0.5">
      <c r="A174">
        <v>2021</v>
      </c>
      <c r="B174" t="s">
        <v>658</v>
      </c>
      <c r="C174" t="s">
        <v>659</v>
      </c>
      <c r="D174" t="str">
        <f t="shared" si="2"/>
        <v>Chasen Shreve</v>
      </c>
      <c r="E174">
        <v>592741</v>
      </c>
      <c r="F174" t="s">
        <v>213</v>
      </c>
      <c r="G174" t="s">
        <v>214</v>
      </c>
      <c r="H174">
        <v>91.6</v>
      </c>
      <c r="I174" t="s">
        <v>16</v>
      </c>
      <c r="J174" t="s">
        <v>17</v>
      </c>
      <c r="K174">
        <v>15.3</v>
      </c>
      <c r="L174">
        <v>9.4</v>
      </c>
      <c r="M174">
        <f>VLOOKUP(E174,'FB SR'!$C$1:$F$596,4,FALSE)</f>
        <v>2329</v>
      </c>
      <c r="N174">
        <f>VLOOKUP(E174,FB!$C$1:$E$621,3,FALSE)</f>
        <v>96.3</v>
      </c>
    </row>
    <row r="175" spans="1:14" x14ac:dyDescent="0.5">
      <c r="A175">
        <v>2021</v>
      </c>
      <c r="B175" t="s">
        <v>512</v>
      </c>
      <c r="C175" t="s">
        <v>513</v>
      </c>
      <c r="D175" t="str">
        <f t="shared" si="2"/>
        <v>Junior Guerra</v>
      </c>
      <c r="E175">
        <v>448855</v>
      </c>
      <c r="F175" t="s">
        <v>232</v>
      </c>
      <c r="G175" t="s">
        <v>233</v>
      </c>
      <c r="H175">
        <v>92.2</v>
      </c>
      <c r="I175" t="s">
        <v>16</v>
      </c>
      <c r="J175" t="s">
        <v>17</v>
      </c>
      <c r="K175">
        <v>13.4</v>
      </c>
      <c r="L175">
        <v>4.5</v>
      </c>
      <c r="M175">
        <f>VLOOKUP(E175,'FB SR'!$C$1:$F$596,4,FALSE)</f>
        <v>2328</v>
      </c>
      <c r="N175">
        <f>VLOOKUP(E175,FB!$C$1:$E$621,3,FALSE)</f>
        <v>97.1</v>
      </c>
    </row>
    <row r="176" spans="1:14" x14ac:dyDescent="0.5">
      <c r="A176">
        <v>2021</v>
      </c>
      <c r="B176" t="s">
        <v>162</v>
      </c>
      <c r="C176" t="s">
        <v>163</v>
      </c>
      <c r="D176" t="str">
        <f t="shared" si="2"/>
        <v>Zac Gallen</v>
      </c>
      <c r="E176">
        <v>668678</v>
      </c>
      <c r="F176" t="s">
        <v>164</v>
      </c>
      <c r="G176" t="s">
        <v>165</v>
      </c>
      <c r="H176">
        <v>93.4</v>
      </c>
      <c r="I176" t="s">
        <v>16</v>
      </c>
      <c r="J176" t="s">
        <v>17</v>
      </c>
      <c r="K176">
        <v>14.3</v>
      </c>
      <c r="L176">
        <v>3.3</v>
      </c>
      <c r="M176">
        <f>VLOOKUP(E176,'FB SR'!$C$1:$F$596,4,FALSE)</f>
        <v>2326</v>
      </c>
      <c r="N176">
        <f>VLOOKUP(E176,FB!$C$1:$E$621,3,FALSE)</f>
        <v>82.7</v>
      </c>
    </row>
    <row r="177" spans="1:14" x14ac:dyDescent="0.5">
      <c r="A177">
        <v>2021</v>
      </c>
      <c r="B177" t="s">
        <v>545</v>
      </c>
      <c r="C177" t="s">
        <v>546</v>
      </c>
      <c r="D177" t="str">
        <f t="shared" si="2"/>
        <v>Bruce Zimmermann</v>
      </c>
      <c r="E177">
        <v>669145</v>
      </c>
      <c r="F177" t="s">
        <v>182</v>
      </c>
      <c r="G177" t="s">
        <v>183</v>
      </c>
      <c r="H177">
        <v>91.5</v>
      </c>
      <c r="I177" t="s">
        <v>16</v>
      </c>
      <c r="J177" t="s">
        <v>17</v>
      </c>
      <c r="K177">
        <v>16.5</v>
      </c>
      <c r="L177">
        <v>6.2</v>
      </c>
      <c r="M177">
        <f>VLOOKUP(E177,'FB SR'!$C$1:$F$596,4,FALSE)</f>
        <v>2326</v>
      </c>
      <c r="N177">
        <f>VLOOKUP(E177,FB!$C$1:$E$621,3,FALSE)</f>
        <v>80.599999999999994</v>
      </c>
    </row>
    <row r="178" spans="1:14" x14ac:dyDescent="0.5">
      <c r="A178">
        <v>2021</v>
      </c>
      <c r="B178" t="s">
        <v>236</v>
      </c>
      <c r="C178" t="s">
        <v>141</v>
      </c>
      <c r="D178" t="str">
        <f t="shared" si="2"/>
        <v>Luis Castillo</v>
      </c>
      <c r="E178">
        <v>622491</v>
      </c>
      <c r="F178" t="s">
        <v>26</v>
      </c>
      <c r="G178" t="s">
        <v>27</v>
      </c>
      <c r="H178">
        <v>97.1</v>
      </c>
      <c r="I178" t="s">
        <v>16</v>
      </c>
      <c r="J178" t="s">
        <v>17</v>
      </c>
      <c r="K178">
        <v>16.2</v>
      </c>
      <c r="L178">
        <v>11.2</v>
      </c>
      <c r="M178">
        <f>VLOOKUP(E178,'FB SR'!$C$1:$F$596,4,FALSE)</f>
        <v>2322</v>
      </c>
      <c r="N178">
        <f>VLOOKUP(E178,FB!$C$1:$E$621,3,FALSE)</f>
        <v>91.3</v>
      </c>
    </row>
    <row r="179" spans="1:14" x14ac:dyDescent="0.5">
      <c r="A179">
        <v>2021</v>
      </c>
      <c r="B179" t="s">
        <v>211</v>
      </c>
      <c r="C179" t="s">
        <v>242</v>
      </c>
      <c r="D179" t="str">
        <f t="shared" si="2"/>
        <v>Brad Keller</v>
      </c>
      <c r="E179">
        <v>641745</v>
      </c>
      <c r="F179" t="s">
        <v>80</v>
      </c>
      <c r="G179" t="s">
        <v>81</v>
      </c>
      <c r="H179">
        <v>94.2</v>
      </c>
      <c r="I179" t="s">
        <v>16</v>
      </c>
      <c r="J179" t="s">
        <v>17</v>
      </c>
      <c r="K179">
        <v>16.7</v>
      </c>
      <c r="L179">
        <v>1</v>
      </c>
      <c r="M179">
        <f>VLOOKUP(E179,'FB SR'!$C$1:$F$596,4,FALSE)</f>
        <v>2322</v>
      </c>
      <c r="N179">
        <f>VLOOKUP(E179,FB!$C$1:$E$621,3,FALSE)</f>
        <v>93.5</v>
      </c>
    </row>
    <row r="180" spans="1:14" x14ac:dyDescent="0.5">
      <c r="A180">
        <v>2021</v>
      </c>
      <c r="B180" t="s">
        <v>568</v>
      </c>
      <c r="C180" t="s">
        <v>139</v>
      </c>
      <c r="D180" t="str">
        <f t="shared" si="2"/>
        <v>Aaron Civale</v>
      </c>
      <c r="E180">
        <v>650644</v>
      </c>
      <c r="F180" t="s">
        <v>122</v>
      </c>
      <c r="G180" t="s">
        <v>123</v>
      </c>
      <c r="H180">
        <v>91.5</v>
      </c>
      <c r="I180" t="s">
        <v>16</v>
      </c>
      <c r="J180" t="s">
        <v>17</v>
      </c>
      <c r="K180">
        <v>15.1</v>
      </c>
      <c r="L180">
        <v>3.4</v>
      </c>
      <c r="M180">
        <f>VLOOKUP(E180,'FB SR'!$C$1:$F$596,4,FALSE)</f>
        <v>2320</v>
      </c>
      <c r="N180">
        <f>VLOOKUP(E180,FB!$C$1:$E$621,3,FALSE)</f>
        <v>85.1</v>
      </c>
    </row>
    <row r="181" spans="1:14" x14ac:dyDescent="0.5">
      <c r="A181">
        <v>2021</v>
      </c>
      <c r="B181" t="s">
        <v>478</v>
      </c>
      <c r="C181" t="s">
        <v>61</v>
      </c>
      <c r="D181" t="str">
        <f t="shared" si="2"/>
        <v>Blake Taylor</v>
      </c>
      <c r="E181">
        <v>642130</v>
      </c>
      <c r="F181" t="s">
        <v>142</v>
      </c>
      <c r="G181" t="s">
        <v>143</v>
      </c>
      <c r="H181">
        <v>93.1</v>
      </c>
      <c r="I181" t="s">
        <v>16</v>
      </c>
      <c r="J181" t="s">
        <v>17</v>
      </c>
      <c r="K181">
        <v>15.8</v>
      </c>
      <c r="L181">
        <v>3</v>
      </c>
      <c r="M181">
        <f>VLOOKUP(E181,'FB SR'!$C$1:$F$596,4,FALSE)</f>
        <v>2318</v>
      </c>
      <c r="N181">
        <v>73</v>
      </c>
    </row>
    <row r="182" spans="1:14" x14ac:dyDescent="0.5">
      <c r="A182">
        <v>2021</v>
      </c>
      <c r="B182" t="s">
        <v>474</v>
      </c>
      <c r="C182" t="s">
        <v>475</v>
      </c>
      <c r="D182" t="str">
        <f t="shared" si="2"/>
        <v>Darwinzon Hernandez</v>
      </c>
      <c r="E182">
        <v>650382</v>
      </c>
      <c r="F182" t="s">
        <v>42</v>
      </c>
      <c r="G182" t="s">
        <v>43</v>
      </c>
      <c r="H182">
        <v>94.9</v>
      </c>
      <c r="I182" t="s">
        <v>16</v>
      </c>
      <c r="J182" t="s">
        <v>17</v>
      </c>
      <c r="K182">
        <v>17.100000000000001</v>
      </c>
      <c r="L182">
        <v>4.8</v>
      </c>
      <c r="M182">
        <f>VLOOKUP(E182,'FB SR'!$C$1:$F$596,4,FALSE)</f>
        <v>2315</v>
      </c>
      <c r="N182">
        <f>VLOOKUP(E182,FB!$C$1:$E$621,3,FALSE)</f>
        <v>91.2</v>
      </c>
    </row>
    <row r="183" spans="1:14" x14ac:dyDescent="0.5">
      <c r="A183">
        <v>2021</v>
      </c>
      <c r="B183" t="s">
        <v>594</v>
      </c>
      <c r="C183" t="s">
        <v>305</v>
      </c>
      <c r="D183" t="str">
        <f t="shared" si="2"/>
        <v>Josh Tomlin</v>
      </c>
      <c r="E183">
        <v>458708</v>
      </c>
      <c r="F183" t="s">
        <v>156</v>
      </c>
      <c r="G183" t="s">
        <v>157</v>
      </c>
      <c r="H183">
        <v>88.9</v>
      </c>
      <c r="I183" t="s">
        <v>16</v>
      </c>
      <c r="J183" t="s">
        <v>17</v>
      </c>
      <c r="K183">
        <v>16.2</v>
      </c>
      <c r="L183">
        <v>5.9</v>
      </c>
      <c r="M183">
        <f>VLOOKUP(E183,'FB SR'!$C$1:$F$596,4,FALSE)</f>
        <v>2313</v>
      </c>
      <c r="N183">
        <f>VLOOKUP(E183,FB!$C$1:$E$621,3,FALSE)</f>
        <v>89.5</v>
      </c>
    </row>
    <row r="184" spans="1:14" x14ac:dyDescent="0.5">
      <c r="A184">
        <v>2021</v>
      </c>
      <c r="B184" t="s">
        <v>824</v>
      </c>
      <c r="C184" t="s">
        <v>825</v>
      </c>
      <c r="D184" t="str">
        <f t="shared" si="2"/>
        <v>Yohan Ramirez</v>
      </c>
      <c r="E184">
        <v>670990</v>
      </c>
      <c r="F184" t="s">
        <v>102</v>
      </c>
      <c r="G184" t="s">
        <v>103</v>
      </c>
      <c r="H184">
        <v>95.4</v>
      </c>
      <c r="I184" t="s">
        <v>16</v>
      </c>
      <c r="J184" t="s">
        <v>17</v>
      </c>
      <c r="K184">
        <v>18.100000000000001</v>
      </c>
      <c r="L184">
        <v>12.8</v>
      </c>
      <c r="M184">
        <f>VLOOKUP(E184,'FB SR'!$C$1:$F$596,4,FALSE)</f>
        <v>2313</v>
      </c>
      <c r="N184">
        <v>87</v>
      </c>
    </row>
    <row r="185" spans="1:14" x14ac:dyDescent="0.5">
      <c r="A185">
        <v>2021</v>
      </c>
      <c r="B185" t="s">
        <v>608</v>
      </c>
      <c r="C185" t="s">
        <v>247</v>
      </c>
      <c r="D185" t="str">
        <f t="shared" si="2"/>
        <v>José Álvarez</v>
      </c>
      <c r="E185">
        <v>501625</v>
      </c>
      <c r="F185" t="s">
        <v>30</v>
      </c>
      <c r="G185" t="s">
        <v>31</v>
      </c>
      <c r="H185">
        <v>91.1</v>
      </c>
      <c r="I185" t="s">
        <v>16</v>
      </c>
      <c r="J185" t="s">
        <v>17</v>
      </c>
      <c r="K185">
        <v>17.2</v>
      </c>
      <c r="L185">
        <v>10.6</v>
      </c>
      <c r="M185">
        <f>VLOOKUP(E185,'FB SR'!$C$1:$F$596,4,FALSE)</f>
        <v>2311</v>
      </c>
      <c r="N185">
        <f>VLOOKUP(E185,FB!$C$1:$E$621,3,FALSE)</f>
        <v>94</v>
      </c>
    </row>
    <row r="186" spans="1:14" x14ac:dyDescent="0.5">
      <c r="A186">
        <v>2021</v>
      </c>
      <c r="B186" t="s">
        <v>473</v>
      </c>
      <c r="C186" t="s">
        <v>185</v>
      </c>
      <c r="D186" t="str">
        <f t="shared" si="2"/>
        <v>Caleb Thielbar</v>
      </c>
      <c r="E186">
        <v>573204</v>
      </c>
      <c r="F186" t="s">
        <v>261</v>
      </c>
      <c r="G186" t="s">
        <v>262</v>
      </c>
      <c r="H186">
        <v>91.2</v>
      </c>
      <c r="I186" t="s">
        <v>16</v>
      </c>
      <c r="J186" t="s">
        <v>17</v>
      </c>
      <c r="K186">
        <v>13.5</v>
      </c>
      <c r="L186">
        <v>2.6</v>
      </c>
      <c r="M186">
        <f>VLOOKUP(E186,'FB SR'!$C$1:$F$596,4,FALSE)</f>
        <v>2310</v>
      </c>
      <c r="N186">
        <f>VLOOKUP(E186,FB!$C$1:$E$621,3,FALSE)</f>
        <v>90.6</v>
      </c>
    </row>
    <row r="187" spans="1:14" x14ac:dyDescent="0.5">
      <c r="A187">
        <v>2021</v>
      </c>
      <c r="B187" t="s">
        <v>406</v>
      </c>
      <c r="C187" t="s">
        <v>407</v>
      </c>
      <c r="D187" t="str">
        <f t="shared" si="2"/>
        <v>Dean Kremer</v>
      </c>
      <c r="E187">
        <v>665152</v>
      </c>
      <c r="F187" t="s">
        <v>182</v>
      </c>
      <c r="G187" t="s">
        <v>183</v>
      </c>
      <c r="H187">
        <v>92.6</v>
      </c>
      <c r="I187" t="s">
        <v>16</v>
      </c>
      <c r="J187" t="s">
        <v>17</v>
      </c>
      <c r="K187">
        <v>14.4</v>
      </c>
      <c r="L187">
        <v>9.4</v>
      </c>
      <c r="M187">
        <f>VLOOKUP(E187,'FB SR'!$C$1:$F$596,4,FALSE)</f>
        <v>2308</v>
      </c>
      <c r="N187">
        <f>VLOOKUP(E187,FB!$C$1:$E$621,3,FALSE)</f>
        <v>95.4</v>
      </c>
    </row>
    <row r="188" spans="1:14" x14ac:dyDescent="0.5">
      <c r="A188">
        <v>2021</v>
      </c>
      <c r="B188" t="s">
        <v>470</v>
      </c>
      <c r="C188" t="s">
        <v>471</v>
      </c>
      <c r="D188" t="str">
        <f t="shared" si="2"/>
        <v>Griffin Jax</v>
      </c>
      <c r="E188">
        <v>643377</v>
      </c>
      <c r="F188" t="s">
        <v>261</v>
      </c>
      <c r="G188" t="s">
        <v>262</v>
      </c>
      <c r="H188">
        <v>92.6</v>
      </c>
      <c r="I188" t="s">
        <v>16</v>
      </c>
      <c r="J188" t="s">
        <v>17</v>
      </c>
      <c r="K188">
        <v>15.8</v>
      </c>
      <c r="L188">
        <v>12.3</v>
      </c>
      <c r="M188">
        <f>VLOOKUP(E188,'FB SR'!$C$1:$F$596,4,FALSE)</f>
        <v>2308</v>
      </c>
      <c r="N188">
        <f>VLOOKUP(E188,FB!$C$1:$E$621,3,FALSE)</f>
        <v>97.9</v>
      </c>
    </row>
    <row r="189" spans="1:14" x14ac:dyDescent="0.5">
      <c r="A189">
        <v>2021</v>
      </c>
      <c r="B189" t="s">
        <v>596</v>
      </c>
      <c r="C189" t="s">
        <v>597</v>
      </c>
      <c r="D189" t="str">
        <f t="shared" si="2"/>
        <v>Jesús Luzardo</v>
      </c>
      <c r="E189">
        <v>666200</v>
      </c>
      <c r="F189" t="s">
        <v>110</v>
      </c>
      <c r="G189" t="s">
        <v>111</v>
      </c>
      <c r="H189">
        <v>95.9</v>
      </c>
      <c r="I189" t="s">
        <v>16</v>
      </c>
      <c r="J189" t="s">
        <v>17</v>
      </c>
      <c r="K189">
        <v>14.5</v>
      </c>
      <c r="L189">
        <v>12.6</v>
      </c>
      <c r="M189">
        <f>VLOOKUP(E189,'FB SR'!$C$1:$F$596,4,FALSE)</f>
        <v>2308</v>
      </c>
      <c r="N189">
        <f>VLOOKUP(E189,FB!$C$1:$E$621,3,FALSE)</f>
        <v>98.4</v>
      </c>
    </row>
    <row r="190" spans="1:14" x14ac:dyDescent="0.5">
      <c r="A190">
        <v>2021</v>
      </c>
      <c r="B190" t="s">
        <v>700</v>
      </c>
      <c r="C190" t="s">
        <v>701</v>
      </c>
      <c r="D190" t="str">
        <f t="shared" si="2"/>
        <v>Jaime Barria</v>
      </c>
      <c r="E190">
        <v>642545</v>
      </c>
      <c r="F190" t="s">
        <v>232</v>
      </c>
      <c r="G190" t="s">
        <v>233</v>
      </c>
      <c r="H190">
        <v>93.2</v>
      </c>
      <c r="I190" t="s">
        <v>16</v>
      </c>
      <c r="J190" t="s">
        <v>17</v>
      </c>
      <c r="K190">
        <v>15</v>
      </c>
      <c r="L190">
        <v>4.2</v>
      </c>
      <c r="M190">
        <f>VLOOKUP(E190,'FB SR'!$C$1:$F$596,4,FALSE)</f>
        <v>2308</v>
      </c>
      <c r="N190">
        <f>VLOOKUP(E190,FB!$C$1:$E$621,3,FALSE)</f>
        <v>86.7</v>
      </c>
    </row>
    <row r="191" spans="1:14" x14ac:dyDescent="0.5">
      <c r="A191">
        <v>2021</v>
      </c>
      <c r="B191" t="s">
        <v>891</v>
      </c>
      <c r="C191" t="s">
        <v>685</v>
      </c>
      <c r="D191" t="str">
        <f t="shared" si="2"/>
        <v>J.B. Bukauskas</v>
      </c>
      <c r="E191">
        <v>656266</v>
      </c>
      <c r="F191" t="s">
        <v>164</v>
      </c>
      <c r="G191" t="s">
        <v>165</v>
      </c>
      <c r="H191">
        <v>94.5</v>
      </c>
      <c r="I191" t="s">
        <v>16</v>
      </c>
      <c r="J191" t="s">
        <v>17</v>
      </c>
      <c r="K191">
        <v>19.399999999999999</v>
      </c>
      <c r="L191">
        <v>12.3</v>
      </c>
      <c r="M191">
        <f>VLOOKUP(E191,'FB SR'!$C$1:$F$596,4,FALSE)</f>
        <v>2308</v>
      </c>
      <c r="N191">
        <f>VLOOKUP(E191,FB!$C$1:$E$621,3,FALSE)</f>
        <v>85.3</v>
      </c>
    </row>
    <row r="192" spans="1:14" x14ac:dyDescent="0.5">
      <c r="A192">
        <v>2021</v>
      </c>
      <c r="B192" t="s">
        <v>426</v>
      </c>
      <c r="C192" t="s">
        <v>427</v>
      </c>
      <c r="D192" t="str">
        <f t="shared" si="2"/>
        <v>Daniel Hudson</v>
      </c>
      <c r="E192">
        <v>543339</v>
      </c>
      <c r="F192" t="s">
        <v>62</v>
      </c>
      <c r="G192" t="s">
        <v>63</v>
      </c>
      <c r="H192">
        <v>97</v>
      </c>
      <c r="I192" t="s">
        <v>16</v>
      </c>
      <c r="J192" t="s">
        <v>17</v>
      </c>
      <c r="K192">
        <v>12.6</v>
      </c>
      <c r="L192">
        <v>10.199999999999999</v>
      </c>
      <c r="M192">
        <f>VLOOKUP(E192,'FB SR'!$C$1:$F$596,4,FALSE)</f>
        <v>2307</v>
      </c>
      <c r="N192">
        <f>VLOOKUP(E192,FB!$C$1:$E$621,3,FALSE)</f>
        <v>97.7</v>
      </c>
    </row>
    <row r="193" spans="1:14" x14ac:dyDescent="0.5">
      <c r="A193">
        <v>2021</v>
      </c>
      <c r="B193" t="s">
        <v>672</v>
      </c>
      <c r="C193" t="s">
        <v>673</v>
      </c>
      <c r="D193" t="str">
        <f t="shared" si="2"/>
        <v>Erik Swanson</v>
      </c>
      <c r="E193">
        <v>657024</v>
      </c>
      <c r="F193" t="s">
        <v>102</v>
      </c>
      <c r="G193" t="s">
        <v>103</v>
      </c>
      <c r="H193">
        <v>94.7</v>
      </c>
      <c r="I193" t="s">
        <v>16</v>
      </c>
      <c r="J193" t="s">
        <v>17</v>
      </c>
      <c r="K193">
        <v>11.6</v>
      </c>
      <c r="L193">
        <v>8.6</v>
      </c>
      <c r="M193">
        <f>VLOOKUP(E193,'FB SR'!$C$1:$F$596,4,FALSE)</f>
        <v>2307</v>
      </c>
      <c r="N193">
        <f>VLOOKUP(E193,FB!$C$1:$E$621,3,FALSE)</f>
        <v>99</v>
      </c>
    </row>
    <row r="194" spans="1:14" x14ac:dyDescent="0.5">
      <c r="A194">
        <v>2021</v>
      </c>
      <c r="B194" t="s">
        <v>323</v>
      </c>
      <c r="C194" t="s">
        <v>175</v>
      </c>
      <c r="D194" t="str">
        <f t="shared" si="2"/>
        <v>James Karinchak</v>
      </c>
      <c r="E194">
        <v>675916</v>
      </c>
      <c r="F194" t="s">
        <v>122</v>
      </c>
      <c r="G194" t="s">
        <v>123</v>
      </c>
      <c r="H194">
        <v>95.9</v>
      </c>
      <c r="I194" t="s">
        <v>16</v>
      </c>
      <c r="J194" t="s">
        <v>17</v>
      </c>
      <c r="K194">
        <v>12</v>
      </c>
      <c r="L194">
        <v>5.2</v>
      </c>
      <c r="M194">
        <f>VLOOKUP(E194,'FB SR'!$C$1:$F$596,4,FALSE)</f>
        <v>2306</v>
      </c>
      <c r="N194">
        <f>VLOOKUP(E194,FB!$C$1:$E$621,3,FALSE)</f>
        <v>95.1</v>
      </c>
    </row>
    <row r="195" spans="1:14" x14ac:dyDescent="0.5">
      <c r="A195">
        <v>2021</v>
      </c>
      <c r="B195" t="s">
        <v>448</v>
      </c>
      <c r="C195" t="s">
        <v>395</v>
      </c>
      <c r="D195" t="str">
        <f t="shared" ref="D195:D258" si="3">TRIM(PROPER(C195 &amp; " " &amp; B195))</f>
        <v>Craig Kimbrel</v>
      </c>
      <c r="E195">
        <v>518886</v>
      </c>
      <c r="F195" t="s">
        <v>50</v>
      </c>
      <c r="G195" t="s">
        <v>51</v>
      </c>
      <c r="H195">
        <v>96.6</v>
      </c>
      <c r="I195" t="s">
        <v>16</v>
      </c>
      <c r="J195" t="s">
        <v>17</v>
      </c>
      <c r="K195">
        <v>14.7</v>
      </c>
      <c r="L195">
        <v>10.199999999999999</v>
      </c>
      <c r="M195">
        <f>VLOOKUP(E195,'FB SR'!$C$1:$F$596,4,FALSE)</f>
        <v>2306</v>
      </c>
      <c r="N195">
        <f>VLOOKUP(E195,FB!$C$1:$E$621,3,FALSE)</f>
        <v>92.8</v>
      </c>
    </row>
    <row r="196" spans="1:14" x14ac:dyDescent="0.5">
      <c r="A196">
        <v>2021</v>
      </c>
      <c r="B196" t="s">
        <v>297</v>
      </c>
      <c r="C196" t="s">
        <v>298</v>
      </c>
      <c r="D196" t="str">
        <f t="shared" si="3"/>
        <v>Adbert Alzolay</v>
      </c>
      <c r="E196">
        <v>640470</v>
      </c>
      <c r="F196" t="s">
        <v>46</v>
      </c>
      <c r="G196" t="s">
        <v>47</v>
      </c>
      <c r="H196">
        <v>93.8</v>
      </c>
      <c r="I196" t="s">
        <v>16</v>
      </c>
      <c r="J196" t="s">
        <v>17</v>
      </c>
      <c r="K196">
        <v>14.2</v>
      </c>
      <c r="L196">
        <v>7.8</v>
      </c>
      <c r="M196">
        <f>VLOOKUP(E196,'FB SR'!$C$1:$F$596,4,FALSE)</f>
        <v>2306</v>
      </c>
      <c r="N196">
        <f>VLOOKUP(E196,FB!$C$1:$E$621,3,FALSE)</f>
        <v>92</v>
      </c>
    </row>
    <row r="197" spans="1:14" x14ac:dyDescent="0.5">
      <c r="A197">
        <v>2021</v>
      </c>
      <c r="B197" t="s">
        <v>512</v>
      </c>
      <c r="C197" t="s">
        <v>631</v>
      </c>
      <c r="D197" t="str">
        <f t="shared" si="3"/>
        <v>Deolis Guerra</v>
      </c>
      <c r="E197">
        <v>500610</v>
      </c>
      <c r="F197" t="s">
        <v>20</v>
      </c>
      <c r="G197" t="s">
        <v>21</v>
      </c>
      <c r="H197">
        <v>90.7</v>
      </c>
      <c r="I197" t="s">
        <v>16</v>
      </c>
      <c r="J197" t="s">
        <v>17</v>
      </c>
      <c r="K197">
        <v>15.9</v>
      </c>
      <c r="L197">
        <v>11.9</v>
      </c>
      <c r="M197">
        <f>VLOOKUP(E197,'FB SR'!$C$1:$F$596,4,FALSE)</f>
        <v>2305</v>
      </c>
      <c r="N197">
        <v>97</v>
      </c>
    </row>
    <row r="198" spans="1:14" x14ac:dyDescent="0.5">
      <c r="A198">
        <v>2021</v>
      </c>
      <c r="B198" t="s">
        <v>724</v>
      </c>
      <c r="C198" t="s">
        <v>119</v>
      </c>
      <c r="D198" t="str">
        <f t="shared" si="3"/>
        <v>Kyle Crick</v>
      </c>
      <c r="E198">
        <v>605195</v>
      </c>
      <c r="F198" t="s">
        <v>213</v>
      </c>
      <c r="G198" t="s">
        <v>214</v>
      </c>
      <c r="H198">
        <v>92.6</v>
      </c>
      <c r="I198" t="s">
        <v>16</v>
      </c>
      <c r="J198" t="s">
        <v>17</v>
      </c>
      <c r="K198">
        <v>18</v>
      </c>
      <c r="L198">
        <v>6.4</v>
      </c>
      <c r="M198">
        <f>VLOOKUP(E198,'FB SR'!$C$1:$F$596,4,FALSE)</f>
        <v>2305</v>
      </c>
      <c r="N198">
        <f>VLOOKUP(E198,FB!$C$1:$E$621,3,FALSE)</f>
        <v>77.2</v>
      </c>
    </row>
    <row r="199" spans="1:14" x14ac:dyDescent="0.5">
      <c r="A199">
        <v>2021</v>
      </c>
      <c r="B199" t="s">
        <v>538</v>
      </c>
      <c r="C199" t="s">
        <v>229</v>
      </c>
      <c r="D199" t="str">
        <f t="shared" si="3"/>
        <v>Matt Foster</v>
      </c>
      <c r="E199">
        <v>641582</v>
      </c>
      <c r="F199" t="s">
        <v>50</v>
      </c>
      <c r="G199" t="s">
        <v>51</v>
      </c>
      <c r="H199">
        <v>93.6</v>
      </c>
      <c r="I199" t="s">
        <v>16</v>
      </c>
      <c r="J199" t="s">
        <v>17</v>
      </c>
      <c r="K199">
        <v>12.5</v>
      </c>
      <c r="L199">
        <v>6.7</v>
      </c>
      <c r="M199">
        <f>VLOOKUP(E199,'FB SR'!$C$1:$F$596,4,FALSE)</f>
        <v>2303</v>
      </c>
      <c r="N199">
        <f>VLOOKUP(E199,FB!$C$1:$E$621,3,FALSE)</f>
        <v>97.8</v>
      </c>
    </row>
    <row r="200" spans="1:14" x14ac:dyDescent="0.5">
      <c r="A200">
        <v>2021</v>
      </c>
      <c r="B200" t="s">
        <v>771</v>
      </c>
      <c r="C200" t="s">
        <v>772</v>
      </c>
      <c r="D200" t="str">
        <f t="shared" si="3"/>
        <v>Jd Hammer</v>
      </c>
      <c r="E200">
        <v>670456</v>
      </c>
      <c r="F200" t="s">
        <v>58</v>
      </c>
      <c r="G200" t="s">
        <v>59</v>
      </c>
      <c r="H200">
        <v>94</v>
      </c>
      <c r="I200" t="s">
        <v>16</v>
      </c>
      <c r="J200" t="s">
        <v>17</v>
      </c>
      <c r="K200">
        <v>14.7</v>
      </c>
      <c r="L200">
        <v>11.5</v>
      </c>
      <c r="M200">
        <f>VLOOKUP(E200,'FB SR'!$C$1:$F$596,4,FALSE)</f>
        <v>2302</v>
      </c>
      <c r="N200">
        <f>VLOOKUP(E200,FB!$C$1:$E$621,3,FALSE)</f>
        <v>99.4</v>
      </c>
    </row>
    <row r="201" spans="1:14" x14ac:dyDescent="0.5">
      <c r="A201">
        <v>2021</v>
      </c>
      <c r="B201" t="s">
        <v>884</v>
      </c>
      <c r="C201" t="s">
        <v>885</v>
      </c>
      <c r="D201" t="str">
        <f t="shared" si="3"/>
        <v>Reymin Guduan</v>
      </c>
      <c r="E201">
        <v>594056</v>
      </c>
      <c r="F201" t="s">
        <v>20</v>
      </c>
      <c r="G201" t="s">
        <v>21</v>
      </c>
      <c r="H201">
        <v>93.8</v>
      </c>
      <c r="I201" t="s">
        <v>16</v>
      </c>
      <c r="J201" t="s">
        <v>17</v>
      </c>
      <c r="K201">
        <v>16.5</v>
      </c>
      <c r="L201">
        <v>3.5</v>
      </c>
      <c r="M201">
        <f>VLOOKUP(E201,'FB SR'!$C$1:$F$596,4,FALSE)</f>
        <v>2302</v>
      </c>
      <c r="N201">
        <f>VLOOKUP(E201,FB!$C$1:$E$621,3,FALSE)</f>
        <v>79.7</v>
      </c>
    </row>
    <row r="202" spans="1:14" x14ac:dyDescent="0.5">
      <c r="A202">
        <v>2021</v>
      </c>
      <c r="B202" t="s">
        <v>202</v>
      </c>
      <c r="C202" t="s">
        <v>25</v>
      </c>
      <c r="D202" t="str">
        <f t="shared" si="3"/>
        <v>Tyler Anderson</v>
      </c>
      <c r="E202">
        <v>542881</v>
      </c>
      <c r="F202" t="s">
        <v>102</v>
      </c>
      <c r="G202" t="s">
        <v>103</v>
      </c>
      <c r="H202">
        <v>90.5</v>
      </c>
      <c r="I202" t="s">
        <v>16</v>
      </c>
      <c r="J202" t="s">
        <v>17</v>
      </c>
      <c r="K202">
        <v>15.1</v>
      </c>
      <c r="L202">
        <v>8.9</v>
      </c>
      <c r="M202">
        <f>VLOOKUP(E202,'FB SR'!$C$1:$F$596,4,FALSE)</f>
        <v>2301</v>
      </c>
      <c r="N202">
        <f>VLOOKUP(E202,FB!$C$1:$E$621,3,FALSE)</f>
        <v>99.6</v>
      </c>
    </row>
    <row r="203" spans="1:14" x14ac:dyDescent="0.5">
      <c r="A203">
        <v>2021</v>
      </c>
      <c r="B203" t="s">
        <v>443</v>
      </c>
      <c r="C203" t="s">
        <v>444</v>
      </c>
      <c r="D203" t="str">
        <f t="shared" si="3"/>
        <v>Scott Barlow</v>
      </c>
      <c r="E203">
        <v>605130</v>
      </c>
      <c r="F203" t="s">
        <v>80</v>
      </c>
      <c r="G203" t="s">
        <v>81</v>
      </c>
      <c r="H203">
        <v>95.4</v>
      </c>
      <c r="I203" t="s">
        <v>16</v>
      </c>
      <c r="J203" t="s">
        <v>17</v>
      </c>
      <c r="K203">
        <v>15.7</v>
      </c>
      <c r="L203">
        <v>5.3</v>
      </c>
      <c r="M203">
        <f>VLOOKUP(E203,'FB SR'!$C$1:$F$596,4,FALSE)</f>
        <v>2301</v>
      </c>
      <c r="N203">
        <f>VLOOKUP(E203,FB!$C$1:$E$621,3,FALSE)</f>
        <v>96.8</v>
      </c>
    </row>
    <row r="204" spans="1:14" x14ac:dyDescent="0.5">
      <c r="A204">
        <v>2021</v>
      </c>
      <c r="B204" t="s">
        <v>632</v>
      </c>
      <c r="C204" t="s">
        <v>19</v>
      </c>
      <c r="D204" t="str">
        <f t="shared" si="3"/>
        <v>Sean Newcomb</v>
      </c>
      <c r="E204">
        <v>656794</v>
      </c>
      <c r="F204" t="s">
        <v>156</v>
      </c>
      <c r="G204" t="s">
        <v>157</v>
      </c>
      <c r="H204">
        <v>95.7</v>
      </c>
      <c r="I204" t="s">
        <v>16</v>
      </c>
      <c r="J204" t="s">
        <v>17</v>
      </c>
      <c r="K204">
        <v>13.6</v>
      </c>
      <c r="L204">
        <v>5.0999999999999996</v>
      </c>
      <c r="M204">
        <f>VLOOKUP(E204,'FB SR'!$C$1:$F$596,4,FALSE)</f>
        <v>2300</v>
      </c>
      <c r="N204">
        <f>VLOOKUP(E204,FB!$C$1:$E$621,3,FALSE)</f>
        <v>84.6</v>
      </c>
    </row>
    <row r="205" spans="1:14" x14ac:dyDescent="0.5">
      <c r="A205">
        <v>2021</v>
      </c>
      <c r="B205" t="s">
        <v>777</v>
      </c>
      <c r="C205" t="s">
        <v>778</v>
      </c>
      <c r="D205" t="str">
        <f t="shared" si="3"/>
        <v>Wes Benjamin</v>
      </c>
      <c r="E205">
        <v>605138</v>
      </c>
      <c r="F205" t="s">
        <v>116</v>
      </c>
      <c r="G205" t="s">
        <v>117</v>
      </c>
      <c r="H205">
        <v>91.3</v>
      </c>
      <c r="I205" t="s">
        <v>16</v>
      </c>
      <c r="J205" t="s">
        <v>17</v>
      </c>
      <c r="K205">
        <v>13.4</v>
      </c>
      <c r="L205">
        <v>8.3000000000000007</v>
      </c>
      <c r="M205">
        <f>VLOOKUP(E205,'FB SR'!$C$1:$F$596,4,FALSE)</f>
        <v>2300</v>
      </c>
      <c r="N205">
        <f>VLOOKUP(E205,FB!$C$1:$E$621,3,FALSE)</f>
        <v>98.4</v>
      </c>
    </row>
    <row r="206" spans="1:14" x14ac:dyDescent="0.5">
      <c r="A206">
        <v>2021</v>
      </c>
      <c r="B206" t="s">
        <v>32</v>
      </c>
      <c r="C206" t="s">
        <v>33</v>
      </c>
      <c r="D206" t="str">
        <f t="shared" si="3"/>
        <v>J.A. Happ</v>
      </c>
      <c r="E206">
        <v>457918</v>
      </c>
      <c r="F206" t="s">
        <v>34</v>
      </c>
      <c r="G206" t="s">
        <v>35</v>
      </c>
      <c r="H206">
        <v>91</v>
      </c>
      <c r="I206" t="s">
        <v>16</v>
      </c>
      <c r="J206" t="s">
        <v>17</v>
      </c>
      <c r="K206">
        <v>16.100000000000001</v>
      </c>
      <c r="L206">
        <v>7.9</v>
      </c>
      <c r="M206">
        <f>VLOOKUP(E206,'FB SR'!$C$1:$F$596,4,FALSE)</f>
        <v>2299</v>
      </c>
      <c r="N206">
        <f>VLOOKUP(E206,FB!$C$1:$E$621,3,FALSE)</f>
        <v>90.6</v>
      </c>
    </row>
    <row r="207" spans="1:14" x14ac:dyDescent="0.5">
      <c r="A207">
        <v>2021</v>
      </c>
      <c r="B207" t="s">
        <v>735</v>
      </c>
      <c r="C207" t="s">
        <v>242</v>
      </c>
      <c r="D207" t="str">
        <f t="shared" si="3"/>
        <v>Brad Wieck</v>
      </c>
      <c r="E207">
        <v>623364</v>
      </c>
      <c r="F207" t="s">
        <v>46</v>
      </c>
      <c r="G207" t="s">
        <v>47</v>
      </c>
      <c r="H207">
        <v>92.6</v>
      </c>
      <c r="I207" t="s">
        <v>16</v>
      </c>
      <c r="J207" t="s">
        <v>17</v>
      </c>
      <c r="K207">
        <v>13.1</v>
      </c>
      <c r="L207">
        <v>4.0999999999999996</v>
      </c>
      <c r="M207">
        <f>VLOOKUP(E207,'FB SR'!$C$1:$F$596,4,FALSE)</f>
        <v>2297</v>
      </c>
      <c r="N207">
        <f>VLOOKUP(E207,FB!$C$1:$E$621,3,FALSE)</f>
        <v>93.1</v>
      </c>
    </row>
    <row r="208" spans="1:14" x14ac:dyDescent="0.5">
      <c r="A208">
        <v>2021</v>
      </c>
      <c r="B208" t="s">
        <v>614</v>
      </c>
      <c r="C208" t="s">
        <v>511</v>
      </c>
      <c r="D208" t="str">
        <f t="shared" si="3"/>
        <v>Justin Miller</v>
      </c>
      <c r="E208">
        <v>502522</v>
      </c>
      <c r="F208" t="s">
        <v>34</v>
      </c>
      <c r="G208" t="s">
        <v>35</v>
      </c>
      <c r="H208">
        <v>92.9</v>
      </c>
      <c r="I208" t="s">
        <v>16</v>
      </c>
      <c r="J208" t="s">
        <v>17</v>
      </c>
      <c r="K208">
        <v>15.8</v>
      </c>
      <c r="L208">
        <v>3.4</v>
      </c>
      <c r="M208">
        <f>VLOOKUP(E208,'FB SR'!$C$1:$F$596,4,FALSE)</f>
        <v>2297</v>
      </c>
      <c r="N208">
        <v>80</v>
      </c>
    </row>
    <row r="209" spans="1:14" x14ac:dyDescent="0.5">
      <c r="A209">
        <v>2021</v>
      </c>
      <c r="B209" t="s">
        <v>72</v>
      </c>
      <c r="C209" t="s">
        <v>73</v>
      </c>
      <c r="D209" t="str">
        <f t="shared" si="3"/>
        <v>Carlos Rodón</v>
      </c>
      <c r="E209">
        <v>607074</v>
      </c>
      <c r="F209" t="s">
        <v>50</v>
      </c>
      <c r="G209" t="s">
        <v>51</v>
      </c>
      <c r="H209">
        <v>95.6</v>
      </c>
      <c r="I209" t="s">
        <v>16</v>
      </c>
      <c r="J209" t="s">
        <v>17</v>
      </c>
      <c r="K209">
        <v>12.4</v>
      </c>
      <c r="L209">
        <v>8</v>
      </c>
      <c r="M209">
        <f>VLOOKUP(E209,'FB SR'!$C$1:$F$596,4,FALSE)</f>
        <v>2295</v>
      </c>
      <c r="N209">
        <f>VLOOKUP(E209,FB!$C$1:$E$621,3,FALSE)</f>
        <v>97.7</v>
      </c>
    </row>
    <row r="210" spans="1:14" x14ac:dyDescent="0.5">
      <c r="A210">
        <v>2021</v>
      </c>
      <c r="B210" t="s">
        <v>908</v>
      </c>
      <c r="C210" t="s">
        <v>909</v>
      </c>
      <c r="D210" t="str">
        <f t="shared" si="3"/>
        <v>Miles Mikolas</v>
      </c>
      <c r="E210">
        <v>571945</v>
      </c>
      <c r="F210" t="s">
        <v>34</v>
      </c>
      <c r="G210" t="s">
        <v>35</v>
      </c>
      <c r="H210">
        <v>92.9</v>
      </c>
      <c r="I210" t="s">
        <v>16</v>
      </c>
      <c r="J210" t="s">
        <v>17</v>
      </c>
      <c r="K210">
        <v>18.2</v>
      </c>
      <c r="L210">
        <v>4.2</v>
      </c>
      <c r="M210">
        <f>VLOOKUP(E210,'FB SR'!$C$1:$F$596,4,FALSE)</f>
        <v>2295</v>
      </c>
      <c r="N210">
        <f>VLOOKUP(E210,FB!$C$1:$E$621,3,FALSE)</f>
        <v>81.5</v>
      </c>
    </row>
    <row r="211" spans="1:14" x14ac:dyDescent="0.5">
      <c r="A211">
        <v>2021</v>
      </c>
      <c r="B211" t="s">
        <v>40</v>
      </c>
      <c r="C211" t="s">
        <v>41</v>
      </c>
      <c r="D211" t="str">
        <f t="shared" si="3"/>
        <v>Nick Pivetta</v>
      </c>
      <c r="E211">
        <v>601713</v>
      </c>
      <c r="F211" t="s">
        <v>42</v>
      </c>
      <c r="G211" t="s">
        <v>43</v>
      </c>
      <c r="H211">
        <v>94.7</v>
      </c>
      <c r="I211" t="s">
        <v>16</v>
      </c>
      <c r="J211" t="s">
        <v>17</v>
      </c>
      <c r="K211">
        <v>10.8</v>
      </c>
      <c r="L211">
        <v>5.3</v>
      </c>
      <c r="M211">
        <f>VLOOKUP(E211,'FB SR'!$C$1:$F$596,4,FALSE)</f>
        <v>2293</v>
      </c>
      <c r="N211">
        <f>VLOOKUP(E211,FB!$C$1:$E$621,3,FALSE)</f>
        <v>97.5</v>
      </c>
    </row>
    <row r="212" spans="1:14" x14ac:dyDescent="0.5">
      <c r="A212">
        <v>2021</v>
      </c>
      <c r="B212" t="s">
        <v>218</v>
      </c>
      <c r="C212" t="s">
        <v>119</v>
      </c>
      <c r="D212" t="str">
        <f t="shared" si="3"/>
        <v>Kyle Gibson</v>
      </c>
      <c r="E212">
        <v>502043</v>
      </c>
      <c r="F212" t="s">
        <v>58</v>
      </c>
      <c r="G212" t="s">
        <v>59</v>
      </c>
      <c r="H212">
        <v>92.9</v>
      </c>
      <c r="I212" t="s">
        <v>16</v>
      </c>
      <c r="J212" t="s">
        <v>17</v>
      </c>
      <c r="K212">
        <v>15.4</v>
      </c>
      <c r="L212">
        <v>5.6</v>
      </c>
      <c r="M212">
        <f>VLOOKUP(E212,'FB SR'!$C$1:$F$596,4,FALSE)</f>
        <v>2292</v>
      </c>
      <c r="N212">
        <f>VLOOKUP(E212,FB!$C$1:$E$621,3,FALSE)</f>
        <v>86.6</v>
      </c>
    </row>
    <row r="213" spans="1:14" x14ac:dyDescent="0.5">
      <c r="A213">
        <v>2021</v>
      </c>
      <c r="B213" t="s">
        <v>387</v>
      </c>
      <c r="C213" t="s">
        <v>388</v>
      </c>
      <c r="D213" t="str">
        <f t="shared" si="3"/>
        <v>Edwin Díaz</v>
      </c>
      <c r="E213">
        <v>621242</v>
      </c>
      <c r="F213" t="s">
        <v>126</v>
      </c>
      <c r="G213" t="s">
        <v>127</v>
      </c>
      <c r="H213">
        <v>98.8</v>
      </c>
      <c r="I213" t="s">
        <v>16</v>
      </c>
      <c r="J213" t="s">
        <v>17</v>
      </c>
      <c r="K213">
        <v>16.600000000000001</v>
      </c>
      <c r="L213">
        <v>14.8</v>
      </c>
      <c r="M213">
        <f>VLOOKUP(E213,'FB SR'!$C$1:$F$596,4,FALSE)</f>
        <v>2291</v>
      </c>
      <c r="N213">
        <f>VLOOKUP(E213,FB!$C$1:$E$621,3,FALSE)</f>
        <v>97.7</v>
      </c>
    </row>
    <row r="214" spans="1:14" x14ac:dyDescent="0.5">
      <c r="A214">
        <v>2021</v>
      </c>
      <c r="B214" t="s">
        <v>468</v>
      </c>
      <c r="C214" t="s">
        <v>147</v>
      </c>
      <c r="D214" t="str">
        <f t="shared" si="3"/>
        <v>Cole Sulser</v>
      </c>
      <c r="E214">
        <v>642121</v>
      </c>
      <c r="F214" t="s">
        <v>182</v>
      </c>
      <c r="G214" t="s">
        <v>183</v>
      </c>
      <c r="H214">
        <v>93.3</v>
      </c>
      <c r="I214" t="s">
        <v>16</v>
      </c>
      <c r="J214" t="s">
        <v>17</v>
      </c>
      <c r="K214">
        <v>13.3</v>
      </c>
      <c r="L214">
        <v>8.4</v>
      </c>
      <c r="M214">
        <f>VLOOKUP(E214,'FB SR'!$C$1:$F$596,4,FALSE)</f>
        <v>2291</v>
      </c>
      <c r="N214">
        <f>VLOOKUP(E214,FB!$C$1:$E$621,3,FALSE)</f>
        <v>97.3</v>
      </c>
    </row>
    <row r="215" spans="1:14" x14ac:dyDescent="0.5">
      <c r="A215">
        <v>2021</v>
      </c>
      <c r="B215" t="s">
        <v>807</v>
      </c>
      <c r="C215" t="s">
        <v>808</v>
      </c>
      <c r="D215" t="str">
        <f t="shared" si="3"/>
        <v>Jharel Cotton</v>
      </c>
      <c r="E215">
        <v>605194</v>
      </c>
      <c r="F215" t="s">
        <v>116</v>
      </c>
      <c r="G215" t="s">
        <v>117</v>
      </c>
      <c r="H215">
        <v>93.2</v>
      </c>
      <c r="I215" t="s">
        <v>16</v>
      </c>
      <c r="J215" t="s">
        <v>17</v>
      </c>
      <c r="K215">
        <v>11.5</v>
      </c>
      <c r="L215">
        <v>7.3</v>
      </c>
      <c r="M215">
        <f>VLOOKUP(E215,'FB SR'!$C$1:$F$596,4,FALSE)</f>
        <v>2291</v>
      </c>
      <c r="N215">
        <f>VLOOKUP(E215,FB!$C$1:$E$621,3,FALSE)</f>
        <v>99.2</v>
      </c>
    </row>
    <row r="216" spans="1:14" x14ac:dyDescent="0.5">
      <c r="A216">
        <v>2021</v>
      </c>
      <c r="B216" t="s">
        <v>494</v>
      </c>
      <c r="C216" t="s">
        <v>495</v>
      </c>
      <c r="D216" t="str">
        <f t="shared" si="3"/>
        <v>Génesis Cabrera</v>
      </c>
      <c r="E216">
        <v>650893</v>
      </c>
      <c r="F216" t="s">
        <v>34</v>
      </c>
      <c r="G216" t="s">
        <v>35</v>
      </c>
      <c r="H216">
        <v>97.6</v>
      </c>
      <c r="I216" t="s">
        <v>16</v>
      </c>
      <c r="J216" t="s">
        <v>17</v>
      </c>
      <c r="K216">
        <v>10.6</v>
      </c>
      <c r="L216">
        <v>7.6</v>
      </c>
      <c r="M216">
        <f>VLOOKUP(E216,'FB SR'!$C$1:$F$596,4,FALSE)</f>
        <v>2289</v>
      </c>
      <c r="N216">
        <f>VLOOKUP(E216,FB!$C$1:$E$621,3,FALSE)</f>
        <v>98.9</v>
      </c>
    </row>
    <row r="217" spans="1:14" x14ac:dyDescent="0.5">
      <c r="A217">
        <v>2021</v>
      </c>
      <c r="B217" t="s">
        <v>786</v>
      </c>
      <c r="C217" t="s">
        <v>85</v>
      </c>
      <c r="D217" t="str">
        <f t="shared" si="3"/>
        <v>Garrett Cleavinger</v>
      </c>
      <c r="E217">
        <v>664076</v>
      </c>
      <c r="F217" t="s">
        <v>54</v>
      </c>
      <c r="G217" t="s">
        <v>55</v>
      </c>
      <c r="H217">
        <v>95.8</v>
      </c>
      <c r="I217" t="s">
        <v>16</v>
      </c>
      <c r="J217" t="s">
        <v>17</v>
      </c>
      <c r="K217">
        <v>16.100000000000001</v>
      </c>
      <c r="L217">
        <v>7.3</v>
      </c>
      <c r="M217">
        <f>VLOOKUP(E217,'FB SR'!$C$1:$F$596,4,FALSE)</f>
        <v>2288</v>
      </c>
      <c r="N217">
        <f>VLOOKUP(E217,FB!$C$1:$E$621,3,FALSE)</f>
        <v>82.2</v>
      </c>
    </row>
    <row r="218" spans="1:14" x14ac:dyDescent="0.5">
      <c r="A218">
        <v>2021</v>
      </c>
      <c r="B218" t="s">
        <v>739</v>
      </c>
      <c r="C218" t="s">
        <v>643</v>
      </c>
      <c r="D218" t="str">
        <f t="shared" si="3"/>
        <v>Tony Watson</v>
      </c>
      <c r="E218">
        <v>453265</v>
      </c>
      <c r="F218" t="s">
        <v>30</v>
      </c>
      <c r="G218" t="s">
        <v>31</v>
      </c>
      <c r="H218">
        <v>92.5</v>
      </c>
      <c r="I218" t="s">
        <v>16</v>
      </c>
      <c r="J218" t="s">
        <v>17</v>
      </c>
      <c r="K218">
        <v>21.9</v>
      </c>
      <c r="L218">
        <v>14.1</v>
      </c>
      <c r="M218">
        <f>VLOOKUP(E218,'FB SR'!$C$1:$F$596,4,FALSE)</f>
        <v>2287</v>
      </c>
      <c r="N218">
        <f>VLOOKUP(E218,FB!$C$1:$E$621,3,FALSE)</f>
        <v>92.4</v>
      </c>
    </row>
    <row r="219" spans="1:14" x14ac:dyDescent="0.5">
      <c r="A219">
        <v>2021</v>
      </c>
      <c r="B219" t="s">
        <v>850</v>
      </c>
      <c r="C219" t="s">
        <v>851</v>
      </c>
      <c r="D219" t="str">
        <f t="shared" si="3"/>
        <v>Rowan Wick</v>
      </c>
      <c r="E219">
        <v>592858</v>
      </c>
      <c r="F219" t="s">
        <v>46</v>
      </c>
      <c r="G219" t="s">
        <v>47</v>
      </c>
      <c r="H219">
        <v>94.3</v>
      </c>
      <c r="I219" t="s">
        <v>16</v>
      </c>
      <c r="J219" t="s">
        <v>17</v>
      </c>
      <c r="K219">
        <v>13.6</v>
      </c>
      <c r="L219">
        <v>2.2000000000000002</v>
      </c>
      <c r="M219">
        <f>VLOOKUP(E219,'FB SR'!$C$1:$F$596,4,FALSE)</f>
        <v>2287</v>
      </c>
      <c r="N219">
        <f>VLOOKUP(E219,FB!$C$1:$E$621,3,FALSE)</f>
        <v>90.3</v>
      </c>
    </row>
    <row r="220" spans="1:14" x14ac:dyDescent="0.5">
      <c r="A220">
        <v>2021</v>
      </c>
      <c r="B220" t="s">
        <v>564</v>
      </c>
      <c r="C220" t="s">
        <v>565</v>
      </c>
      <c r="D220" t="str">
        <f t="shared" si="3"/>
        <v>Connor Brogdon</v>
      </c>
      <c r="E220">
        <v>641401</v>
      </c>
      <c r="F220" t="s">
        <v>58</v>
      </c>
      <c r="G220" t="s">
        <v>59</v>
      </c>
      <c r="H220">
        <v>96</v>
      </c>
      <c r="I220" t="s">
        <v>16</v>
      </c>
      <c r="J220" t="s">
        <v>17</v>
      </c>
      <c r="K220">
        <v>13.2</v>
      </c>
      <c r="L220">
        <v>10.4</v>
      </c>
      <c r="M220">
        <f>VLOOKUP(E220,'FB SR'!$C$1:$F$596,4,FALSE)</f>
        <v>2286</v>
      </c>
      <c r="N220">
        <f>VLOOKUP(E220,FB!$C$1:$E$621,3,FALSE)</f>
        <v>97.2</v>
      </c>
    </row>
    <row r="221" spans="1:14" x14ac:dyDescent="0.5">
      <c r="A221">
        <v>2021</v>
      </c>
      <c r="B221" t="s">
        <v>480</v>
      </c>
      <c r="C221" t="s">
        <v>481</v>
      </c>
      <c r="D221" t="str">
        <f t="shared" si="3"/>
        <v>David Bednar</v>
      </c>
      <c r="E221">
        <v>670280</v>
      </c>
      <c r="F221" t="s">
        <v>213</v>
      </c>
      <c r="G221" t="s">
        <v>214</v>
      </c>
      <c r="H221">
        <v>96.7</v>
      </c>
      <c r="I221" t="s">
        <v>16</v>
      </c>
      <c r="J221" t="s">
        <v>17</v>
      </c>
      <c r="K221">
        <v>12.8</v>
      </c>
      <c r="L221">
        <v>8.9</v>
      </c>
      <c r="M221">
        <f>VLOOKUP(E221,'FB SR'!$C$1:$F$596,4,FALSE)</f>
        <v>2285</v>
      </c>
      <c r="N221">
        <f>VLOOKUP(E221,FB!$C$1:$E$621,3,FALSE)</f>
        <v>97</v>
      </c>
    </row>
    <row r="222" spans="1:14" x14ac:dyDescent="0.5">
      <c r="A222">
        <v>2021</v>
      </c>
      <c r="B222" t="s">
        <v>554</v>
      </c>
      <c r="C222" t="s">
        <v>229</v>
      </c>
      <c r="D222" t="str">
        <f t="shared" si="3"/>
        <v>Matt Barnes</v>
      </c>
      <c r="E222">
        <v>598264</v>
      </c>
      <c r="F222" t="s">
        <v>42</v>
      </c>
      <c r="G222" t="s">
        <v>43</v>
      </c>
      <c r="H222">
        <v>96</v>
      </c>
      <c r="I222" t="s">
        <v>16</v>
      </c>
      <c r="J222" t="s">
        <v>17</v>
      </c>
      <c r="K222">
        <v>12.3</v>
      </c>
      <c r="L222">
        <v>10.9</v>
      </c>
      <c r="M222">
        <f>VLOOKUP(E222,'FB SR'!$C$1:$F$596,4,FALSE)</f>
        <v>2285</v>
      </c>
      <c r="N222">
        <f>VLOOKUP(E222,FB!$C$1:$E$621,3,FALSE)</f>
        <v>99.7</v>
      </c>
    </row>
    <row r="223" spans="1:14" x14ac:dyDescent="0.5">
      <c r="A223">
        <v>2021</v>
      </c>
      <c r="B223" t="s">
        <v>625</v>
      </c>
      <c r="C223" t="s">
        <v>626</v>
      </c>
      <c r="D223" t="str">
        <f t="shared" si="3"/>
        <v>Buck Farmer</v>
      </c>
      <c r="E223">
        <v>571656</v>
      </c>
      <c r="F223" t="s">
        <v>132</v>
      </c>
      <c r="G223" t="s">
        <v>133</v>
      </c>
      <c r="H223">
        <v>94</v>
      </c>
      <c r="I223" t="s">
        <v>16</v>
      </c>
      <c r="J223" t="s">
        <v>17</v>
      </c>
      <c r="K223">
        <v>15.4</v>
      </c>
      <c r="L223">
        <v>11.8</v>
      </c>
      <c r="M223">
        <f>VLOOKUP(E223,'FB SR'!$C$1:$F$596,4,FALSE)</f>
        <v>2284</v>
      </c>
      <c r="N223">
        <f>VLOOKUP(E223,FB!$C$1:$E$621,3,FALSE)</f>
        <v>95.8</v>
      </c>
    </row>
    <row r="224" spans="1:14" x14ac:dyDescent="0.5">
      <c r="A224">
        <v>2021</v>
      </c>
      <c r="B224" t="s">
        <v>477</v>
      </c>
      <c r="C224" t="s">
        <v>756</v>
      </c>
      <c r="D224" t="str">
        <f t="shared" si="3"/>
        <v>Jay Jackson</v>
      </c>
      <c r="E224">
        <v>543351</v>
      </c>
      <c r="F224" t="s">
        <v>30</v>
      </c>
      <c r="G224" t="s">
        <v>31</v>
      </c>
      <c r="H224">
        <v>94.9</v>
      </c>
      <c r="I224" t="s">
        <v>16</v>
      </c>
      <c r="J224" t="s">
        <v>17</v>
      </c>
      <c r="K224">
        <v>13.8</v>
      </c>
      <c r="L224">
        <v>7.6</v>
      </c>
      <c r="M224">
        <f>VLOOKUP(E224,'FB SR'!$C$1:$F$596,4,FALSE)</f>
        <v>2282</v>
      </c>
      <c r="N224">
        <v>93</v>
      </c>
    </row>
    <row r="225" spans="1:14" x14ac:dyDescent="0.5">
      <c r="A225">
        <v>2021</v>
      </c>
      <c r="B225" t="s">
        <v>114</v>
      </c>
      <c r="C225" t="s">
        <v>115</v>
      </c>
      <c r="D225" t="str">
        <f t="shared" si="3"/>
        <v>Jordan Lyles</v>
      </c>
      <c r="E225">
        <v>543475</v>
      </c>
      <c r="F225" t="s">
        <v>116</v>
      </c>
      <c r="G225" t="s">
        <v>117</v>
      </c>
      <c r="H225">
        <v>93</v>
      </c>
      <c r="I225" t="s">
        <v>16</v>
      </c>
      <c r="J225" t="s">
        <v>17</v>
      </c>
      <c r="K225">
        <v>13.6</v>
      </c>
      <c r="L225">
        <v>7.1</v>
      </c>
      <c r="M225">
        <f>VLOOKUP(E225,'FB SR'!$C$1:$F$596,4,FALSE)</f>
        <v>2281</v>
      </c>
      <c r="N225">
        <f>VLOOKUP(E225,FB!$C$1:$E$621,3,FALSE)</f>
        <v>92.1</v>
      </c>
    </row>
    <row r="226" spans="1:14" x14ac:dyDescent="0.5">
      <c r="A226">
        <v>2021</v>
      </c>
      <c r="B226" t="s">
        <v>503</v>
      </c>
      <c r="C226" t="s">
        <v>427</v>
      </c>
      <c r="D226" t="str">
        <f t="shared" si="3"/>
        <v>Daniel Ponce De Leon</v>
      </c>
      <c r="E226">
        <v>594965</v>
      </c>
      <c r="F226" t="s">
        <v>34</v>
      </c>
      <c r="G226" t="s">
        <v>35</v>
      </c>
      <c r="H226">
        <v>93</v>
      </c>
      <c r="I226" t="s">
        <v>16</v>
      </c>
      <c r="J226" t="s">
        <v>17</v>
      </c>
      <c r="K226">
        <v>13.3</v>
      </c>
      <c r="L226">
        <v>8.6999999999999993</v>
      </c>
      <c r="M226">
        <f>VLOOKUP(E226,'FB SR'!$C$1:$F$596,4,FALSE)</f>
        <v>2281</v>
      </c>
      <c r="N226">
        <f>VLOOKUP(E226,FB!$C$1:$E$621,3,FALSE)</f>
        <v>96.8</v>
      </c>
    </row>
    <row r="227" spans="1:14" x14ac:dyDescent="0.5">
      <c r="A227">
        <v>2021</v>
      </c>
      <c r="B227" t="s">
        <v>28</v>
      </c>
      <c r="C227" t="s">
        <v>29</v>
      </c>
      <c r="D227" t="str">
        <f t="shared" si="3"/>
        <v>Kevin Gausman</v>
      </c>
      <c r="E227">
        <v>592332</v>
      </c>
      <c r="F227" t="s">
        <v>30</v>
      </c>
      <c r="G227" t="s">
        <v>31</v>
      </c>
      <c r="H227">
        <v>94.5</v>
      </c>
      <c r="I227" t="s">
        <v>16</v>
      </c>
      <c r="J227" t="s">
        <v>17</v>
      </c>
      <c r="K227">
        <v>14.2</v>
      </c>
      <c r="L227">
        <v>10.4</v>
      </c>
      <c r="M227">
        <f>VLOOKUP(E227,'FB SR'!$C$1:$F$596,4,FALSE)</f>
        <v>2280</v>
      </c>
      <c r="N227">
        <f>VLOOKUP(E227,FB!$C$1:$E$621,3,FALSE)</f>
        <v>97.5</v>
      </c>
    </row>
    <row r="228" spans="1:14" x14ac:dyDescent="0.5">
      <c r="A228">
        <v>2021</v>
      </c>
      <c r="B228" t="s">
        <v>372</v>
      </c>
      <c r="C228" t="s">
        <v>373</v>
      </c>
      <c r="D228" t="str">
        <f t="shared" si="3"/>
        <v>Hansel Robles</v>
      </c>
      <c r="E228">
        <v>570663</v>
      </c>
      <c r="F228" t="s">
        <v>42</v>
      </c>
      <c r="G228" t="s">
        <v>43</v>
      </c>
      <c r="H228">
        <v>96.7</v>
      </c>
      <c r="I228" t="s">
        <v>16</v>
      </c>
      <c r="J228" t="s">
        <v>17</v>
      </c>
      <c r="K228">
        <v>13</v>
      </c>
      <c r="L228">
        <v>12</v>
      </c>
      <c r="M228">
        <f>VLOOKUP(E228,'FB SR'!$C$1:$F$596,4,FALSE)</f>
        <v>2280</v>
      </c>
      <c r="N228">
        <f>VLOOKUP(E228,FB!$C$1:$E$621,3,FALSE)</f>
        <v>99.4</v>
      </c>
    </row>
    <row r="229" spans="1:14" x14ac:dyDescent="0.5">
      <c r="A229">
        <v>2021</v>
      </c>
      <c r="B229" t="s">
        <v>414</v>
      </c>
      <c r="C229" t="s">
        <v>115</v>
      </c>
      <c r="D229" t="str">
        <f t="shared" si="3"/>
        <v>Jordan Montgomery</v>
      </c>
      <c r="E229">
        <v>656756</v>
      </c>
      <c r="F229" t="s">
        <v>38</v>
      </c>
      <c r="G229" t="s">
        <v>39</v>
      </c>
      <c r="H229">
        <v>92.6</v>
      </c>
      <c r="I229" t="s">
        <v>16</v>
      </c>
      <c r="J229" t="s">
        <v>17</v>
      </c>
      <c r="K229">
        <v>15.3</v>
      </c>
      <c r="L229">
        <v>7.2</v>
      </c>
      <c r="M229">
        <f>VLOOKUP(E229,'FB SR'!$C$1:$F$596,4,FALSE)</f>
        <v>2280</v>
      </c>
      <c r="N229">
        <f>VLOOKUP(E229,FB!$C$1:$E$621,3,FALSE)</f>
        <v>87.9</v>
      </c>
    </row>
    <row r="230" spans="1:14" x14ac:dyDescent="0.5">
      <c r="A230">
        <v>2021</v>
      </c>
      <c r="B230" t="s">
        <v>875</v>
      </c>
      <c r="C230" t="s">
        <v>37</v>
      </c>
      <c r="D230" t="str">
        <f t="shared" si="3"/>
        <v>Andrew Wantz</v>
      </c>
      <c r="E230">
        <v>681806</v>
      </c>
      <c r="F230" t="s">
        <v>232</v>
      </c>
      <c r="G230" t="s">
        <v>233</v>
      </c>
      <c r="H230">
        <v>93.1</v>
      </c>
      <c r="I230" t="s">
        <v>16</v>
      </c>
      <c r="J230" t="s">
        <v>17</v>
      </c>
      <c r="K230">
        <v>14.7</v>
      </c>
      <c r="L230">
        <v>4.3</v>
      </c>
      <c r="M230">
        <f>VLOOKUP(E230,'FB SR'!$C$1:$F$596,4,FALSE)</f>
        <v>2280</v>
      </c>
      <c r="N230">
        <f>VLOOKUP(E230,FB!$C$1:$E$621,3,FALSE)</f>
        <v>80.8</v>
      </c>
    </row>
    <row r="231" spans="1:14" x14ac:dyDescent="0.5">
      <c r="A231">
        <v>2021</v>
      </c>
      <c r="B231" t="s">
        <v>310</v>
      </c>
      <c r="C231" t="s">
        <v>229</v>
      </c>
      <c r="D231" t="str">
        <f t="shared" si="3"/>
        <v>Matt Moore</v>
      </c>
      <c r="E231">
        <v>519043</v>
      </c>
      <c r="F231" t="s">
        <v>58</v>
      </c>
      <c r="G231" t="s">
        <v>59</v>
      </c>
      <c r="H231">
        <v>92.4</v>
      </c>
      <c r="I231" t="s">
        <v>16</v>
      </c>
      <c r="J231" t="s">
        <v>17</v>
      </c>
      <c r="K231">
        <v>16.899999999999999</v>
      </c>
      <c r="L231">
        <v>12.8</v>
      </c>
      <c r="M231">
        <f>VLOOKUP(E231,'FB SR'!$C$1:$F$596,4,FALSE)</f>
        <v>2279</v>
      </c>
      <c r="N231">
        <f>VLOOKUP(E231,FB!$C$1:$E$621,3,FALSE)</f>
        <v>98.2</v>
      </c>
    </row>
    <row r="232" spans="1:14" x14ac:dyDescent="0.5">
      <c r="A232">
        <v>2021</v>
      </c>
      <c r="B232" t="s">
        <v>562</v>
      </c>
      <c r="C232" t="s">
        <v>815</v>
      </c>
      <c r="D232" t="str">
        <f t="shared" si="3"/>
        <v>Carson Fulmer</v>
      </c>
      <c r="E232">
        <v>608334</v>
      </c>
      <c r="F232" t="s">
        <v>26</v>
      </c>
      <c r="G232" t="s">
        <v>27</v>
      </c>
      <c r="H232">
        <v>93.2</v>
      </c>
      <c r="I232" t="s">
        <v>16</v>
      </c>
      <c r="J232" t="s">
        <v>17</v>
      </c>
      <c r="K232">
        <v>15.4</v>
      </c>
      <c r="L232">
        <v>7.2</v>
      </c>
      <c r="M232">
        <f>VLOOKUP(E232,'FB SR'!$C$1:$F$596,4,FALSE)</f>
        <v>2278</v>
      </c>
      <c r="N232">
        <v>87</v>
      </c>
    </row>
    <row r="233" spans="1:14" x14ac:dyDescent="0.5">
      <c r="A233">
        <v>2021</v>
      </c>
      <c r="B233" t="s">
        <v>184</v>
      </c>
      <c r="C233" t="s">
        <v>498</v>
      </c>
      <c r="D233" t="str">
        <f t="shared" si="3"/>
        <v>Burch Smith</v>
      </c>
      <c r="E233">
        <v>572143</v>
      </c>
      <c r="F233" t="s">
        <v>20</v>
      </c>
      <c r="G233" t="s">
        <v>21</v>
      </c>
      <c r="H233">
        <v>93.4</v>
      </c>
      <c r="I233" t="s">
        <v>16</v>
      </c>
      <c r="J233" t="s">
        <v>17</v>
      </c>
      <c r="K233">
        <v>14.4</v>
      </c>
      <c r="L233">
        <v>7</v>
      </c>
      <c r="M233">
        <f>VLOOKUP(E233,'FB SR'!$C$1:$F$596,4,FALSE)</f>
        <v>2277</v>
      </c>
      <c r="N233">
        <v>91</v>
      </c>
    </row>
    <row r="234" spans="1:14" x14ac:dyDescent="0.5">
      <c r="A234">
        <v>2021</v>
      </c>
      <c r="B234" t="s">
        <v>479</v>
      </c>
      <c r="C234" t="s">
        <v>25</v>
      </c>
      <c r="D234" t="str">
        <f t="shared" si="3"/>
        <v>Tyler Duffey</v>
      </c>
      <c r="E234">
        <v>608648</v>
      </c>
      <c r="F234" t="s">
        <v>261</v>
      </c>
      <c r="G234" t="s">
        <v>262</v>
      </c>
      <c r="H234">
        <v>92.4</v>
      </c>
      <c r="I234" t="s">
        <v>16</v>
      </c>
      <c r="J234" t="s">
        <v>17</v>
      </c>
      <c r="K234">
        <v>15.9</v>
      </c>
      <c r="L234">
        <v>5.6</v>
      </c>
      <c r="M234">
        <f>VLOOKUP(E234,'FB SR'!$C$1:$F$596,4,FALSE)</f>
        <v>2276</v>
      </c>
      <c r="N234">
        <f>VLOOKUP(E234,FB!$C$1:$E$621,3,FALSE)</f>
        <v>80.3</v>
      </c>
    </row>
    <row r="235" spans="1:14" x14ac:dyDescent="0.5">
      <c r="A235">
        <v>2021</v>
      </c>
      <c r="B235" t="s">
        <v>765</v>
      </c>
      <c r="C235" t="s">
        <v>720</v>
      </c>
      <c r="D235" t="str">
        <f t="shared" si="3"/>
        <v>Cody Ponce</v>
      </c>
      <c r="E235">
        <v>664074</v>
      </c>
      <c r="F235" t="s">
        <v>213</v>
      </c>
      <c r="G235" t="s">
        <v>214</v>
      </c>
      <c r="H235">
        <v>92.9</v>
      </c>
      <c r="I235" t="s">
        <v>16</v>
      </c>
      <c r="J235" t="s">
        <v>17</v>
      </c>
      <c r="K235">
        <v>16.2</v>
      </c>
      <c r="L235">
        <v>8.1999999999999993</v>
      </c>
      <c r="M235">
        <f>VLOOKUP(E235,'FB SR'!$C$1:$F$596,4,FALSE)</f>
        <v>2276</v>
      </c>
      <c r="N235">
        <f>VLOOKUP(E235,FB!$C$1:$E$621,3,FALSE)</f>
        <v>92.5</v>
      </c>
    </row>
    <row r="236" spans="1:14" x14ac:dyDescent="0.5">
      <c r="A236">
        <v>2021</v>
      </c>
      <c r="B236" t="s">
        <v>769</v>
      </c>
      <c r="C236" t="s">
        <v>89</v>
      </c>
      <c r="D236" t="str">
        <f t="shared" si="3"/>
        <v>Chris Sale</v>
      </c>
      <c r="E236">
        <v>519242</v>
      </c>
      <c r="F236" t="s">
        <v>42</v>
      </c>
      <c r="G236" t="s">
        <v>43</v>
      </c>
      <c r="H236">
        <v>93.6</v>
      </c>
      <c r="I236" t="s">
        <v>16</v>
      </c>
      <c r="J236" t="s">
        <v>17</v>
      </c>
      <c r="K236">
        <v>19.2</v>
      </c>
      <c r="L236">
        <v>12.7</v>
      </c>
      <c r="M236">
        <f>VLOOKUP(E236,'FB SR'!$C$1:$F$596,4,FALSE)</f>
        <v>2276</v>
      </c>
      <c r="N236">
        <f>VLOOKUP(E236,FB!$C$1:$E$621,3,FALSE)</f>
        <v>92.1</v>
      </c>
    </row>
    <row r="237" spans="1:14" x14ac:dyDescent="0.5">
      <c r="A237">
        <v>2021</v>
      </c>
      <c r="B237" t="s">
        <v>532</v>
      </c>
      <c r="C237" t="s">
        <v>533</v>
      </c>
      <c r="D237" t="str">
        <f t="shared" si="3"/>
        <v>Danny Duffy</v>
      </c>
      <c r="E237">
        <v>518633</v>
      </c>
      <c r="F237" t="s">
        <v>80</v>
      </c>
      <c r="G237" t="s">
        <v>81</v>
      </c>
      <c r="H237">
        <v>93.7</v>
      </c>
      <c r="I237" t="s">
        <v>16</v>
      </c>
      <c r="J237" t="s">
        <v>17</v>
      </c>
      <c r="K237">
        <v>11.9</v>
      </c>
      <c r="L237">
        <v>5.3</v>
      </c>
      <c r="M237">
        <f>VLOOKUP(E237,'FB SR'!$C$1:$F$596,4,FALSE)</f>
        <v>2272</v>
      </c>
      <c r="N237">
        <f>VLOOKUP(E237,FB!$C$1:$E$621,3,FALSE)</f>
        <v>96.7</v>
      </c>
    </row>
    <row r="238" spans="1:14" x14ac:dyDescent="0.5">
      <c r="A238">
        <v>2021</v>
      </c>
      <c r="B238" t="s">
        <v>12</v>
      </c>
      <c r="C238" t="s">
        <v>13</v>
      </c>
      <c r="D238" t="str">
        <f t="shared" si="3"/>
        <v>Robbie Ray</v>
      </c>
      <c r="E238">
        <v>592662</v>
      </c>
      <c r="F238" t="s">
        <v>14</v>
      </c>
      <c r="G238" t="s">
        <v>15</v>
      </c>
      <c r="H238">
        <v>94.9</v>
      </c>
      <c r="I238" t="s">
        <v>16</v>
      </c>
      <c r="J238" t="s">
        <v>17</v>
      </c>
      <c r="K238">
        <v>13.6</v>
      </c>
      <c r="L238">
        <v>8.1999999999999993</v>
      </c>
      <c r="M238">
        <f>VLOOKUP(E238,'FB SR'!$C$1:$F$596,4,FALSE)</f>
        <v>2270</v>
      </c>
      <c r="N238">
        <f>VLOOKUP(E238,FB!$C$1:$E$621,3,FALSE)</f>
        <v>93.1</v>
      </c>
    </row>
    <row r="239" spans="1:14" x14ac:dyDescent="0.5">
      <c r="A239">
        <v>2021</v>
      </c>
      <c r="B239" t="s">
        <v>621</v>
      </c>
      <c r="C239" t="s">
        <v>181</v>
      </c>
      <c r="D239" t="str">
        <f t="shared" si="3"/>
        <v>John Curtiss</v>
      </c>
      <c r="E239">
        <v>595928</v>
      </c>
      <c r="F239" t="s">
        <v>68</v>
      </c>
      <c r="G239" t="s">
        <v>69</v>
      </c>
      <c r="H239">
        <v>94.9</v>
      </c>
      <c r="I239" t="s">
        <v>16</v>
      </c>
      <c r="J239" t="s">
        <v>17</v>
      </c>
      <c r="K239">
        <v>13.3</v>
      </c>
      <c r="L239">
        <v>6</v>
      </c>
      <c r="M239">
        <f>VLOOKUP(E239,'FB SR'!$C$1:$F$596,4,FALSE)</f>
        <v>2269</v>
      </c>
      <c r="N239">
        <f>VLOOKUP(E239,FB!$C$1:$E$621,3,FALSE)</f>
        <v>91.8</v>
      </c>
    </row>
    <row r="240" spans="1:14" x14ac:dyDescent="0.5">
      <c r="A240">
        <v>2021</v>
      </c>
      <c r="B240" t="s">
        <v>506</v>
      </c>
      <c r="C240" t="s">
        <v>507</v>
      </c>
      <c r="D240" t="str">
        <f t="shared" si="3"/>
        <v>Collin Mchugh</v>
      </c>
      <c r="E240">
        <v>543521</v>
      </c>
      <c r="F240" t="s">
        <v>178</v>
      </c>
      <c r="G240" t="s">
        <v>179</v>
      </c>
      <c r="H240">
        <v>90.6</v>
      </c>
      <c r="I240" t="s">
        <v>16</v>
      </c>
      <c r="J240" t="s">
        <v>17</v>
      </c>
      <c r="K240">
        <v>16.100000000000001</v>
      </c>
      <c r="L240">
        <v>8.4</v>
      </c>
      <c r="M240">
        <f>VLOOKUP(E240,'FB SR'!$C$1:$F$596,4,FALSE)</f>
        <v>2268</v>
      </c>
      <c r="N240">
        <f>VLOOKUP(E240,FB!$C$1:$E$621,3,FALSE)</f>
        <v>87.8</v>
      </c>
    </row>
    <row r="241" spans="1:14" x14ac:dyDescent="0.5">
      <c r="A241">
        <v>2021</v>
      </c>
      <c r="B241" t="s">
        <v>524</v>
      </c>
      <c r="C241" t="s">
        <v>471</v>
      </c>
      <c r="D241" t="str">
        <f t="shared" si="3"/>
        <v>Griffin Canning</v>
      </c>
      <c r="E241">
        <v>656288</v>
      </c>
      <c r="F241" t="s">
        <v>232</v>
      </c>
      <c r="G241" t="s">
        <v>233</v>
      </c>
      <c r="H241">
        <v>93.5</v>
      </c>
      <c r="I241" t="s">
        <v>16</v>
      </c>
      <c r="J241" t="s">
        <v>17</v>
      </c>
      <c r="K241">
        <v>12.5</v>
      </c>
      <c r="L241">
        <v>9.3000000000000007</v>
      </c>
      <c r="M241">
        <f>VLOOKUP(E241,'FB SR'!$C$1:$F$596,4,FALSE)</f>
        <v>2265</v>
      </c>
      <c r="N241">
        <f>VLOOKUP(E241,FB!$C$1:$E$621,3,FALSE)</f>
        <v>98.3</v>
      </c>
    </row>
    <row r="242" spans="1:14" x14ac:dyDescent="0.5">
      <c r="A242">
        <v>2021</v>
      </c>
      <c r="B242" t="s">
        <v>799</v>
      </c>
      <c r="C242" t="s">
        <v>800</v>
      </c>
      <c r="D242" t="str">
        <f t="shared" si="3"/>
        <v>Cam Bedrosian</v>
      </c>
      <c r="E242">
        <v>592135</v>
      </c>
      <c r="F242" t="s">
        <v>58</v>
      </c>
      <c r="G242" t="s">
        <v>59</v>
      </c>
      <c r="H242">
        <v>92.9</v>
      </c>
      <c r="I242" t="s">
        <v>16</v>
      </c>
      <c r="J242" t="s">
        <v>17</v>
      </c>
      <c r="K242">
        <v>13</v>
      </c>
      <c r="L242">
        <v>3.9</v>
      </c>
      <c r="M242">
        <f>VLOOKUP(E242,'FB SR'!$C$1:$F$596,4,FALSE)</f>
        <v>2265</v>
      </c>
      <c r="N242">
        <f>VLOOKUP(E242,FB!$C$1:$E$621,3,FALSE)</f>
        <v>92.5</v>
      </c>
    </row>
    <row r="243" spans="1:14" x14ac:dyDescent="0.5">
      <c r="A243">
        <v>2021</v>
      </c>
      <c r="B243" t="s">
        <v>339</v>
      </c>
      <c r="C243" t="s">
        <v>340</v>
      </c>
      <c r="D243" t="str">
        <f t="shared" si="3"/>
        <v>Kenta Maeda</v>
      </c>
      <c r="E243">
        <v>628317</v>
      </c>
      <c r="F243" t="s">
        <v>261</v>
      </c>
      <c r="G243" t="s">
        <v>262</v>
      </c>
      <c r="H243">
        <v>90.6</v>
      </c>
      <c r="I243" t="s">
        <v>16</v>
      </c>
      <c r="J243" t="s">
        <v>17</v>
      </c>
      <c r="K243">
        <v>17.5</v>
      </c>
      <c r="L243">
        <v>7.8</v>
      </c>
      <c r="M243">
        <f>VLOOKUP(E243,'FB SR'!$C$1:$F$596,4,FALSE)</f>
        <v>2264</v>
      </c>
      <c r="N243">
        <f>VLOOKUP(E243,FB!$C$1:$E$621,3,FALSE)</f>
        <v>87.3</v>
      </c>
    </row>
    <row r="244" spans="1:14" x14ac:dyDescent="0.5">
      <c r="A244">
        <v>2021</v>
      </c>
      <c r="B244" t="s">
        <v>271</v>
      </c>
      <c r="C244" t="s">
        <v>272</v>
      </c>
      <c r="D244" t="str">
        <f t="shared" si="3"/>
        <v>Anthony Desclafani</v>
      </c>
      <c r="E244">
        <v>543101</v>
      </c>
      <c r="F244" t="s">
        <v>30</v>
      </c>
      <c r="G244" t="s">
        <v>31</v>
      </c>
      <c r="H244">
        <v>94.2</v>
      </c>
      <c r="I244" t="s">
        <v>16</v>
      </c>
      <c r="J244" t="s">
        <v>17</v>
      </c>
      <c r="K244">
        <v>14.4</v>
      </c>
      <c r="L244">
        <v>9.8000000000000007</v>
      </c>
      <c r="M244">
        <f>VLOOKUP(E244,'FB SR'!$C$1:$F$596,4,FALSE)</f>
        <v>2263</v>
      </c>
      <c r="N244">
        <f>VLOOKUP(E244,FB!$C$1:$E$621,3,FALSE)</f>
        <v>95</v>
      </c>
    </row>
    <row r="245" spans="1:14" x14ac:dyDescent="0.5">
      <c r="A245">
        <v>2021</v>
      </c>
      <c r="B245" t="s">
        <v>727</v>
      </c>
      <c r="C245" t="s">
        <v>247</v>
      </c>
      <c r="D245" t="str">
        <f t="shared" si="3"/>
        <v>José Quijada</v>
      </c>
      <c r="E245">
        <v>650671</v>
      </c>
      <c r="F245" t="s">
        <v>232</v>
      </c>
      <c r="G245" t="s">
        <v>233</v>
      </c>
      <c r="H245">
        <v>93.4</v>
      </c>
      <c r="I245" t="s">
        <v>16</v>
      </c>
      <c r="J245" t="s">
        <v>17</v>
      </c>
      <c r="K245">
        <v>16</v>
      </c>
      <c r="L245">
        <v>6.2</v>
      </c>
      <c r="M245">
        <f>VLOOKUP(E245,'FB SR'!$C$1:$F$596,4,FALSE)</f>
        <v>2263</v>
      </c>
      <c r="N245">
        <f>VLOOKUP(E245,FB!$C$1:$E$621,3,FALSE)</f>
        <v>81.099999999999994</v>
      </c>
    </row>
    <row r="246" spans="1:14" x14ac:dyDescent="0.5">
      <c r="A246">
        <v>2021</v>
      </c>
      <c r="B246" t="s">
        <v>313</v>
      </c>
      <c r="C246" t="s">
        <v>295</v>
      </c>
      <c r="D246" t="str">
        <f t="shared" si="3"/>
        <v>Taylor Hearn</v>
      </c>
      <c r="E246">
        <v>621368</v>
      </c>
      <c r="F246" t="s">
        <v>116</v>
      </c>
      <c r="G246" t="s">
        <v>117</v>
      </c>
      <c r="H246">
        <v>95.2</v>
      </c>
      <c r="I246" t="s">
        <v>16</v>
      </c>
      <c r="J246" t="s">
        <v>17</v>
      </c>
      <c r="K246">
        <v>13.6</v>
      </c>
      <c r="L246">
        <v>6.1</v>
      </c>
      <c r="M246">
        <f>VLOOKUP(E246,'FB SR'!$C$1:$F$596,4,FALSE)</f>
        <v>2262</v>
      </c>
      <c r="N246">
        <f>VLOOKUP(E246,FB!$C$1:$E$621,3,FALSE)</f>
        <v>89.9</v>
      </c>
    </row>
    <row r="247" spans="1:14" x14ac:dyDescent="0.5">
      <c r="A247">
        <v>2021</v>
      </c>
      <c r="B247" t="s">
        <v>336</v>
      </c>
      <c r="C247" t="s">
        <v>19</v>
      </c>
      <c r="D247" t="str">
        <f t="shared" si="3"/>
        <v>Sean Doolittle</v>
      </c>
      <c r="E247">
        <v>448281</v>
      </c>
      <c r="F247" t="s">
        <v>102</v>
      </c>
      <c r="G247" t="s">
        <v>103</v>
      </c>
      <c r="H247">
        <v>93</v>
      </c>
      <c r="I247" t="s">
        <v>16</v>
      </c>
      <c r="J247" t="s">
        <v>17</v>
      </c>
      <c r="K247">
        <v>11.6</v>
      </c>
      <c r="L247">
        <v>3.5</v>
      </c>
      <c r="M247">
        <f>VLOOKUP(E247,'FB SR'!$C$1:$F$596,4,FALSE)</f>
        <v>2262</v>
      </c>
      <c r="N247">
        <f>VLOOKUP(E247,FB!$C$1:$E$621,3,FALSE)</f>
        <v>98.9</v>
      </c>
    </row>
    <row r="248" spans="1:14" x14ac:dyDescent="0.5">
      <c r="A248">
        <v>2021</v>
      </c>
      <c r="B248" t="s">
        <v>674</v>
      </c>
      <c r="C248" t="s">
        <v>572</v>
      </c>
      <c r="D248" t="str">
        <f t="shared" si="3"/>
        <v>Rafael Montero</v>
      </c>
      <c r="E248">
        <v>606160</v>
      </c>
      <c r="F248" t="s">
        <v>142</v>
      </c>
      <c r="G248" t="s">
        <v>143</v>
      </c>
      <c r="H248">
        <v>95.7</v>
      </c>
      <c r="I248" t="s">
        <v>16</v>
      </c>
      <c r="J248" t="s">
        <v>17</v>
      </c>
      <c r="K248">
        <v>15.6</v>
      </c>
      <c r="L248">
        <v>9</v>
      </c>
      <c r="M248">
        <f>VLOOKUP(E248,'FB SR'!$C$1:$F$596,4,FALSE)</f>
        <v>2262</v>
      </c>
      <c r="N248">
        <f>VLOOKUP(E248,FB!$C$1:$E$621,3,FALSE)</f>
        <v>86.7</v>
      </c>
    </row>
    <row r="249" spans="1:14" x14ac:dyDescent="0.5">
      <c r="A249">
        <v>2021</v>
      </c>
      <c r="B249" t="s">
        <v>514</v>
      </c>
      <c r="C249" t="s">
        <v>305</v>
      </c>
      <c r="D249" t="str">
        <f t="shared" si="3"/>
        <v>Josh Staumont</v>
      </c>
      <c r="E249">
        <v>622251</v>
      </c>
      <c r="F249" t="s">
        <v>80</v>
      </c>
      <c r="G249" t="s">
        <v>81</v>
      </c>
      <c r="H249">
        <v>96.6</v>
      </c>
      <c r="I249" t="s">
        <v>16</v>
      </c>
      <c r="J249" t="s">
        <v>17</v>
      </c>
      <c r="K249">
        <v>11</v>
      </c>
      <c r="L249">
        <v>3</v>
      </c>
      <c r="M249">
        <f>VLOOKUP(E249,'FB SR'!$C$1:$F$596,4,FALSE)</f>
        <v>2259</v>
      </c>
      <c r="N249">
        <f>VLOOKUP(E249,FB!$C$1:$E$621,3,FALSE)</f>
        <v>94.8</v>
      </c>
    </row>
    <row r="250" spans="1:14" x14ac:dyDescent="0.5">
      <c r="A250">
        <v>2021</v>
      </c>
      <c r="B250" t="s">
        <v>728</v>
      </c>
      <c r="C250" t="s">
        <v>729</v>
      </c>
      <c r="D250" t="str">
        <f t="shared" si="3"/>
        <v>Louis Head</v>
      </c>
      <c r="E250">
        <v>545343</v>
      </c>
      <c r="F250" t="s">
        <v>178</v>
      </c>
      <c r="G250" t="s">
        <v>179</v>
      </c>
      <c r="H250">
        <v>93.6</v>
      </c>
      <c r="I250" t="s">
        <v>16</v>
      </c>
      <c r="J250" t="s">
        <v>17</v>
      </c>
      <c r="K250">
        <v>14.5</v>
      </c>
      <c r="L250">
        <v>5.9</v>
      </c>
      <c r="M250">
        <f>VLOOKUP(E250,'FB SR'!$C$1:$F$596,4,FALSE)</f>
        <v>2257</v>
      </c>
      <c r="N250">
        <f>VLOOKUP(E250,FB!$C$1:$E$621,3,FALSE)</f>
        <v>85</v>
      </c>
    </row>
    <row r="251" spans="1:14" x14ac:dyDescent="0.5">
      <c r="A251">
        <v>2021</v>
      </c>
      <c r="B251" t="s">
        <v>845</v>
      </c>
      <c r="C251" t="s">
        <v>181</v>
      </c>
      <c r="D251" t="str">
        <f t="shared" si="3"/>
        <v>John Brebbia</v>
      </c>
      <c r="E251">
        <v>605154</v>
      </c>
      <c r="F251" t="s">
        <v>30</v>
      </c>
      <c r="G251" t="s">
        <v>31</v>
      </c>
      <c r="H251">
        <v>92.9</v>
      </c>
      <c r="I251" t="s">
        <v>16</v>
      </c>
      <c r="J251" t="s">
        <v>17</v>
      </c>
      <c r="K251">
        <v>14.4</v>
      </c>
      <c r="L251">
        <v>10</v>
      </c>
      <c r="M251">
        <f>VLOOKUP(E251,'FB SR'!$C$1:$F$596,4,FALSE)</f>
        <v>2257</v>
      </c>
      <c r="N251">
        <f>VLOOKUP(E251,FB!$C$1:$E$621,3,FALSE)</f>
        <v>98.9</v>
      </c>
    </row>
    <row r="252" spans="1:14" x14ac:dyDescent="0.5">
      <c r="A252">
        <v>2021</v>
      </c>
      <c r="B252" t="s">
        <v>752</v>
      </c>
      <c r="C252" t="s">
        <v>189</v>
      </c>
      <c r="D252" t="str">
        <f t="shared" si="3"/>
        <v>Alex Young</v>
      </c>
      <c r="E252">
        <v>622065</v>
      </c>
      <c r="F252" t="s">
        <v>122</v>
      </c>
      <c r="G252" t="s">
        <v>123</v>
      </c>
      <c r="H252">
        <v>91.3</v>
      </c>
      <c r="I252" t="s">
        <v>16</v>
      </c>
      <c r="J252" t="s">
        <v>17</v>
      </c>
      <c r="K252">
        <v>18.100000000000001</v>
      </c>
      <c r="L252">
        <v>8.4</v>
      </c>
      <c r="M252">
        <f>VLOOKUP(E252,'FB SR'!$C$1:$F$596,4,FALSE)</f>
        <v>2257</v>
      </c>
      <c r="N252">
        <f>VLOOKUP(E252,FB!$C$1:$E$621,3,FALSE)</f>
        <v>87.9</v>
      </c>
    </row>
    <row r="253" spans="1:14" x14ac:dyDescent="0.5">
      <c r="A253">
        <v>2021</v>
      </c>
      <c r="B253" t="s">
        <v>377</v>
      </c>
      <c r="C253" t="s">
        <v>378</v>
      </c>
      <c r="D253" t="str">
        <f t="shared" si="3"/>
        <v>Johan Oviedo</v>
      </c>
      <c r="E253">
        <v>670912</v>
      </c>
      <c r="F253" t="s">
        <v>34</v>
      </c>
      <c r="G253" t="s">
        <v>35</v>
      </c>
      <c r="H253">
        <v>94.9</v>
      </c>
      <c r="I253" t="s">
        <v>16</v>
      </c>
      <c r="J253" t="s">
        <v>17</v>
      </c>
      <c r="K253">
        <v>18.899999999999999</v>
      </c>
      <c r="L253">
        <v>6.1</v>
      </c>
      <c r="M253">
        <f>VLOOKUP(E253,'FB SR'!$C$1:$F$596,4,FALSE)</f>
        <v>2256</v>
      </c>
      <c r="N253">
        <f>VLOOKUP(E253,FB!$C$1:$E$621,3,FALSE)</f>
        <v>94.8</v>
      </c>
    </row>
    <row r="254" spans="1:14" x14ac:dyDescent="0.5">
      <c r="A254">
        <v>2021</v>
      </c>
      <c r="B254" t="s">
        <v>290</v>
      </c>
      <c r="C254" t="s">
        <v>291</v>
      </c>
      <c r="D254" t="str">
        <f t="shared" si="3"/>
        <v>Shane Mcclanahan</v>
      </c>
      <c r="E254">
        <v>663556</v>
      </c>
      <c r="F254" t="s">
        <v>178</v>
      </c>
      <c r="G254" t="s">
        <v>179</v>
      </c>
      <c r="H254">
        <v>96.4</v>
      </c>
      <c r="I254" t="s">
        <v>16</v>
      </c>
      <c r="J254" t="s">
        <v>17</v>
      </c>
      <c r="K254">
        <v>13.3</v>
      </c>
      <c r="L254">
        <v>10.4</v>
      </c>
      <c r="M254">
        <f>VLOOKUP(E254,'FB SR'!$C$1:$F$596,4,FALSE)</f>
        <v>2253</v>
      </c>
      <c r="N254">
        <f>VLOOKUP(E254,FB!$C$1:$E$621,3,FALSE)</f>
        <v>96.7</v>
      </c>
    </row>
    <row r="255" spans="1:14" x14ac:dyDescent="0.5">
      <c r="A255">
        <v>2021</v>
      </c>
      <c r="B255" t="s">
        <v>366</v>
      </c>
      <c r="C255" t="s">
        <v>170</v>
      </c>
      <c r="D255" t="str">
        <f t="shared" si="3"/>
        <v>Jake Brentz</v>
      </c>
      <c r="E255">
        <v>641394</v>
      </c>
      <c r="F255" t="s">
        <v>80</v>
      </c>
      <c r="G255" t="s">
        <v>81</v>
      </c>
      <c r="H255">
        <v>97</v>
      </c>
      <c r="I255" t="s">
        <v>16</v>
      </c>
      <c r="J255" t="s">
        <v>17</v>
      </c>
      <c r="K255">
        <v>14.5</v>
      </c>
      <c r="L255">
        <v>9.4</v>
      </c>
      <c r="M255">
        <f>VLOOKUP(E255,'FB SR'!$C$1:$F$596,4,FALSE)</f>
        <v>2252</v>
      </c>
      <c r="N255">
        <f>VLOOKUP(E255,FB!$C$1:$E$621,3,FALSE)</f>
        <v>86.9</v>
      </c>
    </row>
    <row r="256" spans="1:14" x14ac:dyDescent="0.5">
      <c r="A256">
        <v>2021</v>
      </c>
      <c r="B256" t="s">
        <v>350</v>
      </c>
      <c r="C256" t="s">
        <v>367</v>
      </c>
      <c r="D256" t="str">
        <f t="shared" si="3"/>
        <v>Devin Williams</v>
      </c>
      <c r="E256">
        <v>642207</v>
      </c>
      <c r="F256" t="s">
        <v>68</v>
      </c>
      <c r="G256" t="s">
        <v>69</v>
      </c>
      <c r="H256">
        <v>95.3</v>
      </c>
      <c r="I256" t="s">
        <v>16</v>
      </c>
      <c r="J256" t="s">
        <v>17</v>
      </c>
      <c r="K256">
        <v>15.1</v>
      </c>
      <c r="L256">
        <v>12.8</v>
      </c>
      <c r="M256">
        <f>VLOOKUP(E256,'FB SR'!$C$1:$F$596,4,FALSE)</f>
        <v>2252</v>
      </c>
      <c r="N256">
        <v>98</v>
      </c>
    </row>
    <row r="257" spans="1:14" x14ac:dyDescent="0.5">
      <c r="A257">
        <v>2021</v>
      </c>
      <c r="B257" t="s">
        <v>461</v>
      </c>
      <c r="C257" t="s">
        <v>151</v>
      </c>
      <c r="D257" t="str">
        <f t="shared" si="3"/>
        <v>Adam Plutko</v>
      </c>
      <c r="E257">
        <v>592644</v>
      </c>
      <c r="F257" t="s">
        <v>182</v>
      </c>
      <c r="G257" t="s">
        <v>183</v>
      </c>
      <c r="H257">
        <v>91.6</v>
      </c>
      <c r="I257" t="s">
        <v>16</v>
      </c>
      <c r="J257" t="s">
        <v>17</v>
      </c>
      <c r="K257">
        <v>13.8</v>
      </c>
      <c r="L257">
        <v>4.4000000000000004</v>
      </c>
      <c r="M257">
        <f>VLOOKUP(E257,'FB SR'!$C$1:$F$596,4,FALSE)</f>
        <v>2250</v>
      </c>
      <c r="N257">
        <f>VLOOKUP(E257,FB!$C$1:$E$621,3,FALSE)</f>
        <v>94.6</v>
      </c>
    </row>
    <row r="258" spans="1:14" x14ac:dyDescent="0.5">
      <c r="A258">
        <v>2021</v>
      </c>
      <c r="B258" t="s">
        <v>751</v>
      </c>
      <c r="C258" t="s">
        <v>73</v>
      </c>
      <c r="D258" t="str">
        <f t="shared" si="3"/>
        <v>Carlos Carrasco</v>
      </c>
      <c r="E258">
        <v>471911</v>
      </c>
      <c r="F258" t="s">
        <v>126</v>
      </c>
      <c r="G258" t="s">
        <v>127</v>
      </c>
      <c r="H258">
        <v>93.6</v>
      </c>
      <c r="I258" t="s">
        <v>16</v>
      </c>
      <c r="J258" t="s">
        <v>17</v>
      </c>
      <c r="K258">
        <v>16.2</v>
      </c>
      <c r="L258">
        <v>6.7</v>
      </c>
      <c r="M258">
        <f>VLOOKUP(E258,'FB SR'!$C$1:$F$596,4,FALSE)</f>
        <v>2250</v>
      </c>
      <c r="N258">
        <f>VLOOKUP(E258,FB!$C$1:$E$621,3,FALSE)</f>
        <v>82</v>
      </c>
    </row>
    <row r="259" spans="1:14" x14ac:dyDescent="0.5">
      <c r="A259">
        <v>2021</v>
      </c>
      <c r="B259" t="s">
        <v>120</v>
      </c>
      <c r="C259" t="s">
        <v>121</v>
      </c>
      <c r="D259" t="str">
        <f t="shared" ref="D259:D322" si="4">TRIM(PROPER(C259 &amp; " " &amp; B259))</f>
        <v>Triston Mckenzie</v>
      </c>
      <c r="E259">
        <v>663474</v>
      </c>
      <c r="F259" t="s">
        <v>122</v>
      </c>
      <c r="G259" t="s">
        <v>123</v>
      </c>
      <c r="H259">
        <v>92.1</v>
      </c>
      <c r="I259" t="s">
        <v>16</v>
      </c>
      <c r="J259" t="s">
        <v>17</v>
      </c>
      <c r="K259">
        <v>12.6</v>
      </c>
      <c r="L259">
        <v>3.4</v>
      </c>
      <c r="M259">
        <f>VLOOKUP(E259,'FB SR'!$C$1:$F$596,4,FALSE)</f>
        <v>2249</v>
      </c>
      <c r="N259">
        <f>VLOOKUP(E259,FB!$C$1:$E$621,3,FALSE)</f>
        <v>97.2</v>
      </c>
    </row>
    <row r="260" spans="1:14" x14ac:dyDescent="0.5">
      <c r="A260">
        <v>2021</v>
      </c>
      <c r="B260" t="s">
        <v>560</v>
      </c>
      <c r="C260" t="s">
        <v>119</v>
      </c>
      <c r="D260" t="str">
        <f t="shared" si="4"/>
        <v>Kyle Zimmer</v>
      </c>
      <c r="E260">
        <v>622092</v>
      </c>
      <c r="F260" t="s">
        <v>80</v>
      </c>
      <c r="G260" t="s">
        <v>81</v>
      </c>
      <c r="H260">
        <v>94.1</v>
      </c>
      <c r="I260" t="s">
        <v>16</v>
      </c>
      <c r="J260" t="s">
        <v>17</v>
      </c>
      <c r="K260">
        <v>15.4</v>
      </c>
      <c r="L260">
        <v>0.4</v>
      </c>
      <c r="M260">
        <f>VLOOKUP(E260,'FB SR'!$C$1:$F$596,4,FALSE)</f>
        <v>2249</v>
      </c>
      <c r="N260">
        <f>VLOOKUP(E260,FB!$C$1:$E$621,3,FALSE)</f>
        <v>85.2</v>
      </c>
    </row>
    <row r="261" spans="1:14" x14ac:dyDescent="0.5">
      <c r="A261">
        <v>2021</v>
      </c>
      <c r="B261" t="s">
        <v>527</v>
      </c>
      <c r="C261" t="s">
        <v>511</v>
      </c>
      <c r="D261" t="str">
        <f t="shared" si="4"/>
        <v>Justin Wilson</v>
      </c>
      <c r="E261">
        <v>458677</v>
      </c>
      <c r="F261" t="s">
        <v>26</v>
      </c>
      <c r="G261" t="s">
        <v>27</v>
      </c>
      <c r="H261">
        <v>93.5</v>
      </c>
      <c r="I261" t="s">
        <v>16</v>
      </c>
      <c r="J261" t="s">
        <v>17</v>
      </c>
      <c r="K261">
        <v>12.1</v>
      </c>
      <c r="L261">
        <v>6.4</v>
      </c>
      <c r="M261">
        <f>VLOOKUP(E261,'FB SR'!$C$1:$F$596,4,FALSE)</f>
        <v>2249</v>
      </c>
      <c r="N261">
        <v>98</v>
      </c>
    </row>
    <row r="262" spans="1:14" x14ac:dyDescent="0.5">
      <c r="A262">
        <v>2021</v>
      </c>
      <c r="B262" t="s">
        <v>843</v>
      </c>
      <c r="C262" t="s">
        <v>844</v>
      </c>
      <c r="D262" t="str">
        <f t="shared" si="4"/>
        <v>Dietrich Enns</v>
      </c>
      <c r="E262">
        <v>608650</v>
      </c>
      <c r="F262" t="s">
        <v>178</v>
      </c>
      <c r="G262" t="s">
        <v>179</v>
      </c>
      <c r="H262">
        <v>94.3</v>
      </c>
      <c r="I262" t="s">
        <v>16</v>
      </c>
      <c r="J262" t="s">
        <v>17</v>
      </c>
      <c r="K262">
        <v>13.7</v>
      </c>
      <c r="L262">
        <v>5.6</v>
      </c>
      <c r="M262">
        <f>VLOOKUP(E262,'FB SR'!$C$1:$F$596,4,FALSE)</f>
        <v>2249</v>
      </c>
      <c r="N262">
        <f>VLOOKUP(E262,FB!$C$1:$E$621,3,FALSE)</f>
        <v>88.6</v>
      </c>
    </row>
    <row r="263" spans="1:14" x14ac:dyDescent="0.5">
      <c r="A263">
        <v>2021</v>
      </c>
      <c r="B263" t="s">
        <v>478</v>
      </c>
      <c r="C263" t="s">
        <v>305</v>
      </c>
      <c r="D263" t="str">
        <f t="shared" si="4"/>
        <v>Josh Taylor</v>
      </c>
      <c r="E263">
        <v>657031</v>
      </c>
      <c r="F263" t="s">
        <v>42</v>
      </c>
      <c r="G263" t="s">
        <v>43</v>
      </c>
      <c r="H263">
        <v>94.6</v>
      </c>
      <c r="I263" t="s">
        <v>16</v>
      </c>
      <c r="J263" t="s">
        <v>17</v>
      </c>
      <c r="K263">
        <v>14.6</v>
      </c>
      <c r="L263">
        <v>3.8</v>
      </c>
      <c r="M263">
        <f>VLOOKUP(E263,'FB SR'!$C$1:$F$596,4,FALSE)</f>
        <v>2248</v>
      </c>
      <c r="N263">
        <f>VLOOKUP(E263,FB!$C$1:$E$621,3,FALSE)</f>
        <v>81.8</v>
      </c>
    </row>
    <row r="264" spans="1:14" x14ac:dyDescent="0.5">
      <c r="A264">
        <v>2021</v>
      </c>
      <c r="B264" t="s">
        <v>890</v>
      </c>
      <c r="C264" t="s">
        <v>19</v>
      </c>
      <c r="D264" t="str">
        <f t="shared" si="4"/>
        <v>Sean Guenther</v>
      </c>
      <c r="E264">
        <v>674944</v>
      </c>
      <c r="F264" t="s">
        <v>110</v>
      </c>
      <c r="G264" t="s">
        <v>111</v>
      </c>
      <c r="H264">
        <v>93.1</v>
      </c>
      <c r="I264" t="s">
        <v>16</v>
      </c>
      <c r="J264" t="s">
        <v>17</v>
      </c>
      <c r="K264">
        <v>16.100000000000001</v>
      </c>
      <c r="L264">
        <v>5.2</v>
      </c>
      <c r="M264">
        <f>VLOOKUP(E264,'FB SR'!$C$1:$F$596,4,FALSE)</f>
        <v>2248</v>
      </c>
      <c r="N264">
        <f>VLOOKUP(E264,FB!$C$1:$E$621,3,FALSE)</f>
        <v>83.8</v>
      </c>
    </row>
    <row r="265" spans="1:14" x14ac:dyDescent="0.5">
      <c r="A265">
        <v>2021</v>
      </c>
      <c r="B265" t="s">
        <v>311</v>
      </c>
      <c r="C265" t="s">
        <v>312</v>
      </c>
      <c r="D265" t="str">
        <f t="shared" si="4"/>
        <v>Eric Lauer</v>
      </c>
      <c r="E265">
        <v>641778</v>
      </c>
      <c r="F265" t="s">
        <v>68</v>
      </c>
      <c r="G265" t="s">
        <v>69</v>
      </c>
      <c r="H265">
        <v>92.5</v>
      </c>
      <c r="I265" t="s">
        <v>16</v>
      </c>
      <c r="J265" t="s">
        <v>17</v>
      </c>
      <c r="K265">
        <v>15</v>
      </c>
      <c r="L265">
        <v>10.4</v>
      </c>
      <c r="M265">
        <f>VLOOKUP(E265,'FB SR'!$C$1:$F$596,4,FALSE)</f>
        <v>2247</v>
      </c>
      <c r="N265">
        <f>VLOOKUP(E265,FB!$C$1:$E$621,3,FALSE)</f>
        <v>98.2</v>
      </c>
    </row>
    <row r="266" spans="1:14" x14ac:dyDescent="0.5">
      <c r="A266">
        <v>2021</v>
      </c>
      <c r="B266" t="s">
        <v>552</v>
      </c>
      <c r="C266" t="s">
        <v>177</v>
      </c>
      <c r="D266" t="str">
        <f t="shared" si="4"/>
        <v>Ryan Tepera</v>
      </c>
      <c r="E266">
        <v>572193</v>
      </c>
      <c r="F266" t="s">
        <v>50</v>
      </c>
      <c r="G266" t="s">
        <v>51</v>
      </c>
      <c r="H266">
        <v>93.3</v>
      </c>
      <c r="I266" t="s">
        <v>16</v>
      </c>
      <c r="J266" t="s">
        <v>17</v>
      </c>
      <c r="K266">
        <v>14.6</v>
      </c>
      <c r="L266">
        <v>7.9</v>
      </c>
      <c r="M266">
        <f>VLOOKUP(E266,'FB SR'!$C$1:$F$596,4,FALSE)</f>
        <v>2247</v>
      </c>
      <c r="N266">
        <f>VLOOKUP(E266,FB!$C$1:$E$621,3,FALSE)</f>
        <v>94.6</v>
      </c>
    </row>
    <row r="267" spans="1:14" x14ac:dyDescent="0.5">
      <c r="A267">
        <v>2021</v>
      </c>
      <c r="B267" t="s">
        <v>709</v>
      </c>
      <c r="C267" t="s">
        <v>710</v>
      </c>
      <c r="D267" t="str">
        <f t="shared" si="4"/>
        <v>Juan Minaya</v>
      </c>
      <c r="E267">
        <v>573668</v>
      </c>
      <c r="F267" t="s">
        <v>261</v>
      </c>
      <c r="G267" t="s">
        <v>262</v>
      </c>
      <c r="H267">
        <v>95.2</v>
      </c>
      <c r="I267" t="s">
        <v>16</v>
      </c>
      <c r="J267" t="s">
        <v>17</v>
      </c>
      <c r="K267">
        <v>16.100000000000001</v>
      </c>
      <c r="L267">
        <v>10.9</v>
      </c>
      <c r="M267">
        <f>VLOOKUP(E267,'FB SR'!$C$1:$F$596,4,FALSE)</f>
        <v>2247</v>
      </c>
      <c r="N267">
        <f>VLOOKUP(E267,FB!$C$1:$E$621,3,FALSE)</f>
        <v>90.9</v>
      </c>
    </row>
    <row r="268" spans="1:14" x14ac:dyDescent="0.5">
      <c r="A268">
        <v>2021</v>
      </c>
      <c r="B268" t="s">
        <v>848</v>
      </c>
      <c r="C268" t="s">
        <v>849</v>
      </c>
      <c r="D268" t="str">
        <f t="shared" si="4"/>
        <v>Kodi Whitley</v>
      </c>
      <c r="E268">
        <v>676831</v>
      </c>
      <c r="F268" t="s">
        <v>34</v>
      </c>
      <c r="G268" t="s">
        <v>35</v>
      </c>
      <c r="H268">
        <v>93.3</v>
      </c>
      <c r="I268" t="s">
        <v>16</v>
      </c>
      <c r="J268" t="s">
        <v>17</v>
      </c>
      <c r="K268">
        <v>11.7</v>
      </c>
      <c r="L268">
        <v>5.9</v>
      </c>
      <c r="M268">
        <f>VLOOKUP(E268,'FB SR'!$C$1:$F$596,4,FALSE)</f>
        <v>2246</v>
      </c>
      <c r="N268">
        <f>VLOOKUP(E268,FB!$C$1:$E$621,3,FALSE)</f>
        <v>99.3</v>
      </c>
    </row>
    <row r="269" spans="1:14" x14ac:dyDescent="0.5">
      <c r="A269">
        <v>2021</v>
      </c>
      <c r="B269" t="s">
        <v>334</v>
      </c>
      <c r="C269" t="s">
        <v>335</v>
      </c>
      <c r="D269" t="str">
        <f t="shared" si="4"/>
        <v>Jack Flaherty</v>
      </c>
      <c r="E269">
        <v>656427</v>
      </c>
      <c r="F269" t="s">
        <v>34</v>
      </c>
      <c r="G269" t="s">
        <v>35</v>
      </c>
      <c r="H269">
        <v>93.6</v>
      </c>
      <c r="I269" t="s">
        <v>16</v>
      </c>
      <c r="J269" t="s">
        <v>17</v>
      </c>
      <c r="K269">
        <v>15.8</v>
      </c>
      <c r="L269">
        <v>4</v>
      </c>
      <c r="M269">
        <f>VLOOKUP(E269,'FB SR'!$C$1:$F$596,4,FALSE)</f>
        <v>2245</v>
      </c>
      <c r="N269">
        <f>VLOOKUP(E269,FB!$C$1:$E$621,3,FALSE)</f>
        <v>79.3</v>
      </c>
    </row>
    <row r="270" spans="1:14" x14ac:dyDescent="0.5">
      <c r="A270">
        <v>2021</v>
      </c>
      <c r="B270" t="s">
        <v>136</v>
      </c>
      <c r="C270" t="s">
        <v>418</v>
      </c>
      <c r="D270" t="str">
        <f t="shared" si="4"/>
        <v>Tim Hill</v>
      </c>
      <c r="E270">
        <v>657612</v>
      </c>
      <c r="F270" t="s">
        <v>62</v>
      </c>
      <c r="G270" t="s">
        <v>63</v>
      </c>
      <c r="H270">
        <v>92.1</v>
      </c>
      <c r="I270" t="s">
        <v>16</v>
      </c>
      <c r="J270" t="s">
        <v>17</v>
      </c>
      <c r="K270">
        <v>28.2</v>
      </c>
      <c r="L270">
        <v>18.899999999999999</v>
      </c>
      <c r="M270">
        <f>VLOOKUP(E270,'FB SR'!$C$1:$F$596,4,FALSE)</f>
        <v>2245</v>
      </c>
      <c r="N270">
        <v>98</v>
      </c>
    </row>
    <row r="271" spans="1:14" x14ac:dyDescent="0.5">
      <c r="A271">
        <v>2021</v>
      </c>
      <c r="B271" t="s">
        <v>606</v>
      </c>
      <c r="C271" t="s">
        <v>607</v>
      </c>
      <c r="D271" t="str">
        <f t="shared" si="4"/>
        <v>Amir Garrett</v>
      </c>
      <c r="E271">
        <v>607237</v>
      </c>
      <c r="F271" t="s">
        <v>26</v>
      </c>
      <c r="G271" t="s">
        <v>27</v>
      </c>
      <c r="H271">
        <v>94.9</v>
      </c>
      <c r="I271" t="s">
        <v>16</v>
      </c>
      <c r="J271" t="s">
        <v>17</v>
      </c>
      <c r="K271">
        <v>15.4</v>
      </c>
      <c r="L271">
        <v>9.4</v>
      </c>
      <c r="M271">
        <f>VLOOKUP(E271,'FB SR'!$C$1:$F$596,4,FALSE)</f>
        <v>2245</v>
      </c>
      <c r="N271">
        <f>VLOOKUP(E271,FB!$C$1:$E$621,3,FALSE)</f>
        <v>91.3</v>
      </c>
    </row>
    <row r="272" spans="1:14" x14ac:dyDescent="0.5">
      <c r="A272">
        <v>2021</v>
      </c>
      <c r="B272" t="s">
        <v>733</v>
      </c>
      <c r="C272" t="s">
        <v>734</v>
      </c>
      <c r="D272" t="str">
        <f t="shared" si="4"/>
        <v>Jakob Junis</v>
      </c>
      <c r="E272">
        <v>596001</v>
      </c>
      <c r="F272" t="s">
        <v>80</v>
      </c>
      <c r="G272" t="s">
        <v>81</v>
      </c>
      <c r="H272">
        <v>90.8</v>
      </c>
      <c r="I272" t="s">
        <v>16</v>
      </c>
      <c r="J272" t="s">
        <v>17</v>
      </c>
      <c r="K272">
        <v>19.100000000000001</v>
      </c>
      <c r="L272">
        <v>5.8</v>
      </c>
      <c r="M272">
        <f>VLOOKUP(E272,'FB SR'!$C$1:$F$596,4,FALSE)</f>
        <v>2244</v>
      </c>
      <c r="N272">
        <f>VLOOKUP(E272,FB!$C$1:$E$621,3,FALSE)</f>
        <v>75.2</v>
      </c>
    </row>
    <row r="273" spans="1:14" x14ac:dyDescent="0.5">
      <c r="A273">
        <v>2021</v>
      </c>
      <c r="B273" t="s">
        <v>443</v>
      </c>
      <c r="C273" t="s">
        <v>251</v>
      </c>
      <c r="D273" t="str">
        <f t="shared" si="4"/>
        <v>Joe Barlow</v>
      </c>
      <c r="E273">
        <v>669618</v>
      </c>
      <c r="F273" t="s">
        <v>116</v>
      </c>
      <c r="G273" t="s">
        <v>117</v>
      </c>
      <c r="H273">
        <v>94.5</v>
      </c>
      <c r="I273" t="s">
        <v>16</v>
      </c>
      <c r="J273" t="s">
        <v>17</v>
      </c>
      <c r="K273">
        <v>11.4</v>
      </c>
      <c r="L273">
        <v>5.0999999999999996</v>
      </c>
      <c r="M273">
        <f>VLOOKUP(E273,'FB SR'!$C$1:$F$596,4,FALSE)</f>
        <v>2244</v>
      </c>
      <c r="N273">
        <v>97</v>
      </c>
    </row>
    <row r="274" spans="1:14" x14ac:dyDescent="0.5">
      <c r="A274">
        <v>2021</v>
      </c>
      <c r="B274" t="s">
        <v>910</v>
      </c>
      <c r="C274" t="s">
        <v>264</v>
      </c>
      <c r="D274" t="str">
        <f t="shared" si="4"/>
        <v>Austin Brice</v>
      </c>
      <c r="E274">
        <v>592169</v>
      </c>
      <c r="F274" t="s">
        <v>42</v>
      </c>
      <c r="G274" t="s">
        <v>43</v>
      </c>
      <c r="H274">
        <v>92.6</v>
      </c>
      <c r="I274" t="s">
        <v>16</v>
      </c>
      <c r="J274" t="s">
        <v>17</v>
      </c>
      <c r="K274">
        <v>25.6</v>
      </c>
      <c r="L274">
        <v>17.7</v>
      </c>
      <c r="M274">
        <f>VLOOKUP(E274,'FB SR'!$C$1:$F$596,4,FALSE)</f>
        <v>2244</v>
      </c>
      <c r="N274">
        <f>VLOOKUP(E274,FB!$C$1:$E$621,3,FALSE)</f>
        <v>93.9</v>
      </c>
    </row>
    <row r="275" spans="1:14" x14ac:dyDescent="0.5">
      <c r="A275">
        <v>2021</v>
      </c>
      <c r="B275" t="s">
        <v>252</v>
      </c>
      <c r="C275" t="s">
        <v>253</v>
      </c>
      <c r="D275" t="str">
        <f t="shared" si="4"/>
        <v>Sandy Alcantara</v>
      </c>
      <c r="E275">
        <v>645261</v>
      </c>
      <c r="F275" t="s">
        <v>110</v>
      </c>
      <c r="G275" t="s">
        <v>111</v>
      </c>
      <c r="H275">
        <v>98</v>
      </c>
      <c r="I275" t="s">
        <v>16</v>
      </c>
      <c r="J275" t="s">
        <v>17</v>
      </c>
      <c r="K275">
        <v>14.8</v>
      </c>
      <c r="L275">
        <v>10.5</v>
      </c>
      <c r="M275">
        <f>VLOOKUP(E275,'FB SR'!$C$1:$F$596,4,FALSE)</f>
        <v>2243</v>
      </c>
      <c r="N275">
        <f>VLOOKUP(E275,FB!$C$1:$E$621,3,FALSE)</f>
        <v>90.4</v>
      </c>
    </row>
    <row r="276" spans="1:14" x14ac:dyDescent="0.5">
      <c r="A276">
        <v>2021</v>
      </c>
      <c r="B276" t="s">
        <v>341</v>
      </c>
      <c r="C276" t="s">
        <v>342</v>
      </c>
      <c r="D276" t="str">
        <f t="shared" si="4"/>
        <v>Johnny Cueto</v>
      </c>
      <c r="E276">
        <v>456501</v>
      </c>
      <c r="F276" t="s">
        <v>30</v>
      </c>
      <c r="G276" t="s">
        <v>31</v>
      </c>
      <c r="H276">
        <v>91.8</v>
      </c>
      <c r="I276" t="s">
        <v>16</v>
      </c>
      <c r="J276" t="s">
        <v>17</v>
      </c>
      <c r="K276">
        <v>17</v>
      </c>
      <c r="L276">
        <v>11.6</v>
      </c>
      <c r="M276">
        <f>VLOOKUP(E276,'FB SR'!$C$1:$F$596,4,FALSE)</f>
        <v>2241</v>
      </c>
      <c r="N276">
        <f>VLOOKUP(E276,FB!$C$1:$E$621,3,FALSE)</f>
        <v>93.4</v>
      </c>
    </row>
    <row r="277" spans="1:14" x14ac:dyDescent="0.5">
      <c r="A277">
        <v>2021</v>
      </c>
      <c r="B277" t="s">
        <v>128</v>
      </c>
      <c r="C277" t="s">
        <v>522</v>
      </c>
      <c r="D277" t="str">
        <f t="shared" si="4"/>
        <v>Josiah Gray</v>
      </c>
      <c r="E277">
        <v>680686</v>
      </c>
      <c r="F277" t="s">
        <v>194</v>
      </c>
      <c r="G277" t="s">
        <v>195</v>
      </c>
      <c r="H277">
        <v>94.6</v>
      </c>
      <c r="I277" t="s">
        <v>16</v>
      </c>
      <c r="J277" t="s">
        <v>17</v>
      </c>
      <c r="K277">
        <v>12.8</v>
      </c>
      <c r="L277">
        <v>9.5</v>
      </c>
      <c r="M277">
        <f>VLOOKUP(E277,'FB SR'!$C$1:$F$596,4,FALSE)</f>
        <v>2241</v>
      </c>
      <c r="N277">
        <v>100</v>
      </c>
    </row>
    <row r="278" spans="1:14" x14ac:dyDescent="0.5">
      <c r="A278">
        <v>2021</v>
      </c>
      <c r="B278" t="s">
        <v>94</v>
      </c>
      <c r="C278" t="s">
        <v>95</v>
      </c>
      <c r="D278" t="str">
        <f t="shared" si="4"/>
        <v>Wade Miley</v>
      </c>
      <c r="E278">
        <v>489119</v>
      </c>
      <c r="F278" t="s">
        <v>26</v>
      </c>
      <c r="G278" t="s">
        <v>27</v>
      </c>
      <c r="H278">
        <v>89.8</v>
      </c>
      <c r="I278" t="s">
        <v>16</v>
      </c>
      <c r="J278" t="s">
        <v>17</v>
      </c>
      <c r="K278">
        <v>17.100000000000001</v>
      </c>
      <c r="L278">
        <v>2.8</v>
      </c>
      <c r="M278">
        <f>VLOOKUP(E278,'FB SR'!$C$1:$F$596,4,FALSE)</f>
        <v>2240</v>
      </c>
      <c r="N278">
        <f>VLOOKUP(E278,FB!$C$1:$E$621,3,FALSE)</f>
        <v>85.7</v>
      </c>
    </row>
    <row r="279" spans="1:14" x14ac:dyDescent="0.5">
      <c r="A279">
        <v>2021</v>
      </c>
      <c r="B279" t="s">
        <v>541</v>
      </c>
      <c r="C279" t="s">
        <v>542</v>
      </c>
      <c r="D279" t="str">
        <f t="shared" si="4"/>
        <v>Greg Holland</v>
      </c>
      <c r="E279">
        <v>518813</v>
      </c>
      <c r="F279" t="s">
        <v>80</v>
      </c>
      <c r="G279" t="s">
        <v>81</v>
      </c>
      <c r="H279">
        <v>92.8</v>
      </c>
      <c r="I279" t="s">
        <v>16</v>
      </c>
      <c r="J279" t="s">
        <v>17</v>
      </c>
      <c r="K279">
        <v>14.2</v>
      </c>
      <c r="L279">
        <v>0.1</v>
      </c>
      <c r="M279">
        <f>VLOOKUP(E279,'FB SR'!$C$1:$F$596,4,FALSE)</f>
        <v>2238</v>
      </c>
      <c r="N279">
        <f>VLOOKUP(E279,FB!$C$1:$E$621,3,FALSE)</f>
        <v>98.2</v>
      </c>
    </row>
    <row r="280" spans="1:14" x14ac:dyDescent="0.5">
      <c r="A280">
        <v>2021</v>
      </c>
      <c r="B280" t="s">
        <v>555</v>
      </c>
      <c r="C280" t="s">
        <v>556</v>
      </c>
      <c r="D280" t="str">
        <f t="shared" si="4"/>
        <v>Spenser Watkins</v>
      </c>
      <c r="E280">
        <v>657093</v>
      </c>
      <c r="F280" t="s">
        <v>182</v>
      </c>
      <c r="G280" t="s">
        <v>183</v>
      </c>
      <c r="H280">
        <v>90.7</v>
      </c>
      <c r="I280" t="s">
        <v>16</v>
      </c>
      <c r="J280" t="s">
        <v>17</v>
      </c>
      <c r="K280">
        <v>15.5</v>
      </c>
      <c r="L280">
        <v>0.2</v>
      </c>
      <c r="M280">
        <f>VLOOKUP(E280,'FB SR'!$C$1:$F$596,4,FALSE)</f>
        <v>2237</v>
      </c>
      <c r="N280">
        <f>VLOOKUP(E280,FB!$C$1:$E$621,3,FALSE)</f>
        <v>89.2</v>
      </c>
    </row>
    <row r="281" spans="1:14" x14ac:dyDescent="0.5">
      <c r="A281">
        <v>2021</v>
      </c>
      <c r="B281" t="s">
        <v>894</v>
      </c>
      <c r="C281" t="s">
        <v>274</v>
      </c>
      <c r="D281" t="str">
        <f t="shared" si="4"/>
        <v>Michael Rucker</v>
      </c>
      <c r="E281">
        <v>621074</v>
      </c>
      <c r="F281" t="s">
        <v>46</v>
      </c>
      <c r="G281" t="s">
        <v>47</v>
      </c>
      <c r="H281">
        <v>95.3</v>
      </c>
      <c r="I281" t="s">
        <v>16</v>
      </c>
      <c r="J281" t="s">
        <v>17</v>
      </c>
      <c r="K281">
        <v>14.9</v>
      </c>
      <c r="L281">
        <v>8.3000000000000007</v>
      </c>
      <c r="M281">
        <f>VLOOKUP(E281,'FB SR'!$C$1:$F$596,4,FALSE)</f>
        <v>2237</v>
      </c>
      <c r="N281">
        <f>VLOOKUP(E281,FB!$C$1:$E$621,3,FALSE)</f>
        <v>92.7</v>
      </c>
    </row>
    <row r="282" spans="1:14" x14ac:dyDescent="0.5">
      <c r="A282">
        <v>2021</v>
      </c>
      <c r="B282" t="s">
        <v>166</v>
      </c>
      <c r="C282" t="s">
        <v>57</v>
      </c>
      <c r="D282" t="str">
        <f t="shared" si="4"/>
        <v>Zack Greinke</v>
      </c>
      <c r="E282">
        <v>425844</v>
      </c>
      <c r="F282" t="s">
        <v>142</v>
      </c>
      <c r="G282" t="s">
        <v>143</v>
      </c>
      <c r="H282">
        <v>89</v>
      </c>
      <c r="I282" t="s">
        <v>16</v>
      </c>
      <c r="J282" t="s">
        <v>17</v>
      </c>
      <c r="K282">
        <v>18</v>
      </c>
      <c r="L282">
        <v>1.3</v>
      </c>
      <c r="M282">
        <f>VLOOKUP(E282,'FB SR'!$C$1:$F$596,4,FALSE)</f>
        <v>2236</v>
      </c>
      <c r="N282">
        <f>VLOOKUP(E282,FB!$C$1:$E$621,3,FALSE)</f>
        <v>78.599999999999994</v>
      </c>
    </row>
    <row r="283" spans="1:14" x14ac:dyDescent="0.5">
      <c r="A283">
        <v>2021</v>
      </c>
      <c r="B283" t="s">
        <v>184</v>
      </c>
      <c r="C283" t="s">
        <v>520</v>
      </c>
      <c r="D283" t="str">
        <f t="shared" si="4"/>
        <v>Will Smith</v>
      </c>
      <c r="E283">
        <v>519293</v>
      </c>
      <c r="F283" t="s">
        <v>156</v>
      </c>
      <c r="G283" t="s">
        <v>157</v>
      </c>
      <c r="H283">
        <v>92.8</v>
      </c>
      <c r="I283" t="s">
        <v>16</v>
      </c>
      <c r="J283" t="s">
        <v>17</v>
      </c>
      <c r="K283">
        <v>14.5</v>
      </c>
      <c r="L283">
        <v>7</v>
      </c>
      <c r="M283">
        <f>VLOOKUP(E283,'FB SR'!$C$1:$F$596,4,FALSE)</f>
        <v>2236</v>
      </c>
      <c r="N283">
        <v>93</v>
      </c>
    </row>
    <row r="284" spans="1:14" x14ac:dyDescent="0.5">
      <c r="A284">
        <v>2021</v>
      </c>
      <c r="B284" t="s">
        <v>730</v>
      </c>
      <c r="C284" t="s">
        <v>25</v>
      </c>
      <c r="D284" t="str">
        <f t="shared" si="4"/>
        <v>Tyler Zuber</v>
      </c>
      <c r="E284">
        <v>676604</v>
      </c>
      <c r="F284" t="s">
        <v>80</v>
      </c>
      <c r="G284" t="s">
        <v>81</v>
      </c>
      <c r="H284">
        <v>94.7</v>
      </c>
      <c r="I284" t="s">
        <v>16</v>
      </c>
      <c r="J284" t="s">
        <v>17</v>
      </c>
      <c r="K284">
        <v>14.4</v>
      </c>
      <c r="L284">
        <v>9</v>
      </c>
      <c r="M284">
        <f>VLOOKUP(E284,'FB SR'!$C$1:$F$596,4,FALSE)</f>
        <v>2234</v>
      </c>
      <c r="N284">
        <f>VLOOKUP(E284,FB!$C$1:$E$621,3,FALSE)</f>
        <v>92.9</v>
      </c>
    </row>
    <row r="285" spans="1:14" x14ac:dyDescent="0.5">
      <c r="A285">
        <v>2021</v>
      </c>
      <c r="B285" t="s">
        <v>796</v>
      </c>
      <c r="C285" t="s">
        <v>797</v>
      </c>
      <c r="D285" t="str">
        <f t="shared" si="4"/>
        <v>Seth Lugo</v>
      </c>
      <c r="E285">
        <v>607625</v>
      </c>
      <c r="F285" t="s">
        <v>126</v>
      </c>
      <c r="G285" t="s">
        <v>127</v>
      </c>
      <c r="H285">
        <v>94.2</v>
      </c>
      <c r="I285" t="s">
        <v>16</v>
      </c>
      <c r="J285" t="s">
        <v>17</v>
      </c>
      <c r="K285">
        <v>13.6</v>
      </c>
      <c r="L285">
        <v>7.5</v>
      </c>
      <c r="M285">
        <f>VLOOKUP(E285,'FB SR'!$C$1:$F$596,4,FALSE)</f>
        <v>2232</v>
      </c>
      <c r="N285">
        <f>VLOOKUP(E285,FB!$C$1:$E$621,3,FALSE)</f>
        <v>93.4</v>
      </c>
    </row>
    <row r="286" spans="1:14" x14ac:dyDescent="0.5">
      <c r="A286">
        <v>2021</v>
      </c>
      <c r="B286" t="s">
        <v>504</v>
      </c>
      <c r="C286" t="s">
        <v>141</v>
      </c>
      <c r="D286" t="str">
        <f t="shared" si="4"/>
        <v>Luis Cessa</v>
      </c>
      <c r="E286">
        <v>570666</v>
      </c>
      <c r="F286" t="s">
        <v>26</v>
      </c>
      <c r="G286" t="s">
        <v>27</v>
      </c>
      <c r="H286">
        <v>93.6</v>
      </c>
      <c r="I286" t="s">
        <v>16</v>
      </c>
      <c r="J286" t="s">
        <v>17</v>
      </c>
      <c r="K286">
        <v>15.9</v>
      </c>
      <c r="L286">
        <v>6.3</v>
      </c>
      <c r="M286">
        <f>VLOOKUP(E286,'FB SR'!$C$1:$F$596,4,FALSE)</f>
        <v>2232</v>
      </c>
      <c r="N286">
        <f>VLOOKUP(E286,FB!$C$1:$E$621,3,FALSE)</f>
        <v>89.4</v>
      </c>
    </row>
    <row r="287" spans="1:14" x14ac:dyDescent="0.5">
      <c r="A287">
        <v>2021</v>
      </c>
      <c r="B287" t="s">
        <v>246</v>
      </c>
      <c r="C287" t="s">
        <v>247</v>
      </c>
      <c r="D287" t="str">
        <f t="shared" si="4"/>
        <v>José Berríos</v>
      </c>
      <c r="E287">
        <v>621244</v>
      </c>
      <c r="F287" t="s">
        <v>14</v>
      </c>
      <c r="G287" t="s">
        <v>15</v>
      </c>
      <c r="H287">
        <v>94.1</v>
      </c>
      <c r="I287" t="s">
        <v>16</v>
      </c>
      <c r="J287" t="s">
        <v>17</v>
      </c>
      <c r="K287">
        <v>16.5</v>
      </c>
      <c r="L287">
        <v>9.8000000000000007</v>
      </c>
      <c r="M287">
        <f>VLOOKUP(E287,'FB SR'!$C$1:$F$596,4,FALSE)</f>
        <v>2231</v>
      </c>
      <c r="N287">
        <f>VLOOKUP(E287,FB!$C$1:$E$621,3,FALSE)</f>
        <v>92</v>
      </c>
    </row>
    <row r="288" spans="1:14" x14ac:dyDescent="0.5">
      <c r="A288">
        <v>2021</v>
      </c>
      <c r="B288" t="s">
        <v>789</v>
      </c>
      <c r="C288" t="s">
        <v>790</v>
      </c>
      <c r="D288" t="str">
        <f t="shared" si="4"/>
        <v>Travis Lakins Sr.</v>
      </c>
      <c r="E288">
        <v>664042</v>
      </c>
      <c r="F288" t="s">
        <v>182</v>
      </c>
      <c r="G288" t="s">
        <v>183</v>
      </c>
      <c r="H288">
        <v>93.4</v>
      </c>
      <c r="I288" t="s">
        <v>16</v>
      </c>
      <c r="J288" t="s">
        <v>17</v>
      </c>
      <c r="K288">
        <v>15.6</v>
      </c>
      <c r="L288">
        <v>4.7</v>
      </c>
      <c r="M288">
        <f>VLOOKUP(E288,'FB SR'!$C$1:$F$596,4,FALSE)</f>
        <v>2231</v>
      </c>
      <c r="N288">
        <f>VLOOKUP(E288,FB!$C$1:$E$621,3,FALSE)</f>
        <v>78.5</v>
      </c>
    </row>
    <row r="289" spans="1:14" x14ac:dyDescent="0.5">
      <c r="A289">
        <v>2021</v>
      </c>
      <c r="B289" t="s">
        <v>348</v>
      </c>
      <c r="C289" t="s">
        <v>349</v>
      </c>
      <c r="D289" t="str">
        <f t="shared" si="4"/>
        <v>Ryne Stanek</v>
      </c>
      <c r="E289">
        <v>592773</v>
      </c>
      <c r="F289" t="s">
        <v>142</v>
      </c>
      <c r="G289" t="s">
        <v>143</v>
      </c>
      <c r="H289">
        <v>97.6</v>
      </c>
      <c r="I289" t="s">
        <v>16</v>
      </c>
      <c r="J289" t="s">
        <v>17</v>
      </c>
      <c r="K289">
        <v>12.3</v>
      </c>
      <c r="L289">
        <v>10</v>
      </c>
      <c r="M289">
        <f>VLOOKUP(E289,'FB SR'!$C$1:$F$596,4,FALSE)</f>
        <v>2229</v>
      </c>
      <c r="N289">
        <f>VLOOKUP(E289,FB!$C$1:$E$621,3,FALSE)</f>
        <v>99.1</v>
      </c>
    </row>
    <row r="290" spans="1:14" x14ac:dyDescent="0.5">
      <c r="A290">
        <v>2021</v>
      </c>
      <c r="B290" t="s">
        <v>742</v>
      </c>
      <c r="C290" t="s">
        <v>65</v>
      </c>
      <c r="D290" t="str">
        <f t="shared" si="4"/>
        <v>Steven Okert</v>
      </c>
      <c r="E290">
        <v>595345</v>
      </c>
      <c r="F290" t="s">
        <v>110</v>
      </c>
      <c r="G290" t="s">
        <v>111</v>
      </c>
      <c r="H290">
        <v>92.2</v>
      </c>
      <c r="I290" t="s">
        <v>16</v>
      </c>
      <c r="J290" t="s">
        <v>17</v>
      </c>
      <c r="K290">
        <v>18.2</v>
      </c>
      <c r="L290">
        <v>9.6</v>
      </c>
      <c r="M290">
        <f>VLOOKUP(E290,'FB SR'!$C$1:$F$596,4,FALSE)</f>
        <v>2229</v>
      </c>
      <c r="N290">
        <f>VLOOKUP(E290,FB!$C$1:$E$621,3,FALSE)</f>
        <v>91.7</v>
      </c>
    </row>
    <row r="291" spans="1:14" x14ac:dyDescent="0.5">
      <c r="A291">
        <v>2021</v>
      </c>
      <c r="B291" t="s">
        <v>230</v>
      </c>
      <c r="C291" t="s">
        <v>231</v>
      </c>
      <c r="D291" t="str">
        <f t="shared" si="4"/>
        <v>Shohei Ohtani</v>
      </c>
      <c r="E291">
        <v>660271</v>
      </c>
      <c r="F291" t="s">
        <v>232</v>
      </c>
      <c r="G291" t="s">
        <v>233</v>
      </c>
      <c r="H291">
        <v>95.6</v>
      </c>
      <c r="I291" t="s">
        <v>16</v>
      </c>
      <c r="J291" t="s">
        <v>17</v>
      </c>
      <c r="K291">
        <v>14.6</v>
      </c>
      <c r="L291">
        <v>3.8</v>
      </c>
      <c r="M291">
        <f>VLOOKUP(E291,'FB SR'!$C$1:$F$596,4,FALSE)</f>
        <v>2228</v>
      </c>
      <c r="N291">
        <f>VLOOKUP(E291,FB!$C$1:$E$621,3,FALSE)</f>
        <v>80.5</v>
      </c>
    </row>
    <row r="292" spans="1:14" x14ac:dyDescent="0.5">
      <c r="A292">
        <v>2021</v>
      </c>
      <c r="B292" t="s">
        <v>350</v>
      </c>
      <c r="C292" t="s">
        <v>109</v>
      </c>
      <c r="D292" t="str">
        <f t="shared" si="4"/>
        <v>Trevor Williams</v>
      </c>
      <c r="E292">
        <v>592866</v>
      </c>
      <c r="F292" t="s">
        <v>126</v>
      </c>
      <c r="G292" t="s">
        <v>127</v>
      </c>
      <c r="H292">
        <v>91.5</v>
      </c>
      <c r="I292" t="s">
        <v>16</v>
      </c>
      <c r="J292" t="s">
        <v>17</v>
      </c>
      <c r="K292">
        <v>19.8</v>
      </c>
      <c r="L292">
        <v>3.8</v>
      </c>
      <c r="M292">
        <f>VLOOKUP(E292,'FB SR'!$C$1:$F$596,4,FALSE)</f>
        <v>2228</v>
      </c>
      <c r="N292">
        <f>VLOOKUP(E292,FB!$C$1:$E$621,3,FALSE)</f>
        <v>99.5</v>
      </c>
    </row>
    <row r="293" spans="1:14" x14ac:dyDescent="0.5">
      <c r="A293">
        <v>2021</v>
      </c>
      <c r="B293" t="s">
        <v>617</v>
      </c>
      <c r="C293" t="s">
        <v>229</v>
      </c>
      <c r="D293" t="str">
        <f t="shared" si="4"/>
        <v>Matt Shoemaker</v>
      </c>
      <c r="E293">
        <v>533167</v>
      </c>
      <c r="F293" t="s">
        <v>261</v>
      </c>
      <c r="G293" t="s">
        <v>262</v>
      </c>
      <c r="H293">
        <v>91.6</v>
      </c>
      <c r="I293" t="s">
        <v>16</v>
      </c>
      <c r="J293" t="s">
        <v>17</v>
      </c>
      <c r="K293">
        <v>16</v>
      </c>
      <c r="L293">
        <v>8.9</v>
      </c>
      <c r="M293">
        <f>VLOOKUP(E293,'FB SR'!$C$1:$F$596,4,FALSE)</f>
        <v>2228</v>
      </c>
      <c r="N293">
        <f>VLOOKUP(E293,FB!$C$1:$E$621,3,FALSE)</f>
        <v>93.2</v>
      </c>
    </row>
    <row r="294" spans="1:14" x14ac:dyDescent="0.5">
      <c r="A294">
        <v>2021</v>
      </c>
      <c r="B294" t="s">
        <v>762</v>
      </c>
      <c r="C294" t="s">
        <v>488</v>
      </c>
      <c r="D294" t="str">
        <f t="shared" si="4"/>
        <v>Miguel Sánchez</v>
      </c>
      <c r="E294">
        <v>667376</v>
      </c>
      <c r="F294" t="s">
        <v>68</v>
      </c>
      <c r="G294" t="s">
        <v>69</v>
      </c>
      <c r="H294">
        <v>94.3</v>
      </c>
      <c r="I294" t="s">
        <v>16</v>
      </c>
      <c r="J294" t="s">
        <v>17</v>
      </c>
      <c r="K294">
        <v>16.3</v>
      </c>
      <c r="L294">
        <v>5.9</v>
      </c>
      <c r="M294">
        <f>VLOOKUP(E294,'FB SR'!$C$1:$F$596,4,FALSE)</f>
        <v>2228</v>
      </c>
      <c r="N294">
        <f>VLOOKUP(E294,FB!$C$1:$E$621,3,FALSE)</f>
        <v>79.8</v>
      </c>
    </row>
    <row r="295" spans="1:14" x14ac:dyDescent="0.5">
      <c r="A295">
        <v>2021</v>
      </c>
      <c r="B295" t="s">
        <v>150</v>
      </c>
      <c r="C295" t="s">
        <v>151</v>
      </c>
      <c r="D295" t="str">
        <f t="shared" si="4"/>
        <v>Adam Wainwright</v>
      </c>
      <c r="E295">
        <v>425794</v>
      </c>
      <c r="F295" t="s">
        <v>34</v>
      </c>
      <c r="G295" t="s">
        <v>35</v>
      </c>
      <c r="H295">
        <v>89.1</v>
      </c>
      <c r="I295" t="s">
        <v>16</v>
      </c>
      <c r="J295" t="s">
        <v>17</v>
      </c>
      <c r="K295">
        <v>19.600000000000001</v>
      </c>
      <c r="L295">
        <v>2.2000000000000002</v>
      </c>
      <c r="M295">
        <f>VLOOKUP(E295,'FB SR'!$C$1:$F$596,4,FALSE)</f>
        <v>2227</v>
      </c>
      <c r="N295">
        <f>VLOOKUP(E295,FB!$C$1:$E$621,3,FALSE)</f>
        <v>77.2</v>
      </c>
    </row>
    <row r="296" spans="1:14" x14ac:dyDescent="0.5">
      <c r="A296">
        <v>2021</v>
      </c>
      <c r="B296" t="s">
        <v>774</v>
      </c>
      <c r="C296" t="s">
        <v>775</v>
      </c>
      <c r="D296" t="str">
        <f t="shared" si="4"/>
        <v>Marcos Diplán</v>
      </c>
      <c r="E296">
        <v>650959</v>
      </c>
      <c r="F296" t="s">
        <v>182</v>
      </c>
      <c r="G296" t="s">
        <v>183</v>
      </c>
      <c r="H296">
        <v>93.5</v>
      </c>
      <c r="I296" t="s">
        <v>16</v>
      </c>
      <c r="J296" t="s">
        <v>17</v>
      </c>
      <c r="K296">
        <v>14.3</v>
      </c>
      <c r="L296">
        <v>0.8</v>
      </c>
      <c r="M296">
        <f>VLOOKUP(E296,'FB SR'!$C$1:$F$596,4,FALSE)</f>
        <v>2227</v>
      </c>
      <c r="N296">
        <f>VLOOKUP(E296,FB!$C$1:$E$621,3,FALSE)</f>
        <v>83.7</v>
      </c>
    </row>
    <row r="297" spans="1:14" x14ac:dyDescent="0.5">
      <c r="A297">
        <v>2021</v>
      </c>
      <c r="B297" t="s">
        <v>668</v>
      </c>
      <c r="C297" t="s">
        <v>49</v>
      </c>
      <c r="D297" t="str">
        <f t="shared" si="4"/>
        <v>Dylan Floro</v>
      </c>
      <c r="E297">
        <v>571670</v>
      </c>
      <c r="F297" t="s">
        <v>110</v>
      </c>
      <c r="G297" t="s">
        <v>111</v>
      </c>
      <c r="H297">
        <v>93.7</v>
      </c>
      <c r="I297" t="s">
        <v>16</v>
      </c>
      <c r="J297" t="s">
        <v>17</v>
      </c>
      <c r="K297">
        <v>16.2</v>
      </c>
      <c r="L297">
        <v>9.6999999999999993</v>
      </c>
      <c r="M297">
        <f>VLOOKUP(E297,'FB SR'!$C$1:$F$596,4,FALSE)</f>
        <v>2225</v>
      </c>
      <c r="N297">
        <f>VLOOKUP(E297,FB!$C$1:$E$621,3,FALSE)</f>
        <v>90.2</v>
      </c>
    </row>
    <row r="298" spans="1:14" x14ac:dyDescent="0.5">
      <c r="A298">
        <v>2021</v>
      </c>
      <c r="B298" t="s">
        <v>686</v>
      </c>
      <c r="C298" t="s">
        <v>177</v>
      </c>
      <c r="D298" t="str">
        <f t="shared" si="4"/>
        <v>Ryan Hendrix</v>
      </c>
      <c r="E298">
        <v>641682</v>
      </c>
      <c r="F298" t="s">
        <v>26</v>
      </c>
      <c r="G298" t="s">
        <v>27</v>
      </c>
      <c r="H298">
        <v>96.4</v>
      </c>
      <c r="I298" t="s">
        <v>16</v>
      </c>
      <c r="J298" t="s">
        <v>17</v>
      </c>
      <c r="K298">
        <v>14.6</v>
      </c>
      <c r="L298">
        <v>7.4</v>
      </c>
      <c r="M298">
        <f>VLOOKUP(E298,'FB SR'!$C$1:$F$596,4,FALSE)</f>
        <v>2225</v>
      </c>
      <c r="N298">
        <f>VLOOKUP(E298,FB!$C$1:$E$621,3,FALSE)</f>
        <v>86.3</v>
      </c>
    </row>
    <row r="299" spans="1:14" x14ac:dyDescent="0.5">
      <c r="A299">
        <v>2021</v>
      </c>
      <c r="B299" t="s">
        <v>759</v>
      </c>
      <c r="C299" t="s">
        <v>481</v>
      </c>
      <c r="D299" t="str">
        <f t="shared" si="4"/>
        <v>David Hale</v>
      </c>
      <c r="E299">
        <v>571735</v>
      </c>
      <c r="F299" t="s">
        <v>58</v>
      </c>
      <c r="G299" t="s">
        <v>59</v>
      </c>
      <c r="H299">
        <v>92.8</v>
      </c>
      <c r="I299" t="s">
        <v>16</v>
      </c>
      <c r="J299" t="s">
        <v>17</v>
      </c>
      <c r="K299">
        <v>18.5</v>
      </c>
      <c r="L299">
        <v>9.3000000000000007</v>
      </c>
      <c r="M299">
        <f>VLOOKUP(E299,'FB SR'!$C$1:$F$596,4,FALSE)</f>
        <v>2225</v>
      </c>
      <c r="N299">
        <f>VLOOKUP(E299,FB!$C$1:$E$621,3,FALSE)</f>
        <v>83</v>
      </c>
    </row>
    <row r="300" spans="1:14" x14ac:dyDescent="0.5">
      <c r="A300">
        <v>2021</v>
      </c>
      <c r="B300" t="s">
        <v>409</v>
      </c>
      <c r="C300" t="s">
        <v>170</v>
      </c>
      <c r="D300" t="str">
        <f t="shared" si="4"/>
        <v>Jake Diekman</v>
      </c>
      <c r="E300">
        <v>518617</v>
      </c>
      <c r="F300" t="s">
        <v>20</v>
      </c>
      <c r="G300" t="s">
        <v>21</v>
      </c>
      <c r="H300">
        <v>95.3</v>
      </c>
      <c r="I300" t="s">
        <v>16</v>
      </c>
      <c r="J300" t="s">
        <v>17</v>
      </c>
      <c r="K300">
        <v>16.600000000000001</v>
      </c>
      <c r="L300">
        <v>14.1</v>
      </c>
      <c r="M300">
        <f>VLOOKUP(E300,'FB SR'!$C$1:$F$596,4,FALSE)</f>
        <v>2224</v>
      </c>
      <c r="N300">
        <f>VLOOKUP(E300,FB!$C$1:$E$621,3,FALSE)</f>
        <v>98.5</v>
      </c>
    </row>
    <row r="301" spans="1:14" x14ac:dyDescent="0.5">
      <c r="A301">
        <v>2021</v>
      </c>
      <c r="B301" t="s">
        <v>539</v>
      </c>
      <c r="C301" t="s">
        <v>540</v>
      </c>
      <c r="D301" t="str">
        <f t="shared" si="4"/>
        <v>Jarlin García</v>
      </c>
      <c r="E301">
        <v>606424</v>
      </c>
      <c r="F301" t="s">
        <v>30</v>
      </c>
      <c r="G301" t="s">
        <v>31</v>
      </c>
      <c r="H301">
        <v>93.2</v>
      </c>
      <c r="I301" t="s">
        <v>16</v>
      </c>
      <c r="J301" t="s">
        <v>17</v>
      </c>
      <c r="K301">
        <v>18.7</v>
      </c>
      <c r="L301">
        <v>15.8</v>
      </c>
      <c r="M301">
        <f>VLOOKUP(E301,'FB SR'!$C$1:$F$596,4,FALSE)</f>
        <v>2222</v>
      </c>
      <c r="N301">
        <f>VLOOKUP(E301,FB!$C$1:$E$621,3,FALSE)</f>
        <v>99</v>
      </c>
    </row>
    <row r="302" spans="1:14" x14ac:dyDescent="0.5">
      <c r="A302">
        <v>2021</v>
      </c>
      <c r="B302" t="s">
        <v>695</v>
      </c>
      <c r="C302" t="s">
        <v>272</v>
      </c>
      <c r="D302" t="str">
        <f t="shared" si="4"/>
        <v>Anthony Misiewicz</v>
      </c>
      <c r="E302">
        <v>664948</v>
      </c>
      <c r="F302" t="s">
        <v>102</v>
      </c>
      <c r="G302" t="s">
        <v>103</v>
      </c>
      <c r="H302">
        <v>94.3</v>
      </c>
      <c r="I302" t="s">
        <v>16</v>
      </c>
      <c r="J302" t="s">
        <v>17</v>
      </c>
      <c r="K302">
        <v>14.7</v>
      </c>
      <c r="L302">
        <v>8.5</v>
      </c>
      <c r="M302">
        <f>VLOOKUP(E302,'FB SR'!$C$1:$F$596,4,FALSE)</f>
        <v>2222</v>
      </c>
      <c r="N302">
        <f>VLOOKUP(E302,FB!$C$1:$E$621,3,FALSE)</f>
        <v>92.9</v>
      </c>
    </row>
    <row r="303" spans="1:14" x14ac:dyDescent="0.5">
      <c r="A303">
        <v>2021</v>
      </c>
      <c r="B303" t="s">
        <v>224</v>
      </c>
      <c r="C303" t="s">
        <v>225</v>
      </c>
      <c r="D303" t="str">
        <f t="shared" si="4"/>
        <v>Yusei Kikuchi</v>
      </c>
      <c r="E303">
        <v>579328</v>
      </c>
      <c r="F303" t="s">
        <v>102</v>
      </c>
      <c r="G303" t="s">
        <v>103</v>
      </c>
      <c r="H303">
        <v>95.2</v>
      </c>
      <c r="I303" t="s">
        <v>16</v>
      </c>
      <c r="J303" t="s">
        <v>17</v>
      </c>
      <c r="K303">
        <v>13.8</v>
      </c>
      <c r="L303">
        <v>10.1</v>
      </c>
      <c r="M303">
        <f>VLOOKUP(E303,'FB SR'!$C$1:$F$596,4,FALSE)</f>
        <v>2221</v>
      </c>
      <c r="N303">
        <f>VLOOKUP(E303,FB!$C$1:$E$621,3,FALSE)</f>
        <v>95.2</v>
      </c>
    </row>
    <row r="304" spans="1:14" x14ac:dyDescent="0.5">
      <c r="A304">
        <v>2021</v>
      </c>
      <c r="B304" t="s">
        <v>665</v>
      </c>
      <c r="C304" t="s">
        <v>666</v>
      </c>
      <c r="D304" t="str">
        <f t="shared" si="4"/>
        <v>Dominic Leone</v>
      </c>
      <c r="E304">
        <v>608678</v>
      </c>
      <c r="F304" t="s">
        <v>30</v>
      </c>
      <c r="G304" t="s">
        <v>31</v>
      </c>
      <c r="H304">
        <v>95.3</v>
      </c>
      <c r="I304" t="s">
        <v>16</v>
      </c>
      <c r="J304" t="s">
        <v>17</v>
      </c>
      <c r="K304">
        <v>14.5</v>
      </c>
      <c r="L304">
        <v>5.9</v>
      </c>
      <c r="M304">
        <f>VLOOKUP(E304,'FB SR'!$C$1:$F$596,4,FALSE)</f>
        <v>2221</v>
      </c>
      <c r="N304">
        <f>VLOOKUP(E304,FB!$C$1:$E$621,3,FALSE)</f>
        <v>83.1</v>
      </c>
    </row>
    <row r="305" spans="1:14" x14ac:dyDescent="0.5">
      <c r="A305">
        <v>2021</v>
      </c>
      <c r="B305" t="s">
        <v>683</v>
      </c>
      <c r="C305" t="s">
        <v>170</v>
      </c>
      <c r="D305" t="str">
        <f t="shared" si="4"/>
        <v>Jake Woodford</v>
      </c>
      <c r="E305">
        <v>663765</v>
      </c>
      <c r="F305" t="s">
        <v>34</v>
      </c>
      <c r="G305" t="s">
        <v>35</v>
      </c>
      <c r="H305">
        <v>92.3</v>
      </c>
      <c r="I305" t="s">
        <v>16</v>
      </c>
      <c r="J305" t="s">
        <v>17</v>
      </c>
      <c r="K305">
        <v>17.5</v>
      </c>
      <c r="L305">
        <v>4.7</v>
      </c>
      <c r="M305">
        <f>VLOOKUP(E305,'FB SR'!$C$1:$F$596,4,FALSE)</f>
        <v>2219</v>
      </c>
      <c r="N305">
        <f>VLOOKUP(E305,FB!$C$1:$E$621,3,FALSE)</f>
        <v>86.1</v>
      </c>
    </row>
    <row r="306" spans="1:14" x14ac:dyDescent="0.5">
      <c r="A306">
        <v>2021</v>
      </c>
      <c r="B306" t="s">
        <v>234</v>
      </c>
      <c r="C306" t="s">
        <v>235</v>
      </c>
      <c r="D306" t="str">
        <f t="shared" si="4"/>
        <v>Paolo Espino</v>
      </c>
      <c r="E306">
        <v>502179</v>
      </c>
      <c r="F306" t="s">
        <v>194</v>
      </c>
      <c r="G306" t="s">
        <v>195</v>
      </c>
      <c r="H306">
        <v>89.1</v>
      </c>
      <c r="I306" t="s">
        <v>16</v>
      </c>
      <c r="J306" t="s">
        <v>17</v>
      </c>
      <c r="K306">
        <v>15.3</v>
      </c>
      <c r="L306">
        <v>3.6</v>
      </c>
      <c r="M306">
        <f>VLOOKUP(E306,'FB SR'!$C$1:$F$596,4,FALSE)</f>
        <v>2218</v>
      </c>
      <c r="N306">
        <f>VLOOKUP(E306,FB!$C$1:$E$621,3,FALSE)</f>
        <v>93.5</v>
      </c>
    </row>
    <row r="307" spans="1:14" x14ac:dyDescent="0.5">
      <c r="A307">
        <v>2021</v>
      </c>
      <c r="B307" t="s">
        <v>401</v>
      </c>
      <c r="C307" t="s">
        <v>402</v>
      </c>
      <c r="D307" t="str">
        <f t="shared" si="4"/>
        <v>Eli Morgan</v>
      </c>
      <c r="E307">
        <v>669212</v>
      </c>
      <c r="F307" t="s">
        <v>122</v>
      </c>
      <c r="G307" t="s">
        <v>123</v>
      </c>
      <c r="H307">
        <v>90.5</v>
      </c>
      <c r="I307" t="s">
        <v>16</v>
      </c>
      <c r="J307" t="s">
        <v>17</v>
      </c>
      <c r="K307">
        <v>16.2</v>
      </c>
      <c r="L307">
        <v>11.2</v>
      </c>
      <c r="M307">
        <f>VLOOKUP(E307,'FB SR'!$C$1:$F$596,4,FALSE)</f>
        <v>2218</v>
      </c>
      <c r="N307">
        <f>VLOOKUP(E307,FB!$C$1:$E$621,3,FALSE)</f>
        <v>99</v>
      </c>
    </row>
    <row r="308" spans="1:14" x14ac:dyDescent="0.5">
      <c r="A308">
        <v>2021</v>
      </c>
      <c r="B308" t="s">
        <v>896</v>
      </c>
      <c r="C308" t="s">
        <v>610</v>
      </c>
      <c r="D308" t="str">
        <f t="shared" si="4"/>
        <v>A.J. Alexy</v>
      </c>
      <c r="E308">
        <v>669935</v>
      </c>
      <c r="F308" t="s">
        <v>116</v>
      </c>
      <c r="G308" t="s">
        <v>117</v>
      </c>
      <c r="H308">
        <v>93.3</v>
      </c>
      <c r="I308" t="s">
        <v>16</v>
      </c>
      <c r="J308" t="s">
        <v>17</v>
      </c>
      <c r="K308">
        <v>12.2</v>
      </c>
      <c r="L308">
        <v>5.4</v>
      </c>
      <c r="M308">
        <f>VLOOKUP(E308,'FB SR'!$C$1:$F$596,4,FALSE)</f>
        <v>2218</v>
      </c>
      <c r="N308">
        <f>VLOOKUP(E308,FB!$C$1:$E$621,3,FALSE)</f>
        <v>94.3</v>
      </c>
    </row>
    <row r="309" spans="1:14" x14ac:dyDescent="0.5">
      <c r="A309">
        <v>2021</v>
      </c>
      <c r="B309" t="s">
        <v>257</v>
      </c>
      <c r="C309" t="s">
        <v>563</v>
      </c>
      <c r="D309" t="str">
        <f t="shared" si="4"/>
        <v>Reynaldo López</v>
      </c>
      <c r="E309">
        <v>625643</v>
      </c>
      <c r="F309" t="s">
        <v>50</v>
      </c>
      <c r="G309" t="s">
        <v>51</v>
      </c>
      <c r="H309">
        <v>95.6</v>
      </c>
      <c r="I309" t="s">
        <v>16</v>
      </c>
      <c r="J309" t="s">
        <v>17</v>
      </c>
      <c r="K309">
        <v>13.2</v>
      </c>
      <c r="L309">
        <v>7.8</v>
      </c>
      <c r="M309">
        <f>VLOOKUP(E309,'FB SR'!$C$1:$F$596,4,FALSE)</f>
        <v>2217</v>
      </c>
      <c r="N309">
        <v>96</v>
      </c>
    </row>
    <row r="310" spans="1:14" x14ac:dyDescent="0.5">
      <c r="A310">
        <v>2021</v>
      </c>
      <c r="B310" t="s">
        <v>864</v>
      </c>
      <c r="C310" t="s">
        <v>177</v>
      </c>
      <c r="D310" t="str">
        <f t="shared" si="4"/>
        <v>Ryan Buchter</v>
      </c>
      <c r="E310">
        <v>488748</v>
      </c>
      <c r="F310" t="s">
        <v>164</v>
      </c>
      <c r="G310" t="s">
        <v>165</v>
      </c>
      <c r="H310">
        <v>90.5</v>
      </c>
      <c r="I310" t="s">
        <v>16</v>
      </c>
      <c r="J310" t="s">
        <v>17</v>
      </c>
      <c r="K310">
        <v>15.7</v>
      </c>
      <c r="L310">
        <v>9.5</v>
      </c>
      <c r="M310">
        <f>VLOOKUP(E310,'FB SR'!$C$1:$F$596,4,FALSE)</f>
        <v>2217</v>
      </c>
      <c r="N310">
        <f>VLOOKUP(E310,FB!$C$1:$E$621,3,FALSE)</f>
        <v>97.8</v>
      </c>
    </row>
    <row r="311" spans="1:14" x14ac:dyDescent="0.5">
      <c r="A311">
        <v>2021</v>
      </c>
      <c r="B311" t="s">
        <v>464</v>
      </c>
      <c r="C311" t="s">
        <v>465</v>
      </c>
      <c r="D311" t="str">
        <f t="shared" si="4"/>
        <v>Néstor Cortes Jr.</v>
      </c>
      <c r="E311">
        <v>641482</v>
      </c>
      <c r="F311" t="s">
        <v>38</v>
      </c>
      <c r="G311" t="s">
        <v>39</v>
      </c>
      <c r="H311">
        <v>90.5</v>
      </c>
      <c r="I311" t="s">
        <v>16</v>
      </c>
      <c r="J311" t="s">
        <v>17</v>
      </c>
      <c r="K311">
        <v>14.9</v>
      </c>
      <c r="L311">
        <v>5.3</v>
      </c>
      <c r="M311">
        <f>VLOOKUP(E311,'FB SR'!$C$1:$F$596,4,FALSE)</f>
        <v>2216</v>
      </c>
      <c r="N311">
        <f>VLOOKUP(E311,FB!$C$1:$E$621,3,FALSE)</f>
        <v>94.2</v>
      </c>
    </row>
    <row r="312" spans="1:14" x14ac:dyDescent="0.5">
      <c r="A312">
        <v>2021</v>
      </c>
      <c r="B312" t="s">
        <v>670</v>
      </c>
      <c r="C312" t="s">
        <v>168</v>
      </c>
      <c r="D312" t="str">
        <f t="shared" si="4"/>
        <v>Bryan Abreu</v>
      </c>
      <c r="E312">
        <v>650556</v>
      </c>
      <c r="F312" t="s">
        <v>142</v>
      </c>
      <c r="G312" t="s">
        <v>143</v>
      </c>
      <c r="H312">
        <v>95.7</v>
      </c>
      <c r="I312" t="s">
        <v>16</v>
      </c>
      <c r="J312" t="s">
        <v>17</v>
      </c>
      <c r="K312">
        <v>13</v>
      </c>
      <c r="L312">
        <v>8</v>
      </c>
      <c r="M312">
        <f>VLOOKUP(E312,'FB SR'!$C$1:$F$596,4,FALSE)</f>
        <v>2215</v>
      </c>
      <c r="N312">
        <f>VLOOKUP(E312,FB!$C$1:$E$621,3,FALSE)</f>
        <v>98.6</v>
      </c>
    </row>
    <row r="313" spans="1:14" x14ac:dyDescent="0.5">
      <c r="A313">
        <v>2021</v>
      </c>
      <c r="B313" t="s">
        <v>88</v>
      </c>
      <c r="C313" t="s">
        <v>89</v>
      </c>
      <c r="D313" t="str">
        <f t="shared" si="4"/>
        <v>Chris Paddack</v>
      </c>
      <c r="E313">
        <v>663978</v>
      </c>
      <c r="F313" t="s">
        <v>62</v>
      </c>
      <c r="G313" t="s">
        <v>63</v>
      </c>
      <c r="H313">
        <v>94.8</v>
      </c>
      <c r="I313" t="s">
        <v>16</v>
      </c>
      <c r="J313" t="s">
        <v>17</v>
      </c>
      <c r="K313">
        <v>13.1</v>
      </c>
      <c r="L313">
        <v>9.5</v>
      </c>
      <c r="M313">
        <f>VLOOKUP(E313,'FB SR'!$C$1:$F$596,4,FALSE)</f>
        <v>2210</v>
      </c>
      <c r="N313">
        <f>VLOOKUP(E313,FB!$C$1:$E$621,3,FALSE)</f>
        <v>98.6</v>
      </c>
    </row>
    <row r="314" spans="1:14" x14ac:dyDescent="0.5">
      <c r="A314">
        <v>2021</v>
      </c>
      <c r="B314" t="s">
        <v>306</v>
      </c>
      <c r="C314" t="s">
        <v>247</v>
      </c>
      <c r="D314" t="str">
        <f t="shared" si="4"/>
        <v>José Urquidy</v>
      </c>
      <c r="E314">
        <v>664353</v>
      </c>
      <c r="F314" t="s">
        <v>142</v>
      </c>
      <c r="G314" t="s">
        <v>143</v>
      </c>
      <c r="H314">
        <v>92.5</v>
      </c>
      <c r="I314" t="s">
        <v>16</v>
      </c>
      <c r="J314" t="s">
        <v>17</v>
      </c>
      <c r="K314">
        <v>12.9</v>
      </c>
      <c r="L314">
        <v>8</v>
      </c>
      <c r="M314">
        <f>VLOOKUP(E314,'FB SR'!$C$1:$F$596,4,FALSE)</f>
        <v>2210</v>
      </c>
      <c r="N314">
        <f>VLOOKUP(E314,FB!$C$1:$E$621,3,FALSE)</f>
        <v>99</v>
      </c>
    </row>
    <row r="315" spans="1:14" x14ac:dyDescent="0.5">
      <c r="A315">
        <v>2021</v>
      </c>
      <c r="B315" t="s">
        <v>842</v>
      </c>
      <c r="C315" t="s">
        <v>720</v>
      </c>
      <c r="D315" t="str">
        <f t="shared" si="4"/>
        <v>Cody Stashak</v>
      </c>
      <c r="E315">
        <v>664054</v>
      </c>
      <c r="F315" t="s">
        <v>261</v>
      </c>
      <c r="G315" t="s">
        <v>262</v>
      </c>
      <c r="H315">
        <v>90.6</v>
      </c>
      <c r="I315" t="s">
        <v>16</v>
      </c>
      <c r="J315" t="s">
        <v>17</v>
      </c>
      <c r="K315">
        <v>13</v>
      </c>
      <c r="L315">
        <v>5.6</v>
      </c>
      <c r="M315">
        <f>VLOOKUP(E315,'FB SR'!$C$1:$F$596,4,FALSE)</f>
        <v>2210</v>
      </c>
      <c r="N315">
        <f>VLOOKUP(E315,FB!$C$1:$E$621,3,FALSE)</f>
        <v>97.8</v>
      </c>
    </row>
    <row r="316" spans="1:14" x14ac:dyDescent="0.5">
      <c r="A316">
        <v>2021</v>
      </c>
      <c r="B316" t="s">
        <v>477</v>
      </c>
      <c r="C316" t="s">
        <v>454</v>
      </c>
      <c r="D316" t="str">
        <f t="shared" si="4"/>
        <v>Luke Jackson</v>
      </c>
      <c r="E316">
        <v>592426</v>
      </c>
      <c r="F316" t="s">
        <v>156</v>
      </c>
      <c r="G316" t="s">
        <v>157</v>
      </c>
      <c r="H316">
        <v>95.8</v>
      </c>
      <c r="I316" t="s">
        <v>16</v>
      </c>
      <c r="J316" t="s">
        <v>17</v>
      </c>
      <c r="K316">
        <v>12.2</v>
      </c>
      <c r="L316">
        <v>7.2</v>
      </c>
      <c r="M316">
        <f>VLOOKUP(E316,'FB SR'!$C$1:$F$596,4,FALSE)</f>
        <v>2208</v>
      </c>
      <c r="N316">
        <f>VLOOKUP(E316,FB!$C$1:$E$621,3,FALSE)</f>
        <v>99.1</v>
      </c>
    </row>
    <row r="317" spans="1:14" x14ac:dyDescent="0.5">
      <c r="A317">
        <v>2021</v>
      </c>
      <c r="B317" t="s">
        <v>134</v>
      </c>
      <c r="C317" t="s">
        <v>654</v>
      </c>
      <c r="D317" t="str">
        <f t="shared" si="4"/>
        <v>Wandy Peralta</v>
      </c>
      <c r="E317">
        <v>593974</v>
      </c>
      <c r="F317" t="s">
        <v>38</v>
      </c>
      <c r="G317" t="s">
        <v>39</v>
      </c>
      <c r="H317">
        <v>95.6</v>
      </c>
      <c r="I317" t="s">
        <v>16</v>
      </c>
      <c r="J317" t="s">
        <v>17</v>
      </c>
      <c r="K317">
        <v>14.8</v>
      </c>
      <c r="L317">
        <v>10.7</v>
      </c>
      <c r="M317">
        <f>VLOOKUP(E317,'FB SR'!$C$1:$F$596,4,FALSE)</f>
        <v>2208</v>
      </c>
      <c r="N317">
        <v>96</v>
      </c>
    </row>
    <row r="318" spans="1:14" x14ac:dyDescent="0.5">
      <c r="A318">
        <v>2021</v>
      </c>
      <c r="B318" t="s">
        <v>920</v>
      </c>
      <c r="C318" t="s">
        <v>427</v>
      </c>
      <c r="D318" t="str">
        <f t="shared" si="4"/>
        <v>Daniel Castano</v>
      </c>
      <c r="E318">
        <v>641447</v>
      </c>
      <c r="F318" t="s">
        <v>110</v>
      </c>
      <c r="G318" t="s">
        <v>111</v>
      </c>
      <c r="H318">
        <v>90.5</v>
      </c>
      <c r="I318" t="s">
        <v>16</v>
      </c>
      <c r="J318" t="s">
        <v>17</v>
      </c>
      <c r="K318">
        <v>20.5</v>
      </c>
      <c r="L318">
        <v>6.7</v>
      </c>
      <c r="M318">
        <f>VLOOKUP(E318,'FB SR'!$C$1:$F$596,4,FALSE)</f>
        <v>2205</v>
      </c>
      <c r="N318">
        <f>VLOOKUP(E318,FB!$C$1:$E$621,3,FALSE)</f>
        <v>75.900000000000006</v>
      </c>
    </row>
    <row r="319" spans="1:14" x14ac:dyDescent="0.5">
      <c r="A319">
        <v>2021</v>
      </c>
      <c r="B319" t="s">
        <v>257</v>
      </c>
      <c r="C319" t="s">
        <v>923</v>
      </c>
      <c r="D319" t="str">
        <f t="shared" si="4"/>
        <v>Yoan López</v>
      </c>
      <c r="E319">
        <v>661255</v>
      </c>
      <c r="F319" t="s">
        <v>164</v>
      </c>
      <c r="G319" t="s">
        <v>165</v>
      </c>
      <c r="H319">
        <v>95.7</v>
      </c>
      <c r="I319" t="s">
        <v>16</v>
      </c>
      <c r="J319" t="s">
        <v>17</v>
      </c>
      <c r="K319">
        <v>13.6</v>
      </c>
      <c r="L319">
        <v>5.2</v>
      </c>
      <c r="M319">
        <f>VLOOKUP(E319,'FB SR'!$C$1:$F$596,4,FALSE)</f>
        <v>2204</v>
      </c>
      <c r="N319">
        <v>93</v>
      </c>
    </row>
    <row r="320" spans="1:14" x14ac:dyDescent="0.5">
      <c r="A320">
        <v>2021</v>
      </c>
      <c r="B320" t="s">
        <v>561</v>
      </c>
      <c r="C320" t="s">
        <v>295</v>
      </c>
      <c r="D320" t="str">
        <f t="shared" si="4"/>
        <v>Taylor Clarke</v>
      </c>
      <c r="E320">
        <v>664199</v>
      </c>
      <c r="F320" t="s">
        <v>164</v>
      </c>
      <c r="G320" t="s">
        <v>165</v>
      </c>
      <c r="H320">
        <v>95.5</v>
      </c>
      <c r="I320" t="s">
        <v>16</v>
      </c>
      <c r="J320" t="s">
        <v>17</v>
      </c>
      <c r="K320">
        <v>12.6</v>
      </c>
      <c r="L320">
        <v>6.1</v>
      </c>
      <c r="M320">
        <f>VLOOKUP(E320,'FB SR'!$C$1:$F$596,4,FALSE)</f>
        <v>2203</v>
      </c>
      <c r="N320">
        <f>VLOOKUP(E320,FB!$C$1:$E$621,3,FALSE)</f>
        <v>92.1</v>
      </c>
    </row>
    <row r="321" spans="1:14" x14ac:dyDescent="0.5">
      <c r="A321">
        <v>2021</v>
      </c>
      <c r="B321" t="s">
        <v>562</v>
      </c>
      <c r="C321" t="s">
        <v>274</v>
      </c>
      <c r="D321" t="str">
        <f t="shared" si="4"/>
        <v>Michael Fulmer</v>
      </c>
      <c r="E321">
        <v>605242</v>
      </c>
      <c r="F321" t="s">
        <v>132</v>
      </c>
      <c r="G321" t="s">
        <v>133</v>
      </c>
      <c r="H321">
        <v>95.5</v>
      </c>
      <c r="I321" t="s">
        <v>16</v>
      </c>
      <c r="J321" t="s">
        <v>17</v>
      </c>
      <c r="K321">
        <v>13.5</v>
      </c>
      <c r="L321">
        <v>2.2000000000000002</v>
      </c>
      <c r="M321">
        <f>VLOOKUP(E321,'FB SR'!$C$1:$F$596,4,FALSE)</f>
        <v>2203</v>
      </c>
      <c r="N321">
        <f>VLOOKUP(E321,FB!$C$1:$E$621,3,FALSE)</f>
        <v>87</v>
      </c>
    </row>
    <row r="322" spans="1:14" x14ac:dyDescent="0.5">
      <c r="A322">
        <v>2021</v>
      </c>
      <c r="B322" t="s">
        <v>377</v>
      </c>
      <c r="C322" t="s">
        <v>141</v>
      </c>
      <c r="D322" t="str">
        <f t="shared" si="4"/>
        <v>Luis Oviedo</v>
      </c>
      <c r="E322">
        <v>665854</v>
      </c>
      <c r="F322" t="s">
        <v>213</v>
      </c>
      <c r="G322" t="s">
        <v>214</v>
      </c>
      <c r="H322">
        <v>94.3</v>
      </c>
      <c r="I322" t="s">
        <v>16</v>
      </c>
      <c r="J322" t="s">
        <v>17</v>
      </c>
      <c r="K322">
        <v>14.1</v>
      </c>
      <c r="L322">
        <v>7.6</v>
      </c>
      <c r="M322">
        <f>VLOOKUP(E322,'FB SR'!$C$1:$F$596,4,FALSE)</f>
        <v>2200</v>
      </c>
      <c r="N322">
        <v>73</v>
      </c>
    </row>
    <row r="323" spans="1:14" x14ac:dyDescent="0.5">
      <c r="A323">
        <v>2021</v>
      </c>
      <c r="B323" t="s">
        <v>587</v>
      </c>
      <c r="C323" t="s">
        <v>588</v>
      </c>
      <c r="D323" t="str">
        <f t="shared" ref="D323:D386" si="5">TRIM(PROPER(C323 &amp; " " &amp; B323))</f>
        <v>J.C. Mejia</v>
      </c>
      <c r="E323">
        <v>650496</v>
      </c>
      <c r="F323" t="s">
        <v>122</v>
      </c>
      <c r="G323" t="s">
        <v>123</v>
      </c>
      <c r="H323">
        <v>93</v>
      </c>
      <c r="I323" t="s">
        <v>16</v>
      </c>
      <c r="J323" t="s">
        <v>17</v>
      </c>
      <c r="K323">
        <v>22.1</v>
      </c>
      <c r="L323">
        <v>7.4</v>
      </c>
      <c r="M323">
        <f>VLOOKUP(E323,'FB SR'!$C$1:$F$596,4,FALSE)</f>
        <v>2200</v>
      </c>
      <c r="N323">
        <f>VLOOKUP(E323,FB!$C$1:$E$621,3,FALSE)</f>
        <v>72.2</v>
      </c>
    </row>
    <row r="324" spans="1:14" x14ac:dyDescent="0.5">
      <c r="A324">
        <v>2021</v>
      </c>
      <c r="B324" t="s">
        <v>824</v>
      </c>
      <c r="C324" t="s">
        <v>834</v>
      </c>
      <c r="D324" t="str">
        <f t="shared" si="5"/>
        <v>Noé Ramirez</v>
      </c>
      <c r="E324">
        <v>598287</v>
      </c>
      <c r="F324" t="s">
        <v>164</v>
      </c>
      <c r="G324" t="s">
        <v>165</v>
      </c>
      <c r="H324">
        <v>89.1</v>
      </c>
      <c r="I324" t="s">
        <v>16</v>
      </c>
      <c r="J324" t="s">
        <v>17</v>
      </c>
      <c r="K324">
        <v>22.9</v>
      </c>
      <c r="L324">
        <v>8.3000000000000007</v>
      </c>
      <c r="M324">
        <f>VLOOKUP(E324,'FB SR'!$C$1:$F$596,4,FALSE)</f>
        <v>2198</v>
      </c>
      <c r="N324">
        <f>VLOOKUP(E324,FB!$C$1:$E$621,3,FALSE)</f>
        <v>87</v>
      </c>
    </row>
    <row r="325" spans="1:14" x14ac:dyDescent="0.5">
      <c r="A325">
        <v>2021</v>
      </c>
      <c r="B325" t="s">
        <v>100</v>
      </c>
      <c r="C325" t="s">
        <v>101</v>
      </c>
      <c r="D325" t="str">
        <f t="shared" si="5"/>
        <v>Logan Gilbert</v>
      </c>
      <c r="E325">
        <v>669302</v>
      </c>
      <c r="F325" t="s">
        <v>102</v>
      </c>
      <c r="G325" t="s">
        <v>103</v>
      </c>
      <c r="H325">
        <v>95.2</v>
      </c>
      <c r="I325" t="s">
        <v>16</v>
      </c>
      <c r="J325" t="s">
        <v>17</v>
      </c>
      <c r="K325">
        <v>12.1</v>
      </c>
      <c r="L325">
        <v>5.5</v>
      </c>
      <c r="M325">
        <f>VLOOKUP(E325,'FB SR'!$C$1:$F$596,4,FALSE)</f>
        <v>2195</v>
      </c>
      <c r="N325">
        <f>VLOOKUP(E325,FB!$C$1:$E$621,3,FALSE)</f>
        <v>94.6</v>
      </c>
    </row>
    <row r="326" spans="1:14" x14ac:dyDescent="0.5">
      <c r="A326">
        <v>2021</v>
      </c>
      <c r="B326" t="s">
        <v>743</v>
      </c>
      <c r="C326" t="s">
        <v>360</v>
      </c>
      <c r="D326" t="str">
        <f t="shared" si="5"/>
        <v>Brett Martin</v>
      </c>
      <c r="E326">
        <v>656685</v>
      </c>
      <c r="F326" t="s">
        <v>116</v>
      </c>
      <c r="G326" t="s">
        <v>117</v>
      </c>
      <c r="H326">
        <v>93.6</v>
      </c>
      <c r="I326" t="s">
        <v>16</v>
      </c>
      <c r="J326" t="s">
        <v>17</v>
      </c>
      <c r="K326">
        <v>16.2</v>
      </c>
      <c r="L326">
        <v>5.7</v>
      </c>
      <c r="M326">
        <f>VLOOKUP(E326,'FB SR'!$C$1:$F$596,4,FALSE)</f>
        <v>2195</v>
      </c>
      <c r="N326">
        <f>VLOOKUP(E326,FB!$C$1:$E$621,3,FALSE)</f>
        <v>90.9</v>
      </c>
    </row>
    <row r="327" spans="1:14" x14ac:dyDescent="0.5">
      <c r="A327">
        <v>2021</v>
      </c>
      <c r="B327" t="s">
        <v>852</v>
      </c>
      <c r="C327" t="s">
        <v>853</v>
      </c>
      <c r="D327" t="str">
        <f t="shared" si="5"/>
        <v>Beau Burrows</v>
      </c>
      <c r="E327">
        <v>663366</v>
      </c>
      <c r="F327" t="s">
        <v>261</v>
      </c>
      <c r="G327" t="s">
        <v>262</v>
      </c>
      <c r="H327">
        <v>93.1</v>
      </c>
      <c r="I327" t="s">
        <v>16</v>
      </c>
      <c r="J327" t="s">
        <v>17</v>
      </c>
      <c r="K327">
        <v>13.3</v>
      </c>
      <c r="L327">
        <v>6.8</v>
      </c>
      <c r="M327">
        <f>VLOOKUP(E327,'FB SR'!$C$1:$F$596,4,FALSE)</f>
        <v>2194</v>
      </c>
      <c r="N327">
        <f>VLOOKUP(E327,FB!$C$1:$E$621,3,FALSE)</f>
        <v>99.4</v>
      </c>
    </row>
    <row r="328" spans="1:14" x14ac:dyDescent="0.5">
      <c r="A328">
        <v>2021</v>
      </c>
      <c r="B328" t="s">
        <v>138</v>
      </c>
      <c r="C328" t="s">
        <v>139</v>
      </c>
      <c r="D328" t="str">
        <f t="shared" si="5"/>
        <v>Aaron Nola</v>
      </c>
      <c r="E328">
        <v>605400</v>
      </c>
      <c r="F328" t="s">
        <v>58</v>
      </c>
      <c r="G328" t="s">
        <v>59</v>
      </c>
      <c r="H328">
        <v>92.9</v>
      </c>
      <c r="I328" t="s">
        <v>16</v>
      </c>
      <c r="J328" t="s">
        <v>17</v>
      </c>
      <c r="K328">
        <v>17.600000000000001</v>
      </c>
      <c r="L328">
        <v>13.2</v>
      </c>
      <c r="M328">
        <f>VLOOKUP(E328,'FB SR'!$C$1:$F$596,4,FALSE)</f>
        <v>2193</v>
      </c>
      <c r="N328">
        <f>VLOOKUP(E328,FB!$C$1:$E$621,3,FALSE)</f>
        <v>96.8</v>
      </c>
    </row>
    <row r="329" spans="1:14" x14ac:dyDescent="0.5">
      <c r="A329">
        <v>2021</v>
      </c>
      <c r="B329" t="s">
        <v>130</v>
      </c>
      <c r="C329" t="s">
        <v>131</v>
      </c>
      <c r="D329" t="str">
        <f t="shared" si="5"/>
        <v>Tarik Skubal</v>
      </c>
      <c r="E329">
        <v>669373</v>
      </c>
      <c r="F329" t="s">
        <v>132</v>
      </c>
      <c r="G329" t="s">
        <v>133</v>
      </c>
      <c r="H329">
        <v>94.3</v>
      </c>
      <c r="I329" t="s">
        <v>16</v>
      </c>
      <c r="J329" t="s">
        <v>17</v>
      </c>
      <c r="K329">
        <v>14.8</v>
      </c>
      <c r="L329">
        <v>8.1999999999999993</v>
      </c>
      <c r="M329">
        <f>VLOOKUP(E329,'FB SR'!$C$1:$F$596,4,FALSE)</f>
        <v>2192</v>
      </c>
      <c r="N329">
        <f>VLOOKUP(E329,FB!$C$1:$E$621,3,FALSE)</f>
        <v>94.6</v>
      </c>
    </row>
    <row r="330" spans="1:14" x14ac:dyDescent="0.5">
      <c r="A330">
        <v>2021</v>
      </c>
      <c r="B330" t="s">
        <v>569</v>
      </c>
      <c r="C330" t="s">
        <v>570</v>
      </c>
      <c r="D330" t="str">
        <f t="shared" si="5"/>
        <v>Enyel De Los Santos</v>
      </c>
      <c r="E330">
        <v>660853</v>
      </c>
      <c r="F330" t="s">
        <v>58</v>
      </c>
      <c r="G330" t="s">
        <v>59</v>
      </c>
      <c r="H330">
        <v>94.9</v>
      </c>
      <c r="I330" t="s">
        <v>16</v>
      </c>
      <c r="J330" t="s">
        <v>17</v>
      </c>
      <c r="K330">
        <v>17.100000000000001</v>
      </c>
      <c r="L330">
        <v>13.2</v>
      </c>
      <c r="M330">
        <f>VLOOKUP(E330,'FB SR'!$C$1:$F$596,4,FALSE)</f>
        <v>2191</v>
      </c>
      <c r="N330">
        <f>VLOOKUP(E330,FB!$C$1:$E$621,3,FALSE)</f>
        <v>98.1</v>
      </c>
    </row>
    <row r="331" spans="1:14" x14ac:dyDescent="0.5">
      <c r="A331">
        <v>2021</v>
      </c>
      <c r="B331" t="s">
        <v>492</v>
      </c>
      <c r="C331" t="s">
        <v>25</v>
      </c>
      <c r="D331" t="str">
        <f t="shared" si="5"/>
        <v>Tyler Alexander</v>
      </c>
      <c r="E331">
        <v>641302</v>
      </c>
      <c r="F331" t="s">
        <v>132</v>
      </c>
      <c r="G331" t="s">
        <v>133</v>
      </c>
      <c r="H331">
        <v>90.6</v>
      </c>
      <c r="I331" t="s">
        <v>16</v>
      </c>
      <c r="J331" t="s">
        <v>17</v>
      </c>
      <c r="K331">
        <v>17</v>
      </c>
      <c r="L331">
        <v>7</v>
      </c>
      <c r="M331">
        <f>VLOOKUP(E331,'FB SR'!$C$1:$F$596,4,FALSE)</f>
        <v>2191</v>
      </c>
      <c r="N331">
        <f>VLOOKUP(E331,FB!$C$1:$E$621,3,FALSE)</f>
        <v>90.5</v>
      </c>
    </row>
    <row r="332" spans="1:14" x14ac:dyDescent="0.5">
      <c r="A332">
        <v>2021</v>
      </c>
      <c r="B332" t="s">
        <v>785</v>
      </c>
      <c r="C332" t="s">
        <v>163</v>
      </c>
      <c r="D332" t="str">
        <f t="shared" si="5"/>
        <v>Zac Lowther</v>
      </c>
      <c r="E332">
        <v>675912</v>
      </c>
      <c r="F332" t="s">
        <v>182</v>
      </c>
      <c r="G332" t="s">
        <v>183</v>
      </c>
      <c r="H332">
        <v>90.8</v>
      </c>
      <c r="I332" t="s">
        <v>16</v>
      </c>
      <c r="J332" t="s">
        <v>17</v>
      </c>
      <c r="K332">
        <v>17.8</v>
      </c>
      <c r="L332">
        <v>12.1</v>
      </c>
      <c r="M332">
        <f>VLOOKUP(E332,'FB SR'!$C$1:$F$596,4,FALSE)</f>
        <v>2191</v>
      </c>
      <c r="N332">
        <f>VLOOKUP(E332,FB!$C$1:$E$621,3,FALSE)</f>
        <v>99.1</v>
      </c>
    </row>
    <row r="333" spans="1:14" x14ac:dyDescent="0.5">
      <c r="A333">
        <v>2021</v>
      </c>
      <c r="B333" t="s">
        <v>405</v>
      </c>
      <c r="C333" t="s">
        <v>247</v>
      </c>
      <c r="D333" t="str">
        <f t="shared" si="5"/>
        <v>José Suarez</v>
      </c>
      <c r="E333">
        <v>660761</v>
      </c>
      <c r="F333" t="s">
        <v>232</v>
      </c>
      <c r="G333" t="s">
        <v>233</v>
      </c>
      <c r="H333">
        <v>92.8</v>
      </c>
      <c r="I333" t="s">
        <v>16</v>
      </c>
      <c r="J333" t="s">
        <v>17</v>
      </c>
      <c r="K333">
        <v>17.100000000000001</v>
      </c>
      <c r="L333">
        <v>9</v>
      </c>
      <c r="M333">
        <f>VLOOKUP(E333,'FB SR'!$C$1:$F$596,4,FALSE)</f>
        <v>2188</v>
      </c>
      <c r="N333">
        <f>VLOOKUP(E333,FB!$C$1:$E$621,3,FALSE)</f>
        <v>90</v>
      </c>
    </row>
    <row r="334" spans="1:14" x14ac:dyDescent="0.5">
      <c r="A334">
        <v>2021</v>
      </c>
      <c r="B334" t="s">
        <v>602</v>
      </c>
      <c r="C334" t="s">
        <v>488</v>
      </c>
      <c r="D334" t="str">
        <f t="shared" si="5"/>
        <v>Miguel Diaz</v>
      </c>
      <c r="E334">
        <v>622766</v>
      </c>
      <c r="F334" t="s">
        <v>62</v>
      </c>
      <c r="G334" t="s">
        <v>63</v>
      </c>
      <c r="H334">
        <v>94.4</v>
      </c>
      <c r="I334" t="s">
        <v>16</v>
      </c>
      <c r="J334" t="s">
        <v>17</v>
      </c>
      <c r="K334">
        <v>15.7</v>
      </c>
      <c r="L334">
        <v>12.9</v>
      </c>
      <c r="M334">
        <f>VLOOKUP(E334,'FB SR'!$C$1:$F$596,4,FALSE)</f>
        <v>2188</v>
      </c>
      <c r="N334">
        <f>VLOOKUP(E334,FB!$C$1:$E$621,3,FALSE)</f>
        <v>97.3</v>
      </c>
    </row>
    <row r="335" spans="1:14" x14ac:dyDescent="0.5">
      <c r="A335">
        <v>2021</v>
      </c>
      <c r="B335" t="s">
        <v>784</v>
      </c>
      <c r="C335" t="s">
        <v>274</v>
      </c>
      <c r="D335" t="str">
        <f t="shared" si="5"/>
        <v>Michael Feliz</v>
      </c>
      <c r="E335">
        <v>593140</v>
      </c>
      <c r="F335" t="s">
        <v>42</v>
      </c>
      <c r="G335" t="s">
        <v>43</v>
      </c>
      <c r="H335">
        <v>93.8</v>
      </c>
      <c r="I335" t="s">
        <v>16</v>
      </c>
      <c r="J335" t="s">
        <v>17</v>
      </c>
      <c r="K335">
        <v>12.3</v>
      </c>
      <c r="L335">
        <v>3.4</v>
      </c>
      <c r="M335">
        <f>VLOOKUP(E335,'FB SR'!$C$1:$F$596,4,FALSE)</f>
        <v>2188</v>
      </c>
      <c r="N335">
        <f>VLOOKUP(E335,FB!$C$1:$E$621,3,FALSE)</f>
        <v>95.7</v>
      </c>
    </row>
    <row r="336" spans="1:14" x14ac:dyDescent="0.5">
      <c r="A336">
        <v>2021</v>
      </c>
      <c r="B336" t="s">
        <v>671</v>
      </c>
      <c r="C336" t="s">
        <v>151</v>
      </c>
      <c r="D336" t="str">
        <f t="shared" si="5"/>
        <v>Adam Cimber</v>
      </c>
      <c r="E336">
        <v>643256</v>
      </c>
      <c r="F336" t="s">
        <v>14</v>
      </c>
      <c r="G336" t="s">
        <v>15</v>
      </c>
      <c r="H336">
        <v>87</v>
      </c>
      <c r="I336" t="s">
        <v>16</v>
      </c>
      <c r="J336" t="s">
        <v>17</v>
      </c>
      <c r="K336">
        <v>31.7</v>
      </c>
      <c r="L336">
        <v>11.6</v>
      </c>
      <c r="M336">
        <f>VLOOKUP(E336,'FB SR'!$C$1:$F$596,4,FALSE)</f>
        <v>2187</v>
      </c>
      <c r="N336">
        <f>VLOOKUP(E336,FB!$C$1:$E$621,3,FALSE)</f>
        <v>69.400000000000006</v>
      </c>
    </row>
    <row r="337" spans="1:14" x14ac:dyDescent="0.5">
      <c r="A337">
        <v>2021</v>
      </c>
      <c r="B337" t="s">
        <v>606</v>
      </c>
      <c r="C337" t="s">
        <v>776</v>
      </c>
      <c r="D337" t="str">
        <f t="shared" si="5"/>
        <v>Braxton Garrett</v>
      </c>
      <c r="E337">
        <v>666129</v>
      </c>
      <c r="F337" t="s">
        <v>110</v>
      </c>
      <c r="G337" t="s">
        <v>111</v>
      </c>
      <c r="H337">
        <v>90.3</v>
      </c>
      <c r="I337" t="s">
        <v>16</v>
      </c>
      <c r="J337" t="s">
        <v>17</v>
      </c>
      <c r="K337">
        <v>15.4</v>
      </c>
      <c r="L337">
        <v>4.7</v>
      </c>
      <c r="M337">
        <f>VLOOKUP(E337,'FB SR'!$C$1:$F$596,4,FALSE)</f>
        <v>2187</v>
      </c>
      <c r="N337">
        <v>91</v>
      </c>
    </row>
    <row r="338" spans="1:14" x14ac:dyDescent="0.5">
      <c r="A338">
        <v>2021</v>
      </c>
      <c r="B338" t="s">
        <v>948</v>
      </c>
      <c r="C338" t="s">
        <v>37</v>
      </c>
      <c r="D338" t="str">
        <f t="shared" si="5"/>
        <v>Andrew Albers</v>
      </c>
      <c r="E338">
        <v>452027</v>
      </c>
      <c r="F338" t="s">
        <v>261</v>
      </c>
      <c r="G338" t="s">
        <v>262</v>
      </c>
      <c r="H338">
        <v>88.3</v>
      </c>
      <c r="I338" t="s">
        <v>16</v>
      </c>
      <c r="J338" t="s">
        <v>17</v>
      </c>
      <c r="K338">
        <v>16.399999999999999</v>
      </c>
      <c r="L338">
        <v>7.4</v>
      </c>
      <c r="M338">
        <f>VLOOKUP(E338,'FB SR'!$C$1:$F$596,4,FALSE)</f>
        <v>2187</v>
      </c>
      <c r="N338">
        <f>VLOOKUP(E338,FB!$C$1:$E$621,3,FALSE)</f>
        <v>96.9</v>
      </c>
    </row>
    <row r="339" spans="1:14" x14ac:dyDescent="0.5">
      <c r="A339">
        <v>2021</v>
      </c>
      <c r="B339" t="s">
        <v>801</v>
      </c>
      <c r="C339" t="s">
        <v>802</v>
      </c>
      <c r="D339" t="str">
        <f t="shared" si="5"/>
        <v>Jackson Kowar</v>
      </c>
      <c r="E339">
        <v>663804</v>
      </c>
      <c r="F339" t="s">
        <v>80</v>
      </c>
      <c r="G339" t="s">
        <v>81</v>
      </c>
      <c r="H339">
        <v>95.8</v>
      </c>
      <c r="I339" t="s">
        <v>16</v>
      </c>
      <c r="J339" t="s">
        <v>17</v>
      </c>
      <c r="K339">
        <v>14.6</v>
      </c>
      <c r="L339">
        <v>12.9</v>
      </c>
      <c r="M339">
        <f>VLOOKUP(E339,'FB SR'!$C$1:$F$596,4,FALSE)</f>
        <v>2186</v>
      </c>
      <c r="N339">
        <f>VLOOKUP(E339,FB!$C$1:$E$621,3,FALSE)</f>
        <v>99.4</v>
      </c>
    </row>
    <row r="340" spans="1:14" x14ac:dyDescent="0.5">
      <c r="A340">
        <v>2021</v>
      </c>
      <c r="B340" t="s">
        <v>840</v>
      </c>
      <c r="C340" t="s">
        <v>841</v>
      </c>
      <c r="D340" t="str">
        <f t="shared" si="5"/>
        <v>Grant Dayton</v>
      </c>
      <c r="E340">
        <v>594795</v>
      </c>
      <c r="F340" t="s">
        <v>156</v>
      </c>
      <c r="G340" t="s">
        <v>157</v>
      </c>
      <c r="H340">
        <v>91.5</v>
      </c>
      <c r="I340" t="s">
        <v>16</v>
      </c>
      <c r="J340" t="s">
        <v>17</v>
      </c>
      <c r="K340">
        <v>14.8</v>
      </c>
      <c r="L340">
        <v>7.7</v>
      </c>
      <c r="M340">
        <f>VLOOKUP(E340,'FB SR'!$C$1:$F$596,4,FALSE)</f>
        <v>2186</v>
      </c>
      <c r="N340">
        <f>VLOOKUP(E340,FB!$C$1:$E$621,3,FALSE)</f>
        <v>95.8</v>
      </c>
    </row>
    <row r="341" spans="1:14" x14ac:dyDescent="0.5">
      <c r="A341">
        <v>2021</v>
      </c>
      <c r="B341" t="s">
        <v>887</v>
      </c>
      <c r="C341" t="s">
        <v>197</v>
      </c>
      <c r="D341" t="str">
        <f t="shared" si="5"/>
        <v>Patrick Murphy</v>
      </c>
      <c r="E341">
        <v>641907</v>
      </c>
      <c r="F341" t="s">
        <v>194</v>
      </c>
      <c r="G341" t="s">
        <v>195</v>
      </c>
      <c r="H341">
        <v>96.7</v>
      </c>
      <c r="I341" t="s">
        <v>16</v>
      </c>
      <c r="J341" t="s">
        <v>17</v>
      </c>
      <c r="K341">
        <v>13</v>
      </c>
      <c r="L341">
        <v>5.4</v>
      </c>
      <c r="M341">
        <f>VLOOKUP(E341,'FB SR'!$C$1:$F$596,4,FALSE)</f>
        <v>2186</v>
      </c>
      <c r="N341">
        <f>VLOOKUP(E341,FB!$C$1:$E$621,3,FALSE)</f>
        <v>89.4</v>
      </c>
    </row>
    <row r="342" spans="1:14" x14ac:dyDescent="0.5">
      <c r="A342">
        <v>2021</v>
      </c>
      <c r="B342" t="s">
        <v>711</v>
      </c>
      <c r="C342" t="s">
        <v>115</v>
      </c>
      <c r="D342" t="str">
        <f t="shared" si="5"/>
        <v>Jordan Holloway</v>
      </c>
      <c r="E342">
        <v>656548</v>
      </c>
      <c r="F342" t="s">
        <v>110</v>
      </c>
      <c r="G342" t="s">
        <v>111</v>
      </c>
      <c r="H342">
        <v>95.4</v>
      </c>
      <c r="I342" t="s">
        <v>16</v>
      </c>
      <c r="J342" t="s">
        <v>17</v>
      </c>
      <c r="K342">
        <v>12.8</v>
      </c>
      <c r="L342">
        <v>2.7</v>
      </c>
      <c r="M342">
        <f>VLOOKUP(E342,'FB SR'!$C$1:$F$596,4,FALSE)</f>
        <v>2184</v>
      </c>
      <c r="N342">
        <f>VLOOKUP(E342,FB!$C$1:$E$621,3,FALSE)</f>
        <v>88</v>
      </c>
    </row>
    <row r="343" spans="1:14" x14ac:dyDescent="0.5">
      <c r="A343">
        <v>2021</v>
      </c>
      <c r="B343" t="s">
        <v>200</v>
      </c>
      <c r="C343" t="s">
        <v>201</v>
      </c>
      <c r="D343" t="str">
        <f t="shared" si="5"/>
        <v>Framber Valdez</v>
      </c>
      <c r="E343">
        <v>664285</v>
      </c>
      <c r="F343" t="s">
        <v>142</v>
      </c>
      <c r="G343" t="s">
        <v>143</v>
      </c>
      <c r="H343">
        <v>92.1</v>
      </c>
      <c r="I343" t="s">
        <v>16</v>
      </c>
      <c r="J343" t="s">
        <v>17</v>
      </c>
      <c r="K343">
        <v>22.1</v>
      </c>
      <c r="L343">
        <v>5.0999999999999996</v>
      </c>
      <c r="M343">
        <f>VLOOKUP(E343,'FB SR'!$C$1:$F$596,4,FALSE)</f>
        <v>2182</v>
      </c>
      <c r="N343">
        <f>VLOOKUP(E343,FB!$C$1:$E$621,3,FALSE)</f>
        <v>84</v>
      </c>
    </row>
    <row r="344" spans="1:14" x14ac:dyDescent="0.5">
      <c r="A344">
        <v>2021</v>
      </c>
      <c r="B344" t="s">
        <v>921</v>
      </c>
      <c r="C344" t="s">
        <v>922</v>
      </c>
      <c r="D344" t="str">
        <f t="shared" si="5"/>
        <v>Glenn Otto</v>
      </c>
      <c r="E344">
        <v>657248</v>
      </c>
      <c r="F344" t="s">
        <v>116</v>
      </c>
      <c r="G344" t="s">
        <v>117</v>
      </c>
      <c r="H344">
        <v>92.5</v>
      </c>
      <c r="I344" t="s">
        <v>16</v>
      </c>
      <c r="J344" t="s">
        <v>17</v>
      </c>
      <c r="K344">
        <v>16.399999999999999</v>
      </c>
      <c r="L344">
        <v>6.2</v>
      </c>
      <c r="M344">
        <f>VLOOKUP(E344,'FB SR'!$C$1:$F$596,4,FALSE)</f>
        <v>2181</v>
      </c>
      <c r="N344">
        <f>VLOOKUP(E344,FB!$C$1:$E$621,3,FALSE)</f>
        <v>80.8</v>
      </c>
    </row>
    <row r="345" spans="1:14" x14ac:dyDescent="0.5">
      <c r="A345">
        <v>2021</v>
      </c>
      <c r="B345" t="s">
        <v>244</v>
      </c>
      <c r="C345" t="s">
        <v>245</v>
      </c>
      <c r="D345" t="str">
        <f t="shared" si="5"/>
        <v>Ross Stripling</v>
      </c>
      <c r="E345">
        <v>548389</v>
      </c>
      <c r="F345" t="s">
        <v>14</v>
      </c>
      <c r="G345" t="s">
        <v>15</v>
      </c>
      <c r="H345">
        <v>91.8</v>
      </c>
      <c r="I345" t="s">
        <v>16</v>
      </c>
      <c r="J345" t="s">
        <v>17</v>
      </c>
      <c r="K345">
        <v>14.1</v>
      </c>
      <c r="L345">
        <v>4.4000000000000004</v>
      </c>
      <c r="M345">
        <f>VLOOKUP(E345,'FB SR'!$C$1:$F$596,4,FALSE)</f>
        <v>2180</v>
      </c>
      <c r="N345">
        <f>VLOOKUP(E345,FB!$C$1:$E$621,3,FALSE)</f>
        <v>93.8</v>
      </c>
    </row>
    <row r="346" spans="1:14" x14ac:dyDescent="0.5">
      <c r="A346">
        <v>2021</v>
      </c>
      <c r="B346" t="s">
        <v>482</v>
      </c>
      <c r="C346" t="s">
        <v>483</v>
      </c>
      <c r="D346" t="str">
        <f t="shared" si="5"/>
        <v>Ervin Santana</v>
      </c>
      <c r="E346">
        <v>429722</v>
      </c>
      <c r="F346" t="s">
        <v>80</v>
      </c>
      <c r="G346" t="s">
        <v>81</v>
      </c>
      <c r="H346">
        <v>93.3</v>
      </c>
      <c r="I346" t="s">
        <v>16</v>
      </c>
      <c r="J346" t="s">
        <v>17</v>
      </c>
      <c r="K346">
        <v>17.2</v>
      </c>
      <c r="L346">
        <v>4.4000000000000004</v>
      </c>
      <c r="M346">
        <f>VLOOKUP(E346,'FB SR'!$C$1:$F$596,4,FALSE)</f>
        <v>2179</v>
      </c>
      <c r="N346">
        <f>VLOOKUP(E346,FB!$C$1:$E$621,3,FALSE)</f>
        <v>91.2</v>
      </c>
    </row>
    <row r="347" spans="1:14" x14ac:dyDescent="0.5">
      <c r="A347">
        <v>2021</v>
      </c>
      <c r="B347" t="s">
        <v>705</v>
      </c>
      <c r="C347" t="s">
        <v>245</v>
      </c>
      <c r="D347" t="str">
        <f t="shared" si="5"/>
        <v>Ross Detwiler</v>
      </c>
      <c r="E347">
        <v>446321</v>
      </c>
      <c r="F347" t="s">
        <v>110</v>
      </c>
      <c r="G347" t="s">
        <v>111</v>
      </c>
      <c r="H347">
        <v>92.2</v>
      </c>
      <c r="I347" t="s">
        <v>16</v>
      </c>
      <c r="J347" t="s">
        <v>17</v>
      </c>
      <c r="K347">
        <v>15.9</v>
      </c>
      <c r="L347">
        <v>10.6</v>
      </c>
      <c r="M347">
        <f>VLOOKUP(E347,'FB SR'!$C$1:$F$596,4,FALSE)</f>
        <v>2179</v>
      </c>
      <c r="N347">
        <f>VLOOKUP(E347,FB!$C$1:$E$621,3,FALSE)</f>
        <v>95</v>
      </c>
    </row>
    <row r="348" spans="1:14" x14ac:dyDescent="0.5">
      <c r="A348">
        <v>2021</v>
      </c>
      <c r="B348" t="s">
        <v>328</v>
      </c>
      <c r="C348" t="s">
        <v>329</v>
      </c>
      <c r="D348" t="str">
        <f t="shared" si="5"/>
        <v>Jt Brubaker</v>
      </c>
      <c r="E348">
        <v>664141</v>
      </c>
      <c r="F348" t="s">
        <v>213</v>
      </c>
      <c r="G348" t="s">
        <v>214</v>
      </c>
      <c r="H348">
        <v>92.9</v>
      </c>
      <c r="I348" t="s">
        <v>16</v>
      </c>
      <c r="J348" t="s">
        <v>17</v>
      </c>
      <c r="K348">
        <v>15.8</v>
      </c>
      <c r="L348">
        <v>8.6999999999999993</v>
      </c>
      <c r="M348">
        <f>VLOOKUP(E348,'FB SR'!$C$1:$F$596,4,FALSE)</f>
        <v>2178</v>
      </c>
      <c r="N348">
        <f>VLOOKUP(E348,FB!$C$1:$E$621,3,FALSE)</f>
        <v>92.8</v>
      </c>
    </row>
    <row r="349" spans="1:14" x14ac:dyDescent="0.5">
      <c r="A349">
        <v>2021</v>
      </c>
      <c r="B349" t="s">
        <v>706</v>
      </c>
      <c r="C349" t="s">
        <v>242</v>
      </c>
      <c r="D349" t="str">
        <f t="shared" si="5"/>
        <v>Brad Brach</v>
      </c>
      <c r="E349">
        <v>542960</v>
      </c>
      <c r="F349" t="s">
        <v>26</v>
      </c>
      <c r="G349" t="s">
        <v>27</v>
      </c>
      <c r="H349">
        <v>93.5</v>
      </c>
      <c r="I349" t="s">
        <v>16</v>
      </c>
      <c r="J349" t="s">
        <v>17</v>
      </c>
      <c r="K349">
        <v>16.8</v>
      </c>
      <c r="L349">
        <v>8.9</v>
      </c>
      <c r="M349">
        <f>VLOOKUP(E349,'FB SR'!$C$1:$F$596,4,FALSE)</f>
        <v>2178</v>
      </c>
      <c r="N349">
        <f>VLOOKUP(E349,FB!$C$1:$E$621,3,FALSE)</f>
        <v>91.4</v>
      </c>
    </row>
    <row r="350" spans="1:14" x14ac:dyDescent="0.5">
      <c r="A350">
        <v>2021</v>
      </c>
      <c r="B350" t="s">
        <v>355</v>
      </c>
      <c r="C350" t="s">
        <v>129</v>
      </c>
      <c r="D350" t="str">
        <f t="shared" si="5"/>
        <v>Jon Lester</v>
      </c>
      <c r="E350">
        <v>452657</v>
      </c>
      <c r="F350" t="s">
        <v>34</v>
      </c>
      <c r="G350" t="s">
        <v>35</v>
      </c>
      <c r="H350">
        <v>88.8</v>
      </c>
      <c r="I350" t="s">
        <v>16</v>
      </c>
      <c r="J350" t="s">
        <v>17</v>
      </c>
      <c r="K350">
        <v>19.899999999999999</v>
      </c>
      <c r="L350">
        <v>5.0999999999999996</v>
      </c>
      <c r="M350">
        <f>VLOOKUP(E350,'FB SR'!$C$1:$F$596,4,FALSE)</f>
        <v>2176</v>
      </c>
      <c r="N350">
        <f>VLOOKUP(E350,FB!$C$1:$E$621,3,FALSE)</f>
        <v>76.099999999999994</v>
      </c>
    </row>
    <row r="351" spans="1:14" x14ac:dyDescent="0.5">
      <c r="A351">
        <v>2021</v>
      </c>
      <c r="B351" t="s">
        <v>96</v>
      </c>
      <c r="C351" t="s">
        <v>97</v>
      </c>
      <c r="D351" t="str">
        <f t="shared" si="5"/>
        <v>Adrian Houser</v>
      </c>
      <c r="E351">
        <v>605288</v>
      </c>
      <c r="F351" t="s">
        <v>68</v>
      </c>
      <c r="G351" t="s">
        <v>69</v>
      </c>
      <c r="H351">
        <v>94</v>
      </c>
      <c r="I351" t="s">
        <v>16</v>
      </c>
      <c r="J351" t="s">
        <v>17</v>
      </c>
      <c r="K351">
        <v>15.5</v>
      </c>
      <c r="L351">
        <v>8.3000000000000007</v>
      </c>
      <c r="M351">
        <f>VLOOKUP(E351,'FB SR'!$C$1:$F$596,4,FALSE)</f>
        <v>2176</v>
      </c>
      <c r="N351">
        <f>VLOOKUP(E351,FB!$C$1:$E$621,3,FALSE)</f>
        <v>92.2</v>
      </c>
    </row>
    <row r="352" spans="1:14" x14ac:dyDescent="0.5">
      <c r="A352">
        <v>2021</v>
      </c>
      <c r="B352" t="s">
        <v>781</v>
      </c>
      <c r="C352" t="s">
        <v>41</v>
      </c>
      <c r="D352" t="str">
        <f t="shared" si="5"/>
        <v>Nick Mears</v>
      </c>
      <c r="E352">
        <v>683232</v>
      </c>
      <c r="F352" t="s">
        <v>213</v>
      </c>
      <c r="G352" t="s">
        <v>214</v>
      </c>
      <c r="H352">
        <v>95.4</v>
      </c>
      <c r="I352" t="s">
        <v>16</v>
      </c>
      <c r="J352" t="s">
        <v>17</v>
      </c>
      <c r="K352">
        <v>11.4</v>
      </c>
      <c r="L352">
        <v>4</v>
      </c>
      <c r="M352">
        <f>VLOOKUP(E352,'FB SR'!$C$1:$F$596,4,FALSE)</f>
        <v>2176</v>
      </c>
      <c r="N352">
        <f>VLOOKUP(E352,FB!$C$1:$E$621,3,FALSE)</f>
        <v>97.4</v>
      </c>
    </row>
    <row r="353" spans="1:14" x14ac:dyDescent="0.5">
      <c r="A353">
        <v>2021</v>
      </c>
      <c r="B353" t="s">
        <v>803</v>
      </c>
      <c r="C353" t="s">
        <v>41</v>
      </c>
      <c r="D353" t="str">
        <f t="shared" si="5"/>
        <v>Nick Margevicius</v>
      </c>
      <c r="E353">
        <v>676606</v>
      </c>
      <c r="F353" t="s">
        <v>102</v>
      </c>
      <c r="G353" t="s">
        <v>103</v>
      </c>
      <c r="H353">
        <v>89.6</v>
      </c>
      <c r="I353" t="s">
        <v>16</v>
      </c>
      <c r="J353" t="s">
        <v>17</v>
      </c>
      <c r="K353">
        <v>14.9</v>
      </c>
      <c r="L353">
        <v>5.4</v>
      </c>
      <c r="M353">
        <f>VLOOKUP(E353,'FB SR'!$C$1:$F$596,4,FALSE)</f>
        <v>2176</v>
      </c>
      <c r="N353">
        <f>VLOOKUP(E353,FB!$C$1:$E$621,3,FALSE)</f>
        <v>92.9</v>
      </c>
    </row>
    <row r="354" spans="1:14" x14ac:dyDescent="0.5">
      <c r="A354">
        <v>2021</v>
      </c>
      <c r="B354" t="s">
        <v>259</v>
      </c>
      <c r="C354" t="s">
        <v>260</v>
      </c>
      <c r="D354" t="str">
        <f t="shared" si="5"/>
        <v>Bailey Ober</v>
      </c>
      <c r="E354">
        <v>641927</v>
      </c>
      <c r="F354" t="s">
        <v>261</v>
      </c>
      <c r="G354" t="s">
        <v>262</v>
      </c>
      <c r="H354">
        <v>92.3</v>
      </c>
      <c r="I354" t="s">
        <v>16</v>
      </c>
      <c r="J354" t="s">
        <v>17</v>
      </c>
      <c r="K354">
        <v>16.2</v>
      </c>
      <c r="L354">
        <v>6.4</v>
      </c>
      <c r="M354">
        <f>VLOOKUP(E354,'FB SR'!$C$1:$F$596,4,FALSE)</f>
        <v>2175</v>
      </c>
      <c r="N354">
        <f>VLOOKUP(E354,FB!$C$1:$E$621,3,FALSE)</f>
        <v>86.7</v>
      </c>
    </row>
    <row r="355" spans="1:14" x14ac:dyDescent="0.5">
      <c r="A355">
        <v>2021</v>
      </c>
      <c r="B355" t="s">
        <v>84</v>
      </c>
      <c r="C355" t="s">
        <v>109</v>
      </c>
      <c r="D355" t="str">
        <f t="shared" si="5"/>
        <v>Trevor Richards</v>
      </c>
      <c r="E355">
        <v>670950</v>
      </c>
      <c r="F355" t="s">
        <v>14</v>
      </c>
      <c r="G355" t="s">
        <v>15</v>
      </c>
      <c r="H355">
        <v>92.7</v>
      </c>
      <c r="I355" t="s">
        <v>16</v>
      </c>
      <c r="J355" t="s">
        <v>17</v>
      </c>
      <c r="K355">
        <v>12.4</v>
      </c>
      <c r="L355">
        <v>5.7</v>
      </c>
      <c r="M355">
        <f>VLOOKUP(E355,'FB SR'!$C$1:$F$596,4,FALSE)</f>
        <v>2175</v>
      </c>
      <c r="N355">
        <v>99</v>
      </c>
    </row>
    <row r="356" spans="1:14" x14ac:dyDescent="0.5">
      <c r="A356">
        <v>2021</v>
      </c>
      <c r="B356" t="s">
        <v>917</v>
      </c>
      <c r="C356" t="s">
        <v>251</v>
      </c>
      <c r="D356" t="str">
        <f t="shared" si="5"/>
        <v>Joe Ryan</v>
      </c>
      <c r="E356">
        <v>657746</v>
      </c>
      <c r="F356" t="s">
        <v>261</v>
      </c>
      <c r="G356" t="s">
        <v>262</v>
      </c>
      <c r="H356">
        <v>91.4</v>
      </c>
      <c r="I356" t="s">
        <v>16</v>
      </c>
      <c r="J356" t="s">
        <v>17</v>
      </c>
      <c r="K356">
        <v>18.399999999999999</v>
      </c>
      <c r="L356">
        <v>10.9</v>
      </c>
      <c r="M356">
        <f>VLOOKUP(E356,'FB SR'!$C$1:$F$596,4,FALSE)</f>
        <v>2174</v>
      </c>
      <c r="N356">
        <f>VLOOKUP(E356,FB!$C$1:$E$621,3,FALSE)</f>
        <v>97.4</v>
      </c>
    </row>
    <row r="357" spans="1:14" x14ac:dyDescent="0.5">
      <c r="A357">
        <v>2021</v>
      </c>
      <c r="B357" t="s">
        <v>902</v>
      </c>
      <c r="C357" t="s">
        <v>903</v>
      </c>
      <c r="D357" t="str">
        <f t="shared" si="5"/>
        <v>Gabe Klobosits</v>
      </c>
      <c r="E357">
        <v>656620</v>
      </c>
      <c r="F357" t="s">
        <v>194</v>
      </c>
      <c r="G357" t="s">
        <v>195</v>
      </c>
      <c r="H357">
        <v>94.7</v>
      </c>
      <c r="I357" t="s">
        <v>16</v>
      </c>
      <c r="J357" t="s">
        <v>17</v>
      </c>
      <c r="K357">
        <v>13.7</v>
      </c>
      <c r="L357">
        <v>7</v>
      </c>
      <c r="M357">
        <f>VLOOKUP(E357,'FB SR'!$C$1:$F$596,4,FALSE)</f>
        <v>2173</v>
      </c>
      <c r="N357">
        <f>VLOOKUP(E357,FB!$C$1:$E$621,3,FALSE)</f>
        <v>93.5</v>
      </c>
    </row>
    <row r="358" spans="1:14" x14ac:dyDescent="0.5">
      <c r="A358">
        <v>2021</v>
      </c>
      <c r="B358" t="s">
        <v>148</v>
      </c>
      <c r="C358" t="s">
        <v>149</v>
      </c>
      <c r="D358" t="str">
        <f t="shared" si="5"/>
        <v>Eduardo Rodriguez</v>
      </c>
      <c r="E358">
        <v>593958</v>
      </c>
      <c r="F358" t="s">
        <v>42</v>
      </c>
      <c r="G358" t="s">
        <v>43</v>
      </c>
      <c r="H358">
        <v>92.6</v>
      </c>
      <c r="I358" t="s">
        <v>16</v>
      </c>
      <c r="J358" t="s">
        <v>17</v>
      </c>
      <c r="K358">
        <v>17</v>
      </c>
      <c r="L358">
        <v>7.3</v>
      </c>
      <c r="M358">
        <f>VLOOKUP(E358,'FB SR'!$C$1:$F$596,4,FALSE)</f>
        <v>2172</v>
      </c>
      <c r="N358">
        <f>VLOOKUP(E358,FB!$C$1:$E$621,3,FALSE)</f>
        <v>93.4</v>
      </c>
    </row>
    <row r="359" spans="1:14" x14ac:dyDescent="0.5">
      <c r="A359">
        <v>2021</v>
      </c>
      <c r="B359" t="s">
        <v>543</v>
      </c>
      <c r="C359" t="s">
        <v>544</v>
      </c>
      <c r="D359" t="str">
        <f t="shared" si="5"/>
        <v>Duane Underwood Jr.</v>
      </c>
      <c r="E359">
        <v>621249</v>
      </c>
      <c r="F359" t="s">
        <v>213</v>
      </c>
      <c r="G359" t="s">
        <v>214</v>
      </c>
      <c r="H359">
        <v>94.1</v>
      </c>
      <c r="I359" t="s">
        <v>16</v>
      </c>
      <c r="J359" t="s">
        <v>17</v>
      </c>
      <c r="K359">
        <v>15.4</v>
      </c>
      <c r="L359">
        <v>8.4</v>
      </c>
      <c r="M359">
        <f>VLOOKUP(E359,'FB SR'!$C$1:$F$596,4,FALSE)</f>
        <v>2169</v>
      </c>
      <c r="N359">
        <f>VLOOKUP(E359,FB!$C$1:$E$621,3,FALSE)</f>
        <v>91.7</v>
      </c>
    </row>
    <row r="360" spans="1:14" x14ac:dyDescent="0.5">
      <c r="A360">
        <v>2021</v>
      </c>
      <c r="B360" t="s">
        <v>237</v>
      </c>
      <c r="C360" t="s">
        <v>89</v>
      </c>
      <c r="D360" t="str">
        <f t="shared" si="5"/>
        <v>Chris Bassitt</v>
      </c>
      <c r="E360">
        <v>605135</v>
      </c>
      <c r="F360" t="s">
        <v>20</v>
      </c>
      <c r="G360" t="s">
        <v>21</v>
      </c>
      <c r="H360">
        <v>93.3</v>
      </c>
      <c r="I360" t="s">
        <v>16</v>
      </c>
      <c r="J360" t="s">
        <v>17</v>
      </c>
      <c r="K360">
        <v>16.899999999999999</v>
      </c>
      <c r="L360">
        <v>7.8</v>
      </c>
      <c r="M360">
        <f>VLOOKUP(E360,'FB SR'!$C$1:$F$596,4,FALSE)</f>
        <v>2169</v>
      </c>
      <c r="N360">
        <f>VLOOKUP(E360,FB!$C$1:$E$621,3,FALSE)</f>
        <v>84</v>
      </c>
    </row>
    <row r="361" spans="1:14" x14ac:dyDescent="0.5">
      <c r="A361">
        <v>2021</v>
      </c>
      <c r="B361" t="s">
        <v>713</v>
      </c>
      <c r="C361" t="s">
        <v>714</v>
      </c>
      <c r="D361" t="str">
        <f t="shared" si="5"/>
        <v>Hyeon-Jong Yang</v>
      </c>
      <c r="E361">
        <v>660365</v>
      </c>
      <c r="F361" t="s">
        <v>116</v>
      </c>
      <c r="G361" t="s">
        <v>117</v>
      </c>
      <c r="H361">
        <v>89.9</v>
      </c>
      <c r="I361" t="s">
        <v>16</v>
      </c>
      <c r="J361" t="s">
        <v>17</v>
      </c>
      <c r="K361">
        <v>16.100000000000001</v>
      </c>
      <c r="L361">
        <v>1.6</v>
      </c>
      <c r="M361">
        <f>VLOOKUP(E361,'FB SR'!$C$1:$F$596,4,FALSE)</f>
        <v>2168</v>
      </c>
      <c r="N361">
        <f>VLOOKUP(E361,FB!$C$1:$E$621,3,FALSE)</f>
        <v>87.2</v>
      </c>
    </row>
    <row r="362" spans="1:14" x14ac:dyDescent="0.5">
      <c r="A362">
        <v>2021</v>
      </c>
      <c r="B362" t="s">
        <v>267</v>
      </c>
      <c r="C362" t="s">
        <v>268</v>
      </c>
      <c r="D362" t="str">
        <f t="shared" si="5"/>
        <v>Vladimir Gutierrez</v>
      </c>
      <c r="E362">
        <v>661269</v>
      </c>
      <c r="F362" t="s">
        <v>26</v>
      </c>
      <c r="G362" t="s">
        <v>27</v>
      </c>
      <c r="H362">
        <v>93.2</v>
      </c>
      <c r="I362" t="s">
        <v>16</v>
      </c>
      <c r="J362" t="s">
        <v>17</v>
      </c>
      <c r="K362">
        <v>16.600000000000001</v>
      </c>
      <c r="L362">
        <v>10.1</v>
      </c>
      <c r="M362">
        <f>VLOOKUP(E362,'FB SR'!$C$1:$F$596,4,FALSE)</f>
        <v>2166</v>
      </c>
      <c r="N362">
        <f>VLOOKUP(E362,FB!$C$1:$E$621,3,FALSE)</f>
        <v>91.6</v>
      </c>
    </row>
    <row r="363" spans="1:14" x14ac:dyDescent="0.5">
      <c r="A363">
        <v>2021</v>
      </c>
      <c r="B363" t="s">
        <v>100</v>
      </c>
      <c r="C363" t="s">
        <v>25</v>
      </c>
      <c r="D363" t="str">
        <f t="shared" si="5"/>
        <v>Tyler Gilbert</v>
      </c>
      <c r="E363">
        <v>656457</v>
      </c>
      <c r="F363" t="s">
        <v>164</v>
      </c>
      <c r="G363" t="s">
        <v>165</v>
      </c>
      <c r="H363">
        <v>89.7</v>
      </c>
      <c r="I363" t="s">
        <v>16</v>
      </c>
      <c r="J363" t="s">
        <v>17</v>
      </c>
      <c r="K363">
        <v>18.2</v>
      </c>
      <c r="L363">
        <v>8.1999999999999993</v>
      </c>
      <c r="M363">
        <f>VLOOKUP(E363,'FB SR'!$C$1:$F$596,4,FALSE)</f>
        <v>2166</v>
      </c>
      <c r="N363">
        <v>92</v>
      </c>
    </row>
    <row r="364" spans="1:14" x14ac:dyDescent="0.5">
      <c r="A364">
        <v>2021</v>
      </c>
      <c r="B364" t="s">
        <v>292</v>
      </c>
      <c r="C364" t="s">
        <v>293</v>
      </c>
      <c r="D364" t="str">
        <f t="shared" si="5"/>
        <v>Alec Mills</v>
      </c>
      <c r="E364">
        <v>621219</v>
      </c>
      <c r="F364" t="s">
        <v>46</v>
      </c>
      <c r="G364" t="s">
        <v>47</v>
      </c>
      <c r="H364">
        <v>88.8</v>
      </c>
      <c r="I364" t="s">
        <v>16</v>
      </c>
      <c r="J364" t="s">
        <v>17</v>
      </c>
      <c r="K364">
        <v>20.7</v>
      </c>
      <c r="L364">
        <v>9.4</v>
      </c>
      <c r="M364">
        <f>VLOOKUP(E364,'FB SR'!$C$1:$F$596,4,FALSE)</f>
        <v>2165</v>
      </c>
      <c r="N364">
        <f>VLOOKUP(E364,FB!$C$1:$E$621,3,FALSE)</f>
        <v>96.6</v>
      </c>
    </row>
    <row r="365" spans="1:14" x14ac:dyDescent="0.5">
      <c r="A365">
        <v>2021</v>
      </c>
      <c r="B365" t="s">
        <v>284</v>
      </c>
      <c r="C365" t="s">
        <v>285</v>
      </c>
      <c r="D365" t="str">
        <f t="shared" si="5"/>
        <v>Cal Quantrill</v>
      </c>
      <c r="E365">
        <v>615698</v>
      </c>
      <c r="F365" t="s">
        <v>122</v>
      </c>
      <c r="G365" t="s">
        <v>123</v>
      </c>
      <c r="H365">
        <v>94.4</v>
      </c>
      <c r="I365" t="s">
        <v>16</v>
      </c>
      <c r="J365" t="s">
        <v>17</v>
      </c>
      <c r="K365">
        <v>14.6</v>
      </c>
      <c r="L365">
        <v>8.4</v>
      </c>
      <c r="M365">
        <f>VLOOKUP(E365,'FB SR'!$C$1:$F$596,4,FALSE)</f>
        <v>2162</v>
      </c>
      <c r="N365">
        <f>VLOOKUP(E365,FB!$C$1:$E$621,3,FALSE)</f>
        <v>96</v>
      </c>
    </row>
    <row r="366" spans="1:14" x14ac:dyDescent="0.5">
      <c r="A366">
        <v>2021</v>
      </c>
      <c r="B366" t="s">
        <v>254</v>
      </c>
      <c r="C366" t="s">
        <v>255</v>
      </c>
      <c r="D366" t="str">
        <f t="shared" si="5"/>
        <v>Brent Suter</v>
      </c>
      <c r="E366">
        <v>608718</v>
      </c>
      <c r="F366" t="s">
        <v>68</v>
      </c>
      <c r="G366" t="s">
        <v>69</v>
      </c>
      <c r="H366">
        <v>87.4</v>
      </c>
      <c r="I366" t="s">
        <v>16</v>
      </c>
      <c r="J366" t="s">
        <v>17</v>
      </c>
      <c r="K366">
        <v>23.8</v>
      </c>
      <c r="L366">
        <v>3.5</v>
      </c>
      <c r="M366">
        <f>VLOOKUP(E366,'FB SR'!$C$1:$F$596,4,FALSE)</f>
        <v>2160</v>
      </c>
      <c r="N366">
        <f>VLOOKUP(E366,FB!$C$1:$E$621,3,FALSE)</f>
        <v>65.2</v>
      </c>
    </row>
    <row r="367" spans="1:14" x14ac:dyDescent="0.5">
      <c r="A367">
        <v>2021</v>
      </c>
      <c r="B367" t="s">
        <v>669</v>
      </c>
      <c r="C367" t="s">
        <v>264</v>
      </c>
      <c r="D367" t="str">
        <f t="shared" si="5"/>
        <v>Austin Davis</v>
      </c>
      <c r="E367">
        <v>656354</v>
      </c>
      <c r="F367" t="s">
        <v>42</v>
      </c>
      <c r="G367" t="s">
        <v>43</v>
      </c>
      <c r="H367">
        <v>93.6</v>
      </c>
      <c r="I367" t="s">
        <v>16</v>
      </c>
      <c r="J367" t="s">
        <v>17</v>
      </c>
      <c r="K367">
        <v>16.7</v>
      </c>
      <c r="L367">
        <v>9.1</v>
      </c>
      <c r="M367">
        <f>VLOOKUP(E367,'FB SR'!$C$1:$F$596,4,FALSE)</f>
        <v>2160</v>
      </c>
      <c r="N367">
        <v>93</v>
      </c>
    </row>
    <row r="368" spans="1:14" x14ac:dyDescent="0.5">
      <c r="A368">
        <v>2021</v>
      </c>
      <c r="B368" t="s">
        <v>352</v>
      </c>
      <c r="C368" t="s">
        <v>353</v>
      </c>
      <c r="D368" t="str">
        <f t="shared" si="5"/>
        <v>Casey Mize</v>
      </c>
      <c r="E368">
        <v>663554</v>
      </c>
      <c r="F368" t="s">
        <v>132</v>
      </c>
      <c r="G368" t="s">
        <v>133</v>
      </c>
      <c r="H368">
        <v>93.8</v>
      </c>
      <c r="I368" t="s">
        <v>16</v>
      </c>
      <c r="J368" t="s">
        <v>17</v>
      </c>
      <c r="K368">
        <v>15.2</v>
      </c>
      <c r="L368">
        <v>9.1</v>
      </c>
      <c r="M368">
        <f>VLOOKUP(E368,'FB SR'!$C$1:$F$596,4,FALSE)</f>
        <v>2158</v>
      </c>
      <c r="N368">
        <f>VLOOKUP(E368,FB!$C$1:$E$621,3,FALSE)</f>
        <v>92.3</v>
      </c>
    </row>
    <row r="369" spans="1:14" x14ac:dyDescent="0.5">
      <c r="A369">
        <v>2021</v>
      </c>
      <c r="B369" t="s">
        <v>794</v>
      </c>
      <c r="C369" t="s">
        <v>795</v>
      </c>
      <c r="D369" t="str">
        <f t="shared" si="5"/>
        <v>Kohei Arihara</v>
      </c>
      <c r="E369">
        <v>685503</v>
      </c>
      <c r="F369" t="s">
        <v>116</v>
      </c>
      <c r="G369" t="s">
        <v>117</v>
      </c>
      <c r="H369">
        <v>91.2</v>
      </c>
      <c r="I369" t="s">
        <v>16</v>
      </c>
      <c r="J369" t="s">
        <v>17</v>
      </c>
      <c r="K369">
        <v>17.100000000000001</v>
      </c>
      <c r="L369">
        <v>9.9</v>
      </c>
      <c r="M369">
        <f>VLOOKUP(E369,'FB SR'!$C$1:$F$596,4,FALSE)</f>
        <v>2158</v>
      </c>
      <c r="N369">
        <f>VLOOKUP(E369,FB!$C$1:$E$621,3,FALSE)</f>
        <v>94.9</v>
      </c>
    </row>
    <row r="370" spans="1:14" x14ac:dyDescent="0.5">
      <c r="A370">
        <v>2021</v>
      </c>
      <c r="B370" t="s">
        <v>277</v>
      </c>
      <c r="C370" t="s">
        <v>229</v>
      </c>
      <c r="D370" t="str">
        <f t="shared" si="5"/>
        <v>Matt Harvey</v>
      </c>
      <c r="E370">
        <v>518774</v>
      </c>
      <c r="F370" t="s">
        <v>182</v>
      </c>
      <c r="G370" t="s">
        <v>183</v>
      </c>
      <c r="H370">
        <v>93.4</v>
      </c>
      <c r="I370" t="s">
        <v>16</v>
      </c>
      <c r="J370" t="s">
        <v>17</v>
      </c>
      <c r="K370">
        <v>17</v>
      </c>
      <c r="L370">
        <v>12.3</v>
      </c>
      <c r="M370">
        <f>VLOOKUP(E370,'FB SR'!$C$1:$F$596,4,FALSE)</f>
        <v>2157</v>
      </c>
      <c r="N370">
        <f>VLOOKUP(E370,FB!$C$1:$E$621,3,FALSE)</f>
        <v>99.1</v>
      </c>
    </row>
    <row r="371" spans="1:14" x14ac:dyDescent="0.5">
      <c r="A371">
        <v>2021</v>
      </c>
      <c r="B371" t="s">
        <v>489</v>
      </c>
      <c r="C371" t="s">
        <v>447</v>
      </c>
      <c r="D371" t="str">
        <f t="shared" si="5"/>
        <v>Sam Hentges</v>
      </c>
      <c r="E371">
        <v>656529</v>
      </c>
      <c r="F371" t="s">
        <v>122</v>
      </c>
      <c r="G371" t="s">
        <v>123</v>
      </c>
      <c r="H371">
        <v>94.5</v>
      </c>
      <c r="I371" t="s">
        <v>16</v>
      </c>
      <c r="J371" t="s">
        <v>17</v>
      </c>
      <c r="K371">
        <v>15.7</v>
      </c>
      <c r="L371">
        <v>6.3</v>
      </c>
      <c r="M371">
        <f>VLOOKUP(E371,'FB SR'!$C$1:$F$596,4,FALSE)</f>
        <v>2157</v>
      </c>
      <c r="N371">
        <f>VLOOKUP(E371,FB!$C$1:$E$621,3,FALSE)</f>
        <v>88.4</v>
      </c>
    </row>
    <row r="372" spans="1:14" x14ac:dyDescent="0.5">
      <c r="A372">
        <v>2021</v>
      </c>
      <c r="B372" t="s">
        <v>474</v>
      </c>
      <c r="C372" t="s">
        <v>662</v>
      </c>
      <c r="D372" t="str">
        <f t="shared" si="5"/>
        <v>Elieser Hernandez</v>
      </c>
      <c r="E372">
        <v>622694</v>
      </c>
      <c r="F372" t="s">
        <v>110</v>
      </c>
      <c r="G372" t="s">
        <v>111</v>
      </c>
      <c r="H372">
        <v>91</v>
      </c>
      <c r="I372" t="s">
        <v>16</v>
      </c>
      <c r="J372" t="s">
        <v>17</v>
      </c>
      <c r="K372">
        <v>15.7</v>
      </c>
      <c r="L372">
        <v>5.2</v>
      </c>
      <c r="M372">
        <f>VLOOKUP(E372,'FB SR'!$C$1:$F$596,4,FALSE)</f>
        <v>2157</v>
      </c>
      <c r="N372">
        <v>91</v>
      </c>
    </row>
    <row r="373" spans="1:14" x14ac:dyDescent="0.5">
      <c r="A373">
        <v>2021</v>
      </c>
      <c r="B373" t="s">
        <v>946</v>
      </c>
      <c r="C373" t="s">
        <v>161</v>
      </c>
      <c r="D373" t="str">
        <f t="shared" si="5"/>
        <v>Drew Hutchison</v>
      </c>
      <c r="E373">
        <v>571800</v>
      </c>
      <c r="F373" t="s">
        <v>132</v>
      </c>
      <c r="G373" t="s">
        <v>133</v>
      </c>
      <c r="H373">
        <v>92.2</v>
      </c>
      <c r="I373" t="s">
        <v>16</v>
      </c>
      <c r="J373" t="s">
        <v>17</v>
      </c>
      <c r="K373">
        <v>16.600000000000001</v>
      </c>
      <c r="L373">
        <v>3.8</v>
      </c>
      <c r="M373">
        <f>VLOOKUP(E373,'FB SR'!$C$1:$F$596,4,FALSE)</f>
        <v>2156</v>
      </c>
      <c r="N373">
        <f>VLOOKUP(E373,FB!$C$1:$E$621,3,FALSE)</f>
        <v>83.4</v>
      </c>
    </row>
    <row r="374" spans="1:14" x14ac:dyDescent="0.5">
      <c r="A374">
        <v>2021</v>
      </c>
      <c r="B374" t="s">
        <v>347</v>
      </c>
      <c r="C374" t="s">
        <v>105</v>
      </c>
      <c r="D374" t="str">
        <f t="shared" si="5"/>
        <v>Mike Foltynewicz</v>
      </c>
      <c r="E374">
        <v>592314</v>
      </c>
      <c r="F374" t="s">
        <v>116</v>
      </c>
      <c r="G374" t="s">
        <v>117</v>
      </c>
      <c r="H374">
        <v>93.8</v>
      </c>
      <c r="I374" t="s">
        <v>16</v>
      </c>
      <c r="J374" t="s">
        <v>17</v>
      </c>
      <c r="K374">
        <v>15.8</v>
      </c>
      <c r="L374">
        <v>10.4</v>
      </c>
      <c r="M374">
        <f>VLOOKUP(E374,'FB SR'!$C$1:$F$596,4,FALSE)</f>
        <v>2155</v>
      </c>
      <c r="N374">
        <f>VLOOKUP(E374,FB!$C$1:$E$621,3,FALSE)</f>
        <v>95.8</v>
      </c>
    </row>
    <row r="375" spans="1:14" x14ac:dyDescent="0.5">
      <c r="A375">
        <v>2021</v>
      </c>
      <c r="B375" t="s">
        <v>531</v>
      </c>
      <c r="C375" t="s">
        <v>119</v>
      </c>
      <c r="D375" t="str">
        <f t="shared" si="5"/>
        <v>Kyle Funkhouser</v>
      </c>
      <c r="E375">
        <v>608335</v>
      </c>
      <c r="F375" t="s">
        <v>132</v>
      </c>
      <c r="G375" t="s">
        <v>133</v>
      </c>
      <c r="H375">
        <v>95.9</v>
      </c>
      <c r="I375" t="s">
        <v>16</v>
      </c>
      <c r="J375" t="s">
        <v>17</v>
      </c>
      <c r="K375">
        <v>14.6</v>
      </c>
      <c r="L375">
        <v>7.2</v>
      </c>
      <c r="M375">
        <f>VLOOKUP(E375,'FB SR'!$C$1:$F$596,4,FALSE)</f>
        <v>2155</v>
      </c>
      <c r="N375">
        <f>VLOOKUP(E375,FB!$C$1:$E$621,3,FALSE)</f>
        <v>90.7</v>
      </c>
    </row>
    <row r="376" spans="1:14" x14ac:dyDescent="0.5">
      <c r="A376">
        <v>2021</v>
      </c>
      <c r="B376" t="s">
        <v>379</v>
      </c>
      <c r="C376" t="s">
        <v>73</v>
      </c>
      <c r="D376" t="str">
        <f t="shared" si="5"/>
        <v>Carlos Estévez</v>
      </c>
      <c r="E376">
        <v>608032</v>
      </c>
      <c r="F376" t="s">
        <v>92</v>
      </c>
      <c r="G376" t="s">
        <v>93</v>
      </c>
      <c r="H376">
        <v>97</v>
      </c>
      <c r="I376" t="s">
        <v>16</v>
      </c>
      <c r="J376" t="s">
        <v>17</v>
      </c>
      <c r="K376">
        <v>14.6</v>
      </c>
      <c r="L376">
        <v>8.3000000000000007</v>
      </c>
      <c r="M376">
        <f>VLOOKUP(E376,'FB SR'!$C$1:$F$596,4,FALSE)</f>
        <v>2154</v>
      </c>
      <c r="N376">
        <f>VLOOKUP(E376,FB!$C$1:$E$621,3,FALSE)</f>
        <v>98.7</v>
      </c>
    </row>
    <row r="377" spans="1:14" x14ac:dyDescent="0.5">
      <c r="A377">
        <v>2021</v>
      </c>
      <c r="B377" t="s">
        <v>128</v>
      </c>
      <c r="C377" t="s">
        <v>129</v>
      </c>
      <c r="D377" t="str">
        <f t="shared" si="5"/>
        <v>Jon Gray</v>
      </c>
      <c r="E377">
        <v>592351</v>
      </c>
      <c r="F377" t="s">
        <v>92</v>
      </c>
      <c r="G377" t="s">
        <v>93</v>
      </c>
      <c r="H377">
        <v>94.8</v>
      </c>
      <c r="I377" t="s">
        <v>16</v>
      </c>
      <c r="J377" t="s">
        <v>17</v>
      </c>
      <c r="K377">
        <v>19.2</v>
      </c>
      <c r="L377">
        <v>12.7</v>
      </c>
      <c r="M377">
        <f>VLOOKUP(E377,'FB SR'!$C$1:$F$596,4,FALSE)</f>
        <v>2151</v>
      </c>
      <c r="N377">
        <f>VLOOKUP(E377,FB!$C$1:$E$621,3,FALSE)</f>
        <v>99.5</v>
      </c>
    </row>
    <row r="378" spans="1:14" x14ac:dyDescent="0.5">
      <c r="A378">
        <v>2021</v>
      </c>
      <c r="B378" t="s">
        <v>196</v>
      </c>
      <c r="C378" t="s">
        <v>197</v>
      </c>
      <c r="D378" t="str">
        <f t="shared" si="5"/>
        <v>Patrick Corbin</v>
      </c>
      <c r="E378">
        <v>571578</v>
      </c>
      <c r="F378" t="s">
        <v>194</v>
      </c>
      <c r="G378" t="s">
        <v>195</v>
      </c>
      <c r="H378">
        <v>92.2</v>
      </c>
      <c r="I378" t="s">
        <v>16</v>
      </c>
      <c r="J378" t="s">
        <v>17</v>
      </c>
      <c r="K378">
        <v>17</v>
      </c>
      <c r="L378">
        <v>8.1</v>
      </c>
      <c r="M378">
        <f>VLOOKUP(E378,'FB SR'!$C$1:$F$596,4,FALSE)</f>
        <v>2149</v>
      </c>
      <c r="N378">
        <f>VLOOKUP(E378,FB!$C$1:$E$621,3,FALSE)</f>
        <v>87.1</v>
      </c>
    </row>
    <row r="379" spans="1:14" x14ac:dyDescent="0.5">
      <c r="A379">
        <v>2021</v>
      </c>
      <c r="B379" t="s">
        <v>327</v>
      </c>
      <c r="C379" t="s">
        <v>45</v>
      </c>
      <c r="D379" t="str">
        <f t="shared" si="5"/>
        <v>Zach Eflin</v>
      </c>
      <c r="E379">
        <v>621107</v>
      </c>
      <c r="F379" t="s">
        <v>58</v>
      </c>
      <c r="G379" t="s">
        <v>59</v>
      </c>
      <c r="H379">
        <v>93.1</v>
      </c>
      <c r="I379" t="s">
        <v>16</v>
      </c>
      <c r="J379" t="s">
        <v>17</v>
      </c>
      <c r="K379">
        <v>17.600000000000001</v>
      </c>
      <c r="L379">
        <v>10.199999999999999</v>
      </c>
      <c r="M379">
        <f>VLOOKUP(E379,'FB SR'!$C$1:$F$596,4,FALSE)</f>
        <v>2149</v>
      </c>
      <c r="N379">
        <f>VLOOKUP(E379,FB!$C$1:$E$621,3,FALSE)</f>
        <v>88.8</v>
      </c>
    </row>
    <row r="380" spans="1:14" x14ac:dyDescent="0.5">
      <c r="A380">
        <v>2021</v>
      </c>
      <c r="B380" t="s">
        <v>499</v>
      </c>
      <c r="C380" t="s">
        <v>753</v>
      </c>
      <c r="D380" t="str">
        <f t="shared" si="5"/>
        <v>Alexander Wells</v>
      </c>
      <c r="E380">
        <v>649144</v>
      </c>
      <c r="F380" t="s">
        <v>182</v>
      </c>
      <c r="G380" t="s">
        <v>183</v>
      </c>
      <c r="H380">
        <v>88.7</v>
      </c>
      <c r="I380" t="s">
        <v>16</v>
      </c>
      <c r="J380" t="s">
        <v>17</v>
      </c>
      <c r="K380">
        <v>16.899999999999999</v>
      </c>
      <c r="L380">
        <v>7.9</v>
      </c>
      <c r="M380">
        <f>VLOOKUP(E380,'FB SR'!$C$1:$F$596,4,FALSE)</f>
        <v>2148</v>
      </c>
      <c r="N380">
        <v>98</v>
      </c>
    </row>
    <row r="381" spans="1:14" x14ac:dyDescent="0.5">
      <c r="A381">
        <v>2021</v>
      </c>
      <c r="B381" t="s">
        <v>431</v>
      </c>
      <c r="C381" t="s">
        <v>432</v>
      </c>
      <c r="D381" t="str">
        <f t="shared" si="5"/>
        <v>Huascar Ynoa</v>
      </c>
      <c r="E381">
        <v>660623</v>
      </c>
      <c r="F381" t="s">
        <v>156</v>
      </c>
      <c r="G381" t="s">
        <v>157</v>
      </c>
      <c r="H381">
        <v>96.5</v>
      </c>
      <c r="I381" t="s">
        <v>16</v>
      </c>
      <c r="J381" t="s">
        <v>17</v>
      </c>
      <c r="K381">
        <v>12.5</v>
      </c>
      <c r="L381">
        <v>7.6</v>
      </c>
      <c r="M381">
        <f>VLOOKUP(E381,'FB SR'!$C$1:$F$596,4,FALSE)</f>
        <v>2145</v>
      </c>
      <c r="N381">
        <f>VLOOKUP(E381,FB!$C$1:$E$621,3,FALSE)</f>
        <v>97.7</v>
      </c>
    </row>
    <row r="382" spans="1:14" x14ac:dyDescent="0.5">
      <c r="A382">
        <v>2021</v>
      </c>
      <c r="B382" t="s">
        <v>269</v>
      </c>
      <c r="C382" t="s">
        <v>270</v>
      </c>
      <c r="D382" t="str">
        <f t="shared" si="5"/>
        <v>Tylor Megill</v>
      </c>
      <c r="E382">
        <v>656731</v>
      </c>
      <c r="F382" t="s">
        <v>126</v>
      </c>
      <c r="G382" t="s">
        <v>127</v>
      </c>
      <c r="H382">
        <v>94.5</v>
      </c>
      <c r="I382" t="s">
        <v>16</v>
      </c>
      <c r="J382" t="s">
        <v>17</v>
      </c>
      <c r="K382">
        <v>14.4</v>
      </c>
      <c r="L382">
        <v>9.4</v>
      </c>
      <c r="M382">
        <f>VLOOKUP(E382,'FB SR'!$C$1:$F$596,4,FALSE)</f>
        <v>2144</v>
      </c>
      <c r="N382">
        <f>VLOOKUP(E382,FB!$C$1:$E$621,3,FALSE)</f>
        <v>96.6</v>
      </c>
    </row>
    <row r="383" spans="1:14" x14ac:dyDescent="0.5">
      <c r="A383">
        <v>2021</v>
      </c>
      <c r="B383" t="s">
        <v>294</v>
      </c>
      <c r="C383" t="s">
        <v>295</v>
      </c>
      <c r="D383" t="str">
        <f t="shared" si="5"/>
        <v>Taylor Widener</v>
      </c>
      <c r="E383">
        <v>642203</v>
      </c>
      <c r="F383" t="s">
        <v>164</v>
      </c>
      <c r="G383" t="s">
        <v>165</v>
      </c>
      <c r="H383">
        <v>92.4</v>
      </c>
      <c r="I383" t="s">
        <v>16</v>
      </c>
      <c r="J383" t="s">
        <v>17</v>
      </c>
      <c r="K383">
        <v>16.899999999999999</v>
      </c>
      <c r="L383">
        <v>5.8</v>
      </c>
      <c r="M383">
        <f>VLOOKUP(E383,'FB SR'!$C$1:$F$596,4,FALSE)</f>
        <v>2144</v>
      </c>
      <c r="N383">
        <f>VLOOKUP(E383,FB!$C$1:$E$621,3,FALSE)</f>
        <v>83.5</v>
      </c>
    </row>
    <row r="384" spans="1:14" x14ac:dyDescent="0.5">
      <c r="A384">
        <v>2021</v>
      </c>
      <c r="B384" t="s">
        <v>496</v>
      </c>
      <c r="C384" t="s">
        <v>497</v>
      </c>
      <c r="D384" t="str">
        <f t="shared" si="5"/>
        <v>Spencer Howard</v>
      </c>
      <c r="E384">
        <v>675921</v>
      </c>
      <c r="F384" t="s">
        <v>116</v>
      </c>
      <c r="G384" t="s">
        <v>117</v>
      </c>
      <c r="H384">
        <v>94.3</v>
      </c>
      <c r="I384" t="s">
        <v>16</v>
      </c>
      <c r="J384" t="s">
        <v>17</v>
      </c>
      <c r="K384">
        <v>13.7</v>
      </c>
      <c r="L384">
        <v>7.6</v>
      </c>
      <c r="M384">
        <f>VLOOKUP(E384,'FB SR'!$C$1:$F$596,4,FALSE)</f>
        <v>2144</v>
      </c>
      <c r="N384">
        <v>97</v>
      </c>
    </row>
    <row r="385" spans="1:14" x14ac:dyDescent="0.5">
      <c r="A385">
        <v>2021</v>
      </c>
      <c r="B385" t="s">
        <v>256</v>
      </c>
      <c r="C385" t="s">
        <v>170</v>
      </c>
      <c r="D385" t="str">
        <f t="shared" si="5"/>
        <v>Jake Mcgee</v>
      </c>
      <c r="E385">
        <v>459429</v>
      </c>
      <c r="F385" t="s">
        <v>30</v>
      </c>
      <c r="G385" t="s">
        <v>31</v>
      </c>
      <c r="H385">
        <v>94.9</v>
      </c>
      <c r="I385" t="s">
        <v>16</v>
      </c>
      <c r="J385" t="s">
        <v>17</v>
      </c>
      <c r="K385">
        <v>15</v>
      </c>
      <c r="L385">
        <v>11.5</v>
      </c>
      <c r="M385">
        <f>VLOOKUP(E385,'FB SR'!$C$1:$F$596,4,FALSE)</f>
        <v>2143</v>
      </c>
      <c r="N385">
        <f>VLOOKUP(E385,FB!$C$1:$E$621,3,FALSE)</f>
        <v>97.6</v>
      </c>
    </row>
    <row r="386" spans="1:14" x14ac:dyDescent="0.5">
      <c r="A386">
        <v>2021</v>
      </c>
      <c r="B386" t="s">
        <v>591</v>
      </c>
      <c r="C386" t="s">
        <v>37</v>
      </c>
      <c r="D386" t="str">
        <f t="shared" si="5"/>
        <v>Andrew Chafin</v>
      </c>
      <c r="E386">
        <v>605177</v>
      </c>
      <c r="F386" t="s">
        <v>20</v>
      </c>
      <c r="G386" t="s">
        <v>21</v>
      </c>
      <c r="H386">
        <v>91.8</v>
      </c>
      <c r="I386" t="s">
        <v>16</v>
      </c>
      <c r="J386" t="s">
        <v>17</v>
      </c>
      <c r="K386">
        <v>16.3</v>
      </c>
      <c r="L386">
        <v>8.4</v>
      </c>
      <c r="M386">
        <f>VLOOKUP(E386,'FB SR'!$C$1:$F$596,4,FALSE)</f>
        <v>2142</v>
      </c>
      <c r="N386">
        <f>VLOOKUP(E386,FB!$C$1:$E$621,3,FALSE)</f>
        <v>95.6</v>
      </c>
    </row>
    <row r="387" spans="1:14" x14ac:dyDescent="0.5">
      <c r="A387">
        <v>2021</v>
      </c>
      <c r="B387" t="s">
        <v>326</v>
      </c>
      <c r="C387" t="s">
        <v>101</v>
      </c>
      <c r="D387" t="str">
        <f t="shared" ref="D387:D450" si="6">TRIM(PROPER(C387 &amp; " " &amp; B387))</f>
        <v>Logan Webb</v>
      </c>
      <c r="E387">
        <v>657277</v>
      </c>
      <c r="F387" t="s">
        <v>30</v>
      </c>
      <c r="G387" t="s">
        <v>31</v>
      </c>
      <c r="H387">
        <v>93.1</v>
      </c>
      <c r="I387" t="s">
        <v>16</v>
      </c>
      <c r="J387" t="s">
        <v>17</v>
      </c>
      <c r="K387">
        <v>20.3</v>
      </c>
      <c r="L387">
        <v>8.6999999999999993</v>
      </c>
      <c r="M387">
        <f>VLOOKUP(E387,'FB SR'!$C$1:$F$596,4,FALSE)</f>
        <v>2140</v>
      </c>
      <c r="N387">
        <f>VLOOKUP(E387,FB!$C$1:$E$621,3,FALSE)</f>
        <v>97</v>
      </c>
    </row>
    <row r="388" spans="1:14" x14ac:dyDescent="0.5">
      <c r="A388">
        <v>2021</v>
      </c>
      <c r="B388" t="s">
        <v>745</v>
      </c>
      <c r="C388" t="s">
        <v>19</v>
      </c>
      <c r="D388" t="str">
        <f t="shared" si="6"/>
        <v>Sean Reid-Foley</v>
      </c>
      <c r="E388">
        <v>656887</v>
      </c>
      <c r="F388" t="s">
        <v>126</v>
      </c>
      <c r="G388" t="s">
        <v>127</v>
      </c>
      <c r="H388">
        <v>93.7</v>
      </c>
      <c r="I388" t="s">
        <v>16</v>
      </c>
      <c r="J388" t="s">
        <v>17</v>
      </c>
      <c r="K388">
        <v>13.8</v>
      </c>
      <c r="L388">
        <v>5</v>
      </c>
      <c r="M388">
        <f>VLOOKUP(E388,'FB SR'!$C$1:$F$596,4,FALSE)</f>
        <v>2139</v>
      </c>
      <c r="N388">
        <f>VLOOKUP(E388,FB!$C$1:$E$621,3,FALSE)</f>
        <v>91.1</v>
      </c>
    </row>
    <row r="389" spans="1:14" x14ac:dyDescent="0.5">
      <c r="A389">
        <v>2021</v>
      </c>
      <c r="B389" t="s">
        <v>529</v>
      </c>
      <c r="C389" t="s">
        <v>530</v>
      </c>
      <c r="D389" t="str">
        <f t="shared" si="6"/>
        <v>Yusmeiro Petit</v>
      </c>
      <c r="E389">
        <v>433589</v>
      </c>
      <c r="F389" t="s">
        <v>20</v>
      </c>
      <c r="G389" t="s">
        <v>21</v>
      </c>
      <c r="H389">
        <v>87.6</v>
      </c>
      <c r="I389" t="s">
        <v>16</v>
      </c>
      <c r="J389" t="s">
        <v>17</v>
      </c>
      <c r="K389">
        <v>17.7</v>
      </c>
      <c r="L389">
        <v>5.0999999999999996</v>
      </c>
      <c r="M389">
        <f>VLOOKUP(E389,'FB SR'!$C$1:$F$596,4,FALSE)</f>
        <v>2134</v>
      </c>
      <c r="N389">
        <f>VLOOKUP(E389,FB!$C$1:$E$621,3,FALSE)</f>
        <v>89.8</v>
      </c>
    </row>
    <row r="390" spans="1:14" x14ac:dyDescent="0.5">
      <c r="A390">
        <v>2021</v>
      </c>
      <c r="B390" t="s">
        <v>314</v>
      </c>
      <c r="C390" t="s">
        <v>315</v>
      </c>
      <c r="D390" t="str">
        <f t="shared" si="6"/>
        <v>Kwang Hyun Kim</v>
      </c>
      <c r="E390">
        <v>547942</v>
      </c>
      <c r="F390" t="s">
        <v>34</v>
      </c>
      <c r="G390" t="s">
        <v>35</v>
      </c>
      <c r="H390">
        <v>89</v>
      </c>
      <c r="I390" t="s">
        <v>16</v>
      </c>
      <c r="J390" t="s">
        <v>17</v>
      </c>
      <c r="K390">
        <v>18.8</v>
      </c>
      <c r="L390">
        <v>0.7</v>
      </c>
      <c r="M390">
        <f>VLOOKUP(E390,'FB SR'!$C$1:$F$596,4,FALSE)</f>
        <v>2131</v>
      </c>
      <c r="N390">
        <f>VLOOKUP(E390,FB!$C$1:$E$621,3,FALSE)</f>
        <v>83.6</v>
      </c>
    </row>
    <row r="391" spans="1:14" x14ac:dyDescent="0.5">
      <c r="A391">
        <v>2021</v>
      </c>
      <c r="B391" t="s">
        <v>758</v>
      </c>
      <c r="C391" t="s">
        <v>77</v>
      </c>
      <c r="D391" t="str">
        <f t="shared" si="6"/>
        <v>Max Kranick</v>
      </c>
      <c r="E391">
        <v>668820</v>
      </c>
      <c r="F391" t="s">
        <v>213</v>
      </c>
      <c r="G391" t="s">
        <v>214</v>
      </c>
      <c r="H391">
        <v>94.3</v>
      </c>
      <c r="I391" t="s">
        <v>16</v>
      </c>
      <c r="J391" t="s">
        <v>17</v>
      </c>
      <c r="K391">
        <v>14.2</v>
      </c>
      <c r="L391">
        <v>6.8</v>
      </c>
      <c r="M391">
        <f>VLOOKUP(E391,'FB SR'!$C$1:$F$596,4,FALSE)</f>
        <v>2130</v>
      </c>
      <c r="N391">
        <f>VLOOKUP(E391,FB!$C$1:$E$621,3,FALSE)</f>
        <v>95.6</v>
      </c>
    </row>
    <row r="392" spans="1:14" x14ac:dyDescent="0.5">
      <c r="A392">
        <v>2021</v>
      </c>
      <c r="B392" t="s">
        <v>326</v>
      </c>
      <c r="C392" t="s">
        <v>25</v>
      </c>
      <c r="D392" t="str">
        <f t="shared" si="6"/>
        <v>Tyler Webb</v>
      </c>
      <c r="E392">
        <v>643778</v>
      </c>
      <c r="F392" t="s">
        <v>34</v>
      </c>
      <c r="G392" t="s">
        <v>35</v>
      </c>
      <c r="H392">
        <v>90.6</v>
      </c>
      <c r="I392" t="s">
        <v>16</v>
      </c>
      <c r="J392" t="s">
        <v>17</v>
      </c>
      <c r="K392">
        <v>15.6</v>
      </c>
      <c r="L392">
        <v>2.2999999999999998</v>
      </c>
      <c r="M392">
        <f>VLOOKUP(E392,'FB SR'!$C$1:$F$596,4,FALSE)</f>
        <v>2129</v>
      </c>
      <c r="N392">
        <v>92</v>
      </c>
    </row>
    <row r="393" spans="1:14" x14ac:dyDescent="0.5">
      <c r="A393">
        <v>2021</v>
      </c>
      <c r="B393" t="s">
        <v>574</v>
      </c>
      <c r="C393" t="s">
        <v>575</v>
      </c>
      <c r="D393" t="str">
        <f t="shared" si="6"/>
        <v>Archie Bradley</v>
      </c>
      <c r="E393">
        <v>605151</v>
      </c>
      <c r="F393" t="s">
        <v>58</v>
      </c>
      <c r="G393" t="s">
        <v>59</v>
      </c>
      <c r="H393">
        <v>94.1</v>
      </c>
      <c r="I393" t="s">
        <v>16</v>
      </c>
      <c r="J393" t="s">
        <v>17</v>
      </c>
      <c r="K393">
        <v>14.6</v>
      </c>
      <c r="L393">
        <v>8.3000000000000007</v>
      </c>
      <c r="M393">
        <f>VLOOKUP(E393,'FB SR'!$C$1:$F$596,4,FALSE)</f>
        <v>2128</v>
      </c>
      <c r="N393">
        <f>VLOOKUP(E393,FB!$C$1:$E$621,3,FALSE)</f>
        <v>94.6</v>
      </c>
    </row>
    <row r="394" spans="1:14" x14ac:dyDescent="0.5">
      <c r="A394">
        <v>2021</v>
      </c>
      <c r="B394" t="s">
        <v>250</v>
      </c>
      <c r="C394" t="s">
        <v>251</v>
      </c>
      <c r="D394" t="str">
        <f t="shared" si="6"/>
        <v>Joe Ross</v>
      </c>
      <c r="E394">
        <v>605452</v>
      </c>
      <c r="F394" t="s">
        <v>194</v>
      </c>
      <c r="G394" t="s">
        <v>195</v>
      </c>
      <c r="H394">
        <v>93.6</v>
      </c>
      <c r="I394" t="s">
        <v>16</v>
      </c>
      <c r="J394" t="s">
        <v>17</v>
      </c>
      <c r="K394">
        <v>16.7</v>
      </c>
      <c r="L394">
        <v>5.6</v>
      </c>
      <c r="M394">
        <f>VLOOKUP(E394,'FB SR'!$C$1:$F$596,4,FALSE)</f>
        <v>2128</v>
      </c>
      <c r="N394">
        <f>VLOOKUP(E394,FB!$C$1:$E$621,3,FALSE)</f>
        <v>85.4</v>
      </c>
    </row>
    <row r="395" spans="1:14" x14ac:dyDescent="0.5">
      <c r="A395">
        <v>2021</v>
      </c>
      <c r="B395" t="s">
        <v>389</v>
      </c>
      <c r="C395" t="s">
        <v>390</v>
      </c>
      <c r="D395" t="str">
        <f t="shared" si="6"/>
        <v>Nabil Crismatt</v>
      </c>
      <c r="E395">
        <v>622503</v>
      </c>
      <c r="F395" t="s">
        <v>62</v>
      </c>
      <c r="G395" t="s">
        <v>63</v>
      </c>
      <c r="H395">
        <v>90</v>
      </c>
      <c r="I395" t="s">
        <v>16</v>
      </c>
      <c r="J395" t="s">
        <v>17</v>
      </c>
      <c r="K395">
        <v>20.399999999999999</v>
      </c>
      <c r="L395">
        <v>6.7</v>
      </c>
      <c r="M395">
        <f>VLOOKUP(E395,'FB SR'!$C$1:$F$596,4,FALSE)</f>
        <v>2128</v>
      </c>
      <c r="N395">
        <f>VLOOKUP(E395,FB!$C$1:$E$621,3,FALSE)</f>
        <v>83.3</v>
      </c>
    </row>
    <row r="396" spans="1:14" x14ac:dyDescent="0.5">
      <c r="A396">
        <v>2021</v>
      </c>
      <c r="B396" t="s">
        <v>226</v>
      </c>
      <c r="C396" t="s">
        <v>227</v>
      </c>
      <c r="D396" t="str">
        <f t="shared" si="6"/>
        <v>Kolby Allard</v>
      </c>
      <c r="E396">
        <v>663465</v>
      </c>
      <c r="F396" t="s">
        <v>116</v>
      </c>
      <c r="G396" t="s">
        <v>117</v>
      </c>
      <c r="H396">
        <v>91.6</v>
      </c>
      <c r="I396" t="s">
        <v>16</v>
      </c>
      <c r="J396" t="s">
        <v>17</v>
      </c>
      <c r="K396">
        <v>15.7</v>
      </c>
      <c r="L396">
        <v>7.8</v>
      </c>
      <c r="M396">
        <f>VLOOKUP(E396,'FB SR'!$C$1:$F$596,4,FALSE)</f>
        <v>2126</v>
      </c>
      <c r="N396">
        <f>VLOOKUP(E396,FB!$C$1:$E$621,3,FALSE)</f>
        <v>95.6</v>
      </c>
    </row>
    <row r="397" spans="1:14" x14ac:dyDescent="0.5">
      <c r="A397">
        <v>2021</v>
      </c>
      <c r="B397" t="s">
        <v>566</v>
      </c>
      <c r="C397" t="s">
        <v>427</v>
      </c>
      <c r="D397" t="str">
        <f t="shared" si="6"/>
        <v>Daniel Lynch</v>
      </c>
      <c r="E397">
        <v>663738</v>
      </c>
      <c r="F397" t="s">
        <v>80</v>
      </c>
      <c r="G397" t="s">
        <v>81</v>
      </c>
      <c r="H397">
        <v>94</v>
      </c>
      <c r="I397" t="s">
        <v>16</v>
      </c>
      <c r="J397" t="s">
        <v>17</v>
      </c>
      <c r="K397">
        <v>15.6</v>
      </c>
      <c r="L397">
        <v>7.3</v>
      </c>
      <c r="M397">
        <f>VLOOKUP(E397,'FB SR'!$C$1:$F$596,4,FALSE)</f>
        <v>2124</v>
      </c>
      <c r="N397">
        <f>VLOOKUP(E397,FB!$C$1:$E$621,3,FALSE)</f>
        <v>91.5</v>
      </c>
    </row>
    <row r="398" spans="1:14" x14ac:dyDescent="0.5">
      <c r="A398">
        <v>2021</v>
      </c>
      <c r="B398" t="s">
        <v>589</v>
      </c>
      <c r="C398" t="s">
        <v>590</v>
      </c>
      <c r="D398" t="str">
        <f t="shared" si="6"/>
        <v>Hirokazu Sawamura</v>
      </c>
      <c r="E398">
        <v>617228</v>
      </c>
      <c r="F398" t="s">
        <v>42</v>
      </c>
      <c r="G398" t="s">
        <v>43</v>
      </c>
      <c r="H398">
        <v>96</v>
      </c>
      <c r="I398" t="s">
        <v>16</v>
      </c>
      <c r="J398" t="s">
        <v>17</v>
      </c>
      <c r="K398">
        <v>13.2</v>
      </c>
      <c r="L398">
        <v>8.3000000000000007</v>
      </c>
      <c r="M398">
        <f>VLOOKUP(E398,'FB SR'!$C$1:$F$596,4,FALSE)</f>
        <v>2123</v>
      </c>
      <c r="N398">
        <f>VLOOKUP(E398,FB!$C$1:$E$621,3,FALSE)</f>
        <v>96.6</v>
      </c>
    </row>
    <row r="399" spans="1:14" x14ac:dyDescent="0.5">
      <c r="A399">
        <v>2021</v>
      </c>
      <c r="B399" t="s">
        <v>371</v>
      </c>
      <c r="C399" t="s">
        <v>288</v>
      </c>
      <c r="D399" t="str">
        <f t="shared" si="6"/>
        <v>Chad Kuhl</v>
      </c>
      <c r="E399">
        <v>641771</v>
      </c>
      <c r="F399" t="s">
        <v>213</v>
      </c>
      <c r="G399" t="s">
        <v>214</v>
      </c>
      <c r="H399">
        <v>94.3</v>
      </c>
      <c r="I399" t="s">
        <v>16</v>
      </c>
      <c r="J399" t="s">
        <v>17</v>
      </c>
      <c r="K399">
        <v>16.399999999999999</v>
      </c>
      <c r="L399">
        <v>9.5</v>
      </c>
      <c r="M399">
        <f>VLOOKUP(E399,'FB SR'!$C$1:$F$596,4,FALSE)</f>
        <v>2123</v>
      </c>
      <c r="N399">
        <f>VLOOKUP(E399,FB!$C$1:$E$621,3,FALSE)</f>
        <v>98.6</v>
      </c>
    </row>
    <row r="400" spans="1:14" x14ac:dyDescent="0.5">
      <c r="A400">
        <v>2021</v>
      </c>
      <c r="B400" t="s">
        <v>202</v>
      </c>
      <c r="C400" t="s">
        <v>583</v>
      </c>
      <c r="D400" t="str">
        <f t="shared" si="6"/>
        <v>Chase Anderson</v>
      </c>
      <c r="E400">
        <v>502624</v>
      </c>
      <c r="F400" t="s">
        <v>58</v>
      </c>
      <c r="G400" t="s">
        <v>59</v>
      </c>
      <c r="H400">
        <v>91.5</v>
      </c>
      <c r="I400" t="s">
        <v>16</v>
      </c>
      <c r="J400" t="s">
        <v>17</v>
      </c>
      <c r="K400">
        <v>15</v>
      </c>
      <c r="L400">
        <v>6.1</v>
      </c>
      <c r="M400">
        <f>VLOOKUP(E400,'FB SR'!$C$1:$F$596,4,FALSE)</f>
        <v>2121</v>
      </c>
      <c r="N400">
        <v>94</v>
      </c>
    </row>
    <row r="401" spans="1:14" x14ac:dyDescent="0.5">
      <c r="A401">
        <v>2021</v>
      </c>
      <c r="B401" t="s">
        <v>376</v>
      </c>
      <c r="C401" t="s">
        <v>85</v>
      </c>
      <c r="D401" t="str">
        <f t="shared" si="6"/>
        <v>Garrett Whitlock</v>
      </c>
      <c r="E401">
        <v>676477</v>
      </c>
      <c r="F401" t="s">
        <v>42</v>
      </c>
      <c r="G401" t="s">
        <v>43</v>
      </c>
      <c r="H401">
        <v>96.3</v>
      </c>
      <c r="I401" t="s">
        <v>16</v>
      </c>
      <c r="J401" t="s">
        <v>17</v>
      </c>
      <c r="K401">
        <v>14.7</v>
      </c>
      <c r="L401">
        <v>11</v>
      </c>
      <c r="M401">
        <f>VLOOKUP(E401,'FB SR'!$C$1:$F$596,4,FALSE)</f>
        <v>2121</v>
      </c>
      <c r="N401">
        <f>VLOOKUP(E401,FB!$C$1:$E$621,3,FALSE)</f>
        <v>97.6</v>
      </c>
    </row>
    <row r="402" spans="1:14" x14ac:dyDescent="0.5">
      <c r="A402">
        <v>2021</v>
      </c>
      <c r="B402" t="s">
        <v>874</v>
      </c>
      <c r="C402" t="s">
        <v>89</v>
      </c>
      <c r="D402" t="str">
        <f t="shared" si="6"/>
        <v>Chris Archer</v>
      </c>
      <c r="E402">
        <v>502042</v>
      </c>
      <c r="F402" t="s">
        <v>178</v>
      </c>
      <c r="G402" t="s">
        <v>179</v>
      </c>
      <c r="H402">
        <v>92</v>
      </c>
      <c r="I402" t="s">
        <v>16</v>
      </c>
      <c r="J402" t="s">
        <v>17</v>
      </c>
      <c r="K402">
        <v>13.4</v>
      </c>
      <c r="L402">
        <v>5.9</v>
      </c>
      <c r="M402">
        <f>VLOOKUP(E402,'FB SR'!$C$1:$F$596,4,FALSE)</f>
        <v>2120</v>
      </c>
      <c r="N402">
        <f>VLOOKUP(E402,FB!$C$1:$E$621,3,FALSE)</f>
        <v>96.2</v>
      </c>
    </row>
    <row r="403" spans="1:14" x14ac:dyDescent="0.5">
      <c r="A403">
        <v>2021</v>
      </c>
      <c r="B403" t="s">
        <v>257</v>
      </c>
      <c r="C403" t="s">
        <v>423</v>
      </c>
      <c r="D403" t="str">
        <f t="shared" si="6"/>
        <v>Pablo López</v>
      </c>
      <c r="E403">
        <v>641154</v>
      </c>
      <c r="F403" t="s">
        <v>110</v>
      </c>
      <c r="G403" t="s">
        <v>111</v>
      </c>
      <c r="H403">
        <v>94</v>
      </c>
      <c r="I403" t="s">
        <v>16</v>
      </c>
      <c r="J403" t="s">
        <v>17</v>
      </c>
      <c r="K403">
        <v>17.3</v>
      </c>
      <c r="L403">
        <v>6.9</v>
      </c>
      <c r="M403">
        <f>VLOOKUP(E403,'FB SR'!$C$1:$F$596,4,FALSE)</f>
        <v>2118</v>
      </c>
      <c r="N403">
        <v>80</v>
      </c>
    </row>
    <row r="404" spans="1:14" x14ac:dyDescent="0.5">
      <c r="A404">
        <v>2021</v>
      </c>
      <c r="B404" t="s">
        <v>743</v>
      </c>
      <c r="C404" t="s">
        <v>89</v>
      </c>
      <c r="D404" t="str">
        <f t="shared" si="6"/>
        <v>Chris Martin</v>
      </c>
      <c r="E404">
        <v>455119</v>
      </c>
      <c r="F404" t="s">
        <v>156</v>
      </c>
      <c r="G404" t="s">
        <v>157</v>
      </c>
      <c r="H404">
        <v>94.8</v>
      </c>
      <c r="I404" t="s">
        <v>16</v>
      </c>
      <c r="J404" t="s">
        <v>17</v>
      </c>
      <c r="K404">
        <v>16.2</v>
      </c>
      <c r="L404">
        <v>7.5</v>
      </c>
      <c r="M404">
        <f>VLOOKUP(E404,'FB SR'!$C$1:$F$596,4,FALSE)</f>
        <v>2118</v>
      </c>
      <c r="N404">
        <v>91</v>
      </c>
    </row>
    <row r="405" spans="1:14" x14ac:dyDescent="0.5">
      <c r="A405">
        <v>2021</v>
      </c>
      <c r="B405" t="s">
        <v>217</v>
      </c>
      <c r="C405" t="s">
        <v>77</v>
      </c>
      <c r="D405" t="str">
        <f t="shared" si="6"/>
        <v>Max Fried</v>
      </c>
      <c r="E405">
        <v>608331</v>
      </c>
      <c r="F405" t="s">
        <v>156</v>
      </c>
      <c r="G405" t="s">
        <v>157</v>
      </c>
      <c r="H405">
        <v>93.9</v>
      </c>
      <c r="I405" t="s">
        <v>16</v>
      </c>
      <c r="J405" t="s">
        <v>17</v>
      </c>
      <c r="K405">
        <v>18</v>
      </c>
      <c r="L405">
        <v>1.4</v>
      </c>
      <c r="M405">
        <f>VLOOKUP(E405,'FB SR'!$C$1:$F$596,4,FALSE)</f>
        <v>2116</v>
      </c>
      <c r="N405">
        <f>VLOOKUP(E405,FB!$C$1:$E$621,3,FALSE)</f>
        <v>75.900000000000006</v>
      </c>
    </row>
    <row r="406" spans="1:14" x14ac:dyDescent="0.5">
      <c r="A406">
        <v>2021</v>
      </c>
      <c r="B406" t="s">
        <v>106</v>
      </c>
      <c r="C406" t="s">
        <v>107</v>
      </c>
      <c r="D406" t="str">
        <f t="shared" si="6"/>
        <v>Nathan Eovaldi</v>
      </c>
      <c r="E406">
        <v>543135</v>
      </c>
      <c r="F406" t="s">
        <v>42</v>
      </c>
      <c r="G406" t="s">
        <v>43</v>
      </c>
      <c r="H406">
        <v>96.9</v>
      </c>
      <c r="I406" t="s">
        <v>16</v>
      </c>
      <c r="J406" t="s">
        <v>17</v>
      </c>
      <c r="K406">
        <v>14.8</v>
      </c>
      <c r="L406">
        <v>12.2</v>
      </c>
      <c r="M406">
        <f>VLOOKUP(E406,'FB SR'!$C$1:$F$596,4,FALSE)</f>
        <v>2114</v>
      </c>
      <c r="N406">
        <f>VLOOKUP(E406,FB!$C$1:$E$621,3,FALSE)</f>
        <v>97</v>
      </c>
    </row>
    <row r="407" spans="1:14" x14ac:dyDescent="0.5">
      <c r="A407">
        <v>2021</v>
      </c>
      <c r="B407" t="s">
        <v>169</v>
      </c>
      <c r="C407" t="s">
        <v>170</v>
      </c>
      <c r="D407" t="str">
        <f t="shared" si="6"/>
        <v>Jake Odorizzi</v>
      </c>
      <c r="E407">
        <v>543606</v>
      </c>
      <c r="F407" t="s">
        <v>142</v>
      </c>
      <c r="G407" t="s">
        <v>143</v>
      </c>
      <c r="H407">
        <v>92.2</v>
      </c>
      <c r="I407" t="s">
        <v>16</v>
      </c>
      <c r="J407" t="s">
        <v>17</v>
      </c>
      <c r="K407">
        <v>15.6</v>
      </c>
      <c r="L407">
        <v>11.3</v>
      </c>
      <c r="M407">
        <f>VLOOKUP(E407,'FB SR'!$C$1:$F$596,4,FALSE)</f>
        <v>2111</v>
      </c>
      <c r="N407">
        <f>VLOOKUP(E407,FB!$C$1:$E$621,3,FALSE)</f>
        <v>99.2</v>
      </c>
    </row>
    <row r="408" spans="1:14" x14ac:dyDescent="0.5">
      <c r="A408">
        <v>2021</v>
      </c>
      <c r="B408" t="s">
        <v>363</v>
      </c>
      <c r="C408" t="s">
        <v>364</v>
      </c>
      <c r="D408" t="str">
        <f t="shared" si="6"/>
        <v>Rex Brothers</v>
      </c>
      <c r="E408">
        <v>571521</v>
      </c>
      <c r="F408" t="s">
        <v>46</v>
      </c>
      <c r="G408" t="s">
        <v>47</v>
      </c>
      <c r="H408">
        <v>94.6</v>
      </c>
      <c r="I408" t="s">
        <v>16</v>
      </c>
      <c r="J408" t="s">
        <v>17</v>
      </c>
      <c r="K408">
        <v>13.6</v>
      </c>
      <c r="L408">
        <v>8.5</v>
      </c>
      <c r="M408">
        <f>VLOOKUP(E408,'FB SR'!$C$1:$F$596,4,FALSE)</f>
        <v>2110</v>
      </c>
      <c r="N408">
        <f>VLOOKUP(E408,FB!$C$1:$E$621,3,FALSE)</f>
        <v>96.5</v>
      </c>
    </row>
    <row r="409" spans="1:14" x14ac:dyDescent="0.5">
      <c r="A409">
        <v>2021</v>
      </c>
      <c r="B409" t="s">
        <v>462</v>
      </c>
      <c r="C409" t="s">
        <v>463</v>
      </c>
      <c r="D409" t="str">
        <f t="shared" si="6"/>
        <v>Martín Pérez</v>
      </c>
      <c r="E409">
        <v>527048</v>
      </c>
      <c r="F409" t="s">
        <v>42</v>
      </c>
      <c r="G409" t="s">
        <v>43</v>
      </c>
      <c r="H409">
        <v>93.3</v>
      </c>
      <c r="I409" t="s">
        <v>16</v>
      </c>
      <c r="J409" t="s">
        <v>17</v>
      </c>
      <c r="K409">
        <v>15.8</v>
      </c>
      <c r="L409">
        <v>11.2</v>
      </c>
      <c r="M409">
        <f>VLOOKUP(E409,'FB SR'!$C$1:$F$596,4,FALSE)</f>
        <v>2110</v>
      </c>
      <c r="N409">
        <f>VLOOKUP(E409,FB!$C$1:$E$621,3,FALSE)</f>
        <v>97.4</v>
      </c>
    </row>
    <row r="410" spans="1:14" x14ac:dyDescent="0.5">
      <c r="A410">
        <v>2021</v>
      </c>
      <c r="B410" t="s">
        <v>773</v>
      </c>
      <c r="C410" t="s">
        <v>272</v>
      </c>
      <c r="D410" t="str">
        <f t="shared" si="6"/>
        <v>Anthony Banda</v>
      </c>
      <c r="E410">
        <v>607455</v>
      </c>
      <c r="F410" t="s">
        <v>213</v>
      </c>
      <c r="G410" t="s">
        <v>214</v>
      </c>
      <c r="H410">
        <v>93.8</v>
      </c>
      <c r="I410" t="s">
        <v>16</v>
      </c>
      <c r="J410" t="s">
        <v>17</v>
      </c>
      <c r="K410">
        <v>15.5</v>
      </c>
      <c r="L410">
        <v>11.2</v>
      </c>
      <c r="M410">
        <f>VLOOKUP(E410,'FB SR'!$C$1:$F$596,4,FALSE)</f>
        <v>2109</v>
      </c>
      <c r="N410">
        <f>VLOOKUP(E410,FB!$C$1:$E$621,3,FALSE)</f>
        <v>99.6</v>
      </c>
    </row>
    <row r="411" spans="1:14" x14ac:dyDescent="0.5">
      <c r="A411">
        <v>2021</v>
      </c>
      <c r="B411" t="s">
        <v>286</v>
      </c>
      <c r="C411" t="s">
        <v>247</v>
      </c>
      <c r="D411" t="str">
        <f t="shared" si="6"/>
        <v>José Ureña</v>
      </c>
      <c r="E411">
        <v>570632</v>
      </c>
      <c r="F411" t="s">
        <v>132</v>
      </c>
      <c r="G411" t="s">
        <v>133</v>
      </c>
      <c r="H411">
        <v>94.2</v>
      </c>
      <c r="I411" t="s">
        <v>16</v>
      </c>
      <c r="J411" t="s">
        <v>17</v>
      </c>
      <c r="K411">
        <v>17</v>
      </c>
      <c r="L411">
        <v>8.9</v>
      </c>
      <c r="M411">
        <f>VLOOKUP(E411,'FB SR'!$C$1:$F$596,4,FALSE)</f>
        <v>2107</v>
      </c>
      <c r="N411">
        <f>VLOOKUP(E411,FB!$C$1:$E$621,3,FALSE)</f>
        <v>89.6</v>
      </c>
    </row>
    <row r="412" spans="1:14" x14ac:dyDescent="0.5">
      <c r="A412">
        <v>2021</v>
      </c>
      <c r="B412" t="s">
        <v>905</v>
      </c>
      <c r="C412" t="s">
        <v>293</v>
      </c>
      <c r="D412" t="str">
        <f t="shared" si="6"/>
        <v>Alec Bettinger</v>
      </c>
      <c r="E412">
        <v>676424</v>
      </c>
      <c r="F412" t="s">
        <v>68</v>
      </c>
      <c r="G412" t="s">
        <v>69</v>
      </c>
      <c r="H412">
        <v>91.5</v>
      </c>
      <c r="I412" t="s">
        <v>16</v>
      </c>
      <c r="J412" t="s">
        <v>17</v>
      </c>
      <c r="K412">
        <v>14.2</v>
      </c>
      <c r="L412">
        <v>3.1</v>
      </c>
      <c r="M412">
        <f>VLOOKUP(E412,'FB SR'!$C$1:$F$596,4,FALSE)</f>
        <v>2106</v>
      </c>
      <c r="N412">
        <f>VLOOKUP(E412,FB!$C$1:$E$621,3,FALSE)</f>
        <v>96.2</v>
      </c>
    </row>
    <row r="413" spans="1:14" x14ac:dyDescent="0.5">
      <c r="A413">
        <v>2021</v>
      </c>
      <c r="B413" t="s">
        <v>635</v>
      </c>
      <c r="C413" t="s">
        <v>170</v>
      </c>
      <c r="D413" t="str">
        <f t="shared" si="6"/>
        <v>Jake Faria</v>
      </c>
      <c r="E413">
        <v>607188</v>
      </c>
      <c r="F413" t="s">
        <v>164</v>
      </c>
      <c r="G413" t="s">
        <v>165</v>
      </c>
      <c r="H413">
        <v>92.3</v>
      </c>
      <c r="I413" t="s">
        <v>16</v>
      </c>
      <c r="J413" t="s">
        <v>17</v>
      </c>
      <c r="K413">
        <v>13.8</v>
      </c>
      <c r="L413">
        <v>4.3</v>
      </c>
      <c r="M413">
        <f>VLOOKUP(E413,'FB SR'!$C$1:$F$596,4,FALSE)</f>
        <v>2105</v>
      </c>
      <c r="N413">
        <f>VLOOKUP(E413,FB!$C$1:$E$621,3,FALSE)</f>
        <v>98.6</v>
      </c>
    </row>
    <row r="414" spans="1:14" x14ac:dyDescent="0.5">
      <c r="A414">
        <v>2021</v>
      </c>
      <c r="B414" t="s">
        <v>678</v>
      </c>
      <c r="C414" t="s">
        <v>679</v>
      </c>
      <c r="D414" t="str">
        <f t="shared" si="6"/>
        <v>Sammy Long</v>
      </c>
      <c r="E414">
        <v>669674</v>
      </c>
      <c r="F414" t="s">
        <v>30</v>
      </c>
      <c r="G414" t="s">
        <v>31</v>
      </c>
      <c r="H414">
        <v>92.6</v>
      </c>
      <c r="I414" t="s">
        <v>16</v>
      </c>
      <c r="J414" t="s">
        <v>17</v>
      </c>
      <c r="K414">
        <v>13.9</v>
      </c>
      <c r="L414">
        <v>7.1</v>
      </c>
      <c r="M414">
        <f>VLOOKUP(E414,'FB SR'!$C$1:$F$596,4,FALSE)</f>
        <v>2104</v>
      </c>
      <c r="N414">
        <f>VLOOKUP(E414,FB!$C$1:$E$621,3,FALSE)</f>
        <v>98.4</v>
      </c>
    </row>
    <row r="415" spans="1:14" x14ac:dyDescent="0.5">
      <c r="A415">
        <v>2021</v>
      </c>
      <c r="B415" t="s">
        <v>173</v>
      </c>
      <c r="C415" t="s">
        <v>89</v>
      </c>
      <c r="D415" t="str">
        <f t="shared" si="6"/>
        <v>Chris Flexen</v>
      </c>
      <c r="E415">
        <v>623167</v>
      </c>
      <c r="F415" t="s">
        <v>102</v>
      </c>
      <c r="G415" t="s">
        <v>103</v>
      </c>
      <c r="H415">
        <v>92.7</v>
      </c>
      <c r="I415" t="s">
        <v>16</v>
      </c>
      <c r="J415" t="s">
        <v>17</v>
      </c>
      <c r="K415">
        <v>13.6</v>
      </c>
      <c r="L415">
        <v>2</v>
      </c>
      <c r="M415">
        <f>VLOOKUP(E415,'FB SR'!$C$1:$F$596,4,FALSE)</f>
        <v>2102</v>
      </c>
      <c r="N415">
        <f>VLOOKUP(E415,FB!$C$1:$E$621,3,FALSE)</f>
        <v>91.9</v>
      </c>
    </row>
    <row r="416" spans="1:14" x14ac:dyDescent="0.5">
      <c r="A416">
        <v>2021</v>
      </c>
      <c r="B416" t="s">
        <v>462</v>
      </c>
      <c r="C416" t="s">
        <v>721</v>
      </c>
      <c r="D416" t="str">
        <f t="shared" si="6"/>
        <v>Cionel Pérez</v>
      </c>
      <c r="E416">
        <v>672335</v>
      </c>
      <c r="F416" t="s">
        <v>26</v>
      </c>
      <c r="G416" t="s">
        <v>27</v>
      </c>
      <c r="H416">
        <v>96</v>
      </c>
      <c r="I416" t="s">
        <v>16</v>
      </c>
      <c r="J416" t="s">
        <v>17</v>
      </c>
      <c r="K416">
        <v>14.4</v>
      </c>
      <c r="L416">
        <v>4.3</v>
      </c>
      <c r="M416">
        <f>VLOOKUP(E416,'FB SR'!$C$1:$F$596,4,FALSE)</f>
        <v>2102</v>
      </c>
      <c r="N416">
        <v>86</v>
      </c>
    </row>
    <row r="417" spans="1:14" x14ac:dyDescent="0.5">
      <c r="A417">
        <v>2021</v>
      </c>
      <c r="B417" t="s">
        <v>629</v>
      </c>
      <c r="C417" t="s">
        <v>630</v>
      </c>
      <c r="D417" t="str">
        <f t="shared" si="6"/>
        <v>Yency Almonte</v>
      </c>
      <c r="E417">
        <v>622075</v>
      </c>
      <c r="F417" t="s">
        <v>92</v>
      </c>
      <c r="G417" t="s">
        <v>93</v>
      </c>
      <c r="H417">
        <v>94.1</v>
      </c>
      <c r="I417" t="s">
        <v>16</v>
      </c>
      <c r="J417" t="s">
        <v>17</v>
      </c>
      <c r="K417">
        <v>19.3</v>
      </c>
      <c r="L417">
        <v>6.9</v>
      </c>
      <c r="M417">
        <f>VLOOKUP(E417,'FB SR'!$C$1:$F$596,4,FALSE)</f>
        <v>2101</v>
      </c>
      <c r="N417">
        <f>VLOOKUP(E417,FB!$C$1:$E$621,3,FALSE)</f>
        <v>84.6</v>
      </c>
    </row>
    <row r="418" spans="1:14" x14ac:dyDescent="0.5">
      <c r="A418">
        <v>2021</v>
      </c>
      <c r="B418" t="s">
        <v>318</v>
      </c>
      <c r="C418" t="s">
        <v>189</v>
      </c>
      <c r="D418" t="str">
        <f t="shared" si="6"/>
        <v>Alex Colomé</v>
      </c>
      <c r="E418">
        <v>517008</v>
      </c>
      <c r="F418" t="s">
        <v>261</v>
      </c>
      <c r="G418" t="s">
        <v>262</v>
      </c>
      <c r="H418">
        <v>93.7</v>
      </c>
      <c r="I418" t="s">
        <v>16</v>
      </c>
      <c r="J418" t="s">
        <v>17</v>
      </c>
      <c r="K418">
        <v>13.1</v>
      </c>
      <c r="L418">
        <v>2.4</v>
      </c>
      <c r="M418">
        <f>VLOOKUP(E418,'FB SR'!$C$1:$F$596,4,FALSE)</f>
        <v>2101</v>
      </c>
      <c r="N418">
        <f>VLOOKUP(E418,FB!$C$1:$E$621,3,FALSE)</f>
        <v>97</v>
      </c>
    </row>
    <row r="419" spans="1:14" x14ac:dyDescent="0.5">
      <c r="A419">
        <v>2021</v>
      </c>
      <c r="B419" t="s">
        <v>688</v>
      </c>
      <c r="C419" t="s">
        <v>689</v>
      </c>
      <c r="D419" t="str">
        <f t="shared" si="6"/>
        <v>Andres Machado</v>
      </c>
      <c r="E419">
        <v>600921</v>
      </c>
      <c r="F419" t="s">
        <v>194</v>
      </c>
      <c r="G419" t="s">
        <v>195</v>
      </c>
      <c r="H419">
        <v>94.9</v>
      </c>
      <c r="I419" t="s">
        <v>16</v>
      </c>
      <c r="J419" t="s">
        <v>17</v>
      </c>
      <c r="K419">
        <v>13.2</v>
      </c>
      <c r="L419">
        <v>4.3</v>
      </c>
      <c r="M419">
        <f>VLOOKUP(E419,'FB SR'!$C$1:$F$596,4,FALSE)</f>
        <v>2101</v>
      </c>
      <c r="N419">
        <f>VLOOKUP(E419,FB!$C$1:$E$621,3,FALSE)</f>
        <v>95.3</v>
      </c>
    </row>
    <row r="420" spans="1:14" x14ac:dyDescent="0.5">
      <c r="A420">
        <v>2021</v>
      </c>
      <c r="B420" t="s">
        <v>867</v>
      </c>
      <c r="C420" t="s">
        <v>645</v>
      </c>
      <c r="D420" t="str">
        <f t="shared" si="6"/>
        <v>Robert Dugger</v>
      </c>
      <c r="E420">
        <v>667498</v>
      </c>
      <c r="F420" t="s">
        <v>102</v>
      </c>
      <c r="G420" t="s">
        <v>103</v>
      </c>
      <c r="H420">
        <v>91.3</v>
      </c>
      <c r="I420" t="s">
        <v>16</v>
      </c>
      <c r="J420" t="s">
        <v>17</v>
      </c>
      <c r="K420">
        <v>17.600000000000001</v>
      </c>
      <c r="L420">
        <v>8.4</v>
      </c>
      <c r="M420">
        <f>VLOOKUP(E420,'FB SR'!$C$1:$F$596,4,FALSE)</f>
        <v>2101</v>
      </c>
      <c r="N420">
        <f>VLOOKUP(E420,FB!$C$1:$E$621,3,FALSE)</f>
        <v>85</v>
      </c>
    </row>
    <row r="421" spans="1:14" x14ac:dyDescent="0.5">
      <c r="A421">
        <v>2021</v>
      </c>
      <c r="B421" t="s">
        <v>90</v>
      </c>
      <c r="C421" t="s">
        <v>91</v>
      </c>
      <c r="D421" t="str">
        <f t="shared" si="6"/>
        <v>Antonio Senzatela</v>
      </c>
      <c r="E421">
        <v>622608</v>
      </c>
      <c r="F421" t="s">
        <v>92</v>
      </c>
      <c r="G421" t="s">
        <v>93</v>
      </c>
      <c r="H421">
        <v>94.6</v>
      </c>
      <c r="I421" t="s">
        <v>16</v>
      </c>
      <c r="J421" t="s">
        <v>17</v>
      </c>
      <c r="K421">
        <v>19.3</v>
      </c>
      <c r="L421">
        <v>4.9000000000000004</v>
      </c>
      <c r="M421">
        <f>VLOOKUP(E421,'FB SR'!$C$1:$F$596,4,FALSE)</f>
        <v>2097</v>
      </c>
      <c r="N421">
        <f>VLOOKUP(E421,FB!$C$1:$E$621,3,FALSE)</f>
        <v>82</v>
      </c>
    </row>
    <row r="422" spans="1:14" x14ac:dyDescent="0.5">
      <c r="A422">
        <v>2021</v>
      </c>
      <c r="B422" t="s">
        <v>598</v>
      </c>
      <c r="C422" t="s">
        <v>422</v>
      </c>
      <c r="D422" t="str">
        <f t="shared" si="6"/>
        <v>Tanner Houck</v>
      </c>
      <c r="E422">
        <v>656557</v>
      </c>
      <c r="F422" t="s">
        <v>42</v>
      </c>
      <c r="G422" t="s">
        <v>43</v>
      </c>
      <c r="H422">
        <v>94.4</v>
      </c>
      <c r="I422" t="s">
        <v>16</v>
      </c>
      <c r="J422" t="s">
        <v>17</v>
      </c>
      <c r="K422">
        <v>22.9</v>
      </c>
      <c r="L422">
        <v>6</v>
      </c>
      <c r="M422">
        <f>VLOOKUP(E422,'FB SR'!$C$1:$F$596,4,FALSE)</f>
        <v>2095</v>
      </c>
      <c r="N422">
        <f>VLOOKUP(E422,FB!$C$1:$E$621,3,FALSE)</f>
        <v>62.2</v>
      </c>
    </row>
    <row r="423" spans="1:14" x14ac:dyDescent="0.5">
      <c r="A423">
        <v>2021</v>
      </c>
      <c r="B423" t="s">
        <v>160</v>
      </c>
      <c r="C423" t="s">
        <v>161</v>
      </c>
      <c r="D423" t="str">
        <f t="shared" si="6"/>
        <v>Drew Smyly</v>
      </c>
      <c r="E423">
        <v>592767</v>
      </c>
      <c r="F423" t="s">
        <v>156</v>
      </c>
      <c r="G423" t="s">
        <v>157</v>
      </c>
      <c r="H423">
        <v>92.1</v>
      </c>
      <c r="I423" t="s">
        <v>16</v>
      </c>
      <c r="J423" t="s">
        <v>17</v>
      </c>
      <c r="K423">
        <v>14.1</v>
      </c>
      <c r="L423">
        <v>6.8</v>
      </c>
      <c r="M423">
        <f>VLOOKUP(E423,'FB SR'!$C$1:$F$596,4,FALSE)</f>
        <v>2093</v>
      </c>
      <c r="N423">
        <f>VLOOKUP(E423,FB!$C$1:$E$621,3,FALSE)</f>
        <v>99.3</v>
      </c>
    </row>
    <row r="424" spans="1:14" x14ac:dyDescent="0.5">
      <c r="A424">
        <v>2021</v>
      </c>
      <c r="B424" t="s">
        <v>240</v>
      </c>
      <c r="C424" t="s">
        <v>241</v>
      </c>
      <c r="D424" t="str">
        <f t="shared" si="6"/>
        <v>Taijuan Walker</v>
      </c>
      <c r="E424">
        <v>592836</v>
      </c>
      <c r="F424" t="s">
        <v>126</v>
      </c>
      <c r="G424" t="s">
        <v>127</v>
      </c>
      <c r="H424">
        <v>94.5</v>
      </c>
      <c r="I424" t="s">
        <v>16</v>
      </c>
      <c r="J424" t="s">
        <v>17</v>
      </c>
      <c r="K424">
        <v>13.5</v>
      </c>
      <c r="L424">
        <v>9.4</v>
      </c>
      <c r="M424">
        <f>VLOOKUP(E424,'FB SR'!$C$1:$F$596,4,FALSE)</f>
        <v>2093</v>
      </c>
      <c r="N424">
        <f>VLOOKUP(E424,FB!$C$1:$E$621,3,FALSE)</f>
        <v>98</v>
      </c>
    </row>
    <row r="425" spans="1:14" x14ac:dyDescent="0.5">
      <c r="A425">
        <v>2021</v>
      </c>
      <c r="B425" t="s">
        <v>691</v>
      </c>
      <c r="C425" t="s">
        <v>643</v>
      </c>
      <c r="D425" t="str">
        <f t="shared" si="6"/>
        <v>Tony Santillan</v>
      </c>
      <c r="E425">
        <v>663574</v>
      </c>
      <c r="F425" t="s">
        <v>26</v>
      </c>
      <c r="G425" t="s">
        <v>27</v>
      </c>
      <c r="H425">
        <v>94.9</v>
      </c>
      <c r="I425" t="s">
        <v>16</v>
      </c>
      <c r="J425" t="s">
        <v>17</v>
      </c>
      <c r="K425">
        <v>16</v>
      </c>
      <c r="L425">
        <v>10.4</v>
      </c>
      <c r="M425">
        <f>VLOOKUP(E425,'FB SR'!$C$1:$F$596,4,FALSE)</f>
        <v>2091</v>
      </c>
      <c r="N425">
        <f>VLOOKUP(E425,FB!$C$1:$E$621,3,FALSE)</f>
        <v>96</v>
      </c>
    </row>
    <row r="426" spans="1:14" x14ac:dyDescent="0.5">
      <c r="A426">
        <v>2021</v>
      </c>
      <c r="B426" t="s">
        <v>331</v>
      </c>
      <c r="C426" t="s">
        <v>274</v>
      </c>
      <c r="D426" t="str">
        <f t="shared" si="6"/>
        <v>Michael Wacha</v>
      </c>
      <c r="E426">
        <v>608379</v>
      </c>
      <c r="F426" t="s">
        <v>178</v>
      </c>
      <c r="G426" t="s">
        <v>179</v>
      </c>
      <c r="H426">
        <v>93.6</v>
      </c>
      <c r="I426" t="s">
        <v>16</v>
      </c>
      <c r="J426" t="s">
        <v>17</v>
      </c>
      <c r="K426">
        <v>12.9</v>
      </c>
      <c r="L426">
        <v>7.1</v>
      </c>
      <c r="M426">
        <f>VLOOKUP(E426,'FB SR'!$C$1:$F$596,4,FALSE)</f>
        <v>2088</v>
      </c>
      <c r="N426">
        <f>VLOOKUP(E426,FB!$C$1:$E$621,3,FALSE)</f>
        <v>98.4</v>
      </c>
    </row>
    <row r="427" spans="1:14" x14ac:dyDescent="0.5">
      <c r="A427">
        <v>2021</v>
      </c>
      <c r="B427" t="s">
        <v>763</v>
      </c>
      <c r="C427" t="s">
        <v>481</v>
      </c>
      <c r="D427" t="str">
        <f t="shared" si="6"/>
        <v>David Hess</v>
      </c>
      <c r="E427">
        <v>605276</v>
      </c>
      <c r="F427" t="s">
        <v>178</v>
      </c>
      <c r="G427" t="s">
        <v>179</v>
      </c>
      <c r="H427">
        <v>94</v>
      </c>
      <c r="I427" t="s">
        <v>16</v>
      </c>
      <c r="J427" t="s">
        <v>17</v>
      </c>
      <c r="K427">
        <v>14.4</v>
      </c>
      <c r="L427">
        <v>5</v>
      </c>
      <c r="M427">
        <f>VLOOKUP(E427,'FB SR'!$C$1:$F$596,4,FALSE)</f>
        <v>2085</v>
      </c>
      <c r="N427">
        <f>VLOOKUP(E427,FB!$C$1:$E$621,3,FALSE)</f>
        <v>93.5</v>
      </c>
    </row>
    <row r="428" spans="1:14" x14ac:dyDescent="0.5">
      <c r="A428">
        <v>2021</v>
      </c>
      <c r="B428" t="s">
        <v>892</v>
      </c>
      <c r="C428" t="s">
        <v>893</v>
      </c>
      <c r="D428" t="str">
        <f t="shared" si="6"/>
        <v>Humberto Castellanos</v>
      </c>
      <c r="E428">
        <v>528748</v>
      </c>
      <c r="F428" t="s">
        <v>164</v>
      </c>
      <c r="G428" t="s">
        <v>165</v>
      </c>
      <c r="H428">
        <v>90.4</v>
      </c>
      <c r="I428" t="s">
        <v>16</v>
      </c>
      <c r="J428" t="s">
        <v>17</v>
      </c>
      <c r="K428">
        <v>21</v>
      </c>
      <c r="L428">
        <v>6</v>
      </c>
      <c r="M428">
        <f>VLOOKUP(E428,'FB SR'!$C$1:$F$596,4,FALSE)</f>
        <v>2085</v>
      </c>
      <c r="N428">
        <f>VLOOKUP(E428,FB!$C$1:$E$621,3,FALSE)</f>
        <v>77.400000000000006</v>
      </c>
    </row>
    <row r="429" spans="1:14" x14ac:dyDescent="0.5">
      <c r="A429">
        <v>2021</v>
      </c>
      <c r="B429" t="s">
        <v>547</v>
      </c>
      <c r="C429" t="s">
        <v>197</v>
      </c>
      <c r="D429" t="str">
        <f t="shared" si="6"/>
        <v>Patrick Sandoval</v>
      </c>
      <c r="E429">
        <v>663776</v>
      </c>
      <c r="F429" t="s">
        <v>232</v>
      </c>
      <c r="G429" t="s">
        <v>233</v>
      </c>
      <c r="H429">
        <v>93.3</v>
      </c>
      <c r="I429" t="s">
        <v>16</v>
      </c>
      <c r="J429" t="s">
        <v>17</v>
      </c>
      <c r="K429">
        <v>15</v>
      </c>
      <c r="L429">
        <v>2.7</v>
      </c>
      <c r="M429">
        <f>VLOOKUP(E429,'FB SR'!$C$1:$F$596,4,FALSE)</f>
        <v>2080</v>
      </c>
      <c r="N429">
        <f>VLOOKUP(E429,FB!$C$1:$E$621,3,FALSE)</f>
        <v>86.2</v>
      </c>
    </row>
    <row r="430" spans="1:14" x14ac:dyDescent="0.5">
      <c r="A430">
        <v>2021</v>
      </c>
      <c r="B430" t="s">
        <v>112</v>
      </c>
      <c r="C430" t="s">
        <v>113</v>
      </c>
      <c r="D430" t="str">
        <f t="shared" si="6"/>
        <v>Germán Márquez</v>
      </c>
      <c r="E430">
        <v>608566</v>
      </c>
      <c r="F430" t="s">
        <v>92</v>
      </c>
      <c r="G430" t="s">
        <v>93</v>
      </c>
      <c r="H430">
        <v>94.9</v>
      </c>
      <c r="I430" t="s">
        <v>16</v>
      </c>
      <c r="J430" t="s">
        <v>17</v>
      </c>
      <c r="K430">
        <v>18.8</v>
      </c>
      <c r="L430">
        <v>5.6</v>
      </c>
      <c r="M430">
        <f>VLOOKUP(E430,'FB SR'!$C$1:$F$596,4,FALSE)</f>
        <v>2079</v>
      </c>
      <c r="N430">
        <f>VLOOKUP(E430,FB!$C$1:$E$621,3,FALSE)</f>
        <v>84.8</v>
      </c>
    </row>
    <row r="431" spans="1:14" x14ac:dyDescent="0.5">
      <c r="A431">
        <v>2021</v>
      </c>
      <c r="B431" t="s">
        <v>930</v>
      </c>
      <c r="C431" t="s">
        <v>931</v>
      </c>
      <c r="D431" t="str">
        <f t="shared" si="6"/>
        <v>Stephen Strasburg</v>
      </c>
      <c r="E431">
        <v>544931</v>
      </c>
      <c r="F431" t="s">
        <v>194</v>
      </c>
      <c r="G431" t="s">
        <v>195</v>
      </c>
      <c r="H431">
        <v>91.9</v>
      </c>
      <c r="I431" t="s">
        <v>16</v>
      </c>
      <c r="J431" t="s">
        <v>17</v>
      </c>
      <c r="K431">
        <v>16.600000000000001</v>
      </c>
      <c r="L431">
        <v>7.5</v>
      </c>
      <c r="M431">
        <f>VLOOKUP(E431,'FB SR'!$C$1:$F$596,4,FALSE)</f>
        <v>2079</v>
      </c>
      <c r="N431">
        <f>VLOOKUP(E431,FB!$C$1:$E$621,3,FALSE)</f>
        <v>91.5</v>
      </c>
    </row>
    <row r="432" spans="1:14" x14ac:dyDescent="0.5">
      <c r="A432">
        <v>2021</v>
      </c>
      <c r="B432" t="s">
        <v>886</v>
      </c>
      <c r="C432" t="s">
        <v>19</v>
      </c>
      <c r="D432" t="str">
        <f t="shared" si="6"/>
        <v>Sean Nolin</v>
      </c>
      <c r="E432">
        <v>543594</v>
      </c>
      <c r="F432" t="s">
        <v>194</v>
      </c>
      <c r="G432" t="s">
        <v>195</v>
      </c>
      <c r="H432">
        <v>90.6</v>
      </c>
      <c r="I432" t="s">
        <v>16</v>
      </c>
      <c r="J432" t="s">
        <v>17</v>
      </c>
      <c r="K432">
        <v>16.7</v>
      </c>
      <c r="L432">
        <v>8.3000000000000007</v>
      </c>
      <c r="M432">
        <f>VLOOKUP(E432,'FB SR'!$C$1:$F$596,4,FALSE)</f>
        <v>2076</v>
      </c>
      <c r="N432">
        <f>VLOOKUP(E432,FB!$C$1:$E$621,3,FALSE)</f>
        <v>98.9</v>
      </c>
    </row>
    <row r="433" spans="1:14" x14ac:dyDescent="0.5">
      <c r="A433">
        <v>2021</v>
      </c>
      <c r="B433" t="s">
        <v>697</v>
      </c>
      <c r="C433" t="s">
        <v>41</v>
      </c>
      <c r="D433" t="str">
        <f t="shared" si="6"/>
        <v>Nick Neidert</v>
      </c>
      <c r="E433">
        <v>663734</v>
      </c>
      <c r="F433" t="s">
        <v>110</v>
      </c>
      <c r="G433" t="s">
        <v>111</v>
      </c>
      <c r="H433">
        <v>91.7</v>
      </c>
      <c r="I433" t="s">
        <v>16</v>
      </c>
      <c r="J433" t="s">
        <v>17</v>
      </c>
      <c r="K433">
        <v>20.6</v>
      </c>
      <c r="L433">
        <v>14</v>
      </c>
      <c r="M433">
        <f>VLOOKUP(E433,'FB SR'!$C$1:$F$596,4,FALSE)</f>
        <v>2071</v>
      </c>
      <c r="N433">
        <f>VLOOKUP(E433,FB!$C$1:$E$621,3,FALSE)</f>
        <v>99.6</v>
      </c>
    </row>
    <row r="434" spans="1:14" x14ac:dyDescent="0.5">
      <c r="A434">
        <v>2021</v>
      </c>
      <c r="B434" t="s">
        <v>899</v>
      </c>
      <c r="C434" t="s">
        <v>900</v>
      </c>
      <c r="D434" t="str">
        <f t="shared" si="6"/>
        <v>Reid Detmers</v>
      </c>
      <c r="E434">
        <v>672282</v>
      </c>
      <c r="F434" t="s">
        <v>232</v>
      </c>
      <c r="G434" t="s">
        <v>233</v>
      </c>
      <c r="H434">
        <v>92.6</v>
      </c>
      <c r="I434" t="s">
        <v>16</v>
      </c>
      <c r="J434" t="s">
        <v>17</v>
      </c>
      <c r="K434">
        <v>15.1</v>
      </c>
      <c r="L434">
        <v>7.2</v>
      </c>
      <c r="M434">
        <f>VLOOKUP(E434,'FB SR'!$C$1:$F$596,4,FALSE)</f>
        <v>2071</v>
      </c>
      <c r="N434">
        <f>VLOOKUP(E434,FB!$C$1:$E$621,3,FALSE)</f>
        <v>97.6</v>
      </c>
    </row>
    <row r="435" spans="1:14" x14ac:dyDescent="0.5">
      <c r="A435">
        <v>2021</v>
      </c>
      <c r="B435" t="s">
        <v>809</v>
      </c>
      <c r="C435" t="s">
        <v>41</v>
      </c>
      <c r="D435" t="str">
        <f t="shared" si="6"/>
        <v>Nick Nelson</v>
      </c>
      <c r="E435">
        <v>656793</v>
      </c>
      <c r="F435" t="s">
        <v>38</v>
      </c>
      <c r="G435" t="s">
        <v>39</v>
      </c>
      <c r="H435">
        <v>96.4</v>
      </c>
      <c r="I435" t="s">
        <v>16</v>
      </c>
      <c r="J435" t="s">
        <v>17</v>
      </c>
      <c r="K435">
        <v>11.9</v>
      </c>
      <c r="L435">
        <v>7.8</v>
      </c>
      <c r="M435">
        <f>VLOOKUP(E435,'FB SR'!$C$1:$F$596,4,FALSE)</f>
        <v>2070</v>
      </c>
      <c r="N435">
        <v>97</v>
      </c>
    </row>
    <row r="436" spans="1:14" x14ac:dyDescent="0.5">
      <c r="A436">
        <v>2021</v>
      </c>
      <c r="B436" t="s">
        <v>638</v>
      </c>
      <c r="C436" t="s">
        <v>481</v>
      </c>
      <c r="D436" t="str">
        <f t="shared" si="6"/>
        <v>David Peterson</v>
      </c>
      <c r="E436">
        <v>656849</v>
      </c>
      <c r="F436" t="s">
        <v>126</v>
      </c>
      <c r="G436" t="s">
        <v>127</v>
      </c>
      <c r="H436">
        <v>92.7</v>
      </c>
      <c r="I436" t="s">
        <v>16</v>
      </c>
      <c r="J436" t="s">
        <v>17</v>
      </c>
      <c r="K436">
        <v>17</v>
      </c>
      <c r="L436">
        <v>10.3</v>
      </c>
      <c r="M436">
        <f>VLOOKUP(E436,'FB SR'!$C$1:$F$596,4,FALSE)</f>
        <v>2068</v>
      </c>
      <c r="N436">
        <f>VLOOKUP(E436,FB!$C$1:$E$621,3,FALSE)</f>
        <v>95</v>
      </c>
    </row>
    <row r="437" spans="1:14" x14ac:dyDescent="0.5">
      <c r="A437">
        <v>2021</v>
      </c>
      <c r="B437" t="s">
        <v>779</v>
      </c>
      <c r="C437" t="s">
        <v>65</v>
      </c>
      <c r="D437" t="str">
        <f t="shared" si="6"/>
        <v>Steven Brault</v>
      </c>
      <c r="E437">
        <v>643230</v>
      </c>
      <c r="F437" t="s">
        <v>213</v>
      </c>
      <c r="G437" t="s">
        <v>214</v>
      </c>
      <c r="H437">
        <v>90.7</v>
      </c>
      <c r="I437" t="s">
        <v>16</v>
      </c>
      <c r="J437" t="s">
        <v>17</v>
      </c>
      <c r="K437">
        <v>20.8</v>
      </c>
      <c r="L437">
        <v>11.2</v>
      </c>
      <c r="M437">
        <f>VLOOKUP(E437,'FB SR'!$C$1:$F$596,4,FALSE)</f>
        <v>2068</v>
      </c>
      <c r="N437">
        <f>VLOOKUP(E437,FB!$C$1:$E$621,3,FALSE)</f>
        <v>93.1</v>
      </c>
    </row>
    <row r="438" spans="1:14" x14ac:dyDescent="0.5">
      <c r="A438">
        <v>2021</v>
      </c>
      <c r="B438" t="s">
        <v>822</v>
      </c>
      <c r="C438" t="s">
        <v>823</v>
      </c>
      <c r="D438" t="str">
        <f t="shared" si="6"/>
        <v>Ashton Goudeau</v>
      </c>
      <c r="E438">
        <v>623485</v>
      </c>
      <c r="F438" t="s">
        <v>92</v>
      </c>
      <c r="G438" t="s">
        <v>93</v>
      </c>
      <c r="H438">
        <v>92.6</v>
      </c>
      <c r="I438" t="s">
        <v>16</v>
      </c>
      <c r="J438" t="s">
        <v>17</v>
      </c>
      <c r="K438">
        <v>15.3</v>
      </c>
      <c r="L438">
        <v>6.6</v>
      </c>
      <c r="M438">
        <f>VLOOKUP(E438,'FB SR'!$C$1:$F$596,4,FALSE)</f>
        <v>2062</v>
      </c>
      <c r="N438">
        <f>VLOOKUP(E438,FB!$C$1:$E$621,3,FALSE)</f>
        <v>97.8</v>
      </c>
    </row>
    <row r="439" spans="1:14" x14ac:dyDescent="0.5">
      <c r="A439">
        <v>2021</v>
      </c>
      <c r="B439" t="s">
        <v>158</v>
      </c>
      <c r="C439" t="s">
        <v>159</v>
      </c>
      <c r="D439" t="str">
        <f t="shared" si="6"/>
        <v>Kris Bubic</v>
      </c>
      <c r="E439">
        <v>663460</v>
      </c>
      <c r="F439" t="s">
        <v>80</v>
      </c>
      <c r="G439" t="s">
        <v>81</v>
      </c>
      <c r="H439">
        <v>90.7</v>
      </c>
      <c r="I439" t="s">
        <v>16</v>
      </c>
      <c r="J439" t="s">
        <v>17</v>
      </c>
      <c r="K439">
        <v>17.899999999999999</v>
      </c>
      <c r="L439">
        <v>6.4</v>
      </c>
      <c r="M439">
        <f>VLOOKUP(E439,'FB SR'!$C$1:$F$596,4,FALSE)</f>
        <v>2061</v>
      </c>
      <c r="N439">
        <f>VLOOKUP(E439,FB!$C$1:$E$621,3,FALSE)</f>
        <v>91.6</v>
      </c>
    </row>
    <row r="440" spans="1:14" x14ac:dyDescent="0.5">
      <c r="A440">
        <v>2021</v>
      </c>
      <c r="B440" t="s">
        <v>108</v>
      </c>
      <c r="C440" t="s">
        <v>305</v>
      </c>
      <c r="D440" t="str">
        <f t="shared" si="6"/>
        <v>Josh Rogers</v>
      </c>
      <c r="E440">
        <v>642028</v>
      </c>
      <c r="F440" t="s">
        <v>194</v>
      </c>
      <c r="G440" t="s">
        <v>195</v>
      </c>
      <c r="H440">
        <v>90.5</v>
      </c>
      <c r="I440" t="s">
        <v>16</v>
      </c>
      <c r="J440" t="s">
        <v>17</v>
      </c>
      <c r="K440">
        <v>17.899999999999999</v>
      </c>
      <c r="L440">
        <v>11.6</v>
      </c>
      <c r="M440">
        <f>VLOOKUP(E440,'FB SR'!$C$1:$F$596,4,FALSE)</f>
        <v>2060</v>
      </c>
      <c r="N440">
        <v>99</v>
      </c>
    </row>
    <row r="441" spans="1:14" x14ac:dyDescent="0.5">
      <c r="A441">
        <v>2021</v>
      </c>
      <c r="B441" t="s">
        <v>469</v>
      </c>
      <c r="C441" t="s">
        <v>305</v>
      </c>
      <c r="D441" t="str">
        <f t="shared" si="6"/>
        <v>Josh Hader</v>
      </c>
      <c r="E441">
        <v>623352</v>
      </c>
      <c r="F441" t="s">
        <v>68</v>
      </c>
      <c r="G441" t="s">
        <v>69</v>
      </c>
      <c r="H441">
        <v>96.3</v>
      </c>
      <c r="I441" t="s">
        <v>16</v>
      </c>
      <c r="J441" t="s">
        <v>17</v>
      </c>
      <c r="K441">
        <v>12.3</v>
      </c>
      <c r="L441">
        <v>9.9</v>
      </c>
      <c r="M441">
        <f>VLOOKUP(E441,'FB SR'!$C$1:$F$596,4,FALSE)</f>
        <v>2057</v>
      </c>
      <c r="N441">
        <f>VLOOKUP(E441,FB!$C$1:$E$621,3,FALSE)</f>
        <v>99</v>
      </c>
    </row>
    <row r="442" spans="1:14" x14ac:dyDescent="0.5">
      <c r="A442">
        <v>2021</v>
      </c>
      <c r="B442" t="s">
        <v>820</v>
      </c>
      <c r="C442" t="s">
        <v>821</v>
      </c>
      <c r="D442" t="str">
        <f t="shared" si="6"/>
        <v>Jerad Eickhoff</v>
      </c>
      <c r="E442">
        <v>595191</v>
      </c>
      <c r="F442" t="s">
        <v>126</v>
      </c>
      <c r="G442" t="s">
        <v>127</v>
      </c>
      <c r="H442">
        <v>90</v>
      </c>
      <c r="I442" t="s">
        <v>16</v>
      </c>
      <c r="J442" t="s">
        <v>17</v>
      </c>
      <c r="K442">
        <v>18</v>
      </c>
      <c r="L442">
        <v>11.5</v>
      </c>
      <c r="M442">
        <f>VLOOKUP(E442,'FB SR'!$C$1:$F$596,4,FALSE)</f>
        <v>2057</v>
      </c>
      <c r="N442">
        <f>VLOOKUP(E442,FB!$C$1:$E$621,3,FALSE)</f>
        <v>98.6</v>
      </c>
    </row>
    <row r="443" spans="1:14" x14ac:dyDescent="0.5">
      <c r="A443">
        <v>2021</v>
      </c>
      <c r="B443" t="s">
        <v>281</v>
      </c>
      <c r="C443" t="s">
        <v>698</v>
      </c>
      <c r="D443" t="str">
        <f t="shared" si="6"/>
        <v>Joely Rodríguez</v>
      </c>
      <c r="E443">
        <v>570257</v>
      </c>
      <c r="F443" t="s">
        <v>38</v>
      </c>
      <c r="G443" t="s">
        <v>39</v>
      </c>
      <c r="H443">
        <v>94</v>
      </c>
      <c r="I443" t="s">
        <v>16</v>
      </c>
      <c r="J443" t="s">
        <v>17</v>
      </c>
      <c r="K443">
        <v>19.7</v>
      </c>
      <c r="L443">
        <v>12.7</v>
      </c>
      <c r="M443">
        <f>VLOOKUP(E443,'FB SR'!$C$1:$F$596,4,FALSE)</f>
        <v>2057</v>
      </c>
      <c r="N443">
        <v>93</v>
      </c>
    </row>
    <row r="444" spans="1:14" x14ac:dyDescent="0.5">
      <c r="A444">
        <v>2021</v>
      </c>
      <c r="B444" t="s">
        <v>351</v>
      </c>
      <c r="C444" t="s">
        <v>177</v>
      </c>
      <c r="D444" t="str">
        <f t="shared" si="6"/>
        <v>Ryan Weathers</v>
      </c>
      <c r="E444">
        <v>677960</v>
      </c>
      <c r="F444" t="s">
        <v>62</v>
      </c>
      <c r="G444" t="s">
        <v>63</v>
      </c>
      <c r="H444">
        <v>94</v>
      </c>
      <c r="I444" t="s">
        <v>16</v>
      </c>
      <c r="J444" t="s">
        <v>17</v>
      </c>
      <c r="K444">
        <v>17</v>
      </c>
      <c r="L444">
        <v>11.6</v>
      </c>
      <c r="M444">
        <f>VLOOKUP(E444,'FB SR'!$C$1:$F$596,4,FALSE)</f>
        <v>2055</v>
      </c>
      <c r="N444">
        <f>VLOOKUP(E444,FB!$C$1:$E$621,3,FALSE)</f>
        <v>98.9</v>
      </c>
    </row>
    <row r="445" spans="1:14" x14ac:dyDescent="0.5">
      <c r="A445">
        <v>2021</v>
      </c>
      <c r="B445" t="s">
        <v>445</v>
      </c>
      <c r="C445" t="s">
        <v>41</v>
      </c>
      <c r="D445" t="str">
        <f t="shared" si="6"/>
        <v>Nick Wittgren</v>
      </c>
      <c r="E445">
        <v>621295</v>
      </c>
      <c r="F445" t="s">
        <v>122</v>
      </c>
      <c r="G445" t="s">
        <v>123</v>
      </c>
      <c r="H445">
        <v>92.5</v>
      </c>
      <c r="I445" t="s">
        <v>16</v>
      </c>
      <c r="J445" t="s">
        <v>17</v>
      </c>
      <c r="K445">
        <v>16.899999999999999</v>
      </c>
      <c r="L445">
        <v>8.5</v>
      </c>
      <c r="M445">
        <f>VLOOKUP(E445,'FB SR'!$C$1:$F$596,4,FALSE)</f>
        <v>2054</v>
      </c>
      <c r="N445">
        <f>VLOOKUP(E445,FB!$C$1:$E$621,3,FALSE)</f>
        <v>92.1</v>
      </c>
    </row>
    <row r="446" spans="1:14" x14ac:dyDescent="0.5">
      <c r="A446">
        <v>2021</v>
      </c>
      <c r="B446" t="s">
        <v>901</v>
      </c>
      <c r="C446" t="s">
        <v>810</v>
      </c>
      <c r="D446" t="str">
        <f t="shared" si="6"/>
        <v>Jimmy Lambert</v>
      </c>
      <c r="E446">
        <v>669424</v>
      </c>
      <c r="F446" t="s">
        <v>50</v>
      </c>
      <c r="G446" t="s">
        <v>51</v>
      </c>
      <c r="H446">
        <v>93.6</v>
      </c>
      <c r="I446" t="s">
        <v>16</v>
      </c>
      <c r="J446" t="s">
        <v>17</v>
      </c>
      <c r="K446">
        <v>13.8</v>
      </c>
      <c r="L446">
        <v>6.5</v>
      </c>
      <c r="M446">
        <f>VLOOKUP(E446,'FB SR'!$C$1:$F$596,4,FALSE)</f>
        <v>2054</v>
      </c>
      <c r="N446">
        <f>VLOOKUP(E446,FB!$C$1:$E$621,3,FALSE)</f>
        <v>95.8</v>
      </c>
    </row>
    <row r="447" spans="1:14" x14ac:dyDescent="0.5">
      <c r="A447">
        <v>2021</v>
      </c>
      <c r="B447" t="s">
        <v>879</v>
      </c>
      <c r="C447" t="s">
        <v>880</v>
      </c>
      <c r="D447" t="str">
        <f t="shared" si="6"/>
        <v>Yacksel Ríos</v>
      </c>
      <c r="E447">
        <v>605441</v>
      </c>
      <c r="F447" t="s">
        <v>42</v>
      </c>
      <c r="G447" t="s">
        <v>43</v>
      </c>
      <c r="H447">
        <v>96.9</v>
      </c>
      <c r="I447" t="s">
        <v>16</v>
      </c>
      <c r="J447" t="s">
        <v>17</v>
      </c>
      <c r="K447">
        <v>12.9</v>
      </c>
      <c r="L447">
        <v>8.4</v>
      </c>
      <c r="M447">
        <f>VLOOKUP(E447,'FB SR'!$C$1:$F$596,4,FALSE)</f>
        <v>2053</v>
      </c>
      <c r="N447">
        <f>VLOOKUP(E447,FB!$C$1:$E$621,3,FALSE)</f>
        <v>97.9</v>
      </c>
    </row>
    <row r="448" spans="1:14" x14ac:dyDescent="0.5">
      <c r="A448">
        <v>2021</v>
      </c>
      <c r="B448" t="s">
        <v>620</v>
      </c>
      <c r="C448" t="s">
        <v>73</v>
      </c>
      <c r="D448" t="str">
        <f t="shared" si="6"/>
        <v>Carlos Martínez</v>
      </c>
      <c r="E448">
        <v>593372</v>
      </c>
      <c r="F448" t="s">
        <v>34</v>
      </c>
      <c r="G448" t="s">
        <v>35</v>
      </c>
      <c r="H448">
        <v>93.4</v>
      </c>
      <c r="I448" t="s">
        <v>16</v>
      </c>
      <c r="J448" t="s">
        <v>17</v>
      </c>
      <c r="K448">
        <v>19.2</v>
      </c>
      <c r="L448">
        <v>8.8000000000000007</v>
      </c>
      <c r="M448">
        <f>VLOOKUP(E448,'FB SR'!$C$1:$F$596,4,FALSE)</f>
        <v>2052</v>
      </c>
      <c r="N448">
        <f>VLOOKUP(E448,FB!$C$1:$E$621,3,FALSE)</f>
        <v>84.4</v>
      </c>
    </row>
    <row r="449" spans="1:14" x14ac:dyDescent="0.5">
      <c r="A449">
        <v>2021</v>
      </c>
      <c r="B449" t="s">
        <v>243</v>
      </c>
      <c r="C449" t="s">
        <v>45</v>
      </c>
      <c r="D449" t="str">
        <f t="shared" si="6"/>
        <v>Zach Plesac</v>
      </c>
      <c r="E449">
        <v>668676</v>
      </c>
      <c r="F449" t="s">
        <v>122</v>
      </c>
      <c r="G449" t="s">
        <v>123</v>
      </c>
      <c r="H449">
        <v>92.9</v>
      </c>
      <c r="I449" t="s">
        <v>16</v>
      </c>
      <c r="J449" t="s">
        <v>17</v>
      </c>
      <c r="K449">
        <v>14.6</v>
      </c>
      <c r="L449">
        <v>8.6</v>
      </c>
      <c r="M449">
        <f>VLOOKUP(E449,'FB SR'!$C$1:$F$596,4,FALSE)</f>
        <v>2050</v>
      </c>
      <c r="N449">
        <f>VLOOKUP(E449,FB!$C$1:$E$621,3,FALSE)</f>
        <v>99.2</v>
      </c>
    </row>
    <row r="450" spans="1:14" x14ac:dyDescent="0.5">
      <c r="A450">
        <v>2021</v>
      </c>
      <c r="B450" t="s">
        <v>725</v>
      </c>
      <c r="C450" t="s">
        <v>220</v>
      </c>
      <c r="D450" t="str">
        <f t="shared" si="6"/>
        <v>Brandon Workman</v>
      </c>
      <c r="E450">
        <v>519443</v>
      </c>
      <c r="F450" t="s">
        <v>42</v>
      </c>
      <c r="G450" t="s">
        <v>43</v>
      </c>
      <c r="H450">
        <v>91.1</v>
      </c>
      <c r="I450" t="s">
        <v>16</v>
      </c>
      <c r="J450" t="s">
        <v>17</v>
      </c>
      <c r="K450">
        <v>15.3</v>
      </c>
      <c r="L450">
        <v>4</v>
      </c>
      <c r="M450">
        <f>VLOOKUP(E450,'FB SR'!$C$1:$F$596,4,FALSE)</f>
        <v>2050</v>
      </c>
      <c r="N450">
        <f>VLOOKUP(E450,FB!$C$1:$E$621,3,FALSE)</f>
        <v>95.3</v>
      </c>
    </row>
    <row r="451" spans="1:14" x14ac:dyDescent="0.5">
      <c r="A451">
        <v>2021</v>
      </c>
      <c r="B451" t="s">
        <v>202</v>
      </c>
      <c r="C451" t="s">
        <v>203</v>
      </c>
      <c r="D451" t="str">
        <f t="shared" ref="D451:D514" si="7">TRIM(PROPER(C451 &amp; " " &amp; B451))</f>
        <v>Ian Anderson</v>
      </c>
      <c r="E451">
        <v>666120</v>
      </c>
      <c r="F451" t="s">
        <v>156</v>
      </c>
      <c r="G451" t="s">
        <v>157</v>
      </c>
      <c r="H451">
        <v>94.7</v>
      </c>
      <c r="I451" t="s">
        <v>16</v>
      </c>
      <c r="J451" t="s">
        <v>17</v>
      </c>
      <c r="K451">
        <v>13</v>
      </c>
      <c r="L451">
        <v>5.3</v>
      </c>
      <c r="M451">
        <f>VLOOKUP(E451,'FB SR'!$C$1:$F$596,4,FALSE)</f>
        <v>2049</v>
      </c>
      <c r="N451">
        <v>100</v>
      </c>
    </row>
    <row r="452" spans="1:14" x14ac:dyDescent="0.5">
      <c r="A452">
        <v>2021</v>
      </c>
      <c r="B452" t="s">
        <v>509</v>
      </c>
      <c r="C452" t="s">
        <v>57</v>
      </c>
      <c r="D452" t="str">
        <f t="shared" si="7"/>
        <v>Zack Littell</v>
      </c>
      <c r="E452">
        <v>641793</v>
      </c>
      <c r="F452" t="s">
        <v>30</v>
      </c>
      <c r="G452" t="s">
        <v>31</v>
      </c>
      <c r="H452">
        <v>94.8</v>
      </c>
      <c r="I452" t="s">
        <v>16</v>
      </c>
      <c r="J452" t="s">
        <v>17</v>
      </c>
      <c r="K452">
        <v>13.2</v>
      </c>
      <c r="L452">
        <v>6.6</v>
      </c>
      <c r="M452">
        <f>VLOOKUP(E452,'FB SR'!$C$1:$F$596,4,FALSE)</f>
        <v>2045</v>
      </c>
      <c r="N452">
        <f>VLOOKUP(E452,FB!$C$1:$E$621,3,FALSE)</f>
        <v>97.6</v>
      </c>
    </row>
    <row r="453" spans="1:14" x14ac:dyDescent="0.5">
      <c r="A453">
        <v>2021</v>
      </c>
      <c r="B453" t="s">
        <v>653</v>
      </c>
      <c r="C453" t="s">
        <v>526</v>
      </c>
      <c r="D453" t="str">
        <f t="shared" si="7"/>
        <v>Héctor Santiago</v>
      </c>
      <c r="E453">
        <v>502327</v>
      </c>
      <c r="F453" t="s">
        <v>102</v>
      </c>
      <c r="G453" t="s">
        <v>103</v>
      </c>
      <c r="H453">
        <v>90.9</v>
      </c>
      <c r="I453" t="s">
        <v>16</v>
      </c>
      <c r="J453" t="s">
        <v>17</v>
      </c>
      <c r="K453">
        <v>17.8</v>
      </c>
      <c r="L453">
        <v>12</v>
      </c>
      <c r="M453">
        <f>VLOOKUP(E453,'FB SR'!$C$1:$F$596,4,FALSE)</f>
        <v>2044</v>
      </c>
      <c r="N453">
        <f>VLOOKUP(E453,FB!$C$1:$E$621,3,FALSE)</f>
        <v>99.6</v>
      </c>
    </row>
    <row r="454" spans="1:14" x14ac:dyDescent="0.5">
      <c r="A454">
        <v>2021</v>
      </c>
      <c r="B454" t="s">
        <v>535</v>
      </c>
      <c r="C454" t="s">
        <v>229</v>
      </c>
      <c r="D454" t="str">
        <f t="shared" si="7"/>
        <v>Matt Manning</v>
      </c>
      <c r="E454">
        <v>666159</v>
      </c>
      <c r="F454" t="s">
        <v>132</v>
      </c>
      <c r="G454" t="s">
        <v>133</v>
      </c>
      <c r="H454">
        <v>93.5</v>
      </c>
      <c r="I454" t="s">
        <v>16</v>
      </c>
      <c r="J454" t="s">
        <v>17</v>
      </c>
      <c r="K454">
        <v>14.6</v>
      </c>
      <c r="L454">
        <v>3</v>
      </c>
      <c r="M454">
        <f>VLOOKUP(E454,'FB SR'!$C$1:$F$596,4,FALSE)</f>
        <v>2043</v>
      </c>
      <c r="N454">
        <f>VLOOKUP(E454,FB!$C$1:$E$621,3,FALSE)</f>
        <v>90.9</v>
      </c>
    </row>
    <row r="455" spans="1:14" x14ac:dyDescent="0.5">
      <c r="A455">
        <v>2021</v>
      </c>
      <c r="B455" t="s">
        <v>484</v>
      </c>
      <c r="C455" t="s">
        <v>247</v>
      </c>
      <c r="D455" t="str">
        <f t="shared" si="7"/>
        <v>José Quintana</v>
      </c>
      <c r="E455">
        <v>500779</v>
      </c>
      <c r="F455" t="s">
        <v>30</v>
      </c>
      <c r="G455" t="s">
        <v>31</v>
      </c>
      <c r="H455">
        <v>91.5</v>
      </c>
      <c r="I455" t="s">
        <v>16</v>
      </c>
      <c r="J455" t="s">
        <v>17</v>
      </c>
      <c r="K455">
        <v>16</v>
      </c>
      <c r="L455">
        <v>3.6</v>
      </c>
      <c r="M455">
        <f>VLOOKUP(E455,'FB SR'!$C$1:$F$596,4,FALSE)</f>
        <v>2041</v>
      </c>
      <c r="N455">
        <f>VLOOKUP(E455,FB!$C$1:$E$621,3,FALSE)</f>
        <v>89.8</v>
      </c>
    </row>
    <row r="456" spans="1:14" x14ac:dyDescent="0.5">
      <c r="A456">
        <v>2021</v>
      </c>
      <c r="B456" t="s">
        <v>854</v>
      </c>
      <c r="C456" t="s">
        <v>855</v>
      </c>
      <c r="D456" t="str">
        <f t="shared" si="7"/>
        <v>Ljay Newsome</v>
      </c>
      <c r="E456">
        <v>664714</v>
      </c>
      <c r="F456" t="s">
        <v>102</v>
      </c>
      <c r="G456" t="s">
        <v>103</v>
      </c>
      <c r="H456">
        <v>92.6</v>
      </c>
      <c r="I456" t="s">
        <v>16</v>
      </c>
      <c r="J456" t="s">
        <v>17</v>
      </c>
      <c r="K456">
        <v>16.2</v>
      </c>
      <c r="L456">
        <v>8.1</v>
      </c>
      <c r="M456">
        <f>VLOOKUP(E456,'FB SR'!$C$1:$F$596,4,FALSE)</f>
        <v>2036</v>
      </c>
      <c r="N456">
        <f>VLOOKUP(E456,FB!$C$1:$E$621,3,FALSE)</f>
        <v>95.4</v>
      </c>
    </row>
    <row r="457" spans="1:14" x14ac:dyDescent="0.5">
      <c r="A457">
        <v>2021</v>
      </c>
      <c r="B457" t="s">
        <v>174</v>
      </c>
      <c r="C457" t="s">
        <v>175</v>
      </c>
      <c r="D457" t="str">
        <f t="shared" si="7"/>
        <v>James Kaprielian</v>
      </c>
      <c r="E457">
        <v>621076</v>
      </c>
      <c r="F457" t="s">
        <v>20</v>
      </c>
      <c r="G457" t="s">
        <v>21</v>
      </c>
      <c r="H457">
        <v>92.9</v>
      </c>
      <c r="I457" t="s">
        <v>16</v>
      </c>
      <c r="J457" t="s">
        <v>17</v>
      </c>
      <c r="K457">
        <v>16.600000000000001</v>
      </c>
      <c r="L457">
        <v>8.6</v>
      </c>
      <c r="M457">
        <f>VLOOKUP(E457,'FB SR'!$C$1:$F$596,4,FALSE)</f>
        <v>2028</v>
      </c>
      <c r="N457">
        <f>VLOOKUP(E457,FB!$C$1:$E$621,3,FALSE)</f>
        <v>90.7</v>
      </c>
    </row>
    <row r="458" spans="1:14" x14ac:dyDescent="0.5">
      <c r="A458">
        <v>2021</v>
      </c>
      <c r="B458" t="s">
        <v>278</v>
      </c>
      <c r="C458" t="s">
        <v>264</v>
      </c>
      <c r="D458" t="str">
        <f t="shared" si="7"/>
        <v>Austin Gomber</v>
      </c>
      <c r="E458">
        <v>596295</v>
      </c>
      <c r="F458" t="s">
        <v>92</v>
      </c>
      <c r="G458" t="s">
        <v>93</v>
      </c>
      <c r="H458">
        <v>91.6</v>
      </c>
      <c r="I458" t="s">
        <v>16</v>
      </c>
      <c r="J458" t="s">
        <v>17</v>
      </c>
      <c r="K458">
        <v>14.6</v>
      </c>
      <c r="L458">
        <v>5.9</v>
      </c>
      <c r="M458">
        <f>VLOOKUP(E458,'FB SR'!$C$1:$F$596,4,FALSE)</f>
        <v>2028</v>
      </c>
      <c r="N458">
        <f>VLOOKUP(E458,FB!$C$1:$E$621,3,FALSE)</f>
        <v>99.5</v>
      </c>
    </row>
    <row r="459" spans="1:14" x14ac:dyDescent="0.5">
      <c r="A459">
        <v>2021</v>
      </c>
      <c r="B459" t="s">
        <v>663</v>
      </c>
      <c r="C459" t="s">
        <v>497</v>
      </c>
      <c r="D459" t="str">
        <f t="shared" si="7"/>
        <v>Spencer Patton</v>
      </c>
      <c r="E459">
        <v>607359</v>
      </c>
      <c r="F459" t="s">
        <v>116</v>
      </c>
      <c r="G459" t="s">
        <v>117</v>
      </c>
      <c r="H459">
        <v>93.4</v>
      </c>
      <c r="I459" t="s">
        <v>16</v>
      </c>
      <c r="J459" t="s">
        <v>17</v>
      </c>
      <c r="K459">
        <v>15.8</v>
      </c>
      <c r="L459">
        <v>9.6</v>
      </c>
      <c r="M459">
        <f>VLOOKUP(E459,'FB SR'!$C$1:$F$596,4,FALSE)</f>
        <v>2028</v>
      </c>
      <c r="N459">
        <f>VLOOKUP(E459,FB!$C$1:$E$621,3,FALSE)</f>
        <v>96.6</v>
      </c>
    </row>
    <row r="460" spans="1:14" x14ac:dyDescent="0.5">
      <c r="A460">
        <v>2021</v>
      </c>
      <c r="B460" t="s">
        <v>870</v>
      </c>
      <c r="C460" t="s">
        <v>871</v>
      </c>
      <c r="D460" t="str">
        <f t="shared" si="7"/>
        <v>Tucker Davidson</v>
      </c>
      <c r="E460">
        <v>656353</v>
      </c>
      <c r="F460" t="s">
        <v>156</v>
      </c>
      <c r="G460" t="s">
        <v>157</v>
      </c>
      <c r="H460">
        <v>93</v>
      </c>
      <c r="I460" t="s">
        <v>16</v>
      </c>
      <c r="J460" t="s">
        <v>17</v>
      </c>
      <c r="K460">
        <v>14.9</v>
      </c>
      <c r="L460">
        <v>2</v>
      </c>
      <c r="M460">
        <f>VLOOKUP(E460,'FB SR'!$C$1:$F$596,4,FALSE)</f>
        <v>2027</v>
      </c>
      <c r="N460">
        <f>VLOOKUP(E460,FB!$C$1:$E$621,3,FALSE)</f>
        <v>90</v>
      </c>
    </row>
    <row r="461" spans="1:14" x14ac:dyDescent="0.5">
      <c r="A461">
        <v>2021</v>
      </c>
      <c r="B461" t="s">
        <v>527</v>
      </c>
      <c r="C461" t="s">
        <v>528</v>
      </c>
      <c r="D461" t="str">
        <f t="shared" si="7"/>
        <v>Bryse Wilson</v>
      </c>
      <c r="E461">
        <v>669060</v>
      </c>
      <c r="F461" t="s">
        <v>213</v>
      </c>
      <c r="G461" t="s">
        <v>214</v>
      </c>
      <c r="H461">
        <v>93</v>
      </c>
      <c r="I461" t="s">
        <v>16</v>
      </c>
      <c r="J461" t="s">
        <v>17</v>
      </c>
      <c r="K461">
        <v>17.2</v>
      </c>
      <c r="L461">
        <v>6.2</v>
      </c>
      <c r="M461">
        <f>VLOOKUP(E461,'FB SR'!$C$1:$F$596,4,FALSE)</f>
        <v>2023</v>
      </c>
      <c r="N461">
        <f>VLOOKUP(E461,FB!$C$1:$E$621,3,FALSE)</f>
        <v>97.9</v>
      </c>
    </row>
    <row r="462" spans="1:14" x14ac:dyDescent="0.5">
      <c r="A462">
        <v>2021</v>
      </c>
      <c r="B462" t="s">
        <v>595</v>
      </c>
      <c r="C462" t="s">
        <v>481</v>
      </c>
      <c r="D462" t="str">
        <f t="shared" si="7"/>
        <v>David Price</v>
      </c>
      <c r="E462">
        <v>456034</v>
      </c>
      <c r="F462" t="s">
        <v>54</v>
      </c>
      <c r="G462" t="s">
        <v>55</v>
      </c>
      <c r="H462">
        <v>92.9</v>
      </c>
      <c r="I462" t="s">
        <v>16</v>
      </c>
      <c r="J462" t="s">
        <v>17</v>
      </c>
      <c r="K462">
        <v>18.8</v>
      </c>
      <c r="L462">
        <v>9</v>
      </c>
      <c r="M462">
        <f>VLOOKUP(E462,'FB SR'!$C$1:$F$596,4,FALSE)</f>
        <v>2017</v>
      </c>
      <c r="N462">
        <f>VLOOKUP(E462,FB!$C$1:$E$621,3,FALSE)</f>
        <v>91.9</v>
      </c>
    </row>
    <row r="463" spans="1:14" x14ac:dyDescent="0.5">
      <c r="A463">
        <v>2021</v>
      </c>
      <c r="B463" t="s">
        <v>646</v>
      </c>
      <c r="C463" t="s">
        <v>647</v>
      </c>
      <c r="D463" t="str">
        <f t="shared" si="7"/>
        <v>Lou Trivino</v>
      </c>
      <c r="E463">
        <v>642152</v>
      </c>
      <c r="F463" t="s">
        <v>20</v>
      </c>
      <c r="G463" t="s">
        <v>21</v>
      </c>
      <c r="H463">
        <v>95.8</v>
      </c>
      <c r="I463" t="s">
        <v>16</v>
      </c>
      <c r="J463" t="s">
        <v>17</v>
      </c>
      <c r="K463">
        <v>15.1</v>
      </c>
      <c r="L463">
        <v>8.1</v>
      </c>
      <c r="M463">
        <f>VLOOKUP(E463,'FB SR'!$C$1:$F$596,4,FALSE)</f>
        <v>2011</v>
      </c>
      <c r="N463">
        <f>VLOOKUP(E463,FB!$C$1:$E$621,3,FALSE)</f>
        <v>90.2</v>
      </c>
    </row>
    <row r="464" spans="1:14" x14ac:dyDescent="0.5">
      <c r="A464">
        <v>2021</v>
      </c>
      <c r="B464" t="s">
        <v>811</v>
      </c>
      <c r="C464" t="s">
        <v>139</v>
      </c>
      <c r="D464" t="str">
        <f t="shared" si="7"/>
        <v>Aaron Sanchez</v>
      </c>
      <c r="E464">
        <v>592717</v>
      </c>
      <c r="F464" t="s">
        <v>30</v>
      </c>
      <c r="G464" t="s">
        <v>31</v>
      </c>
      <c r="H464">
        <v>90</v>
      </c>
      <c r="I464" t="s">
        <v>16</v>
      </c>
      <c r="J464" t="s">
        <v>17</v>
      </c>
      <c r="K464">
        <v>20.100000000000001</v>
      </c>
      <c r="L464">
        <v>9.6</v>
      </c>
      <c r="M464">
        <f>VLOOKUP(E464,'FB SR'!$C$1:$F$596,4,FALSE)</f>
        <v>2011</v>
      </c>
      <c r="N464">
        <f>VLOOKUP(E464,FB!$C$1:$E$621,3,FALSE)</f>
        <v>94</v>
      </c>
    </row>
    <row r="465" spans="1:14" x14ac:dyDescent="0.5">
      <c r="A465">
        <v>2021</v>
      </c>
      <c r="B465" t="s">
        <v>387</v>
      </c>
      <c r="C465" t="s">
        <v>693</v>
      </c>
      <c r="D465" t="str">
        <f t="shared" si="7"/>
        <v>Yennsy Díaz</v>
      </c>
      <c r="E465">
        <v>660546</v>
      </c>
      <c r="F465" t="s">
        <v>126</v>
      </c>
      <c r="G465" t="s">
        <v>127</v>
      </c>
      <c r="H465">
        <v>95.4</v>
      </c>
      <c r="I465" t="s">
        <v>16</v>
      </c>
      <c r="J465" t="s">
        <v>17</v>
      </c>
      <c r="K465">
        <v>15.7</v>
      </c>
      <c r="L465">
        <v>8.1</v>
      </c>
      <c r="M465">
        <f>VLOOKUP(E465,'FB SR'!$C$1:$F$596,4,FALSE)</f>
        <v>1996</v>
      </c>
      <c r="N465">
        <v>91</v>
      </c>
    </row>
    <row r="466" spans="1:14" x14ac:dyDescent="0.5">
      <c r="A466">
        <v>2021</v>
      </c>
      <c r="B466" t="s">
        <v>184</v>
      </c>
      <c r="C466" t="s">
        <v>251</v>
      </c>
      <c r="D466" t="str">
        <f t="shared" si="7"/>
        <v>Joe Smith</v>
      </c>
      <c r="E466">
        <v>501925</v>
      </c>
      <c r="F466" t="s">
        <v>102</v>
      </c>
      <c r="G466" t="s">
        <v>103</v>
      </c>
      <c r="H466">
        <v>87.4</v>
      </c>
      <c r="I466" t="s">
        <v>16</v>
      </c>
      <c r="J466" t="s">
        <v>17</v>
      </c>
      <c r="K466">
        <v>30</v>
      </c>
      <c r="L466">
        <v>16.8</v>
      </c>
      <c r="M466">
        <f>VLOOKUP(E466,'FB SR'!$C$1:$F$596,4,FALSE)</f>
        <v>1996</v>
      </c>
      <c r="N466">
        <v>94</v>
      </c>
    </row>
    <row r="467" spans="1:14" x14ac:dyDescent="0.5">
      <c r="A467">
        <v>2021</v>
      </c>
      <c r="B467" t="s">
        <v>682</v>
      </c>
      <c r="C467" t="s">
        <v>101</v>
      </c>
      <c r="D467" t="str">
        <f t="shared" si="7"/>
        <v>Logan Allen</v>
      </c>
      <c r="E467">
        <v>663531</v>
      </c>
      <c r="F467" t="s">
        <v>122</v>
      </c>
      <c r="G467" t="s">
        <v>123</v>
      </c>
      <c r="H467">
        <v>92.6</v>
      </c>
      <c r="I467" t="s">
        <v>16</v>
      </c>
      <c r="J467" t="s">
        <v>17</v>
      </c>
      <c r="K467">
        <v>16.399999999999999</v>
      </c>
      <c r="L467">
        <v>6.8</v>
      </c>
      <c r="M467">
        <f>VLOOKUP(E467,'FB SR'!$C$1:$F$596,4,FALSE)</f>
        <v>1994</v>
      </c>
      <c r="N467">
        <f>VLOOKUP(E467,FB!$C$1:$E$621,3,FALSE)</f>
        <v>92.6</v>
      </c>
    </row>
    <row r="468" spans="1:14" x14ac:dyDescent="0.5">
      <c r="A468">
        <v>2021</v>
      </c>
      <c r="B468" t="s">
        <v>755</v>
      </c>
      <c r="C468" t="s">
        <v>95</v>
      </c>
      <c r="D468" t="str">
        <f t="shared" si="7"/>
        <v>Wade Leblanc</v>
      </c>
      <c r="E468">
        <v>453281</v>
      </c>
      <c r="F468" t="s">
        <v>34</v>
      </c>
      <c r="G468" t="s">
        <v>35</v>
      </c>
      <c r="H468">
        <v>87.5</v>
      </c>
      <c r="I468" t="s">
        <v>16</v>
      </c>
      <c r="J468" t="s">
        <v>17</v>
      </c>
      <c r="K468">
        <v>19.899999999999999</v>
      </c>
      <c r="L468">
        <v>7.8</v>
      </c>
      <c r="M468">
        <f>VLOOKUP(E468,'FB SR'!$C$1:$F$596,4,FALSE)</f>
        <v>1994</v>
      </c>
      <c r="N468">
        <f>VLOOKUP(E468,FB!$C$1:$E$621,3,FALSE)</f>
        <v>94.8</v>
      </c>
    </row>
    <row r="469" spans="1:14" x14ac:dyDescent="0.5">
      <c r="A469">
        <v>2021</v>
      </c>
      <c r="B469" t="s">
        <v>702</v>
      </c>
      <c r="C469" t="s">
        <v>61</v>
      </c>
      <c r="D469" t="str">
        <f t="shared" si="7"/>
        <v>Blake Parker</v>
      </c>
      <c r="E469">
        <v>453284</v>
      </c>
      <c r="F469" t="s">
        <v>122</v>
      </c>
      <c r="G469" t="s">
        <v>123</v>
      </c>
      <c r="H469">
        <v>90.6</v>
      </c>
      <c r="I469" t="s">
        <v>16</v>
      </c>
      <c r="J469" t="s">
        <v>17</v>
      </c>
      <c r="K469">
        <v>17.5</v>
      </c>
      <c r="L469">
        <v>2.6</v>
      </c>
      <c r="M469">
        <f>VLOOKUP(E469,'FB SR'!$C$1:$F$596,4,FALSE)</f>
        <v>1990</v>
      </c>
      <c r="N469">
        <f>VLOOKUP(E469,FB!$C$1:$E$621,3,FALSE)</f>
        <v>90.1</v>
      </c>
    </row>
    <row r="470" spans="1:14" x14ac:dyDescent="0.5">
      <c r="A470">
        <v>2021</v>
      </c>
      <c r="B470" t="s">
        <v>634</v>
      </c>
      <c r="C470" t="s">
        <v>520</v>
      </c>
      <c r="D470" t="str">
        <f t="shared" si="7"/>
        <v>Will Vest</v>
      </c>
      <c r="E470">
        <v>676684</v>
      </c>
      <c r="F470" t="s">
        <v>102</v>
      </c>
      <c r="G470" t="s">
        <v>103</v>
      </c>
      <c r="H470">
        <v>93.5</v>
      </c>
      <c r="I470" t="s">
        <v>16</v>
      </c>
      <c r="J470" t="s">
        <v>17</v>
      </c>
      <c r="K470">
        <v>16.899999999999999</v>
      </c>
      <c r="L470">
        <v>11.3</v>
      </c>
      <c r="M470">
        <f>VLOOKUP(E470,'FB SR'!$C$1:$F$596,4,FALSE)</f>
        <v>1989</v>
      </c>
      <c r="N470">
        <f>VLOOKUP(E470,FB!$C$1:$E$621,3,FALSE)</f>
        <v>97.4</v>
      </c>
    </row>
    <row r="471" spans="1:14" x14ac:dyDescent="0.5">
      <c r="A471">
        <v>2021</v>
      </c>
      <c r="B471" t="s">
        <v>750</v>
      </c>
      <c r="C471" t="s">
        <v>177</v>
      </c>
      <c r="D471" t="str">
        <f t="shared" si="7"/>
        <v>Ryan Burr</v>
      </c>
      <c r="E471">
        <v>621114</v>
      </c>
      <c r="F471" t="s">
        <v>50</v>
      </c>
      <c r="G471" t="s">
        <v>51</v>
      </c>
      <c r="H471">
        <v>94.7</v>
      </c>
      <c r="I471" t="s">
        <v>16</v>
      </c>
      <c r="J471" t="s">
        <v>17</v>
      </c>
      <c r="K471">
        <v>14.9</v>
      </c>
      <c r="L471">
        <v>1.6</v>
      </c>
      <c r="M471">
        <f>VLOOKUP(E471,'FB SR'!$C$1:$F$596,4,FALSE)</f>
        <v>1988</v>
      </c>
      <c r="N471">
        <f>VLOOKUP(E471,FB!$C$1:$E$621,3,FALSE)</f>
        <v>90.3</v>
      </c>
    </row>
    <row r="472" spans="1:14" x14ac:dyDescent="0.5">
      <c r="A472">
        <v>2021</v>
      </c>
      <c r="B472" t="s">
        <v>257</v>
      </c>
      <c r="C472" t="s">
        <v>258</v>
      </c>
      <c r="D472" t="str">
        <f t="shared" si="7"/>
        <v>Jorge López</v>
      </c>
      <c r="E472">
        <v>605347</v>
      </c>
      <c r="F472" t="s">
        <v>182</v>
      </c>
      <c r="G472" t="s">
        <v>183</v>
      </c>
      <c r="H472">
        <v>95.3</v>
      </c>
      <c r="I472" t="s">
        <v>16</v>
      </c>
      <c r="J472" t="s">
        <v>17</v>
      </c>
      <c r="K472">
        <v>15.1</v>
      </c>
      <c r="L472">
        <v>9.5</v>
      </c>
      <c r="M472">
        <f>VLOOKUP(E472,'FB SR'!$C$1:$F$596,4,FALSE)</f>
        <v>1977</v>
      </c>
      <c r="N472">
        <f>VLOOKUP(E472,FB!$C$1:$E$621,3,FALSE)</f>
        <v>96.6</v>
      </c>
    </row>
    <row r="473" spans="1:14" x14ac:dyDescent="0.5">
      <c r="A473">
        <v>2021</v>
      </c>
      <c r="B473" t="s">
        <v>146</v>
      </c>
      <c r="C473" t="s">
        <v>147</v>
      </c>
      <c r="D473" t="str">
        <f t="shared" si="7"/>
        <v>Cole Irvin</v>
      </c>
      <c r="E473">
        <v>608344</v>
      </c>
      <c r="F473" t="s">
        <v>20</v>
      </c>
      <c r="G473" t="s">
        <v>21</v>
      </c>
      <c r="H473">
        <v>90.7</v>
      </c>
      <c r="I473" t="s">
        <v>16</v>
      </c>
      <c r="J473" t="s">
        <v>17</v>
      </c>
      <c r="K473">
        <v>16.7</v>
      </c>
      <c r="L473">
        <v>8.1</v>
      </c>
      <c r="M473">
        <f>VLOOKUP(E473,'FB SR'!$C$1:$F$596,4,FALSE)</f>
        <v>1957</v>
      </c>
      <c r="N473">
        <f>VLOOKUP(E473,FB!$C$1:$E$621,3,FALSE)</f>
        <v>98.2</v>
      </c>
    </row>
    <row r="474" spans="1:14" x14ac:dyDescent="0.5">
      <c r="A474">
        <v>2021</v>
      </c>
      <c r="B474" t="s">
        <v>918</v>
      </c>
      <c r="C474" t="s">
        <v>919</v>
      </c>
      <c r="D474" t="str">
        <f t="shared" si="7"/>
        <v>Lewis Thorpe</v>
      </c>
      <c r="E474">
        <v>626929</v>
      </c>
      <c r="F474" t="s">
        <v>261</v>
      </c>
      <c r="G474" t="s">
        <v>262</v>
      </c>
      <c r="H474">
        <v>89.1</v>
      </c>
      <c r="I474" t="s">
        <v>16</v>
      </c>
      <c r="J474" t="s">
        <v>17</v>
      </c>
      <c r="K474">
        <v>17.399999999999999</v>
      </c>
      <c r="L474">
        <v>7.9</v>
      </c>
      <c r="M474">
        <f>VLOOKUP(E474,'FB SR'!$C$1:$F$596,4,FALSE)</f>
        <v>1957</v>
      </c>
      <c r="N474">
        <f>VLOOKUP(E474,FB!$C$1:$E$621,3,FALSE)</f>
        <v>98.4</v>
      </c>
    </row>
    <row r="475" spans="1:14" x14ac:dyDescent="0.5">
      <c r="A475">
        <v>2021</v>
      </c>
      <c r="B475" t="s">
        <v>273</v>
      </c>
      <c r="C475" t="s">
        <v>274</v>
      </c>
      <c r="D475" t="str">
        <f t="shared" si="7"/>
        <v>Michael Pineda</v>
      </c>
      <c r="E475">
        <v>501381</v>
      </c>
      <c r="F475" t="s">
        <v>261</v>
      </c>
      <c r="G475" t="s">
        <v>262</v>
      </c>
      <c r="H475">
        <v>90.6</v>
      </c>
      <c r="I475" t="s">
        <v>16</v>
      </c>
      <c r="J475" t="s">
        <v>17</v>
      </c>
      <c r="K475">
        <v>18.899999999999999</v>
      </c>
      <c r="L475">
        <v>6.7</v>
      </c>
      <c r="M475">
        <f>VLOOKUP(E475,'FB SR'!$C$1:$F$596,4,FALSE)</f>
        <v>1953</v>
      </c>
      <c r="N475">
        <f>VLOOKUP(E475,FB!$C$1:$E$621,3,FALSE)</f>
        <v>88.1</v>
      </c>
    </row>
    <row r="476" spans="1:14" x14ac:dyDescent="0.5">
      <c r="A476">
        <v>2021</v>
      </c>
      <c r="B476" t="s">
        <v>206</v>
      </c>
      <c r="C476" t="s">
        <v>207</v>
      </c>
      <c r="D476" t="str">
        <f t="shared" si="7"/>
        <v>Hyun Jin Ryu</v>
      </c>
      <c r="E476">
        <v>547943</v>
      </c>
      <c r="F476" t="s">
        <v>14</v>
      </c>
      <c r="G476" t="s">
        <v>15</v>
      </c>
      <c r="H476">
        <v>89.9</v>
      </c>
      <c r="I476" t="s">
        <v>16</v>
      </c>
      <c r="J476" t="s">
        <v>17</v>
      </c>
      <c r="K476">
        <v>20.8</v>
      </c>
      <c r="L476">
        <v>11.8</v>
      </c>
      <c r="M476">
        <f>VLOOKUP(E476,'FB SR'!$C$1:$F$596,4,FALSE)</f>
        <v>1942</v>
      </c>
      <c r="N476">
        <f>VLOOKUP(E476,FB!$C$1:$E$621,3,FALSE)</f>
        <v>98.1</v>
      </c>
    </row>
    <row r="477" spans="1:14" x14ac:dyDescent="0.5">
      <c r="A477">
        <v>2021</v>
      </c>
      <c r="B477" t="s">
        <v>118</v>
      </c>
      <c r="C477" t="s">
        <v>119</v>
      </c>
      <c r="D477" t="str">
        <f t="shared" si="7"/>
        <v>Kyle Hendricks</v>
      </c>
      <c r="E477">
        <v>543294</v>
      </c>
      <c r="F477" t="s">
        <v>46</v>
      </c>
      <c r="G477" t="s">
        <v>47</v>
      </c>
      <c r="H477">
        <v>87.2</v>
      </c>
      <c r="I477" t="s">
        <v>16</v>
      </c>
      <c r="J477" t="s">
        <v>17</v>
      </c>
      <c r="K477">
        <v>20.399999999999999</v>
      </c>
      <c r="L477">
        <v>6.9</v>
      </c>
      <c r="M477">
        <f>VLOOKUP(E477,'FB SR'!$C$1:$F$596,4,FALSE)</f>
        <v>1940</v>
      </c>
      <c r="N477">
        <f>VLOOKUP(E477,FB!$C$1:$E$621,3,FALSE)</f>
        <v>93.8</v>
      </c>
    </row>
    <row r="478" spans="1:14" x14ac:dyDescent="0.5">
      <c r="A478">
        <v>2021</v>
      </c>
      <c r="B478" t="s">
        <v>399</v>
      </c>
      <c r="C478" t="s">
        <v>400</v>
      </c>
      <c r="D478" t="str">
        <f t="shared" si="7"/>
        <v>Ranger Suárez</v>
      </c>
      <c r="E478">
        <v>624133</v>
      </c>
      <c r="F478" t="s">
        <v>58</v>
      </c>
      <c r="G478" t="s">
        <v>59</v>
      </c>
      <c r="H478">
        <v>93.8</v>
      </c>
      <c r="I478" t="s">
        <v>16</v>
      </c>
      <c r="J478" t="s">
        <v>17</v>
      </c>
      <c r="K478">
        <v>18.899999999999999</v>
      </c>
      <c r="L478">
        <v>7.4</v>
      </c>
      <c r="M478">
        <f>VLOOKUP(E478,'FB SR'!$C$1:$F$596,4,FALSE)</f>
        <v>1935</v>
      </c>
      <c r="N478">
        <f>VLOOKUP(E478,FB!$C$1:$E$621,3,FALSE)</f>
        <v>84.7</v>
      </c>
    </row>
    <row r="479" spans="1:14" x14ac:dyDescent="0.5">
      <c r="A479">
        <v>2021</v>
      </c>
      <c r="B479" t="s">
        <v>134</v>
      </c>
      <c r="C479" t="s">
        <v>593</v>
      </c>
      <c r="D479" t="str">
        <f t="shared" si="7"/>
        <v>Wily Peralta</v>
      </c>
      <c r="E479">
        <v>503449</v>
      </c>
      <c r="F479" t="s">
        <v>132</v>
      </c>
      <c r="G479" t="s">
        <v>133</v>
      </c>
      <c r="H479">
        <v>93.4</v>
      </c>
      <c r="I479" t="s">
        <v>16</v>
      </c>
      <c r="J479" t="s">
        <v>17</v>
      </c>
      <c r="K479">
        <v>15.5</v>
      </c>
      <c r="L479">
        <v>6.9</v>
      </c>
      <c r="M479">
        <f>VLOOKUP(E479,'FB SR'!$C$1:$F$596,4,FALSE)</f>
        <v>1873</v>
      </c>
      <c r="N479">
        <v>96</v>
      </c>
    </row>
    <row r="480" spans="1:14" x14ac:dyDescent="0.5">
      <c r="A480">
        <v>2021</v>
      </c>
      <c r="B480" t="s">
        <v>108</v>
      </c>
      <c r="C480" t="s">
        <v>25</v>
      </c>
      <c r="D480" t="str">
        <f t="shared" si="7"/>
        <v>Tyler Rogers</v>
      </c>
      <c r="E480">
        <v>643511</v>
      </c>
      <c r="F480" t="s">
        <v>30</v>
      </c>
      <c r="G480" t="s">
        <v>31</v>
      </c>
      <c r="H480">
        <v>82.5</v>
      </c>
      <c r="I480" t="s">
        <v>16</v>
      </c>
      <c r="J480" t="s">
        <v>17</v>
      </c>
      <c r="K480">
        <v>54.1</v>
      </c>
      <c r="L480">
        <v>1.2</v>
      </c>
      <c r="M480">
        <f>VLOOKUP(E480,'FB SR'!$C$1:$F$596,4,FALSE)</f>
        <v>1865</v>
      </c>
      <c r="N480">
        <v>81</v>
      </c>
    </row>
    <row r="481" spans="1:14" x14ac:dyDescent="0.5">
      <c r="A481">
        <v>2021</v>
      </c>
      <c r="B481" t="s">
        <v>651</v>
      </c>
      <c r="C481" t="s">
        <v>349</v>
      </c>
      <c r="D481" t="str">
        <f t="shared" si="7"/>
        <v>Ryne Harper</v>
      </c>
      <c r="E481">
        <v>607560</v>
      </c>
      <c r="F481" t="s">
        <v>194</v>
      </c>
      <c r="G481" t="s">
        <v>195</v>
      </c>
      <c r="H481">
        <v>86.4</v>
      </c>
      <c r="I481" t="s">
        <v>16</v>
      </c>
      <c r="J481" t="s">
        <v>17</v>
      </c>
      <c r="K481">
        <v>25.6</v>
      </c>
      <c r="L481">
        <v>0.1</v>
      </c>
      <c r="M481">
        <f>VLOOKUP(E481,'FB SR'!$C$1:$F$596,4,FALSE)</f>
        <v>1807</v>
      </c>
      <c r="N481">
        <f>VLOOKUP(E481,FB!$C$1:$E$621,3,FALSE)</f>
        <v>74.099999999999994</v>
      </c>
    </row>
    <row r="482" spans="1:14" x14ac:dyDescent="0.5">
      <c r="A482">
        <v>2021</v>
      </c>
      <c r="B482" t="s">
        <v>690</v>
      </c>
      <c r="C482" t="s">
        <v>260</v>
      </c>
      <c r="D482" t="str">
        <f t="shared" si="7"/>
        <v>Bailey Falter</v>
      </c>
      <c r="E482">
        <v>663559</v>
      </c>
      <c r="F482" t="s">
        <v>58</v>
      </c>
      <c r="G482" t="s">
        <v>59</v>
      </c>
      <c r="H482">
        <v>91.9</v>
      </c>
      <c r="I482" t="s">
        <v>16</v>
      </c>
      <c r="J482" t="s">
        <v>17</v>
      </c>
      <c r="K482">
        <v>14.9</v>
      </c>
      <c r="L482">
        <v>7.2</v>
      </c>
      <c r="M482">
        <f>VLOOKUP(E482,'FB SR'!$C$1:$F$596,4,FALSE)</f>
        <v>1768</v>
      </c>
      <c r="N482">
        <f>VLOOKUP(E482,FB!$C$1:$E$621,3,FALSE)</f>
        <v>95.1</v>
      </c>
    </row>
    <row r="483" spans="1:14" x14ac:dyDescent="0.5">
      <c r="A483">
        <v>2021</v>
      </c>
      <c r="B483" t="s">
        <v>86</v>
      </c>
      <c r="C483" t="s">
        <v>87</v>
      </c>
      <c r="D483" t="str">
        <f t="shared" si="7"/>
        <v>Lucas Giolito</v>
      </c>
      <c r="E483">
        <v>608337</v>
      </c>
      <c r="F483" t="s">
        <v>50</v>
      </c>
      <c r="G483" t="s">
        <v>51</v>
      </c>
      <c r="H483">
        <v>81.5</v>
      </c>
      <c r="I483" t="s">
        <v>222</v>
      </c>
      <c r="J483" t="s">
        <v>223</v>
      </c>
      <c r="K483">
        <v>28.3</v>
      </c>
      <c r="L483">
        <v>10.199999999999999</v>
      </c>
      <c r="M483">
        <f>VLOOKUP(E483,'CH SR '!$A$1:$E$234,5,FALSE)</f>
        <v>1488</v>
      </c>
      <c r="N483">
        <f>VLOOKUP(B483,Sheet5!$A$1:$D$480,4,FALSE)</f>
        <v>98.7</v>
      </c>
    </row>
    <row r="484" spans="1:14" x14ac:dyDescent="0.5">
      <c r="A484">
        <v>2021</v>
      </c>
      <c r="B484" t="s">
        <v>236</v>
      </c>
      <c r="C484" t="s">
        <v>141</v>
      </c>
      <c r="D484" t="str">
        <f t="shared" si="7"/>
        <v>Luis Castillo</v>
      </c>
      <c r="E484">
        <v>622491</v>
      </c>
      <c r="F484" t="s">
        <v>26</v>
      </c>
      <c r="G484" t="s">
        <v>27</v>
      </c>
      <c r="H484">
        <v>88.3</v>
      </c>
      <c r="I484" t="s">
        <v>222</v>
      </c>
      <c r="J484" t="s">
        <v>223</v>
      </c>
      <c r="K484">
        <v>34</v>
      </c>
      <c r="L484">
        <v>16.7</v>
      </c>
      <c r="M484">
        <f>VLOOKUP(E484,'CH SR '!$A$1:$E$234,5,FALSE)</f>
        <v>1968</v>
      </c>
      <c r="N484">
        <f>VLOOKUP(B484,Sheet5!$A$1:$D$480,4,FALSE)</f>
        <v>86.8</v>
      </c>
    </row>
    <row r="485" spans="1:14" x14ac:dyDescent="0.5">
      <c r="A485">
        <v>2021</v>
      </c>
      <c r="B485" t="s">
        <v>44</v>
      </c>
      <c r="C485" t="s">
        <v>45</v>
      </c>
      <c r="D485" t="str">
        <f t="shared" si="7"/>
        <v>Zach Davies</v>
      </c>
      <c r="E485">
        <v>605200</v>
      </c>
      <c r="F485" t="s">
        <v>46</v>
      </c>
      <c r="G485" t="s">
        <v>47</v>
      </c>
      <c r="H485">
        <v>78.400000000000006</v>
      </c>
      <c r="I485" t="s">
        <v>222</v>
      </c>
      <c r="J485" t="s">
        <v>223</v>
      </c>
      <c r="K485">
        <v>36.6</v>
      </c>
      <c r="L485">
        <v>13.7</v>
      </c>
      <c r="M485">
        <f>VLOOKUP(E485,'CH SR '!$A$1:$E$234,5,FALSE)</f>
        <v>1696</v>
      </c>
      <c r="N485">
        <f>VLOOKUP(B485,Sheet5!$A$1:$D$480,4,FALSE)</f>
        <v>96.9</v>
      </c>
    </row>
    <row r="486" spans="1:14" x14ac:dyDescent="0.5">
      <c r="A486">
        <v>2021</v>
      </c>
      <c r="B486" t="s">
        <v>118</v>
      </c>
      <c r="C486" t="s">
        <v>119</v>
      </c>
      <c r="D486" t="str">
        <f t="shared" si="7"/>
        <v>Kyle Hendricks</v>
      </c>
      <c r="E486">
        <v>543294</v>
      </c>
      <c r="F486" t="s">
        <v>46</v>
      </c>
      <c r="G486" t="s">
        <v>47</v>
      </c>
      <c r="H486">
        <v>79.900000000000006</v>
      </c>
      <c r="I486" t="s">
        <v>222</v>
      </c>
      <c r="J486" t="s">
        <v>223</v>
      </c>
      <c r="K486">
        <v>31.9</v>
      </c>
      <c r="L486">
        <v>13</v>
      </c>
      <c r="M486">
        <f>VLOOKUP(E486,'CH SR '!$A$1:$E$234,5,FALSE)</f>
        <v>2005</v>
      </c>
      <c r="N486">
        <f>VLOOKUP(B486,Sheet5!$A$1:$D$480,4,FALSE)</f>
        <v>87.3</v>
      </c>
    </row>
    <row r="487" spans="1:14" x14ac:dyDescent="0.5">
      <c r="A487">
        <v>2021</v>
      </c>
      <c r="B487" t="s">
        <v>209</v>
      </c>
      <c r="C487" t="s">
        <v>210</v>
      </c>
      <c r="D487" t="str">
        <f t="shared" si="7"/>
        <v>Dallas Keuchel</v>
      </c>
      <c r="E487">
        <v>572971</v>
      </c>
      <c r="F487" t="s">
        <v>50</v>
      </c>
      <c r="G487" t="s">
        <v>51</v>
      </c>
      <c r="H487">
        <v>79.5</v>
      </c>
      <c r="I487" t="s">
        <v>222</v>
      </c>
      <c r="J487" t="s">
        <v>223</v>
      </c>
      <c r="K487">
        <v>38</v>
      </c>
      <c r="L487">
        <v>14.7</v>
      </c>
      <c r="M487">
        <f>VLOOKUP(E487,'CH SR '!$A$1:$E$234,5,FALSE)</f>
        <v>1627</v>
      </c>
      <c r="N487">
        <f>VLOOKUP(B487,Sheet5!$A$1:$D$480,4,FALSE)</f>
        <v>90.2</v>
      </c>
    </row>
    <row r="488" spans="1:14" x14ac:dyDescent="0.5">
      <c r="A488">
        <v>2021</v>
      </c>
      <c r="B488" t="s">
        <v>252</v>
      </c>
      <c r="C488" t="s">
        <v>253</v>
      </c>
      <c r="D488" t="str">
        <f t="shared" si="7"/>
        <v>Sandy Alcantara</v>
      </c>
      <c r="E488">
        <v>645261</v>
      </c>
      <c r="F488" t="s">
        <v>110</v>
      </c>
      <c r="G488" t="s">
        <v>111</v>
      </c>
      <c r="H488">
        <v>91.8</v>
      </c>
      <c r="I488" t="s">
        <v>222</v>
      </c>
      <c r="J488" t="s">
        <v>223</v>
      </c>
      <c r="K488">
        <v>29.3</v>
      </c>
      <c r="L488">
        <v>16</v>
      </c>
      <c r="M488">
        <f>VLOOKUP(E488,'CH SR '!$A$1:$E$234,5,FALSE)</f>
        <v>2002</v>
      </c>
      <c r="N488">
        <f>VLOOKUP(B488,Sheet5!$A$1:$D$480,4,FALSE)</f>
        <v>87.7</v>
      </c>
    </row>
    <row r="489" spans="1:14" x14ac:dyDescent="0.5">
      <c r="A489">
        <v>2021</v>
      </c>
      <c r="B489" t="s">
        <v>94</v>
      </c>
      <c r="C489" t="s">
        <v>95</v>
      </c>
      <c r="D489" t="str">
        <f t="shared" si="7"/>
        <v>Wade Miley</v>
      </c>
      <c r="E489">
        <v>489119</v>
      </c>
      <c r="F489" t="s">
        <v>26</v>
      </c>
      <c r="G489" t="s">
        <v>27</v>
      </c>
      <c r="H489">
        <v>81.8</v>
      </c>
      <c r="I489" t="s">
        <v>222</v>
      </c>
      <c r="J489" t="s">
        <v>223</v>
      </c>
      <c r="K489">
        <v>33.9</v>
      </c>
      <c r="L489">
        <v>14.8</v>
      </c>
      <c r="M489">
        <f>VLOOKUP(E489,'CH SR '!$A$1:$E$234,5,FALSE)</f>
        <v>1807</v>
      </c>
      <c r="N489">
        <f>VLOOKUP(B489,Sheet5!$A$1:$D$480,4,FALSE)</f>
        <v>86.2</v>
      </c>
    </row>
    <row r="490" spans="1:14" x14ac:dyDescent="0.5">
      <c r="A490">
        <v>2021</v>
      </c>
      <c r="B490" t="s">
        <v>18</v>
      </c>
      <c r="C490" t="s">
        <v>19</v>
      </c>
      <c r="D490" t="str">
        <f t="shared" si="7"/>
        <v>Sean Manaea</v>
      </c>
      <c r="E490">
        <v>640455</v>
      </c>
      <c r="F490" t="s">
        <v>20</v>
      </c>
      <c r="G490" t="s">
        <v>21</v>
      </c>
      <c r="H490">
        <v>84.5</v>
      </c>
      <c r="I490" t="s">
        <v>222</v>
      </c>
      <c r="J490" t="s">
        <v>223</v>
      </c>
      <c r="K490">
        <v>31.6</v>
      </c>
      <c r="L490">
        <v>12.1</v>
      </c>
      <c r="M490">
        <f>VLOOKUP(E490,'CH SR '!$A$1:$E$234,5,FALSE)</f>
        <v>1375</v>
      </c>
      <c r="N490">
        <f>VLOOKUP(B490,Sheet5!$A$1:$D$480,4,FALSE)</f>
        <v>94.6</v>
      </c>
    </row>
    <row r="491" spans="1:14" x14ac:dyDescent="0.5">
      <c r="A491">
        <v>2021</v>
      </c>
      <c r="B491" t="s">
        <v>176</v>
      </c>
      <c r="C491" t="s">
        <v>177</v>
      </c>
      <c r="D491" t="str">
        <f t="shared" si="7"/>
        <v>Ryan Yarbrough</v>
      </c>
      <c r="E491">
        <v>642232</v>
      </c>
      <c r="F491" t="s">
        <v>178</v>
      </c>
      <c r="G491" t="s">
        <v>179</v>
      </c>
      <c r="H491">
        <v>78.5</v>
      </c>
      <c r="I491" t="s">
        <v>222</v>
      </c>
      <c r="J491" t="s">
        <v>223</v>
      </c>
      <c r="K491">
        <v>38.200000000000003</v>
      </c>
      <c r="L491">
        <v>17.399999999999999</v>
      </c>
      <c r="M491">
        <f>VLOOKUP(E491,'CH SR '!$A$1:$E$234,5,FALSE)</f>
        <v>2035</v>
      </c>
      <c r="N491">
        <f>VLOOKUP(B491,Sheet5!$A$1:$D$480,4,FALSE)</f>
        <v>93.2</v>
      </c>
    </row>
    <row r="492" spans="1:14" x14ac:dyDescent="0.5">
      <c r="A492">
        <v>2021</v>
      </c>
      <c r="B492" t="s">
        <v>206</v>
      </c>
      <c r="C492" t="s">
        <v>207</v>
      </c>
      <c r="D492" t="str">
        <f t="shared" si="7"/>
        <v>Hyun Jin Ryu</v>
      </c>
      <c r="E492">
        <v>547943</v>
      </c>
      <c r="F492" t="s">
        <v>14</v>
      </c>
      <c r="G492" t="s">
        <v>15</v>
      </c>
      <c r="H492">
        <v>79.7</v>
      </c>
      <c r="I492" t="s">
        <v>222</v>
      </c>
      <c r="J492" t="s">
        <v>223</v>
      </c>
      <c r="K492">
        <v>36.200000000000003</v>
      </c>
      <c r="L492">
        <v>13.9</v>
      </c>
      <c r="M492">
        <f>VLOOKUP(E492,'CH SR '!$A$1:$E$234,5,FALSE)</f>
        <v>1509</v>
      </c>
      <c r="N492">
        <f>VLOOKUP(B492,Sheet5!$A$1:$D$480,4,FALSE)</f>
        <v>99.3</v>
      </c>
    </row>
    <row r="493" spans="1:14" x14ac:dyDescent="0.5">
      <c r="A493">
        <v>2021</v>
      </c>
      <c r="B493" t="s">
        <v>158</v>
      </c>
      <c r="C493" t="s">
        <v>159</v>
      </c>
      <c r="D493" t="str">
        <f t="shared" si="7"/>
        <v>Kris Bubic</v>
      </c>
      <c r="E493">
        <v>663460</v>
      </c>
      <c r="F493" t="s">
        <v>80</v>
      </c>
      <c r="G493" t="s">
        <v>81</v>
      </c>
      <c r="H493">
        <v>79.900000000000006</v>
      </c>
      <c r="I493" t="s">
        <v>222</v>
      </c>
      <c r="J493" t="s">
        <v>223</v>
      </c>
      <c r="K493">
        <v>35.200000000000003</v>
      </c>
      <c r="L493">
        <v>12.7</v>
      </c>
      <c r="M493">
        <f>VLOOKUP(E493,'CH SR '!$A$1:$E$234,5,FALSE)</f>
        <v>1603</v>
      </c>
      <c r="N493">
        <f>VLOOKUP(B493,Sheet5!$A$1:$D$480,4,FALSE)</f>
        <v>96.5</v>
      </c>
    </row>
    <row r="494" spans="1:14" x14ac:dyDescent="0.5">
      <c r="A494">
        <v>2021</v>
      </c>
      <c r="B494" t="s">
        <v>350</v>
      </c>
      <c r="C494" t="s">
        <v>367</v>
      </c>
      <c r="D494" t="str">
        <f t="shared" si="7"/>
        <v>Devin Williams</v>
      </c>
      <c r="E494">
        <v>642207</v>
      </c>
      <c r="F494" t="s">
        <v>68</v>
      </c>
      <c r="G494" t="s">
        <v>69</v>
      </c>
      <c r="H494">
        <v>83.7</v>
      </c>
      <c r="I494" t="s">
        <v>222</v>
      </c>
      <c r="J494" t="s">
        <v>223</v>
      </c>
      <c r="K494">
        <v>43.4</v>
      </c>
      <c r="L494">
        <v>17</v>
      </c>
      <c r="M494">
        <f>VLOOKUP(E494,'CH SR '!$A$1:$E$234,5,FALSE)</f>
        <v>2821</v>
      </c>
      <c r="N494">
        <f>VLOOKUP(B494,Sheet5!$A$1:$D$480,4,FALSE)</f>
        <v>89.8</v>
      </c>
    </row>
    <row r="495" spans="1:14" x14ac:dyDescent="0.5">
      <c r="A495">
        <v>2021</v>
      </c>
      <c r="B495" t="s">
        <v>202</v>
      </c>
      <c r="C495" t="s">
        <v>203</v>
      </c>
      <c r="D495" t="str">
        <f t="shared" si="7"/>
        <v>Ian Anderson</v>
      </c>
      <c r="E495">
        <v>666120</v>
      </c>
      <c r="F495" t="s">
        <v>156</v>
      </c>
      <c r="G495" t="s">
        <v>157</v>
      </c>
      <c r="H495">
        <v>88.1</v>
      </c>
      <c r="I495" t="s">
        <v>222</v>
      </c>
      <c r="J495" t="s">
        <v>223</v>
      </c>
      <c r="K495">
        <v>22.9</v>
      </c>
      <c r="L495">
        <v>10</v>
      </c>
      <c r="M495">
        <f>VLOOKUP(E495,'CH SR '!$A$1:$E$234,5,FALSE)</f>
        <v>1641</v>
      </c>
      <c r="N495">
        <f>VLOOKUP(B495,Sheet5!$A$1:$D$480,4,FALSE)</f>
        <v>99.6</v>
      </c>
    </row>
    <row r="496" spans="1:14" x14ac:dyDescent="0.5">
      <c r="A496">
        <v>2021</v>
      </c>
      <c r="B496" t="s">
        <v>202</v>
      </c>
      <c r="C496" t="s">
        <v>25</v>
      </c>
      <c r="D496" t="str">
        <f t="shared" si="7"/>
        <v>Tyler Anderson</v>
      </c>
      <c r="E496">
        <v>542881</v>
      </c>
      <c r="F496" t="s">
        <v>102</v>
      </c>
      <c r="G496" t="s">
        <v>103</v>
      </c>
      <c r="H496">
        <v>80.8</v>
      </c>
      <c r="I496" t="s">
        <v>222</v>
      </c>
      <c r="J496" t="s">
        <v>223</v>
      </c>
      <c r="K496">
        <v>28.2</v>
      </c>
      <c r="L496">
        <v>12.8</v>
      </c>
      <c r="M496">
        <f>VLOOKUP(E496,'CH SR '!$A$1:$E$234,5,FALSE)</f>
        <v>1842</v>
      </c>
      <c r="N496">
        <f>VLOOKUP(B496,Sheet5!$A$1:$D$480,4,FALSE)</f>
        <v>99.6</v>
      </c>
    </row>
    <row r="497" spans="1:14" x14ac:dyDescent="0.5">
      <c r="A497">
        <v>2021</v>
      </c>
      <c r="B497" t="s">
        <v>389</v>
      </c>
      <c r="C497" t="s">
        <v>390</v>
      </c>
      <c r="D497" t="str">
        <f t="shared" si="7"/>
        <v>Nabil Crismatt</v>
      </c>
      <c r="E497">
        <v>622503</v>
      </c>
      <c r="F497" t="s">
        <v>62</v>
      </c>
      <c r="G497" t="s">
        <v>63</v>
      </c>
      <c r="H497">
        <v>82.3</v>
      </c>
      <c r="I497" t="s">
        <v>222</v>
      </c>
      <c r="J497" t="s">
        <v>223</v>
      </c>
      <c r="K497">
        <v>38.799999999999997</v>
      </c>
      <c r="L497">
        <v>14</v>
      </c>
      <c r="M497">
        <f>VLOOKUP(E497,'CH SR '!$A$1:$E$234,5,FALSE)</f>
        <v>1601</v>
      </c>
      <c r="N497">
        <f>VLOOKUP(B497,Sheet5!$A$1:$D$480,4,FALSE)</f>
        <v>79.3</v>
      </c>
    </row>
    <row r="498" spans="1:14" x14ac:dyDescent="0.5">
      <c r="A498">
        <v>2021</v>
      </c>
      <c r="B498" t="s">
        <v>148</v>
      </c>
      <c r="C498" t="s">
        <v>149</v>
      </c>
      <c r="D498" t="str">
        <f t="shared" si="7"/>
        <v>Eduardo Rodriguez</v>
      </c>
      <c r="E498">
        <v>593958</v>
      </c>
      <c r="F498" t="s">
        <v>42</v>
      </c>
      <c r="G498" t="s">
        <v>43</v>
      </c>
      <c r="H498">
        <v>85.4</v>
      </c>
      <c r="I498" t="s">
        <v>222</v>
      </c>
      <c r="J498" t="s">
        <v>223</v>
      </c>
      <c r="K498">
        <v>31.2</v>
      </c>
      <c r="L498">
        <v>16.600000000000001</v>
      </c>
      <c r="M498">
        <f>VLOOKUP(E498,'CH SR '!$A$1:$E$234,5,FALSE)</f>
        <v>1885</v>
      </c>
      <c r="N498">
        <f>VLOOKUP(B498,Sheet5!$A$1:$D$480,4,FALSE)</f>
        <v>97.4</v>
      </c>
    </row>
    <row r="499" spans="1:14" x14ac:dyDescent="0.5">
      <c r="A499">
        <v>2021</v>
      </c>
      <c r="B499" t="s">
        <v>200</v>
      </c>
      <c r="C499" t="s">
        <v>393</v>
      </c>
      <c r="D499" t="str">
        <f t="shared" si="7"/>
        <v>César Valdez</v>
      </c>
      <c r="E499">
        <v>491624</v>
      </c>
      <c r="F499" t="s">
        <v>182</v>
      </c>
      <c r="G499" t="s">
        <v>183</v>
      </c>
      <c r="H499">
        <v>77.900000000000006</v>
      </c>
      <c r="I499" t="s">
        <v>222</v>
      </c>
      <c r="J499" t="s">
        <v>223</v>
      </c>
      <c r="K499">
        <v>50.7</v>
      </c>
      <c r="L499">
        <v>9.1999999999999993</v>
      </c>
      <c r="M499">
        <f>VLOOKUP(E499,'CH SR '!$A$1:$E$234,5,FALSE)</f>
        <v>1771</v>
      </c>
      <c r="N499">
        <f>VLOOKUP(B499,Sheet5!$A$1:$D$480,4,FALSE)</f>
        <v>87</v>
      </c>
    </row>
    <row r="500" spans="1:14" x14ac:dyDescent="0.5">
      <c r="A500">
        <v>2021</v>
      </c>
      <c r="B500" t="s">
        <v>180</v>
      </c>
      <c r="C500" t="s">
        <v>181</v>
      </c>
      <c r="D500" t="str">
        <f t="shared" si="7"/>
        <v>John Means</v>
      </c>
      <c r="E500">
        <v>607644</v>
      </c>
      <c r="F500" t="s">
        <v>182</v>
      </c>
      <c r="G500" t="s">
        <v>183</v>
      </c>
      <c r="H500">
        <v>83.3</v>
      </c>
      <c r="I500" t="s">
        <v>222</v>
      </c>
      <c r="J500" t="s">
        <v>223</v>
      </c>
      <c r="K500">
        <v>22.7</v>
      </c>
      <c r="L500">
        <v>13</v>
      </c>
      <c r="M500">
        <f>VLOOKUP(E500,'CH SR '!$A$1:$E$234,5,FALSE)</f>
        <v>2260</v>
      </c>
      <c r="N500">
        <f>VLOOKUP(B500,Sheet5!$A$1:$D$480,4,FALSE)</f>
        <v>98.1</v>
      </c>
    </row>
    <row r="501" spans="1:14" x14ac:dyDescent="0.5">
      <c r="A501">
        <v>2021</v>
      </c>
      <c r="B501" t="s">
        <v>138</v>
      </c>
      <c r="C501" t="s">
        <v>139</v>
      </c>
      <c r="D501" t="str">
        <f t="shared" si="7"/>
        <v>Aaron Nola</v>
      </c>
      <c r="E501">
        <v>605400</v>
      </c>
      <c r="F501" t="s">
        <v>58</v>
      </c>
      <c r="G501" t="s">
        <v>59</v>
      </c>
      <c r="H501">
        <v>85.1</v>
      </c>
      <c r="I501" t="s">
        <v>222</v>
      </c>
      <c r="J501" t="s">
        <v>223</v>
      </c>
      <c r="K501">
        <v>35.700000000000003</v>
      </c>
      <c r="L501">
        <v>15</v>
      </c>
      <c r="M501">
        <f>VLOOKUP(E501,'CH SR '!$A$1:$E$234,5,FALSE)</f>
        <v>1509</v>
      </c>
      <c r="N501">
        <f>VLOOKUP(B501,Sheet5!$A$1:$D$480,4,FALSE)</f>
        <v>99.3</v>
      </c>
    </row>
    <row r="502" spans="1:14" x14ac:dyDescent="0.5">
      <c r="A502">
        <v>2021</v>
      </c>
      <c r="B502" t="s">
        <v>146</v>
      </c>
      <c r="C502" t="s">
        <v>147</v>
      </c>
      <c r="D502" t="str">
        <f t="shared" si="7"/>
        <v>Cole Irvin</v>
      </c>
      <c r="E502">
        <v>608344</v>
      </c>
      <c r="F502" t="s">
        <v>20</v>
      </c>
      <c r="G502" t="s">
        <v>21</v>
      </c>
      <c r="H502">
        <v>84.1</v>
      </c>
      <c r="I502" t="s">
        <v>222</v>
      </c>
      <c r="J502" t="s">
        <v>223</v>
      </c>
      <c r="K502">
        <v>29.6</v>
      </c>
      <c r="L502">
        <v>12.7</v>
      </c>
      <c r="M502">
        <f>VLOOKUP(E502,'CH SR '!$A$1:$E$234,5,FALSE)</f>
        <v>1585</v>
      </c>
      <c r="N502">
        <f>VLOOKUP(B502,Sheet5!$A$1:$D$480,4,FALSE)</f>
        <v>98.9</v>
      </c>
    </row>
    <row r="503" spans="1:14" x14ac:dyDescent="0.5">
      <c r="A503">
        <v>2021</v>
      </c>
      <c r="B503" t="s">
        <v>414</v>
      </c>
      <c r="C503" t="s">
        <v>115</v>
      </c>
      <c r="D503" t="str">
        <f t="shared" si="7"/>
        <v>Jordan Montgomery</v>
      </c>
      <c r="E503">
        <v>656756</v>
      </c>
      <c r="F503" t="s">
        <v>38</v>
      </c>
      <c r="G503" t="s">
        <v>39</v>
      </c>
      <c r="H503">
        <v>82.5</v>
      </c>
      <c r="I503" t="s">
        <v>222</v>
      </c>
      <c r="J503" t="s">
        <v>223</v>
      </c>
      <c r="K503">
        <v>25.4</v>
      </c>
      <c r="L503">
        <v>9.5</v>
      </c>
      <c r="M503">
        <f>VLOOKUP(E503,'CH SR '!$A$1:$E$234,5,FALSE)</f>
        <v>1703</v>
      </c>
      <c r="N503">
        <f>VLOOKUP(B503,Sheet5!$A$1:$D$480,4,FALSE)</f>
        <v>99.3</v>
      </c>
    </row>
    <row r="504" spans="1:14" x14ac:dyDescent="0.5">
      <c r="A504">
        <v>2021</v>
      </c>
      <c r="B504" t="s">
        <v>257</v>
      </c>
      <c r="C504" t="s">
        <v>423</v>
      </c>
      <c r="D504" t="str">
        <f t="shared" si="7"/>
        <v>Pablo López</v>
      </c>
      <c r="E504">
        <v>641154</v>
      </c>
      <c r="F504" t="s">
        <v>110</v>
      </c>
      <c r="G504" t="s">
        <v>111</v>
      </c>
      <c r="H504">
        <v>88</v>
      </c>
      <c r="I504" t="s">
        <v>222</v>
      </c>
      <c r="J504" t="s">
        <v>223</v>
      </c>
      <c r="K504">
        <v>32.4</v>
      </c>
      <c r="L504">
        <v>17.399999999999999</v>
      </c>
      <c r="M504">
        <f>VLOOKUP(E504,'CH SR '!$A$1:$E$234,5,FALSE)</f>
        <v>1947</v>
      </c>
      <c r="N504">
        <f>VLOOKUP(B504,Sheet5!$A$1:$D$480,4,FALSE)</f>
        <v>98.3</v>
      </c>
    </row>
    <row r="505" spans="1:14" x14ac:dyDescent="0.5">
      <c r="A505">
        <v>2021</v>
      </c>
      <c r="B505" t="s">
        <v>64</v>
      </c>
      <c r="C505" t="s">
        <v>65</v>
      </c>
      <c r="D505" t="str">
        <f t="shared" si="7"/>
        <v>Steven Matz</v>
      </c>
      <c r="E505">
        <v>571927</v>
      </c>
      <c r="F505" t="s">
        <v>14</v>
      </c>
      <c r="G505" t="s">
        <v>15</v>
      </c>
      <c r="H505">
        <v>85.1</v>
      </c>
      <c r="I505" t="s">
        <v>222</v>
      </c>
      <c r="J505" t="s">
        <v>223</v>
      </c>
      <c r="K505">
        <v>34.4</v>
      </c>
      <c r="L505">
        <v>16</v>
      </c>
      <c r="M505">
        <f>VLOOKUP(E505,'CH SR '!$A$1:$E$234,5,FALSE)</f>
        <v>2254</v>
      </c>
      <c r="N505">
        <f>VLOOKUP(B505,Sheet5!$A$1:$D$480,4,FALSE)</f>
        <v>86.9</v>
      </c>
    </row>
    <row r="506" spans="1:14" x14ac:dyDescent="0.5">
      <c r="A506">
        <v>2021</v>
      </c>
      <c r="B506" t="s">
        <v>166</v>
      </c>
      <c r="C506" t="s">
        <v>57</v>
      </c>
      <c r="D506" t="str">
        <f t="shared" si="7"/>
        <v>Zack Greinke</v>
      </c>
      <c r="E506">
        <v>425844</v>
      </c>
      <c r="F506" t="s">
        <v>142</v>
      </c>
      <c r="G506" t="s">
        <v>143</v>
      </c>
      <c r="H506">
        <v>86.4</v>
      </c>
      <c r="I506" t="s">
        <v>222</v>
      </c>
      <c r="J506" t="s">
        <v>223</v>
      </c>
      <c r="K506">
        <v>32</v>
      </c>
      <c r="L506">
        <v>12.8</v>
      </c>
      <c r="M506">
        <f>VLOOKUP(E506,'CH SR '!$A$1:$E$234,5,FALSE)</f>
        <v>1590</v>
      </c>
      <c r="N506">
        <f>VLOOKUP(B506,Sheet5!$A$1:$D$480,4,FALSE)</f>
        <v>84.5</v>
      </c>
    </row>
    <row r="507" spans="1:14" x14ac:dyDescent="0.5">
      <c r="A507">
        <v>2021</v>
      </c>
      <c r="B507" t="s">
        <v>108</v>
      </c>
      <c r="C507" t="s">
        <v>109</v>
      </c>
      <c r="D507" t="str">
        <f t="shared" si="7"/>
        <v>Trevor Rogers</v>
      </c>
      <c r="E507">
        <v>669432</v>
      </c>
      <c r="F507" t="s">
        <v>110</v>
      </c>
      <c r="G507" t="s">
        <v>111</v>
      </c>
      <c r="H507">
        <v>84.9</v>
      </c>
      <c r="I507" t="s">
        <v>222</v>
      </c>
      <c r="J507" t="s">
        <v>223</v>
      </c>
      <c r="K507">
        <v>36.5</v>
      </c>
      <c r="L507">
        <v>13.5</v>
      </c>
      <c r="M507">
        <f>VLOOKUP(E507,'CH SR '!$A$1:$E$234,5,FALSE)</f>
        <v>1346</v>
      </c>
      <c r="N507">
        <f>VLOOKUP(B507,Sheet5!$A$1:$D$480,4,FALSE)</f>
        <v>99.1</v>
      </c>
    </row>
    <row r="508" spans="1:14" x14ac:dyDescent="0.5">
      <c r="A508">
        <v>2021</v>
      </c>
      <c r="B508" t="s">
        <v>104</v>
      </c>
      <c r="C508" t="s">
        <v>105</v>
      </c>
      <c r="D508" t="str">
        <f t="shared" si="7"/>
        <v>Mike Minor</v>
      </c>
      <c r="E508">
        <v>501985</v>
      </c>
      <c r="F508" t="s">
        <v>80</v>
      </c>
      <c r="G508" t="s">
        <v>81</v>
      </c>
      <c r="H508">
        <v>85.2</v>
      </c>
      <c r="I508" t="s">
        <v>222</v>
      </c>
      <c r="J508" t="s">
        <v>223</v>
      </c>
      <c r="K508">
        <v>26.1</v>
      </c>
      <c r="L508">
        <v>16.8</v>
      </c>
      <c r="M508">
        <f>VLOOKUP(E508,'CH SR '!$A$1:$E$234,5,FALSE)</f>
        <v>2237</v>
      </c>
      <c r="N508">
        <f>VLOOKUP(B508,Sheet5!$A$1:$D$480,4,FALSE)</f>
        <v>96.7</v>
      </c>
    </row>
    <row r="509" spans="1:14" x14ac:dyDescent="0.5">
      <c r="A509">
        <v>2021</v>
      </c>
      <c r="B509" t="s">
        <v>331</v>
      </c>
      <c r="C509" t="s">
        <v>274</v>
      </c>
      <c r="D509" t="str">
        <f t="shared" si="7"/>
        <v>Michael Wacha</v>
      </c>
      <c r="E509">
        <v>608379</v>
      </c>
      <c r="F509" t="s">
        <v>178</v>
      </c>
      <c r="G509" t="s">
        <v>179</v>
      </c>
      <c r="H509">
        <v>86.8</v>
      </c>
      <c r="I509" t="s">
        <v>222</v>
      </c>
      <c r="J509" t="s">
        <v>223</v>
      </c>
      <c r="K509">
        <v>26.9</v>
      </c>
      <c r="L509">
        <v>13.8</v>
      </c>
      <c r="M509">
        <f>VLOOKUP(E509,'CH SR '!$A$1:$E$234,5,FALSE)</f>
        <v>1547</v>
      </c>
      <c r="N509">
        <f>VLOOKUP(B509,Sheet5!$A$1:$D$480,4,FALSE)</f>
        <v>89.2</v>
      </c>
    </row>
    <row r="510" spans="1:14" x14ac:dyDescent="0.5">
      <c r="A510">
        <v>2021</v>
      </c>
      <c r="B510" t="s">
        <v>88</v>
      </c>
      <c r="C510" t="s">
        <v>89</v>
      </c>
      <c r="D510" t="str">
        <f t="shared" si="7"/>
        <v>Chris Paddack</v>
      </c>
      <c r="E510">
        <v>663978</v>
      </c>
      <c r="F510" t="s">
        <v>62</v>
      </c>
      <c r="G510" t="s">
        <v>63</v>
      </c>
      <c r="H510">
        <v>85.2</v>
      </c>
      <c r="I510" t="s">
        <v>222</v>
      </c>
      <c r="J510" t="s">
        <v>223</v>
      </c>
      <c r="K510">
        <v>30.3</v>
      </c>
      <c r="L510">
        <v>13.8</v>
      </c>
      <c r="M510">
        <f>VLOOKUP(E510,'CH SR '!$A$1:$E$234,5,FALSE)</f>
        <v>1795</v>
      </c>
      <c r="N510">
        <f>VLOOKUP(B510,Sheet5!$A$1:$D$480,4,FALSE)</f>
        <v>93</v>
      </c>
    </row>
    <row r="511" spans="1:14" x14ac:dyDescent="0.5">
      <c r="A511">
        <v>2021</v>
      </c>
      <c r="B511" t="s">
        <v>243</v>
      </c>
      <c r="C511" t="s">
        <v>45</v>
      </c>
      <c r="D511" t="str">
        <f t="shared" si="7"/>
        <v>Zach Plesac</v>
      </c>
      <c r="E511">
        <v>668676</v>
      </c>
      <c r="F511" t="s">
        <v>122</v>
      </c>
      <c r="G511" t="s">
        <v>123</v>
      </c>
      <c r="H511">
        <v>85.9</v>
      </c>
      <c r="I511" t="s">
        <v>222</v>
      </c>
      <c r="J511" t="s">
        <v>223</v>
      </c>
      <c r="K511">
        <v>26.3</v>
      </c>
      <c r="L511">
        <v>12.1</v>
      </c>
      <c r="M511">
        <f>VLOOKUP(E511,'CH SR '!$A$1:$E$234,5,FALSE)</f>
        <v>1608</v>
      </c>
      <c r="N511">
        <f>VLOOKUP(B511,Sheet5!$A$1:$D$480,4,FALSE)</f>
        <v>98.8</v>
      </c>
    </row>
    <row r="512" spans="1:14" x14ac:dyDescent="0.5">
      <c r="A512">
        <v>2021</v>
      </c>
      <c r="B512" t="s">
        <v>188</v>
      </c>
      <c r="C512" t="s">
        <v>189</v>
      </c>
      <c r="D512" t="str">
        <f t="shared" si="7"/>
        <v>Alex Wood</v>
      </c>
      <c r="E512">
        <v>622072</v>
      </c>
      <c r="F512" t="s">
        <v>30</v>
      </c>
      <c r="G512" t="s">
        <v>31</v>
      </c>
      <c r="H512">
        <v>85.3</v>
      </c>
      <c r="I512" t="s">
        <v>222</v>
      </c>
      <c r="J512" t="s">
        <v>223</v>
      </c>
      <c r="K512">
        <v>36.200000000000003</v>
      </c>
      <c r="L512">
        <v>14.6</v>
      </c>
      <c r="M512">
        <f>VLOOKUP(E512,'CH SR '!$A$1:$E$234,5,FALSE)</f>
        <v>1654</v>
      </c>
      <c r="N512">
        <f>VLOOKUP(B512,Sheet5!$A$1:$D$480,4,FALSE)</f>
        <v>94.4</v>
      </c>
    </row>
    <row r="513" spans="1:14" x14ac:dyDescent="0.5">
      <c r="A513">
        <v>2021</v>
      </c>
      <c r="B513" t="s">
        <v>82</v>
      </c>
      <c r="C513" t="s">
        <v>83</v>
      </c>
      <c r="D513" t="str">
        <f t="shared" si="7"/>
        <v>Julio Urías</v>
      </c>
      <c r="E513">
        <v>628711</v>
      </c>
      <c r="F513" t="s">
        <v>54</v>
      </c>
      <c r="G513" t="s">
        <v>55</v>
      </c>
      <c r="H513">
        <v>87</v>
      </c>
      <c r="I513" t="s">
        <v>222</v>
      </c>
      <c r="J513" t="s">
        <v>223</v>
      </c>
      <c r="K513">
        <v>28.8</v>
      </c>
      <c r="L513">
        <v>14.7</v>
      </c>
      <c r="M513">
        <f>VLOOKUP(E513,'CH SR '!$A$1:$E$234,5,FALSE)</f>
        <v>1923</v>
      </c>
      <c r="N513">
        <f>VLOOKUP(B513,Sheet5!$A$1:$D$480,4,FALSE)</f>
        <v>90.2</v>
      </c>
    </row>
    <row r="514" spans="1:14" x14ac:dyDescent="0.5">
      <c r="A514">
        <v>2021</v>
      </c>
      <c r="B514" t="s">
        <v>326</v>
      </c>
      <c r="C514" t="s">
        <v>101</v>
      </c>
      <c r="D514" t="str">
        <f t="shared" si="7"/>
        <v>Logan Webb</v>
      </c>
      <c r="E514">
        <v>657277</v>
      </c>
      <c r="F514" t="s">
        <v>30</v>
      </c>
      <c r="G514" t="s">
        <v>31</v>
      </c>
      <c r="H514">
        <v>86.1</v>
      </c>
      <c r="I514" t="s">
        <v>222</v>
      </c>
      <c r="J514" t="s">
        <v>223</v>
      </c>
      <c r="K514">
        <v>41.5</v>
      </c>
      <c r="L514">
        <v>8.9</v>
      </c>
      <c r="M514">
        <f>VLOOKUP(E514,'CH SR '!$A$1:$E$234,5,FALSE)</f>
        <v>1476</v>
      </c>
      <c r="N514">
        <f>VLOOKUP(B514,Sheet5!$A$1:$D$480,4,FALSE)</f>
        <v>98.7</v>
      </c>
    </row>
    <row r="515" spans="1:14" x14ac:dyDescent="0.5">
      <c r="A515">
        <v>2021</v>
      </c>
      <c r="B515" t="s">
        <v>341</v>
      </c>
      <c r="C515" t="s">
        <v>342</v>
      </c>
      <c r="D515" t="str">
        <f t="shared" ref="D515:D578" si="8">TRIM(PROPER(C515 &amp; " " &amp; B515))</f>
        <v>Johnny Cueto</v>
      </c>
      <c r="E515">
        <v>456501</v>
      </c>
      <c r="F515" t="s">
        <v>30</v>
      </c>
      <c r="G515" t="s">
        <v>31</v>
      </c>
      <c r="H515">
        <v>82.7</v>
      </c>
      <c r="I515" t="s">
        <v>222</v>
      </c>
      <c r="J515" t="s">
        <v>223</v>
      </c>
      <c r="K515">
        <v>36</v>
      </c>
      <c r="L515">
        <v>11.7</v>
      </c>
      <c r="M515">
        <f>VLOOKUP(E515,'CH SR '!$A$1:$E$234,5,FALSE)</f>
        <v>1335</v>
      </c>
      <c r="N515">
        <f>VLOOKUP(B515,Sheet5!$A$1:$D$480,4,FALSE)</f>
        <v>79.3</v>
      </c>
    </row>
    <row r="516" spans="1:14" x14ac:dyDescent="0.5">
      <c r="A516">
        <v>2021</v>
      </c>
      <c r="B516" t="s">
        <v>462</v>
      </c>
      <c r="C516" t="s">
        <v>463</v>
      </c>
      <c r="D516" t="str">
        <f t="shared" si="8"/>
        <v>Martín Pérez</v>
      </c>
      <c r="E516">
        <v>527048</v>
      </c>
      <c r="F516" t="s">
        <v>42</v>
      </c>
      <c r="G516" t="s">
        <v>43</v>
      </c>
      <c r="H516">
        <v>84.8</v>
      </c>
      <c r="I516" t="s">
        <v>222</v>
      </c>
      <c r="J516" t="s">
        <v>223</v>
      </c>
      <c r="K516">
        <v>28.6</v>
      </c>
      <c r="L516">
        <v>14.8</v>
      </c>
      <c r="M516">
        <f>VLOOKUP(E516,'CH SR '!$A$1:$E$234,5,FALSE)</f>
        <v>1700</v>
      </c>
      <c r="N516">
        <f>VLOOKUP(B516,Sheet5!$A$1:$D$480,4,FALSE)</f>
        <v>99.4</v>
      </c>
    </row>
    <row r="517" spans="1:14" x14ac:dyDescent="0.5">
      <c r="A517">
        <v>2021</v>
      </c>
      <c r="B517" t="s">
        <v>547</v>
      </c>
      <c r="C517" t="s">
        <v>197</v>
      </c>
      <c r="D517" t="str">
        <f t="shared" si="8"/>
        <v>Patrick Sandoval</v>
      </c>
      <c r="E517">
        <v>663776</v>
      </c>
      <c r="F517" t="s">
        <v>232</v>
      </c>
      <c r="G517" t="s">
        <v>233</v>
      </c>
      <c r="H517">
        <v>84.6</v>
      </c>
      <c r="I517" t="s">
        <v>222</v>
      </c>
      <c r="J517" t="s">
        <v>223</v>
      </c>
      <c r="K517">
        <v>28.2</v>
      </c>
      <c r="L517">
        <v>13.1</v>
      </c>
      <c r="M517">
        <f>VLOOKUP(E517,'CH SR '!$A$1:$E$234,5,FALSE)</f>
        <v>1592</v>
      </c>
      <c r="N517">
        <f>VLOOKUP(B517,Sheet5!$A$1:$D$480,4,FALSE)</f>
        <v>98.8</v>
      </c>
    </row>
    <row r="518" spans="1:14" x14ac:dyDescent="0.5">
      <c r="A518">
        <v>2021</v>
      </c>
      <c r="B518" t="s">
        <v>322</v>
      </c>
      <c r="C518" t="s">
        <v>181</v>
      </c>
      <c r="D518" t="str">
        <f t="shared" si="8"/>
        <v>John Gant</v>
      </c>
      <c r="E518">
        <v>607231</v>
      </c>
      <c r="F518" t="s">
        <v>261</v>
      </c>
      <c r="G518" t="s">
        <v>262</v>
      </c>
      <c r="H518">
        <v>80.3</v>
      </c>
      <c r="I518" t="s">
        <v>222</v>
      </c>
      <c r="J518" t="s">
        <v>223</v>
      </c>
      <c r="K518">
        <v>35.799999999999997</v>
      </c>
      <c r="L518">
        <v>12.8</v>
      </c>
      <c r="M518">
        <f>VLOOKUP(E518,'CH SR '!$A$1:$E$234,5,FALSE)</f>
        <v>1483</v>
      </c>
      <c r="N518">
        <f>VLOOKUP(B518,Sheet5!$A$1:$D$480,4,FALSE)</f>
        <v>96.5</v>
      </c>
    </row>
    <row r="519" spans="1:14" x14ac:dyDescent="0.5">
      <c r="A519">
        <v>2021</v>
      </c>
      <c r="B519" t="s">
        <v>173</v>
      </c>
      <c r="C519" t="s">
        <v>89</v>
      </c>
      <c r="D519" t="str">
        <f t="shared" si="8"/>
        <v>Chris Flexen</v>
      </c>
      <c r="E519">
        <v>623167</v>
      </c>
      <c r="F519" t="s">
        <v>102</v>
      </c>
      <c r="G519" t="s">
        <v>103</v>
      </c>
      <c r="H519">
        <v>82.7</v>
      </c>
      <c r="I519" t="s">
        <v>222</v>
      </c>
      <c r="J519" t="s">
        <v>223</v>
      </c>
      <c r="K519">
        <v>30.3</v>
      </c>
      <c r="L519">
        <v>12.2</v>
      </c>
      <c r="M519">
        <f>VLOOKUP(E519,'CH SR '!$A$1:$E$234,5,FALSE)</f>
        <v>1325</v>
      </c>
      <c r="N519">
        <f>VLOOKUP(B519,Sheet5!$A$1:$D$480,4,FALSE)</f>
        <v>98.4</v>
      </c>
    </row>
    <row r="520" spans="1:14" x14ac:dyDescent="0.5">
      <c r="A520">
        <v>2021</v>
      </c>
      <c r="B520" t="s">
        <v>36</v>
      </c>
      <c r="C520" t="s">
        <v>37</v>
      </c>
      <c r="D520" t="str">
        <f t="shared" si="8"/>
        <v>Andrew Heaney</v>
      </c>
      <c r="E520">
        <v>571760</v>
      </c>
      <c r="F520" t="s">
        <v>38</v>
      </c>
      <c r="G520" t="s">
        <v>39</v>
      </c>
      <c r="H520">
        <v>83.7</v>
      </c>
      <c r="I520" t="s">
        <v>222</v>
      </c>
      <c r="J520" t="s">
        <v>223</v>
      </c>
      <c r="K520">
        <v>31.6</v>
      </c>
      <c r="L520">
        <v>17.3</v>
      </c>
      <c r="M520">
        <f>VLOOKUP(E520,'CH SR '!$A$1:$E$234,5,FALSE)</f>
        <v>2036</v>
      </c>
      <c r="N520">
        <f>VLOOKUP(B520,Sheet5!$A$1:$D$480,4,FALSE)</f>
        <v>99.2</v>
      </c>
    </row>
    <row r="521" spans="1:14" x14ac:dyDescent="0.5">
      <c r="A521">
        <v>2021</v>
      </c>
      <c r="B521" t="s">
        <v>405</v>
      </c>
      <c r="C521" t="s">
        <v>247</v>
      </c>
      <c r="D521" t="str">
        <f t="shared" si="8"/>
        <v>José Suarez</v>
      </c>
      <c r="E521">
        <v>660761</v>
      </c>
      <c r="F521" t="s">
        <v>232</v>
      </c>
      <c r="G521" t="s">
        <v>233</v>
      </c>
      <c r="H521">
        <v>82.3</v>
      </c>
      <c r="I521" t="s">
        <v>222</v>
      </c>
      <c r="J521" t="s">
        <v>223</v>
      </c>
      <c r="K521">
        <v>31.7</v>
      </c>
      <c r="L521">
        <v>7.7</v>
      </c>
      <c r="M521">
        <f>VLOOKUP(E521,'CH SR '!$A$1:$E$234,5,FALSE)</f>
        <v>1592</v>
      </c>
      <c r="N521">
        <f>VLOOKUP(B521,Sheet5!$A$1:$D$480,4,FALSE)</f>
        <v>81.2</v>
      </c>
    </row>
    <row r="522" spans="1:14" x14ac:dyDescent="0.5">
      <c r="A522">
        <v>2021</v>
      </c>
      <c r="B522" t="s">
        <v>76</v>
      </c>
      <c r="C522" t="s">
        <v>77</v>
      </c>
      <c r="D522" t="str">
        <f t="shared" si="8"/>
        <v>Max Scherzer</v>
      </c>
      <c r="E522">
        <v>453286</v>
      </c>
      <c r="F522" t="s">
        <v>54</v>
      </c>
      <c r="G522" t="s">
        <v>55</v>
      </c>
      <c r="H522">
        <v>85</v>
      </c>
      <c r="I522" t="s">
        <v>222</v>
      </c>
      <c r="J522" t="s">
        <v>223</v>
      </c>
      <c r="K522">
        <v>33.799999999999997</v>
      </c>
      <c r="L522">
        <v>15.3</v>
      </c>
      <c r="M522">
        <f>VLOOKUP(E522,'CH SR '!$A$1:$E$234,5,FALSE)</f>
        <v>1435</v>
      </c>
      <c r="N522">
        <f>VLOOKUP(B522,Sheet5!$A$1:$D$480,4,FALSE)</f>
        <v>98.6</v>
      </c>
    </row>
    <row r="523" spans="1:14" x14ac:dyDescent="0.5">
      <c r="A523">
        <v>2021</v>
      </c>
      <c r="B523" t="s">
        <v>74</v>
      </c>
      <c r="C523" t="s">
        <v>75</v>
      </c>
      <c r="D523" t="str">
        <f t="shared" si="8"/>
        <v>Gerrit Cole</v>
      </c>
      <c r="E523">
        <v>543037</v>
      </c>
      <c r="F523" t="s">
        <v>38</v>
      </c>
      <c r="G523" t="s">
        <v>39</v>
      </c>
      <c r="H523">
        <v>89.8</v>
      </c>
      <c r="I523" t="s">
        <v>222</v>
      </c>
      <c r="J523" t="s">
        <v>223</v>
      </c>
      <c r="K523">
        <v>23.9</v>
      </c>
      <c r="L523">
        <v>15.7</v>
      </c>
      <c r="M523">
        <f>VLOOKUP(E523,'CH SR '!$A$1:$E$234,5,FALSE)</f>
        <v>1718</v>
      </c>
      <c r="N523">
        <f>VLOOKUP(B523,Sheet5!$A$1:$D$480,4,FALSE)</f>
        <v>98.7</v>
      </c>
    </row>
    <row r="524" spans="1:14" x14ac:dyDescent="0.5">
      <c r="A524">
        <v>2021</v>
      </c>
      <c r="B524" t="s">
        <v>316</v>
      </c>
      <c r="C524" t="s">
        <v>317</v>
      </c>
      <c r="D524" t="str">
        <f t="shared" si="8"/>
        <v>Merrill Kelly</v>
      </c>
      <c r="E524">
        <v>518876</v>
      </c>
      <c r="F524" t="s">
        <v>164</v>
      </c>
      <c r="G524" t="s">
        <v>165</v>
      </c>
      <c r="H524">
        <v>87.2</v>
      </c>
      <c r="I524" t="s">
        <v>222</v>
      </c>
      <c r="J524" t="s">
        <v>223</v>
      </c>
      <c r="K524">
        <v>30.3</v>
      </c>
      <c r="L524">
        <v>15.3</v>
      </c>
      <c r="M524">
        <f>VLOOKUP(E524,'CH SR '!$A$1:$E$234,5,FALSE)</f>
        <v>1975</v>
      </c>
      <c r="N524">
        <f>VLOOKUP(B524,Sheet5!$A$1:$D$480,4,FALSE)</f>
        <v>98.3</v>
      </c>
    </row>
    <row r="525" spans="1:14" x14ac:dyDescent="0.5">
      <c r="A525">
        <v>2021</v>
      </c>
      <c r="B525" t="s">
        <v>602</v>
      </c>
      <c r="C525" t="s">
        <v>488</v>
      </c>
      <c r="D525" t="str">
        <f t="shared" si="8"/>
        <v>Miguel Diaz</v>
      </c>
      <c r="E525">
        <v>622766</v>
      </c>
      <c r="F525" t="s">
        <v>62</v>
      </c>
      <c r="G525" t="s">
        <v>63</v>
      </c>
      <c r="H525">
        <v>86</v>
      </c>
      <c r="I525" t="s">
        <v>222</v>
      </c>
      <c r="J525" t="s">
        <v>223</v>
      </c>
      <c r="K525">
        <v>33.6</v>
      </c>
      <c r="L525">
        <v>17.3</v>
      </c>
      <c r="M525">
        <f>VLOOKUP(E525,'CH SR '!$A$1:$E$234,5,FALSE)</f>
        <v>1759</v>
      </c>
      <c r="N525">
        <f>VLOOKUP(B525,Sheet5!$A$1:$D$480,4,FALSE)</f>
        <v>93.4</v>
      </c>
    </row>
    <row r="526" spans="1:14" x14ac:dyDescent="0.5">
      <c r="A526">
        <v>2021</v>
      </c>
      <c r="B526" t="s">
        <v>246</v>
      </c>
      <c r="C526" t="s">
        <v>247</v>
      </c>
      <c r="D526" t="str">
        <f t="shared" si="8"/>
        <v>José Berríos</v>
      </c>
      <c r="E526">
        <v>621244</v>
      </c>
      <c r="F526" t="s">
        <v>14</v>
      </c>
      <c r="G526" t="s">
        <v>15</v>
      </c>
      <c r="H526">
        <v>84.9</v>
      </c>
      <c r="I526" t="s">
        <v>222</v>
      </c>
      <c r="J526" t="s">
        <v>223</v>
      </c>
      <c r="K526">
        <v>33.5</v>
      </c>
      <c r="L526">
        <v>13.8</v>
      </c>
      <c r="M526">
        <f>VLOOKUP(E526,'CH SR '!$A$1:$E$234,5,FALSE)</f>
        <v>1517</v>
      </c>
      <c r="N526">
        <f>VLOOKUP(B526,Sheet5!$A$1:$D$480,4,FALSE)</f>
        <v>95.2</v>
      </c>
    </row>
    <row r="527" spans="1:14" x14ac:dyDescent="0.5">
      <c r="A527">
        <v>2021</v>
      </c>
      <c r="B527" t="s">
        <v>238</v>
      </c>
      <c r="C527" t="s">
        <v>239</v>
      </c>
      <c r="D527" t="str">
        <f t="shared" si="8"/>
        <v>Marco Gonzales</v>
      </c>
      <c r="E527">
        <v>594835</v>
      </c>
      <c r="F527" t="s">
        <v>102</v>
      </c>
      <c r="G527" t="s">
        <v>103</v>
      </c>
      <c r="H527">
        <v>79.5</v>
      </c>
      <c r="I527" t="s">
        <v>222</v>
      </c>
      <c r="J527" t="s">
        <v>223</v>
      </c>
      <c r="K527">
        <v>33.5</v>
      </c>
      <c r="L527">
        <v>16.5</v>
      </c>
      <c r="M527">
        <f>VLOOKUP(E527,'CH SR '!$A$1:$E$234,5,FALSE)</f>
        <v>2177</v>
      </c>
      <c r="N527">
        <f>VLOOKUP(B527,Sheet5!$A$1:$D$480,4,FALSE)</f>
        <v>97</v>
      </c>
    </row>
    <row r="528" spans="1:14" x14ac:dyDescent="0.5">
      <c r="A528">
        <v>2021</v>
      </c>
      <c r="B528" t="s">
        <v>278</v>
      </c>
      <c r="C528" t="s">
        <v>264</v>
      </c>
      <c r="D528" t="str">
        <f t="shared" si="8"/>
        <v>Austin Gomber</v>
      </c>
      <c r="E528">
        <v>596295</v>
      </c>
      <c r="F528" t="s">
        <v>92</v>
      </c>
      <c r="G528" t="s">
        <v>93</v>
      </c>
      <c r="H528">
        <v>83.1</v>
      </c>
      <c r="I528" t="s">
        <v>222</v>
      </c>
      <c r="J528" t="s">
        <v>223</v>
      </c>
      <c r="K528">
        <v>28.1</v>
      </c>
      <c r="L528">
        <v>9.9</v>
      </c>
      <c r="M528">
        <f>VLOOKUP(E528,'CH SR '!$A$1:$E$234,5,FALSE)</f>
        <v>1655</v>
      </c>
      <c r="N528">
        <f>VLOOKUP(B528,Sheet5!$A$1:$D$480,4,FALSE)</f>
        <v>96.3</v>
      </c>
    </row>
    <row r="529" spans="1:14" x14ac:dyDescent="0.5">
      <c r="A529">
        <v>2021</v>
      </c>
      <c r="B529" t="s">
        <v>218</v>
      </c>
      <c r="C529" t="s">
        <v>119</v>
      </c>
      <c r="D529" t="str">
        <f t="shared" si="8"/>
        <v>Kyle Gibson</v>
      </c>
      <c r="E529">
        <v>502043</v>
      </c>
      <c r="F529" t="s">
        <v>58</v>
      </c>
      <c r="G529" t="s">
        <v>59</v>
      </c>
      <c r="H529">
        <v>84.8</v>
      </c>
      <c r="I529" t="s">
        <v>222</v>
      </c>
      <c r="J529" t="s">
        <v>223</v>
      </c>
      <c r="K529">
        <v>33.9</v>
      </c>
      <c r="L529">
        <v>14.5</v>
      </c>
      <c r="M529">
        <f>VLOOKUP(E529,'CH SR '!$A$1:$E$234,5,FALSE)</f>
        <v>1643</v>
      </c>
      <c r="N529">
        <f>VLOOKUP(B529,Sheet5!$A$1:$D$480,4,FALSE)</f>
        <v>85.1</v>
      </c>
    </row>
    <row r="530" spans="1:14" x14ac:dyDescent="0.5">
      <c r="A530">
        <v>2021</v>
      </c>
      <c r="B530" t="s">
        <v>304</v>
      </c>
      <c r="C530" t="s">
        <v>305</v>
      </c>
      <c r="D530" t="str">
        <f t="shared" si="8"/>
        <v>Josh Fleming</v>
      </c>
      <c r="E530">
        <v>676596</v>
      </c>
      <c r="F530" t="s">
        <v>178</v>
      </c>
      <c r="G530" t="s">
        <v>179</v>
      </c>
      <c r="H530">
        <v>81.8</v>
      </c>
      <c r="I530" t="s">
        <v>222</v>
      </c>
      <c r="J530" t="s">
        <v>223</v>
      </c>
      <c r="K530">
        <v>40.799999999999997</v>
      </c>
      <c r="L530">
        <v>13.5</v>
      </c>
      <c r="M530">
        <f>VLOOKUP(E530,'CH SR '!$A$1:$E$234,5,FALSE)</f>
        <v>1602</v>
      </c>
      <c r="N530">
        <f>VLOOKUP(B530,Sheet5!$A$1:$D$480,4,FALSE)</f>
        <v>82.4</v>
      </c>
    </row>
    <row r="531" spans="1:14" x14ac:dyDescent="0.5">
      <c r="A531">
        <v>2021</v>
      </c>
      <c r="B531" t="s">
        <v>219</v>
      </c>
      <c r="C531" t="s">
        <v>220</v>
      </c>
      <c r="D531" t="str">
        <f t="shared" si="8"/>
        <v>Brandon Woodruff</v>
      </c>
      <c r="E531">
        <v>605540</v>
      </c>
      <c r="F531" t="s">
        <v>68</v>
      </c>
      <c r="G531" t="s">
        <v>69</v>
      </c>
      <c r="H531">
        <v>86.5</v>
      </c>
      <c r="I531" t="s">
        <v>222</v>
      </c>
      <c r="J531" t="s">
        <v>223</v>
      </c>
      <c r="K531">
        <v>29.7</v>
      </c>
      <c r="L531">
        <v>14.6</v>
      </c>
      <c r="M531">
        <f>VLOOKUP(E531,'CH SR '!$A$1:$E$234,5,FALSE)</f>
        <v>1894</v>
      </c>
      <c r="N531">
        <f>VLOOKUP(B531,Sheet5!$A$1:$D$480,4,FALSE)</f>
        <v>88.9</v>
      </c>
    </row>
    <row r="532" spans="1:14" x14ac:dyDescent="0.5">
      <c r="A532">
        <v>2021</v>
      </c>
      <c r="B532" t="s">
        <v>433</v>
      </c>
      <c r="C532" t="s">
        <v>434</v>
      </c>
      <c r="D532" t="str">
        <f t="shared" si="8"/>
        <v>Domingo Germán</v>
      </c>
      <c r="E532">
        <v>593334</v>
      </c>
      <c r="F532" t="s">
        <v>38</v>
      </c>
      <c r="G532" t="s">
        <v>39</v>
      </c>
      <c r="H532">
        <v>86.5</v>
      </c>
      <c r="I532" t="s">
        <v>222</v>
      </c>
      <c r="J532" t="s">
        <v>223</v>
      </c>
      <c r="K532">
        <v>29</v>
      </c>
      <c r="L532">
        <v>17.5</v>
      </c>
      <c r="M532">
        <f>VLOOKUP(E532,'CH SR '!$A$1:$E$234,5,FALSE)</f>
        <v>2284</v>
      </c>
      <c r="N532">
        <f>VLOOKUP(B532,Sheet5!$A$1:$D$480,4,FALSE)</f>
        <v>85.3</v>
      </c>
    </row>
    <row r="533" spans="1:14" x14ac:dyDescent="0.5">
      <c r="A533">
        <v>2021</v>
      </c>
      <c r="B533" t="s">
        <v>307</v>
      </c>
      <c r="C533" t="s">
        <v>308</v>
      </c>
      <c r="D533" t="str">
        <f t="shared" si="8"/>
        <v>Wil Crowe</v>
      </c>
      <c r="E533">
        <v>640444</v>
      </c>
      <c r="F533" t="s">
        <v>213</v>
      </c>
      <c r="G533" t="s">
        <v>214</v>
      </c>
      <c r="H533">
        <v>85</v>
      </c>
      <c r="I533" t="s">
        <v>222</v>
      </c>
      <c r="J533" t="s">
        <v>223</v>
      </c>
      <c r="K533">
        <v>32.6</v>
      </c>
      <c r="L533">
        <v>9.6999999999999993</v>
      </c>
      <c r="M533">
        <f>VLOOKUP(E533,'CH SR '!$A$1:$E$234,5,FALSE)</f>
        <v>1705</v>
      </c>
      <c r="N533">
        <f>VLOOKUP(B533,Sheet5!$A$1:$D$480,4,FALSE)</f>
        <v>58.2</v>
      </c>
    </row>
    <row r="534" spans="1:14" x14ac:dyDescent="0.5">
      <c r="A534">
        <v>2021</v>
      </c>
      <c r="B534" t="s">
        <v>355</v>
      </c>
      <c r="C534" t="s">
        <v>129</v>
      </c>
      <c r="D534" t="str">
        <f t="shared" si="8"/>
        <v>Jon Lester</v>
      </c>
      <c r="E534">
        <v>452657</v>
      </c>
      <c r="F534" t="s">
        <v>34</v>
      </c>
      <c r="G534" t="s">
        <v>35</v>
      </c>
      <c r="H534">
        <v>81.400000000000006</v>
      </c>
      <c r="I534" t="s">
        <v>222</v>
      </c>
      <c r="J534" t="s">
        <v>223</v>
      </c>
      <c r="K534">
        <v>34.200000000000003</v>
      </c>
      <c r="L534">
        <v>10.8</v>
      </c>
      <c r="M534">
        <f>VLOOKUP(E534,'CH SR '!$A$1:$E$234,5,FALSE)</f>
        <v>1750</v>
      </c>
      <c r="N534">
        <f>VLOOKUP(B534,Sheet5!$A$1:$D$480,4,FALSE)</f>
        <v>71</v>
      </c>
    </row>
    <row r="535" spans="1:14" x14ac:dyDescent="0.5">
      <c r="A535">
        <v>2021</v>
      </c>
      <c r="B535" t="s">
        <v>221</v>
      </c>
      <c r="C535" t="s">
        <v>172</v>
      </c>
      <c r="D535" t="str">
        <f t="shared" si="8"/>
        <v>Lance Mccullers Jr.</v>
      </c>
      <c r="E535">
        <v>621121</v>
      </c>
      <c r="F535" t="s">
        <v>142</v>
      </c>
      <c r="G535" t="s">
        <v>143</v>
      </c>
      <c r="H535">
        <v>85.7</v>
      </c>
      <c r="I535" t="s">
        <v>222</v>
      </c>
      <c r="J535" t="s">
        <v>223</v>
      </c>
      <c r="K535">
        <v>37.299999999999997</v>
      </c>
      <c r="L535">
        <v>17.399999999999999</v>
      </c>
      <c r="M535">
        <f>VLOOKUP(E535,'CH SR '!$A$1:$E$234,5,FALSE)</f>
        <v>1693</v>
      </c>
      <c r="N535">
        <f>VLOOKUP(B535,Sheet5!$A$1:$D$480,4,FALSE)</f>
        <v>94</v>
      </c>
    </row>
    <row r="536" spans="1:14" x14ac:dyDescent="0.5">
      <c r="A536">
        <v>2021</v>
      </c>
      <c r="B536" t="s">
        <v>200</v>
      </c>
      <c r="C536" t="s">
        <v>637</v>
      </c>
      <c r="D536" t="str">
        <f t="shared" si="8"/>
        <v>Phillips Valdez</v>
      </c>
      <c r="E536">
        <v>570488</v>
      </c>
      <c r="F536" t="s">
        <v>42</v>
      </c>
      <c r="G536" t="s">
        <v>43</v>
      </c>
      <c r="H536">
        <v>85.3</v>
      </c>
      <c r="I536" t="s">
        <v>222</v>
      </c>
      <c r="J536" t="s">
        <v>223</v>
      </c>
      <c r="K536">
        <v>37</v>
      </c>
      <c r="L536">
        <v>17.2</v>
      </c>
      <c r="M536">
        <f>VLOOKUP(E536,'CH SR '!$A$1:$E$234,5,FALSE)</f>
        <v>1944</v>
      </c>
      <c r="N536">
        <f>VLOOKUP(B536,Sheet5!$A$1:$D$480,4,FALSE)</f>
        <v>87</v>
      </c>
    </row>
    <row r="537" spans="1:14" x14ac:dyDescent="0.5">
      <c r="A537">
        <v>2021</v>
      </c>
      <c r="B537" t="s">
        <v>202</v>
      </c>
      <c r="C537" t="s">
        <v>360</v>
      </c>
      <c r="D537" t="str">
        <f t="shared" si="8"/>
        <v>Brett Anderson</v>
      </c>
      <c r="E537">
        <v>474463</v>
      </c>
      <c r="F537" t="s">
        <v>68</v>
      </c>
      <c r="G537" t="s">
        <v>69</v>
      </c>
      <c r="H537">
        <v>82.2</v>
      </c>
      <c r="I537" t="s">
        <v>222</v>
      </c>
      <c r="J537" t="s">
        <v>223</v>
      </c>
      <c r="K537">
        <v>33.1</v>
      </c>
      <c r="L537">
        <v>13.7</v>
      </c>
      <c r="M537">
        <f>VLOOKUP(E537,'CH SR '!$A$1:$E$234,5,FALSE)</f>
        <v>1428</v>
      </c>
      <c r="N537">
        <f>VLOOKUP(B537,Sheet5!$A$1:$D$480,4,FALSE)</f>
        <v>99.6</v>
      </c>
    </row>
    <row r="538" spans="1:14" x14ac:dyDescent="0.5">
      <c r="A538">
        <v>2021</v>
      </c>
      <c r="B538" t="s">
        <v>372</v>
      </c>
      <c r="C538" t="s">
        <v>373</v>
      </c>
      <c r="D538" t="str">
        <f t="shared" si="8"/>
        <v>Hansel Robles</v>
      </c>
      <c r="E538">
        <v>570663</v>
      </c>
      <c r="F538" t="s">
        <v>42</v>
      </c>
      <c r="G538" t="s">
        <v>43</v>
      </c>
      <c r="H538">
        <v>89.3</v>
      </c>
      <c r="I538" t="s">
        <v>222</v>
      </c>
      <c r="J538" t="s">
        <v>223</v>
      </c>
      <c r="K538">
        <v>26.5</v>
      </c>
      <c r="L538">
        <v>14.1</v>
      </c>
      <c r="M538">
        <f>VLOOKUP(E538,'CH SR '!$A$1:$E$234,5,FALSE)</f>
        <v>1558</v>
      </c>
      <c r="N538">
        <f>VLOOKUP(B538,Sheet5!$A$1:$D$480,4,FALSE)</f>
        <v>95</v>
      </c>
    </row>
    <row r="539" spans="1:14" x14ac:dyDescent="0.5">
      <c r="A539">
        <v>2021</v>
      </c>
      <c r="B539" t="s">
        <v>543</v>
      </c>
      <c r="C539" t="s">
        <v>544</v>
      </c>
      <c r="D539" t="str">
        <f t="shared" si="8"/>
        <v>Duane Underwood Jr.</v>
      </c>
      <c r="E539">
        <v>621249</v>
      </c>
      <c r="F539" t="s">
        <v>213</v>
      </c>
      <c r="G539" t="s">
        <v>214</v>
      </c>
      <c r="H539">
        <v>87.8</v>
      </c>
      <c r="I539" t="s">
        <v>222</v>
      </c>
      <c r="J539" t="s">
        <v>223</v>
      </c>
      <c r="K539">
        <v>28.1</v>
      </c>
      <c r="L539">
        <v>14.5</v>
      </c>
      <c r="M539">
        <f>VLOOKUP(E539,'CH SR '!$A$1:$E$234,5,FALSE)</f>
        <v>1614</v>
      </c>
      <c r="N539">
        <f>VLOOKUP(B539,Sheet5!$A$1:$D$480,4,FALSE)</f>
        <v>92.3</v>
      </c>
    </row>
    <row r="540" spans="1:14" x14ac:dyDescent="0.5">
      <c r="A540">
        <v>2021</v>
      </c>
      <c r="B540" t="s">
        <v>134</v>
      </c>
      <c r="C540" t="s">
        <v>654</v>
      </c>
      <c r="D540" t="str">
        <f t="shared" si="8"/>
        <v>Wandy Peralta</v>
      </c>
      <c r="E540">
        <v>593974</v>
      </c>
      <c r="F540" t="s">
        <v>38</v>
      </c>
      <c r="G540" t="s">
        <v>39</v>
      </c>
      <c r="H540">
        <v>88</v>
      </c>
      <c r="I540" t="s">
        <v>222</v>
      </c>
      <c r="J540" t="s">
        <v>223</v>
      </c>
      <c r="K540">
        <v>29.2</v>
      </c>
      <c r="L540">
        <v>17.100000000000001</v>
      </c>
      <c r="M540">
        <f>VLOOKUP(E540,'CH SR '!$A$1:$E$234,5,FALSE)</f>
        <v>2195</v>
      </c>
      <c r="N540">
        <f>VLOOKUP(B540,Sheet5!$A$1:$D$480,4,FALSE)</f>
        <v>93.2</v>
      </c>
    </row>
    <row r="541" spans="1:14" x14ac:dyDescent="0.5">
      <c r="A541">
        <v>2021</v>
      </c>
      <c r="B541" t="s">
        <v>190</v>
      </c>
      <c r="C541" t="s">
        <v>191</v>
      </c>
      <c r="D541" t="str">
        <f t="shared" si="8"/>
        <v>Keegan Akin</v>
      </c>
      <c r="E541">
        <v>669211</v>
      </c>
      <c r="F541" t="s">
        <v>182</v>
      </c>
      <c r="G541" t="s">
        <v>183</v>
      </c>
      <c r="H541">
        <v>81.8</v>
      </c>
      <c r="I541" t="s">
        <v>222</v>
      </c>
      <c r="J541" t="s">
        <v>223</v>
      </c>
      <c r="K541">
        <v>32.700000000000003</v>
      </c>
      <c r="L541">
        <v>15.2</v>
      </c>
      <c r="M541">
        <f>VLOOKUP(E541,'CH SR '!$A$1:$E$234,5,FALSE)</f>
        <v>1940</v>
      </c>
      <c r="N541">
        <f>VLOOKUP(B541,Sheet5!$A$1:$D$480,4,FALSE)</f>
        <v>95.3</v>
      </c>
    </row>
    <row r="542" spans="1:14" x14ac:dyDescent="0.5">
      <c r="A542">
        <v>2021</v>
      </c>
      <c r="B542" t="s">
        <v>564</v>
      </c>
      <c r="C542" t="s">
        <v>565</v>
      </c>
      <c r="D542" t="str">
        <f t="shared" si="8"/>
        <v>Connor Brogdon</v>
      </c>
      <c r="E542">
        <v>641401</v>
      </c>
      <c r="F542" t="s">
        <v>58</v>
      </c>
      <c r="G542" t="s">
        <v>59</v>
      </c>
      <c r="H542">
        <v>84.7</v>
      </c>
      <c r="I542" t="s">
        <v>222</v>
      </c>
      <c r="J542" t="s">
        <v>223</v>
      </c>
      <c r="K542">
        <v>29.2</v>
      </c>
      <c r="L542">
        <v>17.100000000000001</v>
      </c>
      <c r="M542">
        <f>VLOOKUP(E542,'CH SR '!$A$1:$E$234,5,FALSE)</f>
        <v>1949</v>
      </c>
      <c r="N542">
        <f>VLOOKUP(B542,Sheet5!$A$1:$D$480,4,FALSE)</f>
        <v>99.5</v>
      </c>
    </row>
    <row r="543" spans="1:14" x14ac:dyDescent="0.5">
      <c r="A543">
        <v>2021</v>
      </c>
      <c r="B543" t="s">
        <v>468</v>
      </c>
      <c r="C543" t="s">
        <v>147</v>
      </c>
      <c r="D543" t="str">
        <f t="shared" si="8"/>
        <v>Cole Sulser</v>
      </c>
      <c r="E543">
        <v>642121</v>
      </c>
      <c r="F543" t="s">
        <v>182</v>
      </c>
      <c r="G543" t="s">
        <v>183</v>
      </c>
      <c r="H543">
        <v>84</v>
      </c>
      <c r="I543" t="s">
        <v>222</v>
      </c>
      <c r="J543" t="s">
        <v>223</v>
      </c>
      <c r="K543">
        <v>33.200000000000003</v>
      </c>
      <c r="L543">
        <v>13.5</v>
      </c>
      <c r="M543">
        <f>VLOOKUP(E543,'CH SR '!$A$1:$E$234,5,FALSE)</f>
        <v>1577</v>
      </c>
      <c r="N543">
        <f>VLOOKUP(B543,Sheet5!$A$1:$D$480,4,FALSE)</f>
        <v>82.5</v>
      </c>
    </row>
    <row r="544" spans="1:14" x14ac:dyDescent="0.5">
      <c r="A544">
        <v>2021</v>
      </c>
      <c r="B544" t="s">
        <v>596</v>
      </c>
      <c r="C544" t="s">
        <v>597</v>
      </c>
      <c r="D544" t="str">
        <f t="shared" si="8"/>
        <v>Jesús Luzardo</v>
      </c>
      <c r="E544">
        <v>666200</v>
      </c>
      <c r="F544" t="s">
        <v>110</v>
      </c>
      <c r="G544" t="s">
        <v>111</v>
      </c>
      <c r="H544">
        <v>86.5</v>
      </c>
      <c r="I544" t="s">
        <v>222</v>
      </c>
      <c r="J544" t="s">
        <v>223</v>
      </c>
      <c r="K544">
        <v>29</v>
      </c>
      <c r="L544">
        <v>16.100000000000001</v>
      </c>
      <c r="M544">
        <f>VLOOKUP(E544,'CH SR '!$A$1:$E$234,5,FALSE)</f>
        <v>1875</v>
      </c>
      <c r="N544">
        <f>VLOOKUP(B544,Sheet5!$A$1:$D$480,4,FALSE)</f>
        <v>98.3</v>
      </c>
    </row>
    <row r="545" spans="1:14" x14ac:dyDescent="0.5">
      <c r="A545">
        <v>2021</v>
      </c>
      <c r="B545" t="s">
        <v>399</v>
      </c>
      <c r="C545" t="s">
        <v>400</v>
      </c>
      <c r="D545" t="str">
        <f t="shared" si="8"/>
        <v>Ranger Suárez</v>
      </c>
      <c r="E545">
        <v>624133</v>
      </c>
      <c r="F545" t="s">
        <v>58</v>
      </c>
      <c r="G545" t="s">
        <v>59</v>
      </c>
      <c r="H545">
        <v>84.9</v>
      </c>
      <c r="I545" t="s">
        <v>222</v>
      </c>
      <c r="J545" t="s">
        <v>223</v>
      </c>
      <c r="K545">
        <v>31.6</v>
      </c>
      <c r="L545">
        <v>15</v>
      </c>
      <c r="M545">
        <f>VLOOKUP(E545,'CH SR '!$A$1:$E$234,5,FALSE)</f>
        <v>1484</v>
      </c>
      <c r="N545">
        <f>VLOOKUP(B545,Sheet5!$A$1:$D$480,4,FALSE)</f>
        <v>93.7</v>
      </c>
    </row>
    <row r="546" spans="1:14" x14ac:dyDescent="0.5">
      <c r="A546">
        <v>2021</v>
      </c>
      <c r="B546" t="s">
        <v>226</v>
      </c>
      <c r="C546" t="s">
        <v>227</v>
      </c>
      <c r="D546" t="str">
        <f t="shared" si="8"/>
        <v>Kolby Allard</v>
      </c>
      <c r="E546">
        <v>663465</v>
      </c>
      <c r="F546" t="s">
        <v>116</v>
      </c>
      <c r="G546" t="s">
        <v>117</v>
      </c>
      <c r="H546">
        <v>83.7</v>
      </c>
      <c r="I546" t="s">
        <v>222</v>
      </c>
      <c r="J546" t="s">
        <v>223</v>
      </c>
      <c r="K546">
        <v>29.2</v>
      </c>
      <c r="L546">
        <v>13.9</v>
      </c>
      <c r="M546">
        <f>VLOOKUP(E546,'CH SR '!$A$1:$E$234,5,FALSE)</f>
        <v>1599</v>
      </c>
      <c r="N546">
        <f>VLOOKUP(B546,Sheet5!$A$1:$D$480,4,FALSE)</f>
        <v>99</v>
      </c>
    </row>
    <row r="547" spans="1:14" x14ac:dyDescent="0.5">
      <c r="A547">
        <v>2021</v>
      </c>
      <c r="B547" t="s">
        <v>345</v>
      </c>
      <c r="C547" t="s">
        <v>346</v>
      </c>
      <c r="D547" t="str">
        <f t="shared" si="8"/>
        <v>Justus Sheffield</v>
      </c>
      <c r="E547">
        <v>656954</v>
      </c>
      <c r="F547" t="s">
        <v>102</v>
      </c>
      <c r="G547" t="s">
        <v>103</v>
      </c>
      <c r="H547">
        <v>85.7</v>
      </c>
      <c r="I547" t="s">
        <v>222</v>
      </c>
      <c r="J547" t="s">
        <v>223</v>
      </c>
      <c r="K547">
        <v>33.700000000000003</v>
      </c>
      <c r="L547">
        <v>12.6</v>
      </c>
      <c r="M547">
        <f>VLOOKUP(E547,'CH SR '!$A$1:$E$234,5,FALSE)</f>
        <v>1761</v>
      </c>
      <c r="N547">
        <f>VLOOKUP(B547,Sheet5!$A$1:$D$480,4,FALSE)</f>
        <v>99.4</v>
      </c>
    </row>
    <row r="548" spans="1:14" x14ac:dyDescent="0.5">
      <c r="A548">
        <v>2021</v>
      </c>
      <c r="B548" t="s">
        <v>162</v>
      </c>
      <c r="C548" t="s">
        <v>163</v>
      </c>
      <c r="D548" t="str">
        <f t="shared" si="8"/>
        <v>Zac Gallen</v>
      </c>
      <c r="E548">
        <v>668678</v>
      </c>
      <c r="F548" t="s">
        <v>164</v>
      </c>
      <c r="G548" t="s">
        <v>165</v>
      </c>
      <c r="H548">
        <v>86.1</v>
      </c>
      <c r="I548" t="s">
        <v>222</v>
      </c>
      <c r="J548" t="s">
        <v>223</v>
      </c>
      <c r="K548">
        <v>33.5</v>
      </c>
      <c r="L548">
        <v>12.8</v>
      </c>
      <c r="M548">
        <f>VLOOKUP(E548,'CH SR '!$A$1:$E$234,5,FALSE)</f>
        <v>1485</v>
      </c>
      <c r="N548">
        <f>VLOOKUP(B548,Sheet5!$A$1:$D$480,4,FALSE)</f>
        <v>89.5</v>
      </c>
    </row>
    <row r="549" spans="1:14" x14ac:dyDescent="0.5">
      <c r="A549">
        <v>2021</v>
      </c>
      <c r="B549" t="s">
        <v>257</v>
      </c>
      <c r="C549" t="s">
        <v>258</v>
      </c>
      <c r="D549" t="str">
        <f t="shared" si="8"/>
        <v>Jorge López</v>
      </c>
      <c r="E549">
        <v>605347</v>
      </c>
      <c r="F549" t="s">
        <v>182</v>
      </c>
      <c r="G549" t="s">
        <v>183</v>
      </c>
      <c r="H549">
        <v>88.5</v>
      </c>
      <c r="I549" t="s">
        <v>222</v>
      </c>
      <c r="J549" t="s">
        <v>223</v>
      </c>
      <c r="K549">
        <v>28.6</v>
      </c>
      <c r="L549">
        <v>14.8</v>
      </c>
      <c r="M549">
        <f>VLOOKUP(E549,'CH SR '!$A$1:$E$234,5,FALSE)</f>
        <v>1614</v>
      </c>
      <c r="N549">
        <f>VLOOKUP(B549,Sheet5!$A$1:$D$480,4,FALSE)</f>
        <v>98.3</v>
      </c>
    </row>
    <row r="550" spans="1:14" x14ac:dyDescent="0.5">
      <c r="A550">
        <v>2021</v>
      </c>
      <c r="B550" t="s">
        <v>32</v>
      </c>
      <c r="C550" t="s">
        <v>33</v>
      </c>
      <c r="D550" t="str">
        <f t="shared" si="8"/>
        <v>J.A. Happ</v>
      </c>
      <c r="E550">
        <v>457918</v>
      </c>
      <c r="F550" t="s">
        <v>34</v>
      </c>
      <c r="G550" t="s">
        <v>35</v>
      </c>
      <c r="H550">
        <v>86.3</v>
      </c>
      <c r="I550" t="s">
        <v>222</v>
      </c>
      <c r="J550" t="s">
        <v>223</v>
      </c>
      <c r="K550">
        <v>27.6</v>
      </c>
      <c r="L550">
        <v>14</v>
      </c>
      <c r="M550">
        <f>VLOOKUP(E550,'CH SR '!$A$1:$E$234,5,FALSE)</f>
        <v>1691</v>
      </c>
      <c r="N550">
        <f>VLOOKUP(B550,Sheet5!$A$1:$D$480,4,FALSE)</f>
        <v>96.1</v>
      </c>
    </row>
    <row r="551" spans="1:14" x14ac:dyDescent="0.5">
      <c r="A551">
        <v>2021</v>
      </c>
      <c r="B551" t="s">
        <v>184</v>
      </c>
      <c r="C551" t="s">
        <v>185</v>
      </c>
      <c r="D551" t="str">
        <f t="shared" si="8"/>
        <v>Caleb Smith</v>
      </c>
      <c r="E551">
        <v>592761</v>
      </c>
      <c r="F551" t="s">
        <v>164</v>
      </c>
      <c r="G551" t="s">
        <v>165</v>
      </c>
      <c r="H551">
        <v>82.1</v>
      </c>
      <c r="I551" t="s">
        <v>222</v>
      </c>
      <c r="J551" t="s">
        <v>223</v>
      </c>
      <c r="K551">
        <v>26.7</v>
      </c>
      <c r="L551">
        <v>14</v>
      </c>
      <c r="M551">
        <f>VLOOKUP(E551,'CH SR '!$A$1:$E$234,5,FALSE)</f>
        <v>2000</v>
      </c>
      <c r="N551">
        <f>VLOOKUP(B551,Sheet5!$A$1:$D$480,4,FALSE)</f>
        <v>99.4</v>
      </c>
    </row>
    <row r="552" spans="1:14" x14ac:dyDescent="0.5">
      <c r="A552">
        <v>2021</v>
      </c>
      <c r="B552" t="s">
        <v>130</v>
      </c>
      <c r="C552" t="s">
        <v>131</v>
      </c>
      <c r="D552" t="str">
        <f t="shared" si="8"/>
        <v>Tarik Skubal</v>
      </c>
      <c r="E552">
        <v>669373</v>
      </c>
      <c r="F552" t="s">
        <v>132</v>
      </c>
      <c r="G552" t="s">
        <v>133</v>
      </c>
      <c r="H552">
        <v>82</v>
      </c>
      <c r="I552" t="s">
        <v>222</v>
      </c>
      <c r="J552" t="s">
        <v>223</v>
      </c>
      <c r="K552">
        <v>28.4</v>
      </c>
      <c r="L552">
        <v>8.5</v>
      </c>
      <c r="M552">
        <f>VLOOKUP(E552,'CH SR '!$A$1:$E$234,5,FALSE)</f>
        <v>1432</v>
      </c>
      <c r="N552">
        <f>VLOOKUP(B552,Sheet5!$A$1:$D$480,4,FALSE)</f>
        <v>97.9</v>
      </c>
    </row>
    <row r="553" spans="1:14" x14ac:dyDescent="0.5">
      <c r="A553">
        <v>2021</v>
      </c>
      <c r="B553" t="s">
        <v>415</v>
      </c>
      <c r="C553" t="s">
        <v>416</v>
      </c>
      <c r="D553" t="str">
        <f t="shared" si="8"/>
        <v>Matthew Boyd</v>
      </c>
      <c r="E553">
        <v>571510</v>
      </c>
      <c r="F553" t="s">
        <v>132</v>
      </c>
      <c r="G553" t="s">
        <v>133</v>
      </c>
      <c r="H553">
        <v>79.900000000000006</v>
      </c>
      <c r="I553" t="s">
        <v>222</v>
      </c>
      <c r="J553" t="s">
        <v>223</v>
      </c>
      <c r="K553">
        <v>37</v>
      </c>
      <c r="L553">
        <v>16.2</v>
      </c>
      <c r="M553">
        <f>VLOOKUP(E553,'CH SR '!$A$1:$E$234,5,FALSE)</f>
        <v>1858</v>
      </c>
      <c r="N553">
        <f>VLOOKUP(B553,Sheet5!$A$1:$D$480,4,FALSE)</f>
        <v>87.4</v>
      </c>
    </row>
    <row r="554" spans="1:14" x14ac:dyDescent="0.5">
      <c r="A554">
        <v>2021</v>
      </c>
      <c r="B554" t="s">
        <v>174</v>
      </c>
      <c r="C554" t="s">
        <v>175</v>
      </c>
      <c r="D554" t="str">
        <f t="shared" si="8"/>
        <v>James Kaprielian</v>
      </c>
      <c r="E554">
        <v>621076</v>
      </c>
      <c r="F554" t="s">
        <v>20</v>
      </c>
      <c r="G554" t="s">
        <v>21</v>
      </c>
      <c r="H554">
        <v>83.9</v>
      </c>
      <c r="I554" t="s">
        <v>222</v>
      </c>
      <c r="J554" t="s">
        <v>223</v>
      </c>
      <c r="K554">
        <v>36.5</v>
      </c>
      <c r="L554">
        <v>9.6999999999999993</v>
      </c>
      <c r="M554">
        <f>VLOOKUP(E554,'CH SR '!$A$1:$E$234,5,FALSE)</f>
        <v>1269</v>
      </c>
      <c r="N554">
        <f>VLOOKUP(B554,Sheet5!$A$1:$D$480,4,FALSE)</f>
        <v>58.5</v>
      </c>
    </row>
    <row r="555" spans="1:14" x14ac:dyDescent="0.5">
      <c r="A555">
        <v>2021</v>
      </c>
      <c r="B555" t="s">
        <v>551</v>
      </c>
      <c r="C555" t="s">
        <v>119</v>
      </c>
      <c r="D555" t="str">
        <f t="shared" si="8"/>
        <v>Kyle Freeland</v>
      </c>
      <c r="E555">
        <v>607536</v>
      </c>
      <c r="F555" t="s">
        <v>92</v>
      </c>
      <c r="G555" t="s">
        <v>93</v>
      </c>
      <c r="H555">
        <v>85.9</v>
      </c>
      <c r="I555" t="s">
        <v>222</v>
      </c>
      <c r="J555" t="s">
        <v>223</v>
      </c>
      <c r="K555">
        <v>29.3</v>
      </c>
      <c r="L555">
        <v>10.8</v>
      </c>
      <c r="M555">
        <f>VLOOKUP(E555,'CH SR '!$A$1:$E$234,5,FALSE)</f>
        <v>1556</v>
      </c>
      <c r="N555">
        <f>VLOOKUP(B555,Sheet5!$A$1:$D$480,4,FALSE)</f>
        <v>91.1</v>
      </c>
    </row>
    <row r="556" spans="1:14" x14ac:dyDescent="0.5">
      <c r="A556">
        <v>2021</v>
      </c>
      <c r="B556" t="s">
        <v>284</v>
      </c>
      <c r="C556" t="s">
        <v>285</v>
      </c>
      <c r="D556" t="str">
        <f t="shared" si="8"/>
        <v>Cal Quantrill</v>
      </c>
      <c r="E556">
        <v>615698</v>
      </c>
      <c r="F556" t="s">
        <v>122</v>
      </c>
      <c r="G556" t="s">
        <v>123</v>
      </c>
      <c r="H556">
        <v>85.2</v>
      </c>
      <c r="I556" t="s">
        <v>222</v>
      </c>
      <c r="J556" t="s">
        <v>223</v>
      </c>
      <c r="K556">
        <v>28</v>
      </c>
      <c r="L556">
        <v>10.7</v>
      </c>
      <c r="M556">
        <f>VLOOKUP(E556,'CH SR '!$A$1:$E$234,5,FALSE)</f>
        <v>1351</v>
      </c>
      <c r="N556">
        <f>VLOOKUP(B556,Sheet5!$A$1:$D$480,4,FALSE)</f>
        <v>97.2</v>
      </c>
    </row>
    <row r="557" spans="1:14" x14ac:dyDescent="0.5">
      <c r="A557">
        <v>2021</v>
      </c>
      <c r="B557" t="s">
        <v>603</v>
      </c>
      <c r="C557" t="s">
        <v>604</v>
      </c>
      <c r="D557" t="str">
        <f t="shared" si="8"/>
        <v>Mychal Givens</v>
      </c>
      <c r="E557">
        <v>571710</v>
      </c>
      <c r="F557" t="s">
        <v>26</v>
      </c>
      <c r="G557" t="s">
        <v>27</v>
      </c>
      <c r="H557">
        <v>82.4</v>
      </c>
      <c r="I557" t="s">
        <v>222</v>
      </c>
      <c r="J557" t="s">
        <v>223</v>
      </c>
      <c r="K557">
        <v>42</v>
      </c>
      <c r="L557">
        <v>8.8000000000000007</v>
      </c>
      <c r="M557">
        <f>VLOOKUP(E557,'CH SR '!$A$1:$E$234,5,FALSE)</f>
        <v>2175</v>
      </c>
      <c r="N557">
        <f>VLOOKUP(B557,Sheet5!$A$1:$D$480,4,FALSE)</f>
        <v>51.2</v>
      </c>
    </row>
    <row r="558" spans="1:14" x14ac:dyDescent="0.5">
      <c r="A558">
        <v>2021</v>
      </c>
      <c r="B558" t="s">
        <v>84</v>
      </c>
      <c r="C558" t="s">
        <v>109</v>
      </c>
      <c r="D558" t="str">
        <f t="shared" si="8"/>
        <v>Trevor Richards</v>
      </c>
      <c r="E558">
        <v>670950</v>
      </c>
      <c r="F558" t="s">
        <v>14</v>
      </c>
      <c r="G558" t="s">
        <v>15</v>
      </c>
      <c r="H558">
        <v>84.5</v>
      </c>
      <c r="I558" t="s">
        <v>222</v>
      </c>
      <c r="J558" t="s">
        <v>223</v>
      </c>
      <c r="K558">
        <v>28.3</v>
      </c>
      <c r="L558">
        <v>14.8</v>
      </c>
      <c r="M558">
        <f>VLOOKUP(E558,'CH SR '!$A$1:$E$234,5,FALSE)</f>
        <v>2467</v>
      </c>
      <c r="N558">
        <f>VLOOKUP(B558,Sheet5!$A$1:$D$480,4,FALSE)</f>
        <v>86.8</v>
      </c>
    </row>
    <row r="559" spans="1:14" x14ac:dyDescent="0.5">
      <c r="A559">
        <v>2021</v>
      </c>
      <c r="B559" t="s">
        <v>269</v>
      </c>
      <c r="C559" t="s">
        <v>270</v>
      </c>
      <c r="D559" t="str">
        <f t="shared" si="8"/>
        <v>Tylor Megill</v>
      </c>
      <c r="E559">
        <v>656731</v>
      </c>
      <c r="F559" t="s">
        <v>126</v>
      </c>
      <c r="G559" t="s">
        <v>127</v>
      </c>
      <c r="H559">
        <v>85.2</v>
      </c>
      <c r="I559" t="s">
        <v>222</v>
      </c>
      <c r="J559" t="s">
        <v>223</v>
      </c>
      <c r="K559">
        <v>28.9</v>
      </c>
      <c r="L559">
        <v>13.1</v>
      </c>
      <c r="M559">
        <f>VLOOKUP(E559,'CH SR '!$A$1:$E$234,5,FALSE)</f>
        <v>1493</v>
      </c>
      <c r="N559">
        <f>VLOOKUP(B559,Sheet5!$A$1:$D$480,4,FALSE)</f>
        <v>98.2</v>
      </c>
    </row>
    <row r="560" spans="1:14" x14ac:dyDescent="0.5">
      <c r="A560">
        <v>2021</v>
      </c>
      <c r="B560" t="s">
        <v>595</v>
      </c>
      <c r="C560" t="s">
        <v>481</v>
      </c>
      <c r="D560" t="str">
        <f t="shared" si="8"/>
        <v>David Price</v>
      </c>
      <c r="E560">
        <v>456034</v>
      </c>
      <c r="F560" t="s">
        <v>54</v>
      </c>
      <c r="G560" t="s">
        <v>55</v>
      </c>
      <c r="H560">
        <v>85.5</v>
      </c>
      <c r="I560" t="s">
        <v>222</v>
      </c>
      <c r="J560" t="s">
        <v>223</v>
      </c>
      <c r="K560">
        <v>31.7</v>
      </c>
      <c r="L560">
        <v>14.7</v>
      </c>
      <c r="M560">
        <f>VLOOKUP(E560,'CH SR '!$A$1:$E$234,5,FALSE)</f>
        <v>1679</v>
      </c>
      <c r="N560">
        <f>VLOOKUP(B560,Sheet5!$A$1:$D$480,4,FALSE)</f>
        <v>99.1</v>
      </c>
    </row>
    <row r="561" spans="1:14" x14ac:dyDescent="0.5">
      <c r="A561">
        <v>2021</v>
      </c>
      <c r="B561" t="s">
        <v>512</v>
      </c>
      <c r="C561" t="s">
        <v>631</v>
      </c>
      <c r="D561" t="str">
        <f t="shared" si="8"/>
        <v>Deolis Guerra</v>
      </c>
      <c r="E561">
        <v>500610</v>
      </c>
      <c r="F561" t="s">
        <v>20</v>
      </c>
      <c r="G561" t="s">
        <v>21</v>
      </c>
      <c r="H561">
        <v>81.8</v>
      </c>
      <c r="I561" t="s">
        <v>222</v>
      </c>
      <c r="J561" t="s">
        <v>223</v>
      </c>
      <c r="K561">
        <v>34.1</v>
      </c>
      <c r="L561">
        <v>13.3</v>
      </c>
      <c r="M561">
        <f>VLOOKUP(E561,'CH SR '!$A$1:$E$234,5,FALSE)</f>
        <v>1498</v>
      </c>
      <c r="N561">
        <f>VLOOKUP(B561,Sheet5!$A$1:$D$480,4,FALSE)</f>
        <v>92.3</v>
      </c>
    </row>
    <row r="562" spans="1:14" x14ac:dyDescent="0.5">
      <c r="A562">
        <v>2021</v>
      </c>
      <c r="B562" t="s">
        <v>347</v>
      </c>
      <c r="C562" t="s">
        <v>105</v>
      </c>
      <c r="D562" t="str">
        <f t="shared" si="8"/>
        <v>Mike Foltynewicz</v>
      </c>
      <c r="E562">
        <v>592314</v>
      </c>
      <c r="F562" t="s">
        <v>116</v>
      </c>
      <c r="G562" t="s">
        <v>117</v>
      </c>
      <c r="H562">
        <v>85.3</v>
      </c>
      <c r="I562" t="s">
        <v>222</v>
      </c>
      <c r="J562" t="s">
        <v>223</v>
      </c>
      <c r="K562">
        <v>25.8</v>
      </c>
      <c r="L562">
        <v>14</v>
      </c>
      <c r="M562">
        <f>VLOOKUP(E562,'CH SR '!$A$1:$E$234,5,FALSE)</f>
        <v>1784</v>
      </c>
      <c r="N562">
        <f>VLOOKUP(B562,Sheet5!$A$1:$D$480,4,FALSE)</f>
        <v>98.1</v>
      </c>
    </row>
    <row r="563" spans="1:14" x14ac:dyDescent="0.5">
      <c r="A563">
        <v>2021</v>
      </c>
      <c r="B563" t="s">
        <v>277</v>
      </c>
      <c r="C563" t="s">
        <v>229</v>
      </c>
      <c r="D563" t="str">
        <f t="shared" si="8"/>
        <v>Matt Harvey</v>
      </c>
      <c r="E563">
        <v>518774</v>
      </c>
      <c r="F563" t="s">
        <v>182</v>
      </c>
      <c r="G563" t="s">
        <v>183</v>
      </c>
      <c r="H563">
        <v>85.3</v>
      </c>
      <c r="I563" t="s">
        <v>222</v>
      </c>
      <c r="J563" t="s">
        <v>223</v>
      </c>
      <c r="K563">
        <v>26.4</v>
      </c>
      <c r="L563">
        <v>14.5</v>
      </c>
      <c r="M563">
        <f>VLOOKUP(E563,'CH SR '!$A$1:$E$234,5,FALSE)</f>
        <v>1697</v>
      </c>
      <c r="N563">
        <f>VLOOKUP(B563,Sheet5!$A$1:$D$480,4,FALSE)</f>
        <v>97.8</v>
      </c>
    </row>
    <row r="564" spans="1:14" x14ac:dyDescent="0.5">
      <c r="A564">
        <v>2021</v>
      </c>
      <c r="B564" t="s">
        <v>401</v>
      </c>
      <c r="C564" t="s">
        <v>402</v>
      </c>
      <c r="D564" t="str">
        <f t="shared" si="8"/>
        <v>Eli Morgan</v>
      </c>
      <c r="E564">
        <v>669212</v>
      </c>
      <c r="F564" t="s">
        <v>122</v>
      </c>
      <c r="G564" t="s">
        <v>123</v>
      </c>
      <c r="H564">
        <v>74.900000000000006</v>
      </c>
      <c r="I564" t="s">
        <v>222</v>
      </c>
      <c r="J564" t="s">
        <v>223</v>
      </c>
      <c r="K564">
        <v>43.6</v>
      </c>
      <c r="L564">
        <v>14.4</v>
      </c>
      <c r="M564">
        <f>VLOOKUP(E564,'CH SR '!$A$1:$E$234,5,FALSE)</f>
        <v>2006</v>
      </c>
      <c r="N564">
        <f>VLOOKUP(B564,Sheet5!$A$1:$D$480,4,FALSE)</f>
        <v>93.8</v>
      </c>
    </row>
    <row r="565" spans="1:14" x14ac:dyDescent="0.5">
      <c r="A565">
        <v>2021</v>
      </c>
      <c r="B565" t="s">
        <v>281</v>
      </c>
      <c r="C565" t="s">
        <v>698</v>
      </c>
      <c r="D565" t="str">
        <f t="shared" si="8"/>
        <v>Joely Rodríguez</v>
      </c>
      <c r="E565">
        <v>570257</v>
      </c>
      <c r="F565" t="s">
        <v>38</v>
      </c>
      <c r="G565" t="s">
        <v>39</v>
      </c>
      <c r="H565">
        <v>88.3</v>
      </c>
      <c r="I565" t="s">
        <v>222</v>
      </c>
      <c r="J565" t="s">
        <v>223</v>
      </c>
      <c r="K565">
        <v>35</v>
      </c>
      <c r="L565">
        <v>11.2</v>
      </c>
      <c r="M565">
        <f>VLOOKUP(E565,'CH SR '!$A$1:$E$234,5,FALSE)</f>
        <v>1121</v>
      </c>
      <c r="N565">
        <f>VLOOKUP(B565,Sheet5!$A$1:$D$480,4,FALSE)</f>
        <v>96.8</v>
      </c>
    </row>
    <row r="566" spans="1:14" x14ac:dyDescent="0.5">
      <c r="A566">
        <v>2021</v>
      </c>
      <c r="B566" t="s">
        <v>292</v>
      </c>
      <c r="C566" t="s">
        <v>293</v>
      </c>
      <c r="D566" t="str">
        <f t="shared" si="8"/>
        <v>Alec Mills</v>
      </c>
      <c r="E566">
        <v>621219</v>
      </c>
      <c r="F566" t="s">
        <v>46</v>
      </c>
      <c r="G566" t="s">
        <v>47</v>
      </c>
      <c r="H566">
        <v>79</v>
      </c>
      <c r="I566" t="s">
        <v>222</v>
      </c>
      <c r="J566" t="s">
        <v>223</v>
      </c>
      <c r="K566">
        <v>39.6</v>
      </c>
      <c r="L566">
        <v>14.7</v>
      </c>
      <c r="M566">
        <f>VLOOKUP(E566,'CH SR '!$A$1:$E$234,5,FALSE)</f>
        <v>1741</v>
      </c>
      <c r="N566">
        <f>VLOOKUP(B566,Sheet5!$A$1:$D$480,4,FALSE)</f>
        <v>86</v>
      </c>
    </row>
    <row r="567" spans="1:14" x14ac:dyDescent="0.5">
      <c r="A567">
        <v>2021</v>
      </c>
      <c r="B567" t="s">
        <v>641</v>
      </c>
      <c r="C567" t="s">
        <v>229</v>
      </c>
      <c r="D567" t="str">
        <f t="shared" si="8"/>
        <v>Matt Andriese</v>
      </c>
      <c r="E567">
        <v>542882</v>
      </c>
      <c r="F567" t="s">
        <v>102</v>
      </c>
      <c r="G567" t="s">
        <v>103</v>
      </c>
      <c r="H567">
        <v>86.1</v>
      </c>
      <c r="I567" t="s">
        <v>222</v>
      </c>
      <c r="J567" t="s">
        <v>223</v>
      </c>
      <c r="K567">
        <v>35.299999999999997</v>
      </c>
      <c r="L567">
        <v>4.0999999999999996</v>
      </c>
      <c r="M567">
        <f>VLOOKUP(E567,'CH SR '!$A$1:$E$234,5,FALSE)</f>
        <v>2211</v>
      </c>
      <c r="N567">
        <f>VLOOKUP(B567,Sheet5!$A$1:$D$480,4,FALSE)</f>
        <v>24.4</v>
      </c>
    </row>
    <row r="568" spans="1:14" x14ac:dyDescent="0.5">
      <c r="A568">
        <v>2021</v>
      </c>
      <c r="B568" t="s">
        <v>559</v>
      </c>
      <c r="C568" t="s">
        <v>427</v>
      </c>
      <c r="D568" t="str">
        <f t="shared" si="8"/>
        <v>Daniel Norris</v>
      </c>
      <c r="E568">
        <v>596057</v>
      </c>
      <c r="F568" t="s">
        <v>68</v>
      </c>
      <c r="G568" t="s">
        <v>69</v>
      </c>
      <c r="H568">
        <v>87</v>
      </c>
      <c r="I568" t="s">
        <v>222</v>
      </c>
      <c r="J568" t="s">
        <v>223</v>
      </c>
      <c r="K568">
        <v>37.4</v>
      </c>
      <c r="L568">
        <v>12.7</v>
      </c>
      <c r="M568">
        <f>VLOOKUP(E568,'CH SR '!$A$1:$E$234,5,FALSE)</f>
        <v>1432</v>
      </c>
      <c r="N568">
        <f>VLOOKUP(B568,Sheet5!$A$1:$D$480,4,FALSE)</f>
        <v>76.900000000000006</v>
      </c>
    </row>
    <row r="569" spans="1:14" x14ac:dyDescent="0.5">
      <c r="A569">
        <v>2021</v>
      </c>
      <c r="B569" t="s">
        <v>224</v>
      </c>
      <c r="C569" t="s">
        <v>225</v>
      </c>
      <c r="D569" t="str">
        <f t="shared" si="8"/>
        <v>Yusei Kikuchi</v>
      </c>
      <c r="E569">
        <v>579328</v>
      </c>
      <c r="F569" t="s">
        <v>102</v>
      </c>
      <c r="G569" t="s">
        <v>103</v>
      </c>
      <c r="H569">
        <v>86.3</v>
      </c>
      <c r="I569" t="s">
        <v>222</v>
      </c>
      <c r="J569" t="s">
        <v>223</v>
      </c>
      <c r="K569">
        <v>31</v>
      </c>
      <c r="L569">
        <v>10.7</v>
      </c>
      <c r="M569">
        <f>VLOOKUP(E569,'CH SR '!$A$1:$E$234,5,FALSE)</f>
        <v>1456</v>
      </c>
      <c r="N569">
        <f>VLOOKUP(B569,Sheet5!$A$1:$D$480,4,FALSE)</f>
        <v>87.3</v>
      </c>
    </row>
    <row r="570" spans="1:14" x14ac:dyDescent="0.5">
      <c r="A570">
        <v>2021</v>
      </c>
      <c r="B570" t="s">
        <v>72</v>
      </c>
      <c r="C570" t="s">
        <v>73</v>
      </c>
      <c r="D570" t="str">
        <f t="shared" si="8"/>
        <v>Carlos Rodón</v>
      </c>
      <c r="E570">
        <v>607074</v>
      </c>
      <c r="F570" t="s">
        <v>50</v>
      </c>
      <c r="G570" t="s">
        <v>51</v>
      </c>
      <c r="H570">
        <v>85.4</v>
      </c>
      <c r="I570" t="s">
        <v>222</v>
      </c>
      <c r="J570" t="s">
        <v>223</v>
      </c>
      <c r="K570">
        <v>25.9</v>
      </c>
      <c r="L570">
        <v>13.6</v>
      </c>
      <c r="M570">
        <f>VLOOKUP(E570,'CH SR '!$A$1:$E$234,5,FALSE)</f>
        <v>1679</v>
      </c>
      <c r="N570">
        <f>VLOOKUP(B570,Sheet5!$A$1:$D$480,4,FALSE)</f>
        <v>98.8</v>
      </c>
    </row>
    <row r="571" spans="1:14" x14ac:dyDescent="0.5">
      <c r="A571">
        <v>2021</v>
      </c>
      <c r="B571" t="s">
        <v>545</v>
      </c>
      <c r="C571" t="s">
        <v>546</v>
      </c>
      <c r="D571" t="str">
        <f t="shared" si="8"/>
        <v>Bruce Zimmermann</v>
      </c>
      <c r="E571">
        <v>669145</v>
      </c>
      <c r="F571" t="s">
        <v>182</v>
      </c>
      <c r="G571" t="s">
        <v>183</v>
      </c>
      <c r="H571">
        <v>84.5</v>
      </c>
      <c r="I571" t="s">
        <v>222</v>
      </c>
      <c r="J571" t="s">
        <v>223</v>
      </c>
      <c r="K571">
        <v>28.1</v>
      </c>
      <c r="L571">
        <v>16.399999999999999</v>
      </c>
      <c r="M571">
        <f>VLOOKUP(E571,'CH SR '!$A$1:$E$234,5,FALSE)</f>
        <v>1996</v>
      </c>
      <c r="N571">
        <f>VLOOKUP(B571,Sheet5!$A$1:$D$480,4,FALSE)</f>
        <v>98.8</v>
      </c>
    </row>
    <row r="572" spans="1:14" x14ac:dyDescent="0.5">
      <c r="A572">
        <v>2021</v>
      </c>
      <c r="B572" t="s">
        <v>273</v>
      </c>
      <c r="C572" t="s">
        <v>274</v>
      </c>
      <c r="D572" t="str">
        <f t="shared" si="8"/>
        <v>Michael Pineda</v>
      </c>
      <c r="E572">
        <v>501381</v>
      </c>
      <c r="F572" t="s">
        <v>261</v>
      </c>
      <c r="G572" t="s">
        <v>262</v>
      </c>
      <c r="H572">
        <v>85.5</v>
      </c>
      <c r="I572" t="s">
        <v>222</v>
      </c>
      <c r="J572" t="s">
        <v>223</v>
      </c>
      <c r="K572">
        <v>29.3</v>
      </c>
      <c r="L572">
        <v>16.3</v>
      </c>
      <c r="M572">
        <f>VLOOKUP(E572,'CH SR '!$A$1:$E$234,5,FALSE)</f>
        <v>1720</v>
      </c>
      <c r="N572">
        <f>VLOOKUP(B572,Sheet5!$A$1:$D$480,4,FALSE)</f>
        <v>93.8</v>
      </c>
    </row>
    <row r="573" spans="1:14" x14ac:dyDescent="0.5">
      <c r="A573">
        <v>2021</v>
      </c>
      <c r="B573" t="s">
        <v>202</v>
      </c>
      <c r="C573" t="s">
        <v>583</v>
      </c>
      <c r="D573" t="str">
        <f t="shared" si="8"/>
        <v>Chase Anderson</v>
      </c>
      <c r="E573">
        <v>502624</v>
      </c>
      <c r="F573" t="s">
        <v>58</v>
      </c>
      <c r="G573" t="s">
        <v>59</v>
      </c>
      <c r="H573">
        <v>81.900000000000006</v>
      </c>
      <c r="I573" t="s">
        <v>222</v>
      </c>
      <c r="J573" t="s">
        <v>223</v>
      </c>
      <c r="K573">
        <v>26.6</v>
      </c>
      <c r="L573">
        <v>16.600000000000001</v>
      </c>
      <c r="M573">
        <f>VLOOKUP(E573,'CH SR '!$A$1:$E$234,5,FALSE)</f>
        <v>2163</v>
      </c>
      <c r="N573">
        <f>VLOOKUP(B573,Sheet5!$A$1:$D$480,4,FALSE)</f>
        <v>99.6</v>
      </c>
    </row>
    <row r="574" spans="1:14" x14ac:dyDescent="0.5">
      <c r="A574">
        <v>2021</v>
      </c>
      <c r="B574" t="s">
        <v>453</v>
      </c>
      <c r="C574" t="s">
        <v>454</v>
      </c>
      <c r="D574" t="str">
        <f t="shared" si="8"/>
        <v>Luke Weaver</v>
      </c>
      <c r="E574">
        <v>596133</v>
      </c>
      <c r="F574" t="s">
        <v>164</v>
      </c>
      <c r="G574" t="s">
        <v>165</v>
      </c>
      <c r="H574">
        <v>85.1</v>
      </c>
      <c r="I574" t="s">
        <v>222</v>
      </c>
      <c r="J574" t="s">
        <v>223</v>
      </c>
      <c r="K574">
        <v>27</v>
      </c>
      <c r="L574">
        <v>12.7</v>
      </c>
      <c r="M574">
        <f>VLOOKUP(E574,'CH SR '!$A$1:$E$234,5,FALSE)</f>
        <v>1716</v>
      </c>
      <c r="N574">
        <f>VLOOKUP(B574,Sheet5!$A$1:$D$480,4,FALSE)</f>
        <v>85.7</v>
      </c>
    </row>
    <row r="575" spans="1:14" x14ac:dyDescent="0.5">
      <c r="A575">
        <v>2021</v>
      </c>
      <c r="B575" t="s">
        <v>140</v>
      </c>
      <c r="C575" t="s">
        <v>141</v>
      </c>
      <c r="D575" t="str">
        <f t="shared" si="8"/>
        <v>Luis Garcia</v>
      </c>
      <c r="E575">
        <v>677651</v>
      </c>
      <c r="F575" t="s">
        <v>142</v>
      </c>
      <c r="G575" t="s">
        <v>143</v>
      </c>
      <c r="H575">
        <v>83.4</v>
      </c>
      <c r="I575" t="s">
        <v>222</v>
      </c>
      <c r="J575" t="s">
        <v>223</v>
      </c>
      <c r="K575">
        <v>29.8</v>
      </c>
      <c r="L575">
        <v>16.100000000000001</v>
      </c>
      <c r="M575">
        <f>VLOOKUP(E575,'CH SR '!$A$1:$E$234,5,FALSE)</f>
        <v>1903</v>
      </c>
      <c r="N575">
        <f>VLOOKUP(B575,Sheet5!$A$1:$D$480,4,FALSE)</f>
        <v>99.1</v>
      </c>
    </row>
    <row r="576" spans="1:14" x14ac:dyDescent="0.5">
      <c r="A576">
        <v>2021</v>
      </c>
      <c r="B576" t="s">
        <v>739</v>
      </c>
      <c r="C576" t="s">
        <v>643</v>
      </c>
      <c r="D576" t="str">
        <f t="shared" si="8"/>
        <v>Tony Watson</v>
      </c>
      <c r="E576">
        <v>453265</v>
      </c>
      <c r="F576" t="s">
        <v>30</v>
      </c>
      <c r="G576" t="s">
        <v>31</v>
      </c>
      <c r="H576">
        <v>85.8</v>
      </c>
      <c r="I576" t="s">
        <v>222</v>
      </c>
      <c r="J576" t="s">
        <v>223</v>
      </c>
      <c r="K576">
        <v>30.4</v>
      </c>
      <c r="L576">
        <v>19.8</v>
      </c>
      <c r="M576">
        <f>VLOOKUP(E576,'CH SR '!$A$1:$E$234,5,FALSE)</f>
        <v>2339</v>
      </c>
      <c r="N576">
        <f>VLOOKUP(B576,Sheet5!$A$1:$D$480,4,FALSE)</f>
        <v>99.2</v>
      </c>
    </row>
    <row r="577" spans="1:14" x14ac:dyDescent="0.5">
      <c r="A577">
        <v>2021</v>
      </c>
      <c r="B577" t="s">
        <v>271</v>
      </c>
      <c r="C577" t="s">
        <v>272</v>
      </c>
      <c r="D577" t="str">
        <f t="shared" si="8"/>
        <v>Anthony Desclafani</v>
      </c>
      <c r="E577">
        <v>543101</v>
      </c>
      <c r="F577" t="s">
        <v>30</v>
      </c>
      <c r="G577" t="s">
        <v>31</v>
      </c>
      <c r="H577">
        <v>88.3</v>
      </c>
      <c r="I577" t="s">
        <v>222</v>
      </c>
      <c r="J577" t="s">
        <v>223</v>
      </c>
      <c r="K577">
        <v>30.1</v>
      </c>
      <c r="L577">
        <v>15.8</v>
      </c>
      <c r="M577">
        <f>VLOOKUP(E577,'CH SR '!$A$1:$E$234,5,FALSE)</f>
        <v>1578</v>
      </c>
      <c r="N577">
        <f>VLOOKUP(B577,Sheet5!$A$1:$D$480,4,FALSE)</f>
        <v>97.1</v>
      </c>
    </row>
    <row r="578" spans="1:14" x14ac:dyDescent="0.5">
      <c r="A578">
        <v>2021</v>
      </c>
      <c r="B578" t="s">
        <v>608</v>
      </c>
      <c r="C578" t="s">
        <v>247</v>
      </c>
      <c r="D578" t="str">
        <f t="shared" si="8"/>
        <v>José Álvarez</v>
      </c>
      <c r="E578">
        <v>501625</v>
      </c>
      <c r="F578" t="s">
        <v>30</v>
      </c>
      <c r="G578" t="s">
        <v>31</v>
      </c>
      <c r="H578">
        <v>81.2</v>
      </c>
      <c r="I578" t="s">
        <v>222</v>
      </c>
      <c r="J578" t="s">
        <v>223</v>
      </c>
      <c r="K578">
        <v>37.1</v>
      </c>
      <c r="L578">
        <v>14.3</v>
      </c>
      <c r="M578">
        <f>VLOOKUP(E578,'CH SR '!$A$1:$E$234,5,FALSE)</f>
        <v>1530</v>
      </c>
      <c r="N578">
        <f>VLOOKUP(B578,Sheet5!$A$1:$D$480,4,FALSE)</f>
        <v>88.7</v>
      </c>
    </row>
    <row r="579" spans="1:14" x14ac:dyDescent="0.5">
      <c r="A579">
        <v>2021</v>
      </c>
      <c r="B579" t="s">
        <v>265</v>
      </c>
      <c r="C579" t="s">
        <v>266</v>
      </c>
      <c r="D579" t="str">
        <f t="shared" ref="D579:D642" si="9">TRIM(PROPER(C579 &amp; " " &amp; B579))</f>
        <v>Vince Velasquez</v>
      </c>
      <c r="E579">
        <v>592826</v>
      </c>
      <c r="F579" t="s">
        <v>58</v>
      </c>
      <c r="G579" t="s">
        <v>59</v>
      </c>
      <c r="H579">
        <v>88.9</v>
      </c>
      <c r="I579" t="s">
        <v>222</v>
      </c>
      <c r="J579" t="s">
        <v>223</v>
      </c>
      <c r="K579">
        <v>26.9</v>
      </c>
      <c r="L579">
        <v>12.4</v>
      </c>
      <c r="M579">
        <f>VLOOKUP(E579,'CH SR '!$A$1:$E$234,5,FALSE)</f>
        <v>1581</v>
      </c>
      <c r="N579">
        <f>VLOOKUP(B579,Sheet5!$A$1:$D$480,4,FALSE)</f>
        <v>93.6</v>
      </c>
    </row>
    <row r="580" spans="1:14" x14ac:dyDescent="0.5">
      <c r="A580">
        <v>2021</v>
      </c>
      <c r="B580" t="s">
        <v>306</v>
      </c>
      <c r="C580" t="s">
        <v>247</v>
      </c>
      <c r="D580" t="str">
        <f t="shared" si="9"/>
        <v>José Urquidy</v>
      </c>
      <c r="E580">
        <v>664353</v>
      </c>
      <c r="F580" t="s">
        <v>142</v>
      </c>
      <c r="G580" t="s">
        <v>143</v>
      </c>
      <c r="H580">
        <v>84.2</v>
      </c>
      <c r="I580" t="s">
        <v>222</v>
      </c>
      <c r="J580" t="s">
        <v>223</v>
      </c>
      <c r="K580">
        <v>28.3</v>
      </c>
      <c r="L580">
        <v>15.4</v>
      </c>
      <c r="M580">
        <f>VLOOKUP(E580,'CH SR '!$A$1:$E$234,5,FALSE)</f>
        <v>1892</v>
      </c>
      <c r="N580">
        <f>VLOOKUP(B580,Sheet5!$A$1:$D$480,4,FALSE)</f>
        <v>97.7</v>
      </c>
    </row>
    <row r="581" spans="1:14" x14ac:dyDescent="0.5">
      <c r="A581">
        <v>2021</v>
      </c>
      <c r="B581" t="s">
        <v>487</v>
      </c>
      <c r="C581" t="s">
        <v>488</v>
      </c>
      <c r="D581" t="str">
        <f t="shared" si="9"/>
        <v>Miguel Castro</v>
      </c>
      <c r="E581">
        <v>612434</v>
      </c>
      <c r="F581" t="s">
        <v>126</v>
      </c>
      <c r="G581" t="s">
        <v>127</v>
      </c>
      <c r="H581">
        <v>92.1</v>
      </c>
      <c r="I581" t="s">
        <v>222</v>
      </c>
      <c r="J581" t="s">
        <v>223</v>
      </c>
      <c r="K581">
        <v>30.3</v>
      </c>
      <c r="L581">
        <v>18.899999999999999</v>
      </c>
      <c r="M581">
        <f>VLOOKUP(E581,'CH SR '!$A$1:$E$234,5,FALSE)</f>
        <v>2007</v>
      </c>
      <c r="N581">
        <f>VLOOKUP(B581,Sheet5!$A$1:$D$480,4,FALSE)</f>
        <v>92.4</v>
      </c>
    </row>
    <row r="582" spans="1:14" x14ac:dyDescent="0.5">
      <c r="A582">
        <v>2021</v>
      </c>
      <c r="B582" t="s">
        <v>492</v>
      </c>
      <c r="C582" t="s">
        <v>25</v>
      </c>
      <c r="D582" t="str">
        <f t="shared" si="9"/>
        <v>Tyler Alexander</v>
      </c>
      <c r="E582">
        <v>641302</v>
      </c>
      <c r="F582" t="s">
        <v>132</v>
      </c>
      <c r="G582" t="s">
        <v>133</v>
      </c>
      <c r="H582">
        <v>83.9</v>
      </c>
      <c r="I582" t="s">
        <v>222</v>
      </c>
      <c r="J582" t="s">
        <v>223</v>
      </c>
      <c r="K582">
        <v>31.2</v>
      </c>
      <c r="L582">
        <v>13.1</v>
      </c>
      <c r="M582">
        <f>VLOOKUP(E582,'CH SR '!$A$1:$E$234,5,FALSE)</f>
        <v>1477</v>
      </c>
      <c r="N582">
        <f>VLOOKUP(B582,Sheet5!$A$1:$D$480,4,FALSE)</f>
        <v>93.8</v>
      </c>
    </row>
    <row r="583" spans="1:14" x14ac:dyDescent="0.5">
      <c r="A583">
        <v>2021</v>
      </c>
      <c r="B583" t="s">
        <v>96</v>
      </c>
      <c r="C583" t="s">
        <v>97</v>
      </c>
      <c r="D583" t="str">
        <f t="shared" si="9"/>
        <v>Adrian Houser</v>
      </c>
      <c r="E583">
        <v>605288</v>
      </c>
      <c r="F583" t="s">
        <v>68</v>
      </c>
      <c r="G583" t="s">
        <v>69</v>
      </c>
      <c r="H583">
        <v>87.7</v>
      </c>
      <c r="I583" t="s">
        <v>222</v>
      </c>
      <c r="J583" t="s">
        <v>223</v>
      </c>
      <c r="K583">
        <v>28.3</v>
      </c>
      <c r="L583">
        <v>15.9</v>
      </c>
      <c r="M583">
        <f>VLOOKUP(E583,'CH SR '!$A$1:$E$234,5,FALSE)</f>
        <v>2062</v>
      </c>
      <c r="N583">
        <f>VLOOKUP(B583,Sheet5!$A$1:$D$480,4,FALSE)</f>
        <v>87.7</v>
      </c>
    </row>
    <row r="584" spans="1:14" x14ac:dyDescent="0.5">
      <c r="A584">
        <v>2021</v>
      </c>
      <c r="B584" t="s">
        <v>60</v>
      </c>
      <c r="C584" t="s">
        <v>61</v>
      </c>
      <c r="D584" t="str">
        <f t="shared" si="9"/>
        <v>Blake Snell</v>
      </c>
      <c r="E584">
        <v>605483</v>
      </c>
      <c r="F584" t="s">
        <v>62</v>
      </c>
      <c r="G584" t="s">
        <v>63</v>
      </c>
      <c r="H584">
        <v>88.3</v>
      </c>
      <c r="I584" t="s">
        <v>222</v>
      </c>
      <c r="J584" t="s">
        <v>223</v>
      </c>
      <c r="K584">
        <v>24.3</v>
      </c>
      <c r="L584">
        <v>12.2</v>
      </c>
      <c r="M584">
        <f>VLOOKUP(E584,'CH SR '!$A$1:$E$234,5,FALSE)</f>
        <v>1736</v>
      </c>
      <c r="N584">
        <f>VLOOKUP(B584,Sheet5!$A$1:$D$480,4,FALSE)</f>
        <v>97.5</v>
      </c>
    </row>
    <row r="585" spans="1:14" x14ac:dyDescent="0.5">
      <c r="A585">
        <v>2021</v>
      </c>
      <c r="B585" t="s">
        <v>244</v>
      </c>
      <c r="C585" t="s">
        <v>245</v>
      </c>
      <c r="D585" t="str">
        <f t="shared" si="9"/>
        <v>Ross Stripling</v>
      </c>
      <c r="E585">
        <v>548389</v>
      </c>
      <c r="F585" t="s">
        <v>14</v>
      </c>
      <c r="G585" t="s">
        <v>15</v>
      </c>
      <c r="H585">
        <v>83</v>
      </c>
      <c r="I585" t="s">
        <v>222</v>
      </c>
      <c r="J585" t="s">
        <v>223</v>
      </c>
      <c r="K585">
        <v>28.8</v>
      </c>
      <c r="L585">
        <v>10.1</v>
      </c>
      <c r="M585">
        <f>VLOOKUP(E585,'CH SR '!$A$1:$E$234,5,FALSE)</f>
        <v>1674</v>
      </c>
      <c r="N585">
        <f>VLOOKUP(B585,Sheet5!$A$1:$D$480,4,FALSE)</f>
        <v>91.3</v>
      </c>
    </row>
    <row r="586" spans="1:14" x14ac:dyDescent="0.5">
      <c r="A586">
        <v>2021</v>
      </c>
      <c r="B586" t="s">
        <v>310</v>
      </c>
      <c r="C586" t="s">
        <v>229</v>
      </c>
      <c r="D586" t="str">
        <f t="shared" si="9"/>
        <v>Matt Moore</v>
      </c>
      <c r="E586">
        <v>519043</v>
      </c>
      <c r="F586" t="s">
        <v>58</v>
      </c>
      <c r="G586" t="s">
        <v>59</v>
      </c>
      <c r="H586">
        <v>82.5</v>
      </c>
      <c r="I586" t="s">
        <v>222</v>
      </c>
      <c r="J586" t="s">
        <v>223</v>
      </c>
      <c r="K586">
        <v>33</v>
      </c>
      <c r="L586">
        <v>16.600000000000001</v>
      </c>
      <c r="M586">
        <f>VLOOKUP(E586,'CH SR '!$A$1:$E$234,5,FALSE)</f>
        <v>1842</v>
      </c>
      <c r="N586">
        <f>VLOOKUP(B586,Sheet5!$A$1:$D$480,4,FALSE)</f>
        <v>98.4</v>
      </c>
    </row>
    <row r="587" spans="1:14" x14ac:dyDescent="0.5">
      <c r="A587">
        <v>2021</v>
      </c>
      <c r="B587" t="s">
        <v>668</v>
      </c>
      <c r="C587" t="s">
        <v>49</v>
      </c>
      <c r="D587" t="str">
        <f t="shared" si="9"/>
        <v>Dylan Floro</v>
      </c>
      <c r="E587">
        <v>571670</v>
      </c>
      <c r="F587" t="s">
        <v>110</v>
      </c>
      <c r="G587" t="s">
        <v>111</v>
      </c>
      <c r="H587">
        <v>86.3</v>
      </c>
      <c r="I587" t="s">
        <v>222</v>
      </c>
      <c r="J587" t="s">
        <v>223</v>
      </c>
      <c r="K587">
        <v>34.200000000000003</v>
      </c>
      <c r="L587">
        <v>16.600000000000001</v>
      </c>
      <c r="M587">
        <f>VLOOKUP(E587,'CH SR '!$A$1:$E$234,5,FALSE)</f>
        <v>1850</v>
      </c>
      <c r="N587">
        <f>VLOOKUP(B587,Sheet5!$A$1:$D$480,4,FALSE)</f>
        <v>94.1</v>
      </c>
    </row>
    <row r="588" spans="1:14" x14ac:dyDescent="0.5">
      <c r="A588">
        <v>2021</v>
      </c>
      <c r="B588" t="s">
        <v>66</v>
      </c>
      <c r="C588" t="s">
        <v>67</v>
      </c>
      <c r="D588" t="str">
        <f t="shared" si="9"/>
        <v>Corbin Burnes</v>
      </c>
      <c r="E588">
        <v>669203</v>
      </c>
      <c r="F588" t="s">
        <v>68</v>
      </c>
      <c r="G588" t="s">
        <v>69</v>
      </c>
      <c r="H588">
        <v>90.7</v>
      </c>
      <c r="I588" t="s">
        <v>222</v>
      </c>
      <c r="J588" t="s">
        <v>223</v>
      </c>
      <c r="K588">
        <v>25.8</v>
      </c>
      <c r="L588">
        <v>13.9</v>
      </c>
      <c r="M588">
        <f>VLOOKUP(E588,'CH SR '!$A$1:$E$234,5,FALSE)</f>
        <v>1869</v>
      </c>
      <c r="N588">
        <f>VLOOKUP(B588,Sheet5!$A$1:$D$480,4,FALSE)</f>
        <v>77.900000000000006</v>
      </c>
    </row>
    <row r="589" spans="1:14" x14ac:dyDescent="0.5">
      <c r="A589">
        <v>2021</v>
      </c>
      <c r="B589" t="s">
        <v>376</v>
      </c>
      <c r="C589" t="s">
        <v>85</v>
      </c>
      <c r="D589" t="str">
        <f t="shared" si="9"/>
        <v>Garrett Whitlock</v>
      </c>
      <c r="E589">
        <v>676477</v>
      </c>
      <c r="F589" t="s">
        <v>42</v>
      </c>
      <c r="G589" t="s">
        <v>43</v>
      </c>
      <c r="H589">
        <v>83.1</v>
      </c>
      <c r="I589" t="s">
        <v>222</v>
      </c>
      <c r="J589" t="s">
        <v>223</v>
      </c>
      <c r="K589">
        <v>36.299999999999997</v>
      </c>
      <c r="L589">
        <v>16.899999999999999</v>
      </c>
      <c r="M589">
        <f>VLOOKUP(E589,'CH SR '!$A$1:$E$234,5,FALSE)</f>
        <v>1908</v>
      </c>
      <c r="N589">
        <f>VLOOKUP(B589,Sheet5!$A$1:$D$480,4,FALSE)</f>
        <v>91.5</v>
      </c>
    </row>
    <row r="590" spans="1:14" x14ac:dyDescent="0.5">
      <c r="A590">
        <v>2021</v>
      </c>
      <c r="B590" t="s">
        <v>709</v>
      </c>
      <c r="C590" t="s">
        <v>710</v>
      </c>
      <c r="D590" t="str">
        <f t="shared" si="9"/>
        <v>Juan Minaya</v>
      </c>
      <c r="E590">
        <v>573668</v>
      </c>
      <c r="F590" t="s">
        <v>261</v>
      </c>
      <c r="G590" t="s">
        <v>262</v>
      </c>
      <c r="H590">
        <v>88.9</v>
      </c>
      <c r="I590" t="s">
        <v>222</v>
      </c>
      <c r="J590" t="s">
        <v>223</v>
      </c>
      <c r="K590">
        <v>35.1</v>
      </c>
      <c r="L590">
        <v>12.2</v>
      </c>
      <c r="M590">
        <f>VLOOKUP(E590,'CH SR '!$A$1:$E$234,5,FALSE)</f>
        <v>1578</v>
      </c>
      <c r="N590">
        <f>VLOOKUP(B590,Sheet5!$A$1:$D$480,4,FALSE)</f>
        <v>84.1</v>
      </c>
    </row>
    <row r="591" spans="1:14" x14ac:dyDescent="0.5">
      <c r="A591">
        <v>2021</v>
      </c>
      <c r="B591" t="s">
        <v>648</v>
      </c>
      <c r="C591" t="s">
        <v>649</v>
      </c>
      <c r="D591" t="str">
        <f t="shared" si="9"/>
        <v>Raisel Iglesias</v>
      </c>
      <c r="E591">
        <v>628452</v>
      </c>
      <c r="F591" t="s">
        <v>232</v>
      </c>
      <c r="G591" t="s">
        <v>233</v>
      </c>
      <c r="H591">
        <v>89.4</v>
      </c>
      <c r="I591" t="s">
        <v>222</v>
      </c>
      <c r="J591" t="s">
        <v>223</v>
      </c>
      <c r="K591">
        <v>30.6</v>
      </c>
      <c r="L591">
        <v>17.2</v>
      </c>
      <c r="M591">
        <f>VLOOKUP(E591,'CH SR '!$A$1:$E$234,5,FALSE)</f>
        <v>1928</v>
      </c>
      <c r="N591">
        <f>VLOOKUP(B591,Sheet5!$A$1:$D$480,4,FALSE)</f>
        <v>88.5</v>
      </c>
    </row>
    <row r="592" spans="1:14" x14ac:dyDescent="0.5">
      <c r="A592">
        <v>2021</v>
      </c>
      <c r="B592" t="s">
        <v>237</v>
      </c>
      <c r="C592" t="s">
        <v>89</v>
      </c>
      <c r="D592" t="str">
        <f t="shared" si="9"/>
        <v>Chris Bassitt</v>
      </c>
      <c r="E592">
        <v>605135</v>
      </c>
      <c r="F592" t="s">
        <v>20</v>
      </c>
      <c r="G592" t="s">
        <v>21</v>
      </c>
      <c r="H592">
        <v>85.3</v>
      </c>
      <c r="I592" t="s">
        <v>222</v>
      </c>
      <c r="J592" t="s">
        <v>223</v>
      </c>
      <c r="K592">
        <v>29.9</v>
      </c>
      <c r="L592">
        <v>17.899999999999999</v>
      </c>
      <c r="M592">
        <f>VLOOKUP(E592,'CH SR '!$A$1:$E$234,5,FALSE)</f>
        <v>1958</v>
      </c>
      <c r="N592">
        <f>VLOOKUP(B592,Sheet5!$A$1:$D$480,4,FALSE)</f>
        <v>95.9</v>
      </c>
    </row>
    <row r="593" spans="1:14" x14ac:dyDescent="0.5">
      <c r="A593">
        <v>2021</v>
      </c>
      <c r="B593" t="s">
        <v>524</v>
      </c>
      <c r="C593" t="s">
        <v>471</v>
      </c>
      <c r="D593" t="str">
        <f t="shared" si="9"/>
        <v>Griffin Canning</v>
      </c>
      <c r="E593">
        <v>656288</v>
      </c>
      <c r="F593" t="s">
        <v>232</v>
      </c>
      <c r="G593" t="s">
        <v>233</v>
      </c>
      <c r="H593">
        <v>89.1</v>
      </c>
      <c r="I593" t="s">
        <v>222</v>
      </c>
      <c r="J593" t="s">
        <v>223</v>
      </c>
      <c r="K593">
        <v>26.4</v>
      </c>
      <c r="L593">
        <v>17.899999999999999</v>
      </c>
      <c r="M593">
        <f>VLOOKUP(E593,'CH SR '!$A$1:$E$234,5,FALSE)</f>
        <v>1869</v>
      </c>
      <c r="N593">
        <f>VLOOKUP(B593,Sheet5!$A$1:$D$480,4,FALSE)</f>
        <v>94.7</v>
      </c>
    </row>
    <row r="594" spans="1:14" x14ac:dyDescent="0.5">
      <c r="A594">
        <v>2021</v>
      </c>
      <c r="B594" t="s">
        <v>215</v>
      </c>
      <c r="C594" t="s">
        <v>216</v>
      </c>
      <c r="D594" t="str">
        <f t="shared" si="9"/>
        <v>Dane Dunning</v>
      </c>
      <c r="E594">
        <v>641540</v>
      </c>
      <c r="F594" t="s">
        <v>116</v>
      </c>
      <c r="G594" t="s">
        <v>117</v>
      </c>
      <c r="H594">
        <v>84.4</v>
      </c>
      <c r="I594" t="s">
        <v>222</v>
      </c>
      <c r="J594" t="s">
        <v>223</v>
      </c>
      <c r="K594">
        <v>32</v>
      </c>
      <c r="L594">
        <v>17.3</v>
      </c>
      <c r="M594">
        <f>VLOOKUP(E594,'CH SR '!$A$1:$E$234,5,FALSE)</f>
        <v>1930</v>
      </c>
      <c r="N594">
        <f>VLOOKUP(B594,Sheet5!$A$1:$D$480,4,FALSE)</f>
        <v>99</v>
      </c>
    </row>
    <row r="595" spans="1:14" x14ac:dyDescent="0.5">
      <c r="A595">
        <v>2021</v>
      </c>
      <c r="B595" t="s">
        <v>192</v>
      </c>
      <c r="C595" t="s">
        <v>193</v>
      </c>
      <c r="D595" t="str">
        <f t="shared" si="9"/>
        <v>Erick Fedde</v>
      </c>
      <c r="E595">
        <v>607200</v>
      </c>
      <c r="F595" t="s">
        <v>194</v>
      </c>
      <c r="G595" t="s">
        <v>195</v>
      </c>
      <c r="H595">
        <v>87.7</v>
      </c>
      <c r="I595" t="s">
        <v>222</v>
      </c>
      <c r="J595" t="s">
        <v>223</v>
      </c>
      <c r="K595">
        <v>33.799999999999997</v>
      </c>
      <c r="L595">
        <v>14.9</v>
      </c>
      <c r="M595">
        <f>VLOOKUP(E595,'CH SR '!$A$1:$E$234,5,FALSE)</f>
        <v>1555</v>
      </c>
      <c r="N595">
        <f>VLOOKUP(B595,Sheet5!$A$1:$D$480,4,FALSE)</f>
        <v>89.1</v>
      </c>
    </row>
    <row r="596" spans="1:14" x14ac:dyDescent="0.5">
      <c r="A596">
        <v>2021</v>
      </c>
      <c r="B596" t="s">
        <v>200</v>
      </c>
      <c r="C596" t="s">
        <v>201</v>
      </c>
      <c r="D596" t="str">
        <f t="shared" si="9"/>
        <v>Framber Valdez</v>
      </c>
      <c r="E596">
        <v>664285</v>
      </c>
      <c r="F596" t="s">
        <v>142</v>
      </c>
      <c r="G596" t="s">
        <v>143</v>
      </c>
      <c r="H596">
        <v>87.4</v>
      </c>
      <c r="I596" t="s">
        <v>222</v>
      </c>
      <c r="J596" t="s">
        <v>223</v>
      </c>
      <c r="K596">
        <v>34.5</v>
      </c>
      <c r="L596">
        <v>12.9</v>
      </c>
      <c r="M596">
        <f>VLOOKUP(E596,'CH SR '!$A$1:$E$234,5,FALSE)</f>
        <v>1487</v>
      </c>
      <c r="N596">
        <f>VLOOKUP(B596,Sheet5!$A$1:$D$480,4,FALSE)</f>
        <v>87</v>
      </c>
    </row>
    <row r="597" spans="1:14" x14ac:dyDescent="0.5">
      <c r="A597">
        <v>2021</v>
      </c>
      <c r="B597" t="s">
        <v>762</v>
      </c>
      <c r="C597" t="s">
        <v>488</v>
      </c>
      <c r="D597" t="str">
        <f t="shared" si="9"/>
        <v>Miguel Sánchez</v>
      </c>
      <c r="E597">
        <v>667376</v>
      </c>
      <c r="F597" t="s">
        <v>68</v>
      </c>
      <c r="G597" t="s">
        <v>69</v>
      </c>
      <c r="H597">
        <v>89.2</v>
      </c>
      <c r="I597" t="s">
        <v>222</v>
      </c>
      <c r="J597" t="s">
        <v>223</v>
      </c>
      <c r="K597">
        <v>31.8</v>
      </c>
      <c r="L597">
        <v>10.7</v>
      </c>
      <c r="M597">
        <f>VLOOKUP(E597,'CH SR '!$A$1:$E$234,5,FALSE)</f>
        <v>1615</v>
      </c>
      <c r="N597">
        <f>VLOOKUP(B597,Sheet5!$A$1:$D$480,4,FALSE)</f>
        <v>89.1</v>
      </c>
    </row>
    <row r="598" spans="1:14" x14ac:dyDescent="0.5">
      <c r="A598">
        <v>2021</v>
      </c>
      <c r="B598" t="s">
        <v>48</v>
      </c>
      <c r="C598" t="s">
        <v>49</v>
      </c>
      <c r="D598" t="str">
        <f t="shared" si="9"/>
        <v>Dylan Cease</v>
      </c>
      <c r="E598">
        <v>656302</v>
      </c>
      <c r="F598" t="s">
        <v>50</v>
      </c>
      <c r="G598" t="s">
        <v>51</v>
      </c>
      <c r="H598">
        <v>78.099999999999994</v>
      </c>
      <c r="I598" t="s">
        <v>222</v>
      </c>
      <c r="J598" t="s">
        <v>223</v>
      </c>
      <c r="K598">
        <v>29.3</v>
      </c>
      <c r="L598">
        <v>7.4</v>
      </c>
      <c r="M598">
        <f>VLOOKUP(E598,'CH SR '!$A$1:$E$234,5,FALSE)</f>
        <v>1636</v>
      </c>
      <c r="N598">
        <f>VLOOKUP(B598,Sheet5!$A$1:$D$480,4,FALSE)</f>
        <v>86.5</v>
      </c>
    </row>
    <row r="599" spans="1:14" x14ac:dyDescent="0.5">
      <c r="A599">
        <v>2021</v>
      </c>
      <c r="B599" t="s">
        <v>660</v>
      </c>
      <c r="C599" t="s">
        <v>661</v>
      </c>
      <c r="D599" t="str">
        <f t="shared" si="9"/>
        <v>Jeffrey Springs</v>
      </c>
      <c r="E599">
        <v>605488</v>
      </c>
      <c r="F599" t="s">
        <v>178</v>
      </c>
      <c r="G599" t="s">
        <v>179</v>
      </c>
      <c r="H599">
        <v>84</v>
      </c>
      <c r="I599" t="s">
        <v>222</v>
      </c>
      <c r="J599" t="s">
        <v>223</v>
      </c>
      <c r="K599">
        <v>27.8</v>
      </c>
      <c r="L599">
        <v>12.6</v>
      </c>
      <c r="M599">
        <f>VLOOKUP(E599,'CH SR '!$A$1:$E$234,5,FALSE)</f>
        <v>1476</v>
      </c>
      <c r="N599">
        <f>VLOOKUP(B599,Sheet5!$A$1:$D$480,4,FALSE)</f>
        <v>98.8</v>
      </c>
    </row>
    <row r="600" spans="1:14" x14ac:dyDescent="0.5">
      <c r="A600">
        <v>2021</v>
      </c>
      <c r="B600" t="s">
        <v>286</v>
      </c>
      <c r="C600" t="s">
        <v>247</v>
      </c>
      <c r="D600" t="str">
        <f t="shared" si="9"/>
        <v>José Ureña</v>
      </c>
      <c r="E600">
        <v>570632</v>
      </c>
      <c r="F600" t="s">
        <v>132</v>
      </c>
      <c r="G600" t="s">
        <v>133</v>
      </c>
      <c r="H600">
        <v>89.7</v>
      </c>
      <c r="I600" t="s">
        <v>222</v>
      </c>
      <c r="J600" t="s">
        <v>223</v>
      </c>
      <c r="K600">
        <v>24.8</v>
      </c>
      <c r="L600">
        <v>13.4</v>
      </c>
      <c r="M600">
        <f>VLOOKUP(E600,'CH SR '!$A$1:$E$234,5,FALSE)</f>
        <v>1671</v>
      </c>
      <c r="N600">
        <f>VLOOKUP(B600,Sheet5!$A$1:$D$480,4,FALSE)</f>
        <v>95.3</v>
      </c>
    </row>
    <row r="601" spans="1:14" x14ac:dyDescent="0.5">
      <c r="A601">
        <v>2021</v>
      </c>
      <c r="B601" t="s">
        <v>706</v>
      </c>
      <c r="C601" t="s">
        <v>242</v>
      </c>
      <c r="D601" t="str">
        <f t="shared" si="9"/>
        <v>Brad Brach</v>
      </c>
      <c r="E601">
        <v>542960</v>
      </c>
      <c r="F601" t="s">
        <v>26</v>
      </c>
      <c r="G601" t="s">
        <v>27</v>
      </c>
      <c r="H601">
        <v>86.1</v>
      </c>
      <c r="I601" t="s">
        <v>222</v>
      </c>
      <c r="J601" t="s">
        <v>223</v>
      </c>
      <c r="K601">
        <v>36.5</v>
      </c>
      <c r="L601">
        <v>15.6</v>
      </c>
      <c r="M601">
        <f>VLOOKUP(E601,'CH SR '!$A$1:$E$234,5,FALSE)</f>
        <v>1908</v>
      </c>
      <c r="N601">
        <f>VLOOKUP(B601,Sheet5!$A$1:$D$480,4,FALSE)</f>
        <v>79.099999999999994</v>
      </c>
    </row>
    <row r="602" spans="1:14" x14ac:dyDescent="0.5">
      <c r="A602">
        <v>2021</v>
      </c>
      <c r="B602" t="s">
        <v>445</v>
      </c>
      <c r="C602" t="s">
        <v>41</v>
      </c>
      <c r="D602" t="str">
        <f t="shared" si="9"/>
        <v>Nick Wittgren</v>
      </c>
      <c r="E602">
        <v>621295</v>
      </c>
      <c r="F602" t="s">
        <v>122</v>
      </c>
      <c r="G602" t="s">
        <v>123</v>
      </c>
      <c r="H602">
        <v>85.7</v>
      </c>
      <c r="I602" t="s">
        <v>222</v>
      </c>
      <c r="J602" t="s">
        <v>223</v>
      </c>
      <c r="K602">
        <v>35.1</v>
      </c>
      <c r="L602">
        <v>12.5</v>
      </c>
      <c r="M602">
        <f>VLOOKUP(E602,'CH SR '!$A$1:$E$234,5,FALSE)</f>
        <v>1743</v>
      </c>
      <c r="N602">
        <f>VLOOKUP(B602,Sheet5!$A$1:$D$480,4,FALSE)</f>
        <v>80.8</v>
      </c>
    </row>
    <row r="603" spans="1:14" x14ac:dyDescent="0.5">
      <c r="A603">
        <v>2021</v>
      </c>
      <c r="B603" t="s">
        <v>442</v>
      </c>
      <c r="C603" t="s">
        <v>49</v>
      </c>
      <c r="D603" t="str">
        <f t="shared" si="9"/>
        <v>Dylan Bundy</v>
      </c>
      <c r="E603">
        <v>605164</v>
      </c>
      <c r="F603" t="s">
        <v>232</v>
      </c>
      <c r="G603" t="s">
        <v>233</v>
      </c>
      <c r="H603">
        <v>83.2</v>
      </c>
      <c r="I603" t="s">
        <v>222</v>
      </c>
      <c r="J603" t="s">
        <v>223</v>
      </c>
      <c r="K603">
        <v>31.2</v>
      </c>
      <c r="L603">
        <v>12.3</v>
      </c>
      <c r="M603">
        <f>VLOOKUP(E603,'CH SR '!$A$1:$E$234,5,FALSE)</f>
        <v>1547</v>
      </c>
      <c r="N603">
        <f>VLOOKUP(B603,Sheet5!$A$1:$D$480,4,FALSE)</f>
        <v>89.5</v>
      </c>
    </row>
    <row r="604" spans="1:14" x14ac:dyDescent="0.5">
      <c r="A604">
        <v>2021</v>
      </c>
      <c r="B604" t="s">
        <v>539</v>
      </c>
      <c r="C604" t="s">
        <v>540</v>
      </c>
      <c r="D604" t="str">
        <f t="shared" si="9"/>
        <v>Jarlin García</v>
      </c>
      <c r="E604">
        <v>606424</v>
      </c>
      <c r="F604" t="s">
        <v>30</v>
      </c>
      <c r="G604" t="s">
        <v>31</v>
      </c>
      <c r="H604">
        <v>85.4</v>
      </c>
      <c r="I604" t="s">
        <v>222</v>
      </c>
      <c r="J604" t="s">
        <v>223</v>
      </c>
      <c r="K604">
        <v>28.4</v>
      </c>
      <c r="L604">
        <v>17.3</v>
      </c>
      <c r="M604">
        <f>VLOOKUP(E604,'CH SR '!$A$1:$E$234,5,FALSE)</f>
        <v>2147</v>
      </c>
      <c r="N604">
        <f>VLOOKUP(B604,Sheet5!$A$1:$D$480,4,FALSE)</f>
        <v>99.2</v>
      </c>
    </row>
    <row r="605" spans="1:14" x14ac:dyDescent="0.5">
      <c r="A605">
        <v>2021</v>
      </c>
      <c r="B605" t="s">
        <v>527</v>
      </c>
      <c r="C605" t="s">
        <v>528</v>
      </c>
      <c r="D605" t="str">
        <f t="shared" si="9"/>
        <v>Bryse Wilson</v>
      </c>
      <c r="E605">
        <v>669060</v>
      </c>
      <c r="F605" t="s">
        <v>213</v>
      </c>
      <c r="G605" t="s">
        <v>214</v>
      </c>
      <c r="H605">
        <v>86.8</v>
      </c>
      <c r="I605" t="s">
        <v>222</v>
      </c>
      <c r="J605" t="s">
        <v>223</v>
      </c>
      <c r="K605">
        <v>30.2</v>
      </c>
      <c r="L605">
        <v>13.2</v>
      </c>
      <c r="M605">
        <f>VLOOKUP(E605,'CH SR '!$A$1:$E$234,5,FALSE)</f>
        <v>1580</v>
      </c>
      <c r="N605">
        <f>VLOOKUP(B605,Sheet5!$A$1:$D$480,4,FALSE)</f>
        <v>96.8</v>
      </c>
    </row>
    <row r="606" spans="1:14" x14ac:dyDescent="0.5">
      <c r="A606">
        <v>2021</v>
      </c>
      <c r="B606" t="s">
        <v>326</v>
      </c>
      <c r="C606" t="s">
        <v>303</v>
      </c>
      <c r="D606" t="str">
        <f t="shared" si="9"/>
        <v>Jacob Webb</v>
      </c>
      <c r="E606">
        <v>657097</v>
      </c>
      <c r="F606" t="s">
        <v>156</v>
      </c>
      <c r="G606" t="s">
        <v>157</v>
      </c>
      <c r="H606">
        <v>83.6</v>
      </c>
      <c r="I606" t="s">
        <v>222</v>
      </c>
      <c r="J606" t="s">
        <v>223</v>
      </c>
      <c r="K606">
        <v>31.2</v>
      </c>
      <c r="L606">
        <v>16.899999999999999</v>
      </c>
      <c r="M606">
        <f>VLOOKUP(E606,'CH SR '!$A$1:$E$234,5,FALSE)</f>
        <v>2244</v>
      </c>
      <c r="N606">
        <f>VLOOKUP(B606,Sheet5!$A$1:$D$480,4,FALSE)</f>
        <v>98.7</v>
      </c>
    </row>
    <row r="607" spans="1:14" x14ac:dyDescent="0.5">
      <c r="A607">
        <v>2021</v>
      </c>
      <c r="B607" t="s">
        <v>314</v>
      </c>
      <c r="C607" t="s">
        <v>315</v>
      </c>
      <c r="D607" t="str">
        <f t="shared" si="9"/>
        <v>Kwang Hyun Kim</v>
      </c>
      <c r="E607">
        <v>547942</v>
      </c>
      <c r="F607" t="s">
        <v>34</v>
      </c>
      <c r="G607" t="s">
        <v>35</v>
      </c>
      <c r="H607">
        <v>80.3</v>
      </c>
      <c r="I607" t="s">
        <v>222</v>
      </c>
      <c r="J607" t="s">
        <v>223</v>
      </c>
      <c r="K607">
        <v>29.3</v>
      </c>
      <c r="L607">
        <v>11.2</v>
      </c>
      <c r="M607">
        <f>VLOOKUP(E607,'CH SR '!$A$1:$E$234,5,FALSE)</f>
        <v>1603</v>
      </c>
      <c r="N607">
        <f>VLOOKUP(B607,Sheet5!$A$1:$D$480,4,FALSE)</f>
        <v>92.4</v>
      </c>
    </row>
    <row r="608" spans="1:14" x14ac:dyDescent="0.5">
      <c r="A608">
        <v>2021</v>
      </c>
      <c r="B608" t="s">
        <v>134</v>
      </c>
      <c r="C608" t="s">
        <v>135</v>
      </c>
      <c r="D608" t="str">
        <f t="shared" si="9"/>
        <v>Freddy Peralta</v>
      </c>
      <c r="E608">
        <v>642547</v>
      </c>
      <c r="F608" t="s">
        <v>68</v>
      </c>
      <c r="G608" t="s">
        <v>69</v>
      </c>
      <c r="H608">
        <v>88</v>
      </c>
      <c r="I608" t="s">
        <v>222</v>
      </c>
      <c r="J608" t="s">
        <v>223</v>
      </c>
      <c r="K608">
        <v>31.4</v>
      </c>
      <c r="L608">
        <v>14.8</v>
      </c>
      <c r="M608">
        <f>VLOOKUP(E608,'CH SR '!$A$1:$E$234,5,FALSE)</f>
        <v>1607</v>
      </c>
      <c r="N608">
        <f>VLOOKUP(B608,Sheet5!$A$1:$D$480,4,FALSE)</f>
        <v>93.2</v>
      </c>
    </row>
    <row r="609" spans="1:14" x14ac:dyDescent="0.5">
      <c r="A609">
        <v>2021</v>
      </c>
      <c r="B609" t="s">
        <v>383</v>
      </c>
      <c r="C609" t="s">
        <v>384</v>
      </c>
      <c r="D609" t="str">
        <f t="shared" si="9"/>
        <v>Jonathan Loáisiga</v>
      </c>
      <c r="E609">
        <v>642528</v>
      </c>
      <c r="F609" t="s">
        <v>38</v>
      </c>
      <c r="G609" t="s">
        <v>39</v>
      </c>
      <c r="H609">
        <v>90</v>
      </c>
      <c r="I609" t="s">
        <v>222</v>
      </c>
      <c r="J609" t="s">
        <v>223</v>
      </c>
      <c r="K609">
        <v>22.5</v>
      </c>
      <c r="L609">
        <v>15.8</v>
      </c>
      <c r="M609">
        <f>VLOOKUP(E609,'CH SR '!$A$1:$E$234,5,FALSE)</f>
        <v>1933</v>
      </c>
      <c r="N609">
        <f>VLOOKUP(B609,Sheet5!$A$1:$D$480,4,FALSE)</f>
        <v>96.4</v>
      </c>
    </row>
    <row r="610" spans="1:14" x14ac:dyDescent="0.5">
      <c r="A610">
        <v>2021</v>
      </c>
      <c r="B610" t="s">
        <v>435</v>
      </c>
      <c r="C610" t="s">
        <v>436</v>
      </c>
      <c r="D610" t="str">
        <f t="shared" si="9"/>
        <v>Codi Heuer</v>
      </c>
      <c r="E610">
        <v>676051</v>
      </c>
      <c r="F610" t="s">
        <v>46</v>
      </c>
      <c r="G610" t="s">
        <v>47</v>
      </c>
      <c r="H610">
        <v>87.3</v>
      </c>
      <c r="I610" t="s">
        <v>222</v>
      </c>
      <c r="J610" t="s">
        <v>223</v>
      </c>
      <c r="K610">
        <v>27.3</v>
      </c>
      <c r="L610">
        <v>16</v>
      </c>
      <c r="M610">
        <f>VLOOKUP(E610,'CH SR '!$A$1:$E$234,5,FALSE)</f>
        <v>2270</v>
      </c>
      <c r="N610">
        <f>VLOOKUP(B610,Sheet5!$A$1:$D$480,4,FALSE)</f>
        <v>88</v>
      </c>
    </row>
    <row r="611" spans="1:14" x14ac:dyDescent="0.5">
      <c r="A611">
        <v>2021</v>
      </c>
      <c r="B611" t="s">
        <v>450</v>
      </c>
      <c r="C611" t="s">
        <v>242</v>
      </c>
      <c r="D611" t="str">
        <f t="shared" si="9"/>
        <v>Brad Boxberger</v>
      </c>
      <c r="E611">
        <v>502202</v>
      </c>
      <c r="F611" t="s">
        <v>68</v>
      </c>
      <c r="G611" t="s">
        <v>69</v>
      </c>
      <c r="H611">
        <v>82.5</v>
      </c>
      <c r="I611" t="s">
        <v>222</v>
      </c>
      <c r="J611" t="s">
        <v>223</v>
      </c>
      <c r="K611">
        <v>35.299999999999997</v>
      </c>
      <c r="L611">
        <v>12.1</v>
      </c>
      <c r="M611">
        <f>VLOOKUP(E611,'CH SR '!$A$1:$E$234,5,FALSE)</f>
        <v>1300</v>
      </c>
      <c r="N611">
        <f>VLOOKUP(B611,Sheet5!$A$1:$D$480,4,FALSE)</f>
        <v>90.3</v>
      </c>
    </row>
    <row r="612" spans="1:14" x14ac:dyDescent="0.5">
      <c r="A612">
        <v>2021</v>
      </c>
      <c r="B612" t="s">
        <v>128</v>
      </c>
      <c r="C612" t="s">
        <v>129</v>
      </c>
      <c r="D612" t="str">
        <f t="shared" si="9"/>
        <v>Jon Gray</v>
      </c>
      <c r="E612">
        <v>592351</v>
      </c>
      <c r="F612" t="s">
        <v>92</v>
      </c>
      <c r="G612" t="s">
        <v>93</v>
      </c>
      <c r="H612">
        <v>87.5</v>
      </c>
      <c r="I612" t="s">
        <v>222</v>
      </c>
      <c r="J612" t="s">
        <v>223</v>
      </c>
      <c r="K612">
        <v>28.1</v>
      </c>
      <c r="L612">
        <v>11.6</v>
      </c>
      <c r="M612">
        <f>VLOOKUP(E612,'CH SR '!$A$1:$E$234,5,FALSE)</f>
        <v>1451</v>
      </c>
      <c r="N612">
        <f>VLOOKUP(B612,Sheet5!$A$1:$D$480,4,FALSE)</f>
        <v>99.2</v>
      </c>
    </row>
    <row r="613" spans="1:14" x14ac:dyDescent="0.5">
      <c r="A613">
        <v>2021</v>
      </c>
      <c r="B613" t="s">
        <v>267</v>
      </c>
      <c r="C613" t="s">
        <v>268</v>
      </c>
      <c r="D613" t="str">
        <f t="shared" si="9"/>
        <v>Vladimir Gutierrez</v>
      </c>
      <c r="E613">
        <v>661269</v>
      </c>
      <c r="F613" t="s">
        <v>26</v>
      </c>
      <c r="G613" t="s">
        <v>27</v>
      </c>
      <c r="H613">
        <v>81.2</v>
      </c>
      <c r="I613" t="s">
        <v>222</v>
      </c>
      <c r="J613" t="s">
        <v>223</v>
      </c>
      <c r="K613">
        <v>32.1</v>
      </c>
      <c r="L613">
        <v>12.6</v>
      </c>
      <c r="M613">
        <f>VLOOKUP(E613,'CH SR '!$A$1:$E$234,5,FALSE)</f>
        <v>1640</v>
      </c>
      <c r="N613">
        <f>VLOOKUP(B613,Sheet5!$A$1:$D$480,4,FALSE)</f>
        <v>97.4</v>
      </c>
    </row>
    <row r="614" spans="1:14" x14ac:dyDescent="0.5">
      <c r="A614">
        <v>2021</v>
      </c>
      <c r="B614" t="s">
        <v>625</v>
      </c>
      <c r="C614" t="s">
        <v>626</v>
      </c>
      <c r="D614" t="str">
        <f t="shared" si="9"/>
        <v>Buck Farmer</v>
      </c>
      <c r="E614">
        <v>571656</v>
      </c>
      <c r="F614" t="s">
        <v>132</v>
      </c>
      <c r="G614" t="s">
        <v>133</v>
      </c>
      <c r="H614">
        <v>87.7</v>
      </c>
      <c r="I614" t="s">
        <v>222</v>
      </c>
      <c r="J614" t="s">
        <v>223</v>
      </c>
      <c r="K614">
        <v>32.1</v>
      </c>
      <c r="L614">
        <v>14.9</v>
      </c>
      <c r="M614">
        <f>VLOOKUP(E614,'CH SR '!$A$1:$E$234,5,FALSE)</f>
        <v>1604</v>
      </c>
      <c r="N614">
        <f>VLOOKUP(B614,Sheet5!$A$1:$D$480,4,FALSE)</f>
        <v>89.8</v>
      </c>
    </row>
    <row r="615" spans="1:14" x14ac:dyDescent="0.5">
      <c r="A615">
        <v>2021</v>
      </c>
      <c r="B615" t="s">
        <v>114</v>
      </c>
      <c r="C615" t="s">
        <v>115</v>
      </c>
      <c r="D615" t="str">
        <f t="shared" si="9"/>
        <v>Jordan Lyles</v>
      </c>
      <c r="E615">
        <v>543475</v>
      </c>
      <c r="F615" t="s">
        <v>116</v>
      </c>
      <c r="G615" t="s">
        <v>117</v>
      </c>
      <c r="H615">
        <v>86.1</v>
      </c>
      <c r="I615" t="s">
        <v>222</v>
      </c>
      <c r="J615" t="s">
        <v>223</v>
      </c>
      <c r="K615">
        <v>27.3</v>
      </c>
      <c r="L615">
        <v>13.6</v>
      </c>
      <c r="M615">
        <f>VLOOKUP(E615,'CH SR '!$A$1:$E$234,5,FALSE)</f>
        <v>1612</v>
      </c>
      <c r="N615">
        <f>VLOOKUP(B615,Sheet5!$A$1:$D$480,4,FALSE)</f>
        <v>98.3</v>
      </c>
    </row>
    <row r="616" spans="1:14" x14ac:dyDescent="0.5">
      <c r="A616">
        <v>2021</v>
      </c>
      <c r="B616" t="s">
        <v>638</v>
      </c>
      <c r="C616" t="s">
        <v>481</v>
      </c>
      <c r="D616" t="str">
        <f t="shared" si="9"/>
        <v>David Peterson</v>
      </c>
      <c r="E616">
        <v>656849</v>
      </c>
      <c r="F616" t="s">
        <v>126</v>
      </c>
      <c r="G616" t="s">
        <v>127</v>
      </c>
      <c r="H616">
        <v>83.9</v>
      </c>
      <c r="I616" t="s">
        <v>222</v>
      </c>
      <c r="J616" t="s">
        <v>223</v>
      </c>
      <c r="K616">
        <v>30.9</v>
      </c>
      <c r="L616">
        <v>17.600000000000001</v>
      </c>
      <c r="M616">
        <f>VLOOKUP(E616,'CH SR '!$A$1:$E$234,5,FALSE)</f>
        <v>1922</v>
      </c>
      <c r="N616">
        <f>VLOOKUP(B616,Sheet5!$A$1:$D$480,4,FALSE)</f>
        <v>98.8</v>
      </c>
    </row>
    <row r="617" spans="1:14" x14ac:dyDescent="0.5">
      <c r="A617">
        <v>2021</v>
      </c>
      <c r="B617" t="s">
        <v>184</v>
      </c>
      <c r="C617" t="s">
        <v>356</v>
      </c>
      <c r="D617" t="str">
        <f t="shared" si="9"/>
        <v>Riley Smith</v>
      </c>
      <c r="E617">
        <v>642092</v>
      </c>
      <c r="F617" t="s">
        <v>164</v>
      </c>
      <c r="G617" t="s">
        <v>165</v>
      </c>
      <c r="H617">
        <v>86.5</v>
      </c>
      <c r="I617" t="s">
        <v>222</v>
      </c>
      <c r="J617" t="s">
        <v>223</v>
      </c>
      <c r="K617">
        <v>29.3</v>
      </c>
      <c r="L617">
        <v>16.899999999999999</v>
      </c>
      <c r="M617">
        <f>VLOOKUP(E617,'CH SR '!$A$1:$E$234,5,FALSE)</f>
        <v>1938</v>
      </c>
      <c r="N617">
        <f>VLOOKUP(B617,Sheet5!$A$1:$D$480,4,FALSE)</f>
        <v>99.4</v>
      </c>
    </row>
    <row r="618" spans="1:14" x14ac:dyDescent="0.5">
      <c r="A618">
        <v>2021</v>
      </c>
      <c r="B618" t="s">
        <v>566</v>
      </c>
      <c r="C618" t="s">
        <v>427</v>
      </c>
      <c r="D618" t="str">
        <f t="shared" si="9"/>
        <v>Daniel Lynch</v>
      </c>
      <c r="E618">
        <v>663738</v>
      </c>
      <c r="F618" t="s">
        <v>80</v>
      </c>
      <c r="G618" t="s">
        <v>81</v>
      </c>
      <c r="H618">
        <v>84.7</v>
      </c>
      <c r="I618" t="s">
        <v>222</v>
      </c>
      <c r="J618" t="s">
        <v>223</v>
      </c>
      <c r="K618">
        <v>26</v>
      </c>
      <c r="L618">
        <v>12.7</v>
      </c>
      <c r="M618">
        <f>VLOOKUP(E618,'CH SR '!$A$1:$E$234,5,FALSE)</f>
        <v>1724</v>
      </c>
      <c r="N618">
        <f>VLOOKUP(B618,Sheet5!$A$1:$D$480,4,FALSE)</f>
        <v>99.5</v>
      </c>
    </row>
    <row r="619" spans="1:14" x14ac:dyDescent="0.5">
      <c r="A619">
        <v>2021</v>
      </c>
      <c r="B619" t="s">
        <v>294</v>
      </c>
      <c r="C619" t="s">
        <v>295</v>
      </c>
      <c r="D619" t="str">
        <f t="shared" si="9"/>
        <v>Taylor Widener</v>
      </c>
      <c r="E619">
        <v>642203</v>
      </c>
      <c r="F619" t="s">
        <v>164</v>
      </c>
      <c r="G619" t="s">
        <v>165</v>
      </c>
      <c r="H619">
        <v>85.6</v>
      </c>
      <c r="I619" t="s">
        <v>222</v>
      </c>
      <c r="J619" t="s">
        <v>223</v>
      </c>
      <c r="K619">
        <v>28.8</v>
      </c>
      <c r="L619">
        <v>15.6</v>
      </c>
      <c r="M619">
        <f>VLOOKUP(E619,'CH SR '!$A$1:$E$234,5,FALSE)</f>
        <v>1713</v>
      </c>
      <c r="N619">
        <f>VLOOKUP(B619,Sheet5!$A$1:$D$480,4,FALSE)</f>
        <v>93.1</v>
      </c>
    </row>
    <row r="620" spans="1:14" x14ac:dyDescent="0.5">
      <c r="A620">
        <v>2021</v>
      </c>
      <c r="B620" t="s">
        <v>755</v>
      </c>
      <c r="C620" t="s">
        <v>95</v>
      </c>
      <c r="D620" t="str">
        <f t="shared" si="9"/>
        <v>Wade Leblanc</v>
      </c>
      <c r="E620">
        <v>453281</v>
      </c>
      <c r="F620" t="s">
        <v>34</v>
      </c>
      <c r="G620" t="s">
        <v>35</v>
      </c>
      <c r="H620">
        <v>79.5</v>
      </c>
      <c r="I620" t="s">
        <v>222</v>
      </c>
      <c r="J620" t="s">
        <v>223</v>
      </c>
      <c r="K620">
        <v>36.1</v>
      </c>
      <c r="L620">
        <v>14</v>
      </c>
      <c r="M620">
        <f>VLOOKUP(E620,'CH SR '!$A$1:$E$234,5,FALSE)</f>
        <v>1498</v>
      </c>
      <c r="N620">
        <f>VLOOKUP(B620,Sheet5!$A$1:$D$480,4,FALSE)</f>
        <v>99</v>
      </c>
    </row>
    <row r="621" spans="1:14" x14ac:dyDescent="0.5">
      <c r="A621">
        <v>2021</v>
      </c>
      <c r="B621" t="s">
        <v>773</v>
      </c>
      <c r="C621" t="s">
        <v>272</v>
      </c>
      <c r="D621" t="str">
        <f t="shared" si="9"/>
        <v>Anthony Banda</v>
      </c>
      <c r="E621">
        <v>607455</v>
      </c>
      <c r="F621" t="s">
        <v>213</v>
      </c>
      <c r="G621" t="s">
        <v>214</v>
      </c>
      <c r="H621">
        <v>85.9</v>
      </c>
      <c r="I621" t="s">
        <v>222</v>
      </c>
      <c r="J621" t="s">
        <v>223</v>
      </c>
      <c r="K621">
        <v>31.1</v>
      </c>
      <c r="L621">
        <v>15</v>
      </c>
      <c r="M621">
        <f>VLOOKUP(E621,'CH SR '!$A$1:$E$234,5,FALSE)</f>
        <v>1783</v>
      </c>
      <c r="N621">
        <f>VLOOKUP(B621,Sheet5!$A$1:$D$480,4,FALSE)</f>
        <v>96</v>
      </c>
    </row>
    <row r="622" spans="1:14" x14ac:dyDescent="0.5">
      <c r="A622">
        <v>2021</v>
      </c>
      <c r="B622" t="s">
        <v>529</v>
      </c>
      <c r="C622" t="s">
        <v>530</v>
      </c>
      <c r="D622" t="str">
        <f t="shared" si="9"/>
        <v>Yusmeiro Petit</v>
      </c>
      <c r="E622">
        <v>433589</v>
      </c>
      <c r="F622" t="s">
        <v>20</v>
      </c>
      <c r="G622" t="s">
        <v>21</v>
      </c>
      <c r="H622">
        <v>80.7</v>
      </c>
      <c r="I622" t="s">
        <v>222</v>
      </c>
      <c r="J622" t="s">
        <v>223</v>
      </c>
      <c r="K622">
        <v>27</v>
      </c>
      <c r="L622">
        <v>11.4</v>
      </c>
      <c r="M622">
        <f>VLOOKUP(E622,'CH SR '!$A$1:$E$234,5,FALSE)</f>
        <v>1748</v>
      </c>
      <c r="N622">
        <f>VLOOKUP(B622,Sheet5!$A$1:$D$480,4,FALSE)</f>
        <v>94</v>
      </c>
    </row>
    <row r="623" spans="1:14" x14ac:dyDescent="0.5">
      <c r="A623">
        <v>2021</v>
      </c>
      <c r="B623" t="s">
        <v>494</v>
      </c>
      <c r="C623" t="s">
        <v>495</v>
      </c>
      <c r="D623" t="str">
        <f t="shared" si="9"/>
        <v>Génesis Cabrera</v>
      </c>
      <c r="E623">
        <v>650893</v>
      </c>
      <c r="F623" t="s">
        <v>34</v>
      </c>
      <c r="G623" t="s">
        <v>35</v>
      </c>
      <c r="H623">
        <v>89.4</v>
      </c>
      <c r="I623" t="s">
        <v>222</v>
      </c>
      <c r="J623" t="s">
        <v>223</v>
      </c>
      <c r="K623">
        <v>22.8</v>
      </c>
      <c r="L623">
        <v>12</v>
      </c>
      <c r="M623">
        <f>VLOOKUP(E623,'CH SR '!$A$1:$E$234,5,FALSE)</f>
        <v>1764</v>
      </c>
      <c r="N623">
        <f>VLOOKUP(B623,Sheet5!$A$1:$D$480,4,FALSE)</f>
        <v>99</v>
      </c>
    </row>
    <row r="624" spans="1:14" x14ac:dyDescent="0.5">
      <c r="A624">
        <v>2021</v>
      </c>
      <c r="B624" t="s">
        <v>150</v>
      </c>
      <c r="C624" t="s">
        <v>151</v>
      </c>
      <c r="D624" t="str">
        <f t="shared" si="9"/>
        <v>Adam Wainwright</v>
      </c>
      <c r="E624">
        <v>425794</v>
      </c>
      <c r="F624" t="s">
        <v>34</v>
      </c>
      <c r="G624" t="s">
        <v>35</v>
      </c>
      <c r="H624">
        <v>82.7</v>
      </c>
      <c r="I624" t="s">
        <v>222</v>
      </c>
      <c r="J624" t="s">
        <v>223</v>
      </c>
      <c r="K624">
        <v>32.1</v>
      </c>
      <c r="L624">
        <v>13.9</v>
      </c>
      <c r="M624">
        <f>VLOOKUP(E624,'CH SR '!$A$1:$E$234,5,FALSE)</f>
        <v>1716</v>
      </c>
      <c r="N624">
        <f>VLOOKUP(B624,Sheet5!$A$1:$D$480,4,FALSE)</f>
        <v>90.1</v>
      </c>
    </row>
    <row r="625" spans="1:14" x14ac:dyDescent="0.5">
      <c r="A625">
        <v>2021</v>
      </c>
      <c r="B625" t="s">
        <v>311</v>
      </c>
      <c r="C625" t="s">
        <v>312</v>
      </c>
      <c r="D625" t="str">
        <f t="shared" si="9"/>
        <v>Eric Lauer</v>
      </c>
      <c r="E625">
        <v>641778</v>
      </c>
      <c r="F625" t="s">
        <v>68</v>
      </c>
      <c r="G625" t="s">
        <v>69</v>
      </c>
      <c r="H625">
        <v>86.5</v>
      </c>
      <c r="I625" t="s">
        <v>222</v>
      </c>
      <c r="J625" t="s">
        <v>223</v>
      </c>
      <c r="K625">
        <v>28.7</v>
      </c>
      <c r="L625">
        <v>14.3</v>
      </c>
      <c r="M625">
        <f>VLOOKUP(E625,'CH SR '!$A$1:$E$234,5,FALSE)</f>
        <v>1483</v>
      </c>
      <c r="N625">
        <f>VLOOKUP(B625,Sheet5!$A$1:$D$480,4,FALSE)</f>
        <v>97.1</v>
      </c>
    </row>
    <row r="626" spans="1:14" x14ac:dyDescent="0.5">
      <c r="A626">
        <v>2021</v>
      </c>
      <c r="B626" t="s">
        <v>327</v>
      </c>
      <c r="C626" t="s">
        <v>45</v>
      </c>
      <c r="D626" t="str">
        <f t="shared" si="9"/>
        <v>Zach Eflin</v>
      </c>
      <c r="E626">
        <v>621107</v>
      </c>
      <c r="F626" t="s">
        <v>58</v>
      </c>
      <c r="G626" t="s">
        <v>59</v>
      </c>
      <c r="H626">
        <v>85.3</v>
      </c>
      <c r="I626" t="s">
        <v>222</v>
      </c>
      <c r="J626" t="s">
        <v>223</v>
      </c>
      <c r="K626">
        <v>30.7</v>
      </c>
      <c r="L626">
        <v>14.5</v>
      </c>
      <c r="M626">
        <f>VLOOKUP(E626,'CH SR '!$A$1:$E$234,5,FALSE)</f>
        <v>1695</v>
      </c>
      <c r="N626">
        <f>VLOOKUP(B626,Sheet5!$A$1:$D$480,4,FALSE)</f>
        <v>98.1</v>
      </c>
    </row>
    <row r="627" spans="1:14" x14ac:dyDescent="0.5">
      <c r="A627">
        <v>2021</v>
      </c>
      <c r="B627" t="s">
        <v>620</v>
      </c>
      <c r="C627" t="s">
        <v>73</v>
      </c>
      <c r="D627" t="str">
        <f t="shared" si="9"/>
        <v>Carlos Martínez</v>
      </c>
      <c r="E627">
        <v>593372</v>
      </c>
      <c r="F627" t="s">
        <v>34</v>
      </c>
      <c r="G627" t="s">
        <v>35</v>
      </c>
      <c r="H627">
        <v>84.8</v>
      </c>
      <c r="I627" t="s">
        <v>222</v>
      </c>
      <c r="J627" t="s">
        <v>223</v>
      </c>
      <c r="K627">
        <v>39.799999999999997</v>
      </c>
      <c r="L627">
        <v>14.7</v>
      </c>
      <c r="M627">
        <f>VLOOKUP(E627,'CH SR '!$A$1:$E$234,5,FALSE)</f>
        <v>1848</v>
      </c>
      <c r="N627">
        <f>VLOOKUP(B627,Sheet5!$A$1:$D$480,4,FALSE)</f>
        <v>83.7</v>
      </c>
    </row>
    <row r="628" spans="1:14" x14ac:dyDescent="0.5">
      <c r="A628">
        <v>2021</v>
      </c>
      <c r="B628" t="s">
        <v>259</v>
      </c>
      <c r="C628" t="s">
        <v>260</v>
      </c>
      <c r="D628" t="str">
        <f t="shared" si="9"/>
        <v>Bailey Ober</v>
      </c>
      <c r="E628">
        <v>641927</v>
      </c>
      <c r="F628" t="s">
        <v>261</v>
      </c>
      <c r="G628" t="s">
        <v>262</v>
      </c>
      <c r="H628">
        <v>84.8</v>
      </c>
      <c r="I628" t="s">
        <v>222</v>
      </c>
      <c r="J628" t="s">
        <v>223</v>
      </c>
      <c r="K628">
        <v>29.3</v>
      </c>
      <c r="L628">
        <v>15.8</v>
      </c>
      <c r="M628">
        <f>VLOOKUP(E628,'CH SR '!$A$1:$E$234,5,FALSE)</f>
        <v>1869</v>
      </c>
      <c r="N628">
        <f>VLOOKUP(B628,Sheet5!$A$1:$D$480,4,FALSE)</f>
        <v>99.3</v>
      </c>
    </row>
    <row r="629" spans="1:14" x14ac:dyDescent="0.5">
      <c r="A629">
        <v>2021</v>
      </c>
      <c r="B629" t="s">
        <v>752</v>
      </c>
      <c r="C629" t="s">
        <v>189</v>
      </c>
      <c r="D629" t="str">
        <f t="shared" si="9"/>
        <v>Alex Young</v>
      </c>
      <c r="E629">
        <v>622065</v>
      </c>
      <c r="F629" t="s">
        <v>122</v>
      </c>
      <c r="G629" t="s">
        <v>123</v>
      </c>
      <c r="H629">
        <v>85.3</v>
      </c>
      <c r="I629" t="s">
        <v>222</v>
      </c>
      <c r="J629" t="s">
        <v>223</v>
      </c>
      <c r="K629">
        <v>34.4</v>
      </c>
      <c r="L629">
        <v>13.3</v>
      </c>
      <c r="M629">
        <f>VLOOKUP(E629,'CH SR '!$A$1:$E$234,5,FALSE)</f>
        <v>1549</v>
      </c>
      <c r="N629">
        <f>VLOOKUP(B629,Sheet5!$A$1:$D$480,4,FALSE)</f>
        <v>85.4</v>
      </c>
    </row>
    <row r="630" spans="1:14" x14ac:dyDescent="0.5">
      <c r="A630">
        <v>2021</v>
      </c>
      <c r="B630" t="s">
        <v>28</v>
      </c>
      <c r="C630" t="s">
        <v>29</v>
      </c>
      <c r="D630" t="str">
        <f t="shared" si="9"/>
        <v>Kevin Gausman</v>
      </c>
      <c r="E630">
        <v>592332</v>
      </c>
      <c r="F630" t="s">
        <v>30</v>
      </c>
      <c r="G630" t="s">
        <v>31</v>
      </c>
      <c r="H630">
        <v>83.8</v>
      </c>
      <c r="I630" t="s">
        <v>222</v>
      </c>
      <c r="J630" t="s">
        <v>223</v>
      </c>
      <c r="K630">
        <v>27.3</v>
      </c>
      <c r="L630">
        <v>10.9</v>
      </c>
      <c r="M630">
        <f>VLOOKUP(E630,'CH SR '!$A$1:$E$234,5,FALSE)</f>
        <v>1628</v>
      </c>
      <c r="N630">
        <f>VLOOKUP(B630,Sheet5!$A$1:$D$480,4,FALSE)</f>
        <v>93.6</v>
      </c>
    </row>
    <row r="631" spans="1:14" x14ac:dyDescent="0.5">
      <c r="A631">
        <v>2021</v>
      </c>
      <c r="B631" t="s">
        <v>557</v>
      </c>
      <c r="C631" t="s">
        <v>558</v>
      </c>
      <c r="D631" t="str">
        <f t="shared" si="9"/>
        <v>J.P. Feyereisen</v>
      </c>
      <c r="E631">
        <v>656420</v>
      </c>
      <c r="F631" t="s">
        <v>178</v>
      </c>
      <c r="G631" t="s">
        <v>179</v>
      </c>
      <c r="H631">
        <v>87.6</v>
      </c>
      <c r="I631" t="s">
        <v>222</v>
      </c>
      <c r="J631" t="s">
        <v>223</v>
      </c>
      <c r="K631">
        <v>33</v>
      </c>
      <c r="L631">
        <v>14.7</v>
      </c>
      <c r="M631">
        <f>VLOOKUP(E631,'CH SR '!$A$1:$E$234,5,FALSE)</f>
        <v>1597</v>
      </c>
      <c r="N631">
        <f>VLOOKUP(B631,Sheet5!$A$1:$D$480,4,FALSE)</f>
        <v>89.9</v>
      </c>
    </row>
    <row r="632" spans="1:14" x14ac:dyDescent="0.5">
      <c r="A632">
        <v>2021</v>
      </c>
      <c r="B632" t="s">
        <v>482</v>
      </c>
      <c r="C632" t="s">
        <v>622</v>
      </c>
      <c r="D632" t="str">
        <f t="shared" si="9"/>
        <v>Dennis Santana</v>
      </c>
      <c r="E632">
        <v>642701</v>
      </c>
      <c r="F632" t="s">
        <v>116</v>
      </c>
      <c r="G632" t="s">
        <v>117</v>
      </c>
      <c r="H632">
        <v>87.6</v>
      </c>
      <c r="I632" t="s">
        <v>222</v>
      </c>
      <c r="J632" t="s">
        <v>223</v>
      </c>
      <c r="K632">
        <v>27.6</v>
      </c>
      <c r="L632">
        <v>17.399999999999999</v>
      </c>
      <c r="M632">
        <f>VLOOKUP(E632,'CH SR '!$A$1:$E$234,5,FALSE)</f>
        <v>2209</v>
      </c>
      <c r="N632">
        <f>VLOOKUP(B632,Sheet5!$A$1:$D$480,4,FALSE)</f>
        <v>89.8</v>
      </c>
    </row>
    <row r="633" spans="1:14" x14ac:dyDescent="0.5">
      <c r="A633">
        <v>2021</v>
      </c>
      <c r="B633" t="s">
        <v>470</v>
      </c>
      <c r="C633" t="s">
        <v>471</v>
      </c>
      <c r="D633" t="str">
        <f t="shared" si="9"/>
        <v>Griffin Jax</v>
      </c>
      <c r="E633">
        <v>643377</v>
      </c>
      <c r="F633" t="s">
        <v>261</v>
      </c>
      <c r="G633" t="s">
        <v>262</v>
      </c>
      <c r="H633">
        <v>85.5</v>
      </c>
      <c r="I633" t="s">
        <v>222</v>
      </c>
      <c r="J633" t="s">
        <v>223</v>
      </c>
      <c r="K633">
        <v>29.6</v>
      </c>
      <c r="L633">
        <v>14.3</v>
      </c>
      <c r="M633">
        <f>VLOOKUP(E633,'CH SR '!$A$1:$E$234,5,FALSE)</f>
        <v>1633</v>
      </c>
      <c r="N633">
        <f>VLOOKUP(B633,Sheet5!$A$1:$D$480,4,FALSE)</f>
        <v>99.3</v>
      </c>
    </row>
    <row r="634" spans="1:14" x14ac:dyDescent="0.5">
      <c r="A634">
        <v>2021</v>
      </c>
      <c r="B634" t="s">
        <v>484</v>
      </c>
      <c r="C634" t="s">
        <v>247</v>
      </c>
      <c r="D634" t="str">
        <f t="shared" si="9"/>
        <v>José Quintana</v>
      </c>
      <c r="E634">
        <v>500779</v>
      </c>
      <c r="F634" t="s">
        <v>30</v>
      </c>
      <c r="G634" t="s">
        <v>31</v>
      </c>
      <c r="H634">
        <v>86.6</v>
      </c>
      <c r="I634" t="s">
        <v>222</v>
      </c>
      <c r="J634" t="s">
        <v>223</v>
      </c>
      <c r="K634">
        <v>28.2</v>
      </c>
      <c r="L634">
        <v>10.7</v>
      </c>
      <c r="M634">
        <f>VLOOKUP(E634,'CH SR '!$A$1:$E$234,5,FALSE)</f>
        <v>1287</v>
      </c>
      <c r="N634">
        <f>VLOOKUP(B634,Sheet5!$A$1:$D$480,4,FALSE)</f>
        <v>94.2</v>
      </c>
    </row>
    <row r="635" spans="1:14" x14ac:dyDescent="0.5">
      <c r="A635">
        <v>2021</v>
      </c>
      <c r="B635" t="s">
        <v>674</v>
      </c>
      <c r="C635" t="s">
        <v>572</v>
      </c>
      <c r="D635" t="str">
        <f t="shared" si="9"/>
        <v>Rafael Montero</v>
      </c>
      <c r="E635">
        <v>606160</v>
      </c>
      <c r="F635" t="s">
        <v>142</v>
      </c>
      <c r="G635" t="s">
        <v>143</v>
      </c>
      <c r="H635">
        <v>89.7</v>
      </c>
      <c r="I635" t="s">
        <v>222</v>
      </c>
      <c r="J635" t="s">
        <v>223</v>
      </c>
      <c r="K635">
        <v>29.8</v>
      </c>
      <c r="L635">
        <v>16</v>
      </c>
      <c r="M635">
        <f>VLOOKUP(E635,'CH SR '!$A$1:$E$234,5,FALSE)</f>
        <v>2011</v>
      </c>
      <c r="N635">
        <f>VLOOKUP(B635,Sheet5!$A$1:$D$480,4,FALSE)</f>
        <v>88.6</v>
      </c>
    </row>
    <row r="636" spans="1:14" x14ac:dyDescent="0.5">
      <c r="A636">
        <v>2021</v>
      </c>
      <c r="B636" t="s">
        <v>713</v>
      </c>
      <c r="C636" t="s">
        <v>714</v>
      </c>
      <c r="D636" t="str">
        <f t="shared" si="9"/>
        <v>Hyeon-Jong Yang</v>
      </c>
      <c r="E636">
        <v>660365</v>
      </c>
      <c r="F636" t="s">
        <v>116</v>
      </c>
      <c r="G636" t="s">
        <v>117</v>
      </c>
      <c r="H636">
        <v>81.400000000000006</v>
      </c>
      <c r="I636" t="s">
        <v>222</v>
      </c>
      <c r="J636" t="s">
        <v>223</v>
      </c>
      <c r="K636">
        <v>31.3</v>
      </c>
      <c r="L636">
        <v>13.7</v>
      </c>
      <c r="M636">
        <f>VLOOKUP(E636,'CH SR '!$A$1:$E$234,5,FALSE)</f>
        <v>1695</v>
      </c>
      <c r="N636">
        <f>VLOOKUP(B636,Sheet5!$A$1:$D$480,4,FALSE)</f>
        <v>89.5</v>
      </c>
    </row>
    <row r="637" spans="1:14" x14ac:dyDescent="0.5">
      <c r="A637">
        <v>2021</v>
      </c>
      <c r="B637" t="s">
        <v>538</v>
      </c>
      <c r="C637" t="s">
        <v>229</v>
      </c>
      <c r="D637" t="str">
        <f t="shared" si="9"/>
        <v>Matt Foster</v>
      </c>
      <c r="E637">
        <v>641582</v>
      </c>
      <c r="F637" t="s">
        <v>50</v>
      </c>
      <c r="G637" t="s">
        <v>51</v>
      </c>
      <c r="H637">
        <v>84.4</v>
      </c>
      <c r="I637" t="s">
        <v>222</v>
      </c>
      <c r="J637" t="s">
        <v>223</v>
      </c>
      <c r="K637">
        <v>25.6</v>
      </c>
      <c r="L637">
        <v>10.1</v>
      </c>
      <c r="M637">
        <f>VLOOKUP(E637,'CH SR '!$A$1:$E$234,5,FALSE)</f>
        <v>1727</v>
      </c>
      <c r="N637">
        <f>VLOOKUP(B637,Sheet5!$A$1:$D$480,4,FALSE)</f>
        <v>96.4</v>
      </c>
    </row>
    <row r="638" spans="1:14" x14ac:dyDescent="0.5">
      <c r="A638">
        <v>2021</v>
      </c>
      <c r="B638" t="s">
        <v>782</v>
      </c>
      <c r="C638" t="s">
        <v>109</v>
      </c>
      <c r="D638" t="str">
        <f t="shared" si="9"/>
        <v>Trevor Cahill</v>
      </c>
      <c r="E638">
        <v>502239</v>
      </c>
      <c r="F638" t="s">
        <v>213</v>
      </c>
      <c r="G638" t="s">
        <v>214</v>
      </c>
      <c r="H638">
        <v>82.3</v>
      </c>
      <c r="I638" t="s">
        <v>222</v>
      </c>
      <c r="J638" t="s">
        <v>223</v>
      </c>
      <c r="K638">
        <v>39.5</v>
      </c>
      <c r="L638">
        <v>13.8</v>
      </c>
      <c r="M638">
        <f>VLOOKUP(E638,'CH SR '!$A$1:$E$234,5,FALSE)</f>
        <v>1525</v>
      </c>
      <c r="N638">
        <f>VLOOKUP(B638,Sheet5!$A$1:$D$480,4,FALSE)</f>
        <v>87.7</v>
      </c>
    </row>
    <row r="639" spans="1:14" x14ac:dyDescent="0.5">
      <c r="A639">
        <v>2021</v>
      </c>
      <c r="B639" t="s">
        <v>313</v>
      </c>
      <c r="C639" t="s">
        <v>295</v>
      </c>
      <c r="D639" t="str">
        <f t="shared" si="9"/>
        <v>Taylor Hearn</v>
      </c>
      <c r="E639">
        <v>621368</v>
      </c>
      <c r="F639" t="s">
        <v>116</v>
      </c>
      <c r="G639" t="s">
        <v>117</v>
      </c>
      <c r="H639">
        <v>86.4</v>
      </c>
      <c r="I639" t="s">
        <v>222</v>
      </c>
      <c r="J639" t="s">
        <v>223</v>
      </c>
      <c r="K639">
        <v>29.4</v>
      </c>
      <c r="L639">
        <v>10.7</v>
      </c>
      <c r="M639">
        <f>VLOOKUP(E639,'CH SR '!$A$1:$E$234,5,FALSE)</f>
        <v>1695</v>
      </c>
      <c r="N639">
        <f>VLOOKUP(B639,Sheet5!$A$1:$D$480,4,FALSE)</f>
        <v>84.3</v>
      </c>
    </row>
    <row r="640" spans="1:14" x14ac:dyDescent="0.5">
      <c r="A640">
        <v>2021</v>
      </c>
      <c r="B640" t="s">
        <v>532</v>
      </c>
      <c r="C640" t="s">
        <v>533</v>
      </c>
      <c r="D640" t="str">
        <f t="shared" si="9"/>
        <v>Danny Duffy</v>
      </c>
      <c r="E640">
        <v>518633</v>
      </c>
      <c r="F640" t="s">
        <v>80</v>
      </c>
      <c r="G640" t="s">
        <v>81</v>
      </c>
      <c r="H640">
        <v>85.2</v>
      </c>
      <c r="I640" t="s">
        <v>222</v>
      </c>
      <c r="J640" t="s">
        <v>223</v>
      </c>
      <c r="K640">
        <v>25.1</v>
      </c>
      <c r="L640">
        <v>15.4</v>
      </c>
      <c r="M640">
        <f>VLOOKUP(E640,'CH SR '!$A$1:$E$234,5,FALSE)</f>
        <v>2293</v>
      </c>
      <c r="N640">
        <f>VLOOKUP(B640,Sheet5!$A$1:$D$480,4,FALSE)</f>
        <v>92.3</v>
      </c>
    </row>
    <row r="641" spans="1:14" x14ac:dyDescent="0.5">
      <c r="A641">
        <v>2021</v>
      </c>
      <c r="B641" t="s">
        <v>379</v>
      </c>
      <c r="C641" t="s">
        <v>73</v>
      </c>
      <c r="D641" t="str">
        <f t="shared" si="9"/>
        <v>Carlos Estévez</v>
      </c>
      <c r="E641">
        <v>608032</v>
      </c>
      <c r="F641" t="s">
        <v>92</v>
      </c>
      <c r="G641" t="s">
        <v>93</v>
      </c>
      <c r="H641">
        <v>88.7</v>
      </c>
      <c r="I641" t="s">
        <v>222</v>
      </c>
      <c r="J641" t="s">
        <v>223</v>
      </c>
      <c r="K641">
        <v>28.8</v>
      </c>
      <c r="L641">
        <v>11.6</v>
      </c>
      <c r="M641">
        <f>VLOOKUP(E641,'CH SR '!$A$1:$E$234,5,FALSE)</f>
        <v>1589</v>
      </c>
      <c r="N641">
        <f>VLOOKUP(B641,Sheet5!$A$1:$D$480,4,FALSE)</f>
        <v>94.5</v>
      </c>
    </row>
    <row r="642" spans="1:14" x14ac:dyDescent="0.5">
      <c r="A642">
        <v>2021</v>
      </c>
      <c r="B642" t="s">
        <v>860</v>
      </c>
      <c r="C642" t="s">
        <v>861</v>
      </c>
      <c r="D642" t="str">
        <f t="shared" si="9"/>
        <v>Evan Marshall</v>
      </c>
      <c r="E642">
        <v>605359</v>
      </c>
      <c r="F642" t="s">
        <v>50</v>
      </c>
      <c r="G642" t="s">
        <v>51</v>
      </c>
      <c r="H642">
        <v>88.3</v>
      </c>
      <c r="I642" t="s">
        <v>222</v>
      </c>
      <c r="J642" t="s">
        <v>223</v>
      </c>
      <c r="K642">
        <v>30.7</v>
      </c>
      <c r="L642">
        <v>16.3</v>
      </c>
      <c r="M642">
        <f>VLOOKUP(E642,'CH SR '!$A$1:$E$234,5,FALSE)</f>
        <v>1658</v>
      </c>
      <c r="N642">
        <f>VLOOKUP(B642,Sheet5!$A$1:$D$480,4,FALSE)</f>
        <v>95.9</v>
      </c>
    </row>
    <row r="643" spans="1:14" x14ac:dyDescent="0.5">
      <c r="A643">
        <v>2021</v>
      </c>
      <c r="B643" t="s">
        <v>535</v>
      </c>
      <c r="C643" t="s">
        <v>229</v>
      </c>
      <c r="D643" t="str">
        <f t="shared" ref="D643:D706" si="10">TRIM(PROPER(C643 &amp; " " &amp; B643))</f>
        <v>Matt Manning</v>
      </c>
      <c r="E643">
        <v>666159</v>
      </c>
      <c r="F643" t="s">
        <v>132</v>
      </c>
      <c r="G643" t="s">
        <v>133</v>
      </c>
      <c r="H643">
        <v>87.4</v>
      </c>
      <c r="I643" t="s">
        <v>222</v>
      </c>
      <c r="J643" t="s">
        <v>223</v>
      </c>
      <c r="K643">
        <v>25.8</v>
      </c>
      <c r="L643">
        <v>11.7</v>
      </c>
      <c r="M643">
        <f>VLOOKUP(E643,'CH SR '!$A$1:$E$234,5,FALSE)</f>
        <v>1381</v>
      </c>
      <c r="N643">
        <f>VLOOKUP(B643,Sheet5!$A$1:$D$480,4,FALSE)</f>
        <v>96.1</v>
      </c>
    </row>
    <row r="644" spans="1:14" x14ac:dyDescent="0.5">
      <c r="A644">
        <v>2021</v>
      </c>
      <c r="B644" t="s">
        <v>375</v>
      </c>
      <c r="C644" t="s">
        <v>109</v>
      </c>
      <c r="D644" t="str">
        <f t="shared" si="10"/>
        <v>Trevor May</v>
      </c>
      <c r="E644">
        <v>543507</v>
      </c>
      <c r="F644" t="s">
        <v>126</v>
      </c>
      <c r="G644" t="s">
        <v>127</v>
      </c>
      <c r="H644">
        <v>86.9</v>
      </c>
      <c r="I644" t="s">
        <v>222</v>
      </c>
      <c r="J644" t="s">
        <v>223</v>
      </c>
      <c r="K644">
        <v>22.3</v>
      </c>
      <c r="L644">
        <v>10.6</v>
      </c>
      <c r="M644">
        <f>VLOOKUP(E644,'CH SR '!$A$1:$E$234,5,FALSE)</f>
        <v>1708</v>
      </c>
      <c r="N644">
        <f>VLOOKUP(B644,Sheet5!$A$1:$D$480,4,FALSE)</f>
        <v>94.8</v>
      </c>
    </row>
    <row r="645" spans="1:14" x14ac:dyDescent="0.5">
      <c r="A645">
        <v>2021</v>
      </c>
      <c r="B645" t="s">
        <v>279</v>
      </c>
      <c r="C645" t="s">
        <v>280</v>
      </c>
      <c r="D645" t="str">
        <f t="shared" si="10"/>
        <v>Chi Chi González</v>
      </c>
      <c r="E645">
        <v>592346</v>
      </c>
      <c r="F645" t="s">
        <v>92</v>
      </c>
      <c r="G645" t="s">
        <v>93</v>
      </c>
      <c r="H645">
        <v>84.3</v>
      </c>
      <c r="I645" t="s">
        <v>222</v>
      </c>
      <c r="J645" t="s">
        <v>223</v>
      </c>
      <c r="K645">
        <v>33.299999999999997</v>
      </c>
      <c r="L645">
        <v>11.9</v>
      </c>
      <c r="M645">
        <f>VLOOKUP(E645,'CH SR '!$A$1:$E$234,5,FALSE)</f>
        <v>1644</v>
      </c>
      <c r="N645">
        <f>VLOOKUP(B645,Sheet5!$A$1:$D$480,4,FALSE)</f>
        <v>85.8</v>
      </c>
    </row>
    <row r="646" spans="1:14" x14ac:dyDescent="0.5">
      <c r="A646">
        <v>2021</v>
      </c>
      <c r="B646" t="s">
        <v>299</v>
      </c>
      <c r="C646" t="s">
        <v>300</v>
      </c>
      <c r="D646" t="str">
        <f t="shared" si="10"/>
        <v>Madison Bumgarner</v>
      </c>
      <c r="E646">
        <v>518516</v>
      </c>
      <c r="F646" t="s">
        <v>164</v>
      </c>
      <c r="G646" t="s">
        <v>165</v>
      </c>
      <c r="H646">
        <v>83.7</v>
      </c>
      <c r="I646" t="s">
        <v>222</v>
      </c>
      <c r="J646" t="s">
        <v>223</v>
      </c>
      <c r="K646">
        <v>32.1</v>
      </c>
      <c r="L646">
        <v>12.7</v>
      </c>
      <c r="M646">
        <f>VLOOKUP(E646,'CH SR '!$A$1:$E$234,5,FALSE)</f>
        <v>1438</v>
      </c>
      <c r="N646">
        <f>VLOOKUP(B646,Sheet5!$A$1:$D$480,4,FALSE)</f>
        <v>97</v>
      </c>
    </row>
    <row r="647" spans="1:14" x14ac:dyDescent="0.5">
      <c r="A647">
        <v>2021</v>
      </c>
      <c r="B647" t="s">
        <v>290</v>
      </c>
      <c r="C647" t="s">
        <v>291</v>
      </c>
      <c r="D647" t="str">
        <f t="shared" si="10"/>
        <v>Shane Mcclanahan</v>
      </c>
      <c r="E647">
        <v>663556</v>
      </c>
      <c r="F647" t="s">
        <v>178</v>
      </c>
      <c r="G647" t="s">
        <v>179</v>
      </c>
      <c r="H647">
        <v>89.2</v>
      </c>
      <c r="I647" t="s">
        <v>222</v>
      </c>
      <c r="J647" t="s">
        <v>223</v>
      </c>
      <c r="K647">
        <v>23.4</v>
      </c>
      <c r="L647">
        <v>15.5</v>
      </c>
      <c r="M647">
        <f>VLOOKUP(E647,'CH SR '!$A$1:$E$234,5,FALSE)</f>
        <v>1723</v>
      </c>
      <c r="N647">
        <f>VLOOKUP(B647,Sheet5!$A$1:$D$480,4,FALSE)</f>
        <v>98.8</v>
      </c>
    </row>
    <row r="648" spans="1:14" x14ac:dyDescent="0.5">
      <c r="A648">
        <v>2021</v>
      </c>
      <c r="B648" t="s">
        <v>368</v>
      </c>
      <c r="C648" t="s">
        <v>89</v>
      </c>
      <c r="D648" t="str">
        <f t="shared" si="10"/>
        <v>Chris Stratton</v>
      </c>
      <c r="E648">
        <v>608717</v>
      </c>
      <c r="F648" t="s">
        <v>213</v>
      </c>
      <c r="G648" t="s">
        <v>214</v>
      </c>
      <c r="H648">
        <v>86.6</v>
      </c>
      <c r="I648" t="s">
        <v>222</v>
      </c>
      <c r="J648" t="s">
        <v>223</v>
      </c>
      <c r="K648">
        <v>30.4</v>
      </c>
      <c r="L648">
        <v>13.6</v>
      </c>
      <c r="M648">
        <f>VLOOKUP(E648,'CH SR '!$A$1:$E$234,5,FALSE)</f>
        <v>2248</v>
      </c>
      <c r="N648">
        <f>VLOOKUP(B648,Sheet5!$A$1:$D$480,4,FALSE)</f>
        <v>75</v>
      </c>
    </row>
    <row r="649" spans="1:14" x14ac:dyDescent="0.5">
      <c r="A649">
        <v>2021</v>
      </c>
      <c r="B649" t="s">
        <v>751</v>
      </c>
      <c r="C649" t="s">
        <v>73</v>
      </c>
      <c r="D649" t="str">
        <f t="shared" si="10"/>
        <v>Carlos Carrasco</v>
      </c>
      <c r="E649">
        <v>471911</v>
      </c>
      <c r="F649" t="s">
        <v>126</v>
      </c>
      <c r="G649" t="s">
        <v>127</v>
      </c>
      <c r="H649">
        <v>87.6</v>
      </c>
      <c r="I649" t="s">
        <v>222</v>
      </c>
      <c r="J649" t="s">
        <v>223</v>
      </c>
      <c r="K649">
        <v>34.799999999999997</v>
      </c>
      <c r="L649">
        <v>7.4</v>
      </c>
      <c r="M649">
        <f>VLOOKUP(E649,'CH SR '!$A$1:$E$234,5,FALSE)</f>
        <v>1201</v>
      </c>
      <c r="N649">
        <f>VLOOKUP(B649,Sheet5!$A$1:$D$480,4,FALSE)</f>
        <v>67.099999999999994</v>
      </c>
    </row>
    <row r="650" spans="1:14" x14ac:dyDescent="0.5">
      <c r="A650">
        <v>2021</v>
      </c>
      <c r="B650" t="s">
        <v>847</v>
      </c>
      <c r="C650" t="s">
        <v>388</v>
      </c>
      <c r="D650" t="str">
        <f t="shared" si="10"/>
        <v>Edwin Uceta</v>
      </c>
      <c r="E650">
        <v>670955</v>
      </c>
      <c r="F650" t="s">
        <v>54</v>
      </c>
      <c r="G650" t="s">
        <v>55</v>
      </c>
      <c r="H650">
        <v>87.6</v>
      </c>
      <c r="I650" t="s">
        <v>222</v>
      </c>
      <c r="J650" t="s">
        <v>223</v>
      </c>
      <c r="K650">
        <v>28.5</v>
      </c>
      <c r="L650">
        <v>17.5</v>
      </c>
      <c r="M650">
        <f>VLOOKUP(E650,'CH SR '!$A$1:$E$234,5,FALSE)</f>
        <v>2026</v>
      </c>
      <c r="N650">
        <f>VLOOKUP(B650,Sheet5!$A$1:$D$480,4,FALSE)</f>
        <v>89.1</v>
      </c>
    </row>
    <row r="651" spans="1:14" x14ac:dyDescent="0.5">
      <c r="A651">
        <v>2021</v>
      </c>
      <c r="B651" t="s">
        <v>332</v>
      </c>
      <c r="C651" t="s">
        <v>333</v>
      </c>
      <c r="D651" t="str">
        <f t="shared" si="10"/>
        <v>Jeff Hoffman</v>
      </c>
      <c r="E651">
        <v>656546</v>
      </c>
      <c r="F651" t="s">
        <v>26</v>
      </c>
      <c r="G651" t="s">
        <v>27</v>
      </c>
      <c r="H651">
        <v>85.6</v>
      </c>
      <c r="I651" t="s">
        <v>222</v>
      </c>
      <c r="J651" t="s">
        <v>223</v>
      </c>
      <c r="K651">
        <v>29.6</v>
      </c>
      <c r="L651">
        <v>13.5</v>
      </c>
      <c r="M651">
        <f>VLOOKUP(E651,'CH SR '!$A$1:$E$234,5,FALSE)</f>
        <v>1436</v>
      </c>
      <c r="N651">
        <f>VLOOKUP(B651,Sheet5!$A$1:$D$480,4,FALSE)</f>
        <v>98.6</v>
      </c>
    </row>
    <row r="652" spans="1:14" x14ac:dyDescent="0.5">
      <c r="A652">
        <v>2021</v>
      </c>
      <c r="B652" t="s">
        <v>211</v>
      </c>
      <c r="C652" t="s">
        <v>242</v>
      </c>
      <c r="D652" t="str">
        <f t="shared" si="10"/>
        <v>Brad Keller</v>
      </c>
      <c r="E652">
        <v>641745</v>
      </c>
      <c r="F652" t="s">
        <v>80</v>
      </c>
      <c r="G652" t="s">
        <v>81</v>
      </c>
      <c r="H652">
        <v>90</v>
      </c>
      <c r="I652" t="s">
        <v>222</v>
      </c>
      <c r="J652" t="s">
        <v>223</v>
      </c>
      <c r="K652">
        <v>24.3</v>
      </c>
      <c r="L652">
        <v>12.4</v>
      </c>
      <c r="M652">
        <f>VLOOKUP(E652,'CH SR '!$A$1:$E$234,5,FALSE)</f>
        <v>2001</v>
      </c>
      <c r="N652">
        <f>VLOOKUP(B652,Sheet5!$A$1:$D$480,4,FALSE)</f>
        <v>96.3</v>
      </c>
    </row>
    <row r="653" spans="1:14" x14ac:dyDescent="0.5">
      <c r="A653">
        <v>2021</v>
      </c>
      <c r="B653" t="s">
        <v>678</v>
      </c>
      <c r="C653" t="s">
        <v>679</v>
      </c>
      <c r="D653" t="str">
        <f t="shared" si="10"/>
        <v>Sammy Long</v>
      </c>
      <c r="E653">
        <v>669674</v>
      </c>
      <c r="F653" t="s">
        <v>30</v>
      </c>
      <c r="G653" t="s">
        <v>31</v>
      </c>
      <c r="H653">
        <v>80.400000000000006</v>
      </c>
      <c r="I653" t="s">
        <v>222</v>
      </c>
      <c r="J653" t="s">
        <v>223</v>
      </c>
      <c r="K653">
        <v>28.1</v>
      </c>
      <c r="L653">
        <v>10.5</v>
      </c>
      <c r="M653">
        <f>VLOOKUP(E653,'CH SR '!$A$1:$E$234,5,FALSE)</f>
        <v>1892</v>
      </c>
      <c r="N653">
        <f>VLOOKUP(B653,Sheet5!$A$1:$D$480,4,FALSE)</f>
        <v>93.6</v>
      </c>
    </row>
    <row r="654" spans="1:14" x14ac:dyDescent="0.5">
      <c r="A654">
        <v>2021</v>
      </c>
      <c r="B654" t="s">
        <v>680</v>
      </c>
      <c r="C654" t="s">
        <v>681</v>
      </c>
      <c r="D654" t="str">
        <f t="shared" si="10"/>
        <v>Corey Kluber</v>
      </c>
      <c r="E654">
        <v>446372</v>
      </c>
      <c r="F654" t="s">
        <v>38</v>
      </c>
      <c r="G654" t="s">
        <v>39</v>
      </c>
      <c r="H654">
        <v>84.7</v>
      </c>
      <c r="I654" t="s">
        <v>222</v>
      </c>
      <c r="J654" t="s">
        <v>223</v>
      </c>
      <c r="K654">
        <v>33.299999999999997</v>
      </c>
      <c r="L654">
        <v>13.4</v>
      </c>
      <c r="M654">
        <f>VLOOKUP(E654,'CH SR '!$A$1:$E$234,5,FALSE)</f>
        <v>1651</v>
      </c>
      <c r="N654">
        <f>VLOOKUP(B654,Sheet5!$A$1:$D$480,4,FALSE)</f>
        <v>76.2</v>
      </c>
    </row>
    <row r="655" spans="1:14" x14ac:dyDescent="0.5">
      <c r="A655">
        <v>2021</v>
      </c>
      <c r="B655" t="s">
        <v>410</v>
      </c>
      <c r="C655" t="s">
        <v>411</v>
      </c>
      <c r="D655" t="str">
        <f t="shared" si="10"/>
        <v>Alek Manoah</v>
      </c>
      <c r="E655">
        <v>666201</v>
      </c>
      <c r="F655" t="s">
        <v>14</v>
      </c>
      <c r="G655" t="s">
        <v>15</v>
      </c>
      <c r="H655">
        <v>86.8</v>
      </c>
      <c r="I655" t="s">
        <v>222</v>
      </c>
      <c r="J655" t="s">
        <v>223</v>
      </c>
      <c r="K655">
        <v>29.7</v>
      </c>
      <c r="L655">
        <v>13</v>
      </c>
      <c r="M655">
        <f>VLOOKUP(E655,'CH SR '!$A$1:$E$234,5,FALSE)</f>
        <v>1968</v>
      </c>
      <c r="N655">
        <f>VLOOKUP(B655,Sheet5!$A$1:$D$480,4,FALSE)</f>
        <v>83</v>
      </c>
    </row>
    <row r="656" spans="1:14" x14ac:dyDescent="0.5">
      <c r="A656">
        <v>2021</v>
      </c>
      <c r="B656" t="s">
        <v>100</v>
      </c>
      <c r="C656" t="s">
        <v>101</v>
      </c>
      <c r="D656" t="str">
        <f t="shared" si="10"/>
        <v>Logan Gilbert</v>
      </c>
      <c r="E656">
        <v>669302</v>
      </c>
      <c r="F656" t="s">
        <v>102</v>
      </c>
      <c r="G656" t="s">
        <v>103</v>
      </c>
      <c r="H656">
        <v>79.599999999999994</v>
      </c>
      <c r="I656" t="s">
        <v>222</v>
      </c>
      <c r="J656" t="s">
        <v>223</v>
      </c>
      <c r="K656">
        <v>38.5</v>
      </c>
      <c r="L656">
        <v>14.1</v>
      </c>
      <c r="M656">
        <f>VLOOKUP(E656,'CH SR '!$A$1:$E$234,5,FALSE)</f>
        <v>1545</v>
      </c>
      <c r="N656">
        <f>VLOOKUP(B656,Sheet5!$A$1:$D$480,4,FALSE)</f>
        <v>97.7</v>
      </c>
    </row>
    <row r="657" spans="1:14" x14ac:dyDescent="0.5">
      <c r="A657">
        <v>2021</v>
      </c>
      <c r="B657" t="s">
        <v>783</v>
      </c>
      <c r="C657" t="s">
        <v>189</v>
      </c>
      <c r="D657" t="str">
        <f t="shared" si="10"/>
        <v>Alex Claudio</v>
      </c>
      <c r="E657">
        <v>592222</v>
      </c>
      <c r="F657" t="s">
        <v>232</v>
      </c>
      <c r="G657" t="s">
        <v>233</v>
      </c>
      <c r="H657">
        <v>72.7</v>
      </c>
      <c r="I657" t="s">
        <v>222</v>
      </c>
      <c r="J657" t="s">
        <v>223</v>
      </c>
      <c r="K657">
        <v>51.9</v>
      </c>
      <c r="L657">
        <v>18.5</v>
      </c>
      <c r="M657">
        <f>VLOOKUP(E657,'CH SR '!$A$1:$E$234,5,FALSE)</f>
        <v>1886</v>
      </c>
      <c r="N657">
        <f>VLOOKUP(B657,Sheet5!$A$1:$D$480,4,FALSE)</f>
        <v>97.1</v>
      </c>
    </row>
    <row r="658" spans="1:14" x14ac:dyDescent="0.5">
      <c r="A658">
        <v>2021</v>
      </c>
      <c r="B658" t="s">
        <v>408</v>
      </c>
      <c r="C658" t="s">
        <v>161</v>
      </c>
      <c r="D658" t="str">
        <f t="shared" si="10"/>
        <v>Drew Steckenrider</v>
      </c>
      <c r="E658">
        <v>608716</v>
      </c>
      <c r="F658" t="s">
        <v>102</v>
      </c>
      <c r="G658" t="s">
        <v>103</v>
      </c>
      <c r="H658">
        <v>87.5</v>
      </c>
      <c r="I658" t="s">
        <v>222</v>
      </c>
      <c r="J658" t="s">
        <v>223</v>
      </c>
      <c r="K658">
        <v>25.8</v>
      </c>
      <c r="L658">
        <v>13.1</v>
      </c>
      <c r="M658">
        <f>VLOOKUP(E658,'CH SR '!$A$1:$E$234,5,FALSE)</f>
        <v>1672</v>
      </c>
      <c r="N658">
        <f>VLOOKUP(B658,Sheet5!$A$1:$D$480,4,FALSE)</f>
        <v>98.1</v>
      </c>
    </row>
    <row r="659" spans="1:14" x14ac:dyDescent="0.5">
      <c r="A659">
        <v>2021</v>
      </c>
      <c r="B659" t="s">
        <v>98</v>
      </c>
      <c r="C659" t="s">
        <v>99</v>
      </c>
      <c r="D659" t="str">
        <f t="shared" si="10"/>
        <v>Jameson Taillon</v>
      </c>
      <c r="E659">
        <v>592791</v>
      </c>
      <c r="F659" t="s">
        <v>38</v>
      </c>
      <c r="G659" t="s">
        <v>39</v>
      </c>
      <c r="H659">
        <v>88</v>
      </c>
      <c r="I659" t="s">
        <v>222</v>
      </c>
      <c r="J659" t="s">
        <v>223</v>
      </c>
      <c r="K659">
        <v>24.1</v>
      </c>
      <c r="L659">
        <v>14.2</v>
      </c>
      <c r="M659">
        <f>VLOOKUP(E659,'CH SR '!$A$1:$E$234,5,FALSE)</f>
        <v>1868</v>
      </c>
      <c r="N659">
        <f>VLOOKUP(B659,Sheet5!$A$1:$D$480,4,FALSE)</f>
        <v>95.5</v>
      </c>
    </row>
    <row r="660" spans="1:14" x14ac:dyDescent="0.5">
      <c r="A660">
        <v>2021</v>
      </c>
      <c r="B660" t="s">
        <v>90</v>
      </c>
      <c r="C660" t="s">
        <v>91</v>
      </c>
      <c r="D660" t="str">
        <f t="shared" si="10"/>
        <v>Antonio Senzatela</v>
      </c>
      <c r="E660">
        <v>622608</v>
      </c>
      <c r="F660" t="s">
        <v>92</v>
      </c>
      <c r="G660" t="s">
        <v>93</v>
      </c>
      <c r="H660">
        <v>85.9</v>
      </c>
      <c r="I660" t="s">
        <v>222</v>
      </c>
      <c r="J660" t="s">
        <v>223</v>
      </c>
      <c r="K660">
        <v>28.7</v>
      </c>
      <c r="L660">
        <v>7.5</v>
      </c>
      <c r="M660">
        <f>VLOOKUP(E660,'CH SR '!$A$1:$E$234,5,FALSE)</f>
        <v>2012</v>
      </c>
      <c r="N660">
        <f>VLOOKUP(B660,Sheet5!$A$1:$D$480,4,FALSE)</f>
        <v>61.2</v>
      </c>
    </row>
    <row r="661" spans="1:14" x14ac:dyDescent="0.5">
      <c r="A661">
        <v>2021</v>
      </c>
      <c r="B661" t="s">
        <v>824</v>
      </c>
      <c r="C661" t="s">
        <v>834</v>
      </c>
      <c r="D661" t="str">
        <f t="shared" si="10"/>
        <v>Noé Ramirez</v>
      </c>
      <c r="E661">
        <v>598287</v>
      </c>
      <c r="F661" t="s">
        <v>164</v>
      </c>
      <c r="G661" t="s">
        <v>165</v>
      </c>
      <c r="H661">
        <v>84.1</v>
      </c>
      <c r="I661" t="s">
        <v>222</v>
      </c>
      <c r="J661" t="s">
        <v>223</v>
      </c>
      <c r="K661">
        <v>41.4</v>
      </c>
      <c r="L661">
        <v>13.4</v>
      </c>
      <c r="M661">
        <f>VLOOKUP(E661,'CH SR '!$A$1:$E$234,5,FALSE)</f>
        <v>2126</v>
      </c>
      <c r="N661">
        <f>VLOOKUP(B661,Sheet5!$A$1:$D$480,4,FALSE)</f>
        <v>98.1</v>
      </c>
    </row>
    <row r="662" spans="1:14" x14ac:dyDescent="0.5">
      <c r="A662">
        <v>2021</v>
      </c>
      <c r="B662" t="s">
        <v>84</v>
      </c>
      <c r="C662" t="s">
        <v>85</v>
      </c>
      <c r="D662" t="str">
        <f t="shared" si="10"/>
        <v>Garrett Richards</v>
      </c>
      <c r="E662">
        <v>572070</v>
      </c>
      <c r="F662" t="s">
        <v>42</v>
      </c>
      <c r="G662" t="s">
        <v>43</v>
      </c>
      <c r="H662">
        <v>90.5</v>
      </c>
      <c r="I662" t="s">
        <v>222</v>
      </c>
      <c r="J662" t="s">
        <v>223</v>
      </c>
      <c r="K662">
        <v>28.1</v>
      </c>
      <c r="L662">
        <v>15.4</v>
      </c>
      <c r="M662">
        <f>VLOOKUP(E662,'CH SR '!$A$1:$E$234,5,FALSE)</f>
        <v>1702</v>
      </c>
      <c r="N662">
        <f>VLOOKUP(B662,Sheet5!$A$1:$D$480,4,FALSE)</f>
        <v>86.8</v>
      </c>
    </row>
    <row r="663" spans="1:14" x14ac:dyDescent="0.5">
      <c r="A663">
        <v>2021</v>
      </c>
      <c r="B663" t="s">
        <v>549</v>
      </c>
      <c r="C663" t="s">
        <v>45</v>
      </c>
      <c r="D663" t="str">
        <f t="shared" si="10"/>
        <v>Zach Thompson</v>
      </c>
      <c r="E663">
        <v>605507</v>
      </c>
      <c r="F663" t="s">
        <v>110</v>
      </c>
      <c r="G663" t="s">
        <v>111</v>
      </c>
      <c r="H663">
        <v>85.2</v>
      </c>
      <c r="I663" t="s">
        <v>222</v>
      </c>
      <c r="J663" t="s">
        <v>223</v>
      </c>
      <c r="K663">
        <v>32.799999999999997</v>
      </c>
      <c r="L663">
        <v>13.3</v>
      </c>
      <c r="M663">
        <f>VLOOKUP(E663,'CH SR '!$A$1:$E$234,5,FALSE)</f>
        <v>1728</v>
      </c>
      <c r="N663">
        <f>VLOOKUP(B663,Sheet5!$A$1:$D$480,4,FALSE)</f>
        <v>95.2</v>
      </c>
    </row>
    <row r="664" spans="1:14" x14ac:dyDescent="0.5">
      <c r="A664">
        <v>2021</v>
      </c>
      <c r="B664" t="s">
        <v>289</v>
      </c>
      <c r="C664" t="s">
        <v>251</v>
      </c>
      <c r="D664" t="str">
        <f t="shared" si="10"/>
        <v>Joe Musgrove</v>
      </c>
      <c r="E664">
        <v>605397</v>
      </c>
      <c r="F664" t="s">
        <v>62</v>
      </c>
      <c r="G664" t="s">
        <v>63</v>
      </c>
      <c r="H664">
        <v>87</v>
      </c>
      <c r="I664" t="s">
        <v>222</v>
      </c>
      <c r="J664" t="s">
        <v>223</v>
      </c>
      <c r="K664">
        <v>31.6</v>
      </c>
      <c r="L664">
        <v>9.4</v>
      </c>
      <c r="M664">
        <f>VLOOKUP(E664,'CH SR '!$A$1:$E$234,5,FALSE)</f>
        <v>2068</v>
      </c>
      <c r="N664">
        <f>VLOOKUP(B664,Sheet5!$A$1:$D$480,4,FALSE)</f>
        <v>62.2</v>
      </c>
    </row>
    <row r="665" spans="1:14" x14ac:dyDescent="0.5">
      <c r="A665">
        <v>2021</v>
      </c>
      <c r="B665" t="s">
        <v>523</v>
      </c>
      <c r="C665" t="s">
        <v>181</v>
      </c>
      <c r="D665" t="str">
        <f t="shared" si="10"/>
        <v>John King</v>
      </c>
      <c r="E665">
        <v>667463</v>
      </c>
      <c r="F665" t="s">
        <v>116</v>
      </c>
      <c r="G665" t="s">
        <v>117</v>
      </c>
      <c r="H665">
        <v>78.400000000000006</v>
      </c>
      <c r="I665" t="s">
        <v>222</v>
      </c>
      <c r="J665" t="s">
        <v>223</v>
      </c>
      <c r="K665">
        <v>37.799999999999997</v>
      </c>
      <c r="L665">
        <v>13.6</v>
      </c>
      <c r="M665">
        <f>VLOOKUP(E665,'CH SR '!$A$1:$E$234,5,FALSE)</f>
        <v>1549</v>
      </c>
      <c r="N665">
        <f>VLOOKUP(B665,Sheet5!$A$1:$D$480,4,FALSE)</f>
        <v>99.2</v>
      </c>
    </row>
    <row r="666" spans="1:14" x14ac:dyDescent="0.5">
      <c r="A666">
        <v>2021</v>
      </c>
      <c r="B666" t="s">
        <v>419</v>
      </c>
      <c r="C666" t="s">
        <v>420</v>
      </c>
      <c r="D666" t="str">
        <f t="shared" si="10"/>
        <v>Dillon Tate</v>
      </c>
      <c r="E666">
        <v>622253</v>
      </c>
      <c r="F666" t="s">
        <v>182</v>
      </c>
      <c r="G666" t="s">
        <v>183</v>
      </c>
      <c r="H666">
        <v>85.2</v>
      </c>
      <c r="I666" t="s">
        <v>222</v>
      </c>
      <c r="J666" t="s">
        <v>223</v>
      </c>
      <c r="K666">
        <v>32</v>
      </c>
      <c r="L666">
        <v>16.5</v>
      </c>
      <c r="M666">
        <f>VLOOKUP(E666,'CH SR '!$A$1:$E$234,5,FALSE)</f>
        <v>1618</v>
      </c>
      <c r="N666">
        <f>VLOOKUP(B666,Sheet5!$A$1:$D$480,4,FALSE)</f>
        <v>99.1</v>
      </c>
    </row>
    <row r="667" spans="1:14" x14ac:dyDescent="0.5">
      <c r="A667">
        <v>2021</v>
      </c>
      <c r="B667" t="s">
        <v>554</v>
      </c>
      <c r="C667" t="s">
        <v>155</v>
      </c>
      <c r="D667" t="str">
        <f t="shared" si="10"/>
        <v>Charlie Barnes</v>
      </c>
      <c r="E667">
        <v>656212</v>
      </c>
      <c r="F667" t="s">
        <v>261</v>
      </c>
      <c r="G667" t="s">
        <v>262</v>
      </c>
      <c r="H667">
        <v>79.400000000000006</v>
      </c>
      <c r="I667" t="s">
        <v>222</v>
      </c>
      <c r="J667" t="s">
        <v>223</v>
      </c>
      <c r="K667">
        <v>40.4</v>
      </c>
      <c r="L667">
        <v>16.899999999999999</v>
      </c>
      <c r="M667">
        <f>VLOOKUP(E667,'CH SR '!$A$1:$E$234,5,FALSE)</f>
        <v>1722</v>
      </c>
      <c r="N667">
        <f>VLOOKUP(B667,Sheet5!$A$1:$D$480,4,FALSE)</f>
        <v>99.2</v>
      </c>
    </row>
    <row r="668" spans="1:14" x14ac:dyDescent="0.5">
      <c r="A668">
        <v>2021</v>
      </c>
      <c r="B668" t="s">
        <v>154</v>
      </c>
      <c r="C668" t="s">
        <v>155</v>
      </c>
      <c r="D668" t="str">
        <f t="shared" si="10"/>
        <v>Charlie Morton</v>
      </c>
      <c r="E668">
        <v>450203</v>
      </c>
      <c r="F668" t="s">
        <v>156</v>
      </c>
      <c r="G668" t="s">
        <v>157</v>
      </c>
      <c r="H668">
        <v>86.5</v>
      </c>
      <c r="I668" t="s">
        <v>222</v>
      </c>
      <c r="J668" t="s">
        <v>223</v>
      </c>
      <c r="K668">
        <v>33.4</v>
      </c>
      <c r="L668">
        <v>18.2</v>
      </c>
      <c r="M668">
        <f>VLOOKUP(E668,'CH SR '!$A$1:$E$234,5,FALSE)</f>
        <v>2097</v>
      </c>
      <c r="N668">
        <f>VLOOKUP(B668,Sheet5!$A$1:$D$480,4,FALSE)</f>
        <v>99.3</v>
      </c>
    </row>
    <row r="669" spans="1:14" x14ac:dyDescent="0.5">
      <c r="A669">
        <v>2021</v>
      </c>
      <c r="B669" t="s">
        <v>366</v>
      </c>
      <c r="C669" t="s">
        <v>170</v>
      </c>
      <c r="D669" t="str">
        <f t="shared" si="10"/>
        <v>Jake Brentz</v>
      </c>
      <c r="E669">
        <v>641394</v>
      </c>
      <c r="F669" t="s">
        <v>80</v>
      </c>
      <c r="G669" t="s">
        <v>81</v>
      </c>
      <c r="H669">
        <v>91.1</v>
      </c>
      <c r="I669" t="s">
        <v>222</v>
      </c>
      <c r="J669" t="s">
        <v>223</v>
      </c>
      <c r="K669">
        <v>28.6</v>
      </c>
      <c r="L669">
        <v>16.7</v>
      </c>
      <c r="M669">
        <f>VLOOKUP(E669,'CH SR '!$A$1:$E$234,5,FALSE)</f>
        <v>1686</v>
      </c>
      <c r="N669">
        <f>VLOOKUP(B669,Sheet5!$A$1:$D$480,4,FALSE)</f>
        <v>94.6</v>
      </c>
    </row>
    <row r="670" spans="1:14" x14ac:dyDescent="0.5">
      <c r="A670">
        <v>2021</v>
      </c>
      <c r="B670" t="s">
        <v>562</v>
      </c>
      <c r="C670" t="s">
        <v>274</v>
      </c>
      <c r="D670" t="str">
        <f t="shared" si="10"/>
        <v>Michael Fulmer</v>
      </c>
      <c r="E670">
        <v>605242</v>
      </c>
      <c r="F670" t="s">
        <v>132</v>
      </c>
      <c r="G670" t="s">
        <v>133</v>
      </c>
      <c r="H670">
        <v>88.1</v>
      </c>
      <c r="I670" t="s">
        <v>222</v>
      </c>
      <c r="J670" t="s">
        <v>223</v>
      </c>
      <c r="K670">
        <v>29.6</v>
      </c>
      <c r="L670">
        <v>12.7</v>
      </c>
      <c r="M670">
        <f>VLOOKUP(E670,'CH SR '!$A$1:$E$234,5,FALSE)</f>
        <v>1680</v>
      </c>
      <c r="N670">
        <f>VLOOKUP(B670,Sheet5!$A$1:$D$480,4,FALSE)</f>
        <v>95.4</v>
      </c>
    </row>
    <row r="671" spans="1:14" x14ac:dyDescent="0.5">
      <c r="A671">
        <v>2021</v>
      </c>
      <c r="B671" t="s">
        <v>387</v>
      </c>
      <c r="C671" t="s">
        <v>693</v>
      </c>
      <c r="D671" t="str">
        <f t="shared" si="10"/>
        <v>Yennsy Díaz</v>
      </c>
      <c r="E671">
        <v>660546</v>
      </c>
      <c r="F671" t="s">
        <v>126</v>
      </c>
      <c r="G671" t="s">
        <v>127</v>
      </c>
      <c r="H671">
        <v>89.9</v>
      </c>
      <c r="I671" t="s">
        <v>222</v>
      </c>
      <c r="J671" t="s">
        <v>223</v>
      </c>
      <c r="K671">
        <v>26.3</v>
      </c>
      <c r="L671">
        <v>14.4</v>
      </c>
      <c r="M671">
        <f>VLOOKUP(E671,'CH SR '!$A$1:$E$234,5,FALSE)</f>
        <v>1611</v>
      </c>
      <c r="N671">
        <f>VLOOKUP(B671,Sheet5!$A$1:$D$480,4,FALSE)</f>
        <v>97.5</v>
      </c>
    </row>
    <row r="672" spans="1:14" x14ac:dyDescent="0.5">
      <c r="A672">
        <v>2021</v>
      </c>
      <c r="B672" t="s">
        <v>653</v>
      </c>
      <c r="C672" t="s">
        <v>526</v>
      </c>
      <c r="D672" t="str">
        <f t="shared" si="10"/>
        <v>Héctor Santiago</v>
      </c>
      <c r="E672">
        <v>502327</v>
      </c>
      <c r="F672" t="s">
        <v>102</v>
      </c>
      <c r="G672" t="s">
        <v>103</v>
      </c>
      <c r="H672">
        <v>81.400000000000006</v>
      </c>
      <c r="I672" t="s">
        <v>222</v>
      </c>
      <c r="J672" t="s">
        <v>223</v>
      </c>
      <c r="K672">
        <v>32.6</v>
      </c>
      <c r="L672">
        <v>15.6</v>
      </c>
      <c r="M672">
        <f>VLOOKUP(E672,'CH SR '!$A$1:$E$234,5,FALSE)</f>
        <v>1904</v>
      </c>
      <c r="N672">
        <f>VLOOKUP(B672,Sheet5!$A$1:$D$480,4,FALSE)</f>
        <v>89.5</v>
      </c>
    </row>
    <row r="673" spans="1:14" x14ac:dyDescent="0.5">
      <c r="A673">
        <v>2021</v>
      </c>
      <c r="B673" t="s">
        <v>807</v>
      </c>
      <c r="C673" t="s">
        <v>808</v>
      </c>
      <c r="D673" t="str">
        <f t="shared" si="10"/>
        <v>Jharel Cotton</v>
      </c>
      <c r="E673">
        <v>605194</v>
      </c>
      <c r="F673" t="s">
        <v>116</v>
      </c>
      <c r="G673" t="s">
        <v>117</v>
      </c>
      <c r="H673">
        <v>80.2</v>
      </c>
      <c r="I673" t="s">
        <v>222</v>
      </c>
      <c r="J673" t="s">
        <v>223</v>
      </c>
      <c r="K673">
        <v>34.299999999999997</v>
      </c>
      <c r="L673">
        <v>13.2</v>
      </c>
      <c r="M673">
        <f>VLOOKUP(E673,'CH SR '!$A$1:$E$234,5,FALSE)</f>
        <v>2341</v>
      </c>
      <c r="N673">
        <f>VLOOKUP(B673,Sheet5!$A$1:$D$480,4,FALSE)</f>
        <v>77</v>
      </c>
    </row>
    <row r="674" spans="1:14" x14ac:dyDescent="0.5">
      <c r="A674">
        <v>2021</v>
      </c>
      <c r="B674" t="s">
        <v>464</v>
      </c>
      <c r="C674" t="s">
        <v>465</v>
      </c>
      <c r="D674" t="str">
        <f t="shared" si="10"/>
        <v>Néstor Cortes Jr.</v>
      </c>
      <c r="E674">
        <v>641482</v>
      </c>
      <c r="F674" t="s">
        <v>38</v>
      </c>
      <c r="G674" t="s">
        <v>39</v>
      </c>
      <c r="H674">
        <v>82.7</v>
      </c>
      <c r="I674" t="s">
        <v>222</v>
      </c>
      <c r="J674" t="s">
        <v>223</v>
      </c>
      <c r="K674">
        <v>34.6</v>
      </c>
      <c r="L674">
        <v>14.1</v>
      </c>
      <c r="M674">
        <f>VLOOKUP(E674,'CH SR '!$A$1:$E$234,5,FALSE)</f>
        <v>1408</v>
      </c>
      <c r="N674">
        <v>99</v>
      </c>
    </row>
    <row r="675" spans="1:14" x14ac:dyDescent="0.5">
      <c r="A675">
        <v>2021</v>
      </c>
      <c r="B675" t="s">
        <v>208</v>
      </c>
      <c r="C675" t="s">
        <v>170</v>
      </c>
      <c r="D675" t="str">
        <f t="shared" si="10"/>
        <v>Jake Arrieta</v>
      </c>
      <c r="E675">
        <v>453562</v>
      </c>
      <c r="F675" t="s">
        <v>62</v>
      </c>
      <c r="G675" t="s">
        <v>63</v>
      </c>
      <c r="H675">
        <v>86.9</v>
      </c>
      <c r="I675" t="s">
        <v>222</v>
      </c>
      <c r="J675" t="s">
        <v>223</v>
      </c>
      <c r="K675">
        <v>35.299999999999997</v>
      </c>
      <c r="L675">
        <v>16.100000000000001</v>
      </c>
      <c r="M675">
        <f>VLOOKUP(E675,'CH SR '!$A$1:$E$234,5,FALSE)</f>
        <v>1764</v>
      </c>
      <c r="N675">
        <f>VLOOKUP(B675,Sheet5!$A$1:$D$480,4,FALSE)</f>
        <v>91.3</v>
      </c>
    </row>
    <row r="676" spans="1:14" x14ac:dyDescent="0.5">
      <c r="A676">
        <v>2021</v>
      </c>
      <c r="B676" t="s">
        <v>52</v>
      </c>
      <c r="C676" t="s">
        <v>53</v>
      </c>
      <c r="D676" t="str">
        <f t="shared" si="10"/>
        <v>Walker Buehler</v>
      </c>
      <c r="E676">
        <v>621111</v>
      </c>
      <c r="F676" t="s">
        <v>54</v>
      </c>
      <c r="G676" t="s">
        <v>55</v>
      </c>
      <c r="H676">
        <v>91.6</v>
      </c>
      <c r="I676" t="s">
        <v>222</v>
      </c>
      <c r="J676" t="s">
        <v>223</v>
      </c>
      <c r="K676">
        <v>27</v>
      </c>
      <c r="L676">
        <v>13</v>
      </c>
      <c r="M676">
        <f>VLOOKUP(E676,'CH SR '!$A$1:$E$234,5,FALSE)</f>
        <v>1519</v>
      </c>
      <c r="N676">
        <f>VLOOKUP(B676,Sheet5!$A$1:$D$480,4,FALSE)</f>
        <v>93.1</v>
      </c>
    </row>
    <row r="677" spans="1:14" x14ac:dyDescent="0.5">
      <c r="A677">
        <v>2021</v>
      </c>
      <c r="B677" t="s">
        <v>490</v>
      </c>
      <c r="C677" t="s">
        <v>491</v>
      </c>
      <c r="D677" t="str">
        <f t="shared" si="10"/>
        <v>Ben Bowden</v>
      </c>
      <c r="E677">
        <v>641386</v>
      </c>
      <c r="F677" t="s">
        <v>92</v>
      </c>
      <c r="G677" t="s">
        <v>93</v>
      </c>
      <c r="H677">
        <v>82.4</v>
      </c>
      <c r="I677" t="s">
        <v>222</v>
      </c>
      <c r="J677" t="s">
        <v>223</v>
      </c>
      <c r="K677">
        <v>28.7</v>
      </c>
      <c r="L677">
        <v>13.7</v>
      </c>
      <c r="M677">
        <f>VLOOKUP(E677,'CH SR '!$A$1:$E$234,5,FALSE)</f>
        <v>1988</v>
      </c>
      <c r="N677">
        <f>VLOOKUP(B677,Sheet5!$A$1:$D$480,4,FALSE)</f>
        <v>98.8</v>
      </c>
    </row>
    <row r="678" spans="1:14" x14ac:dyDescent="0.5">
      <c r="A678">
        <v>2021</v>
      </c>
      <c r="B678" t="s">
        <v>682</v>
      </c>
      <c r="C678" t="s">
        <v>101</v>
      </c>
      <c r="D678" t="str">
        <f t="shared" si="10"/>
        <v>Logan Allen</v>
      </c>
      <c r="E678">
        <v>663531</v>
      </c>
      <c r="F678" t="s">
        <v>122</v>
      </c>
      <c r="G678" t="s">
        <v>123</v>
      </c>
      <c r="H678">
        <v>83</v>
      </c>
      <c r="I678" t="s">
        <v>222</v>
      </c>
      <c r="J678" t="s">
        <v>223</v>
      </c>
      <c r="K678">
        <v>31.5</v>
      </c>
      <c r="L678">
        <v>13.8</v>
      </c>
      <c r="M678">
        <f>VLOOKUP(E678,'CH SR '!$A$1:$E$234,5,FALSE)</f>
        <v>1502</v>
      </c>
      <c r="N678">
        <f>VLOOKUP(B678,Sheet5!$A$1:$D$480,4,FALSE)</f>
        <v>97.2</v>
      </c>
    </row>
    <row r="679" spans="1:14" x14ac:dyDescent="0.5">
      <c r="A679">
        <v>2021</v>
      </c>
      <c r="B679" t="s">
        <v>824</v>
      </c>
      <c r="C679" t="s">
        <v>41</v>
      </c>
      <c r="D679" t="str">
        <f t="shared" si="10"/>
        <v>Nick Ramirez</v>
      </c>
      <c r="E679">
        <v>598286</v>
      </c>
      <c r="F679" t="s">
        <v>62</v>
      </c>
      <c r="G679" t="s">
        <v>63</v>
      </c>
      <c r="H679">
        <v>79.2</v>
      </c>
      <c r="I679" t="s">
        <v>222</v>
      </c>
      <c r="J679" t="s">
        <v>223</v>
      </c>
      <c r="K679">
        <v>35.200000000000003</v>
      </c>
      <c r="L679">
        <v>14.1</v>
      </c>
      <c r="M679">
        <f>VLOOKUP(E679,'CH SR '!$A$1:$E$234,5,FALSE)</f>
        <v>1518</v>
      </c>
      <c r="N679">
        <f>VLOOKUP(B679,Sheet5!$A$1:$D$480,4,FALSE)</f>
        <v>98.1</v>
      </c>
    </row>
    <row r="680" spans="1:14" x14ac:dyDescent="0.5">
      <c r="A680">
        <v>2021</v>
      </c>
      <c r="B680" t="s">
        <v>328</v>
      </c>
      <c r="C680" t="s">
        <v>329</v>
      </c>
      <c r="D680" t="str">
        <f t="shared" si="10"/>
        <v>Jt Brubaker</v>
      </c>
      <c r="E680">
        <v>664141</v>
      </c>
      <c r="F680" t="s">
        <v>213</v>
      </c>
      <c r="G680" t="s">
        <v>214</v>
      </c>
      <c r="H680">
        <v>87.2</v>
      </c>
      <c r="I680" t="s">
        <v>222</v>
      </c>
      <c r="J680" t="s">
        <v>223</v>
      </c>
      <c r="K680">
        <v>28.2</v>
      </c>
      <c r="L680">
        <v>15.6</v>
      </c>
      <c r="M680">
        <f>VLOOKUP(E680,'CH SR '!$A$1:$E$234,5,FALSE)</f>
        <v>1885</v>
      </c>
      <c r="N680">
        <f>VLOOKUP(B680,Sheet5!$A$1:$D$480,4,FALSE)</f>
        <v>89.8</v>
      </c>
    </row>
    <row r="681" spans="1:14" x14ac:dyDescent="0.5">
      <c r="A681">
        <v>2021</v>
      </c>
      <c r="B681" t="s">
        <v>667</v>
      </c>
      <c r="C681" t="s">
        <v>258</v>
      </c>
      <c r="D681" t="str">
        <f t="shared" si="10"/>
        <v>Jorge Alcala</v>
      </c>
      <c r="E681">
        <v>660896</v>
      </c>
      <c r="F681" t="s">
        <v>261</v>
      </c>
      <c r="G681" t="s">
        <v>262</v>
      </c>
      <c r="H681">
        <v>90.1</v>
      </c>
      <c r="I681" t="s">
        <v>222</v>
      </c>
      <c r="J681" t="s">
        <v>223</v>
      </c>
      <c r="K681">
        <v>25</v>
      </c>
      <c r="L681">
        <v>17.8</v>
      </c>
      <c r="M681">
        <f>VLOOKUP(E681,'CH SR '!$A$1:$E$234,5,FALSE)</f>
        <v>2300</v>
      </c>
      <c r="N681">
        <f>VLOOKUP(B681,Sheet5!$A$1:$D$480,4,FALSE)</f>
        <v>97.1</v>
      </c>
    </row>
    <row r="682" spans="1:14" x14ac:dyDescent="0.5">
      <c r="A682">
        <v>2021</v>
      </c>
      <c r="B682" t="s">
        <v>634</v>
      </c>
      <c r="C682" t="s">
        <v>520</v>
      </c>
      <c r="D682" t="str">
        <f t="shared" si="10"/>
        <v>Will Vest</v>
      </c>
      <c r="E682">
        <v>676684</v>
      </c>
      <c r="F682" t="s">
        <v>102</v>
      </c>
      <c r="G682" t="s">
        <v>103</v>
      </c>
      <c r="H682">
        <v>84.5</v>
      </c>
      <c r="I682" t="s">
        <v>222</v>
      </c>
      <c r="J682" t="s">
        <v>223</v>
      </c>
      <c r="K682">
        <v>34.200000000000003</v>
      </c>
      <c r="L682">
        <v>15.2</v>
      </c>
      <c r="M682">
        <f>VLOOKUP(E682,'CH SR '!$A$1:$E$234,5,FALSE)</f>
        <v>1539</v>
      </c>
      <c r="N682">
        <f>VLOOKUP(B682,Sheet5!$A$1:$D$480,4,FALSE)</f>
        <v>99.3</v>
      </c>
    </row>
    <row r="683" spans="1:14" x14ac:dyDescent="0.5">
      <c r="A683">
        <v>2021</v>
      </c>
      <c r="B683" t="s">
        <v>811</v>
      </c>
      <c r="C683" t="s">
        <v>139</v>
      </c>
      <c r="D683" t="str">
        <f t="shared" si="10"/>
        <v>Aaron Sanchez</v>
      </c>
      <c r="E683">
        <v>592717</v>
      </c>
      <c r="F683" t="s">
        <v>30</v>
      </c>
      <c r="G683" t="s">
        <v>31</v>
      </c>
      <c r="H683">
        <v>83.3</v>
      </c>
      <c r="I683" t="s">
        <v>222</v>
      </c>
      <c r="J683" t="s">
        <v>223</v>
      </c>
      <c r="K683">
        <v>33.5</v>
      </c>
      <c r="L683">
        <v>13.3</v>
      </c>
      <c r="M683">
        <f>VLOOKUP(E683,'CH SR '!$A$1:$E$234,5,FALSE)</f>
        <v>1490</v>
      </c>
      <c r="N683">
        <f>VLOOKUP(B683,Sheet5!$A$1:$D$480,4,FALSE)</f>
        <v>97.9</v>
      </c>
    </row>
    <row r="684" spans="1:14" x14ac:dyDescent="0.5">
      <c r="A684">
        <v>2021</v>
      </c>
      <c r="B684" t="s">
        <v>561</v>
      </c>
      <c r="C684" t="s">
        <v>295</v>
      </c>
      <c r="D684" t="str">
        <f t="shared" si="10"/>
        <v>Taylor Clarke</v>
      </c>
      <c r="E684">
        <v>664199</v>
      </c>
      <c r="F684" t="s">
        <v>164</v>
      </c>
      <c r="G684" t="s">
        <v>165</v>
      </c>
      <c r="H684">
        <v>89.3</v>
      </c>
      <c r="I684" t="s">
        <v>222</v>
      </c>
      <c r="J684" t="s">
        <v>223</v>
      </c>
      <c r="K684">
        <v>28.4</v>
      </c>
      <c r="L684">
        <v>14.6</v>
      </c>
      <c r="M684">
        <f>VLOOKUP(E684,'CH SR '!$A$1:$E$234,5,FALSE)</f>
        <v>1632</v>
      </c>
      <c r="N684">
        <f>VLOOKUP(B684,Sheet5!$A$1:$D$480,4,FALSE)</f>
        <v>93</v>
      </c>
    </row>
    <row r="685" spans="1:14" x14ac:dyDescent="0.5">
      <c r="A685">
        <v>2021</v>
      </c>
      <c r="B685" t="s">
        <v>396</v>
      </c>
      <c r="C685" t="s">
        <v>397</v>
      </c>
      <c r="D685" t="str">
        <f t="shared" si="10"/>
        <v>Wander Suero</v>
      </c>
      <c r="E685">
        <v>593833</v>
      </c>
      <c r="F685" t="s">
        <v>194</v>
      </c>
      <c r="G685" t="s">
        <v>195</v>
      </c>
      <c r="H685">
        <v>87.1</v>
      </c>
      <c r="I685" t="s">
        <v>222</v>
      </c>
      <c r="J685" t="s">
        <v>223</v>
      </c>
      <c r="K685">
        <v>30.3</v>
      </c>
      <c r="L685">
        <v>11.9</v>
      </c>
      <c r="M685">
        <f>VLOOKUP(E685,'CH SR '!$A$1:$E$234,5,FALSE)</f>
        <v>2127</v>
      </c>
      <c r="N685">
        <f>VLOOKUP(B685,Sheet5!$A$1:$D$480,4,FALSE)</f>
        <v>69.400000000000006</v>
      </c>
    </row>
    <row r="686" spans="1:14" x14ac:dyDescent="0.5">
      <c r="A686">
        <v>2021</v>
      </c>
      <c r="B686" t="s">
        <v>377</v>
      </c>
      <c r="C686" t="s">
        <v>378</v>
      </c>
      <c r="D686" t="str">
        <f t="shared" si="10"/>
        <v>Johan Oviedo</v>
      </c>
      <c r="E686">
        <v>670912</v>
      </c>
      <c r="F686" t="s">
        <v>34</v>
      </c>
      <c r="G686" t="s">
        <v>35</v>
      </c>
      <c r="H686">
        <v>86.4</v>
      </c>
      <c r="I686" t="s">
        <v>222</v>
      </c>
      <c r="J686" t="s">
        <v>223</v>
      </c>
      <c r="K686">
        <v>28.1</v>
      </c>
      <c r="L686">
        <v>14.5</v>
      </c>
      <c r="M686">
        <f>VLOOKUP(E686,'CH SR '!$A$1:$E$234,5,FALSE)</f>
        <v>1847</v>
      </c>
      <c r="N686">
        <f>VLOOKUP(B686,Sheet5!$A$1:$D$480,4,FALSE)</f>
        <v>93.5</v>
      </c>
    </row>
    <row r="687" spans="1:14" x14ac:dyDescent="0.5">
      <c r="A687">
        <v>2021</v>
      </c>
      <c r="B687" t="s">
        <v>351</v>
      </c>
      <c r="C687" t="s">
        <v>177</v>
      </c>
      <c r="D687" t="str">
        <f t="shared" si="10"/>
        <v>Ryan Weathers</v>
      </c>
      <c r="E687">
        <v>677960</v>
      </c>
      <c r="F687" t="s">
        <v>62</v>
      </c>
      <c r="G687" t="s">
        <v>63</v>
      </c>
      <c r="H687">
        <v>86.6</v>
      </c>
      <c r="I687" t="s">
        <v>222</v>
      </c>
      <c r="J687" t="s">
        <v>223</v>
      </c>
      <c r="K687">
        <v>25.3</v>
      </c>
      <c r="L687">
        <v>11.1</v>
      </c>
      <c r="M687">
        <f>VLOOKUP(E687,'CH SR '!$A$1:$E$234,5,FALSE)</f>
        <v>1663</v>
      </c>
      <c r="N687">
        <f>VLOOKUP(B687,Sheet5!$A$1:$D$480,4,FALSE)</f>
        <v>98</v>
      </c>
    </row>
    <row r="688" spans="1:14" x14ac:dyDescent="0.5">
      <c r="A688">
        <v>2021</v>
      </c>
      <c r="B688" t="s">
        <v>574</v>
      </c>
      <c r="C688" t="s">
        <v>575</v>
      </c>
      <c r="D688" t="str">
        <f t="shared" si="10"/>
        <v>Archie Bradley</v>
      </c>
      <c r="E688">
        <v>605151</v>
      </c>
      <c r="F688" t="s">
        <v>58</v>
      </c>
      <c r="G688" t="s">
        <v>59</v>
      </c>
      <c r="H688">
        <v>85.5</v>
      </c>
      <c r="I688" t="s">
        <v>222</v>
      </c>
      <c r="J688" t="s">
        <v>223</v>
      </c>
      <c r="K688">
        <v>29.4</v>
      </c>
      <c r="L688">
        <v>12.2</v>
      </c>
      <c r="M688">
        <f>VLOOKUP(E688,'CH SR '!$A$1:$E$234,5,FALSE)</f>
        <v>1356</v>
      </c>
      <c r="N688">
        <f>VLOOKUP(B688,Sheet5!$A$1:$D$480,4,FALSE)</f>
        <v>98.4</v>
      </c>
    </row>
    <row r="689" spans="1:14" x14ac:dyDescent="0.5">
      <c r="A689">
        <v>2021</v>
      </c>
      <c r="B689" t="s">
        <v>818</v>
      </c>
      <c r="C689" t="s">
        <v>513</v>
      </c>
      <c r="D689" t="str">
        <f t="shared" si="10"/>
        <v>Junior Fernández</v>
      </c>
      <c r="E689">
        <v>658551</v>
      </c>
      <c r="F689" t="s">
        <v>34</v>
      </c>
      <c r="G689" t="s">
        <v>35</v>
      </c>
      <c r="H689">
        <v>89.5</v>
      </c>
      <c r="I689" t="s">
        <v>222</v>
      </c>
      <c r="J689" t="s">
        <v>223</v>
      </c>
      <c r="K689">
        <v>28</v>
      </c>
      <c r="L689">
        <v>13</v>
      </c>
      <c r="M689">
        <f>VLOOKUP(E689,'CH SR '!$A$1:$E$234,5,FALSE)</f>
        <v>1971</v>
      </c>
      <c r="N689">
        <f>VLOOKUP(B689,Sheet5!$A$1:$D$480,4,FALSE)</f>
        <v>90.9</v>
      </c>
    </row>
    <row r="690" spans="1:14" x14ac:dyDescent="0.5">
      <c r="A690">
        <v>2021</v>
      </c>
      <c r="B690" t="s">
        <v>297</v>
      </c>
      <c r="C690" t="s">
        <v>298</v>
      </c>
      <c r="D690" t="str">
        <f t="shared" si="10"/>
        <v>Adbert Alzolay</v>
      </c>
      <c r="E690">
        <v>640470</v>
      </c>
      <c r="F690" t="s">
        <v>46</v>
      </c>
      <c r="G690" t="s">
        <v>47</v>
      </c>
      <c r="H690">
        <v>85.2</v>
      </c>
      <c r="I690" t="s">
        <v>222</v>
      </c>
      <c r="J690" t="s">
        <v>223</v>
      </c>
      <c r="K690">
        <v>28</v>
      </c>
      <c r="L690">
        <v>13.7</v>
      </c>
      <c r="M690">
        <f>VLOOKUP(E690,'CH SR '!$A$1:$E$234,5,FALSE)</f>
        <v>1690</v>
      </c>
      <c r="N690">
        <f>VLOOKUP(B690,Sheet5!$A$1:$D$480,4,FALSE)</f>
        <v>93.3</v>
      </c>
    </row>
    <row r="691" spans="1:14" x14ac:dyDescent="0.5">
      <c r="A691">
        <v>2021</v>
      </c>
      <c r="B691" t="s">
        <v>809</v>
      </c>
      <c r="C691" t="s">
        <v>41</v>
      </c>
      <c r="D691" t="str">
        <f t="shared" si="10"/>
        <v>Nick Nelson</v>
      </c>
      <c r="E691">
        <v>656793</v>
      </c>
      <c r="F691" t="s">
        <v>38</v>
      </c>
      <c r="G691" t="s">
        <v>39</v>
      </c>
      <c r="H691">
        <v>89.2</v>
      </c>
      <c r="I691" t="s">
        <v>222</v>
      </c>
      <c r="J691" t="s">
        <v>223</v>
      </c>
      <c r="K691">
        <v>27.7</v>
      </c>
      <c r="L691">
        <v>16</v>
      </c>
      <c r="M691">
        <f>VLOOKUP(E691,'CH SR '!$A$1:$E$234,5,FALSE)</f>
        <v>1819</v>
      </c>
      <c r="N691">
        <f>VLOOKUP(B691,Sheet5!$A$1:$D$480,4,FALSE)</f>
        <v>99.3</v>
      </c>
    </row>
    <row r="692" spans="1:14" x14ac:dyDescent="0.5">
      <c r="A692">
        <v>2021</v>
      </c>
      <c r="B692" t="s">
        <v>350</v>
      </c>
      <c r="C692" t="s">
        <v>109</v>
      </c>
      <c r="D692" t="str">
        <f t="shared" si="10"/>
        <v>Trevor Williams</v>
      </c>
      <c r="E692">
        <v>592866</v>
      </c>
      <c r="F692" t="s">
        <v>126</v>
      </c>
      <c r="G692" t="s">
        <v>127</v>
      </c>
      <c r="H692">
        <v>84.2</v>
      </c>
      <c r="I692" t="s">
        <v>222</v>
      </c>
      <c r="J692" t="s">
        <v>223</v>
      </c>
      <c r="K692">
        <v>32.6</v>
      </c>
      <c r="L692">
        <v>13.5</v>
      </c>
      <c r="M692">
        <f>VLOOKUP(E692,'CH SR '!$A$1:$E$234,5,FALSE)</f>
        <v>1779</v>
      </c>
      <c r="N692">
        <f>VLOOKUP(B692,Sheet5!$A$1:$D$480,4,FALSE)</f>
        <v>89.8</v>
      </c>
    </row>
    <row r="693" spans="1:14" x14ac:dyDescent="0.5">
      <c r="A693">
        <v>2021</v>
      </c>
      <c r="B693" t="s">
        <v>759</v>
      </c>
      <c r="C693" t="s">
        <v>481</v>
      </c>
      <c r="D693" t="str">
        <f t="shared" si="10"/>
        <v>David Hale</v>
      </c>
      <c r="E693">
        <v>571735</v>
      </c>
      <c r="F693" t="s">
        <v>58</v>
      </c>
      <c r="G693" t="s">
        <v>59</v>
      </c>
      <c r="H693">
        <v>82.7</v>
      </c>
      <c r="I693" t="s">
        <v>222</v>
      </c>
      <c r="J693" t="s">
        <v>223</v>
      </c>
      <c r="K693">
        <v>31.3</v>
      </c>
      <c r="L693">
        <v>12.5</v>
      </c>
      <c r="M693">
        <f>VLOOKUP(E693,'CH SR '!$A$1:$E$234,5,FALSE)</f>
        <v>1605</v>
      </c>
      <c r="N693">
        <f>VLOOKUP(B693,Sheet5!$A$1:$D$480,4,FALSE)</f>
        <v>94.2</v>
      </c>
    </row>
    <row r="694" spans="1:14" x14ac:dyDescent="0.5">
      <c r="A694">
        <v>2021</v>
      </c>
      <c r="B694" t="s">
        <v>171</v>
      </c>
      <c r="C694" t="s">
        <v>172</v>
      </c>
      <c r="D694" t="str">
        <f t="shared" si="10"/>
        <v>Lance Lynn</v>
      </c>
      <c r="E694">
        <v>458681</v>
      </c>
      <c r="F694" t="s">
        <v>50</v>
      </c>
      <c r="G694" t="s">
        <v>51</v>
      </c>
      <c r="H694">
        <v>87.5</v>
      </c>
      <c r="I694" t="s">
        <v>222</v>
      </c>
      <c r="J694" t="s">
        <v>223</v>
      </c>
      <c r="K694">
        <v>28.9</v>
      </c>
      <c r="L694">
        <v>13.4</v>
      </c>
      <c r="M694">
        <f>VLOOKUP(E694,'CH SR '!$A$1:$E$234,5,FALSE)</f>
        <v>1805</v>
      </c>
      <c r="N694">
        <f>VLOOKUP(B694,Sheet5!$A$1:$D$480,4,FALSE)</f>
        <v>84.9</v>
      </c>
    </row>
    <row r="695" spans="1:14" x14ac:dyDescent="0.5">
      <c r="A695">
        <v>2021</v>
      </c>
      <c r="B695" t="s">
        <v>646</v>
      </c>
      <c r="C695" t="s">
        <v>647</v>
      </c>
      <c r="D695" t="str">
        <f t="shared" si="10"/>
        <v>Lou Trivino</v>
      </c>
      <c r="E695">
        <v>642152</v>
      </c>
      <c r="F695" t="s">
        <v>20</v>
      </c>
      <c r="G695" t="s">
        <v>21</v>
      </c>
      <c r="H695">
        <v>87.5</v>
      </c>
      <c r="I695" t="s">
        <v>222</v>
      </c>
      <c r="J695" t="s">
        <v>223</v>
      </c>
      <c r="K695">
        <v>34.6</v>
      </c>
      <c r="L695">
        <v>16.2</v>
      </c>
      <c r="M695">
        <f>VLOOKUP(E695,'CH SR '!$A$1:$E$234,5,FALSE)</f>
        <v>1669</v>
      </c>
      <c r="N695">
        <f>VLOOKUP(B695,Sheet5!$A$1:$D$480,4,FALSE)</f>
        <v>99.2</v>
      </c>
    </row>
    <row r="696" spans="1:14" x14ac:dyDescent="0.5">
      <c r="A696">
        <v>2021</v>
      </c>
      <c r="B696" t="s">
        <v>196</v>
      </c>
      <c r="C696" t="s">
        <v>197</v>
      </c>
      <c r="D696" t="str">
        <f t="shared" si="10"/>
        <v>Patrick Corbin</v>
      </c>
      <c r="E696">
        <v>571578</v>
      </c>
      <c r="F696" t="s">
        <v>194</v>
      </c>
      <c r="G696" t="s">
        <v>195</v>
      </c>
      <c r="H696">
        <v>81.400000000000006</v>
      </c>
      <c r="I696" t="s">
        <v>222</v>
      </c>
      <c r="J696" t="s">
        <v>223</v>
      </c>
      <c r="K696">
        <v>28.3</v>
      </c>
      <c r="L696">
        <v>10.4</v>
      </c>
      <c r="M696">
        <f>VLOOKUP(E696,'CH SR '!$A$1:$E$234,5,FALSE)</f>
        <v>1619</v>
      </c>
      <c r="N696">
        <f>VLOOKUP(B696,Sheet5!$A$1:$D$480,4,FALSE)</f>
        <v>97</v>
      </c>
    </row>
    <row r="697" spans="1:14" x14ac:dyDescent="0.5">
      <c r="A697">
        <v>2021</v>
      </c>
      <c r="B697" t="s">
        <v>12</v>
      </c>
      <c r="C697" t="s">
        <v>13</v>
      </c>
      <c r="D697" t="str">
        <f t="shared" si="10"/>
        <v>Robbie Ray</v>
      </c>
      <c r="E697">
        <v>592662</v>
      </c>
      <c r="F697" t="s">
        <v>14</v>
      </c>
      <c r="G697" t="s">
        <v>15</v>
      </c>
      <c r="H697">
        <v>88.2</v>
      </c>
      <c r="I697" t="s">
        <v>222</v>
      </c>
      <c r="J697" t="s">
        <v>223</v>
      </c>
      <c r="K697">
        <v>21.9</v>
      </c>
      <c r="L697">
        <v>10.199999999999999</v>
      </c>
      <c r="M697">
        <f>VLOOKUP(E697,'CH SR '!$A$1:$E$234,5,FALSE)</f>
        <v>1725</v>
      </c>
      <c r="N697">
        <f>VLOOKUP(B697,Sheet5!$A$1:$D$480,4,FALSE)</f>
        <v>96.6</v>
      </c>
    </row>
    <row r="698" spans="1:14" x14ac:dyDescent="0.5">
      <c r="A698">
        <v>2021</v>
      </c>
      <c r="B698" t="s">
        <v>365</v>
      </c>
      <c r="C698" t="s">
        <v>73</v>
      </c>
      <c r="D698" t="str">
        <f t="shared" si="10"/>
        <v>Carlos Hernández</v>
      </c>
      <c r="E698">
        <v>672578</v>
      </c>
      <c r="F698" t="s">
        <v>80</v>
      </c>
      <c r="G698" t="s">
        <v>81</v>
      </c>
      <c r="H698">
        <v>86.6</v>
      </c>
      <c r="I698" t="s">
        <v>222</v>
      </c>
      <c r="J698" t="s">
        <v>223</v>
      </c>
      <c r="K698">
        <v>26.3</v>
      </c>
      <c r="L698">
        <v>9.9</v>
      </c>
      <c r="M698">
        <f>VLOOKUP(E698,'CH SR '!$A$1:$E$234,5,FALSE)</f>
        <v>1256</v>
      </c>
      <c r="N698">
        <f>VLOOKUP(B698,Sheet5!$A$1:$D$480,4,FALSE)</f>
        <v>93.2</v>
      </c>
    </row>
    <row r="699" spans="1:14" x14ac:dyDescent="0.5">
      <c r="A699">
        <v>2021</v>
      </c>
      <c r="B699" t="s">
        <v>140</v>
      </c>
      <c r="C699" t="s">
        <v>168</v>
      </c>
      <c r="D699" t="str">
        <f t="shared" si="10"/>
        <v>Bryan Garcia</v>
      </c>
      <c r="E699">
        <v>650530</v>
      </c>
      <c r="F699" t="s">
        <v>132</v>
      </c>
      <c r="G699" t="s">
        <v>133</v>
      </c>
      <c r="H699">
        <v>85.8</v>
      </c>
      <c r="I699" t="s">
        <v>222</v>
      </c>
      <c r="J699" t="s">
        <v>223</v>
      </c>
      <c r="K699">
        <v>31</v>
      </c>
      <c r="L699">
        <v>17.3</v>
      </c>
      <c r="M699">
        <f>VLOOKUP(E699,'CH SR '!$A$1:$E$234,5,FALSE)</f>
        <v>1840</v>
      </c>
      <c r="N699">
        <f>VLOOKUP(B699,Sheet5!$A$1:$D$480,4,FALSE)</f>
        <v>99.1</v>
      </c>
    </row>
    <row r="700" spans="1:14" x14ac:dyDescent="0.5">
      <c r="A700">
        <v>2021</v>
      </c>
      <c r="B700" t="s">
        <v>587</v>
      </c>
      <c r="C700" t="s">
        <v>588</v>
      </c>
      <c r="D700" t="str">
        <f t="shared" si="10"/>
        <v>J.C. Mejia</v>
      </c>
      <c r="E700">
        <v>650496</v>
      </c>
      <c r="F700" t="s">
        <v>122</v>
      </c>
      <c r="G700" t="s">
        <v>123</v>
      </c>
      <c r="H700">
        <v>87.6</v>
      </c>
      <c r="I700" t="s">
        <v>222</v>
      </c>
      <c r="J700" t="s">
        <v>223</v>
      </c>
      <c r="K700">
        <v>31.3</v>
      </c>
      <c r="L700">
        <v>12.9</v>
      </c>
      <c r="M700">
        <f>VLOOKUP(E700,'CH SR '!$A$1:$E$234,5,FALSE)</f>
        <v>1783</v>
      </c>
      <c r="N700">
        <v>71</v>
      </c>
    </row>
    <row r="701" spans="1:14" x14ac:dyDescent="0.5">
      <c r="A701">
        <v>2021</v>
      </c>
      <c r="B701" t="s">
        <v>302</v>
      </c>
      <c r="C701" t="s">
        <v>303</v>
      </c>
      <c r="D701" t="str">
        <f t="shared" si="10"/>
        <v>Jacob Degrom</v>
      </c>
      <c r="E701">
        <v>594798</v>
      </c>
      <c r="F701" t="s">
        <v>126</v>
      </c>
      <c r="G701" t="s">
        <v>127</v>
      </c>
      <c r="H701">
        <v>91.4</v>
      </c>
      <c r="I701" t="s">
        <v>222</v>
      </c>
      <c r="J701" t="s">
        <v>223</v>
      </c>
      <c r="K701">
        <v>29.9</v>
      </c>
      <c r="L701">
        <v>14.2</v>
      </c>
      <c r="M701">
        <f>VLOOKUP(E701,'CH SR '!$A$1:$E$234,5,FALSE)</f>
        <v>1618</v>
      </c>
      <c r="N701">
        <f>VLOOKUP(B701,Sheet5!$A$1:$D$480,4,FALSE)</f>
        <v>89.9</v>
      </c>
    </row>
    <row r="702" spans="1:14" x14ac:dyDescent="0.5">
      <c r="A702">
        <v>2021</v>
      </c>
      <c r="B702" t="s">
        <v>523</v>
      </c>
      <c r="C702" t="s">
        <v>274</v>
      </c>
      <c r="D702" t="str">
        <f t="shared" si="10"/>
        <v>Michael King</v>
      </c>
      <c r="E702">
        <v>650633</v>
      </c>
      <c r="F702" t="s">
        <v>38</v>
      </c>
      <c r="G702" t="s">
        <v>39</v>
      </c>
      <c r="H702">
        <v>84.9</v>
      </c>
      <c r="I702" t="s">
        <v>222</v>
      </c>
      <c r="J702" t="s">
        <v>223</v>
      </c>
      <c r="K702">
        <v>30.9</v>
      </c>
      <c r="L702">
        <v>17.899999999999999</v>
      </c>
      <c r="M702">
        <f>VLOOKUP(E702,'CH SR '!$A$1:$E$234,5,FALSE)</f>
        <v>2110</v>
      </c>
      <c r="N702">
        <f>VLOOKUP(B702,Sheet5!$A$1:$D$480,4,FALSE)</f>
        <v>99.2</v>
      </c>
    </row>
    <row r="703" spans="1:14" x14ac:dyDescent="0.5">
      <c r="A703">
        <v>2021</v>
      </c>
      <c r="B703" t="s">
        <v>801</v>
      </c>
      <c r="C703" t="s">
        <v>802</v>
      </c>
      <c r="D703" t="str">
        <f t="shared" si="10"/>
        <v>Jackson Kowar</v>
      </c>
      <c r="E703">
        <v>663804</v>
      </c>
      <c r="F703" t="s">
        <v>80</v>
      </c>
      <c r="G703" t="s">
        <v>81</v>
      </c>
      <c r="H703">
        <v>86.3</v>
      </c>
      <c r="I703" t="s">
        <v>222</v>
      </c>
      <c r="J703" t="s">
        <v>223</v>
      </c>
      <c r="K703">
        <v>33.9</v>
      </c>
      <c r="L703">
        <v>16.600000000000001</v>
      </c>
      <c r="M703">
        <f>VLOOKUP(E703,'CH SR '!$A$1:$E$234,5,FALSE)</f>
        <v>2386</v>
      </c>
      <c r="N703">
        <f>VLOOKUP(B703,Sheet5!$A$1:$D$480,4,FALSE)</f>
        <v>86.2</v>
      </c>
    </row>
    <row r="704" spans="1:14" x14ac:dyDescent="0.5">
      <c r="A704">
        <v>2021</v>
      </c>
      <c r="B704" t="s">
        <v>56</v>
      </c>
      <c r="C704" t="s">
        <v>57</v>
      </c>
      <c r="D704" t="str">
        <f t="shared" si="10"/>
        <v>Zack Wheeler</v>
      </c>
      <c r="E704">
        <v>554430</v>
      </c>
      <c r="F704" t="s">
        <v>58</v>
      </c>
      <c r="G704" t="s">
        <v>59</v>
      </c>
      <c r="H704">
        <v>90.7</v>
      </c>
      <c r="I704" t="s">
        <v>222</v>
      </c>
      <c r="J704" t="s">
        <v>223</v>
      </c>
      <c r="K704">
        <v>23</v>
      </c>
      <c r="L704">
        <v>14.1</v>
      </c>
      <c r="M704">
        <f>VLOOKUP(E704,'CH SR '!$A$1:$E$234,5,FALSE)</f>
        <v>1635</v>
      </c>
      <c r="N704">
        <f>VLOOKUP(B704,Sheet5!$A$1:$D$480,4,FALSE)</f>
        <v>97.5</v>
      </c>
    </row>
    <row r="705" spans="1:14" x14ac:dyDescent="0.5">
      <c r="A705">
        <v>2021</v>
      </c>
      <c r="B705" t="s">
        <v>779</v>
      </c>
      <c r="C705" t="s">
        <v>65</v>
      </c>
      <c r="D705" t="str">
        <f t="shared" si="10"/>
        <v>Steven Brault</v>
      </c>
      <c r="E705">
        <v>643230</v>
      </c>
      <c r="F705" t="s">
        <v>213</v>
      </c>
      <c r="G705" t="s">
        <v>214</v>
      </c>
      <c r="H705">
        <v>83.8</v>
      </c>
      <c r="I705" t="s">
        <v>222</v>
      </c>
      <c r="J705" t="s">
        <v>223</v>
      </c>
      <c r="K705">
        <v>36.299999999999997</v>
      </c>
      <c r="L705">
        <v>14</v>
      </c>
      <c r="M705">
        <f>VLOOKUP(E705,'CH SR '!$A$1:$E$234,5,FALSE)</f>
        <v>1648</v>
      </c>
      <c r="N705">
        <f>VLOOKUP(B705,Sheet5!$A$1:$D$480,4,FALSE)</f>
        <v>92.2</v>
      </c>
    </row>
    <row r="706" spans="1:14" x14ac:dyDescent="0.5">
      <c r="A706">
        <v>2021</v>
      </c>
      <c r="B706" t="s">
        <v>250</v>
      </c>
      <c r="C706" t="s">
        <v>251</v>
      </c>
      <c r="D706" t="str">
        <f t="shared" si="10"/>
        <v>Joe Ross</v>
      </c>
      <c r="E706">
        <v>605452</v>
      </c>
      <c r="F706" t="s">
        <v>194</v>
      </c>
      <c r="G706" t="s">
        <v>195</v>
      </c>
      <c r="H706">
        <v>88.6</v>
      </c>
      <c r="I706" t="s">
        <v>222</v>
      </c>
      <c r="J706" t="s">
        <v>223</v>
      </c>
      <c r="K706">
        <v>26.6</v>
      </c>
      <c r="L706">
        <v>13.8</v>
      </c>
      <c r="M706">
        <f>VLOOKUP(E706,'CH SR '!$A$1:$E$234,5,FALSE)</f>
        <v>1700</v>
      </c>
      <c r="N706">
        <f>VLOOKUP(B706,Sheet5!$A$1:$D$480,4,FALSE)</f>
        <v>92.7</v>
      </c>
    </row>
    <row r="707" spans="1:14" x14ac:dyDescent="0.5">
      <c r="A707">
        <v>2021</v>
      </c>
      <c r="B707" t="s">
        <v>144</v>
      </c>
      <c r="C707" t="s">
        <v>145</v>
      </c>
      <c r="D707" t="str">
        <f t="shared" ref="D707:D770" si="11">TRIM(PROPER(C707 &amp; " " &amp; B707))</f>
        <v>Cristian Javier</v>
      </c>
      <c r="E707">
        <v>664299</v>
      </c>
      <c r="F707" t="s">
        <v>142</v>
      </c>
      <c r="G707" t="s">
        <v>143</v>
      </c>
      <c r="H707">
        <v>86.6</v>
      </c>
      <c r="I707" t="s">
        <v>222</v>
      </c>
      <c r="J707" t="s">
        <v>223</v>
      </c>
      <c r="K707">
        <v>27.5</v>
      </c>
      <c r="L707">
        <v>15.7</v>
      </c>
      <c r="M707">
        <f>VLOOKUP(E707,'CH SR '!$A$1:$E$234,5,FALSE)</f>
        <v>1980</v>
      </c>
      <c r="N707">
        <f>VLOOKUP(B707,Sheet5!$A$1:$D$480,4,FALSE)</f>
        <v>97.1</v>
      </c>
    </row>
    <row r="708" spans="1:14" x14ac:dyDescent="0.5">
      <c r="A708">
        <v>2021</v>
      </c>
      <c r="B708" t="s">
        <v>534</v>
      </c>
      <c r="C708" t="s">
        <v>251</v>
      </c>
      <c r="D708" t="str">
        <f t="shared" si="11"/>
        <v>Joe Jiménez</v>
      </c>
      <c r="E708">
        <v>641729</v>
      </c>
      <c r="F708" t="s">
        <v>132</v>
      </c>
      <c r="G708" t="s">
        <v>133</v>
      </c>
      <c r="H708">
        <v>90.1</v>
      </c>
      <c r="I708" t="s">
        <v>222</v>
      </c>
      <c r="J708" t="s">
        <v>223</v>
      </c>
      <c r="K708">
        <v>26</v>
      </c>
      <c r="L708">
        <v>16.2</v>
      </c>
      <c r="M708">
        <f>VLOOKUP(E708,'CH SR '!$A$1:$E$234,5,FALSE)</f>
        <v>2268</v>
      </c>
      <c r="N708">
        <f>VLOOKUP(B708,Sheet5!$A$1:$D$480,4,FALSE)</f>
        <v>86.8</v>
      </c>
    </row>
    <row r="709" spans="1:14" x14ac:dyDescent="0.5">
      <c r="A709">
        <v>2021</v>
      </c>
      <c r="B709" t="s">
        <v>609</v>
      </c>
      <c r="C709" t="s">
        <v>610</v>
      </c>
      <c r="D709" t="str">
        <f t="shared" si="11"/>
        <v>A.J. Minter</v>
      </c>
      <c r="E709">
        <v>621345</v>
      </c>
      <c r="F709" t="s">
        <v>156</v>
      </c>
      <c r="G709" t="s">
        <v>157</v>
      </c>
      <c r="H709">
        <v>87.2</v>
      </c>
      <c r="I709" t="s">
        <v>222</v>
      </c>
      <c r="J709" t="s">
        <v>223</v>
      </c>
      <c r="K709">
        <v>32.799999999999997</v>
      </c>
      <c r="L709">
        <v>16.7</v>
      </c>
      <c r="M709">
        <f>VLOOKUP(E709,'CH SR '!$A$1:$E$234,5,FALSE)</f>
        <v>1727</v>
      </c>
      <c r="N709">
        <f>VLOOKUP(B709,Sheet5!$A$1:$D$480,4,FALSE)</f>
        <v>89.9</v>
      </c>
    </row>
    <row r="710" spans="1:14" x14ac:dyDescent="0.5">
      <c r="A710">
        <v>2021</v>
      </c>
      <c r="B710" t="s">
        <v>254</v>
      </c>
      <c r="C710" t="s">
        <v>255</v>
      </c>
      <c r="D710" t="str">
        <f t="shared" si="11"/>
        <v>Brent Suter</v>
      </c>
      <c r="E710">
        <v>608718</v>
      </c>
      <c r="F710" t="s">
        <v>68</v>
      </c>
      <c r="G710" t="s">
        <v>69</v>
      </c>
      <c r="H710">
        <v>84.3</v>
      </c>
      <c r="I710" t="s">
        <v>222</v>
      </c>
      <c r="J710" t="s">
        <v>223</v>
      </c>
      <c r="K710">
        <v>24.6</v>
      </c>
      <c r="L710">
        <v>11.1</v>
      </c>
      <c r="M710">
        <f>VLOOKUP(E710,'CH SR '!$A$1:$E$234,5,FALSE)</f>
        <v>1788</v>
      </c>
      <c r="N710">
        <f>VLOOKUP(B710,Sheet5!$A$1:$D$480,4,FALSE)</f>
        <v>98.4</v>
      </c>
    </row>
    <row r="711" spans="1:14" x14ac:dyDescent="0.5">
      <c r="A711">
        <v>2021</v>
      </c>
      <c r="B711" t="s">
        <v>950</v>
      </c>
      <c r="C711" t="s">
        <v>420</v>
      </c>
      <c r="D711" t="str">
        <f t="shared" si="11"/>
        <v>Dillon Peters</v>
      </c>
      <c r="E711">
        <v>596071</v>
      </c>
      <c r="F711" t="s">
        <v>213</v>
      </c>
      <c r="G711" t="s">
        <v>214</v>
      </c>
      <c r="H711">
        <v>83.9</v>
      </c>
      <c r="I711" t="s">
        <v>222</v>
      </c>
      <c r="J711" t="s">
        <v>223</v>
      </c>
      <c r="K711">
        <v>29.8</v>
      </c>
      <c r="L711">
        <v>11.7</v>
      </c>
      <c r="M711">
        <f>VLOOKUP(E711,'CH SR '!$A$1:$E$234,5,FALSE)</f>
        <v>1469</v>
      </c>
      <c r="N711">
        <f>VLOOKUP(B711,Sheet5!$A$1:$D$480,4,FALSE)</f>
        <v>99.1</v>
      </c>
    </row>
    <row r="712" spans="1:14" x14ac:dyDescent="0.5">
      <c r="A712">
        <v>2021</v>
      </c>
      <c r="B712" t="s">
        <v>951</v>
      </c>
      <c r="C712" t="s">
        <v>882</v>
      </c>
      <c r="D712" t="str">
        <f t="shared" si="11"/>
        <v>Tommy Milone</v>
      </c>
      <c r="E712">
        <v>543548</v>
      </c>
      <c r="F712" t="s">
        <v>14</v>
      </c>
      <c r="G712" t="s">
        <v>15</v>
      </c>
      <c r="H712">
        <v>76.5</v>
      </c>
      <c r="I712" t="s">
        <v>222</v>
      </c>
      <c r="J712" t="s">
        <v>223</v>
      </c>
      <c r="K712">
        <v>37.4</v>
      </c>
      <c r="L712">
        <v>14.7</v>
      </c>
      <c r="M712">
        <f>VLOOKUP(E712,'CH SR '!$A$1:$E$234,5,FALSE)</f>
        <v>1610</v>
      </c>
      <c r="N712">
        <f>VLOOKUP(B712,Sheet5!$A$1:$D$480,4,FALSE)</f>
        <v>95.4</v>
      </c>
    </row>
    <row r="713" spans="1:14" x14ac:dyDescent="0.5">
      <c r="A713">
        <v>2021</v>
      </c>
      <c r="B713" t="s">
        <v>748</v>
      </c>
      <c r="C713" t="s">
        <v>251</v>
      </c>
      <c r="D713" t="str">
        <f t="shared" si="11"/>
        <v>Joe Mantiply</v>
      </c>
      <c r="E713">
        <v>573009</v>
      </c>
      <c r="F713" t="s">
        <v>164</v>
      </c>
      <c r="G713" t="s">
        <v>165</v>
      </c>
      <c r="H713">
        <v>83.3</v>
      </c>
      <c r="I713" t="s">
        <v>222</v>
      </c>
      <c r="J713" t="s">
        <v>223</v>
      </c>
      <c r="K713">
        <v>38.1</v>
      </c>
      <c r="L713">
        <v>16.899999999999999</v>
      </c>
      <c r="M713">
        <f>VLOOKUP(E713,'CH SR '!$A$1:$E$234,5,FALSE)</f>
        <v>1686</v>
      </c>
      <c r="N713">
        <f>VLOOKUP(B713,Sheet5!$A$1:$D$480,4,FALSE)</f>
        <v>99.6</v>
      </c>
    </row>
    <row r="714" spans="1:14" x14ac:dyDescent="0.5">
      <c r="A714">
        <v>2021</v>
      </c>
      <c r="B714" t="s">
        <v>316</v>
      </c>
      <c r="C714" t="s">
        <v>251</v>
      </c>
      <c r="D714" t="str">
        <f t="shared" si="11"/>
        <v>Joe Kelly</v>
      </c>
      <c r="E714">
        <v>523260</v>
      </c>
      <c r="F714" t="s">
        <v>54</v>
      </c>
      <c r="G714" t="s">
        <v>55</v>
      </c>
      <c r="H714">
        <v>86.9</v>
      </c>
      <c r="I714" t="s">
        <v>222</v>
      </c>
      <c r="J714" t="s">
        <v>223</v>
      </c>
      <c r="K714">
        <v>30.5</v>
      </c>
      <c r="L714">
        <v>17.8</v>
      </c>
      <c r="M714">
        <f>VLOOKUP(E714,'CH SR '!$A$1:$E$234,5,FALSE)</f>
        <v>2004</v>
      </c>
      <c r="N714">
        <f>VLOOKUP(B714,Sheet5!$A$1:$D$480,4,FALSE)</f>
        <v>98.3</v>
      </c>
    </row>
    <row r="715" spans="1:14" x14ac:dyDescent="0.5">
      <c r="A715">
        <v>2021</v>
      </c>
      <c r="B715" t="s">
        <v>719</v>
      </c>
      <c r="C715" t="s">
        <v>720</v>
      </c>
      <c r="D715" t="str">
        <f t="shared" si="11"/>
        <v>Cody Poteet</v>
      </c>
      <c r="E715">
        <v>547001</v>
      </c>
      <c r="F715" t="s">
        <v>110</v>
      </c>
      <c r="G715" t="s">
        <v>111</v>
      </c>
      <c r="H715">
        <v>86.8</v>
      </c>
      <c r="I715" t="s">
        <v>222</v>
      </c>
      <c r="J715" t="s">
        <v>223</v>
      </c>
      <c r="K715">
        <v>33.200000000000003</v>
      </c>
      <c r="L715">
        <v>15.2</v>
      </c>
      <c r="M715">
        <f>VLOOKUP(E715,'CH SR '!$A$1:$E$234,5,FALSE)</f>
        <v>2014</v>
      </c>
      <c r="N715">
        <f>VLOOKUP(B715,Sheet5!$A$1:$D$480,4,FALSE)</f>
        <v>82.4</v>
      </c>
    </row>
    <row r="716" spans="1:14" x14ac:dyDescent="0.5">
      <c r="A716">
        <v>2021</v>
      </c>
      <c r="B716" t="s">
        <v>150</v>
      </c>
      <c r="C716" t="s">
        <v>151</v>
      </c>
      <c r="D716" t="str">
        <f t="shared" si="11"/>
        <v>Adam Wainwright</v>
      </c>
      <c r="E716">
        <v>425794</v>
      </c>
      <c r="F716" t="s">
        <v>34</v>
      </c>
      <c r="G716" t="s">
        <v>35</v>
      </c>
      <c r="H716">
        <v>73.400000000000006</v>
      </c>
      <c r="I716" t="s">
        <v>152</v>
      </c>
      <c r="J716" t="s">
        <v>153</v>
      </c>
      <c r="K716">
        <v>66.5</v>
      </c>
      <c r="L716">
        <v>16.600000000000001</v>
      </c>
      <c r="M716">
        <f>VLOOKUP(E716,'CB SR '!$B$1:$F$172,5,FALSE)</f>
        <v>2840</v>
      </c>
      <c r="N716">
        <f>VLOOKUP(E716,Curve!$C$1:$F$369,4,FALSE)</f>
        <v>93</v>
      </c>
    </row>
    <row r="717" spans="1:14" x14ac:dyDescent="0.5">
      <c r="A717">
        <v>2021</v>
      </c>
      <c r="B717" t="s">
        <v>154</v>
      </c>
      <c r="C717" t="s">
        <v>155</v>
      </c>
      <c r="D717" t="str">
        <f t="shared" si="11"/>
        <v>Charlie Morton</v>
      </c>
      <c r="E717">
        <v>450203</v>
      </c>
      <c r="F717" t="s">
        <v>156</v>
      </c>
      <c r="G717" t="s">
        <v>157</v>
      </c>
      <c r="H717">
        <v>80.599999999999994</v>
      </c>
      <c r="I717" t="s">
        <v>152</v>
      </c>
      <c r="J717" t="s">
        <v>153</v>
      </c>
      <c r="K717">
        <v>52.8</v>
      </c>
      <c r="L717">
        <v>16.600000000000001</v>
      </c>
      <c r="M717">
        <f>VLOOKUP(E717,'CB SR '!$B$1:$F$172,5,FALSE)</f>
        <v>3054</v>
      </c>
      <c r="N717">
        <v>79.099999999999994</v>
      </c>
    </row>
    <row r="718" spans="1:14" x14ac:dyDescent="0.5">
      <c r="A718">
        <v>2021</v>
      </c>
      <c r="B718" t="s">
        <v>136</v>
      </c>
      <c r="C718" t="s">
        <v>137</v>
      </c>
      <c r="D718" t="str">
        <f t="shared" si="11"/>
        <v>Rich Hill</v>
      </c>
      <c r="E718">
        <v>448179</v>
      </c>
      <c r="F718" t="s">
        <v>126</v>
      </c>
      <c r="G718" t="s">
        <v>127</v>
      </c>
      <c r="H718">
        <v>71.8</v>
      </c>
      <c r="I718" t="s">
        <v>152</v>
      </c>
      <c r="J718" t="s">
        <v>153</v>
      </c>
      <c r="K718">
        <v>66.8</v>
      </c>
      <c r="L718">
        <v>19.399999999999999</v>
      </c>
      <c r="M718">
        <f>VLOOKUP(E718,'CB SR '!$B$1:$F$172,5,FALSE)</f>
        <v>2712</v>
      </c>
      <c r="N718">
        <f>VLOOKUP(E718,Curve!$C$1:$F$369,4,FALSE)</f>
        <v>66.2</v>
      </c>
    </row>
    <row r="719" spans="1:14" x14ac:dyDescent="0.5">
      <c r="A719">
        <v>2021</v>
      </c>
      <c r="B719" t="s">
        <v>160</v>
      </c>
      <c r="C719" t="s">
        <v>161</v>
      </c>
      <c r="D719" t="str">
        <f t="shared" si="11"/>
        <v>Drew Smyly</v>
      </c>
      <c r="E719">
        <v>592767</v>
      </c>
      <c r="F719" t="s">
        <v>156</v>
      </c>
      <c r="G719" t="s">
        <v>157</v>
      </c>
      <c r="H719">
        <v>78.8</v>
      </c>
      <c r="I719" t="s">
        <v>152</v>
      </c>
      <c r="J719" t="s">
        <v>153</v>
      </c>
      <c r="K719">
        <v>44.3</v>
      </c>
      <c r="L719">
        <v>3</v>
      </c>
      <c r="M719">
        <f>VLOOKUP(E719,'CB SR '!$B$1:$F$172,5,FALSE)</f>
        <v>2096</v>
      </c>
      <c r="N719">
        <f>VLOOKUP(E719,Curve!$C$1:$F$369,4,FALSE)</f>
        <v>62.8</v>
      </c>
    </row>
    <row r="720" spans="1:14" x14ac:dyDescent="0.5">
      <c r="A720">
        <v>2021</v>
      </c>
      <c r="B720" t="s">
        <v>82</v>
      </c>
      <c r="C720" t="s">
        <v>83</v>
      </c>
      <c r="D720" t="str">
        <f t="shared" si="11"/>
        <v>Julio Urías</v>
      </c>
      <c r="E720">
        <v>628711</v>
      </c>
      <c r="F720" t="s">
        <v>54</v>
      </c>
      <c r="G720" t="s">
        <v>55</v>
      </c>
      <c r="H720">
        <v>81.5</v>
      </c>
      <c r="I720" t="s">
        <v>152</v>
      </c>
      <c r="J720" t="s">
        <v>153</v>
      </c>
      <c r="K720">
        <v>42.1</v>
      </c>
      <c r="L720">
        <v>15.7</v>
      </c>
      <c r="M720">
        <f>VLOOKUP(E720,'CB SR '!$B$1:$F$172,5,FALSE)</f>
        <v>2887</v>
      </c>
      <c r="N720">
        <f>VLOOKUP(E720,Curve!$C$1:$F$369,4,FALSE)</f>
        <v>72.400000000000006</v>
      </c>
    </row>
    <row r="721" spans="1:14" x14ac:dyDescent="0.5">
      <c r="A721">
        <v>2021</v>
      </c>
      <c r="B721" t="s">
        <v>246</v>
      </c>
      <c r="C721" t="s">
        <v>247</v>
      </c>
      <c r="D721" t="str">
        <f t="shared" si="11"/>
        <v>José Berríos</v>
      </c>
      <c r="E721">
        <v>621244</v>
      </c>
      <c r="F721" t="s">
        <v>14</v>
      </c>
      <c r="G721" t="s">
        <v>15</v>
      </c>
      <c r="H721">
        <v>83</v>
      </c>
      <c r="I721" t="s">
        <v>152</v>
      </c>
      <c r="J721" t="s">
        <v>153</v>
      </c>
      <c r="K721">
        <v>43.5</v>
      </c>
      <c r="L721">
        <v>14.9</v>
      </c>
      <c r="M721">
        <f>VLOOKUP(E721,'CB SR '!$B$1:$F$172,5,FALSE)</f>
        <v>2343</v>
      </c>
      <c r="N721">
        <f>VLOOKUP(E721,Curve!$C$1:$F$369,4,FALSE)</f>
        <v>80.8</v>
      </c>
    </row>
    <row r="722" spans="1:14" x14ac:dyDescent="0.5">
      <c r="A722">
        <v>2021</v>
      </c>
      <c r="B722" t="s">
        <v>138</v>
      </c>
      <c r="C722" t="s">
        <v>139</v>
      </c>
      <c r="D722" t="str">
        <f t="shared" si="11"/>
        <v>Aaron Nola</v>
      </c>
      <c r="E722">
        <v>605400</v>
      </c>
      <c r="F722" t="s">
        <v>58</v>
      </c>
      <c r="G722" t="s">
        <v>59</v>
      </c>
      <c r="H722">
        <v>78.400000000000006</v>
      </c>
      <c r="I722" t="s">
        <v>152</v>
      </c>
      <c r="J722" t="s">
        <v>153</v>
      </c>
      <c r="K722">
        <v>55.1</v>
      </c>
      <c r="L722">
        <v>14.6</v>
      </c>
      <c r="M722">
        <v>2524</v>
      </c>
      <c r="N722">
        <v>87</v>
      </c>
    </row>
    <row r="723" spans="1:14" x14ac:dyDescent="0.5">
      <c r="A723">
        <v>2021</v>
      </c>
      <c r="B723" t="s">
        <v>289</v>
      </c>
      <c r="C723" t="s">
        <v>251</v>
      </c>
      <c r="D723" t="str">
        <f t="shared" si="11"/>
        <v>Joe Musgrove</v>
      </c>
      <c r="E723">
        <v>605397</v>
      </c>
      <c r="F723" t="s">
        <v>62</v>
      </c>
      <c r="G723" t="s">
        <v>63</v>
      </c>
      <c r="H723">
        <v>82</v>
      </c>
      <c r="I723" t="s">
        <v>152</v>
      </c>
      <c r="J723" t="s">
        <v>153</v>
      </c>
      <c r="K723">
        <v>54.6</v>
      </c>
      <c r="L723">
        <v>10.9</v>
      </c>
      <c r="M723">
        <f>VLOOKUP(E723,'CB SR '!$B$1:$F$172,5,FALSE)</f>
        <v>2794</v>
      </c>
      <c r="N723">
        <v>77</v>
      </c>
    </row>
    <row r="724" spans="1:14" x14ac:dyDescent="0.5">
      <c r="A724">
        <v>2021</v>
      </c>
      <c r="B724" t="s">
        <v>369</v>
      </c>
      <c r="C724" t="s">
        <v>370</v>
      </c>
      <c r="D724" t="str">
        <f t="shared" si="11"/>
        <v>Pierce Johnson</v>
      </c>
      <c r="E724">
        <v>572955</v>
      </c>
      <c r="F724" t="s">
        <v>62</v>
      </c>
      <c r="G724" t="s">
        <v>63</v>
      </c>
      <c r="H724">
        <v>84.2</v>
      </c>
      <c r="I724" t="s">
        <v>152</v>
      </c>
      <c r="J724" t="s">
        <v>153</v>
      </c>
      <c r="K724">
        <v>43.5</v>
      </c>
      <c r="L724">
        <v>11.1</v>
      </c>
      <c r="M724">
        <f>VLOOKUP(E724,'CB SR '!$B$1:$F$172,5,FALSE)</f>
        <v>2890</v>
      </c>
      <c r="N724">
        <f>VLOOKUP(E724,Curve!$C$1:$F$369,4,FALSE)</f>
        <v>54.4</v>
      </c>
    </row>
    <row r="725" spans="1:14" x14ac:dyDescent="0.5">
      <c r="A725">
        <v>2021</v>
      </c>
      <c r="B725" t="s">
        <v>217</v>
      </c>
      <c r="C725" t="s">
        <v>77</v>
      </c>
      <c r="D725" t="str">
        <f t="shared" si="11"/>
        <v>Max Fried</v>
      </c>
      <c r="E725">
        <v>608331</v>
      </c>
      <c r="F725" t="s">
        <v>156</v>
      </c>
      <c r="G725" t="s">
        <v>157</v>
      </c>
      <c r="H725">
        <v>74.5</v>
      </c>
      <c r="I725" t="s">
        <v>152</v>
      </c>
      <c r="J725" t="s">
        <v>153</v>
      </c>
      <c r="K725">
        <v>65.2</v>
      </c>
      <c r="L725">
        <v>8.3000000000000007</v>
      </c>
      <c r="M725">
        <f>VLOOKUP(E725,'CB SR '!$B$1:$F$172,5,FALSE)</f>
        <v>2653</v>
      </c>
      <c r="N725">
        <f>VLOOKUP(E725,Curve!$C$1:$F$369,4,FALSE)</f>
        <v>53.6</v>
      </c>
    </row>
    <row r="726" spans="1:14" x14ac:dyDescent="0.5">
      <c r="A726">
        <v>2021</v>
      </c>
      <c r="B726" t="s">
        <v>200</v>
      </c>
      <c r="C726" t="s">
        <v>201</v>
      </c>
      <c r="D726" t="str">
        <f t="shared" si="11"/>
        <v>Framber Valdez</v>
      </c>
      <c r="E726">
        <v>664285</v>
      </c>
      <c r="F726" t="s">
        <v>142</v>
      </c>
      <c r="G726" t="s">
        <v>143</v>
      </c>
      <c r="H726">
        <v>77.900000000000006</v>
      </c>
      <c r="I726" t="s">
        <v>152</v>
      </c>
      <c r="J726" t="s">
        <v>153</v>
      </c>
      <c r="K726">
        <v>60.9</v>
      </c>
      <c r="L726">
        <v>13.5</v>
      </c>
      <c r="M726">
        <f>VLOOKUP(E726,'CB SR '!$B$1:$F$172,5,FALSE)</f>
        <v>2869</v>
      </c>
      <c r="N726">
        <f>VLOOKUP(E726,Curve!$C$1:$F$369,4,FALSE)</f>
        <v>83</v>
      </c>
    </row>
    <row r="727" spans="1:14" x14ac:dyDescent="0.5">
      <c r="A727">
        <v>2021</v>
      </c>
      <c r="B727" t="s">
        <v>40</v>
      </c>
      <c r="C727" t="s">
        <v>41</v>
      </c>
      <c r="D727" t="str">
        <f t="shared" si="11"/>
        <v>Nick Pivetta</v>
      </c>
      <c r="E727">
        <v>601713</v>
      </c>
      <c r="F727" t="s">
        <v>42</v>
      </c>
      <c r="G727" t="s">
        <v>43</v>
      </c>
      <c r="H727">
        <v>78.7</v>
      </c>
      <c r="I727" t="s">
        <v>152</v>
      </c>
      <c r="J727" t="s">
        <v>153</v>
      </c>
      <c r="K727">
        <v>63.3</v>
      </c>
      <c r="L727">
        <v>8.1999999999999993</v>
      </c>
      <c r="M727">
        <v>2741</v>
      </c>
      <c r="N727">
        <v>94</v>
      </c>
    </row>
    <row r="728" spans="1:14" x14ac:dyDescent="0.5">
      <c r="A728">
        <v>2021</v>
      </c>
      <c r="B728" t="s">
        <v>221</v>
      </c>
      <c r="C728" t="s">
        <v>172</v>
      </c>
      <c r="D728" t="str">
        <f t="shared" si="11"/>
        <v>Lance Mccullers Jr.</v>
      </c>
      <c r="E728">
        <v>621121</v>
      </c>
      <c r="F728" t="s">
        <v>142</v>
      </c>
      <c r="G728" t="s">
        <v>143</v>
      </c>
      <c r="H728">
        <v>84.1</v>
      </c>
      <c r="I728" t="s">
        <v>152</v>
      </c>
      <c r="J728" t="s">
        <v>153</v>
      </c>
      <c r="K728">
        <v>49.2</v>
      </c>
      <c r="L728">
        <v>11.5</v>
      </c>
      <c r="M728">
        <v>2914</v>
      </c>
      <c r="N728">
        <v>70</v>
      </c>
    </row>
    <row r="729" spans="1:14" x14ac:dyDescent="0.5">
      <c r="A729">
        <v>2021</v>
      </c>
      <c r="B729" t="s">
        <v>414</v>
      </c>
      <c r="C729" t="s">
        <v>115</v>
      </c>
      <c r="D729" t="str">
        <f t="shared" si="11"/>
        <v>Jordan Montgomery</v>
      </c>
      <c r="E729">
        <v>656756</v>
      </c>
      <c r="F729" t="s">
        <v>38</v>
      </c>
      <c r="G729" t="s">
        <v>39</v>
      </c>
      <c r="H729">
        <v>79.900000000000006</v>
      </c>
      <c r="I729" t="s">
        <v>152</v>
      </c>
      <c r="J729" t="s">
        <v>153</v>
      </c>
      <c r="K729">
        <v>46.8</v>
      </c>
      <c r="L729">
        <v>1.1000000000000001</v>
      </c>
      <c r="M729">
        <f>VLOOKUP(E729,'CB SR '!$B$1:$F$172,5,FALSE)</f>
        <v>2244</v>
      </c>
      <c r="N729">
        <f>VLOOKUP(E729,Curve!$C$1:$F$369,4,FALSE)</f>
        <v>68.099999999999994</v>
      </c>
    </row>
    <row r="730" spans="1:14" x14ac:dyDescent="0.5">
      <c r="A730">
        <v>2021</v>
      </c>
      <c r="B730" t="s">
        <v>433</v>
      </c>
      <c r="C730" t="s">
        <v>434</v>
      </c>
      <c r="D730" t="str">
        <f t="shared" si="11"/>
        <v>Domingo Germán</v>
      </c>
      <c r="E730">
        <v>593334</v>
      </c>
      <c r="F730" t="s">
        <v>38</v>
      </c>
      <c r="G730" t="s">
        <v>39</v>
      </c>
      <c r="H730">
        <v>81.099999999999994</v>
      </c>
      <c r="I730" t="s">
        <v>152</v>
      </c>
      <c r="J730" t="s">
        <v>153</v>
      </c>
      <c r="K730">
        <v>45.4</v>
      </c>
      <c r="L730">
        <v>1.4</v>
      </c>
      <c r="M730">
        <f>VLOOKUP(E730,'CB SR '!$B$1:$F$172,5,FALSE)</f>
        <v>2611</v>
      </c>
      <c r="N730">
        <v>27</v>
      </c>
    </row>
    <row r="731" spans="1:14" x14ac:dyDescent="0.5">
      <c r="A731">
        <v>2021</v>
      </c>
      <c r="B731" t="s">
        <v>257</v>
      </c>
      <c r="C731" t="s">
        <v>258</v>
      </c>
      <c r="D731" t="str">
        <f t="shared" si="11"/>
        <v>Jorge López</v>
      </c>
      <c r="E731">
        <v>605347</v>
      </c>
      <c r="F731" t="s">
        <v>182</v>
      </c>
      <c r="G731" t="s">
        <v>183</v>
      </c>
      <c r="H731">
        <v>81.900000000000006</v>
      </c>
      <c r="I731" t="s">
        <v>152</v>
      </c>
      <c r="J731" t="s">
        <v>153</v>
      </c>
      <c r="K731">
        <v>52</v>
      </c>
      <c r="L731">
        <v>7.9</v>
      </c>
      <c r="M731">
        <v>2378</v>
      </c>
      <c r="N731">
        <v>73</v>
      </c>
    </row>
    <row r="732" spans="1:14" x14ac:dyDescent="0.5">
      <c r="A732">
        <v>2021</v>
      </c>
      <c r="B732" t="s">
        <v>36</v>
      </c>
      <c r="C732" t="s">
        <v>37</v>
      </c>
      <c r="D732" t="str">
        <f t="shared" si="11"/>
        <v>Andrew Heaney</v>
      </c>
      <c r="E732">
        <v>571760</v>
      </c>
      <c r="F732" t="s">
        <v>38</v>
      </c>
      <c r="G732" t="s">
        <v>39</v>
      </c>
      <c r="H732">
        <v>79.400000000000006</v>
      </c>
      <c r="I732" t="s">
        <v>152</v>
      </c>
      <c r="J732" t="s">
        <v>153</v>
      </c>
      <c r="K732">
        <v>46.7</v>
      </c>
      <c r="L732">
        <v>7</v>
      </c>
      <c r="M732">
        <f>VLOOKUP(E732,'CB SR '!$B$1:$F$172,5,FALSE)</f>
        <v>2571</v>
      </c>
      <c r="N732">
        <f>VLOOKUP(E732,Curve!$C$1:$F$369,4,FALSE)</f>
        <v>67.2</v>
      </c>
    </row>
    <row r="733" spans="1:14" x14ac:dyDescent="0.5">
      <c r="A733">
        <v>2021</v>
      </c>
      <c r="B733" t="s">
        <v>114</v>
      </c>
      <c r="C733" t="s">
        <v>115</v>
      </c>
      <c r="D733" t="str">
        <f t="shared" si="11"/>
        <v>Jordan Lyles</v>
      </c>
      <c r="E733">
        <v>543475</v>
      </c>
      <c r="F733" t="s">
        <v>116</v>
      </c>
      <c r="G733" t="s">
        <v>117</v>
      </c>
      <c r="H733">
        <v>80.2</v>
      </c>
      <c r="I733" t="s">
        <v>152</v>
      </c>
      <c r="J733" t="s">
        <v>153</v>
      </c>
      <c r="K733">
        <v>57.5</v>
      </c>
      <c r="L733">
        <v>7</v>
      </c>
      <c r="M733">
        <f>VLOOKUP(E733,'CB SR '!$B$1:$F$172,5,FALSE)</f>
        <v>2633</v>
      </c>
      <c r="N733">
        <v>80</v>
      </c>
    </row>
    <row r="734" spans="1:14" x14ac:dyDescent="0.5">
      <c r="A734">
        <v>2021</v>
      </c>
      <c r="B734" t="s">
        <v>106</v>
      </c>
      <c r="C734" t="s">
        <v>107</v>
      </c>
      <c r="D734" t="str">
        <f t="shared" si="11"/>
        <v>Nathan Eovaldi</v>
      </c>
      <c r="E734">
        <v>543135</v>
      </c>
      <c r="F734" t="s">
        <v>42</v>
      </c>
      <c r="G734" t="s">
        <v>43</v>
      </c>
      <c r="H734">
        <v>78.599999999999994</v>
      </c>
      <c r="I734" t="s">
        <v>152</v>
      </c>
      <c r="J734" t="s">
        <v>153</v>
      </c>
      <c r="K734">
        <v>55.1</v>
      </c>
      <c r="L734">
        <v>9.8000000000000007</v>
      </c>
      <c r="M734">
        <f>VLOOKUP(E734,'CB SR '!$B$1:$F$172,5,FALSE)</f>
        <v>2090</v>
      </c>
      <c r="N734">
        <v>78</v>
      </c>
    </row>
    <row r="735" spans="1:14" x14ac:dyDescent="0.5">
      <c r="A735">
        <v>2021</v>
      </c>
      <c r="B735" t="s">
        <v>479</v>
      </c>
      <c r="C735" t="s">
        <v>25</v>
      </c>
      <c r="D735" t="str">
        <f t="shared" si="11"/>
        <v>Tyler Duffey</v>
      </c>
      <c r="E735">
        <v>608648</v>
      </c>
      <c r="F735" t="s">
        <v>261</v>
      </c>
      <c r="G735" t="s">
        <v>262</v>
      </c>
      <c r="H735">
        <v>82.4</v>
      </c>
      <c r="I735" t="s">
        <v>152</v>
      </c>
      <c r="J735" t="s">
        <v>153</v>
      </c>
      <c r="K735">
        <v>50.5</v>
      </c>
      <c r="L735">
        <v>5.0999999999999996</v>
      </c>
      <c r="M735" s="1">
        <v>2479</v>
      </c>
      <c r="N735">
        <f>VLOOKUP(E735,Curve!$C$1:$F$369,4,FALSE)</f>
        <v>77.3</v>
      </c>
    </row>
    <row r="736" spans="1:14" x14ac:dyDescent="0.5">
      <c r="A736">
        <v>2021</v>
      </c>
      <c r="B736" t="s">
        <v>459</v>
      </c>
      <c r="C736" t="s">
        <v>291</v>
      </c>
      <c r="D736" t="str">
        <f t="shared" si="11"/>
        <v>Shane Bieber</v>
      </c>
      <c r="E736">
        <v>669456</v>
      </c>
      <c r="F736" t="s">
        <v>122</v>
      </c>
      <c r="G736" t="s">
        <v>123</v>
      </c>
      <c r="H736">
        <v>83.2</v>
      </c>
      <c r="I736" t="s">
        <v>152</v>
      </c>
      <c r="J736" t="s">
        <v>153</v>
      </c>
      <c r="K736">
        <v>52.9</v>
      </c>
      <c r="L736">
        <v>8.6999999999999993</v>
      </c>
      <c r="M736">
        <v>2402</v>
      </c>
      <c r="N736">
        <f>VLOOKUP(E736,Curve!$C$1:$F$369,4,FALSE)</f>
        <v>98.9</v>
      </c>
    </row>
    <row r="737" spans="1:14" x14ac:dyDescent="0.5">
      <c r="A737">
        <v>2021</v>
      </c>
      <c r="B737" t="s">
        <v>128</v>
      </c>
      <c r="C737" t="s">
        <v>374</v>
      </c>
      <c r="D737" t="str">
        <f t="shared" si="11"/>
        <v>Sonny Gray</v>
      </c>
      <c r="E737">
        <v>543243</v>
      </c>
      <c r="F737" t="s">
        <v>26</v>
      </c>
      <c r="G737" t="s">
        <v>27</v>
      </c>
      <c r="H737">
        <v>79.3</v>
      </c>
      <c r="I737" t="s">
        <v>152</v>
      </c>
      <c r="J737" t="s">
        <v>153</v>
      </c>
      <c r="K737">
        <v>57.7</v>
      </c>
      <c r="L737">
        <v>14.2</v>
      </c>
      <c r="M737">
        <f>VLOOKUP(E737,'CB SR '!$B$1:$F$172,5,FALSE)</f>
        <v>2747</v>
      </c>
      <c r="N737">
        <f>VLOOKUP(E737,Curve!$C$1:$F$369,4,FALSE)</f>
        <v>79.099999999999994</v>
      </c>
    </row>
    <row r="738" spans="1:14" x14ac:dyDescent="0.5">
      <c r="A738">
        <v>2021</v>
      </c>
      <c r="B738" t="s">
        <v>112</v>
      </c>
      <c r="C738" t="s">
        <v>113</v>
      </c>
      <c r="D738" t="str">
        <f t="shared" si="11"/>
        <v>Germán Márquez</v>
      </c>
      <c r="E738">
        <v>608566</v>
      </c>
      <c r="F738" t="s">
        <v>92</v>
      </c>
      <c r="G738" t="s">
        <v>93</v>
      </c>
      <c r="H738">
        <v>85.1</v>
      </c>
      <c r="I738" t="s">
        <v>152</v>
      </c>
      <c r="J738" t="s">
        <v>153</v>
      </c>
      <c r="K738">
        <v>40.4</v>
      </c>
      <c r="L738">
        <v>4.3</v>
      </c>
      <c r="M738">
        <v>2686</v>
      </c>
      <c r="N738">
        <f>VLOOKUP(E738,Curve!$C$1:$F$369,4,FALSE)</f>
        <v>85</v>
      </c>
    </row>
    <row r="739" spans="1:14" x14ac:dyDescent="0.5">
      <c r="A739">
        <v>2021</v>
      </c>
      <c r="B739" t="s">
        <v>299</v>
      </c>
      <c r="C739" t="s">
        <v>300</v>
      </c>
      <c r="D739" t="str">
        <f t="shared" si="11"/>
        <v>Madison Bumgarner</v>
      </c>
      <c r="E739">
        <v>518516</v>
      </c>
      <c r="F739" t="s">
        <v>164</v>
      </c>
      <c r="G739" t="s">
        <v>165</v>
      </c>
      <c r="H739">
        <v>77.8</v>
      </c>
      <c r="I739" t="s">
        <v>152</v>
      </c>
      <c r="J739" t="s">
        <v>153</v>
      </c>
      <c r="K739">
        <v>48.4</v>
      </c>
      <c r="L739">
        <v>10</v>
      </c>
      <c r="M739">
        <f>VLOOKUP(E739,'CB SR '!$B$1:$F$172,5,FALSE)</f>
        <v>2478</v>
      </c>
      <c r="N739">
        <v>65</v>
      </c>
    </row>
    <row r="740" spans="1:14" x14ac:dyDescent="0.5">
      <c r="A740">
        <v>2021</v>
      </c>
      <c r="B740" t="s">
        <v>98</v>
      </c>
      <c r="C740" t="s">
        <v>99</v>
      </c>
      <c r="D740" t="str">
        <f t="shared" si="11"/>
        <v>Jameson Taillon</v>
      </c>
      <c r="E740">
        <v>592791</v>
      </c>
      <c r="F740" t="s">
        <v>38</v>
      </c>
      <c r="G740" t="s">
        <v>39</v>
      </c>
      <c r="H740">
        <v>80.7</v>
      </c>
      <c r="I740" t="s">
        <v>152</v>
      </c>
      <c r="J740" t="s">
        <v>153</v>
      </c>
      <c r="K740">
        <v>55</v>
      </c>
      <c r="L740">
        <v>10.199999999999999</v>
      </c>
      <c r="M740">
        <f>VLOOKUP(E740,'CB SR '!$B$1:$F$172,5,FALSE)</f>
        <v>2732</v>
      </c>
      <c r="N740">
        <f>VLOOKUP(E740,Curve!$C$1:$F$369,4,FALSE)</f>
        <v>83.8</v>
      </c>
    </row>
    <row r="741" spans="1:14" x14ac:dyDescent="0.5">
      <c r="A741">
        <v>2021</v>
      </c>
      <c r="B741" t="s">
        <v>192</v>
      </c>
      <c r="C741" t="s">
        <v>193</v>
      </c>
      <c r="D741" t="str">
        <f t="shared" si="11"/>
        <v>Erick Fedde</v>
      </c>
      <c r="E741">
        <v>607200</v>
      </c>
      <c r="F741" t="s">
        <v>194</v>
      </c>
      <c r="G741" t="s">
        <v>195</v>
      </c>
      <c r="H741">
        <v>79.7</v>
      </c>
      <c r="I741" t="s">
        <v>152</v>
      </c>
      <c r="J741" t="s">
        <v>153</v>
      </c>
      <c r="K741">
        <v>44.3</v>
      </c>
      <c r="L741">
        <v>13.9</v>
      </c>
      <c r="M741">
        <f>VLOOKUP(E741,'CB SR '!$B$1:$F$172,5,FALSE)</f>
        <v>2276</v>
      </c>
      <c r="N741">
        <f>VLOOKUP(E741,Curve!$C$1:$F$369,4,FALSE)</f>
        <v>48</v>
      </c>
    </row>
    <row r="742" spans="1:14" x14ac:dyDescent="0.5">
      <c r="A742">
        <v>2021</v>
      </c>
      <c r="B742" t="s">
        <v>66</v>
      </c>
      <c r="C742" t="s">
        <v>67</v>
      </c>
      <c r="D742" t="str">
        <f t="shared" si="11"/>
        <v>Corbin Burnes</v>
      </c>
      <c r="E742">
        <v>669203</v>
      </c>
      <c r="F742" t="s">
        <v>68</v>
      </c>
      <c r="G742" t="s">
        <v>69</v>
      </c>
      <c r="H742">
        <v>81.099999999999994</v>
      </c>
      <c r="I742" t="s">
        <v>152</v>
      </c>
      <c r="J742" t="s">
        <v>153</v>
      </c>
      <c r="K742">
        <v>49.4</v>
      </c>
      <c r="L742">
        <v>11.3</v>
      </c>
      <c r="M742">
        <f>VLOOKUP(E742,'CB SR '!$B$1:$F$172,5,FALSE)</f>
        <v>2865</v>
      </c>
      <c r="N742">
        <f>VLOOKUP(E742,Curve!$C$1:$F$369,4,FALSE)</f>
        <v>73</v>
      </c>
    </row>
    <row r="743" spans="1:14" x14ac:dyDescent="0.5">
      <c r="A743">
        <v>2021</v>
      </c>
      <c r="B743" t="s">
        <v>219</v>
      </c>
      <c r="C743" t="s">
        <v>220</v>
      </c>
      <c r="D743" t="str">
        <f t="shared" si="11"/>
        <v>Brandon Woodruff</v>
      </c>
      <c r="E743">
        <v>605540</v>
      </c>
      <c r="F743" t="s">
        <v>68</v>
      </c>
      <c r="G743" t="s">
        <v>69</v>
      </c>
      <c r="H743">
        <v>83.7</v>
      </c>
      <c r="I743" t="s">
        <v>152</v>
      </c>
      <c r="J743" t="s">
        <v>153</v>
      </c>
      <c r="K743">
        <v>51.6</v>
      </c>
      <c r="L743">
        <v>4.5999999999999996</v>
      </c>
      <c r="M743">
        <f>VLOOKUP(E743,'CB SR '!$B$1:$F$172,5,FALSE)</f>
        <v>2648</v>
      </c>
      <c r="N743">
        <v>64</v>
      </c>
    </row>
    <row r="744" spans="1:14" x14ac:dyDescent="0.5">
      <c r="A744">
        <v>2021</v>
      </c>
      <c r="B744" t="s">
        <v>48</v>
      </c>
      <c r="C744" t="s">
        <v>49</v>
      </c>
      <c r="D744" t="str">
        <f t="shared" si="11"/>
        <v>Dylan Cease</v>
      </c>
      <c r="E744">
        <v>656302</v>
      </c>
      <c r="F744" t="s">
        <v>50</v>
      </c>
      <c r="G744" t="s">
        <v>51</v>
      </c>
      <c r="H744">
        <v>79.900000000000006</v>
      </c>
      <c r="I744" t="s">
        <v>152</v>
      </c>
      <c r="J744" t="s">
        <v>153</v>
      </c>
      <c r="K744">
        <v>61.7</v>
      </c>
      <c r="L744">
        <v>5.4</v>
      </c>
      <c r="M744">
        <v>2756</v>
      </c>
      <c r="N744">
        <f>VLOOKUP(E744,Curve!$C$1:$F$369,4,FALSE)</f>
        <v>65.900000000000006</v>
      </c>
    </row>
    <row r="745" spans="1:14" x14ac:dyDescent="0.5">
      <c r="A745">
        <v>2021</v>
      </c>
      <c r="B745" t="s">
        <v>104</v>
      </c>
      <c r="C745" t="s">
        <v>105</v>
      </c>
      <c r="D745" t="str">
        <f t="shared" si="11"/>
        <v>Mike Minor</v>
      </c>
      <c r="E745">
        <v>501985</v>
      </c>
      <c r="F745" t="s">
        <v>80</v>
      </c>
      <c r="G745" t="s">
        <v>81</v>
      </c>
      <c r="H745">
        <v>80.400000000000006</v>
      </c>
      <c r="I745" t="s">
        <v>152</v>
      </c>
      <c r="J745" t="s">
        <v>153</v>
      </c>
      <c r="K745">
        <v>54.7</v>
      </c>
      <c r="L745">
        <v>7</v>
      </c>
      <c r="M745">
        <v>2493</v>
      </c>
      <c r="N745">
        <v>77</v>
      </c>
    </row>
    <row r="746" spans="1:14" x14ac:dyDescent="0.5">
      <c r="A746">
        <v>2021</v>
      </c>
      <c r="B746" t="s">
        <v>287</v>
      </c>
      <c r="C746" t="s">
        <v>288</v>
      </c>
      <c r="D746" t="str">
        <f t="shared" si="11"/>
        <v>Chad Green</v>
      </c>
      <c r="E746">
        <v>643338</v>
      </c>
      <c r="F746" t="s">
        <v>38</v>
      </c>
      <c r="G746" t="s">
        <v>39</v>
      </c>
      <c r="H746">
        <v>84.9</v>
      </c>
      <c r="I746" t="s">
        <v>152</v>
      </c>
      <c r="J746" t="s">
        <v>153</v>
      </c>
      <c r="K746">
        <v>41.2</v>
      </c>
      <c r="L746">
        <v>7.6</v>
      </c>
      <c r="M746">
        <f>VLOOKUP(E746,'CB SR '!$B$1:$F$172,5,FALSE)</f>
        <v>2582</v>
      </c>
      <c r="N746">
        <v>43</v>
      </c>
    </row>
    <row r="747" spans="1:14" x14ac:dyDescent="0.5">
      <c r="A747">
        <v>2021</v>
      </c>
      <c r="B747" t="s">
        <v>74</v>
      </c>
      <c r="C747" t="s">
        <v>75</v>
      </c>
      <c r="D747" t="str">
        <f t="shared" si="11"/>
        <v>Gerrit Cole</v>
      </c>
      <c r="E747">
        <v>543037</v>
      </c>
      <c r="F747" t="s">
        <v>38</v>
      </c>
      <c r="G747" t="s">
        <v>39</v>
      </c>
      <c r="H747">
        <v>83.4</v>
      </c>
      <c r="I747" t="s">
        <v>152</v>
      </c>
      <c r="J747" t="s">
        <v>153</v>
      </c>
      <c r="K747">
        <v>51.7</v>
      </c>
      <c r="L747">
        <v>10.5</v>
      </c>
      <c r="M747">
        <v>2800</v>
      </c>
      <c r="N747">
        <f>VLOOKUP(E747,Curve!$C$1:$F$369,4,FALSE)</f>
        <v>90.5</v>
      </c>
    </row>
    <row r="748" spans="1:14" x14ac:dyDescent="0.5">
      <c r="A748">
        <v>2021</v>
      </c>
      <c r="B748" t="s">
        <v>166</v>
      </c>
      <c r="C748" t="s">
        <v>57</v>
      </c>
      <c r="D748" t="str">
        <f t="shared" si="11"/>
        <v>Zack Greinke</v>
      </c>
      <c r="E748">
        <v>425844</v>
      </c>
      <c r="F748" t="s">
        <v>142</v>
      </c>
      <c r="G748" t="s">
        <v>143</v>
      </c>
      <c r="H748">
        <v>71</v>
      </c>
      <c r="I748" t="s">
        <v>152</v>
      </c>
      <c r="J748" t="s">
        <v>153</v>
      </c>
      <c r="K748">
        <v>65.099999999999994</v>
      </c>
      <c r="L748">
        <v>11.3</v>
      </c>
      <c r="M748">
        <f>VLOOKUP(E748,'CB SR '!$B$1:$F$172,5,FALSE)</f>
        <v>2363</v>
      </c>
      <c r="N748">
        <v>76</v>
      </c>
    </row>
    <row r="749" spans="1:14" x14ac:dyDescent="0.5">
      <c r="A749">
        <v>2021</v>
      </c>
      <c r="B749" t="s">
        <v>202</v>
      </c>
      <c r="C749" t="s">
        <v>203</v>
      </c>
      <c r="D749" t="str">
        <f t="shared" si="11"/>
        <v>Ian Anderson</v>
      </c>
      <c r="E749">
        <v>666120</v>
      </c>
      <c r="F749" t="s">
        <v>156</v>
      </c>
      <c r="G749" t="s">
        <v>157</v>
      </c>
      <c r="H749">
        <v>80.7</v>
      </c>
      <c r="I749" t="s">
        <v>152</v>
      </c>
      <c r="J749" t="s">
        <v>153</v>
      </c>
      <c r="K749">
        <v>48.5</v>
      </c>
      <c r="L749">
        <v>0.9</v>
      </c>
      <c r="M749">
        <f>VLOOKUP(E749,'CB SR '!$B$1:$F$172,5,FALSE)</f>
        <v>1887</v>
      </c>
      <c r="N749">
        <v>65</v>
      </c>
    </row>
    <row r="750" spans="1:14" x14ac:dyDescent="0.5">
      <c r="A750">
        <v>2021</v>
      </c>
      <c r="B750" t="s">
        <v>316</v>
      </c>
      <c r="C750" t="s">
        <v>317</v>
      </c>
      <c r="D750" t="str">
        <f t="shared" si="11"/>
        <v>Merrill Kelly</v>
      </c>
      <c r="E750">
        <v>518876</v>
      </c>
      <c r="F750" t="s">
        <v>164</v>
      </c>
      <c r="G750" t="s">
        <v>165</v>
      </c>
      <c r="H750">
        <v>81.3</v>
      </c>
      <c r="I750" t="s">
        <v>152</v>
      </c>
      <c r="J750" t="s">
        <v>153</v>
      </c>
      <c r="K750">
        <v>51.4</v>
      </c>
      <c r="L750">
        <v>9.1</v>
      </c>
      <c r="M750">
        <f>VLOOKUP(E750,'CB SR '!$B$1:$F$172,5,FALSE)</f>
        <v>2569</v>
      </c>
      <c r="N750">
        <f>VLOOKUP(E750,Curve!$C$1:$F$369,4,FALSE)</f>
        <v>45.3</v>
      </c>
    </row>
    <row r="751" spans="1:14" x14ac:dyDescent="0.5">
      <c r="A751">
        <v>2021</v>
      </c>
      <c r="B751" t="s">
        <v>18</v>
      </c>
      <c r="C751" t="s">
        <v>19</v>
      </c>
      <c r="D751" t="str">
        <f t="shared" si="11"/>
        <v>Sean Manaea</v>
      </c>
      <c r="E751">
        <v>640455</v>
      </c>
      <c r="F751" t="s">
        <v>20</v>
      </c>
      <c r="G751" t="s">
        <v>21</v>
      </c>
      <c r="H751">
        <v>82.4</v>
      </c>
      <c r="I751" t="s">
        <v>152</v>
      </c>
      <c r="J751" t="s">
        <v>153</v>
      </c>
      <c r="K751">
        <v>37.700000000000003</v>
      </c>
      <c r="L751">
        <v>5.0999999999999996</v>
      </c>
      <c r="M751">
        <f>VLOOKUP(E751,'CB SR '!$B$1:$F$172,5,FALSE)</f>
        <v>2016</v>
      </c>
      <c r="N751">
        <v>27</v>
      </c>
    </row>
    <row r="752" spans="1:14" x14ac:dyDescent="0.5">
      <c r="A752">
        <v>2021</v>
      </c>
      <c r="B752" t="s">
        <v>554</v>
      </c>
      <c r="C752" t="s">
        <v>229</v>
      </c>
      <c r="D752" t="str">
        <f t="shared" si="11"/>
        <v>Matt Barnes</v>
      </c>
      <c r="E752">
        <v>598264</v>
      </c>
      <c r="F752" t="s">
        <v>42</v>
      </c>
      <c r="G752" t="s">
        <v>43</v>
      </c>
      <c r="H752">
        <v>85.5</v>
      </c>
      <c r="I752" t="s">
        <v>152</v>
      </c>
      <c r="J752" t="s">
        <v>153</v>
      </c>
      <c r="K752">
        <v>47.6</v>
      </c>
      <c r="L752">
        <v>4</v>
      </c>
      <c r="M752" s="1">
        <v>2119</v>
      </c>
      <c r="N752">
        <v>70</v>
      </c>
    </row>
    <row r="753" spans="1:14" x14ac:dyDescent="0.5">
      <c r="A753">
        <v>2021</v>
      </c>
      <c r="B753" t="s">
        <v>234</v>
      </c>
      <c r="C753" t="s">
        <v>235</v>
      </c>
      <c r="D753" t="str">
        <f t="shared" si="11"/>
        <v>Paolo Espino</v>
      </c>
      <c r="E753">
        <v>502179</v>
      </c>
      <c r="F753" t="s">
        <v>194</v>
      </c>
      <c r="G753" t="s">
        <v>195</v>
      </c>
      <c r="H753">
        <v>71.2</v>
      </c>
      <c r="I753" t="s">
        <v>152</v>
      </c>
      <c r="J753" t="s">
        <v>153</v>
      </c>
      <c r="K753">
        <v>73.7</v>
      </c>
      <c r="L753">
        <v>12.8</v>
      </c>
      <c r="M753">
        <f>VLOOKUP(E753,'CB SR '!$B$1:$F$172,5,FALSE)</f>
        <v>2988</v>
      </c>
      <c r="N753">
        <v>98</v>
      </c>
    </row>
    <row r="754" spans="1:14" x14ac:dyDescent="0.5">
      <c r="A754">
        <v>2021</v>
      </c>
      <c r="B754" t="s">
        <v>176</v>
      </c>
      <c r="C754" t="s">
        <v>177</v>
      </c>
      <c r="D754" t="str">
        <f t="shared" si="11"/>
        <v>Ryan Yarbrough</v>
      </c>
      <c r="E754">
        <v>642232</v>
      </c>
      <c r="F754" t="s">
        <v>178</v>
      </c>
      <c r="G754" t="s">
        <v>179</v>
      </c>
      <c r="H754">
        <v>70.900000000000006</v>
      </c>
      <c r="I754" t="s">
        <v>152</v>
      </c>
      <c r="J754" t="s">
        <v>153</v>
      </c>
      <c r="K754">
        <v>49.6</v>
      </c>
      <c r="L754">
        <v>15.6</v>
      </c>
      <c r="M754">
        <f>VLOOKUP(E754,'CB SR '!$B$1:$F$172,5,FALSE)</f>
        <v>2267</v>
      </c>
      <c r="N754">
        <f>VLOOKUP(E754,Curve!$C$1:$F$369,4,FALSE)</f>
        <v>79.2</v>
      </c>
    </row>
    <row r="755" spans="1:14" x14ac:dyDescent="0.5">
      <c r="A755">
        <v>2021</v>
      </c>
      <c r="B755" t="s">
        <v>173</v>
      </c>
      <c r="C755" t="s">
        <v>89</v>
      </c>
      <c r="D755" t="str">
        <f t="shared" si="11"/>
        <v>Chris Flexen</v>
      </c>
      <c r="E755">
        <v>623167</v>
      </c>
      <c r="F755" t="s">
        <v>102</v>
      </c>
      <c r="G755" t="s">
        <v>103</v>
      </c>
      <c r="H755">
        <v>77.099999999999994</v>
      </c>
      <c r="I755" t="s">
        <v>152</v>
      </c>
      <c r="J755" t="s">
        <v>153</v>
      </c>
      <c r="K755">
        <v>59.1</v>
      </c>
      <c r="L755">
        <v>7.8</v>
      </c>
      <c r="M755">
        <f>VLOOKUP(E755,'CB SR '!$B$1:$F$172,5,FALSE)</f>
        <v>2703</v>
      </c>
      <c r="N755">
        <v>72</v>
      </c>
    </row>
    <row r="756" spans="1:14" x14ac:dyDescent="0.5">
      <c r="A756">
        <v>2021</v>
      </c>
      <c r="B756" t="s">
        <v>52</v>
      </c>
      <c r="C756" t="s">
        <v>53</v>
      </c>
      <c r="D756" t="str">
        <f t="shared" si="11"/>
        <v>Walker Buehler</v>
      </c>
      <c r="E756">
        <v>621111</v>
      </c>
      <c r="F756" t="s">
        <v>54</v>
      </c>
      <c r="G756" t="s">
        <v>55</v>
      </c>
      <c r="H756">
        <v>80.2</v>
      </c>
      <c r="I756" t="s">
        <v>152</v>
      </c>
      <c r="J756" t="s">
        <v>153</v>
      </c>
      <c r="K756">
        <v>57.9</v>
      </c>
      <c r="L756">
        <v>10.7</v>
      </c>
      <c r="M756">
        <v>2878</v>
      </c>
      <c r="N756">
        <f>VLOOKUP(E756,Curve!$C$1:$F$369,4,FALSE)</f>
        <v>66.599999999999994</v>
      </c>
    </row>
    <row r="757" spans="1:14" x14ac:dyDescent="0.5">
      <c r="A757">
        <v>2021</v>
      </c>
      <c r="B757" t="s">
        <v>64</v>
      </c>
      <c r="C757" t="s">
        <v>65</v>
      </c>
      <c r="D757" t="str">
        <f t="shared" si="11"/>
        <v>Steven Matz</v>
      </c>
      <c r="E757">
        <v>571927</v>
      </c>
      <c r="F757" t="s">
        <v>14</v>
      </c>
      <c r="G757" t="s">
        <v>15</v>
      </c>
      <c r="H757">
        <v>77.599999999999994</v>
      </c>
      <c r="I757" t="s">
        <v>152</v>
      </c>
      <c r="J757" t="s">
        <v>153</v>
      </c>
      <c r="K757">
        <v>54.8</v>
      </c>
      <c r="L757">
        <v>13.3</v>
      </c>
      <c r="M757">
        <f>VLOOKUP(E757,'CB SR '!$B$1:$F$172,5,FALSE)</f>
        <v>2327</v>
      </c>
      <c r="N757">
        <f>VLOOKUP(E757,Curve!$C$1:$F$369,4,FALSE)</f>
        <v>76.099999999999994</v>
      </c>
    </row>
    <row r="758" spans="1:14" x14ac:dyDescent="0.5">
      <c r="A758">
        <v>2021</v>
      </c>
      <c r="B758" t="s">
        <v>448</v>
      </c>
      <c r="C758" t="s">
        <v>395</v>
      </c>
      <c r="D758" t="str">
        <f t="shared" si="11"/>
        <v>Craig Kimbrel</v>
      </c>
      <c r="E758">
        <v>518886</v>
      </c>
      <c r="F758" t="s">
        <v>50</v>
      </c>
      <c r="G758" t="s">
        <v>51</v>
      </c>
      <c r="H758">
        <v>86.2</v>
      </c>
      <c r="I758" t="s">
        <v>152</v>
      </c>
      <c r="J758" t="s">
        <v>153</v>
      </c>
      <c r="K758">
        <v>42.4</v>
      </c>
      <c r="L758">
        <v>10.4</v>
      </c>
      <c r="M758" s="1">
        <v>2558</v>
      </c>
      <c r="N758">
        <f>VLOOKUP(E758,Curve!$C$1:$F$369,4,FALSE)</f>
        <v>74.099999999999994</v>
      </c>
    </row>
    <row r="759" spans="1:14" x14ac:dyDescent="0.5">
      <c r="A759">
        <v>2021</v>
      </c>
      <c r="B759" t="s">
        <v>596</v>
      </c>
      <c r="C759" t="s">
        <v>597</v>
      </c>
      <c r="D759" t="str">
        <f t="shared" si="11"/>
        <v>Jesús Luzardo</v>
      </c>
      <c r="E759">
        <v>666200</v>
      </c>
      <c r="F759" t="s">
        <v>110</v>
      </c>
      <c r="G759" t="s">
        <v>111</v>
      </c>
      <c r="H759">
        <v>83.4</v>
      </c>
      <c r="I759" t="s">
        <v>152</v>
      </c>
      <c r="J759" t="s">
        <v>153</v>
      </c>
      <c r="K759">
        <v>37.5</v>
      </c>
      <c r="L759">
        <v>0</v>
      </c>
      <c r="M759">
        <f>VLOOKUP(E759,'CB SR '!$B$1:$F$172,5,FALSE)</f>
        <v>2246</v>
      </c>
      <c r="N759">
        <f>VLOOKUP(E759,Curve!$C$1:$F$369,4,FALSE)</f>
        <v>44.2</v>
      </c>
    </row>
    <row r="760" spans="1:14" x14ac:dyDescent="0.5">
      <c r="A760">
        <v>2021</v>
      </c>
      <c r="B760" t="s">
        <v>394</v>
      </c>
      <c r="C760" t="s">
        <v>395</v>
      </c>
      <c r="D760" t="str">
        <f t="shared" si="11"/>
        <v>Craig Stammen</v>
      </c>
      <c r="E760">
        <v>489334</v>
      </c>
      <c r="F760" t="s">
        <v>62</v>
      </c>
      <c r="G760" t="s">
        <v>63</v>
      </c>
      <c r="H760">
        <v>80.5</v>
      </c>
      <c r="I760" t="s">
        <v>152</v>
      </c>
      <c r="J760" t="s">
        <v>153</v>
      </c>
      <c r="K760">
        <v>53.4</v>
      </c>
      <c r="L760">
        <v>7.9</v>
      </c>
      <c r="M760" s="1">
        <v>2351</v>
      </c>
      <c r="N760">
        <v>72</v>
      </c>
    </row>
    <row r="761" spans="1:14" x14ac:dyDescent="0.5">
      <c r="A761">
        <v>2021</v>
      </c>
      <c r="B761" t="s">
        <v>514</v>
      </c>
      <c r="C761" t="s">
        <v>305</v>
      </c>
      <c r="D761" t="str">
        <f t="shared" si="11"/>
        <v>Josh Staumont</v>
      </c>
      <c r="E761">
        <v>622251</v>
      </c>
      <c r="F761" t="s">
        <v>80</v>
      </c>
      <c r="G761" t="s">
        <v>81</v>
      </c>
      <c r="H761">
        <v>81.3</v>
      </c>
      <c r="I761" t="s">
        <v>152</v>
      </c>
      <c r="J761" t="s">
        <v>153</v>
      </c>
      <c r="K761">
        <v>54.8</v>
      </c>
      <c r="L761">
        <v>9.5</v>
      </c>
      <c r="M761">
        <f>VLOOKUP(E761,'CB SR '!$B$1:$F$172,5,FALSE)</f>
        <v>2730</v>
      </c>
      <c r="N761">
        <f>VLOOKUP(E761,Curve!$C$1:$F$369,4,FALSE)</f>
        <v>60.4</v>
      </c>
    </row>
    <row r="762" spans="1:14" x14ac:dyDescent="0.5">
      <c r="A762">
        <v>2021</v>
      </c>
      <c r="B762" t="s">
        <v>158</v>
      </c>
      <c r="C762" t="s">
        <v>159</v>
      </c>
      <c r="D762" t="str">
        <f t="shared" si="11"/>
        <v>Kris Bubic</v>
      </c>
      <c r="E762">
        <v>663460</v>
      </c>
      <c r="F762" t="s">
        <v>80</v>
      </c>
      <c r="G762" t="s">
        <v>81</v>
      </c>
      <c r="H762">
        <v>78.400000000000006</v>
      </c>
      <c r="I762" t="s">
        <v>152</v>
      </c>
      <c r="J762" t="s">
        <v>153</v>
      </c>
      <c r="K762">
        <v>59.6</v>
      </c>
      <c r="L762">
        <v>8.4</v>
      </c>
      <c r="M762">
        <f>VLOOKUP(E762,'CB SR '!$B$1:$F$172,5,FALSE)</f>
        <v>2617</v>
      </c>
      <c r="N762">
        <v>83</v>
      </c>
    </row>
    <row r="763" spans="1:14" x14ac:dyDescent="0.5">
      <c r="A763">
        <v>2021</v>
      </c>
      <c r="B763" t="s">
        <v>413</v>
      </c>
      <c r="C763" t="s">
        <v>247</v>
      </c>
      <c r="D763" t="str">
        <f t="shared" si="11"/>
        <v>José Ruiz</v>
      </c>
      <c r="E763">
        <v>614179</v>
      </c>
      <c r="F763" t="s">
        <v>50</v>
      </c>
      <c r="G763" t="s">
        <v>51</v>
      </c>
      <c r="H763">
        <v>85.4</v>
      </c>
      <c r="I763" t="s">
        <v>152</v>
      </c>
      <c r="J763" t="s">
        <v>153</v>
      </c>
      <c r="K763">
        <v>43.2</v>
      </c>
      <c r="L763">
        <v>2.7</v>
      </c>
      <c r="M763">
        <f>VLOOKUP(E763,'CB SR '!$B$1:$F$172,5,FALSE)</f>
        <v>2407</v>
      </c>
      <c r="N763">
        <f>VLOOKUP(E763,Curve!$C$1:$F$369,4,FALSE)</f>
        <v>73</v>
      </c>
    </row>
    <row r="764" spans="1:14" x14ac:dyDescent="0.5">
      <c r="A764">
        <v>2021</v>
      </c>
      <c r="B764" t="s">
        <v>639</v>
      </c>
      <c r="C764" t="s">
        <v>640</v>
      </c>
      <c r="D764" t="str">
        <f t="shared" si="11"/>
        <v>Jhoulys Chacín</v>
      </c>
      <c r="E764">
        <v>468504</v>
      </c>
      <c r="F764" t="s">
        <v>92</v>
      </c>
      <c r="G764" t="s">
        <v>93</v>
      </c>
      <c r="H764">
        <v>81.2</v>
      </c>
      <c r="I764" t="s">
        <v>152</v>
      </c>
      <c r="J764" t="s">
        <v>153</v>
      </c>
      <c r="K764">
        <v>39.9</v>
      </c>
      <c r="L764">
        <v>12.2</v>
      </c>
      <c r="M764">
        <f>VLOOKUP(E764,'CB SR '!$B$1:$F$172,5,FALSE)</f>
        <v>2438</v>
      </c>
      <c r="N764">
        <f>VLOOKUP(E764,Curve!$C$1:$F$369,4,FALSE)</f>
        <v>76</v>
      </c>
    </row>
    <row r="765" spans="1:14" x14ac:dyDescent="0.5">
      <c r="A765">
        <v>2021</v>
      </c>
      <c r="B765" t="s">
        <v>651</v>
      </c>
      <c r="C765" t="s">
        <v>349</v>
      </c>
      <c r="D765" t="str">
        <f t="shared" si="11"/>
        <v>Ryne Harper</v>
      </c>
      <c r="E765">
        <v>607560</v>
      </c>
      <c r="F765" t="s">
        <v>194</v>
      </c>
      <c r="G765" t="s">
        <v>195</v>
      </c>
      <c r="H765">
        <v>71.3</v>
      </c>
      <c r="I765" t="s">
        <v>152</v>
      </c>
      <c r="J765" t="s">
        <v>153</v>
      </c>
      <c r="K765">
        <v>61.8</v>
      </c>
      <c r="L765">
        <v>13.5</v>
      </c>
      <c r="M765">
        <f>VLOOKUP(E765,'CB SR '!$B$1:$F$172,5,FALSE)</f>
        <v>2176</v>
      </c>
      <c r="N765">
        <v>79</v>
      </c>
    </row>
    <row r="766" spans="1:14" x14ac:dyDescent="0.5">
      <c r="A766">
        <v>2021</v>
      </c>
      <c r="B766" t="s">
        <v>385</v>
      </c>
      <c r="C766" t="s">
        <v>386</v>
      </c>
      <c r="D766" t="str">
        <f t="shared" si="11"/>
        <v>Mark Melancon</v>
      </c>
      <c r="E766">
        <v>453343</v>
      </c>
      <c r="F766" t="s">
        <v>62</v>
      </c>
      <c r="G766" t="s">
        <v>63</v>
      </c>
      <c r="H766">
        <v>82.2</v>
      </c>
      <c r="I766" t="s">
        <v>152</v>
      </c>
      <c r="J766" t="s">
        <v>153</v>
      </c>
      <c r="K766">
        <v>55.5</v>
      </c>
      <c r="L766">
        <v>3.9</v>
      </c>
      <c r="M766" s="1">
        <v>2600</v>
      </c>
      <c r="N766">
        <v>78</v>
      </c>
    </row>
    <row r="767" spans="1:14" x14ac:dyDescent="0.5">
      <c r="A767">
        <v>2021</v>
      </c>
      <c r="B767" t="s">
        <v>323</v>
      </c>
      <c r="C767" t="s">
        <v>175</v>
      </c>
      <c r="D767" t="str">
        <f t="shared" si="11"/>
        <v>James Karinchak</v>
      </c>
      <c r="E767">
        <v>675916</v>
      </c>
      <c r="F767" t="s">
        <v>122</v>
      </c>
      <c r="G767" t="s">
        <v>123</v>
      </c>
      <c r="H767">
        <v>83.2</v>
      </c>
      <c r="I767" t="s">
        <v>152</v>
      </c>
      <c r="J767" t="s">
        <v>153</v>
      </c>
      <c r="K767">
        <v>47.9</v>
      </c>
      <c r="L767">
        <v>1</v>
      </c>
      <c r="M767">
        <f>VLOOKUP(E767,'CB SR '!$B$1:$F$172,5,FALSE)</f>
        <v>2292</v>
      </c>
      <c r="N767">
        <f>VLOOKUP(E767,Curve!$C$1:$F$369,4,FALSE)</f>
        <v>35.1</v>
      </c>
    </row>
    <row r="768" spans="1:14" x14ac:dyDescent="0.5">
      <c r="A768">
        <v>2021</v>
      </c>
      <c r="B768" t="s">
        <v>180</v>
      </c>
      <c r="C768" t="s">
        <v>181</v>
      </c>
      <c r="D768" t="str">
        <f t="shared" si="11"/>
        <v>John Means</v>
      </c>
      <c r="E768">
        <v>607644</v>
      </c>
      <c r="F768" t="s">
        <v>182</v>
      </c>
      <c r="G768" t="s">
        <v>183</v>
      </c>
      <c r="H768">
        <v>78</v>
      </c>
      <c r="I768" t="s">
        <v>152</v>
      </c>
      <c r="J768" t="s">
        <v>153</v>
      </c>
      <c r="K768">
        <v>52.1</v>
      </c>
      <c r="L768">
        <v>13.1</v>
      </c>
      <c r="M768">
        <f>VLOOKUP(E768,'CB SR '!$B$1:$F$172,5,FALSE)</f>
        <v>2292</v>
      </c>
      <c r="N768">
        <v>55</v>
      </c>
    </row>
    <row r="769" spans="1:14" x14ac:dyDescent="0.5">
      <c r="A769">
        <v>2021</v>
      </c>
      <c r="B769" t="s">
        <v>277</v>
      </c>
      <c r="C769" t="s">
        <v>229</v>
      </c>
      <c r="D769" t="str">
        <f t="shared" si="11"/>
        <v>Matt Harvey</v>
      </c>
      <c r="E769">
        <v>518774</v>
      </c>
      <c r="F769" t="s">
        <v>182</v>
      </c>
      <c r="G769" t="s">
        <v>183</v>
      </c>
      <c r="H769">
        <v>79.900000000000006</v>
      </c>
      <c r="I769" t="s">
        <v>152</v>
      </c>
      <c r="J769" t="s">
        <v>153</v>
      </c>
      <c r="K769">
        <v>49.8</v>
      </c>
      <c r="L769">
        <v>11.8</v>
      </c>
      <c r="M769">
        <f>VLOOKUP(E769,'CB SR '!$B$1:$F$172,5,FALSE)</f>
        <v>2489</v>
      </c>
      <c r="N769">
        <f>VLOOKUP(E769,Curve!$C$1:$F$369,4,FALSE)</f>
        <v>91.9</v>
      </c>
    </row>
    <row r="770" spans="1:14" x14ac:dyDescent="0.5">
      <c r="A770">
        <v>2021</v>
      </c>
      <c r="B770" t="s">
        <v>60</v>
      </c>
      <c r="C770" t="s">
        <v>61</v>
      </c>
      <c r="D770" t="str">
        <f t="shared" si="11"/>
        <v>Blake Snell</v>
      </c>
      <c r="E770">
        <v>605483</v>
      </c>
      <c r="F770" t="s">
        <v>62</v>
      </c>
      <c r="G770" t="s">
        <v>63</v>
      </c>
      <c r="H770">
        <v>79.5</v>
      </c>
      <c r="I770" t="s">
        <v>152</v>
      </c>
      <c r="J770" t="s">
        <v>153</v>
      </c>
      <c r="K770">
        <v>55.9</v>
      </c>
      <c r="L770">
        <v>11.1</v>
      </c>
      <c r="M770">
        <f>VLOOKUP(E770,'CB SR '!$B$1:$F$172,5,FALSE)</f>
        <v>2259</v>
      </c>
      <c r="N770">
        <f>VLOOKUP(E770,Curve!$C$1:$F$369,4,FALSE)</f>
        <v>39.200000000000003</v>
      </c>
    </row>
    <row r="771" spans="1:14" x14ac:dyDescent="0.5">
      <c r="A771">
        <v>2021</v>
      </c>
      <c r="B771" t="s">
        <v>118</v>
      </c>
      <c r="C771" t="s">
        <v>119</v>
      </c>
      <c r="D771" t="str">
        <f t="shared" ref="D771:D834" si="12">TRIM(PROPER(C771 &amp; " " &amp; B771))</f>
        <v>Kyle Hendricks</v>
      </c>
      <c r="E771">
        <v>543294</v>
      </c>
      <c r="F771" t="s">
        <v>46</v>
      </c>
      <c r="G771" t="s">
        <v>47</v>
      </c>
      <c r="H771">
        <v>73.2</v>
      </c>
      <c r="I771" t="s">
        <v>152</v>
      </c>
      <c r="J771" t="s">
        <v>153</v>
      </c>
      <c r="K771">
        <v>63.4</v>
      </c>
      <c r="L771">
        <v>14.9</v>
      </c>
      <c r="M771">
        <f>VLOOKUP(E771,'CB SR '!$B$1:$F$172,5,FALSE)</f>
        <v>2842</v>
      </c>
      <c r="N771">
        <v>81</v>
      </c>
    </row>
    <row r="772" spans="1:14" x14ac:dyDescent="0.5">
      <c r="A772">
        <v>2021</v>
      </c>
      <c r="B772" t="s">
        <v>56</v>
      </c>
      <c r="C772" t="s">
        <v>57</v>
      </c>
      <c r="D772" t="str">
        <f t="shared" si="12"/>
        <v>Zack Wheeler</v>
      </c>
      <c r="E772">
        <v>554430</v>
      </c>
      <c r="F772" t="s">
        <v>58</v>
      </c>
      <c r="G772" t="s">
        <v>59</v>
      </c>
      <c r="H772">
        <v>81.5</v>
      </c>
      <c r="I772" t="s">
        <v>152</v>
      </c>
      <c r="J772" t="s">
        <v>153</v>
      </c>
      <c r="K772">
        <v>52.9</v>
      </c>
      <c r="L772">
        <v>9.8000000000000007</v>
      </c>
      <c r="M772">
        <f>VLOOKUP(E772,'CB SR '!$B$1:$F$172,5,FALSE)</f>
        <v>2636</v>
      </c>
      <c r="N772">
        <f>VLOOKUP(E772,Curve!$C$1:$F$369,4,FALSE)</f>
        <v>44.7</v>
      </c>
    </row>
    <row r="773" spans="1:14" x14ac:dyDescent="0.5">
      <c r="A773">
        <v>2021</v>
      </c>
      <c r="B773" t="s">
        <v>120</v>
      </c>
      <c r="C773" t="s">
        <v>121</v>
      </c>
      <c r="D773" t="str">
        <f t="shared" si="12"/>
        <v>Triston Mckenzie</v>
      </c>
      <c r="E773">
        <v>663474</v>
      </c>
      <c r="F773" t="s">
        <v>122</v>
      </c>
      <c r="G773" t="s">
        <v>123</v>
      </c>
      <c r="H773">
        <v>79.400000000000006</v>
      </c>
      <c r="I773" t="s">
        <v>152</v>
      </c>
      <c r="J773" t="s">
        <v>153</v>
      </c>
      <c r="K773">
        <v>51.9</v>
      </c>
      <c r="L773">
        <v>6</v>
      </c>
      <c r="M773">
        <f>VLOOKUP(E773,'CB SR '!$B$1:$F$172,5,FALSE)</f>
        <v>2147</v>
      </c>
      <c r="N773">
        <v>68</v>
      </c>
    </row>
    <row r="774" spans="1:14" x14ac:dyDescent="0.5">
      <c r="A774">
        <v>2021</v>
      </c>
      <c r="B774" t="s">
        <v>206</v>
      </c>
      <c r="C774" t="s">
        <v>207</v>
      </c>
      <c r="D774" t="str">
        <f t="shared" si="12"/>
        <v>Hyun Jin Ryu</v>
      </c>
      <c r="E774">
        <v>547943</v>
      </c>
      <c r="F774" t="s">
        <v>14</v>
      </c>
      <c r="G774" t="s">
        <v>15</v>
      </c>
      <c r="H774">
        <v>73.8</v>
      </c>
      <c r="I774" t="s">
        <v>152</v>
      </c>
      <c r="J774" t="s">
        <v>153</v>
      </c>
      <c r="K774">
        <v>64.3</v>
      </c>
      <c r="L774">
        <v>11.6</v>
      </c>
      <c r="M774">
        <f>VLOOKUP(E774,'CB SR '!$B$1:$F$172,5,FALSE)</f>
        <v>2504</v>
      </c>
      <c r="N774">
        <f>VLOOKUP(E774,Curve!$C$1:$F$369,4,FALSE)</f>
        <v>93.3</v>
      </c>
    </row>
    <row r="775" spans="1:14" x14ac:dyDescent="0.5">
      <c r="A775">
        <v>2021</v>
      </c>
      <c r="B775" t="s">
        <v>484</v>
      </c>
      <c r="C775" t="s">
        <v>247</v>
      </c>
      <c r="D775" t="str">
        <f t="shared" si="12"/>
        <v>José Quintana</v>
      </c>
      <c r="E775">
        <v>500779</v>
      </c>
      <c r="F775" t="s">
        <v>30</v>
      </c>
      <c r="G775" t="s">
        <v>31</v>
      </c>
      <c r="H775">
        <v>78.8</v>
      </c>
      <c r="I775" t="s">
        <v>152</v>
      </c>
      <c r="J775" t="s">
        <v>153</v>
      </c>
      <c r="K775">
        <v>49.4</v>
      </c>
      <c r="L775">
        <v>10.1</v>
      </c>
      <c r="M775">
        <f>VLOOKUP(E775,'CB SR '!$B$1:$F$172,5,FALSE)</f>
        <v>2259</v>
      </c>
      <c r="N775">
        <f>VLOOKUP(E775,Curve!$C$1:$F$369,4,FALSE)</f>
        <v>66</v>
      </c>
    </row>
    <row r="776" spans="1:14" x14ac:dyDescent="0.5">
      <c r="A776">
        <v>2021</v>
      </c>
      <c r="B776" t="s">
        <v>680</v>
      </c>
      <c r="C776" t="s">
        <v>681</v>
      </c>
      <c r="D776" t="str">
        <f t="shared" si="12"/>
        <v>Corey Kluber</v>
      </c>
      <c r="E776">
        <v>446372</v>
      </c>
      <c r="F776" t="s">
        <v>38</v>
      </c>
      <c r="G776" t="s">
        <v>39</v>
      </c>
      <c r="H776">
        <v>81.900000000000006</v>
      </c>
      <c r="I776" t="s">
        <v>152</v>
      </c>
      <c r="J776" t="s">
        <v>153</v>
      </c>
      <c r="K776">
        <v>40.6</v>
      </c>
      <c r="L776">
        <v>16.8</v>
      </c>
      <c r="M776">
        <f>VLOOKUP(E776,'CB SR '!$B$1:$F$172,5,FALSE)</f>
        <v>2506</v>
      </c>
      <c r="N776">
        <f>VLOOKUP(E776,Curve!$C$1:$F$369,4,FALSE)</f>
        <v>66.3</v>
      </c>
    </row>
    <row r="777" spans="1:14" x14ac:dyDescent="0.5">
      <c r="A777">
        <v>2021</v>
      </c>
      <c r="B777" t="s">
        <v>96</v>
      </c>
      <c r="C777" t="s">
        <v>97</v>
      </c>
      <c r="D777" t="str">
        <f t="shared" si="12"/>
        <v>Adrian Houser</v>
      </c>
      <c r="E777">
        <v>605288</v>
      </c>
      <c r="F777" t="s">
        <v>68</v>
      </c>
      <c r="G777" t="s">
        <v>69</v>
      </c>
      <c r="H777">
        <v>80</v>
      </c>
      <c r="I777" t="s">
        <v>152</v>
      </c>
      <c r="J777" t="s">
        <v>153</v>
      </c>
      <c r="K777">
        <v>56</v>
      </c>
      <c r="L777">
        <v>5.3</v>
      </c>
      <c r="M777">
        <f>VLOOKUP(E777,'CB SR '!$B$1:$F$172,5,FALSE)</f>
        <v>1860</v>
      </c>
      <c r="N777">
        <v>95</v>
      </c>
    </row>
    <row r="778" spans="1:14" x14ac:dyDescent="0.5">
      <c r="A778">
        <v>2021</v>
      </c>
      <c r="B778" t="s">
        <v>267</v>
      </c>
      <c r="C778" t="s">
        <v>268</v>
      </c>
      <c r="D778" t="str">
        <f t="shared" si="12"/>
        <v>Vladimir Gutierrez</v>
      </c>
      <c r="E778">
        <v>661269</v>
      </c>
      <c r="F778" t="s">
        <v>26</v>
      </c>
      <c r="G778" t="s">
        <v>27</v>
      </c>
      <c r="H778">
        <v>77.599999999999994</v>
      </c>
      <c r="I778" t="s">
        <v>152</v>
      </c>
      <c r="J778" t="s">
        <v>153</v>
      </c>
      <c r="K778">
        <v>53.3</v>
      </c>
      <c r="L778">
        <v>14.9</v>
      </c>
      <c r="M778">
        <f>VLOOKUP(E778,'CB SR '!$B$1:$F$172,5,FALSE)</f>
        <v>2566</v>
      </c>
      <c r="N778">
        <v>73</v>
      </c>
    </row>
    <row r="779" spans="1:14" x14ac:dyDescent="0.5">
      <c r="A779">
        <v>2021</v>
      </c>
      <c r="B779" t="s">
        <v>551</v>
      </c>
      <c r="C779" t="s">
        <v>119</v>
      </c>
      <c r="D779" t="str">
        <f t="shared" si="12"/>
        <v>Kyle Freeland</v>
      </c>
      <c r="E779">
        <v>607536</v>
      </c>
      <c r="F779" t="s">
        <v>92</v>
      </c>
      <c r="G779" t="s">
        <v>93</v>
      </c>
      <c r="H779">
        <v>80</v>
      </c>
      <c r="I779" t="s">
        <v>152</v>
      </c>
      <c r="J779" t="s">
        <v>153</v>
      </c>
      <c r="K779">
        <v>52.1</v>
      </c>
      <c r="L779">
        <v>5.7</v>
      </c>
      <c r="M779">
        <f>VLOOKUP(E779,'CB SR '!$B$1:$F$172,5,FALSE)</f>
        <v>2433</v>
      </c>
      <c r="N779">
        <v>68</v>
      </c>
    </row>
    <row r="780" spans="1:14" x14ac:dyDescent="0.5">
      <c r="A780">
        <v>2021</v>
      </c>
      <c r="B780" t="s">
        <v>405</v>
      </c>
      <c r="C780" t="s">
        <v>247</v>
      </c>
      <c r="D780" t="str">
        <f t="shared" si="12"/>
        <v>José Suarez</v>
      </c>
      <c r="E780">
        <v>660761</v>
      </c>
      <c r="F780" t="s">
        <v>232</v>
      </c>
      <c r="G780" t="s">
        <v>233</v>
      </c>
      <c r="H780">
        <v>78.400000000000006</v>
      </c>
      <c r="I780" t="s">
        <v>152</v>
      </c>
      <c r="J780" t="s">
        <v>153</v>
      </c>
      <c r="K780">
        <v>51.7</v>
      </c>
      <c r="L780">
        <v>10.5</v>
      </c>
      <c r="M780">
        <f>VLOOKUP(E780,'CB SR '!$B$1:$F$172,5,FALSE)</f>
        <v>2768</v>
      </c>
      <c r="N780">
        <v>51</v>
      </c>
    </row>
    <row r="781" spans="1:14" x14ac:dyDescent="0.5">
      <c r="A781">
        <v>2021</v>
      </c>
      <c r="B781" t="s">
        <v>368</v>
      </c>
      <c r="C781" t="s">
        <v>89</v>
      </c>
      <c r="D781" t="str">
        <f t="shared" si="12"/>
        <v>Chris Stratton</v>
      </c>
      <c r="E781">
        <v>608717</v>
      </c>
      <c r="F781" t="s">
        <v>213</v>
      </c>
      <c r="G781" t="s">
        <v>214</v>
      </c>
      <c r="H781">
        <v>80.099999999999994</v>
      </c>
      <c r="I781" t="s">
        <v>152</v>
      </c>
      <c r="J781" t="s">
        <v>153</v>
      </c>
      <c r="K781">
        <v>51.8</v>
      </c>
      <c r="L781">
        <v>15.3</v>
      </c>
      <c r="M781">
        <f>VLOOKUP(E781,'CB SR '!$B$1:$F$172,5,FALSE)</f>
        <v>3120</v>
      </c>
      <c r="N781">
        <v>75</v>
      </c>
    </row>
    <row r="782" spans="1:14" x14ac:dyDescent="0.5">
      <c r="A782">
        <v>2021</v>
      </c>
      <c r="B782" t="s">
        <v>543</v>
      </c>
      <c r="C782" t="s">
        <v>544</v>
      </c>
      <c r="D782" t="str">
        <f t="shared" si="12"/>
        <v>Duane Underwood Jr.</v>
      </c>
      <c r="E782">
        <v>621249</v>
      </c>
      <c r="F782" t="s">
        <v>213</v>
      </c>
      <c r="G782" t="s">
        <v>214</v>
      </c>
      <c r="H782">
        <v>80.599999999999994</v>
      </c>
      <c r="I782" t="s">
        <v>152</v>
      </c>
      <c r="J782" t="s">
        <v>153</v>
      </c>
      <c r="K782">
        <v>53.3</v>
      </c>
      <c r="L782">
        <v>8.5</v>
      </c>
      <c r="M782">
        <f>VLOOKUP(E782,'CB SR '!$B$1:$F$172,5,FALSE)</f>
        <v>2388</v>
      </c>
      <c r="N782">
        <f>VLOOKUP(E782,Curve!$C$1:$F$369,4,FALSE)</f>
        <v>84.9</v>
      </c>
    </row>
    <row r="783" spans="1:14" x14ac:dyDescent="0.5">
      <c r="A783">
        <v>2021</v>
      </c>
      <c r="B783" t="s">
        <v>238</v>
      </c>
      <c r="C783" t="s">
        <v>239</v>
      </c>
      <c r="D783" t="str">
        <f t="shared" si="12"/>
        <v>Marco Gonzales</v>
      </c>
      <c r="E783">
        <v>594835</v>
      </c>
      <c r="F783" t="s">
        <v>102</v>
      </c>
      <c r="G783" t="s">
        <v>103</v>
      </c>
      <c r="H783">
        <v>74.900000000000006</v>
      </c>
      <c r="I783" t="s">
        <v>152</v>
      </c>
      <c r="J783" t="s">
        <v>153</v>
      </c>
      <c r="K783">
        <v>61.9</v>
      </c>
      <c r="L783">
        <v>6.4</v>
      </c>
      <c r="M783">
        <f>VLOOKUP(E783,'CB SR '!$B$1:$F$172,5,FALSE)</f>
        <v>2286</v>
      </c>
      <c r="N783">
        <f>VLOOKUP(E783,Curve!$C$1:$F$369,4,FALSE)</f>
        <v>67.7</v>
      </c>
    </row>
    <row r="784" spans="1:14" x14ac:dyDescent="0.5">
      <c r="A784">
        <v>2021</v>
      </c>
      <c r="B784" t="s">
        <v>489</v>
      </c>
      <c r="C784" t="s">
        <v>447</v>
      </c>
      <c r="D784" t="str">
        <f t="shared" si="12"/>
        <v>Sam Hentges</v>
      </c>
      <c r="E784">
        <v>656529</v>
      </c>
      <c r="F784" t="s">
        <v>122</v>
      </c>
      <c r="G784" t="s">
        <v>123</v>
      </c>
      <c r="H784">
        <v>80.2</v>
      </c>
      <c r="I784" t="s">
        <v>152</v>
      </c>
      <c r="J784" t="s">
        <v>153</v>
      </c>
      <c r="K784">
        <v>57.4</v>
      </c>
      <c r="L784">
        <v>6.9</v>
      </c>
      <c r="M784">
        <f>VLOOKUP(E784,'CB SR '!$B$1:$F$172,5,FALSE)</f>
        <v>2494</v>
      </c>
      <c r="N784">
        <f>VLOOKUP(E784,Curve!$C$1:$F$369,4,FALSE)</f>
        <v>78.5</v>
      </c>
    </row>
    <row r="785" spans="1:14" x14ac:dyDescent="0.5">
      <c r="A785">
        <v>2021</v>
      </c>
      <c r="B785" t="s">
        <v>278</v>
      </c>
      <c r="C785" t="s">
        <v>264</v>
      </c>
      <c r="D785" t="str">
        <f t="shared" si="12"/>
        <v>Austin Gomber</v>
      </c>
      <c r="E785">
        <v>596295</v>
      </c>
      <c r="F785" t="s">
        <v>92</v>
      </c>
      <c r="G785" t="s">
        <v>93</v>
      </c>
      <c r="H785">
        <v>75.7</v>
      </c>
      <c r="I785" t="s">
        <v>152</v>
      </c>
      <c r="J785" t="s">
        <v>153</v>
      </c>
      <c r="K785">
        <v>64.7</v>
      </c>
      <c r="L785">
        <v>5.5</v>
      </c>
      <c r="M785" s="1">
        <v>2511</v>
      </c>
      <c r="N785">
        <f>VLOOKUP(E785,Curve!$C$1:$F$369,4,FALSE)</f>
        <v>60.4</v>
      </c>
    </row>
    <row r="786" spans="1:14" x14ac:dyDescent="0.5">
      <c r="A786">
        <v>2021</v>
      </c>
      <c r="B786" t="s">
        <v>290</v>
      </c>
      <c r="C786" t="s">
        <v>291</v>
      </c>
      <c r="D786" t="str">
        <f t="shared" si="12"/>
        <v>Shane Mcclanahan</v>
      </c>
      <c r="E786">
        <v>663556</v>
      </c>
      <c r="F786" t="s">
        <v>178</v>
      </c>
      <c r="G786" t="s">
        <v>179</v>
      </c>
      <c r="H786">
        <v>82.7</v>
      </c>
      <c r="I786" t="s">
        <v>152</v>
      </c>
      <c r="J786" t="s">
        <v>153</v>
      </c>
      <c r="K786">
        <v>50.4</v>
      </c>
      <c r="L786">
        <v>5.7</v>
      </c>
      <c r="M786">
        <f>VLOOKUP(E786,'CB SR '!$B$1:$F$172,5,FALSE)</f>
        <v>2650</v>
      </c>
      <c r="N786">
        <f>VLOOKUP(E786,Curve!$C$1:$F$369,4,FALSE)</f>
        <v>54.7</v>
      </c>
    </row>
    <row r="787" spans="1:14" x14ac:dyDescent="0.5">
      <c r="A787">
        <v>2021</v>
      </c>
      <c r="B787" t="s">
        <v>510</v>
      </c>
      <c r="C787" t="s">
        <v>511</v>
      </c>
      <c r="D787" t="str">
        <f t="shared" si="12"/>
        <v>Justin Dunn</v>
      </c>
      <c r="E787">
        <v>643290</v>
      </c>
      <c r="F787" t="s">
        <v>102</v>
      </c>
      <c r="G787" t="s">
        <v>103</v>
      </c>
      <c r="H787">
        <v>80.2</v>
      </c>
      <c r="I787" t="s">
        <v>152</v>
      </c>
      <c r="J787" t="s">
        <v>153</v>
      </c>
      <c r="K787">
        <v>42.7</v>
      </c>
      <c r="L787">
        <v>16.600000000000001</v>
      </c>
      <c r="M787">
        <f>VLOOKUP(E787,'CB SR '!$B$1:$F$172,5,FALSE)</f>
        <v>2502</v>
      </c>
      <c r="N787">
        <f>VLOOKUP(E787,Curve!$C$1:$F$369,4,FALSE)</f>
        <v>57.5</v>
      </c>
    </row>
    <row r="788" spans="1:14" x14ac:dyDescent="0.5">
      <c r="A788">
        <v>2021</v>
      </c>
      <c r="B788" t="s">
        <v>84</v>
      </c>
      <c r="C788" t="s">
        <v>85</v>
      </c>
      <c r="D788" t="str">
        <f t="shared" si="12"/>
        <v>Garrett Richards</v>
      </c>
      <c r="E788">
        <v>572070</v>
      </c>
      <c r="F788" t="s">
        <v>42</v>
      </c>
      <c r="G788" t="s">
        <v>43</v>
      </c>
      <c r="H788">
        <v>78.3</v>
      </c>
      <c r="I788" t="s">
        <v>152</v>
      </c>
      <c r="J788" t="s">
        <v>153</v>
      </c>
      <c r="K788">
        <v>65</v>
      </c>
      <c r="L788">
        <v>11.1</v>
      </c>
      <c r="M788">
        <f>VLOOKUP(E788,'CB SR '!$B$1:$F$172,5,FALSE)</f>
        <v>3154</v>
      </c>
      <c r="N788">
        <f>VLOOKUP(E788,Curve!$C$1:$F$369,4,FALSE)</f>
        <v>43.3</v>
      </c>
    </row>
    <row r="789" spans="1:14" x14ac:dyDescent="0.5">
      <c r="A789">
        <v>2021</v>
      </c>
      <c r="B789" t="s">
        <v>725</v>
      </c>
      <c r="C789" t="s">
        <v>220</v>
      </c>
      <c r="D789" t="str">
        <f t="shared" si="12"/>
        <v>Brandon Workman</v>
      </c>
      <c r="E789">
        <v>519443</v>
      </c>
      <c r="F789" t="s">
        <v>42</v>
      </c>
      <c r="G789" t="s">
        <v>43</v>
      </c>
      <c r="H789">
        <v>78.400000000000006</v>
      </c>
      <c r="I789" t="s">
        <v>152</v>
      </c>
      <c r="J789" t="s">
        <v>153</v>
      </c>
      <c r="K789">
        <v>60.4</v>
      </c>
      <c r="L789">
        <v>5.9</v>
      </c>
      <c r="M789" s="1">
        <v>2501</v>
      </c>
      <c r="N789">
        <f>VLOOKUP(E789,Curve!$C$1:$F$369,4,FALSE)</f>
        <v>70.900000000000006</v>
      </c>
    </row>
    <row r="790" spans="1:14" x14ac:dyDescent="0.5">
      <c r="A790">
        <v>2021</v>
      </c>
      <c r="B790" t="s">
        <v>208</v>
      </c>
      <c r="C790" t="s">
        <v>170</v>
      </c>
      <c r="D790" t="str">
        <f t="shared" si="12"/>
        <v>Jake Arrieta</v>
      </c>
      <c r="E790">
        <v>453562</v>
      </c>
      <c r="F790" t="s">
        <v>62</v>
      </c>
      <c r="G790" t="s">
        <v>63</v>
      </c>
      <c r="H790">
        <v>80.400000000000006</v>
      </c>
      <c r="I790" t="s">
        <v>152</v>
      </c>
      <c r="J790" t="s">
        <v>153</v>
      </c>
      <c r="K790">
        <v>52.8</v>
      </c>
      <c r="L790">
        <v>12.1</v>
      </c>
      <c r="M790">
        <f>VLOOKUP(E790,'CB SR '!$B$1:$F$172,5,FALSE)</f>
        <v>2691</v>
      </c>
      <c r="N790">
        <v>78</v>
      </c>
    </row>
    <row r="791" spans="1:14" x14ac:dyDescent="0.5">
      <c r="A791">
        <v>2021</v>
      </c>
      <c r="B791" t="s">
        <v>389</v>
      </c>
      <c r="C791" t="s">
        <v>390</v>
      </c>
      <c r="D791" t="str">
        <f t="shared" si="12"/>
        <v>Nabil Crismatt</v>
      </c>
      <c r="E791">
        <v>622503</v>
      </c>
      <c r="F791" t="s">
        <v>62</v>
      </c>
      <c r="G791" t="s">
        <v>63</v>
      </c>
      <c r="H791">
        <v>71.400000000000006</v>
      </c>
      <c r="I791" t="s">
        <v>152</v>
      </c>
      <c r="J791" t="s">
        <v>153</v>
      </c>
      <c r="K791">
        <v>68.900000000000006</v>
      </c>
      <c r="L791">
        <v>13.5</v>
      </c>
      <c r="M791">
        <f>VLOOKUP(E791,'CB SR '!$B$1:$F$172,5,FALSE)</f>
        <v>2259</v>
      </c>
      <c r="N791">
        <f>VLOOKUP(E791,Curve!$C$1:$F$369,4,FALSE)</f>
        <v>38</v>
      </c>
    </row>
    <row r="792" spans="1:14" x14ac:dyDescent="0.5">
      <c r="A792">
        <v>2021</v>
      </c>
      <c r="B792" t="s">
        <v>644</v>
      </c>
      <c r="C792" t="s">
        <v>645</v>
      </c>
      <c r="D792" t="str">
        <f t="shared" si="12"/>
        <v>Robert Stephenson</v>
      </c>
      <c r="E792">
        <v>596112</v>
      </c>
      <c r="F792" t="s">
        <v>92</v>
      </c>
      <c r="G792" t="s">
        <v>93</v>
      </c>
      <c r="H792">
        <v>81.3</v>
      </c>
      <c r="I792" t="s">
        <v>152</v>
      </c>
      <c r="J792" t="s">
        <v>153</v>
      </c>
      <c r="K792">
        <v>48.1</v>
      </c>
      <c r="L792">
        <v>10.7</v>
      </c>
      <c r="M792">
        <f>VLOOKUP(E792,'CB SR '!$B$1:$F$172,5,FALSE)</f>
        <v>3055</v>
      </c>
      <c r="N792">
        <f>VLOOKUP(E792,Curve!$C$1:$F$369,4,FALSE)</f>
        <v>97</v>
      </c>
    </row>
    <row r="793" spans="1:14" x14ac:dyDescent="0.5">
      <c r="A793">
        <v>2021</v>
      </c>
      <c r="B793" t="s">
        <v>265</v>
      </c>
      <c r="C793" t="s">
        <v>266</v>
      </c>
      <c r="D793" t="str">
        <f t="shared" si="12"/>
        <v>Vince Velasquez</v>
      </c>
      <c r="E793">
        <v>592826</v>
      </c>
      <c r="F793" t="s">
        <v>58</v>
      </c>
      <c r="G793" t="s">
        <v>59</v>
      </c>
      <c r="H793">
        <v>82</v>
      </c>
      <c r="I793" t="s">
        <v>152</v>
      </c>
      <c r="J793" t="s">
        <v>153</v>
      </c>
      <c r="K793">
        <v>51.8</v>
      </c>
      <c r="L793">
        <v>5.8</v>
      </c>
      <c r="M793" s="1">
        <v>2445</v>
      </c>
      <c r="N793">
        <v>71</v>
      </c>
    </row>
    <row r="794" spans="1:14" x14ac:dyDescent="0.5">
      <c r="A794">
        <v>2021</v>
      </c>
      <c r="B794" t="s">
        <v>429</v>
      </c>
      <c r="C794" t="s">
        <v>430</v>
      </c>
      <c r="D794" t="str">
        <f t="shared" si="12"/>
        <v>Phil Maton</v>
      </c>
      <c r="E794">
        <v>664208</v>
      </c>
      <c r="F794" t="s">
        <v>142</v>
      </c>
      <c r="G794" t="s">
        <v>143</v>
      </c>
      <c r="H794">
        <v>76.2</v>
      </c>
      <c r="I794" t="s">
        <v>152</v>
      </c>
      <c r="J794" t="s">
        <v>153</v>
      </c>
      <c r="K794">
        <v>57.6</v>
      </c>
      <c r="L794">
        <v>18.8</v>
      </c>
      <c r="M794">
        <f>VLOOKUP(E794,'CB SR '!$B$1:$F$172,5,FALSE)</f>
        <v>2982</v>
      </c>
      <c r="N794">
        <f>VLOOKUP(E794,Curve!$C$1:$F$369,4,FALSE)</f>
        <v>94.5</v>
      </c>
    </row>
    <row r="795" spans="1:14" x14ac:dyDescent="0.5">
      <c r="A795">
        <v>2021</v>
      </c>
      <c r="B795" t="s">
        <v>316</v>
      </c>
      <c r="C795" t="s">
        <v>251</v>
      </c>
      <c r="D795" t="str">
        <f t="shared" si="12"/>
        <v>Joe Kelly</v>
      </c>
      <c r="E795">
        <v>523260</v>
      </c>
      <c r="F795" t="s">
        <v>54</v>
      </c>
      <c r="G795" t="s">
        <v>55</v>
      </c>
      <c r="H795">
        <v>87.2</v>
      </c>
      <c r="I795" t="s">
        <v>152</v>
      </c>
      <c r="J795" t="s">
        <v>153</v>
      </c>
      <c r="K795">
        <v>45.8</v>
      </c>
      <c r="L795">
        <v>8.9</v>
      </c>
      <c r="M795" s="1">
        <v>2895</v>
      </c>
      <c r="N795" s="1">
        <v>62.7</v>
      </c>
    </row>
    <row r="796" spans="1:14" x14ac:dyDescent="0.5">
      <c r="A796">
        <v>2021</v>
      </c>
      <c r="B796" t="s">
        <v>128</v>
      </c>
      <c r="C796" t="s">
        <v>522</v>
      </c>
      <c r="D796" t="str">
        <f t="shared" si="12"/>
        <v>Josiah Gray</v>
      </c>
      <c r="E796">
        <v>680686</v>
      </c>
      <c r="F796" t="s">
        <v>194</v>
      </c>
      <c r="G796" t="s">
        <v>195</v>
      </c>
      <c r="H796">
        <v>83.7</v>
      </c>
      <c r="I796" t="s">
        <v>152</v>
      </c>
      <c r="J796" t="s">
        <v>153</v>
      </c>
      <c r="K796">
        <v>42.1</v>
      </c>
      <c r="L796">
        <v>1.5</v>
      </c>
      <c r="M796">
        <f>VLOOKUP(E796,'CB SR '!$B$1:$F$172,5,FALSE)</f>
        <v>2417</v>
      </c>
      <c r="N796">
        <v>23.6</v>
      </c>
    </row>
    <row r="797" spans="1:14" x14ac:dyDescent="0.5">
      <c r="A797">
        <v>2021</v>
      </c>
      <c r="B797" t="s">
        <v>244</v>
      </c>
      <c r="C797" t="s">
        <v>245</v>
      </c>
      <c r="D797" t="str">
        <f t="shared" si="12"/>
        <v>Ross Stripling</v>
      </c>
      <c r="E797">
        <v>548389</v>
      </c>
      <c r="F797" t="s">
        <v>14</v>
      </c>
      <c r="G797" t="s">
        <v>15</v>
      </c>
      <c r="H797">
        <v>77.900000000000006</v>
      </c>
      <c r="I797" t="s">
        <v>152</v>
      </c>
      <c r="J797" t="s">
        <v>153</v>
      </c>
      <c r="K797">
        <v>57.5</v>
      </c>
      <c r="L797">
        <v>6.6</v>
      </c>
      <c r="M797" s="1">
        <v>2530</v>
      </c>
      <c r="N797">
        <f>VLOOKUP(E797,Curve!$C$1:$F$369,4,FALSE)</f>
        <v>29.7</v>
      </c>
    </row>
    <row r="798" spans="1:14" x14ac:dyDescent="0.5">
      <c r="A798">
        <v>2021</v>
      </c>
      <c r="B798" t="s">
        <v>678</v>
      </c>
      <c r="C798" t="s">
        <v>679</v>
      </c>
      <c r="D798" t="str">
        <f t="shared" si="12"/>
        <v>Sammy Long</v>
      </c>
      <c r="E798">
        <v>669674</v>
      </c>
      <c r="F798" t="s">
        <v>30</v>
      </c>
      <c r="G798" t="s">
        <v>31</v>
      </c>
      <c r="H798">
        <v>74.8</v>
      </c>
      <c r="I798" t="s">
        <v>152</v>
      </c>
      <c r="J798" t="s">
        <v>153</v>
      </c>
      <c r="K798">
        <v>63</v>
      </c>
      <c r="L798">
        <v>0.2</v>
      </c>
      <c r="M798">
        <f>VLOOKUP(E798,'CB SR '!$B$1:$F$172,5,FALSE)</f>
        <v>2459</v>
      </c>
      <c r="N798">
        <v>73.400000000000006</v>
      </c>
    </row>
    <row r="799" spans="1:14" x14ac:dyDescent="0.5">
      <c r="A799">
        <v>2021</v>
      </c>
      <c r="B799" t="s">
        <v>578</v>
      </c>
      <c r="C799" t="s">
        <v>579</v>
      </c>
      <c r="D799" t="str">
        <f t="shared" si="12"/>
        <v>Joey Lucchesi</v>
      </c>
      <c r="E799">
        <v>664192</v>
      </c>
      <c r="F799" t="s">
        <v>126</v>
      </c>
      <c r="G799" t="s">
        <v>127</v>
      </c>
      <c r="H799">
        <v>78.7</v>
      </c>
      <c r="I799" t="s">
        <v>152</v>
      </c>
      <c r="J799" t="s">
        <v>153</v>
      </c>
      <c r="K799">
        <v>45.5</v>
      </c>
      <c r="L799">
        <v>2.9</v>
      </c>
      <c r="M799">
        <f>VLOOKUP(E799,'CB SR '!$B$1:$F$172,5,FALSE)</f>
        <v>2081</v>
      </c>
      <c r="N799">
        <v>31</v>
      </c>
    </row>
    <row r="800" spans="1:14" x14ac:dyDescent="0.5">
      <c r="A800">
        <v>2021</v>
      </c>
      <c r="B800" t="s">
        <v>76</v>
      </c>
      <c r="C800" t="s">
        <v>77</v>
      </c>
      <c r="D800" t="str">
        <f t="shared" si="12"/>
        <v>Max Scherzer</v>
      </c>
      <c r="E800">
        <v>453286</v>
      </c>
      <c r="F800" t="s">
        <v>54</v>
      </c>
      <c r="G800" t="s">
        <v>55</v>
      </c>
      <c r="H800">
        <v>77</v>
      </c>
      <c r="I800" t="s">
        <v>152</v>
      </c>
      <c r="J800" t="s">
        <v>153</v>
      </c>
      <c r="K800">
        <v>54.2</v>
      </c>
      <c r="L800">
        <v>13.5</v>
      </c>
      <c r="M800">
        <f>VLOOKUP(E800,'CB SR '!$B$1:$F$172,5,FALSE)</f>
        <v>2659</v>
      </c>
      <c r="N800">
        <f>VLOOKUP(E800,Curve!$C$1:$F$369,4,FALSE)</f>
        <v>94.9</v>
      </c>
    </row>
    <row r="801" spans="1:14" x14ac:dyDescent="0.5">
      <c r="A801">
        <v>2021</v>
      </c>
      <c r="B801" t="s">
        <v>695</v>
      </c>
      <c r="C801" t="s">
        <v>272</v>
      </c>
      <c r="D801" t="str">
        <f t="shared" si="12"/>
        <v>Anthony Misiewicz</v>
      </c>
      <c r="E801">
        <v>664948</v>
      </c>
      <c r="F801" t="s">
        <v>102</v>
      </c>
      <c r="G801" t="s">
        <v>103</v>
      </c>
      <c r="H801">
        <v>80.8</v>
      </c>
      <c r="I801" t="s">
        <v>152</v>
      </c>
      <c r="J801" t="s">
        <v>153</v>
      </c>
      <c r="K801">
        <v>50</v>
      </c>
      <c r="L801">
        <v>11.1</v>
      </c>
      <c r="M801">
        <f>VLOOKUP(E801,'CB SR '!$B$1:$F$172,5,FALSE)</f>
        <v>2861</v>
      </c>
      <c r="N801">
        <f>VLOOKUP(E801,Curve!$C$1:$F$369,4,FALSE)</f>
        <v>54</v>
      </c>
    </row>
    <row r="802" spans="1:14" x14ac:dyDescent="0.5">
      <c r="A802">
        <v>2021</v>
      </c>
      <c r="B802" t="s">
        <v>383</v>
      </c>
      <c r="C802" t="s">
        <v>384</v>
      </c>
      <c r="D802" t="str">
        <f t="shared" si="12"/>
        <v>Jonathan Loáisiga</v>
      </c>
      <c r="E802">
        <v>642528</v>
      </c>
      <c r="F802" t="s">
        <v>38</v>
      </c>
      <c r="G802" t="s">
        <v>39</v>
      </c>
      <c r="H802">
        <v>87</v>
      </c>
      <c r="I802" t="s">
        <v>152</v>
      </c>
      <c r="J802" t="s">
        <v>153</v>
      </c>
      <c r="K802">
        <v>33.9</v>
      </c>
      <c r="L802">
        <v>11.5</v>
      </c>
      <c r="M802">
        <f>VLOOKUP(E802,'CB SR '!$B$1:$F$172,5,FALSE)</f>
        <v>2636</v>
      </c>
      <c r="N802">
        <f>VLOOKUP(E802,Curve!$C$1:$F$369,4,FALSE)</f>
        <v>71.3</v>
      </c>
    </row>
    <row r="803" spans="1:14" x14ac:dyDescent="0.5">
      <c r="A803">
        <v>2021</v>
      </c>
      <c r="B803" t="s">
        <v>568</v>
      </c>
      <c r="C803" t="s">
        <v>139</v>
      </c>
      <c r="D803" t="str">
        <f t="shared" si="12"/>
        <v>Aaron Civale</v>
      </c>
      <c r="E803">
        <v>650644</v>
      </c>
      <c r="F803" t="s">
        <v>122</v>
      </c>
      <c r="G803" t="s">
        <v>123</v>
      </c>
      <c r="H803">
        <v>77.099999999999994</v>
      </c>
      <c r="I803" t="s">
        <v>152</v>
      </c>
      <c r="J803" t="s">
        <v>153</v>
      </c>
      <c r="K803">
        <v>62</v>
      </c>
      <c r="L803">
        <v>9.4</v>
      </c>
      <c r="M803">
        <f>VLOOKUP(E803,'CB SR '!$B$1:$F$172,5,FALSE)</f>
        <v>2811</v>
      </c>
      <c r="N803">
        <f>VLOOKUP(E803,Curve!$C$1:$F$369,4,FALSE)</f>
        <v>80.900000000000006</v>
      </c>
    </row>
    <row r="804" spans="1:14" x14ac:dyDescent="0.5">
      <c r="A804">
        <v>2021</v>
      </c>
      <c r="B804" t="s">
        <v>211</v>
      </c>
      <c r="C804" t="s">
        <v>212</v>
      </c>
      <c r="D804" t="str">
        <f t="shared" si="12"/>
        <v>Mitch Keller</v>
      </c>
      <c r="E804">
        <v>656605</v>
      </c>
      <c r="F804" t="s">
        <v>213</v>
      </c>
      <c r="G804" t="s">
        <v>214</v>
      </c>
      <c r="H804">
        <v>78.599999999999994</v>
      </c>
      <c r="I804" t="s">
        <v>152</v>
      </c>
      <c r="J804" t="s">
        <v>153</v>
      </c>
      <c r="K804">
        <v>59.5</v>
      </c>
      <c r="L804">
        <v>9.6999999999999993</v>
      </c>
      <c r="M804">
        <f>VLOOKUP(E804,'CB SR '!$B$1:$F$172,5,FALSE)</f>
        <v>2635</v>
      </c>
      <c r="N804">
        <f>VLOOKUP(E804,Curve!$C$1:$F$369,4,FALSE)</f>
        <v>77.2</v>
      </c>
    </row>
    <row r="805" spans="1:14" x14ac:dyDescent="0.5">
      <c r="A805">
        <v>2021</v>
      </c>
      <c r="B805" t="s">
        <v>218</v>
      </c>
      <c r="C805" t="s">
        <v>119</v>
      </c>
      <c r="D805" t="str">
        <f t="shared" si="12"/>
        <v>Kyle Gibson</v>
      </c>
      <c r="E805">
        <v>502043</v>
      </c>
      <c r="F805" t="s">
        <v>58</v>
      </c>
      <c r="G805" t="s">
        <v>59</v>
      </c>
      <c r="H805">
        <v>79.3</v>
      </c>
      <c r="I805" t="s">
        <v>152</v>
      </c>
      <c r="J805" t="s">
        <v>153</v>
      </c>
      <c r="K805">
        <v>51.9</v>
      </c>
      <c r="L805">
        <v>7.2</v>
      </c>
      <c r="M805">
        <f>VLOOKUP(E805,'CB SR '!$B$1:$F$172,5,FALSE)</f>
        <v>2435</v>
      </c>
      <c r="N805">
        <v>57</v>
      </c>
    </row>
    <row r="806" spans="1:14" x14ac:dyDescent="0.5">
      <c r="A806">
        <v>2021</v>
      </c>
      <c r="B806" t="s">
        <v>365</v>
      </c>
      <c r="C806" t="s">
        <v>73</v>
      </c>
      <c r="D806" t="str">
        <f t="shared" si="12"/>
        <v>Carlos Hernández</v>
      </c>
      <c r="E806">
        <v>672578</v>
      </c>
      <c r="F806" t="s">
        <v>80</v>
      </c>
      <c r="G806" t="s">
        <v>81</v>
      </c>
      <c r="H806">
        <v>81.8</v>
      </c>
      <c r="I806" t="s">
        <v>152</v>
      </c>
      <c r="J806" t="s">
        <v>153</v>
      </c>
      <c r="K806">
        <v>50.8</v>
      </c>
      <c r="L806">
        <v>5.9</v>
      </c>
      <c r="M806">
        <f>VLOOKUP(E806,'CB SR '!$B$1:$F$172,5,FALSE)</f>
        <v>2398</v>
      </c>
      <c r="N806">
        <v>66</v>
      </c>
    </row>
    <row r="807" spans="1:14" x14ac:dyDescent="0.5">
      <c r="A807">
        <v>2021</v>
      </c>
      <c r="B807" t="s">
        <v>275</v>
      </c>
      <c r="C807" t="s">
        <v>276</v>
      </c>
      <c r="D807" t="str">
        <f t="shared" si="12"/>
        <v>Clayton Kershaw</v>
      </c>
      <c r="E807">
        <v>477132</v>
      </c>
      <c r="F807" t="s">
        <v>54</v>
      </c>
      <c r="G807" t="s">
        <v>55</v>
      </c>
      <c r="H807">
        <v>74.3</v>
      </c>
      <c r="I807" t="s">
        <v>152</v>
      </c>
      <c r="J807" t="s">
        <v>153</v>
      </c>
      <c r="K807">
        <v>65.099999999999994</v>
      </c>
      <c r="L807">
        <v>4.7</v>
      </c>
      <c r="M807">
        <f>VLOOKUP(E807,'CB SR '!$B$1:$F$172,5,FALSE)</f>
        <v>2542</v>
      </c>
      <c r="N807">
        <v>78</v>
      </c>
    </row>
    <row r="808" spans="1:14" x14ac:dyDescent="0.5">
      <c r="A808">
        <v>2021</v>
      </c>
      <c r="B808" t="s">
        <v>428</v>
      </c>
      <c r="C808" t="s">
        <v>264</v>
      </c>
      <c r="D808" t="str">
        <f t="shared" si="12"/>
        <v>Austin Voth</v>
      </c>
      <c r="E808">
        <v>608723</v>
      </c>
      <c r="F808" t="s">
        <v>194</v>
      </c>
      <c r="G808" t="s">
        <v>195</v>
      </c>
      <c r="H808">
        <v>78.599999999999994</v>
      </c>
      <c r="I808" t="s">
        <v>152</v>
      </c>
      <c r="J808" t="s">
        <v>153</v>
      </c>
      <c r="K808">
        <v>55.5</v>
      </c>
      <c r="L808">
        <v>14.5</v>
      </c>
      <c r="M808">
        <f>VLOOKUP(E808,'CB SR '!$B$1:$F$172,5,FALSE)</f>
        <v>2985</v>
      </c>
      <c r="N808">
        <v>75</v>
      </c>
    </row>
    <row r="809" spans="1:14" x14ac:dyDescent="0.5">
      <c r="A809">
        <v>2021</v>
      </c>
      <c r="B809" t="s">
        <v>541</v>
      </c>
      <c r="C809" t="s">
        <v>605</v>
      </c>
      <c r="D809" t="str">
        <f t="shared" si="12"/>
        <v>Derek Holland</v>
      </c>
      <c r="E809">
        <v>502706</v>
      </c>
      <c r="F809" t="s">
        <v>132</v>
      </c>
      <c r="G809" t="s">
        <v>133</v>
      </c>
      <c r="H809">
        <v>81.5</v>
      </c>
      <c r="I809" t="s">
        <v>152</v>
      </c>
      <c r="J809" t="s">
        <v>153</v>
      </c>
      <c r="K809">
        <v>37.799999999999997</v>
      </c>
      <c r="L809">
        <v>0.1</v>
      </c>
      <c r="M809" s="1">
        <v>2096</v>
      </c>
      <c r="N809">
        <v>18</v>
      </c>
    </row>
    <row r="810" spans="1:14" x14ac:dyDescent="0.5">
      <c r="A810">
        <v>2021</v>
      </c>
      <c r="B810" t="s">
        <v>211</v>
      </c>
      <c r="C810" t="s">
        <v>119</v>
      </c>
      <c r="D810" t="str">
        <f t="shared" si="12"/>
        <v>Kyle Keller</v>
      </c>
      <c r="E810">
        <v>664918</v>
      </c>
      <c r="F810" t="s">
        <v>213</v>
      </c>
      <c r="G810" t="s">
        <v>214</v>
      </c>
      <c r="H810">
        <v>81.7</v>
      </c>
      <c r="I810" t="s">
        <v>152</v>
      </c>
      <c r="J810" t="s">
        <v>153</v>
      </c>
      <c r="K810">
        <v>46.3</v>
      </c>
      <c r="L810">
        <v>6.6</v>
      </c>
      <c r="M810">
        <f>VLOOKUP(E810,'CB SR '!$B$1:$F$172,5,FALSE)</f>
        <v>2535</v>
      </c>
      <c r="N810">
        <v>56</v>
      </c>
    </row>
    <row r="811" spans="1:14" x14ac:dyDescent="0.5">
      <c r="A811">
        <v>2021</v>
      </c>
      <c r="B811" t="s">
        <v>347</v>
      </c>
      <c r="C811" t="s">
        <v>105</v>
      </c>
      <c r="D811" t="str">
        <f t="shared" si="12"/>
        <v>Mike Foltynewicz</v>
      </c>
      <c r="E811">
        <v>592314</v>
      </c>
      <c r="F811" t="s">
        <v>116</v>
      </c>
      <c r="G811" t="s">
        <v>117</v>
      </c>
      <c r="H811">
        <v>76.8</v>
      </c>
      <c r="I811" t="s">
        <v>152</v>
      </c>
      <c r="J811" t="s">
        <v>153</v>
      </c>
      <c r="K811">
        <v>45.8</v>
      </c>
      <c r="L811">
        <v>9.6</v>
      </c>
      <c r="M811">
        <f>VLOOKUP(E811,'CB SR '!$B$1:$F$172,5,FALSE)</f>
        <v>2323</v>
      </c>
      <c r="N811">
        <f>VLOOKUP(E811,Curve!$C$1:$F$369,4,FALSE)</f>
        <v>71.8</v>
      </c>
    </row>
    <row r="812" spans="1:14" x14ac:dyDescent="0.5">
      <c r="A812">
        <v>2021</v>
      </c>
      <c r="B812" t="s">
        <v>88</v>
      </c>
      <c r="C812" t="s">
        <v>89</v>
      </c>
      <c r="D812" t="str">
        <f t="shared" si="12"/>
        <v>Chris Paddack</v>
      </c>
      <c r="E812">
        <v>663978</v>
      </c>
      <c r="F812" t="s">
        <v>62</v>
      </c>
      <c r="G812" t="s">
        <v>63</v>
      </c>
      <c r="H812">
        <v>78.7</v>
      </c>
      <c r="I812" t="s">
        <v>152</v>
      </c>
      <c r="J812" t="s">
        <v>153</v>
      </c>
      <c r="K812">
        <v>61.6</v>
      </c>
      <c r="L812">
        <v>6.5</v>
      </c>
      <c r="M812">
        <f>VLOOKUP(E812,'CB SR '!$B$1:$F$172,5,FALSE)</f>
        <v>2185</v>
      </c>
      <c r="N812">
        <f>VLOOKUP(E812,Curve!$C$1:$F$369,4,FALSE)</f>
        <v>47.3</v>
      </c>
    </row>
    <row r="813" spans="1:14" x14ac:dyDescent="0.5">
      <c r="A813">
        <v>2021</v>
      </c>
      <c r="B813" t="s">
        <v>618</v>
      </c>
      <c r="C813" t="s">
        <v>619</v>
      </c>
      <c r="D813" t="str">
        <f t="shared" si="12"/>
        <v>Trent Thornton</v>
      </c>
      <c r="E813">
        <v>663423</v>
      </c>
      <c r="F813" t="s">
        <v>14</v>
      </c>
      <c r="G813" t="s">
        <v>15</v>
      </c>
      <c r="H813">
        <v>80.2</v>
      </c>
      <c r="I813" t="s">
        <v>152</v>
      </c>
      <c r="J813" t="s">
        <v>153</v>
      </c>
      <c r="K813">
        <v>56.7</v>
      </c>
      <c r="L813">
        <v>9.1</v>
      </c>
      <c r="M813">
        <f>VLOOKUP(E813,'CB SR '!$B$1:$F$172,5,FALSE)</f>
        <v>3046</v>
      </c>
      <c r="N813">
        <v>66</v>
      </c>
    </row>
    <row r="814" spans="1:14" x14ac:dyDescent="0.5">
      <c r="A814">
        <v>2021</v>
      </c>
      <c r="B814" t="s">
        <v>594</v>
      </c>
      <c r="C814" t="s">
        <v>305</v>
      </c>
      <c r="D814" t="str">
        <f t="shared" si="12"/>
        <v>Josh Tomlin</v>
      </c>
      <c r="E814">
        <v>458708</v>
      </c>
      <c r="F814" t="s">
        <v>156</v>
      </c>
      <c r="G814" t="s">
        <v>157</v>
      </c>
      <c r="H814">
        <v>76.400000000000006</v>
      </c>
      <c r="I814" t="s">
        <v>152</v>
      </c>
      <c r="J814" t="s">
        <v>153</v>
      </c>
      <c r="K814">
        <v>53.3</v>
      </c>
      <c r="L814">
        <v>4.2</v>
      </c>
      <c r="M814">
        <f>VLOOKUP(E814,'CB SR '!$B$1:$F$172,5,FALSE)</f>
        <v>2686</v>
      </c>
      <c r="N814">
        <f>VLOOKUP(E814,Curve!$C$1:$F$369,4,FALSE)</f>
        <v>65.3</v>
      </c>
    </row>
    <row r="815" spans="1:14" x14ac:dyDescent="0.5">
      <c r="A815">
        <v>2021</v>
      </c>
      <c r="B815" t="s">
        <v>311</v>
      </c>
      <c r="C815" t="s">
        <v>312</v>
      </c>
      <c r="D815" t="str">
        <f t="shared" si="12"/>
        <v>Eric Lauer</v>
      </c>
      <c r="E815">
        <v>641778</v>
      </c>
      <c r="F815" t="s">
        <v>68</v>
      </c>
      <c r="G815" t="s">
        <v>69</v>
      </c>
      <c r="H815">
        <v>78.900000000000006</v>
      </c>
      <c r="I815" t="s">
        <v>152</v>
      </c>
      <c r="J815" t="s">
        <v>153</v>
      </c>
      <c r="K815">
        <v>50.1</v>
      </c>
      <c r="L815">
        <v>4.8</v>
      </c>
      <c r="M815">
        <f>VLOOKUP(E815,'CB SR '!$B$1:$F$172,5,FALSE)</f>
        <v>2447</v>
      </c>
      <c r="N815">
        <f>VLOOKUP(E815,Curve!$C$1:$F$369,4,FALSE)</f>
        <v>81.599999999999994</v>
      </c>
    </row>
    <row r="816" spans="1:14" x14ac:dyDescent="0.5">
      <c r="A816">
        <v>2021</v>
      </c>
      <c r="B816" t="s">
        <v>443</v>
      </c>
      <c r="C816" t="s">
        <v>444</v>
      </c>
      <c r="D816" t="str">
        <f t="shared" si="12"/>
        <v>Scott Barlow</v>
      </c>
      <c r="E816">
        <v>605130</v>
      </c>
      <c r="F816" t="s">
        <v>80</v>
      </c>
      <c r="G816" t="s">
        <v>81</v>
      </c>
      <c r="H816">
        <v>79.400000000000006</v>
      </c>
      <c r="I816" t="s">
        <v>152</v>
      </c>
      <c r="J816" t="s">
        <v>153</v>
      </c>
      <c r="K816">
        <v>54.3</v>
      </c>
      <c r="L816">
        <v>13.9</v>
      </c>
      <c r="M816">
        <f>VLOOKUP(E816,'CB SR '!$B$1:$F$172,5,FALSE)</f>
        <v>2468</v>
      </c>
      <c r="N816">
        <f>VLOOKUP(E816,Curve!$C$1:$F$369,4,FALSE)</f>
        <v>74.3</v>
      </c>
    </row>
    <row r="817" spans="1:14" x14ac:dyDescent="0.5">
      <c r="A817">
        <v>2021</v>
      </c>
      <c r="B817" t="s">
        <v>494</v>
      </c>
      <c r="C817" t="s">
        <v>495</v>
      </c>
      <c r="D817" t="str">
        <f t="shared" si="12"/>
        <v>Génesis Cabrera</v>
      </c>
      <c r="E817">
        <v>650893</v>
      </c>
      <c r="F817" t="s">
        <v>34</v>
      </c>
      <c r="G817" t="s">
        <v>35</v>
      </c>
      <c r="H817">
        <v>80.900000000000006</v>
      </c>
      <c r="I817" t="s">
        <v>152</v>
      </c>
      <c r="J817" t="s">
        <v>153</v>
      </c>
      <c r="K817">
        <v>54.1</v>
      </c>
      <c r="L817">
        <v>7</v>
      </c>
      <c r="M817">
        <f>VLOOKUP(E817,'CB SR '!$B$1:$F$172,5,FALSE)</f>
        <v>2432</v>
      </c>
      <c r="N817">
        <v>75</v>
      </c>
    </row>
    <row r="818" spans="1:14" x14ac:dyDescent="0.5">
      <c r="A818">
        <v>2021</v>
      </c>
      <c r="B818" t="s">
        <v>162</v>
      </c>
      <c r="C818" t="s">
        <v>163</v>
      </c>
      <c r="D818" t="str">
        <f t="shared" si="12"/>
        <v>Zac Gallen</v>
      </c>
      <c r="E818">
        <v>668678</v>
      </c>
      <c r="F818" t="s">
        <v>164</v>
      </c>
      <c r="G818" t="s">
        <v>165</v>
      </c>
      <c r="H818">
        <v>79.8</v>
      </c>
      <c r="I818" t="s">
        <v>152</v>
      </c>
      <c r="J818" t="s">
        <v>153</v>
      </c>
      <c r="K818">
        <v>55.2</v>
      </c>
      <c r="L818">
        <v>8.4</v>
      </c>
      <c r="M818" s="1">
        <v>2443</v>
      </c>
      <c r="N818">
        <f>VLOOKUP(E818,Curve!$C$1:$F$369,4,FALSE)</f>
        <v>96.9</v>
      </c>
    </row>
    <row r="819" spans="1:14" x14ac:dyDescent="0.5">
      <c r="A819">
        <v>2021</v>
      </c>
      <c r="B819" t="s">
        <v>398</v>
      </c>
      <c r="C819" t="s">
        <v>189</v>
      </c>
      <c r="D819" t="str">
        <f t="shared" si="12"/>
        <v>Alex Cobb</v>
      </c>
      <c r="E819">
        <v>502171</v>
      </c>
      <c r="F819" t="s">
        <v>232</v>
      </c>
      <c r="G819" t="s">
        <v>233</v>
      </c>
      <c r="H819">
        <v>82.6</v>
      </c>
      <c r="I819" t="s">
        <v>152</v>
      </c>
      <c r="J819" t="s">
        <v>153</v>
      </c>
      <c r="K819">
        <v>51.2</v>
      </c>
      <c r="L819">
        <v>4.8</v>
      </c>
      <c r="M819" s="1">
        <v>2579</v>
      </c>
      <c r="N819">
        <f>VLOOKUP(E819,Curve!$C$1:$F$369,4,FALSE)</f>
        <v>74.599999999999994</v>
      </c>
    </row>
    <row r="820" spans="1:14" x14ac:dyDescent="0.5">
      <c r="A820">
        <v>2021</v>
      </c>
      <c r="B820" t="s">
        <v>140</v>
      </c>
      <c r="C820" t="s">
        <v>141</v>
      </c>
      <c r="D820" t="str">
        <f t="shared" si="12"/>
        <v>Luis Garcia</v>
      </c>
      <c r="E820">
        <v>677651</v>
      </c>
      <c r="F820" t="s">
        <v>142</v>
      </c>
      <c r="G820" t="s">
        <v>143</v>
      </c>
      <c r="H820">
        <v>75.900000000000006</v>
      </c>
      <c r="I820" t="s">
        <v>152</v>
      </c>
      <c r="J820" t="s">
        <v>153</v>
      </c>
      <c r="K820">
        <v>59.1</v>
      </c>
      <c r="L820">
        <v>5.9</v>
      </c>
      <c r="M820">
        <f>VLOOKUP(E820,'CB SR '!$B$1:$F$172,5,FALSE)</f>
        <v>2262</v>
      </c>
      <c r="N820">
        <f>VLOOKUP(E820,Curve!$C$1:$F$369,4,FALSE)</f>
        <v>71</v>
      </c>
    </row>
    <row r="821" spans="1:14" x14ac:dyDescent="0.5">
      <c r="A821">
        <v>2021</v>
      </c>
      <c r="B821" t="s">
        <v>573</v>
      </c>
      <c r="C821" t="s">
        <v>212</v>
      </c>
      <c r="D821" t="str">
        <f t="shared" si="12"/>
        <v>Mitch White</v>
      </c>
      <c r="E821">
        <v>669952</v>
      </c>
      <c r="F821" t="s">
        <v>54</v>
      </c>
      <c r="G821" t="s">
        <v>55</v>
      </c>
      <c r="H821">
        <v>82</v>
      </c>
      <c r="I821" t="s">
        <v>152</v>
      </c>
      <c r="J821" t="s">
        <v>153</v>
      </c>
      <c r="K821">
        <v>54.7</v>
      </c>
      <c r="L821">
        <v>4.8</v>
      </c>
      <c r="M821">
        <f>VLOOKUP(E821,'CB SR '!$B$1:$F$172,5,FALSE)</f>
        <v>2356</v>
      </c>
      <c r="N821">
        <v>78</v>
      </c>
    </row>
    <row r="822" spans="1:14" x14ac:dyDescent="0.5">
      <c r="A822">
        <v>2021</v>
      </c>
      <c r="B822" t="s">
        <v>442</v>
      </c>
      <c r="C822" t="s">
        <v>49</v>
      </c>
      <c r="D822" t="str">
        <f t="shared" si="12"/>
        <v>Dylan Bundy</v>
      </c>
      <c r="E822">
        <v>605164</v>
      </c>
      <c r="F822" t="s">
        <v>232</v>
      </c>
      <c r="G822" t="s">
        <v>233</v>
      </c>
      <c r="H822">
        <v>74</v>
      </c>
      <c r="I822" t="s">
        <v>152</v>
      </c>
      <c r="J822" t="s">
        <v>153</v>
      </c>
      <c r="K822">
        <v>63.9</v>
      </c>
      <c r="L822">
        <v>9.1999999999999993</v>
      </c>
      <c r="M822">
        <f>VLOOKUP(E822,'CB SR '!$B$1:$F$172,5,FALSE)</f>
        <v>2441</v>
      </c>
      <c r="N822">
        <v>80</v>
      </c>
    </row>
    <row r="823" spans="1:14" x14ac:dyDescent="0.5">
      <c r="A823">
        <v>2021</v>
      </c>
      <c r="B823" t="s">
        <v>628</v>
      </c>
      <c r="C823" t="s">
        <v>177</v>
      </c>
      <c r="D823" t="str">
        <f t="shared" si="12"/>
        <v>Ryan Pressly</v>
      </c>
      <c r="E823">
        <v>519151</v>
      </c>
      <c r="F823" t="s">
        <v>142</v>
      </c>
      <c r="G823" t="s">
        <v>143</v>
      </c>
      <c r="H823">
        <v>81.900000000000006</v>
      </c>
      <c r="I823" t="s">
        <v>152</v>
      </c>
      <c r="J823" t="s">
        <v>153</v>
      </c>
      <c r="K823">
        <v>55</v>
      </c>
      <c r="L823">
        <v>14.4</v>
      </c>
      <c r="M823">
        <f>VLOOKUP(E823,'CB SR '!$B$1:$F$172,5,FALSE)</f>
        <v>3221</v>
      </c>
      <c r="N823">
        <v>73.099999999999994</v>
      </c>
    </row>
    <row r="824" spans="1:14" x14ac:dyDescent="0.5">
      <c r="A824">
        <v>2021</v>
      </c>
      <c r="B824" t="s">
        <v>243</v>
      </c>
      <c r="C824" t="s">
        <v>45</v>
      </c>
      <c r="D824" t="str">
        <f t="shared" si="12"/>
        <v>Zach Plesac</v>
      </c>
      <c r="E824">
        <v>668676</v>
      </c>
      <c r="F824" t="s">
        <v>122</v>
      </c>
      <c r="G824" t="s">
        <v>123</v>
      </c>
      <c r="H824">
        <v>80.400000000000006</v>
      </c>
      <c r="I824" t="s">
        <v>152</v>
      </c>
      <c r="J824" t="s">
        <v>153</v>
      </c>
      <c r="K824">
        <v>48.6</v>
      </c>
      <c r="L824">
        <v>1.7</v>
      </c>
      <c r="M824">
        <f>VLOOKUP(E824,'CB SR '!$B$1:$F$172,5,FALSE)</f>
        <v>1888</v>
      </c>
      <c r="N824">
        <f>VLOOKUP(E824,Curve!$C$1:$F$369,4,FALSE)</f>
        <v>64.599999999999994</v>
      </c>
    </row>
    <row r="825" spans="1:14" x14ac:dyDescent="0.5">
      <c r="A825">
        <v>2021</v>
      </c>
      <c r="B825" t="s">
        <v>549</v>
      </c>
      <c r="C825" t="s">
        <v>191</v>
      </c>
      <c r="D825" t="str">
        <f t="shared" si="12"/>
        <v>Keegan Thompson</v>
      </c>
      <c r="E825">
        <v>624522</v>
      </c>
      <c r="F825" t="s">
        <v>46</v>
      </c>
      <c r="G825" t="s">
        <v>47</v>
      </c>
      <c r="H825">
        <v>82.7</v>
      </c>
      <c r="I825" t="s">
        <v>152</v>
      </c>
      <c r="J825" t="s">
        <v>153</v>
      </c>
      <c r="K825">
        <v>52.6</v>
      </c>
      <c r="L825">
        <v>8.1</v>
      </c>
      <c r="M825">
        <f>VLOOKUP(E825,'CB SR '!$B$1:$F$172,5,FALSE)</f>
        <v>2561</v>
      </c>
      <c r="N825">
        <v>72</v>
      </c>
    </row>
    <row r="826" spans="1:14" x14ac:dyDescent="0.5">
      <c r="A826">
        <v>2021</v>
      </c>
      <c r="B826" t="s">
        <v>328</v>
      </c>
      <c r="C826" t="s">
        <v>329</v>
      </c>
      <c r="D826" t="str">
        <f t="shared" si="12"/>
        <v>Jt Brubaker</v>
      </c>
      <c r="E826">
        <v>664141</v>
      </c>
      <c r="F826" t="s">
        <v>213</v>
      </c>
      <c r="G826" t="s">
        <v>214</v>
      </c>
      <c r="H826">
        <v>79.5</v>
      </c>
      <c r="I826" t="s">
        <v>152</v>
      </c>
      <c r="J826" t="s">
        <v>153</v>
      </c>
      <c r="K826">
        <v>51.9</v>
      </c>
      <c r="L826">
        <v>6.4</v>
      </c>
      <c r="M826">
        <f>VLOOKUP(E826,'CB SR '!$B$1:$F$172,5,FALSE)</f>
        <v>2801</v>
      </c>
      <c r="N826">
        <f>VLOOKUP(E826,Curve!$C$1:$F$369,4,FALSE)</f>
        <v>83</v>
      </c>
    </row>
    <row r="827" spans="1:14" x14ac:dyDescent="0.5">
      <c r="A827">
        <v>2021</v>
      </c>
      <c r="B827" t="s">
        <v>480</v>
      </c>
      <c r="C827" t="s">
        <v>481</v>
      </c>
      <c r="D827" t="str">
        <f t="shared" si="12"/>
        <v>David Bednar</v>
      </c>
      <c r="E827">
        <v>670280</v>
      </c>
      <c r="F827" t="s">
        <v>213</v>
      </c>
      <c r="G827" t="s">
        <v>214</v>
      </c>
      <c r="H827">
        <v>77.5</v>
      </c>
      <c r="I827" t="s">
        <v>152</v>
      </c>
      <c r="J827" t="s">
        <v>153</v>
      </c>
      <c r="K827">
        <v>58.1</v>
      </c>
      <c r="L827">
        <v>9.1999999999999993</v>
      </c>
      <c r="M827">
        <f>VLOOKUP(E827,'CB SR '!$B$1:$F$172,5,FALSE)</f>
        <v>2459</v>
      </c>
      <c r="N827">
        <f>VLOOKUP(E827,Curve!$C$1:$F$369,4,FALSE)</f>
        <v>76.599999999999994</v>
      </c>
    </row>
    <row r="828" spans="1:14" x14ac:dyDescent="0.5">
      <c r="A828">
        <v>2021</v>
      </c>
      <c r="B828" t="s">
        <v>204</v>
      </c>
      <c r="C828" t="s">
        <v>205</v>
      </c>
      <c r="D828" t="str">
        <f t="shared" si="12"/>
        <v>Yu Darvish</v>
      </c>
      <c r="E828">
        <v>506433</v>
      </c>
      <c r="F828" t="s">
        <v>62</v>
      </c>
      <c r="G828" t="s">
        <v>63</v>
      </c>
      <c r="H828">
        <v>75.400000000000006</v>
      </c>
      <c r="I828" t="s">
        <v>152</v>
      </c>
      <c r="J828" t="s">
        <v>153</v>
      </c>
      <c r="K828">
        <v>62.9</v>
      </c>
      <c r="L828">
        <v>9.3000000000000007</v>
      </c>
      <c r="M828" s="1">
        <v>2721</v>
      </c>
      <c r="N828">
        <v>81</v>
      </c>
    </row>
    <row r="829" spans="1:14" x14ac:dyDescent="0.5">
      <c r="A829">
        <v>2021</v>
      </c>
      <c r="B829" t="s">
        <v>599</v>
      </c>
      <c r="C829" t="s">
        <v>600</v>
      </c>
      <c r="D829" t="str">
        <f t="shared" si="12"/>
        <v>Touki Toussaint</v>
      </c>
      <c r="E829">
        <v>657053</v>
      </c>
      <c r="F829" t="s">
        <v>156</v>
      </c>
      <c r="G829" t="s">
        <v>157</v>
      </c>
      <c r="H829">
        <v>76</v>
      </c>
      <c r="I829" t="s">
        <v>152</v>
      </c>
      <c r="J829" t="s">
        <v>153</v>
      </c>
      <c r="K829">
        <v>59.9</v>
      </c>
      <c r="L829">
        <v>10.5</v>
      </c>
      <c r="M829">
        <f>VLOOKUP(E829,'CB SR '!$B$1:$F$172,5,FALSE)</f>
        <v>2348</v>
      </c>
      <c r="N829">
        <f>VLOOKUP(E829,Curve!$C$1:$F$369,4,FALSE)</f>
        <v>61.2</v>
      </c>
    </row>
    <row r="830" spans="1:14" x14ac:dyDescent="0.5">
      <c r="A830">
        <v>2021</v>
      </c>
      <c r="B830" t="s">
        <v>307</v>
      </c>
      <c r="C830" t="s">
        <v>308</v>
      </c>
      <c r="D830" t="str">
        <f t="shared" si="12"/>
        <v>Wil Crowe</v>
      </c>
      <c r="E830">
        <v>640444</v>
      </c>
      <c r="F830" t="s">
        <v>213</v>
      </c>
      <c r="G830" t="s">
        <v>214</v>
      </c>
      <c r="H830">
        <v>80.400000000000006</v>
      </c>
      <c r="I830" t="s">
        <v>152</v>
      </c>
      <c r="J830" t="s">
        <v>153</v>
      </c>
      <c r="K830">
        <v>55.2</v>
      </c>
      <c r="L830">
        <v>4.9000000000000004</v>
      </c>
      <c r="M830">
        <f>VLOOKUP(E830,'CB SR '!$B$1:$F$172,5,FALSE)</f>
        <v>2450</v>
      </c>
      <c r="N830">
        <v>79</v>
      </c>
    </row>
    <row r="831" spans="1:14" x14ac:dyDescent="0.5">
      <c r="A831">
        <v>2021</v>
      </c>
      <c r="B831" t="s">
        <v>512</v>
      </c>
      <c r="C831" t="s">
        <v>513</v>
      </c>
      <c r="D831" t="str">
        <f t="shared" si="12"/>
        <v>Junior Guerra</v>
      </c>
      <c r="E831">
        <v>448855</v>
      </c>
      <c r="F831" t="s">
        <v>232</v>
      </c>
      <c r="G831" t="s">
        <v>233</v>
      </c>
      <c r="H831">
        <v>80.900000000000006</v>
      </c>
      <c r="I831" t="s">
        <v>152</v>
      </c>
      <c r="J831" t="s">
        <v>153</v>
      </c>
      <c r="K831">
        <v>50.9</v>
      </c>
      <c r="L831">
        <v>4.9000000000000004</v>
      </c>
      <c r="M831">
        <f>VLOOKUP(E831,'CB SR '!$B$1:$F$172,5,FALSE)</f>
        <v>2555</v>
      </c>
      <c r="N831">
        <f>VLOOKUP(E831,Curve!$C$1:$F$369,4,FALSE)</f>
        <v>78.2</v>
      </c>
    </row>
    <row r="832" spans="1:14" x14ac:dyDescent="0.5">
      <c r="A832">
        <v>2021</v>
      </c>
      <c r="B832" t="s">
        <v>226</v>
      </c>
      <c r="C832" t="s">
        <v>227</v>
      </c>
      <c r="D832" t="str">
        <f t="shared" si="12"/>
        <v>Kolby Allard</v>
      </c>
      <c r="E832">
        <v>663465</v>
      </c>
      <c r="F832" t="s">
        <v>116</v>
      </c>
      <c r="G832" t="s">
        <v>117</v>
      </c>
      <c r="H832">
        <v>75.900000000000006</v>
      </c>
      <c r="I832" t="s">
        <v>152</v>
      </c>
      <c r="J832" t="s">
        <v>153</v>
      </c>
      <c r="K832">
        <v>56.3</v>
      </c>
      <c r="L832">
        <v>4.0999999999999996</v>
      </c>
      <c r="M832">
        <f>VLOOKUP(E832,'CB SR '!$B$1:$F$172,5,FALSE)</f>
        <v>1916</v>
      </c>
      <c r="N832">
        <f>VLOOKUP(E832,Curve!$C$1:$F$369,4,FALSE)</f>
        <v>65.400000000000006</v>
      </c>
    </row>
    <row r="833" spans="1:14" x14ac:dyDescent="0.5">
      <c r="A833">
        <v>2021</v>
      </c>
      <c r="B833" t="s">
        <v>271</v>
      </c>
      <c r="C833" t="s">
        <v>272</v>
      </c>
      <c r="D833" t="str">
        <f t="shared" si="12"/>
        <v>Anthony Desclafani</v>
      </c>
      <c r="E833">
        <v>543101</v>
      </c>
      <c r="F833" t="s">
        <v>30</v>
      </c>
      <c r="G833" t="s">
        <v>31</v>
      </c>
      <c r="H833">
        <v>83</v>
      </c>
      <c r="I833" t="s">
        <v>152</v>
      </c>
      <c r="J833" t="s">
        <v>153</v>
      </c>
      <c r="K833">
        <v>46</v>
      </c>
      <c r="L833">
        <v>6.3</v>
      </c>
      <c r="M833" s="1">
        <v>1962</v>
      </c>
      <c r="N833">
        <f>VLOOKUP(E833,Curve!$C$1:$F$369,4,FALSE)</f>
        <v>17.7</v>
      </c>
    </row>
    <row r="834" spans="1:14" x14ac:dyDescent="0.5">
      <c r="A834">
        <v>2021</v>
      </c>
      <c r="B834" t="s">
        <v>310</v>
      </c>
      <c r="C834" t="s">
        <v>229</v>
      </c>
      <c r="D834" t="str">
        <f t="shared" si="12"/>
        <v>Matt Moore</v>
      </c>
      <c r="E834">
        <v>519043</v>
      </c>
      <c r="F834" t="s">
        <v>58</v>
      </c>
      <c r="G834" t="s">
        <v>59</v>
      </c>
      <c r="H834">
        <v>80.7</v>
      </c>
      <c r="I834" t="s">
        <v>152</v>
      </c>
      <c r="J834" t="s">
        <v>153</v>
      </c>
      <c r="K834">
        <v>49.8</v>
      </c>
      <c r="L834">
        <v>5.9</v>
      </c>
      <c r="M834" s="1">
        <v>2203</v>
      </c>
      <c r="N834">
        <f>VLOOKUP(E834,Curve!$C$1:$F$369,4,FALSE)</f>
        <v>94.8</v>
      </c>
    </row>
    <row r="835" spans="1:14" x14ac:dyDescent="0.5">
      <c r="A835">
        <v>2021</v>
      </c>
      <c r="B835" t="s">
        <v>134</v>
      </c>
      <c r="C835" t="s">
        <v>135</v>
      </c>
      <c r="D835" t="str">
        <f t="shared" ref="D835:D898" si="13">TRIM(PROPER(C835 &amp; " " &amp; B835))</f>
        <v>Freddy Peralta</v>
      </c>
      <c r="E835">
        <v>642547</v>
      </c>
      <c r="F835" t="s">
        <v>68</v>
      </c>
      <c r="G835" t="s">
        <v>69</v>
      </c>
      <c r="H835">
        <v>76.8</v>
      </c>
      <c r="I835" t="s">
        <v>152</v>
      </c>
      <c r="J835" t="s">
        <v>153</v>
      </c>
      <c r="K835">
        <v>51.6</v>
      </c>
      <c r="L835">
        <v>8.3000000000000007</v>
      </c>
      <c r="M835">
        <f>VLOOKUP(E835,'CB SR '!$B$1:$F$172,5,FALSE)</f>
        <v>2212</v>
      </c>
      <c r="N835">
        <f>VLOOKUP(E835,Curve!$C$1:$F$369,4,FALSE)</f>
        <v>93.9</v>
      </c>
    </row>
    <row r="836" spans="1:14" x14ac:dyDescent="0.5">
      <c r="A836">
        <v>2021</v>
      </c>
      <c r="B836" t="s">
        <v>743</v>
      </c>
      <c r="C836" t="s">
        <v>360</v>
      </c>
      <c r="D836" t="str">
        <f t="shared" si="13"/>
        <v>Brett Martin</v>
      </c>
      <c r="E836">
        <v>656685</v>
      </c>
      <c r="F836" t="s">
        <v>116</v>
      </c>
      <c r="G836" t="s">
        <v>117</v>
      </c>
      <c r="H836">
        <v>82.4</v>
      </c>
      <c r="I836" t="s">
        <v>152</v>
      </c>
      <c r="J836" t="s">
        <v>153</v>
      </c>
      <c r="K836">
        <v>45.3</v>
      </c>
      <c r="L836">
        <v>0.3</v>
      </c>
      <c r="M836">
        <f>VLOOKUP(E836,'CB SR '!$B$1:$F$172,5,FALSE)</f>
        <v>2167</v>
      </c>
      <c r="N836">
        <v>43</v>
      </c>
    </row>
    <row r="837" spans="1:14" x14ac:dyDescent="0.5">
      <c r="A837">
        <v>2021</v>
      </c>
      <c r="B837" t="s">
        <v>549</v>
      </c>
      <c r="C837" t="s">
        <v>45</v>
      </c>
      <c r="D837" t="str">
        <f t="shared" si="13"/>
        <v>Zach Thompson</v>
      </c>
      <c r="E837">
        <v>605507</v>
      </c>
      <c r="F837" t="s">
        <v>110</v>
      </c>
      <c r="G837" t="s">
        <v>111</v>
      </c>
      <c r="H837">
        <v>77.2</v>
      </c>
      <c r="I837" t="s">
        <v>152</v>
      </c>
      <c r="J837" t="s">
        <v>153</v>
      </c>
      <c r="K837">
        <v>56</v>
      </c>
      <c r="L837">
        <v>3.7</v>
      </c>
      <c r="M837">
        <f>VLOOKUP(E837,'CB SR '!$B$1:$F$172,5,FALSE)</f>
        <v>2264</v>
      </c>
      <c r="N837">
        <f>VLOOKUP(E837,Curve!$C$1:$F$369,4,FALSE)</f>
        <v>85.9</v>
      </c>
    </row>
    <row r="838" spans="1:14" x14ac:dyDescent="0.5">
      <c r="A838">
        <v>2021</v>
      </c>
      <c r="B838" t="s">
        <v>687</v>
      </c>
      <c r="C838" t="s">
        <v>87</v>
      </c>
      <c r="D838" t="str">
        <f t="shared" si="13"/>
        <v>Lucas Sims</v>
      </c>
      <c r="E838">
        <v>608371</v>
      </c>
      <c r="F838" t="s">
        <v>26</v>
      </c>
      <c r="G838" t="s">
        <v>27</v>
      </c>
      <c r="H838">
        <v>83</v>
      </c>
      <c r="I838" t="s">
        <v>152</v>
      </c>
      <c r="J838" t="s">
        <v>153</v>
      </c>
      <c r="K838">
        <v>42.4</v>
      </c>
      <c r="L838">
        <v>10.8</v>
      </c>
      <c r="M838">
        <f>VLOOKUP(E838,'CB SR '!$B$1:$F$172,5,FALSE)</f>
        <v>3189</v>
      </c>
      <c r="N838">
        <v>55</v>
      </c>
    </row>
    <row r="839" spans="1:14" x14ac:dyDescent="0.5">
      <c r="A839">
        <v>2021</v>
      </c>
      <c r="B839" t="s">
        <v>319</v>
      </c>
      <c r="C839" t="s">
        <v>25</v>
      </c>
      <c r="D839" t="str">
        <f t="shared" si="13"/>
        <v>Tyler Glasnow</v>
      </c>
      <c r="E839">
        <v>607192</v>
      </c>
      <c r="F839" t="s">
        <v>178</v>
      </c>
      <c r="G839" t="s">
        <v>179</v>
      </c>
      <c r="H839">
        <v>83.5</v>
      </c>
      <c r="I839" t="s">
        <v>152</v>
      </c>
      <c r="J839" t="s">
        <v>153</v>
      </c>
      <c r="K839">
        <v>57.3</v>
      </c>
      <c r="L839">
        <v>4.5999999999999996</v>
      </c>
      <c r="M839">
        <f>VLOOKUP(E839,'CB SR '!$B$1:$F$172,5,FALSE)</f>
        <v>2995</v>
      </c>
      <c r="N839">
        <f>VLOOKUP(E839,Curve!$C$1:$F$369,4,FALSE)</f>
        <v>95.7</v>
      </c>
    </row>
    <row r="840" spans="1:14" x14ac:dyDescent="0.5">
      <c r="A840">
        <v>2021</v>
      </c>
      <c r="B840" t="s">
        <v>582</v>
      </c>
      <c r="C840" t="s">
        <v>583</v>
      </c>
      <c r="D840" t="str">
        <f t="shared" si="13"/>
        <v>Chase De Jong</v>
      </c>
      <c r="E840">
        <v>608328</v>
      </c>
      <c r="F840" t="s">
        <v>213</v>
      </c>
      <c r="G840" t="s">
        <v>214</v>
      </c>
      <c r="H840">
        <v>77.8</v>
      </c>
      <c r="I840" t="s">
        <v>152</v>
      </c>
      <c r="J840" t="s">
        <v>153</v>
      </c>
      <c r="K840">
        <v>57.4</v>
      </c>
      <c r="L840">
        <v>8</v>
      </c>
      <c r="M840">
        <f>VLOOKUP(E840,'CB SR '!$B$1:$F$172,5,FALSE)</f>
        <v>2635</v>
      </c>
      <c r="N840">
        <v>77</v>
      </c>
    </row>
    <row r="841" spans="1:14" x14ac:dyDescent="0.5">
      <c r="A841">
        <v>2021</v>
      </c>
      <c r="B841" t="s">
        <v>12</v>
      </c>
      <c r="C841" t="s">
        <v>13</v>
      </c>
      <c r="D841" t="str">
        <f t="shared" si="13"/>
        <v>Robbie Ray</v>
      </c>
      <c r="E841">
        <v>592662</v>
      </c>
      <c r="F841" t="s">
        <v>14</v>
      </c>
      <c r="G841" t="s">
        <v>15</v>
      </c>
      <c r="H841">
        <v>82.5</v>
      </c>
      <c r="I841" t="s">
        <v>152</v>
      </c>
      <c r="J841" t="s">
        <v>153</v>
      </c>
      <c r="K841">
        <v>40.200000000000003</v>
      </c>
      <c r="L841">
        <v>1.3</v>
      </c>
      <c r="M841" s="1">
        <v>2126</v>
      </c>
      <c r="N841">
        <v>14</v>
      </c>
    </row>
    <row r="842" spans="1:14" x14ac:dyDescent="0.5">
      <c r="A842">
        <v>2021</v>
      </c>
      <c r="B842" t="s">
        <v>804</v>
      </c>
      <c r="C842" t="s">
        <v>805</v>
      </c>
      <c r="D842" t="str">
        <f t="shared" si="13"/>
        <v>Tejay Antone</v>
      </c>
      <c r="E842">
        <v>622088</v>
      </c>
      <c r="F842" t="s">
        <v>26</v>
      </c>
      <c r="G842" t="s">
        <v>27</v>
      </c>
      <c r="H842">
        <v>79.3</v>
      </c>
      <c r="I842" t="s">
        <v>152</v>
      </c>
      <c r="J842" t="s">
        <v>153</v>
      </c>
      <c r="K842">
        <v>54.7</v>
      </c>
      <c r="L842">
        <v>18.399999999999999</v>
      </c>
      <c r="M842">
        <f>VLOOKUP(E842,'CB SR '!$B$1:$F$172,5,FALSE)</f>
        <v>2997</v>
      </c>
      <c r="N842">
        <f>VLOOKUP(E842,Curve!$C$1:$F$369,4,FALSE)</f>
        <v>84.6</v>
      </c>
    </row>
    <row r="843" spans="1:14" x14ac:dyDescent="0.5">
      <c r="A843">
        <v>2021</v>
      </c>
      <c r="B843" t="s">
        <v>809</v>
      </c>
      <c r="C843" t="s">
        <v>810</v>
      </c>
      <c r="D843" t="str">
        <f t="shared" si="13"/>
        <v>Jimmy Nelson</v>
      </c>
      <c r="E843">
        <v>519076</v>
      </c>
      <c r="F843" t="s">
        <v>54</v>
      </c>
      <c r="G843" t="s">
        <v>55</v>
      </c>
      <c r="H843">
        <v>85.1</v>
      </c>
      <c r="I843" t="s">
        <v>152</v>
      </c>
      <c r="J843" t="s">
        <v>153</v>
      </c>
      <c r="K843">
        <v>52.1</v>
      </c>
      <c r="L843">
        <v>10.8</v>
      </c>
      <c r="M843" s="1">
        <v>2930</v>
      </c>
      <c r="N843">
        <f>VLOOKUP(E843,Curve!$C$1:$F$369,4,FALSE)</f>
        <v>76.8</v>
      </c>
    </row>
    <row r="844" spans="1:14" x14ac:dyDescent="0.5">
      <c r="A844">
        <v>2021</v>
      </c>
      <c r="B844" t="s">
        <v>811</v>
      </c>
      <c r="C844" t="s">
        <v>139</v>
      </c>
      <c r="D844" t="str">
        <f t="shared" si="13"/>
        <v>Aaron Sanchez</v>
      </c>
      <c r="E844">
        <v>592717</v>
      </c>
      <c r="F844" t="s">
        <v>30</v>
      </c>
      <c r="G844" t="s">
        <v>31</v>
      </c>
      <c r="H844">
        <v>74.2</v>
      </c>
      <c r="I844" t="s">
        <v>152</v>
      </c>
      <c r="J844" t="s">
        <v>153</v>
      </c>
      <c r="K844">
        <v>61.4</v>
      </c>
      <c r="L844">
        <v>14.1</v>
      </c>
      <c r="M844">
        <f>VLOOKUP(E844,'CB SR '!$B$1:$F$172,5,FALSE)</f>
        <v>2485</v>
      </c>
      <c r="N844">
        <f>VLOOKUP(E844,Curve!$C$1:$F$369,4,FALSE)</f>
        <v>27.4</v>
      </c>
    </row>
    <row r="845" spans="1:14" x14ac:dyDescent="0.5">
      <c r="A845">
        <v>2021</v>
      </c>
      <c r="B845" t="s">
        <v>330</v>
      </c>
      <c r="C845" t="s">
        <v>109</v>
      </c>
      <c r="D845" t="str">
        <f t="shared" si="13"/>
        <v>Trevor Bauer</v>
      </c>
      <c r="E845">
        <v>545333</v>
      </c>
      <c r="F845" t="s">
        <v>54</v>
      </c>
      <c r="G845" t="s">
        <v>55</v>
      </c>
      <c r="H845">
        <v>79.599999999999994</v>
      </c>
      <c r="I845" t="s">
        <v>152</v>
      </c>
      <c r="J845" t="s">
        <v>153</v>
      </c>
      <c r="K845">
        <v>63.3</v>
      </c>
      <c r="L845">
        <v>9.3000000000000007</v>
      </c>
      <c r="M845" s="1">
        <v>3013</v>
      </c>
      <c r="N845">
        <v>94</v>
      </c>
    </row>
    <row r="846" spans="1:14" x14ac:dyDescent="0.5">
      <c r="A846">
        <v>2021</v>
      </c>
      <c r="B846" t="s">
        <v>355</v>
      </c>
      <c r="C846" t="s">
        <v>129</v>
      </c>
      <c r="D846" t="str">
        <f t="shared" si="13"/>
        <v>Jon Lester</v>
      </c>
      <c r="E846">
        <v>452657</v>
      </c>
      <c r="F846" t="s">
        <v>34</v>
      </c>
      <c r="G846" t="s">
        <v>35</v>
      </c>
      <c r="H846">
        <v>72.599999999999994</v>
      </c>
      <c r="I846" t="s">
        <v>152</v>
      </c>
      <c r="J846" t="s">
        <v>153</v>
      </c>
      <c r="K846">
        <v>57.8</v>
      </c>
      <c r="L846">
        <v>10.3</v>
      </c>
      <c r="M846">
        <f>VLOOKUP(E846,'CB SR '!$B$1:$F$172,5,FALSE)</f>
        <v>2439</v>
      </c>
      <c r="N846">
        <f>VLOOKUP(E846,Curve!$C$1:$F$369,4,FALSE)</f>
        <v>37.9</v>
      </c>
    </row>
    <row r="847" spans="1:14" x14ac:dyDescent="0.5">
      <c r="A847">
        <v>2021</v>
      </c>
      <c r="B847" t="s">
        <v>796</v>
      </c>
      <c r="C847" t="s">
        <v>797</v>
      </c>
      <c r="D847" t="str">
        <f t="shared" si="13"/>
        <v>Seth Lugo</v>
      </c>
      <c r="E847">
        <v>607625</v>
      </c>
      <c r="F847" t="s">
        <v>126</v>
      </c>
      <c r="G847" t="s">
        <v>127</v>
      </c>
      <c r="H847">
        <v>79.2</v>
      </c>
      <c r="I847" t="s">
        <v>152</v>
      </c>
      <c r="J847" t="s">
        <v>153</v>
      </c>
      <c r="K847">
        <v>61.7</v>
      </c>
      <c r="L847">
        <v>12.2</v>
      </c>
      <c r="M847">
        <f>VLOOKUP(E847,'CB SR '!$B$1:$F$172,5,FALSE)</f>
        <v>3268</v>
      </c>
      <c r="N847">
        <f>VLOOKUP(E847,Curve!$C$1:$F$369,4,FALSE)</f>
        <v>54.8</v>
      </c>
    </row>
    <row r="848" spans="1:14" x14ac:dyDescent="0.5">
      <c r="A848">
        <v>2021</v>
      </c>
      <c r="B848" t="s">
        <v>292</v>
      </c>
      <c r="C848" t="s">
        <v>293</v>
      </c>
      <c r="D848" t="str">
        <f t="shared" si="13"/>
        <v>Alec Mills</v>
      </c>
      <c r="E848">
        <v>621219</v>
      </c>
      <c r="F848" t="s">
        <v>46</v>
      </c>
      <c r="G848" t="s">
        <v>47</v>
      </c>
      <c r="H848">
        <v>65.7</v>
      </c>
      <c r="I848" t="s">
        <v>152</v>
      </c>
      <c r="J848" t="s">
        <v>153</v>
      </c>
      <c r="K848">
        <v>74.2</v>
      </c>
      <c r="L848">
        <v>12.6</v>
      </c>
      <c r="M848">
        <f>VLOOKUP(E848,'CB SR '!$B$1:$F$172,5,FALSE)</f>
        <v>2310</v>
      </c>
      <c r="N848">
        <f>VLOOKUP(E848,Curve!$C$1:$F$369,4,FALSE)</f>
        <v>91.8</v>
      </c>
    </row>
    <row r="849" spans="1:14" x14ac:dyDescent="0.5">
      <c r="A849">
        <v>2021</v>
      </c>
      <c r="B849" t="s">
        <v>327</v>
      </c>
      <c r="C849" t="s">
        <v>45</v>
      </c>
      <c r="D849" t="str">
        <f t="shared" si="13"/>
        <v>Zach Eflin</v>
      </c>
      <c r="E849">
        <v>621107</v>
      </c>
      <c r="F849" t="s">
        <v>58</v>
      </c>
      <c r="G849" t="s">
        <v>59</v>
      </c>
      <c r="H849">
        <v>77.599999999999994</v>
      </c>
      <c r="I849" t="s">
        <v>152</v>
      </c>
      <c r="J849" t="s">
        <v>153</v>
      </c>
      <c r="K849">
        <v>51.3</v>
      </c>
      <c r="L849">
        <v>10.5</v>
      </c>
      <c r="M849">
        <f>VLOOKUP(E849,'CB SR '!$B$1:$F$172,5,FALSE)</f>
        <v>2252</v>
      </c>
      <c r="N849">
        <v>63</v>
      </c>
    </row>
    <row r="850" spans="1:14" x14ac:dyDescent="0.5">
      <c r="A850">
        <v>2021</v>
      </c>
      <c r="B850" t="s">
        <v>752</v>
      </c>
      <c r="C850" t="s">
        <v>189</v>
      </c>
      <c r="D850" t="str">
        <f t="shared" si="13"/>
        <v>Alex Young</v>
      </c>
      <c r="E850">
        <v>622065</v>
      </c>
      <c r="F850" t="s">
        <v>122</v>
      </c>
      <c r="G850" t="s">
        <v>123</v>
      </c>
      <c r="H850">
        <v>82.3</v>
      </c>
      <c r="I850" t="s">
        <v>152</v>
      </c>
      <c r="J850" t="s">
        <v>153</v>
      </c>
      <c r="K850">
        <v>41.6</v>
      </c>
      <c r="L850">
        <v>0.8</v>
      </c>
      <c r="M850">
        <f>VLOOKUP(E850,'CB SR '!$B$1:$F$172,5,FALSE)</f>
        <v>2332</v>
      </c>
      <c r="N850">
        <f>VLOOKUP(E850,Curve!$C$1:$F$369,4,FALSE)</f>
        <v>57.7</v>
      </c>
    </row>
    <row r="851" spans="1:14" x14ac:dyDescent="0.5">
      <c r="A851">
        <v>2021</v>
      </c>
      <c r="B851" t="s">
        <v>240</v>
      </c>
      <c r="C851" t="s">
        <v>241</v>
      </c>
      <c r="D851" t="str">
        <f t="shared" si="13"/>
        <v>Taijuan Walker</v>
      </c>
      <c r="E851">
        <v>592836</v>
      </c>
      <c r="F851" t="s">
        <v>126</v>
      </c>
      <c r="G851" t="s">
        <v>127</v>
      </c>
      <c r="H851">
        <v>76.400000000000006</v>
      </c>
      <c r="I851" t="s">
        <v>152</v>
      </c>
      <c r="J851" t="s">
        <v>153</v>
      </c>
      <c r="K851">
        <v>59.6</v>
      </c>
      <c r="L851">
        <v>7.8</v>
      </c>
      <c r="M851">
        <f>VLOOKUP(E851,'CB SR '!$B$1:$F$172,5,FALSE)</f>
        <v>2357</v>
      </c>
      <c r="N851">
        <f>VLOOKUP(E851,Curve!$C$1:$F$369,4,FALSE)</f>
        <v>36.700000000000003</v>
      </c>
    </row>
    <row r="852" spans="1:14" x14ac:dyDescent="0.5">
      <c r="A852">
        <v>2021</v>
      </c>
      <c r="B852" t="s">
        <v>334</v>
      </c>
      <c r="C852" t="s">
        <v>335</v>
      </c>
      <c r="D852" t="str">
        <f t="shared" si="13"/>
        <v>Jack Flaherty</v>
      </c>
      <c r="E852">
        <v>656427</v>
      </c>
      <c r="F852" t="s">
        <v>34</v>
      </c>
      <c r="G852" t="s">
        <v>35</v>
      </c>
      <c r="H852">
        <v>76.3</v>
      </c>
      <c r="I852" t="s">
        <v>152</v>
      </c>
      <c r="J852" t="s">
        <v>153</v>
      </c>
      <c r="K852">
        <v>60.1</v>
      </c>
      <c r="L852">
        <v>12</v>
      </c>
      <c r="M852" s="1">
        <v>2404</v>
      </c>
      <c r="N852">
        <v>86</v>
      </c>
    </row>
    <row r="853" spans="1:14" x14ac:dyDescent="0.5">
      <c r="A853">
        <v>2021</v>
      </c>
      <c r="B853" t="s">
        <v>309</v>
      </c>
      <c r="C853" t="s">
        <v>87</v>
      </c>
      <c r="D853" t="str">
        <f t="shared" si="13"/>
        <v>Lucas Luetge</v>
      </c>
      <c r="E853">
        <v>476595</v>
      </c>
      <c r="F853" t="s">
        <v>38</v>
      </c>
      <c r="G853" t="s">
        <v>39</v>
      </c>
      <c r="H853">
        <v>74.5</v>
      </c>
      <c r="I853" t="s">
        <v>152</v>
      </c>
      <c r="J853" t="s">
        <v>153</v>
      </c>
      <c r="K853">
        <v>65.400000000000006</v>
      </c>
      <c r="L853">
        <v>12.4</v>
      </c>
      <c r="M853">
        <f>VLOOKUP(E853,'CB SR '!$B$1:$F$172,5,FALSE)</f>
        <v>2663</v>
      </c>
      <c r="N853">
        <v>86</v>
      </c>
    </row>
    <row r="854" spans="1:14" x14ac:dyDescent="0.5">
      <c r="A854">
        <v>2021</v>
      </c>
      <c r="B854" t="s">
        <v>44</v>
      </c>
      <c r="C854" t="s">
        <v>45</v>
      </c>
      <c r="D854" t="str">
        <f t="shared" si="13"/>
        <v>Zach Davies</v>
      </c>
      <c r="E854">
        <v>605200</v>
      </c>
      <c r="F854" t="s">
        <v>46</v>
      </c>
      <c r="G854" t="s">
        <v>47</v>
      </c>
      <c r="H854">
        <v>74.2</v>
      </c>
      <c r="I854" t="s">
        <v>152</v>
      </c>
      <c r="J854" t="s">
        <v>153</v>
      </c>
      <c r="K854">
        <v>59.4</v>
      </c>
      <c r="L854">
        <v>9.4</v>
      </c>
      <c r="M854">
        <f>VLOOKUP(E854,'CB SR '!$B$1:$F$172,5,FALSE)</f>
        <v>2449</v>
      </c>
      <c r="N854">
        <v>66.2</v>
      </c>
    </row>
    <row r="855" spans="1:14" x14ac:dyDescent="0.5">
      <c r="A855">
        <v>2021</v>
      </c>
      <c r="B855" t="s">
        <v>130</v>
      </c>
      <c r="C855" t="s">
        <v>131</v>
      </c>
      <c r="D855" t="str">
        <f t="shared" si="13"/>
        <v>Tarik Skubal</v>
      </c>
      <c r="E855">
        <v>669373</v>
      </c>
      <c r="F855" t="s">
        <v>132</v>
      </c>
      <c r="G855" t="s">
        <v>133</v>
      </c>
      <c r="H855">
        <v>73.8</v>
      </c>
      <c r="I855" t="s">
        <v>152</v>
      </c>
      <c r="J855" t="s">
        <v>153</v>
      </c>
      <c r="K855">
        <v>64</v>
      </c>
      <c r="L855">
        <v>7.8</v>
      </c>
      <c r="M855" s="1">
        <v>2224</v>
      </c>
      <c r="N855">
        <f>VLOOKUP(E855,Curve!$C$1:$F$369,4,FALSE)</f>
        <v>62.6</v>
      </c>
    </row>
    <row r="856" spans="1:14" x14ac:dyDescent="0.5">
      <c r="A856">
        <v>2021</v>
      </c>
      <c r="B856" t="s">
        <v>508</v>
      </c>
      <c r="C856" t="s">
        <v>360</v>
      </c>
      <c r="D856" t="str">
        <f t="shared" si="13"/>
        <v>Brett De Geus</v>
      </c>
      <c r="E856">
        <v>676969</v>
      </c>
      <c r="F856" t="s">
        <v>164</v>
      </c>
      <c r="G856" t="s">
        <v>165</v>
      </c>
      <c r="H856">
        <v>82.3</v>
      </c>
      <c r="I856" t="s">
        <v>152</v>
      </c>
      <c r="J856" t="s">
        <v>153</v>
      </c>
      <c r="K856">
        <v>52.6</v>
      </c>
      <c r="L856">
        <v>9.5</v>
      </c>
      <c r="M856">
        <f>VLOOKUP(E856,'CB SR '!$B$1:$F$172,5,FALSE)</f>
        <v>2354</v>
      </c>
      <c r="N856">
        <v>79</v>
      </c>
    </row>
    <row r="857" spans="1:14" x14ac:dyDescent="0.5">
      <c r="A857">
        <v>2021</v>
      </c>
      <c r="B857" t="s">
        <v>254</v>
      </c>
      <c r="C857" t="s">
        <v>255</v>
      </c>
      <c r="D857" t="str">
        <f t="shared" si="13"/>
        <v>Brent Suter</v>
      </c>
      <c r="E857">
        <v>608718</v>
      </c>
      <c r="F857" t="s">
        <v>68</v>
      </c>
      <c r="G857" t="s">
        <v>69</v>
      </c>
      <c r="H857">
        <v>78.599999999999994</v>
      </c>
      <c r="I857" t="s">
        <v>152</v>
      </c>
      <c r="J857" t="s">
        <v>153</v>
      </c>
      <c r="K857">
        <v>46.9</v>
      </c>
      <c r="L857">
        <v>6.7</v>
      </c>
      <c r="M857">
        <f>VLOOKUP(E857,'CB SR '!$B$1:$F$172,5,FALSE)</f>
        <v>2294</v>
      </c>
      <c r="N857">
        <v>45</v>
      </c>
    </row>
    <row r="858" spans="1:14" x14ac:dyDescent="0.5">
      <c r="A858">
        <v>2021</v>
      </c>
      <c r="B858" t="s">
        <v>408</v>
      </c>
      <c r="C858" t="s">
        <v>161</v>
      </c>
      <c r="D858" t="str">
        <f t="shared" si="13"/>
        <v>Drew Steckenrider</v>
      </c>
      <c r="E858">
        <v>608716</v>
      </c>
      <c r="F858" t="s">
        <v>102</v>
      </c>
      <c r="G858" t="s">
        <v>103</v>
      </c>
      <c r="H858">
        <v>80.3</v>
      </c>
      <c r="I858" t="s">
        <v>152</v>
      </c>
      <c r="J858" t="s">
        <v>153</v>
      </c>
      <c r="K858">
        <v>48.2</v>
      </c>
      <c r="L858">
        <v>0.7</v>
      </c>
      <c r="M858">
        <f>VLOOKUP(E858,'CB SR '!$B$1:$F$172,5,FALSE)</f>
        <v>2166</v>
      </c>
      <c r="N858">
        <f>VLOOKUP(E858,Curve!$C$1:$F$369,4,FALSE)</f>
        <v>17.8</v>
      </c>
    </row>
    <row r="859" spans="1:14" x14ac:dyDescent="0.5">
      <c r="A859">
        <v>2021</v>
      </c>
      <c r="B859" t="s">
        <v>202</v>
      </c>
      <c r="C859" t="s">
        <v>360</v>
      </c>
      <c r="D859" t="str">
        <f t="shared" si="13"/>
        <v>Brett Anderson</v>
      </c>
      <c r="E859">
        <v>474463</v>
      </c>
      <c r="F859" t="s">
        <v>68</v>
      </c>
      <c r="G859" t="s">
        <v>69</v>
      </c>
      <c r="H859">
        <v>76.099999999999994</v>
      </c>
      <c r="I859" t="s">
        <v>152</v>
      </c>
      <c r="J859" t="s">
        <v>153</v>
      </c>
      <c r="K859">
        <v>59.8</v>
      </c>
      <c r="L859">
        <v>6</v>
      </c>
      <c r="M859" s="1">
        <v>2318</v>
      </c>
      <c r="N859">
        <v>72</v>
      </c>
    </row>
    <row r="860" spans="1:14" x14ac:dyDescent="0.5">
      <c r="A860">
        <v>2021</v>
      </c>
      <c r="B860" t="s">
        <v>748</v>
      </c>
      <c r="C860" t="s">
        <v>251</v>
      </c>
      <c r="D860" t="str">
        <f t="shared" si="13"/>
        <v>Joe Mantiply</v>
      </c>
      <c r="E860">
        <v>573009</v>
      </c>
      <c r="F860" t="s">
        <v>164</v>
      </c>
      <c r="G860" t="s">
        <v>165</v>
      </c>
      <c r="H860">
        <v>80.599999999999994</v>
      </c>
      <c r="I860" t="s">
        <v>152</v>
      </c>
      <c r="J860" t="s">
        <v>153</v>
      </c>
      <c r="K860">
        <v>45.2</v>
      </c>
      <c r="L860">
        <v>7.8</v>
      </c>
      <c r="M860">
        <f>VLOOKUP(E860,'CB SR '!$B$1:$F$172,5,FALSE)</f>
        <v>2349</v>
      </c>
      <c r="N860">
        <v>43</v>
      </c>
    </row>
    <row r="861" spans="1:14" x14ac:dyDescent="0.5">
      <c r="A861">
        <v>2021</v>
      </c>
      <c r="B861" t="s">
        <v>257</v>
      </c>
      <c r="C861" t="s">
        <v>423</v>
      </c>
      <c r="D861" t="str">
        <f t="shared" si="13"/>
        <v>Pablo López</v>
      </c>
      <c r="E861">
        <v>641154</v>
      </c>
      <c r="F861" t="s">
        <v>110</v>
      </c>
      <c r="G861" t="s">
        <v>111</v>
      </c>
      <c r="H861">
        <v>80.099999999999994</v>
      </c>
      <c r="I861" t="s">
        <v>152</v>
      </c>
      <c r="J861" t="s">
        <v>153</v>
      </c>
      <c r="K861">
        <v>48.1</v>
      </c>
      <c r="L861">
        <v>12.6</v>
      </c>
      <c r="M861">
        <f>VLOOKUP(E861,'CB SR '!$B$1:$F$172,5,FALSE)</f>
        <v>2487</v>
      </c>
      <c r="N861">
        <v>69</v>
      </c>
    </row>
    <row r="862" spans="1:14" x14ac:dyDescent="0.5">
      <c r="A862">
        <v>2021</v>
      </c>
      <c r="B862" t="s">
        <v>406</v>
      </c>
      <c r="C862" t="s">
        <v>407</v>
      </c>
      <c r="D862" t="str">
        <f t="shared" si="13"/>
        <v>Dean Kremer</v>
      </c>
      <c r="E862">
        <v>665152</v>
      </c>
      <c r="F862" t="s">
        <v>182</v>
      </c>
      <c r="G862" t="s">
        <v>183</v>
      </c>
      <c r="H862">
        <v>75.5</v>
      </c>
      <c r="I862" t="s">
        <v>152</v>
      </c>
      <c r="J862" t="s">
        <v>153</v>
      </c>
      <c r="K862">
        <v>64.900000000000006</v>
      </c>
      <c r="L862">
        <v>8.6</v>
      </c>
      <c r="M862">
        <f>VLOOKUP(E862,'CB SR '!$B$1:$F$172,5,FALSE)</f>
        <v>2389</v>
      </c>
      <c r="N862">
        <f>VLOOKUP(E862,Curve!$C$1:$F$369,4,FALSE)</f>
        <v>91.8</v>
      </c>
    </row>
    <row r="863" spans="1:14" x14ac:dyDescent="0.5">
      <c r="A863">
        <v>2021</v>
      </c>
      <c r="B863" t="s">
        <v>462</v>
      </c>
      <c r="C863" t="s">
        <v>463</v>
      </c>
      <c r="D863" t="str">
        <f t="shared" si="13"/>
        <v>Martín Pérez</v>
      </c>
      <c r="E863">
        <v>527048</v>
      </c>
      <c r="F863" t="s">
        <v>42</v>
      </c>
      <c r="G863" t="s">
        <v>43</v>
      </c>
      <c r="H863">
        <v>78.7</v>
      </c>
      <c r="I863" t="s">
        <v>152</v>
      </c>
      <c r="J863" t="s">
        <v>153</v>
      </c>
      <c r="K863">
        <v>49.3</v>
      </c>
      <c r="L863">
        <v>5.0999999999999996</v>
      </c>
      <c r="M863">
        <f>VLOOKUP(E863,'CB SR '!$B$1:$F$172,5,FALSE)</f>
        <v>2459</v>
      </c>
      <c r="N863">
        <f>VLOOKUP(E863,Curve!$C$1:$F$369,4,FALSE)</f>
        <v>90.2</v>
      </c>
    </row>
    <row r="864" spans="1:14" x14ac:dyDescent="0.5">
      <c r="A864">
        <v>2021</v>
      </c>
      <c r="B864" t="s">
        <v>184</v>
      </c>
      <c r="C864" t="s">
        <v>185</v>
      </c>
      <c r="D864" t="str">
        <f t="shared" si="13"/>
        <v>Caleb Smith</v>
      </c>
      <c r="E864">
        <v>592761</v>
      </c>
      <c r="F864" t="s">
        <v>164</v>
      </c>
      <c r="G864" t="s">
        <v>165</v>
      </c>
      <c r="H864">
        <v>77.900000000000006</v>
      </c>
      <c r="I864" t="s">
        <v>152</v>
      </c>
      <c r="J864" t="s">
        <v>153</v>
      </c>
      <c r="K864">
        <v>51.1</v>
      </c>
      <c r="L864">
        <v>6.8</v>
      </c>
      <c r="M864">
        <f>VLOOKUP(E864,'CB SR '!$B$1:$F$172,5,FALSE)</f>
        <v>2600</v>
      </c>
      <c r="N864">
        <v>54</v>
      </c>
    </row>
    <row r="865" spans="1:14" x14ac:dyDescent="0.5">
      <c r="A865">
        <v>2021</v>
      </c>
      <c r="B865" t="s">
        <v>460</v>
      </c>
      <c r="C865" t="s">
        <v>305</v>
      </c>
      <c r="D865" t="str">
        <f t="shared" si="13"/>
        <v>Josh Sborz</v>
      </c>
      <c r="E865">
        <v>622250</v>
      </c>
      <c r="F865" t="s">
        <v>116</v>
      </c>
      <c r="G865" t="s">
        <v>117</v>
      </c>
      <c r="H865">
        <v>83.1</v>
      </c>
      <c r="I865" t="s">
        <v>152</v>
      </c>
      <c r="J865" t="s">
        <v>153</v>
      </c>
      <c r="K865">
        <v>51.8</v>
      </c>
      <c r="L865">
        <v>7.9</v>
      </c>
      <c r="M865">
        <f>VLOOKUP(E865,'CB SR '!$B$1:$F$172,5,FALSE)</f>
        <v>2000</v>
      </c>
      <c r="N865">
        <f>VLOOKUP(E865,Curve!$C$1:$F$369,4,FALSE)</f>
        <v>93.3</v>
      </c>
    </row>
    <row r="866" spans="1:14" x14ac:dyDescent="0.5">
      <c r="A866">
        <v>2021</v>
      </c>
      <c r="B866" t="s">
        <v>314</v>
      </c>
      <c r="C866" t="s">
        <v>315</v>
      </c>
      <c r="D866" t="str">
        <f t="shared" si="13"/>
        <v>Kwang Hyun Kim</v>
      </c>
      <c r="E866">
        <v>547942</v>
      </c>
      <c r="F866" t="s">
        <v>34</v>
      </c>
      <c r="G866" t="s">
        <v>35</v>
      </c>
      <c r="H866">
        <v>69.599999999999994</v>
      </c>
      <c r="I866" t="s">
        <v>152</v>
      </c>
      <c r="J866" t="s">
        <v>153</v>
      </c>
      <c r="K866">
        <v>65.900000000000006</v>
      </c>
      <c r="L866">
        <v>6</v>
      </c>
      <c r="M866">
        <f>VLOOKUP(E866,'CB SR '!$B$1:$F$172,5,FALSE)</f>
        <v>2140</v>
      </c>
      <c r="N866">
        <v>66</v>
      </c>
    </row>
    <row r="867" spans="1:14" x14ac:dyDescent="0.5">
      <c r="A867">
        <v>2021</v>
      </c>
      <c r="B867" t="s">
        <v>793</v>
      </c>
      <c r="C867" t="s">
        <v>353</v>
      </c>
      <c r="D867" t="str">
        <f t="shared" si="13"/>
        <v>Casey Sadler</v>
      </c>
      <c r="E867">
        <v>594987</v>
      </c>
      <c r="F867" t="s">
        <v>102</v>
      </c>
      <c r="G867" t="s">
        <v>103</v>
      </c>
      <c r="H867">
        <v>79.8</v>
      </c>
      <c r="I867" t="s">
        <v>152</v>
      </c>
      <c r="J867" t="s">
        <v>153</v>
      </c>
      <c r="K867">
        <v>53</v>
      </c>
      <c r="L867">
        <v>11.8</v>
      </c>
      <c r="M867">
        <f>VLOOKUP(E867,'CB SR '!$B$1:$F$172,5,FALSE)</f>
        <v>2838</v>
      </c>
      <c r="N867">
        <f>VLOOKUP(E867,Curve!$C$1:$F$369,4,FALSE)</f>
        <v>76.5</v>
      </c>
    </row>
    <row r="868" spans="1:14" x14ac:dyDescent="0.5">
      <c r="A868">
        <v>2021</v>
      </c>
      <c r="B868" t="s">
        <v>669</v>
      </c>
      <c r="C868" t="s">
        <v>95</v>
      </c>
      <c r="D868" t="str">
        <f t="shared" si="13"/>
        <v>Wade Davis</v>
      </c>
      <c r="E868">
        <v>451584</v>
      </c>
      <c r="F868" t="s">
        <v>80</v>
      </c>
      <c r="G868" t="s">
        <v>81</v>
      </c>
      <c r="H868">
        <v>81.900000000000006</v>
      </c>
      <c r="I868" t="s">
        <v>152</v>
      </c>
      <c r="J868" t="s">
        <v>153</v>
      </c>
      <c r="K868">
        <v>52.7</v>
      </c>
      <c r="L868">
        <v>6.2</v>
      </c>
      <c r="M868" s="1">
        <v>2474</v>
      </c>
      <c r="N868">
        <v>72</v>
      </c>
    </row>
    <row r="869" spans="1:14" x14ac:dyDescent="0.5">
      <c r="A869">
        <v>2021</v>
      </c>
      <c r="B869" t="s">
        <v>473</v>
      </c>
      <c r="C869" t="s">
        <v>185</v>
      </c>
      <c r="D869" t="str">
        <f t="shared" si="13"/>
        <v>Caleb Thielbar</v>
      </c>
      <c r="E869">
        <v>573204</v>
      </c>
      <c r="F869" t="s">
        <v>261</v>
      </c>
      <c r="G869" t="s">
        <v>262</v>
      </c>
      <c r="H869">
        <v>71.7</v>
      </c>
      <c r="I869" t="s">
        <v>152</v>
      </c>
      <c r="J869" t="s">
        <v>153</v>
      </c>
      <c r="K869">
        <v>70.400000000000006</v>
      </c>
      <c r="L869">
        <v>9.9</v>
      </c>
      <c r="M869">
        <f>VLOOKUP(E869,'CB SR '!$B$1:$F$172,5,FALSE)</f>
        <v>2382</v>
      </c>
      <c r="N869">
        <v>95</v>
      </c>
    </row>
    <row r="870" spans="1:14" x14ac:dyDescent="0.5">
      <c r="A870">
        <v>2021</v>
      </c>
      <c r="B870" t="s">
        <v>403</v>
      </c>
      <c r="C870" t="s">
        <v>404</v>
      </c>
      <c r="D870" t="str">
        <f t="shared" si="13"/>
        <v>Clay Holmes</v>
      </c>
      <c r="E870">
        <v>605280</v>
      </c>
      <c r="F870" t="s">
        <v>38</v>
      </c>
      <c r="G870" t="s">
        <v>39</v>
      </c>
      <c r="H870">
        <v>82.7</v>
      </c>
      <c r="I870" t="s">
        <v>152</v>
      </c>
      <c r="J870" t="s">
        <v>153</v>
      </c>
      <c r="K870">
        <v>53.7</v>
      </c>
      <c r="L870">
        <v>7.4</v>
      </c>
      <c r="M870">
        <f>VLOOKUP(E870,'CB SR '!$B$1:$F$172,5,FALSE)</f>
        <v>2662</v>
      </c>
      <c r="N870">
        <v>72</v>
      </c>
    </row>
    <row r="871" spans="1:14" x14ac:dyDescent="0.5">
      <c r="A871">
        <v>2021</v>
      </c>
      <c r="B871" t="s">
        <v>867</v>
      </c>
      <c r="C871" t="s">
        <v>645</v>
      </c>
      <c r="D871" t="str">
        <f t="shared" si="13"/>
        <v>Robert Dugger</v>
      </c>
      <c r="E871">
        <v>667498</v>
      </c>
      <c r="F871" t="s">
        <v>102</v>
      </c>
      <c r="G871" t="s">
        <v>103</v>
      </c>
      <c r="H871">
        <v>74.8</v>
      </c>
      <c r="I871" t="s">
        <v>152</v>
      </c>
      <c r="J871" t="s">
        <v>153</v>
      </c>
      <c r="K871">
        <v>56.5</v>
      </c>
      <c r="L871">
        <v>9.5</v>
      </c>
      <c r="M871">
        <f>VLOOKUP(E871,'CB SR '!$B$1:$F$172,5,FALSE)</f>
        <v>2244</v>
      </c>
      <c r="N871">
        <f>VLOOKUP(E871,Curve!$C$1:$F$369,4,FALSE)</f>
        <v>70.3</v>
      </c>
    </row>
    <row r="872" spans="1:14" x14ac:dyDescent="0.5">
      <c r="A872">
        <v>2021</v>
      </c>
      <c r="B872" t="s">
        <v>352</v>
      </c>
      <c r="C872" t="s">
        <v>353</v>
      </c>
      <c r="D872" t="str">
        <f t="shared" si="13"/>
        <v>Casey Mize</v>
      </c>
      <c r="E872">
        <v>663554</v>
      </c>
      <c r="F872" t="s">
        <v>132</v>
      </c>
      <c r="G872" t="s">
        <v>133</v>
      </c>
      <c r="H872">
        <v>81.3</v>
      </c>
      <c r="I872" t="s">
        <v>152</v>
      </c>
      <c r="J872" t="s">
        <v>153</v>
      </c>
      <c r="K872">
        <v>51.4</v>
      </c>
      <c r="L872">
        <v>9.6</v>
      </c>
      <c r="M872" s="1">
        <v>2199</v>
      </c>
      <c r="N872">
        <f>VLOOKUP(E872,Curve!$C$1:$F$369,4,FALSE)</f>
        <v>88.6</v>
      </c>
    </row>
    <row r="873" spans="1:14" x14ac:dyDescent="0.5">
      <c r="A873">
        <v>2021</v>
      </c>
      <c r="B873" t="s">
        <v>791</v>
      </c>
      <c r="C873" t="s">
        <v>792</v>
      </c>
      <c r="D873" t="str">
        <f t="shared" si="13"/>
        <v>Andre Scrubb</v>
      </c>
      <c r="E873">
        <v>668687</v>
      </c>
      <c r="F873" t="s">
        <v>142</v>
      </c>
      <c r="G873" t="s">
        <v>143</v>
      </c>
      <c r="H873">
        <v>80.099999999999994</v>
      </c>
      <c r="I873" t="s">
        <v>152</v>
      </c>
      <c r="J873" t="s">
        <v>153</v>
      </c>
      <c r="K873">
        <v>62.1</v>
      </c>
      <c r="L873">
        <v>4.7</v>
      </c>
      <c r="M873" s="1">
        <v>2749</v>
      </c>
      <c r="N873">
        <f>VLOOKUP(E873,Curve!$C$1:$F$369,4,FALSE)</f>
        <v>76.900000000000006</v>
      </c>
    </row>
    <row r="874" spans="1:14" x14ac:dyDescent="0.5">
      <c r="A874">
        <v>2021</v>
      </c>
      <c r="B874" t="s">
        <v>547</v>
      </c>
      <c r="C874" t="s">
        <v>197</v>
      </c>
      <c r="D874" t="str">
        <f t="shared" si="13"/>
        <v>Patrick Sandoval</v>
      </c>
      <c r="E874">
        <v>663776</v>
      </c>
      <c r="F874" t="s">
        <v>232</v>
      </c>
      <c r="G874" t="s">
        <v>233</v>
      </c>
      <c r="H874">
        <v>78.400000000000006</v>
      </c>
      <c r="I874" t="s">
        <v>152</v>
      </c>
      <c r="J874" t="s">
        <v>153</v>
      </c>
      <c r="K874">
        <v>58.2</v>
      </c>
      <c r="L874">
        <v>6.2</v>
      </c>
      <c r="M874">
        <f>VLOOKUP(E874,'CB SR '!$B$1:$F$172,5,FALSE)</f>
        <v>2799</v>
      </c>
      <c r="N874">
        <f>VLOOKUP(E874,Curve!$C$1:$F$369,4,FALSE)</f>
        <v>72.3</v>
      </c>
    </row>
    <row r="875" spans="1:14" x14ac:dyDescent="0.5">
      <c r="A875">
        <v>2021</v>
      </c>
      <c r="B875" t="s">
        <v>371</v>
      </c>
      <c r="C875" t="s">
        <v>288</v>
      </c>
      <c r="D875" t="str">
        <f t="shared" si="13"/>
        <v>Chad Kuhl</v>
      </c>
      <c r="E875">
        <v>641771</v>
      </c>
      <c r="F875" t="s">
        <v>213</v>
      </c>
      <c r="G875" t="s">
        <v>214</v>
      </c>
      <c r="H875">
        <v>80.3</v>
      </c>
      <c r="I875" t="s">
        <v>152</v>
      </c>
      <c r="J875" t="s">
        <v>153</v>
      </c>
      <c r="K875">
        <v>52.2</v>
      </c>
      <c r="L875">
        <v>10.6</v>
      </c>
      <c r="M875" s="1">
        <v>2676</v>
      </c>
      <c r="N875">
        <f>VLOOKUP(E875,Curve!$C$1:$F$369,4,FALSE)</f>
        <v>66.5</v>
      </c>
    </row>
    <row r="876" spans="1:14" x14ac:dyDescent="0.5">
      <c r="A876">
        <v>2021</v>
      </c>
      <c r="B876" t="s">
        <v>237</v>
      </c>
      <c r="C876" t="s">
        <v>89</v>
      </c>
      <c r="D876" t="str">
        <f t="shared" si="13"/>
        <v>Chris Bassitt</v>
      </c>
      <c r="E876">
        <v>605135</v>
      </c>
      <c r="F876" t="s">
        <v>20</v>
      </c>
      <c r="G876" t="s">
        <v>21</v>
      </c>
      <c r="H876">
        <v>71.7</v>
      </c>
      <c r="I876" t="s">
        <v>152</v>
      </c>
      <c r="J876" t="s">
        <v>153</v>
      </c>
      <c r="K876">
        <v>67.400000000000006</v>
      </c>
      <c r="L876">
        <v>13.6</v>
      </c>
      <c r="M876">
        <f>VLOOKUP(E876,'CB SR '!$B$1:$F$172,5,FALSE)</f>
        <v>2326</v>
      </c>
      <c r="N876">
        <v>93</v>
      </c>
    </row>
    <row r="877" spans="1:14" x14ac:dyDescent="0.5">
      <c r="A877">
        <v>2021</v>
      </c>
      <c r="B877" t="s">
        <v>782</v>
      </c>
      <c r="C877" t="s">
        <v>109</v>
      </c>
      <c r="D877" t="str">
        <f t="shared" si="13"/>
        <v>Trevor Cahill</v>
      </c>
      <c r="E877">
        <v>502239</v>
      </c>
      <c r="F877" t="s">
        <v>213</v>
      </c>
      <c r="G877" t="s">
        <v>214</v>
      </c>
      <c r="H877">
        <v>78.599999999999994</v>
      </c>
      <c r="I877" t="s">
        <v>152</v>
      </c>
      <c r="J877" t="s">
        <v>153</v>
      </c>
      <c r="K877">
        <v>55.9</v>
      </c>
      <c r="L877">
        <v>10.1</v>
      </c>
      <c r="M877" s="1">
        <v>3022</v>
      </c>
      <c r="N877">
        <v>67</v>
      </c>
    </row>
    <row r="878" spans="1:14" x14ac:dyDescent="0.5">
      <c r="A878">
        <v>2021</v>
      </c>
      <c r="B878" t="s">
        <v>332</v>
      </c>
      <c r="C878" t="s">
        <v>333</v>
      </c>
      <c r="D878" t="str">
        <f t="shared" si="13"/>
        <v>Jeff Hoffman</v>
      </c>
      <c r="E878">
        <v>656546</v>
      </c>
      <c r="F878" t="s">
        <v>26</v>
      </c>
      <c r="G878" t="s">
        <v>27</v>
      </c>
      <c r="H878">
        <v>77.5</v>
      </c>
      <c r="I878" t="s">
        <v>152</v>
      </c>
      <c r="J878" t="s">
        <v>153</v>
      </c>
      <c r="K878">
        <v>59.3</v>
      </c>
      <c r="L878">
        <v>9.3000000000000007</v>
      </c>
      <c r="M878">
        <f>VLOOKUP(E878,'CB SR '!$B$1:$F$172,5,FALSE)</f>
        <v>2487</v>
      </c>
      <c r="N878">
        <v>84</v>
      </c>
    </row>
    <row r="879" spans="1:14" x14ac:dyDescent="0.5">
      <c r="A879">
        <v>2021</v>
      </c>
      <c r="B879" t="s">
        <v>798</v>
      </c>
      <c r="C879" t="s">
        <v>681</v>
      </c>
      <c r="D879" t="str">
        <f t="shared" si="13"/>
        <v>Corey Knebel</v>
      </c>
      <c r="E879">
        <v>608349</v>
      </c>
      <c r="F879" t="s">
        <v>54</v>
      </c>
      <c r="G879" t="s">
        <v>55</v>
      </c>
      <c r="H879">
        <v>79.900000000000006</v>
      </c>
      <c r="I879" t="s">
        <v>152</v>
      </c>
      <c r="J879" t="s">
        <v>153</v>
      </c>
      <c r="K879">
        <v>59.1</v>
      </c>
      <c r="L879">
        <v>11.9</v>
      </c>
      <c r="M879" s="1">
        <v>2786</v>
      </c>
      <c r="N879">
        <v>91</v>
      </c>
    </row>
    <row r="880" spans="1:14" x14ac:dyDescent="0.5">
      <c r="A880">
        <v>2021</v>
      </c>
      <c r="B880" t="s">
        <v>555</v>
      </c>
      <c r="C880" t="s">
        <v>556</v>
      </c>
      <c r="D880" t="str">
        <f t="shared" si="13"/>
        <v>Spenser Watkins</v>
      </c>
      <c r="E880">
        <v>657093</v>
      </c>
      <c r="F880" t="s">
        <v>182</v>
      </c>
      <c r="G880" t="s">
        <v>183</v>
      </c>
      <c r="H880">
        <v>79</v>
      </c>
      <c r="I880" t="s">
        <v>152</v>
      </c>
      <c r="J880" t="s">
        <v>153</v>
      </c>
      <c r="K880">
        <v>51.6</v>
      </c>
      <c r="L880">
        <v>0.6</v>
      </c>
      <c r="M880">
        <f>VLOOKUP(E880,'CB SR '!$B$1:$F$172,5,FALSE)</f>
        <v>2326</v>
      </c>
      <c r="N880">
        <f>VLOOKUP(E880,Curve!$C$1:$F$369,4,FALSE)</f>
        <v>42.9</v>
      </c>
    </row>
    <row r="881" spans="1:14" x14ac:dyDescent="0.5">
      <c r="A881">
        <v>2021</v>
      </c>
      <c r="B881" t="s">
        <v>704</v>
      </c>
      <c r="C881" t="s">
        <v>119</v>
      </c>
      <c r="D881" t="str">
        <f t="shared" si="13"/>
        <v>Kyle Muller</v>
      </c>
      <c r="E881">
        <v>666205</v>
      </c>
      <c r="F881" t="s">
        <v>156</v>
      </c>
      <c r="G881" t="s">
        <v>157</v>
      </c>
      <c r="H881">
        <v>80.400000000000006</v>
      </c>
      <c r="I881" t="s">
        <v>152</v>
      </c>
      <c r="J881" t="s">
        <v>153</v>
      </c>
      <c r="K881">
        <v>52.1</v>
      </c>
      <c r="L881">
        <v>5.9</v>
      </c>
      <c r="M881">
        <f>VLOOKUP(E881,'CB SR '!$B$1:$F$172,5,FALSE)</f>
        <v>2421</v>
      </c>
      <c r="N881">
        <f>VLOOKUP(E881,Curve!$C$1:$F$369,4,FALSE)</f>
        <v>56.3</v>
      </c>
    </row>
    <row r="882" spans="1:14" x14ac:dyDescent="0.5">
      <c r="A882">
        <v>2021</v>
      </c>
      <c r="B882" t="s">
        <v>259</v>
      </c>
      <c r="C882" t="s">
        <v>260</v>
      </c>
      <c r="D882" t="str">
        <f t="shared" si="13"/>
        <v>Bailey Ober</v>
      </c>
      <c r="E882">
        <v>641927</v>
      </c>
      <c r="F882" t="s">
        <v>261</v>
      </c>
      <c r="G882" t="s">
        <v>262</v>
      </c>
      <c r="H882">
        <v>75</v>
      </c>
      <c r="I882" t="s">
        <v>152</v>
      </c>
      <c r="J882" t="s">
        <v>153</v>
      </c>
      <c r="K882">
        <v>60.9</v>
      </c>
      <c r="L882">
        <v>10.4</v>
      </c>
      <c r="M882">
        <f>VLOOKUP(E882,'CB SR '!$B$1:$F$172,5,FALSE)</f>
        <v>2301</v>
      </c>
      <c r="N882">
        <f>VLOOKUP(E882,Curve!$C$1:$F$369,4,FALSE)</f>
        <v>66.599999999999994</v>
      </c>
    </row>
    <row r="883" spans="1:14" x14ac:dyDescent="0.5">
      <c r="A883">
        <v>2021</v>
      </c>
      <c r="B883" t="s">
        <v>892</v>
      </c>
      <c r="C883" t="s">
        <v>893</v>
      </c>
      <c r="D883" t="str">
        <f t="shared" si="13"/>
        <v>Humberto Castellanos</v>
      </c>
      <c r="E883">
        <v>528748</v>
      </c>
      <c r="F883" t="s">
        <v>164</v>
      </c>
      <c r="G883" t="s">
        <v>165</v>
      </c>
      <c r="H883">
        <v>76.2</v>
      </c>
      <c r="I883" t="s">
        <v>152</v>
      </c>
      <c r="J883" t="s">
        <v>153</v>
      </c>
      <c r="K883">
        <v>52</v>
      </c>
      <c r="L883">
        <v>9.1</v>
      </c>
      <c r="M883">
        <f>VLOOKUP(E883,'CB SR '!$B$1:$F$172,5,FALSE)</f>
        <v>2330</v>
      </c>
      <c r="N883">
        <f>VLOOKUP(E883,Curve!$C$1:$F$369,4,FALSE)</f>
        <v>67.5</v>
      </c>
    </row>
    <row r="884" spans="1:14" x14ac:dyDescent="0.5">
      <c r="A884">
        <v>2021</v>
      </c>
      <c r="B884" t="s">
        <v>539</v>
      </c>
      <c r="C884" t="s">
        <v>652</v>
      </c>
      <c r="D884" t="str">
        <f t="shared" si="13"/>
        <v>Yimi García</v>
      </c>
      <c r="E884">
        <v>554340</v>
      </c>
      <c r="F884" t="s">
        <v>142</v>
      </c>
      <c r="G884" t="s">
        <v>143</v>
      </c>
      <c r="H884">
        <v>83.7</v>
      </c>
      <c r="I884" t="s">
        <v>152</v>
      </c>
      <c r="J884" t="s">
        <v>153</v>
      </c>
      <c r="K884">
        <v>42</v>
      </c>
      <c r="L884">
        <v>10.3</v>
      </c>
      <c r="M884">
        <f>VLOOKUP(E884,'CB SR '!$B$1:$F$172,5,FALSE)</f>
        <v>2718</v>
      </c>
      <c r="N884">
        <f>VLOOKUP(E884,Curve!$C$1:$F$369,4,FALSE)</f>
        <v>75.7</v>
      </c>
    </row>
    <row r="885" spans="1:14" x14ac:dyDescent="0.5">
      <c r="A885">
        <v>2021</v>
      </c>
      <c r="B885" t="s">
        <v>128</v>
      </c>
      <c r="C885" t="s">
        <v>129</v>
      </c>
      <c r="D885" t="str">
        <f t="shared" si="13"/>
        <v>Jon Gray</v>
      </c>
      <c r="E885">
        <v>592351</v>
      </c>
      <c r="F885" t="s">
        <v>92</v>
      </c>
      <c r="G885" t="s">
        <v>93</v>
      </c>
      <c r="H885">
        <v>76</v>
      </c>
      <c r="I885" t="s">
        <v>152</v>
      </c>
      <c r="J885" t="s">
        <v>153</v>
      </c>
      <c r="K885">
        <v>56.3</v>
      </c>
      <c r="L885">
        <v>10.9</v>
      </c>
      <c r="M885">
        <f>VLOOKUP(E885,'CB SR '!$B$1:$F$172,5,FALSE)</f>
        <v>2573</v>
      </c>
      <c r="N885">
        <v>80</v>
      </c>
    </row>
    <row r="886" spans="1:14" x14ac:dyDescent="0.5">
      <c r="A886">
        <v>2021</v>
      </c>
      <c r="B886" t="s">
        <v>824</v>
      </c>
      <c r="C886" t="s">
        <v>834</v>
      </c>
      <c r="D886" t="str">
        <f t="shared" si="13"/>
        <v>Noé Ramirez</v>
      </c>
      <c r="E886">
        <v>598287</v>
      </c>
      <c r="F886" t="s">
        <v>164</v>
      </c>
      <c r="G886" t="s">
        <v>165</v>
      </c>
      <c r="H886">
        <v>76.900000000000006</v>
      </c>
      <c r="I886" t="s">
        <v>152</v>
      </c>
      <c r="J886" t="s">
        <v>153</v>
      </c>
      <c r="K886">
        <v>46.2</v>
      </c>
      <c r="L886">
        <v>12.4</v>
      </c>
      <c r="M886">
        <f>VLOOKUP(E886,'CB SR '!$B$1:$F$172,5,FALSE)</f>
        <v>2570</v>
      </c>
      <c r="N886" s="1">
        <v>65.3</v>
      </c>
    </row>
    <row r="887" spans="1:14" x14ac:dyDescent="0.5">
      <c r="A887">
        <v>2021</v>
      </c>
      <c r="B887" t="s">
        <v>545</v>
      </c>
      <c r="C887" t="s">
        <v>546</v>
      </c>
      <c r="D887" t="str">
        <f t="shared" si="13"/>
        <v>Bruce Zimmermann</v>
      </c>
      <c r="E887">
        <v>669145</v>
      </c>
      <c r="F887" t="s">
        <v>182</v>
      </c>
      <c r="G887" t="s">
        <v>183</v>
      </c>
      <c r="H887">
        <v>82</v>
      </c>
      <c r="I887" t="s">
        <v>152</v>
      </c>
      <c r="J887" t="s">
        <v>153</v>
      </c>
      <c r="K887">
        <v>46.6</v>
      </c>
      <c r="L887">
        <v>1.2</v>
      </c>
      <c r="M887">
        <f>VLOOKUP(E887,'CB SR '!$B$1:$F$172,5,FALSE)</f>
        <v>2610</v>
      </c>
      <c r="N887">
        <f>VLOOKUP(E887,Curve!$C$1:$F$369,4,FALSE)</f>
        <v>79.2</v>
      </c>
    </row>
    <row r="888" spans="1:14" x14ac:dyDescent="0.5">
      <c r="A888">
        <v>2021</v>
      </c>
      <c r="B888" t="s">
        <v>529</v>
      </c>
      <c r="C888" t="s">
        <v>530</v>
      </c>
      <c r="D888" t="str">
        <f t="shared" si="13"/>
        <v>Yusmeiro Petit</v>
      </c>
      <c r="E888">
        <v>433589</v>
      </c>
      <c r="F888" t="s">
        <v>20</v>
      </c>
      <c r="G888" t="s">
        <v>21</v>
      </c>
      <c r="H888">
        <v>74.599999999999994</v>
      </c>
      <c r="I888" t="s">
        <v>152</v>
      </c>
      <c r="J888" t="s">
        <v>153</v>
      </c>
      <c r="K888">
        <v>48.9</v>
      </c>
      <c r="L888">
        <v>10.4</v>
      </c>
      <c r="M888">
        <f>VLOOKUP(E888,'CB SR '!$B$1:$F$172,5,FALSE)</f>
        <v>2013</v>
      </c>
      <c r="N888">
        <f>VLOOKUP(E888,Curve!$C$1:$F$369,4,FALSE)</f>
        <v>50.7</v>
      </c>
    </row>
    <row r="889" spans="1:14" x14ac:dyDescent="0.5">
      <c r="A889">
        <v>2021</v>
      </c>
      <c r="B889" t="s">
        <v>574</v>
      </c>
      <c r="C889" t="s">
        <v>575</v>
      </c>
      <c r="D889" t="str">
        <f t="shared" si="13"/>
        <v>Archie Bradley</v>
      </c>
      <c r="E889">
        <v>605151</v>
      </c>
      <c r="F889" t="s">
        <v>58</v>
      </c>
      <c r="G889" t="s">
        <v>59</v>
      </c>
      <c r="H889">
        <v>78.3</v>
      </c>
      <c r="I889" t="s">
        <v>152</v>
      </c>
      <c r="J889" t="s">
        <v>153</v>
      </c>
      <c r="K889">
        <v>56</v>
      </c>
      <c r="L889">
        <v>6</v>
      </c>
      <c r="M889" s="1">
        <v>2128</v>
      </c>
      <c r="N889">
        <v>78</v>
      </c>
    </row>
    <row r="890" spans="1:14" x14ac:dyDescent="0.5">
      <c r="A890">
        <v>2021</v>
      </c>
      <c r="B890" t="s">
        <v>767</v>
      </c>
      <c r="C890" t="s">
        <v>768</v>
      </c>
      <c r="D890" t="str">
        <f t="shared" si="13"/>
        <v>Hoby Milner</v>
      </c>
      <c r="E890">
        <v>571948</v>
      </c>
      <c r="F890" t="s">
        <v>68</v>
      </c>
      <c r="G890" t="s">
        <v>69</v>
      </c>
      <c r="H890">
        <v>79.3</v>
      </c>
      <c r="I890" t="s">
        <v>152</v>
      </c>
      <c r="J890" t="s">
        <v>153</v>
      </c>
      <c r="K890">
        <v>45.3</v>
      </c>
      <c r="L890">
        <v>15.5</v>
      </c>
      <c r="M890">
        <f>VLOOKUP(E890,'CB SR '!$B$1:$F$172,5,FALSE)</f>
        <v>1865</v>
      </c>
      <c r="N890">
        <v>65</v>
      </c>
    </row>
    <row r="891" spans="1:14" x14ac:dyDescent="0.5">
      <c r="A891">
        <v>2021</v>
      </c>
      <c r="B891" t="s">
        <v>377</v>
      </c>
      <c r="C891" t="s">
        <v>378</v>
      </c>
      <c r="D891" t="str">
        <f t="shared" si="13"/>
        <v>Johan Oviedo</v>
      </c>
      <c r="E891">
        <v>670912</v>
      </c>
      <c r="F891" t="s">
        <v>34</v>
      </c>
      <c r="G891" t="s">
        <v>35</v>
      </c>
      <c r="H891">
        <v>76.7</v>
      </c>
      <c r="I891" t="s">
        <v>152</v>
      </c>
      <c r="J891" t="s">
        <v>153</v>
      </c>
      <c r="K891">
        <v>53.1</v>
      </c>
      <c r="L891">
        <v>10.8</v>
      </c>
      <c r="M891">
        <f>VLOOKUP(E891,'CB SR '!$B$1:$F$172,5,FALSE)</f>
        <v>2424</v>
      </c>
      <c r="N891">
        <f>VLOOKUP(E891,Curve!$C$1:$F$369,4,FALSE)</f>
        <v>13.4</v>
      </c>
    </row>
    <row r="892" spans="1:14" x14ac:dyDescent="0.5">
      <c r="A892">
        <v>2021</v>
      </c>
      <c r="B892" t="s">
        <v>377</v>
      </c>
      <c r="C892" t="s">
        <v>141</v>
      </c>
      <c r="D892" t="str">
        <f t="shared" si="13"/>
        <v>Luis Oviedo</v>
      </c>
      <c r="E892">
        <v>665854</v>
      </c>
      <c r="F892" t="s">
        <v>213</v>
      </c>
      <c r="G892" t="s">
        <v>214</v>
      </c>
      <c r="H892">
        <v>75.099999999999994</v>
      </c>
      <c r="I892" t="s">
        <v>152</v>
      </c>
      <c r="J892" t="s">
        <v>153</v>
      </c>
      <c r="K892">
        <v>65.2</v>
      </c>
      <c r="L892">
        <v>9.8000000000000007</v>
      </c>
      <c r="M892">
        <f>VLOOKUP(E892,'CB SR '!$B$1:$F$172,5,FALSE)</f>
        <v>2298</v>
      </c>
      <c r="N892">
        <v>96</v>
      </c>
    </row>
    <row r="893" spans="1:14" x14ac:dyDescent="0.5">
      <c r="A893">
        <v>2021</v>
      </c>
      <c r="B893" t="s">
        <v>84</v>
      </c>
      <c r="C893" t="s">
        <v>109</v>
      </c>
      <c r="D893" t="str">
        <f t="shared" si="13"/>
        <v>Trevor Richards</v>
      </c>
      <c r="E893">
        <v>670950</v>
      </c>
      <c r="F893" t="s">
        <v>14</v>
      </c>
      <c r="G893" t="s">
        <v>15</v>
      </c>
      <c r="H893">
        <v>84.1</v>
      </c>
      <c r="I893" t="s">
        <v>152</v>
      </c>
      <c r="J893" t="s">
        <v>153</v>
      </c>
      <c r="K893">
        <v>37.799999999999997</v>
      </c>
      <c r="L893">
        <v>3.6</v>
      </c>
      <c r="M893">
        <f>VLOOKUP(E893,'CB SR '!$B$1:$F$172,5,FALSE)</f>
        <v>2042</v>
      </c>
      <c r="N893">
        <v>19</v>
      </c>
    </row>
    <row r="894" spans="1:14" x14ac:dyDescent="0.5">
      <c r="A894">
        <v>2021</v>
      </c>
      <c r="B894" t="s">
        <v>887</v>
      </c>
      <c r="C894" t="s">
        <v>197</v>
      </c>
      <c r="D894" t="str">
        <f t="shared" si="13"/>
        <v>Patrick Murphy</v>
      </c>
      <c r="E894">
        <v>641907</v>
      </c>
      <c r="F894" t="s">
        <v>194</v>
      </c>
      <c r="G894" t="s">
        <v>195</v>
      </c>
      <c r="H894">
        <v>82.9</v>
      </c>
      <c r="I894" t="s">
        <v>152</v>
      </c>
      <c r="J894" t="s">
        <v>153</v>
      </c>
      <c r="K894">
        <v>51.9</v>
      </c>
      <c r="L894">
        <v>9.1999999999999993</v>
      </c>
      <c r="M894">
        <f>VLOOKUP(E894,'CB SR '!$B$1:$F$172,5,FALSE)</f>
        <v>2193</v>
      </c>
      <c r="N894">
        <f>VLOOKUP(E894,Curve!$C$1:$F$369,4,FALSE)</f>
        <v>65.599999999999994</v>
      </c>
    </row>
    <row r="895" spans="1:14" x14ac:dyDescent="0.5">
      <c r="A895">
        <v>2021</v>
      </c>
      <c r="B895" t="s">
        <v>350</v>
      </c>
      <c r="C895" t="s">
        <v>109</v>
      </c>
      <c r="D895" t="str">
        <f t="shared" si="13"/>
        <v>Trevor Williams</v>
      </c>
      <c r="E895">
        <v>592866</v>
      </c>
      <c r="F895" t="s">
        <v>126</v>
      </c>
      <c r="G895" t="s">
        <v>127</v>
      </c>
      <c r="H895">
        <v>77.7</v>
      </c>
      <c r="I895" t="s">
        <v>152</v>
      </c>
      <c r="J895" t="s">
        <v>153</v>
      </c>
      <c r="K895">
        <v>48.7</v>
      </c>
      <c r="L895">
        <v>9.6999999999999993</v>
      </c>
      <c r="M895">
        <f>VLOOKUP(E895,'CB SR '!$B$1:$F$172,5,FALSE)</f>
        <v>2235</v>
      </c>
      <c r="N895">
        <v>58</v>
      </c>
    </row>
    <row r="896" spans="1:14" x14ac:dyDescent="0.5">
      <c r="A896">
        <v>2021</v>
      </c>
      <c r="B896" t="s">
        <v>100</v>
      </c>
      <c r="C896" t="s">
        <v>101</v>
      </c>
      <c r="D896" t="str">
        <f t="shared" si="13"/>
        <v>Logan Gilbert</v>
      </c>
      <c r="E896">
        <v>669302</v>
      </c>
      <c r="F896" t="s">
        <v>102</v>
      </c>
      <c r="G896" t="s">
        <v>103</v>
      </c>
      <c r="H896">
        <v>74.5</v>
      </c>
      <c r="I896" t="s">
        <v>152</v>
      </c>
      <c r="J896" t="s">
        <v>153</v>
      </c>
      <c r="K896">
        <v>57.7</v>
      </c>
      <c r="L896">
        <v>5.0999999999999996</v>
      </c>
      <c r="M896" s="1">
        <v>2127</v>
      </c>
      <c r="N896">
        <v>72</v>
      </c>
    </row>
    <row r="897" spans="1:14" x14ac:dyDescent="0.5">
      <c r="A897">
        <v>2021</v>
      </c>
      <c r="B897" t="s">
        <v>822</v>
      </c>
      <c r="C897" t="s">
        <v>823</v>
      </c>
      <c r="D897" t="str">
        <f t="shared" si="13"/>
        <v>Ashton Goudeau</v>
      </c>
      <c r="E897">
        <v>623485</v>
      </c>
      <c r="F897" t="s">
        <v>92</v>
      </c>
      <c r="G897" t="s">
        <v>93</v>
      </c>
      <c r="H897">
        <v>76.3</v>
      </c>
      <c r="I897" t="s">
        <v>152</v>
      </c>
      <c r="J897" t="s">
        <v>153</v>
      </c>
      <c r="K897">
        <v>59.7</v>
      </c>
      <c r="L897">
        <v>9.6</v>
      </c>
      <c r="M897">
        <f>VLOOKUP(E897,'CB SR '!$B$1:$F$172,5,FALSE)</f>
        <v>2307</v>
      </c>
      <c r="N897">
        <f>VLOOKUP(E897,Curve!$C$1:$F$369,4,FALSE)</f>
        <v>72.5</v>
      </c>
    </row>
    <row r="898" spans="1:14" x14ac:dyDescent="0.5">
      <c r="A898">
        <v>2021</v>
      </c>
      <c r="B898" t="s">
        <v>174</v>
      </c>
      <c r="C898" t="s">
        <v>175</v>
      </c>
      <c r="D898" t="str">
        <f t="shared" si="13"/>
        <v>James Kaprielian</v>
      </c>
      <c r="E898">
        <v>621076</v>
      </c>
      <c r="F898" t="s">
        <v>20</v>
      </c>
      <c r="G898" t="s">
        <v>21</v>
      </c>
      <c r="H898">
        <v>78</v>
      </c>
      <c r="I898" t="s">
        <v>152</v>
      </c>
      <c r="J898" t="s">
        <v>153</v>
      </c>
      <c r="K898">
        <v>50.8</v>
      </c>
      <c r="L898">
        <v>7</v>
      </c>
      <c r="M898">
        <f>VLOOKUP(E898,'CB SR '!$B$1:$F$172,5,FALSE)</f>
        <v>2436</v>
      </c>
      <c r="N898">
        <v>59</v>
      </c>
    </row>
    <row r="899" spans="1:14" x14ac:dyDescent="0.5">
      <c r="A899">
        <v>2021</v>
      </c>
      <c r="B899" t="s">
        <v>144</v>
      </c>
      <c r="C899" t="s">
        <v>145</v>
      </c>
      <c r="D899" t="str">
        <f t="shared" ref="D899:D962" si="14">TRIM(PROPER(C899 &amp; " " &amp; B899))</f>
        <v>Cristian Javier</v>
      </c>
      <c r="E899">
        <v>664299</v>
      </c>
      <c r="F899" t="s">
        <v>142</v>
      </c>
      <c r="G899" t="s">
        <v>143</v>
      </c>
      <c r="H899">
        <v>76.099999999999994</v>
      </c>
      <c r="I899" t="s">
        <v>152</v>
      </c>
      <c r="J899" t="s">
        <v>153</v>
      </c>
      <c r="K899">
        <v>57.5</v>
      </c>
      <c r="L899">
        <v>14.3</v>
      </c>
      <c r="M899" s="1">
        <v>2921</v>
      </c>
      <c r="N899">
        <f>VLOOKUP(E899,Curve!$C$1:$F$369,4,FALSE)</f>
        <v>76.900000000000006</v>
      </c>
    </row>
    <row r="900" spans="1:14" x14ac:dyDescent="0.5">
      <c r="A900">
        <v>2021</v>
      </c>
      <c r="B900" t="s">
        <v>860</v>
      </c>
      <c r="C900" t="s">
        <v>861</v>
      </c>
      <c r="D900" t="str">
        <f t="shared" si="14"/>
        <v>Evan Marshall</v>
      </c>
      <c r="E900">
        <v>605359</v>
      </c>
      <c r="F900" t="s">
        <v>50</v>
      </c>
      <c r="G900" t="s">
        <v>51</v>
      </c>
      <c r="H900">
        <v>82.5</v>
      </c>
      <c r="I900" t="s">
        <v>152</v>
      </c>
      <c r="J900" t="s">
        <v>153</v>
      </c>
      <c r="K900">
        <v>50.7</v>
      </c>
      <c r="L900">
        <v>9</v>
      </c>
      <c r="M900">
        <f>VLOOKUP(E900,'CB SR '!$B$1:$F$172,5,FALSE)</f>
        <v>2712</v>
      </c>
      <c r="N900">
        <v>61</v>
      </c>
    </row>
    <row r="901" spans="1:14" x14ac:dyDescent="0.5">
      <c r="A901">
        <v>2021</v>
      </c>
      <c r="B901" t="s">
        <v>148</v>
      </c>
      <c r="C901" t="s">
        <v>89</v>
      </c>
      <c r="D901" t="str">
        <f t="shared" si="14"/>
        <v>Chris Rodriguez</v>
      </c>
      <c r="E901">
        <v>669735</v>
      </c>
      <c r="F901" t="s">
        <v>232</v>
      </c>
      <c r="G901" t="s">
        <v>233</v>
      </c>
      <c r="H901">
        <v>84.6</v>
      </c>
      <c r="I901" t="s">
        <v>152</v>
      </c>
      <c r="J901" t="s">
        <v>153</v>
      </c>
      <c r="K901">
        <v>49.5</v>
      </c>
      <c r="L901">
        <v>8.1</v>
      </c>
      <c r="M901">
        <f>VLOOKUP(E901,'CB SR '!$B$1:$F$172,5,FALSE)</f>
        <v>2445</v>
      </c>
      <c r="N901">
        <v>76</v>
      </c>
    </row>
    <row r="902" spans="1:14" x14ac:dyDescent="0.5">
      <c r="A902">
        <v>2021</v>
      </c>
      <c r="B902" t="s">
        <v>670</v>
      </c>
      <c r="C902" t="s">
        <v>168</v>
      </c>
      <c r="D902" t="str">
        <f t="shared" si="14"/>
        <v>Bryan Abreu</v>
      </c>
      <c r="E902">
        <v>650556</v>
      </c>
      <c r="F902" t="s">
        <v>142</v>
      </c>
      <c r="G902" t="s">
        <v>143</v>
      </c>
      <c r="H902">
        <v>86.5</v>
      </c>
      <c r="I902" t="s">
        <v>152</v>
      </c>
      <c r="J902" t="s">
        <v>153</v>
      </c>
      <c r="K902">
        <v>46.9</v>
      </c>
      <c r="L902">
        <v>7.5</v>
      </c>
      <c r="M902">
        <f>VLOOKUP(E902,'CB SR '!$B$1:$F$172,5,FALSE)</f>
        <v>2787</v>
      </c>
      <c r="N902">
        <f>VLOOKUP(E902,Curve!$C$1:$F$369,4,FALSE)</f>
        <v>83.6</v>
      </c>
    </row>
    <row r="903" spans="1:14" x14ac:dyDescent="0.5">
      <c r="A903">
        <v>2021</v>
      </c>
      <c r="B903" t="s">
        <v>524</v>
      </c>
      <c r="C903" t="s">
        <v>471</v>
      </c>
      <c r="D903" t="str">
        <f t="shared" si="14"/>
        <v>Griffin Canning</v>
      </c>
      <c r="E903">
        <v>656288</v>
      </c>
      <c r="F903" t="s">
        <v>232</v>
      </c>
      <c r="G903" t="s">
        <v>233</v>
      </c>
      <c r="H903">
        <v>81.900000000000006</v>
      </c>
      <c r="I903" t="s">
        <v>152</v>
      </c>
      <c r="J903" t="s">
        <v>153</v>
      </c>
      <c r="K903">
        <v>46.8</v>
      </c>
      <c r="L903">
        <v>7.6</v>
      </c>
      <c r="M903">
        <f>VLOOKUP(E903,'CB SR '!$B$1:$F$172,5,FALSE)</f>
        <v>2325</v>
      </c>
      <c r="N903">
        <f>VLOOKUP(E903,Curve!$C$1:$F$369,4,FALSE)</f>
        <v>57.3</v>
      </c>
    </row>
    <row r="904" spans="1:14" x14ac:dyDescent="0.5">
      <c r="A904">
        <v>2021</v>
      </c>
      <c r="B904" t="s">
        <v>683</v>
      </c>
      <c r="C904" t="s">
        <v>170</v>
      </c>
      <c r="D904" t="str">
        <f t="shared" si="14"/>
        <v>Jake Woodford</v>
      </c>
      <c r="E904">
        <v>663765</v>
      </c>
      <c r="F904" t="s">
        <v>34</v>
      </c>
      <c r="G904" t="s">
        <v>35</v>
      </c>
      <c r="H904">
        <v>76.400000000000006</v>
      </c>
      <c r="I904" t="s">
        <v>152</v>
      </c>
      <c r="J904" t="s">
        <v>153</v>
      </c>
      <c r="K904">
        <v>64.5</v>
      </c>
      <c r="L904">
        <v>9.8000000000000007</v>
      </c>
      <c r="M904">
        <f>VLOOKUP(E904,'CB SR '!$B$1:$F$172,5,FALSE)</f>
        <v>2481</v>
      </c>
      <c r="N904">
        <f>VLOOKUP(E904,Curve!$C$1:$F$369,4,FALSE)</f>
        <v>85.9</v>
      </c>
    </row>
    <row r="905" spans="1:14" x14ac:dyDescent="0.5">
      <c r="A905">
        <v>2021</v>
      </c>
      <c r="B905" t="s">
        <v>535</v>
      </c>
      <c r="C905" t="s">
        <v>229</v>
      </c>
      <c r="D905" t="str">
        <f t="shared" si="14"/>
        <v>Matt Manning</v>
      </c>
      <c r="E905">
        <v>666159</v>
      </c>
      <c r="F905" t="s">
        <v>132</v>
      </c>
      <c r="G905" t="s">
        <v>133</v>
      </c>
      <c r="H905">
        <v>78.5</v>
      </c>
      <c r="I905" t="s">
        <v>152</v>
      </c>
      <c r="J905" t="s">
        <v>153</v>
      </c>
      <c r="K905">
        <v>55.1</v>
      </c>
      <c r="L905">
        <v>7.8</v>
      </c>
      <c r="M905">
        <f>VLOOKUP(E905,'CB SR '!$B$1:$F$172,5,FALSE)</f>
        <v>2265</v>
      </c>
      <c r="N905">
        <v>79</v>
      </c>
    </row>
    <row r="906" spans="1:14" x14ac:dyDescent="0.5">
      <c r="A906">
        <v>2021</v>
      </c>
      <c r="B906" t="s">
        <v>527</v>
      </c>
      <c r="C906" t="s">
        <v>528</v>
      </c>
      <c r="D906" t="str">
        <f t="shared" si="14"/>
        <v>Bryse Wilson</v>
      </c>
      <c r="E906">
        <v>669060</v>
      </c>
      <c r="F906" t="s">
        <v>213</v>
      </c>
      <c r="G906" t="s">
        <v>214</v>
      </c>
      <c r="H906">
        <v>77</v>
      </c>
      <c r="I906" t="s">
        <v>152</v>
      </c>
      <c r="J906" t="s">
        <v>153</v>
      </c>
      <c r="K906">
        <v>49.6</v>
      </c>
      <c r="L906">
        <v>16.7</v>
      </c>
      <c r="M906">
        <f>VLOOKUP(E906,'CB SR '!$B$1:$F$172,5,FALSE)</f>
        <v>2331</v>
      </c>
      <c r="N906">
        <v>72</v>
      </c>
    </row>
    <row r="907" spans="1:14" x14ac:dyDescent="0.5">
      <c r="A907">
        <v>2021</v>
      </c>
      <c r="B907" t="s">
        <v>90</v>
      </c>
      <c r="C907" t="s">
        <v>91</v>
      </c>
      <c r="D907" t="str">
        <f t="shared" si="14"/>
        <v>Antonio Senzatela</v>
      </c>
      <c r="E907">
        <v>622608</v>
      </c>
      <c r="F907" t="s">
        <v>92</v>
      </c>
      <c r="G907" t="s">
        <v>93</v>
      </c>
      <c r="H907">
        <v>77.7</v>
      </c>
      <c r="I907" t="s">
        <v>152</v>
      </c>
      <c r="J907" t="s">
        <v>153</v>
      </c>
      <c r="K907">
        <v>51.3</v>
      </c>
      <c r="L907">
        <v>6.6</v>
      </c>
      <c r="M907">
        <f>VLOOKUP(E907,'CB SR '!$B$1:$F$172,5,FALSE)</f>
        <v>2156</v>
      </c>
      <c r="N907">
        <f>VLOOKUP(E907,Curve!$C$1:$F$369,4,FALSE)</f>
        <v>31.7</v>
      </c>
    </row>
    <row r="908" spans="1:14" x14ac:dyDescent="0.5">
      <c r="A908">
        <v>2021</v>
      </c>
      <c r="B908" t="s">
        <v>184</v>
      </c>
      <c r="C908" t="s">
        <v>356</v>
      </c>
      <c r="D908" t="str">
        <f t="shared" si="14"/>
        <v>Riley Smith</v>
      </c>
      <c r="E908">
        <v>642092</v>
      </c>
      <c r="F908" t="s">
        <v>164</v>
      </c>
      <c r="G908" t="s">
        <v>165</v>
      </c>
      <c r="H908">
        <v>79.3</v>
      </c>
      <c r="I908" t="s">
        <v>152</v>
      </c>
      <c r="J908" t="s">
        <v>153</v>
      </c>
      <c r="K908">
        <v>54.2</v>
      </c>
      <c r="L908">
        <v>7.3</v>
      </c>
      <c r="M908">
        <f>VLOOKUP(E908,'CB SR '!$B$1:$F$172,5,FALSE)</f>
        <v>2366</v>
      </c>
      <c r="N908">
        <v>73</v>
      </c>
    </row>
    <row r="909" spans="1:14" x14ac:dyDescent="0.5">
      <c r="A909">
        <v>2021</v>
      </c>
      <c r="B909" t="s">
        <v>912</v>
      </c>
      <c r="C909" t="s">
        <v>913</v>
      </c>
      <c r="D909" t="str">
        <f t="shared" si="14"/>
        <v>Ralph Garza Jr.</v>
      </c>
      <c r="E909">
        <v>621248</v>
      </c>
      <c r="F909" t="s">
        <v>261</v>
      </c>
      <c r="G909" t="s">
        <v>262</v>
      </c>
      <c r="H909">
        <v>76.599999999999994</v>
      </c>
      <c r="I909" t="s">
        <v>152</v>
      </c>
      <c r="J909" t="s">
        <v>153</v>
      </c>
      <c r="K909">
        <v>41.3</v>
      </c>
      <c r="L909">
        <v>17.2</v>
      </c>
      <c r="M909">
        <f>VLOOKUP(E909,'CB SR '!$B$1:$F$172,5,FALSE)</f>
        <v>2396</v>
      </c>
      <c r="N909">
        <v>63</v>
      </c>
    </row>
    <row r="910" spans="1:14" x14ac:dyDescent="0.5">
      <c r="A910">
        <v>2021</v>
      </c>
      <c r="B910" t="s">
        <v>715</v>
      </c>
      <c r="C910" t="s">
        <v>716</v>
      </c>
      <c r="D910" t="str">
        <f t="shared" si="14"/>
        <v>Stefan Crichton</v>
      </c>
      <c r="E910">
        <v>592233</v>
      </c>
      <c r="F910" t="s">
        <v>164</v>
      </c>
      <c r="G910" t="s">
        <v>165</v>
      </c>
      <c r="H910">
        <v>77.7</v>
      </c>
      <c r="I910" t="s">
        <v>152</v>
      </c>
      <c r="J910" t="s">
        <v>153</v>
      </c>
      <c r="K910">
        <v>52.5</v>
      </c>
      <c r="L910">
        <v>12.5</v>
      </c>
      <c r="M910">
        <f>VLOOKUP(E910,'CB SR '!$B$1:$F$172,5,FALSE)</f>
        <v>2547</v>
      </c>
      <c r="N910">
        <v>77</v>
      </c>
    </row>
    <row r="911" spans="1:14" x14ac:dyDescent="0.5">
      <c r="A911">
        <v>2021</v>
      </c>
      <c r="B911" t="s">
        <v>781</v>
      </c>
      <c r="C911" t="s">
        <v>41</v>
      </c>
      <c r="D911" t="str">
        <f t="shared" si="14"/>
        <v>Nick Mears</v>
      </c>
      <c r="E911">
        <v>683232</v>
      </c>
      <c r="F911" t="s">
        <v>213</v>
      </c>
      <c r="G911" t="s">
        <v>214</v>
      </c>
      <c r="H911">
        <v>79.2</v>
      </c>
      <c r="I911" t="s">
        <v>152</v>
      </c>
      <c r="J911" t="s">
        <v>153</v>
      </c>
      <c r="K911">
        <v>54.5</v>
      </c>
      <c r="L911">
        <v>3.8</v>
      </c>
      <c r="M911">
        <f>VLOOKUP(E911,'CB SR '!$B$1:$F$172,5,FALSE)</f>
        <v>2297</v>
      </c>
      <c r="N911">
        <f>VLOOKUP(E911,Curve!$C$1:$F$369,4,FALSE)</f>
        <v>79.900000000000006</v>
      </c>
    </row>
    <row r="912" spans="1:14" x14ac:dyDescent="0.5">
      <c r="A912">
        <v>2021</v>
      </c>
      <c r="B912" t="s">
        <v>864</v>
      </c>
      <c r="C912" t="s">
        <v>177</v>
      </c>
      <c r="D912" t="str">
        <f t="shared" si="14"/>
        <v>Ryan Buchter</v>
      </c>
      <c r="E912">
        <v>488748</v>
      </c>
      <c r="F912" t="s">
        <v>164</v>
      </c>
      <c r="G912" t="s">
        <v>165</v>
      </c>
      <c r="H912">
        <v>76.2</v>
      </c>
      <c r="I912" t="s">
        <v>152</v>
      </c>
      <c r="J912" t="s">
        <v>153</v>
      </c>
      <c r="K912">
        <v>47.5</v>
      </c>
      <c r="L912">
        <v>16.3</v>
      </c>
      <c r="M912">
        <f>VLOOKUP(E912,'CB SR '!$B$1:$F$172,5,FALSE)</f>
        <v>1971</v>
      </c>
      <c r="N912">
        <f>VLOOKUP(E912,Curve!$C$1:$F$369,4,FALSE)</f>
        <v>44.4</v>
      </c>
    </row>
    <row r="913" spans="1:14" x14ac:dyDescent="0.5">
      <c r="A913">
        <v>2021</v>
      </c>
      <c r="B913" t="s">
        <v>930</v>
      </c>
      <c r="C913" t="s">
        <v>931</v>
      </c>
      <c r="D913" t="str">
        <f t="shared" si="14"/>
        <v>Stephen Strasburg</v>
      </c>
      <c r="E913">
        <v>544931</v>
      </c>
      <c r="F913" t="s">
        <v>194</v>
      </c>
      <c r="G913" t="s">
        <v>195</v>
      </c>
      <c r="H913">
        <v>79.400000000000006</v>
      </c>
      <c r="I913" t="s">
        <v>152</v>
      </c>
      <c r="J913" t="s">
        <v>153</v>
      </c>
      <c r="K913">
        <v>51.9</v>
      </c>
      <c r="L913">
        <v>15.4</v>
      </c>
      <c r="M913">
        <f>VLOOKUP(E913,'CB SR '!$B$1:$F$172,5,FALSE)</f>
        <v>2718</v>
      </c>
      <c r="N913">
        <v>75</v>
      </c>
    </row>
    <row r="914" spans="1:14" x14ac:dyDescent="0.5">
      <c r="A914">
        <v>2021</v>
      </c>
      <c r="B914" t="s">
        <v>532</v>
      </c>
      <c r="C914" t="s">
        <v>533</v>
      </c>
      <c r="D914" t="str">
        <f t="shared" si="14"/>
        <v>Danny Duffy</v>
      </c>
      <c r="E914">
        <v>518633</v>
      </c>
      <c r="F914" t="s">
        <v>80</v>
      </c>
      <c r="G914" t="s">
        <v>81</v>
      </c>
      <c r="H914">
        <v>77.3</v>
      </c>
      <c r="I914" t="s">
        <v>152</v>
      </c>
      <c r="J914" t="s">
        <v>153</v>
      </c>
      <c r="K914">
        <v>62.1</v>
      </c>
      <c r="L914">
        <v>7.4</v>
      </c>
      <c r="M914">
        <f>VLOOKUP(E914,'CB SR '!$B$1:$F$172,5,FALSE)</f>
        <v>2483</v>
      </c>
      <c r="N914">
        <f>VLOOKUP(E914,Curve!$C$1:$F$369,4,FALSE)</f>
        <v>81.5</v>
      </c>
    </row>
    <row r="915" spans="1:14" x14ac:dyDescent="0.5">
      <c r="A915">
        <v>2021</v>
      </c>
      <c r="B915" t="s">
        <v>322</v>
      </c>
      <c r="C915" t="s">
        <v>181</v>
      </c>
      <c r="D915" t="str">
        <f t="shared" si="14"/>
        <v>John Gant</v>
      </c>
      <c r="E915">
        <v>607231</v>
      </c>
      <c r="F915" t="s">
        <v>261</v>
      </c>
      <c r="G915" t="s">
        <v>262</v>
      </c>
      <c r="H915">
        <v>74.7</v>
      </c>
      <c r="I915" t="s">
        <v>152</v>
      </c>
      <c r="J915" t="s">
        <v>153</v>
      </c>
      <c r="K915">
        <v>63.6</v>
      </c>
      <c r="L915">
        <v>6.4</v>
      </c>
      <c r="M915">
        <f>VLOOKUP(E915,'CB SR '!$B$1:$F$172,5,FALSE)</f>
        <v>2474</v>
      </c>
      <c r="N915">
        <v>80</v>
      </c>
    </row>
    <row r="916" spans="1:14" x14ac:dyDescent="0.5">
      <c r="A916">
        <v>2021</v>
      </c>
      <c r="B916" t="s">
        <v>646</v>
      </c>
      <c r="C916" t="s">
        <v>647</v>
      </c>
      <c r="D916" t="str">
        <f t="shared" si="14"/>
        <v>Lou Trivino</v>
      </c>
      <c r="E916">
        <v>642152</v>
      </c>
      <c r="F916" t="s">
        <v>20</v>
      </c>
      <c r="G916" t="s">
        <v>21</v>
      </c>
      <c r="H916">
        <v>78.2</v>
      </c>
      <c r="I916" t="s">
        <v>152</v>
      </c>
      <c r="J916" t="s">
        <v>153</v>
      </c>
      <c r="K916">
        <v>53.3</v>
      </c>
      <c r="L916">
        <v>13.2</v>
      </c>
      <c r="M916">
        <f>VLOOKUP(E916,'CB SR '!$B$1:$F$172,5,FALSE)</f>
        <v>2410</v>
      </c>
      <c r="N916">
        <f>VLOOKUP(E916,Curve!$C$1:$F$369,4,FALSE)</f>
        <v>74.5</v>
      </c>
    </row>
    <row r="917" spans="1:14" x14ac:dyDescent="0.5">
      <c r="A917">
        <v>2021</v>
      </c>
      <c r="B917" t="s">
        <v>910</v>
      </c>
      <c r="C917" t="s">
        <v>264</v>
      </c>
      <c r="D917" t="str">
        <f t="shared" si="14"/>
        <v>Austin Brice</v>
      </c>
      <c r="E917">
        <v>592169</v>
      </c>
      <c r="F917" t="s">
        <v>42</v>
      </c>
      <c r="G917" t="s">
        <v>43</v>
      </c>
      <c r="H917">
        <v>81.8</v>
      </c>
      <c r="I917" t="s">
        <v>152</v>
      </c>
      <c r="J917" t="s">
        <v>153</v>
      </c>
      <c r="K917">
        <v>42.4</v>
      </c>
      <c r="L917">
        <v>7.5</v>
      </c>
      <c r="M917">
        <f>VLOOKUP(E917,'CB SR '!$B$1:$F$172,5,FALSE)</f>
        <v>2695</v>
      </c>
      <c r="N917">
        <f>VLOOKUP(E917,Curve!$C$1:$F$369,4,FALSE)</f>
        <v>97.5</v>
      </c>
    </row>
    <row r="918" spans="1:14" x14ac:dyDescent="0.5">
      <c r="A918">
        <v>2021</v>
      </c>
      <c r="B918" t="s">
        <v>650</v>
      </c>
      <c r="C918" t="s">
        <v>161</v>
      </c>
      <c r="D918" t="str">
        <f t="shared" si="14"/>
        <v>Drew Pomeranz</v>
      </c>
      <c r="E918">
        <v>519141</v>
      </c>
      <c r="F918" t="s">
        <v>62</v>
      </c>
      <c r="G918" t="s">
        <v>63</v>
      </c>
      <c r="H918">
        <v>84.2</v>
      </c>
      <c r="I918" t="s">
        <v>152</v>
      </c>
      <c r="J918" t="s">
        <v>153</v>
      </c>
      <c r="K918">
        <v>52</v>
      </c>
      <c r="L918">
        <v>4.4000000000000004</v>
      </c>
      <c r="M918" s="1">
        <v>2237</v>
      </c>
      <c r="N918">
        <v>76</v>
      </c>
    </row>
    <row r="919" spans="1:14" x14ac:dyDescent="0.5">
      <c r="A919">
        <v>2021</v>
      </c>
      <c r="B919" t="s">
        <v>184</v>
      </c>
      <c r="C919" t="s">
        <v>498</v>
      </c>
      <c r="D919" t="str">
        <f t="shared" si="14"/>
        <v>Burch Smith</v>
      </c>
      <c r="E919">
        <v>572143</v>
      </c>
      <c r="F919" t="s">
        <v>20</v>
      </c>
      <c r="G919" t="s">
        <v>21</v>
      </c>
      <c r="H919">
        <v>78.7</v>
      </c>
      <c r="I919" t="s">
        <v>152</v>
      </c>
      <c r="J919" t="s">
        <v>153</v>
      </c>
      <c r="K919">
        <v>58.3</v>
      </c>
      <c r="L919">
        <v>10.199999999999999</v>
      </c>
      <c r="M919">
        <f>VLOOKUP(E919,'CB SR '!$B$1:$F$172,5,FALSE)</f>
        <v>2424</v>
      </c>
      <c r="N919">
        <v>86</v>
      </c>
    </row>
    <row r="920" spans="1:14" x14ac:dyDescent="0.5">
      <c r="A920">
        <v>2021</v>
      </c>
      <c r="B920" t="s">
        <v>606</v>
      </c>
      <c r="C920" t="s">
        <v>776</v>
      </c>
      <c r="D920" t="str">
        <f t="shared" si="14"/>
        <v>Braxton Garrett</v>
      </c>
      <c r="E920">
        <v>666129</v>
      </c>
      <c r="F920" t="s">
        <v>110</v>
      </c>
      <c r="G920" t="s">
        <v>111</v>
      </c>
      <c r="H920">
        <v>76.7</v>
      </c>
      <c r="I920" t="s">
        <v>152</v>
      </c>
      <c r="J920" t="s">
        <v>153</v>
      </c>
      <c r="K920">
        <v>57.8</v>
      </c>
      <c r="L920">
        <v>8.1</v>
      </c>
      <c r="M920">
        <f>VLOOKUP(E920,'CB SR '!$B$1:$F$172,5,FALSE)</f>
        <v>2167</v>
      </c>
      <c r="N920">
        <v>78</v>
      </c>
    </row>
    <row r="921" spans="1:14" x14ac:dyDescent="0.5">
      <c r="A921">
        <v>2021</v>
      </c>
      <c r="B921" t="s">
        <v>477</v>
      </c>
      <c r="C921" t="s">
        <v>454</v>
      </c>
      <c r="D921" t="str">
        <f t="shared" si="14"/>
        <v>Luke Jackson</v>
      </c>
      <c r="E921">
        <v>592426</v>
      </c>
      <c r="F921" t="s">
        <v>156</v>
      </c>
      <c r="G921" t="s">
        <v>157</v>
      </c>
      <c r="H921">
        <v>83.9</v>
      </c>
      <c r="I921" t="s">
        <v>152</v>
      </c>
      <c r="J921" t="s">
        <v>153</v>
      </c>
      <c r="K921">
        <v>51.6</v>
      </c>
      <c r="L921">
        <v>5.2</v>
      </c>
      <c r="M921">
        <f>VLOOKUP(E921,'CB SR '!$B$1:$F$172,5,FALSE)</f>
        <v>2446</v>
      </c>
      <c r="N921">
        <v>72</v>
      </c>
    </row>
    <row r="922" spans="1:14" x14ac:dyDescent="0.5">
      <c r="A922">
        <v>2021</v>
      </c>
      <c r="B922" t="s">
        <v>470</v>
      </c>
      <c r="C922" t="s">
        <v>471</v>
      </c>
      <c r="D922" t="str">
        <f t="shared" si="14"/>
        <v>Griffin Jax</v>
      </c>
      <c r="E922">
        <v>643377</v>
      </c>
      <c r="F922" t="s">
        <v>261</v>
      </c>
      <c r="G922" t="s">
        <v>262</v>
      </c>
      <c r="H922">
        <v>79.900000000000006</v>
      </c>
      <c r="I922" t="s">
        <v>152</v>
      </c>
      <c r="J922" t="s">
        <v>153</v>
      </c>
      <c r="K922">
        <v>56.1</v>
      </c>
      <c r="L922">
        <v>5.9</v>
      </c>
      <c r="M922">
        <f>VLOOKUP(E922,'CB SR '!$B$1:$F$172,5,FALSE)</f>
        <v>2723</v>
      </c>
      <c r="N922">
        <f>VLOOKUP(E922,Curve!$C$1:$F$369,4,FALSE)</f>
        <v>74.900000000000006</v>
      </c>
    </row>
    <row r="923" spans="1:14" x14ac:dyDescent="0.5">
      <c r="A923">
        <v>2021</v>
      </c>
      <c r="B923" t="s">
        <v>819</v>
      </c>
      <c r="C923" t="s">
        <v>533</v>
      </c>
      <c r="D923" t="str">
        <f t="shared" si="14"/>
        <v>Danny Coulombe</v>
      </c>
      <c r="E923">
        <v>543056</v>
      </c>
      <c r="F923" t="s">
        <v>261</v>
      </c>
      <c r="G923" t="s">
        <v>262</v>
      </c>
      <c r="H923">
        <v>78.3</v>
      </c>
      <c r="I923" t="s">
        <v>152</v>
      </c>
      <c r="J923" t="s">
        <v>153</v>
      </c>
      <c r="K923">
        <v>62.1</v>
      </c>
      <c r="L923">
        <v>7.3</v>
      </c>
      <c r="M923">
        <f>VLOOKUP(E923,'CB SR '!$B$1:$F$172,5,FALSE)</f>
        <v>2464</v>
      </c>
      <c r="N923">
        <f>VLOOKUP(E923,Curve!$C$1:$F$369,4,FALSE)</f>
        <v>69.5</v>
      </c>
    </row>
    <row r="924" spans="1:14" x14ac:dyDescent="0.5">
      <c r="A924">
        <v>2021</v>
      </c>
      <c r="B924" t="s">
        <v>627</v>
      </c>
      <c r="C924" t="s">
        <v>189</v>
      </c>
      <c r="D924" t="str">
        <f t="shared" si="14"/>
        <v>Alex Reyes</v>
      </c>
      <c r="E924">
        <v>621052</v>
      </c>
      <c r="F924" t="s">
        <v>34</v>
      </c>
      <c r="G924" t="s">
        <v>35</v>
      </c>
      <c r="H924">
        <v>79.3</v>
      </c>
      <c r="I924" t="s">
        <v>152</v>
      </c>
      <c r="J924" t="s">
        <v>153</v>
      </c>
      <c r="K924">
        <v>64</v>
      </c>
      <c r="L924">
        <v>8.6999999999999993</v>
      </c>
      <c r="M924">
        <f>VLOOKUP(E924,'CB SR '!$B$1:$F$172,5,FALSE)</f>
        <v>2807</v>
      </c>
      <c r="N924">
        <v>97</v>
      </c>
    </row>
    <row r="925" spans="1:14" x14ac:dyDescent="0.5">
      <c r="A925">
        <v>2021</v>
      </c>
      <c r="B925" t="s">
        <v>635</v>
      </c>
      <c r="C925" t="s">
        <v>170</v>
      </c>
      <c r="D925" t="str">
        <f t="shared" si="14"/>
        <v>Jake Faria</v>
      </c>
      <c r="E925">
        <v>607188</v>
      </c>
      <c r="F925" t="s">
        <v>164</v>
      </c>
      <c r="G925" t="s">
        <v>165</v>
      </c>
      <c r="H925">
        <v>75.8</v>
      </c>
      <c r="I925" t="s">
        <v>152</v>
      </c>
      <c r="J925" t="s">
        <v>153</v>
      </c>
      <c r="K925">
        <v>64.8</v>
      </c>
      <c r="L925">
        <v>6</v>
      </c>
      <c r="M925">
        <f>VLOOKUP(E925,'CB SR '!$B$1:$F$172,5,FALSE)</f>
        <v>2292</v>
      </c>
      <c r="N925">
        <f>VLOOKUP(E925,Curve!$C$1:$F$369,4,FALSE)</f>
        <v>56.3</v>
      </c>
    </row>
    <row r="926" spans="1:14" x14ac:dyDescent="0.5">
      <c r="A926">
        <v>2021</v>
      </c>
      <c r="B926" t="s">
        <v>541</v>
      </c>
      <c r="C926" t="s">
        <v>542</v>
      </c>
      <c r="D926" t="str">
        <f t="shared" si="14"/>
        <v>Greg Holland</v>
      </c>
      <c r="E926">
        <v>518813</v>
      </c>
      <c r="F926" t="s">
        <v>80</v>
      </c>
      <c r="G926" t="s">
        <v>81</v>
      </c>
      <c r="H926">
        <v>77.599999999999994</v>
      </c>
      <c r="I926" t="s">
        <v>152</v>
      </c>
      <c r="J926" t="s">
        <v>153</v>
      </c>
      <c r="K926">
        <v>53.7</v>
      </c>
      <c r="L926">
        <v>4.7</v>
      </c>
      <c r="M926">
        <f>VLOOKUP(E926,'CB SR '!$B$1:$F$172,5,FALSE)</f>
        <v>2306</v>
      </c>
      <c r="N926">
        <f>VLOOKUP(E926,Curve!$C$1:$F$369,4,FALSE)</f>
        <v>75.5</v>
      </c>
    </row>
    <row r="927" spans="1:14" x14ac:dyDescent="0.5">
      <c r="A927">
        <v>2021</v>
      </c>
      <c r="B927" t="s">
        <v>66</v>
      </c>
      <c r="C927" t="s">
        <v>67</v>
      </c>
      <c r="D927" t="str">
        <f t="shared" si="14"/>
        <v>Corbin Burnes</v>
      </c>
      <c r="E927">
        <v>669203</v>
      </c>
      <c r="F927" t="s">
        <v>68</v>
      </c>
      <c r="G927" t="s">
        <v>69</v>
      </c>
      <c r="H927">
        <v>95.2</v>
      </c>
      <c r="I927" t="s">
        <v>70</v>
      </c>
      <c r="J927" t="s">
        <v>71</v>
      </c>
      <c r="K927">
        <v>18.7</v>
      </c>
      <c r="L927">
        <v>4.0999999999999996</v>
      </c>
      <c r="M927">
        <f>VLOOKUP(E927,'FC SR'!C1:F177,4,FALSE)</f>
        <v>2063</v>
      </c>
      <c r="N927">
        <v>52.7</v>
      </c>
    </row>
    <row r="928" spans="1:14" x14ac:dyDescent="0.5">
      <c r="A928">
        <v>2021</v>
      </c>
      <c r="B928" t="s">
        <v>94</v>
      </c>
      <c r="C928" t="s">
        <v>95</v>
      </c>
      <c r="D928" t="str">
        <f t="shared" si="14"/>
        <v>Wade Miley</v>
      </c>
      <c r="E928">
        <v>489119</v>
      </c>
      <c r="F928" t="s">
        <v>26</v>
      </c>
      <c r="G928" t="s">
        <v>27</v>
      </c>
      <c r="H928">
        <v>85.3</v>
      </c>
      <c r="I928" t="s">
        <v>70</v>
      </c>
      <c r="J928" t="s">
        <v>71</v>
      </c>
      <c r="K928">
        <v>30.5</v>
      </c>
      <c r="L928">
        <v>4</v>
      </c>
      <c r="M928">
        <f>VLOOKUP(E928,'FC SR'!C3:F178,4,FALSE)</f>
        <v>2416</v>
      </c>
      <c r="N928">
        <v>46.1</v>
      </c>
    </row>
    <row r="929" spans="1:14" x14ac:dyDescent="0.5">
      <c r="A929">
        <v>2021</v>
      </c>
      <c r="B929" t="s">
        <v>167</v>
      </c>
      <c r="C929" t="s">
        <v>168</v>
      </c>
      <c r="D929" t="str">
        <f t="shared" si="14"/>
        <v>Bryan Shaw</v>
      </c>
      <c r="E929">
        <v>543766</v>
      </c>
      <c r="F929" t="s">
        <v>122</v>
      </c>
      <c r="G929" t="s">
        <v>123</v>
      </c>
      <c r="H929">
        <v>92.9</v>
      </c>
      <c r="I929" t="s">
        <v>70</v>
      </c>
      <c r="J929" t="s">
        <v>71</v>
      </c>
      <c r="K929">
        <v>25</v>
      </c>
      <c r="L929">
        <v>4.5999999999999996</v>
      </c>
      <c r="M929">
        <v>2399</v>
      </c>
      <c r="N929">
        <v>44</v>
      </c>
    </row>
    <row r="930" spans="1:14" x14ac:dyDescent="0.5">
      <c r="A930">
        <v>2021</v>
      </c>
      <c r="B930" t="s">
        <v>176</v>
      </c>
      <c r="C930" t="s">
        <v>177</v>
      </c>
      <c r="D930" t="str">
        <f t="shared" si="14"/>
        <v>Ryan Yarbrough</v>
      </c>
      <c r="E930">
        <v>642232</v>
      </c>
      <c r="F930" t="s">
        <v>178</v>
      </c>
      <c r="G930" t="s">
        <v>179</v>
      </c>
      <c r="H930">
        <v>81.900000000000006</v>
      </c>
      <c r="I930" t="s">
        <v>70</v>
      </c>
      <c r="J930" t="s">
        <v>71</v>
      </c>
      <c r="K930">
        <v>34.4</v>
      </c>
      <c r="L930">
        <v>2.2000000000000002</v>
      </c>
      <c r="M930">
        <v>2115</v>
      </c>
      <c r="N930">
        <v>40.6</v>
      </c>
    </row>
    <row r="931" spans="1:14" x14ac:dyDescent="0.5">
      <c r="A931">
        <v>2021</v>
      </c>
      <c r="B931" t="s">
        <v>204</v>
      </c>
      <c r="C931" t="s">
        <v>205</v>
      </c>
      <c r="D931" t="str">
        <f t="shared" si="14"/>
        <v>Yu Darvish</v>
      </c>
      <c r="E931">
        <v>506433</v>
      </c>
      <c r="F931" t="s">
        <v>62</v>
      </c>
      <c r="G931" t="s">
        <v>63</v>
      </c>
      <c r="H931">
        <v>86.6</v>
      </c>
      <c r="I931" t="s">
        <v>70</v>
      </c>
      <c r="J931" t="s">
        <v>71</v>
      </c>
      <c r="K931">
        <v>34.4</v>
      </c>
      <c r="L931">
        <v>4.9000000000000004</v>
      </c>
      <c r="M931">
        <v>2773</v>
      </c>
      <c r="N931">
        <v>30.7</v>
      </c>
    </row>
    <row r="932" spans="1:14" x14ac:dyDescent="0.5">
      <c r="A932">
        <v>2021</v>
      </c>
      <c r="B932" t="s">
        <v>224</v>
      </c>
      <c r="C932" t="s">
        <v>225</v>
      </c>
      <c r="D932" t="str">
        <f t="shared" si="14"/>
        <v>Yusei Kikuchi</v>
      </c>
      <c r="E932">
        <v>579328</v>
      </c>
      <c r="F932" t="s">
        <v>102</v>
      </c>
      <c r="G932" t="s">
        <v>103</v>
      </c>
      <c r="H932">
        <v>91.3</v>
      </c>
      <c r="I932" t="s">
        <v>70</v>
      </c>
      <c r="J932" t="s">
        <v>71</v>
      </c>
      <c r="K932">
        <v>23.3</v>
      </c>
      <c r="L932">
        <v>0.1</v>
      </c>
      <c r="M932">
        <v>2300</v>
      </c>
      <c r="N932">
        <v>56.3</v>
      </c>
    </row>
    <row r="933" spans="1:14" x14ac:dyDescent="0.5">
      <c r="A933">
        <v>2021</v>
      </c>
      <c r="B933" t="s">
        <v>173</v>
      </c>
      <c r="C933" t="s">
        <v>89</v>
      </c>
      <c r="D933" t="str">
        <f t="shared" si="14"/>
        <v>Chris Flexen</v>
      </c>
      <c r="E933">
        <v>623167</v>
      </c>
      <c r="F933" t="s">
        <v>102</v>
      </c>
      <c r="G933" t="s">
        <v>103</v>
      </c>
      <c r="H933">
        <v>89</v>
      </c>
      <c r="I933" t="s">
        <v>70</v>
      </c>
      <c r="J933" t="s">
        <v>71</v>
      </c>
      <c r="K933">
        <v>27</v>
      </c>
      <c r="L933">
        <v>4.9000000000000004</v>
      </c>
      <c r="M933">
        <v>2295</v>
      </c>
      <c r="N933">
        <v>54.1</v>
      </c>
    </row>
    <row r="934" spans="1:14" x14ac:dyDescent="0.5">
      <c r="A934">
        <v>2021</v>
      </c>
      <c r="B934" t="s">
        <v>299</v>
      </c>
      <c r="C934" t="s">
        <v>300</v>
      </c>
      <c r="D934" t="str">
        <f t="shared" si="14"/>
        <v>Madison Bumgarner</v>
      </c>
      <c r="E934">
        <v>518516</v>
      </c>
      <c r="F934" t="s">
        <v>164</v>
      </c>
      <c r="G934" t="s">
        <v>165</v>
      </c>
      <c r="H934">
        <v>85.9</v>
      </c>
      <c r="I934" t="s">
        <v>70</v>
      </c>
      <c r="J934" t="s">
        <v>71</v>
      </c>
      <c r="K934">
        <v>28.8</v>
      </c>
      <c r="L934">
        <v>2.8</v>
      </c>
      <c r="M934">
        <v>2421</v>
      </c>
      <c r="N934">
        <v>45.9</v>
      </c>
    </row>
    <row r="935" spans="1:14" x14ac:dyDescent="0.5">
      <c r="A935">
        <v>2021</v>
      </c>
      <c r="B935" t="s">
        <v>309</v>
      </c>
      <c r="C935" t="s">
        <v>87</v>
      </c>
      <c r="D935" t="str">
        <f t="shared" si="14"/>
        <v>Lucas Luetge</v>
      </c>
      <c r="E935">
        <v>476595</v>
      </c>
      <c r="F935" t="s">
        <v>38</v>
      </c>
      <c r="G935" t="s">
        <v>39</v>
      </c>
      <c r="H935">
        <v>88.4</v>
      </c>
      <c r="I935" t="s">
        <v>70</v>
      </c>
      <c r="J935" t="s">
        <v>71</v>
      </c>
      <c r="K935">
        <v>27.3</v>
      </c>
      <c r="L935">
        <v>4.8</v>
      </c>
      <c r="M935">
        <f>VLOOKUP(E935,'FC SR'!C10:F185,4,FALSE)</f>
        <v>2304</v>
      </c>
      <c r="N935">
        <v>43.8</v>
      </c>
    </row>
    <row r="936" spans="1:14" x14ac:dyDescent="0.5">
      <c r="A936">
        <v>2021</v>
      </c>
      <c r="B936" t="s">
        <v>171</v>
      </c>
      <c r="C936" t="s">
        <v>172</v>
      </c>
      <c r="D936" t="str">
        <f t="shared" si="14"/>
        <v>Lance Lynn</v>
      </c>
      <c r="E936">
        <v>458681</v>
      </c>
      <c r="F936" t="s">
        <v>50</v>
      </c>
      <c r="G936" t="s">
        <v>51</v>
      </c>
      <c r="H936">
        <v>88.6</v>
      </c>
      <c r="I936" t="s">
        <v>70</v>
      </c>
      <c r="J936" t="s">
        <v>71</v>
      </c>
      <c r="K936">
        <v>30</v>
      </c>
      <c r="L936">
        <v>2.8</v>
      </c>
      <c r="M936">
        <f>VLOOKUP(E936,'FC SR'!C11:F186,4,FALSE)</f>
        <v>2661</v>
      </c>
      <c r="N936">
        <v>32.799999999999997</v>
      </c>
    </row>
    <row r="937" spans="1:14" x14ac:dyDescent="0.5">
      <c r="A937">
        <v>2021</v>
      </c>
      <c r="B937" t="s">
        <v>343</v>
      </c>
      <c r="C937" t="s">
        <v>344</v>
      </c>
      <c r="D937" t="str">
        <f t="shared" si="14"/>
        <v>Emmanuel Clase</v>
      </c>
      <c r="E937">
        <v>661403</v>
      </c>
      <c r="F937" t="s">
        <v>122</v>
      </c>
      <c r="G937" t="s">
        <v>123</v>
      </c>
      <c r="H937">
        <v>100.1</v>
      </c>
      <c r="I937" t="s">
        <v>70</v>
      </c>
      <c r="J937" t="s">
        <v>71</v>
      </c>
      <c r="K937">
        <v>16.7</v>
      </c>
      <c r="L937">
        <v>2.9</v>
      </c>
      <c r="M937">
        <f>VLOOKUP(E937,'FC SR'!C13:F188,4,FALSE)</f>
        <v>2481</v>
      </c>
      <c r="N937">
        <v>58.2</v>
      </c>
    </row>
    <row r="938" spans="1:14" x14ac:dyDescent="0.5">
      <c r="A938">
        <v>2021</v>
      </c>
      <c r="B938" t="s">
        <v>209</v>
      </c>
      <c r="C938" t="s">
        <v>210</v>
      </c>
      <c r="D938" t="str">
        <f t="shared" si="14"/>
        <v>Dallas Keuchel</v>
      </c>
      <c r="E938">
        <v>572971</v>
      </c>
      <c r="F938" t="s">
        <v>50</v>
      </c>
      <c r="G938" t="s">
        <v>51</v>
      </c>
      <c r="H938">
        <v>85.1</v>
      </c>
      <c r="I938" t="s">
        <v>70</v>
      </c>
      <c r="J938" t="s">
        <v>71</v>
      </c>
      <c r="K938">
        <v>29.6</v>
      </c>
      <c r="L938">
        <v>1.8</v>
      </c>
      <c r="M938">
        <v>2110</v>
      </c>
      <c r="N938">
        <v>39</v>
      </c>
    </row>
    <row r="939" spans="1:14" x14ac:dyDescent="0.5">
      <c r="A939">
        <v>2021</v>
      </c>
      <c r="B939" t="s">
        <v>150</v>
      </c>
      <c r="C939" t="s">
        <v>151</v>
      </c>
      <c r="D939" t="str">
        <f t="shared" si="14"/>
        <v>Adam Wainwright</v>
      </c>
      <c r="E939">
        <v>425794</v>
      </c>
      <c r="F939" t="s">
        <v>34</v>
      </c>
      <c r="G939" t="s">
        <v>35</v>
      </c>
      <c r="H939">
        <v>85</v>
      </c>
      <c r="I939" t="s">
        <v>70</v>
      </c>
      <c r="J939" t="s">
        <v>71</v>
      </c>
      <c r="K939">
        <v>30.9</v>
      </c>
      <c r="L939">
        <v>6.3</v>
      </c>
      <c r="M939">
        <v>2408</v>
      </c>
      <c r="N939">
        <v>46.8</v>
      </c>
    </row>
    <row r="940" spans="1:14" x14ac:dyDescent="0.5">
      <c r="A940">
        <v>2021</v>
      </c>
      <c r="B940" t="s">
        <v>396</v>
      </c>
      <c r="C940" t="s">
        <v>397</v>
      </c>
      <c r="D940" t="str">
        <f t="shared" si="14"/>
        <v>Wander Suero</v>
      </c>
      <c r="E940">
        <v>593833</v>
      </c>
      <c r="F940" t="s">
        <v>194</v>
      </c>
      <c r="G940" t="s">
        <v>195</v>
      </c>
      <c r="H940">
        <v>92</v>
      </c>
      <c r="I940" t="s">
        <v>70</v>
      </c>
      <c r="J940" t="s">
        <v>71</v>
      </c>
      <c r="K940">
        <v>18.5</v>
      </c>
      <c r="L940">
        <v>1.6</v>
      </c>
      <c r="M940">
        <f>VLOOKUP(E940,'FC SR'!C19:F194,4,FALSE)</f>
        <v>2557</v>
      </c>
      <c r="N940">
        <v>60</v>
      </c>
    </row>
    <row r="941" spans="1:14" x14ac:dyDescent="0.5">
      <c r="A941">
        <v>2021</v>
      </c>
      <c r="B941" t="s">
        <v>355</v>
      </c>
      <c r="C941" t="s">
        <v>129</v>
      </c>
      <c r="D941" t="str">
        <f t="shared" si="14"/>
        <v>Jon Lester</v>
      </c>
      <c r="E941">
        <v>452657</v>
      </c>
      <c r="F941" t="s">
        <v>34</v>
      </c>
      <c r="G941" t="s">
        <v>35</v>
      </c>
      <c r="H941">
        <v>86.5</v>
      </c>
      <c r="I941" t="s">
        <v>70</v>
      </c>
      <c r="J941" t="s">
        <v>71</v>
      </c>
      <c r="K941">
        <v>25.8</v>
      </c>
      <c r="L941">
        <v>1.8</v>
      </c>
      <c r="M941">
        <v>2303</v>
      </c>
      <c r="N941">
        <v>55.1</v>
      </c>
    </row>
    <row r="942" spans="1:14" x14ac:dyDescent="0.5">
      <c r="A942">
        <v>2021</v>
      </c>
      <c r="B942" t="s">
        <v>140</v>
      </c>
      <c r="C942" t="s">
        <v>141</v>
      </c>
      <c r="D942" t="str">
        <f t="shared" si="14"/>
        <v>Luis Garcia</v>
      </c>
      <c r="E942">
        <v>677651</v>
      </c>
      <c r="F942" t="s">
        <v>142</v>
      </c>
      <c r="G942" t="s">
        <v>143</v>
      </c>
      <c r="H942">
        <v>86.2</v>
      </c>
      <c r="I942" t="s">
        <v>70</v>
      </c>
      <c r="J942" t="s">
        <v>71</v>
      </c>
      <c r="K942">
        <v>31.4</v>
      </c>
      <c r="L942">
        <v>5.6</v>
      </c>
      <c r="M942">
        <v>2380</v>
      </c>
      <c r="N942">
        <v>38.4</v>
      </c>
    </row>
    <row r="943" spans="1:14" x14ac:dyDescent="0.5">
      <c r="A943">
        <v>2021</v>
      </c>
      <c r="B943" t="s">
        <v>192</v>
      </c>
      <c r="C943" t="s">
        <v>193</v>
      </c>
      <c r="D943" t="str">
        <f t="shared" si="14"/>
        <v>Erick Fedde</v>
      </c>
      <c r="E943">
        <v>607200</v>
      </c>
      <c r="F943" t="s">
        <v>194</v>
      </c>
      <c r="G943" t="s">
        <v>195</v>
      </c>
      <c r="H943">
        <v>89.4</v>
      </c>
      <c r="I943" t="s">
        <v>70</v>
      </c>
      <c r="J943" t="s">
        <v>71</v>
      </c>
      <c r="K943">
        <v>27.2</v>
      </c>
      <c r="L943">
        <v>3</v>
      </c>
      <c r="M943">
        <v>2051</v>
      </c>
      <c r="N943">
        <v>45.3</v>
      </c>
    </row>
    <row r="944" spans="1:14" x14ac:dyDescent="0.5">
      <c r="A944">
        <v>2021</v>
      </c>
      <c r="B944" t="s">
        <v>289</v>
      </c>
      <c r="C944" t="s">
        <v>251</v>
      </c>
      <c r="D944" t="str">
        <f t="shared" si="14"/>
        <v>Joe Musgrove</v>
      </c>
      <c r="E944">
        <v>605397</v>
      </c>
      <c r="F944" t="s">
        <v>62</v>
      </c>
      <c r="G944" t="s">
        <v>63</v>
      </c>
      <c r="H944">
        <v>90.5</v>
      </c>
      <c r="I944" t="s">
        <v>70</v>
      </c>
      <c r="J944" t="s">
        <v>71</v>
      </c>
      <c r="K944">
        <v>24.9</v>
      </c>
      <c r="L944">
        <v>1.7</v>
      </c>
      <c r="M944">
        <f>VLOOKUP(E944,'FC SR'!C26:F201,4,FALSE)</f>
        <v>2428</v>
      </c>
      <c r="N944">
        <v>40</v>
      </c>
    </row>
    <row r="945" spans="1:14" x14ac:dyDescent="0.5">
      <c r="A945">
        <v>2021</v>
      </c>
      <c r="B945" t="s">
        <v>492</v>
      </c>
      <c r="C945" t="s">
        <v>25</v>
      </c>
      <c r="D945" t="str">
        <f t="shared" si="14"/>
        <v>Tyler Alexander</v>
      </c>
      <c r="E945">
        <v>641302</v>
      </c>
      <c r="F945" t="s">
        <v>132</v>
      </c>
      <c r="G945" t="s">
        <v>133</v>
      </c>
      <c r="H945">
        <v>86.5</v>
      </c>
      <c r="I945" t="s">
        <v>70</v>
      </c>
      <c r="J945" t="s">
        <v>71</v>
      </c>
      <c r="K945">
        <v>27.8</v>
      </c>
      <c r="L945">
        <v>3.6</v>
      </c>
      <c r="M945">
        <f>VLOOKUP(E945,'FC SR'!C27:F202,4,FALSE)</f>
        <v>2327</v>
      </c>
      <c r="N945">
        <v>46</v>
      </c>
    </row>
    <row r="946" spans="1:14" x14ac:dyDescent="0.5">
      <c r="A946">
        <v>2021</v>
      </c>
      <c r="B946" t="s">
        <v>52</v>
      </c>
      <c r="C946" t="s">
        <v>53</v>
      </c>
      <c r="D946" t="str">
        <f t="shared" si="14"/>
        <v>Walker Buehler</v>
      </c>
      <c r="E946">
        <v>621111</v>
      </c>
      <c r="F946" t="s">
        <v>54</v>
      </c>
      <c r="G946" t="s">
        <v>55</v>
      </c>
      <c r="H946">
        <v>91.7</v>
      </c>
      <c r="I946" t="s">
        <v>70</v>
      </c>
      <c r="J946" t="s">
        <v>71</v>
      </c>
      <c r="K946">
        <v>23.6</v>
      </c>
      <c r="L946">
        <v>6</v>
      </c>
      <c r="M946">
        <f>VLOOKUP(E946,'FC SR'!C30:F205,4,FALSE)</f>
        <v>2035</v>
      </c>
      <c r="N946">
        <v>46</v>
      </c>
    </row>
    <row r="947" spans="1:14" x14ac:dyDescent="0.5">
      <c r="A947">
        <v>2021</v>
      </c>
      <c r="B947" t="s">
        <v>304</v>
      </c>
      <c r="C947" t="s">
        <v>305</v>
      </c>
      <c r="D947" t="str">
        <f t="shared" si="14"/>
        <v>Josh Fleming</v>
      </c>
      <c r="E947">
        <v>676596</v>
      </c>
      <c r="F947" t="s">
        <v>178</v>
      </c>
      <c r="G947" t="s">
        <v>179</v>
      </c>
      <c r="H947">
        <v>86.3</v>
      </c>
      <c r="I947" t="s">
        <v>70</v>
      </c>
      <c r="J947" t="s">
        <v>71</v>
      </c>
      <c r="K947">
        <v>29.9</v>
      </c>
      <c r="L947">
        <v>0.5</v>
      </c>
      <c r="M947">
        <v>1853</v>
      </c>
      <c r="N947">
        <v>47</v>
      </c>
    </row>
    <row r="948" spans="1:14" x14ac:dyDescent="0.5">
      <c r="A948">
        <v>2021</v>
      </c>
      <c r="B948" t="s">
        <v>148</v>
      </c>
      <c r="C948" t="s">
        <v>149</v>
      </c>
      <c r="D948" t="str">
        <f t="shared" si="14"/>
        <v>Eduardo Rodriguez</v>
      </c>
      <c r="E948">
        <v>593958</v>
      </c>
      <c r="F948" t="s">
        <v>42</v>
      </c>
      <c r="G948" t="s">
        <v>43</v>
      </c>
      <c r="H948">
        <v>88.4</v>
      </c>
      <c r="I948" t="s">
        <v>70</v>
      </c>
      <c r="J948" t="s">
        <v>71</v>
      </c>
      <c r="K948">
        <v>25.9</v>
      </c>
      <c r="L948">
        <v>1.7</v>
      </c>
      <c r="M948">
        <v>2174</v>
      </c>
      <c r="N948">
        <v>49</v>
      </c>
    </row>
    <row r="949" spans="1:14" x14ac:dyDescent="0.5">
      <c r="A949">
        <v>2021</v>
      </c>
      <c r="B949" t="s">
        <v>237</v>
      </c>
      <c r="C949" t="s">
        <v>89</v>
      </c>
      <c r="D949" t="str">
        <f t="shared" si="14"/>
        <v>Chris Bassitt</v>
      </c>
      <c r="E949">
        <v>605135</v>
      </c>
      <c r="F949" t="s">
        <v>20</v>
      </c>
      <c r="G949" t="s">
        <v>21</v>
      </c>
      <c r="H949">
        <v>88.9</v>
      </c>
      <c r="I949" t="s">
        <v>70</v>
      </c>
      <c r="J949" t="s">
        <v>71</v>
      </c>
      <c r="K949">
        <v>25</v>
      </c>
      <c r="L949">
        <v>0.6</v>
      </c>
      <c r="M949">
        <v>2220</v>
      </c>
      <c r="N949">
        <v>50</v>
      </c>
    </row>
    <row r="950" spans="1:14" x14ac:dyDescent="0.5">
      <c r="A950">
        <v>2021</v>
      </c>
      <c r="B950" t="s">
        <v>568</v>
      </c>
      <c r="C950" t="s">
        <v>139</v>
      </c>
      <c r="D950" t="str">
        <f t="shared" si="14"/>
        <v>Aaron Civale</v>
      </c>
      <c r="E950">
        <v>650644</v>
      </c>
      <c r="F950" t="s">
        <v>122</v>
      </c>
      <c r="G950" t="s">
        <v>123</v>
      </c>
      <c r="H950">
        <v>87.9</v>
      </c>
      <c r="I950" t="s">
        <v>70</v>
      </c>
      <c r="J950" t="s">
        <v>71</v>
      </c>
      <c r="K950">
        <v>28.6</v>
      </c>
      <c r="L950">
        <v>5.5</v>
      </c>
      <c r="M950">
        <v>2489</v>
      </c>
      <c r="N950">
        <v>49</v>
      </c>
    </row>
    <row r="951" spans="1:14" x14ac:dyDescent="0.5">
      <c r="A951">
        <v>2021</v>
      </c>
      <c r="B951" t="s">
        <v>124</v>
      </c>
      <c r="C951" t="s">
        <v>125</v>
      </c>
      <c r="D951" t="str">
        <f t="shared" si="14"/>
        <v>Marcus Stroman</v>
      </c>
      <c r="E951">
        <v>573186</v>
      </c>
      <c r="F951" t="s">
        <v>126</v>
      </c>
      <c r="G951" t="s">
        <v>127</v>
      </c>
      <c r="H951">
        <v>90</v>
      </c>
      <c r="I951" t="s">
        <v>70</v>
      </c>
      <c r="J951" t="s">
        <v>71</v>
      </c>
      <c r="K951">
        <v>28.7</v>
      </c>
      <c r="L951">
        <v>2</v>
      </c>
      <c r="M951">
        <v>2591</v>
      </c>
      <c r="N951">
        <v>29</v>
      </c>
    </row>
    <row r="952" spans="1:14" x14ac:dyDescent="0.5">
      <c r="A952">
        <v>2021</v>
      </c>
      <c r="B952" t="s">
        <v>330</v>
      </c>
      <c r="C952" t="s">
        <v>109</v>
      </c>
      <c r="D952" t="str">
        <f t="shared" si="14"/>
        <v>Trevor Bauer</v>
      </c>
      <c r="E952">
        <v>545333</v>
      </c>
      <c r="F952" t="s">
        <v>54</v>
      </c>
      <c r="G952" t="s">
        <v>55</v>
      </c>
      <c r="H952">
        <v>85.3</v>
      </c>
      <c r="I952" t="s">
        <v>70</v>
      </c>
      <c r="J952" t="s">
        <v>71</v>
      </c>
      <c r="K952">
        <v>36.799999999999997</v>
      </c>
      <c r="L952">
        <v>5.0999999999999996</v>
      </c>
      <c r="M952">
        <f>VLOOKUP(E952,'FC SR'!C36:F211,4,FALSE)</f>
        <v>2405</v>
      </c>
      <c r="N952">
        <v>26.5</v>
      </c>
    </row>
    <row r="953" spans="1:14" x14ac:dyDescent="0.5">
      <c r="A953">
        <v>2021</v>
      </c>
      <c r="B953" t="s">
        <v>594</v>
      </c>
      <c r="C953" t="s">
        <v>305</v>
      </c>
      <c r="D953" t="str">
        <f t="shared" si="14"/>
        <v>Josh Tomlin</v>
      </c>
      <c r="E953">
        <v>458708</v>
      </c>
      <c r="F953" t="s">
        <v>156</v>
      </c>
      <c r="G953" t="s">
        <v>157</v>
      </c>
      <c r="H953">
        <v>85.9</v>
      </c>
      <c r="I953" t="s">
        <v>70</v>
      </c>
      <c r="J953" t="s">
        <v>71</v>
      </c>
      <c r="K953">
        <v>26.1</v>
      </c>
      <c r="L953">
        <v>3.4</v>
      </c>
      <c r="M953">
        <f>VLOOKUP(E953,'FC SR'!C37:F212,4,FALSE)</f>
        <v>2171</v>
      </c>
      <c r="N953">
        <v>52.8</v>
      </c>
    </row>
    <row r="954" spans="1:14" x14ac:dyDescent="0.5">
      <c r="A954">
        <v>2021</v>
      </c>
      <c r="B954" t="s">
        <v>549</v>
      </c>
      <c r="C954" t="s">
        <v>45</v>
      </c>
      <c r="D954" t="str">
        <f t="shared" si="14"/>
        <v>Zach Thompson</v>
      </c>
      <c r="E954">
        <v>605507</v>
      </c>
      <c r="F954" t="s">
        <v>110</v>
      </c>
      <c r="G954" t="s">
        <v>111</v>
      </c>
      <c r="H954">
        <v>87.1</v>
      </c>
      <c r="I954" t="s">
        <v>70</v>
      </c>
      <c r="J954" t="s">
        <v>71</v>
      </c>
      <c r="K954">
        <v>30.5</v>
      </c>
      <c r="L954">
        <v>3.8</v>
      </c>
      <c r="M954">
        <v>2542</v>
      </c>
      <c r="N954">
        <v>29</v>
      </c>
    </row>
    <row r="955" spans="1:14" x14ac:dyDescent="0.5">
      <c r="A955">
        <v>2021</v>
      </c>
      <c r="B955" t="s">
        <v>550</v>
      </c>
      <c r="C955" t="s">
        <v>105</v>
      </c>
      <c r="D955" t="str">
        <f t="shared" si="14"/>
        <v>Mike Mayers</v>
      </c>
      <c r="E955">
        <v>594577</v>
      </c>
      <c r="F955" t="s">
        <v>232</v>
      </c>
      <c r="G955" t="s">
        <v>233</v>
      </c>
      <c r="H955">
        <v>91.2</v>
      </c>
      <c r="I955" t="s">
        <v>70</v>
      </c>
      <c r="J955" t="s">
        <v>71</v>
      </c>
      <c r="K955">
        <v>21</v>
      </c>
      <c r="L955">
        <v>1.2</v>
      </c>
      <c r="M955">
        <v>2324</v>
      </c>
      <c r="N955">
        <v>64</v>
      </c>
    </row>
    <row r="956" spans="1:14" x14ac:dyDescent="0.5">
      <c r="A956">
        <v>2021</v>
      </c>
      <c r="B956" t="s">
        <v>609</v>
      </c>
      <c r="C956" t="s">
        <v>610</v>
      </c>
      <c r="D956" t="str">
        <f t="shared" si="14"/>
        <v>A.J. Minter</v>
      </c>
      <c r="E956">
        <v>621345</v>
      </c>
      <c r="F956" t="s">
        <v>156</v>
      </c>
      <c r="G956" t="s">
        <v>157</v>
      </c>
      <c r="H956">
        <v>89</v>
      </c>
      <c r="I956" t="s">
        <v>70</v>
      </c>
      <c r="J956" t="s">
        <v>71</v>
      </c>
      <c r="K956">
        <v>30.2</v>
      </c>
      <c r="L956">
        <v>5.0999999999999996</v>
      </c>
      <c r="M956">
        <f>VLOOKUP(E956,'FC SR'!C41:F216,4,FALSE)</f>
        <v>2469</v>
      </c>
      <c r="N956">
        <v>29</v>
      </c>
    </row>
    <row r="957" spans="1:14" x14ac:dyDescent="0.5">
      <c r="A957">
        <v>2021</v>
      </c>
      <c r="B957" t="s">
        <v>414</v>
      </c>
      <c r="C957" t="s">
        <v>115</v>
      </c>
      <c r="D957" t="str">
        <f t="shared" si="14"/>
        <v>Jordan Montgomery</v>
      </c>
      <c r="E957">
        <v>656756</v>
      </c>
      <c r="F957" t="s">
        <v>38</v>
      </c>
      <c r="G957" t="s">
        <v>39</v>
      </c>
      <c r="H957">
        <v>87.3</v>
      </c>
      <c r="I957" t="s">
        <v>70</v>
      </c>
      <c r="J957" t="s">
        <v>71</v>
      </c>
      <c r="K957">
        <v>27.1</v>
      </c>
      <c r="L957">
        <v>0.4</v>
      </c>
      <c r="M957">
        <v>2361</v>
      </c>
      <c r="N957">
        <v>46</v>
      </c>
    </row>
    <row r="958" spans="1:14" x14ac:dyDescent="0.5">
      <c r="A958">
        <v>2021</v>
      </c>
      <c r="B958" t="s">
        <v>316</v>
      </c>
      <c r="C958" t="s">
        <v>317</v>
      </c>
      <c r="D958" t="str">
        <f t="shared" si="14"/>
        <v>Merrill Kelly</v>
      </c>
      <c r="E958">
        <v>518876</v>
      </c>
      <c r="F958" t="s">
        <v>164</v>
      </c>
      <c r="G958" t="s">
        <v>165</v>
      </c>
      <c r="H958">
        <v>90.9</v>
      </c>
      <c r="I958" t="s">
        <v>70</v>
      </c>
      <c r="J958" t="s">
        <v>71</v>
      </c>
      <c r="K958">
        <v>20.100000000000001</v>
      </c>
      <c r="L958">
        <v>1.6</v>
      </c>
      <c r="M958">
        <v>2324</v>
      </c>
      <c r="N958">
        <v>68</v>
      </c>
    </row>
    <row r="959" spans="1:14" x14ac:dyDescent="0.5">
      <c r="A959">
        <v>2021</v>
      </c>
      <c r="B959" t="s">
        <v>680</v>
      </c>
      <c r="C959" t="s">
        <v>681</v>
      </c>
      <c r="D959" t="str">
        <f t="shared" si="14"/>
        <v>Corey Kluber</v>
      </c>
      <c r="E959">
        <v>446372</v>
      </c>
      <c r="F959" t="s">
        <v>38</v>
      </c>
      <c r="G959" t="s">
        <v>39</v>
      </c>
      <c r="H959">
        <v>87.6</v>
      </c>
      <c r="I959" t="s">
        <v>70</v>
      </c>
      <c r="J959" t="s">
        <v>71</v>
      </c>
      <c r="K959">
        <v>28</v>
      </c>
      <c r="L959">
        <v>3.8</v>
      </c>
      <c r="M959">
        <v>2455</v>
      </c>
      <c r="N959">
        <v>36</v>
      </c>
    </row>
    <row r="960" spans="1:14" x14ac:dyDescent="0.5">
      <c r="A960">
        <v>2021</v>
      </c>
      <c r="B960" t="s">
        <v>633</v>
      </c>
      <c r="C960" t="s">
        <v>61</v>
      </c>
      <c r="D960" t="str">
        <f t="shared" si="14"/>
        <v>Blake Treinen</v>
      </c>
      <c r="E960">
        <v>595014</v>
      </c>
      <c r="F960" t="s">
        <v>54</v>
      </c>
      <c r="G960" t="s">
        <v>55</v>
      </c>
      <c r="H960">
        <v>93.3</v>
      </c>
      <c r="I960" t="s">
        <v>70</v>
      </c>
      <c r="J960" t="s">
        <v>71</v>
      </c>
      <c r="K960">
        <v>23</v>
      </c>
      <c r="L960">
        <v>0.3</v>
      </c>
      <c r="M960">
        <f>VLOOKUP(E960,'FC SR'!C49:F224,4,FALSE)</f>
        <v>2223</v>
      </c>
      <c r="N960">
        <v>40</v>
      </c>
    </row>
    <row r="961" spans="1:14" x14ac:dyDescent="0.5">
      <c r="A961">
        <v>2021</v>
      </c>
      <c r="B961" t="s">
        <v>521</v>
      </c>
      <c r="C961" t="s">
        <v>177</v>
      </c>
      <c r="D961" t="str">
        <f t="shared" si="14"/>
        <v>Ryan Helsley</v>
      </c>
      <c r="E961">
        <v>664854</v>
      </c>
      <c r="F961" t="s">
        <v>34</v>
      </c>
      <c r="G961" t="s">
        <v>35</v>
      </c>
      <c r="H961">
        <v>88.2</v>
      </c>
      <c r="I961" t="s">
        <v>70</v>
      </c>
      <c r="J961" t="s">
        <v>71</v>
      </c>
      <c r="K961">
        <v>29.7</v>
      </c>
      <c r="L961">
        <v>3.3</v>
      </c>
      <c r="M961">
        <f>VLOOKUP(E961,'FC SR'!C52:F227,4,FALSE)</f>
        <v>2074</v>
      </c>
      <c r="N961">
        <v>35</v>
      </c>
    </row>
    <row r="962" spans="1:14" x14ac:dyDescent="0.5">
      <c r="A962">
        <v>2021</v>
      </c>
      <c r="B962" t="s">
        <v>620</v>
      </c>
      <c r="C962" t="s">
        <v>73</v>
      </c>
      <c r="D962" t="str">
        <f t="shared" si="14"/>
        <v>Carlos Martínez</v>
      </c>
      <c r="E962">
        <v>593372</v>
      </c>
      <c r="F962" t="s">
        <v>34</v>
      </c>
      <c r="G962" t="s">
        <v>35</v>
      </c>
      <c r="H962">
        <v>90.6</v>
      </c>
      <c r="I962" t="s">
        <v>70</v>
      </c>
      <c r="J962" t="s">
        <v>71</v>
      </c>
      <c r="K962">
        <v>23.9</v>
      </c>
      <c r="L962">
        <v>1.4</v>
      </c>
      <c r="M962">
        <v>2171</v>
      </c>
      <c r="N962">
        <v>52</v>
      </c>
    </row>
    <row r="963" spans="1:14" x14ac:dyDescent="0.5">
      <c r="A963">
        <v>2021</v>
      </c>
      <c r="B963" t="s">
        <v>100</v>
      </c>
      <c r="C963" t="s">
        <v>25</v>
      </c>
      <c r="D963" t="str">
        <f t="shared" ref="D963:D1026" si="15">TRIM(PROPER(C963 &amp; " " &amp; B963))</f>
        <v>Tyler Gilbert</v>
      </c>
      <c r="E963">
        <v>656457</v>
      </c>
      <c r="F963" t="s">
        <v>164</v>
      </c>
      <c r="G963" t="s">
        <v>165</v>
      </c>
      <c r="H963">
        <v>86.3</v>
      </c>
      <c r="I963" t="s">
        <v>70</v>
      </c>
      <c r="J963" t="s">
        <v>71</v>
      </c>
      <c r="K963">
        <v>26</v>
      </c>
      <c r="L963">
        <v>1.9</v>
      </c>
      <c r="M963" s="1">
        <v>2241</v>
      </c>
      <c r="N963">
        <v>52</v>
      </c>
    </row>
    <row r="964" spans="1:14" x14ac:dyDescent="0.5">
      <c r="A964">
        <v>2021</v>
      </c>
      <c r="B964" t="s">
        <v>394</v>
      </c>
      <c r="C964" t="s">
        <v>395</v>
      </c>
      <c r="D964" t="str">
        <f t="shared" si="15"/>
        <v>Craig Stammen</v>
      </c>
      <c r="E964">
        <v>489334</v>
      </c>
      <c r="F964" t="s">
        <v>62</v>
      </c>
      <c r="G964" t="s">
        <v>63</v>
      </c>
      <c r="H964">
        <v>89.1</v>
      </c>
      <c r="I964" t="s">
        <v>70</v>
      </c>
      <c r="J964" t="s">
        <v>71</v>
      </c>
      <c r="K964">
        <v>24.4</v>
      </c>
      <c r="L964">
        <v>0.2</v>
      </c>
      <c r="M964">
        <v>2292</v>
      </c>
      <c r="N964">
        <v>63</v>
      </c>
    </row>
    <row r="965" spans="1:14" x14ac:dyDescent="0.5">
      <c r="A965">
        <v>2021</v>
      </c>
      <c r="B965" t="s">
        <v>230</v>
      </c>
      <c r="C965" t="s">
        <v>231</v>
      </c>
      <c r="D965" t="str">
        <f t="shared" si="15"/>
        <v>Shohei Ohtani</v>
      </c>
      <c r="E965">
        <v>660271</v>
      </c>
      <c r="F965" t="s">
        <v>232</v>
      </c>
      <c r="G965" t="s">
        <v>233</v>
      </c>
      <c r="H965">
        <v>86.9</v>
      </c>
      <c r="I965" t="s">
        <v>70</v>
      </c>
      <c r="J965" t="s">
        <v>71</v>
      </c>
      <c r="K965">
        <v>32.200000000000003</v>
      </c>
      <c r="L965">
        <v>3.6</v>
      </c>
      <c r="M965">
        <v>2261</v>
      </c>
      <c r="N965">
        <v>36</v>
      </c>
    </row>
    <row r="966" spans="1:14" x14ac:dyDescent="0.5">
      <c r="A966">
        <v>2021</v>
      </c>
      <c r="B966" t="s">
        <v>154</v>
      </c>
      <c r="C966" t="s">
        <v>155</v>
      </c>
      <c r="D966" t="str">
        <f t="shared" si="15"/>
        <v>Charlie Morton</v>
      </c>
      <c r="E966">
        <v>450203</v>
      </c>
      <c r="F966" t="s">
        <v>156</v>
      </c>
      <c r="G966" t="s">
        <v>157</v>
      </c>
      <c r="H966">
        <v>87.5</v>
      </c>
      <c r="I966" t="s">
        <v>70</v>
      </c>
      <c r="J966" t="s">
        <v>71</v>
      </c>
      <c r="K966">
        <v>31.8</v>
      </c>
      <c r="L966">
        <v>2.5</v>
      </c>
      <c r="M966">
        <v>2421</v>
      </c>
      <c r="N966">
        <v>23</v>
      </c>
    </row>
    <row r="967" spans="1:14" x14ac:dyDescent="0.5">
      <c r="A967">
        <v>2021</v>
      </c>
      <c r="B967" t="s">
        <v>529</v>
      </c>
      <c r="C967" t="s">
        <v>530</v>
      </c>
      <c r="D967" t="str">
        <f t="shared" si="15"/>
        <v>Yusmeiro Petit</v>
      </c>
      <c r="E967">
        <v>433589</v>
      </c>
      <c r="F967" t="s">
        <v>20</v>
      </c>
      <c r="G967" t="s">
        <v>21</v>
      </c>
      <c r="H967">
        <v>84.5</v>
      </c>
      <c r="I967" t="s">
        <v>70</v>
      </c>
      <c r="J967" t="s">
        <v>71</v>
      </c>
      <c r="K967">
        <v>21.1</v>
      </c>
      <c r="L967">
        <v>1.2</v>
      </c>
      <c r="M967">
        <v>2133</v>
      </c>
      <c r="N967">
        <v>81</v>
      </c>
    </row>
    <row r="968" spans="1:14" x14ac:dyDescent="0.5">
      <c r="A968">
        <v>2021</v>
      </c>
      <c r="B968" t="s">
        <v>76</v>
      </c>
      <c r="C968" t="s">
        <v>77</v>
      </c>
      <c r="D968" t="str">
        <f t="shared" si="15"/>
        <v>Max Scherzer</v>
      </c>
      <c r="E968">
        <v>453286</v>
      </c>
      <c r="F968" t="s">
        <v>54</v>
      </c>
      <c r="G968" t="s">
        <v>55</v>
      </c>
      <c r="H968">
        <v>90.2</v>
      </c>
      <c r="I968" t="s">
        <v>70</v>
      </c>
      <c r="J968" t="s">
        <v>71</v>
      </c>
      <c r="K968">
        <v>24.6</v>
      </c>
      <c r="L968">
        <v>0.9</v>
      </c>
      <c r="M968">
        <f>VLOOKUP(E968,'FC SR'!C68:F243,4,FALSE)</f>
        <v>2294</v>
      </c>
      <c r="N968">
        <v>49</v>
      </c>
    </row>
    <row r="969" spans="1:14" x14ac:dyDescent="0.5">
      <c r="A969">
        <v>2021</v>
      </c>
      <c r="B969" t="s">
        <v>257</v>
      </c>
      <c r="C969" t="s">
        <v>423</v>
      </c>
      <c r="D969" t="str">
        <f t="shared" si="15"/>
        <v>Pablo López</v>
      </c>
      <c r="E969">
        <v>641154</v>
      </c>
      <c r="F969" t="s">
        <v>110</v>
      </c>
      <c r="G969" t="s">
        <v>111</v>
      </c>
      <c r="H969">
        <v>91.6</v>
      </c>
      <c r="I969" t="s">
        <v>70</v>
      </c>
      <c r="J969" t="s">
        <v>71</v>
      </c>
      <c r="K969">
        <v>23.5</v>
      </c>
      <c r="L969">
        <v>2.1</v>
      </c>
      <c r="M969">
        <v>2199</v>
      </c>
      <c r="N969">
        <v>57</v>
      </c>
    </row>
    <row r="970" spans="1:14" x14ac:dyDescent="0.5">
      <c r="A970">
        <v>2021</v>
      </c>
      <c r="B970" t="s">
        <v>595</v>
      </c>
      <c r="C970" t="s">
        <v>481</v>
      </c>
      <c r="D970" t="str">
        <f t="shared" si="15"/>
        <v>David Price</v>
      </c>
      <c r="E970">
        <v>456034</v>
      </c>
      <c r="F970" t="s">
        <v>54</v>
      </c>
      <c r="G970" t="s">
        <v>55</v>
      </c>
      <c r="H970">
        <v>88.9</v>
      </c>
      <c r="I970" t="s">
        <v>70</v>
      </c>
      <c r="J970" t="s">
        <v>71</v>
      </c>
      <c r="K970">
        <v>26.1</v>
      </c>
      <c r="L970">
        <v>0.5</v>
      </c>
      <c r="M970">
        <v>1998</v>
      </c>
      <c r="N970">
        <v>57.8</v>
      </c>
    </row>
    <row r="971" spans="1:14" x14ac:dyDescent="0.5">
      <c r="A971">
        <v>2021</v>
      </c>
      <c r="B971" t="s">
        <v>618</v>
      </c>
      <c r="C971" t="s">
        <v>619</v>
      </c>
      <c r="D971" t="str">
        <f t="shared" si="15"/>
        <v>Trent Thornton</v>
      </c>
      <c r="E971">
        <v>663423</v>
      </c>
      <c r="F971" t="s">
        <v>14</v>
      </c>
      <c r="G971" t="s">
        <v>15</v>
      </c>
      <c r="H971">
        <v>89.9</v>
      </c>
      <c r="I971" t="s">
        <v>70</v>
      </c>
      <c r="J971" t="s">
        <v>71</v>
      </c>
      <c r="K971">
        <v>24.1</v>
      </c>
      <c r="L971">
        <v>2.7</v>
      </c>
      <c r="M971">
        <f>VLOOKUP(E971,'FC SR'!$C$1:$F$244,4,FALSE)</f>
        <v>2383</v>
      </c>
      <c r="N971">
        <v>48</v>
      </c>
    </row>
    <row r="972" spans="1:14" x14ac:dyDescent="0.5">
      <c r="A972">
        <v>2021</v>
      </c>
      <c r="B972" t="s">
        <v>44</v>
      </c>
      <c r="C972" t="s">
        <v>45</v>
      </c>
      <c r="D972" t="str">
        <f t="shared" si="15"/>
        <v>Zach Davies</v>
      </c>
      <c r="E972">
        <v>605200</v>
      </c>
      <c r="F972" t="s">
        <v>46</v>
      </c>
      <c r="G972" t="s">
        <v>47</v>
      </c>
      <c r="H972">
        <v>86.5</v>
      </c>
      <c r="I972" t="s">
        <v>70</v>
      </c>
      <c r="J972" t="s">
        <v>71</v>
      </c>
      <c r="K972">
        <v>23.6</v>
      </c>
      <c r="L972">
        <v>4.8</v>
      </c>
      <c r="M972">
        <v>2092</v>
      </c>
      <c r="N972">
        <v>78</v>
      </c>
    </row>
    <row r="973" spans="1:14" x14ac:dyDescent="0.5">
      <c r="A973">
        <v>2021</v>
      </c>
      <c r="B973" t="s">
        <v>279</v>
      </c>
      <c r="C973" t="s">
        <v>280</v>
      </c>
      <c r="D973" t="str">
        <f t="shared" si="15"/>
        <v>Chi Chi González</v>
      </c>
      <c r="E973">
        <v>592346</v>
      </c>
      <c r="F973" t="s">
        <v>92</v>
      </c>
      <c r="G973" t="s">
        <v>93</v>
      </c>
      <c r="H973">
        <v>87.8</v>
      </c>
      <c r="I973" t="s">
        <v>70</v>
      </c>
      <c r="J973" t="s">
        <v>71</v>
      </c>
      <c r="K973">
        <v>30.6</v>
      </c>
      <c r="L973">
        <v>2.5</v>
      </c>
      <c r="M973">
        <v>2531</v>
      </c>
      <c r="N973">
        <v>31</v>
      </c>
    </row>
    <row r="974" spans="1:14" x14ac:dyDescent="0.5">
      <c r="A974">
        <v>2021</v>
      </c>
      <c r="B974" t="s">
        <v>162</v>
      </c>
      <c r="C974" t="s">
        <v>163</v>
      </c>
      <c r="D974" t="str">
        <f t="shared" si="15"/>
        <v>Zac Gallen</v>
      </c>
      <c r="E974">
        <v>668678</v>
      </c>
      <c r="F974" t="s">
        <v>164</v>
      </c>
      <c r="G974" t="s">
        <v>165</v>
      </c>
      <c r="H974">
        <v>90.4</v>
      </c>
      <c r="I974" t="s">
        <v>70</v>
      </c>
      <c r="J974" t="s">
        <v>71</v>
      </c>
      <c r="K974">
        <v>22.6</v>
      </c>
      <c r="L974">
        <v>3</v>
      </c>
      <c r="M974">
        <v>2237</v>
      </c>
      <c r="N974">
        <v>61</v>
      </c>
    </row>
    <row r="975" spans="1:14" x14ac:dyDescent="0.5">
      <c r="A975">
        <v>2021</v>
      </c>
      <c r="B975" t="s">
        <v>632</v>
      </c>
      <c r="C975" t="s">
        <v>19</v>
      </c>
      <c r="D975" t="str">
        <f t="shared" si="15"/>
        <v>Sean Newcomb</v>
      </c>
      <c r="E975">
        <v>656794</v>
      </c>
      <c r="F975" t="s">
        <v>156</v>
      </c>
      <c r="G975" t="s">
        <v>157</v>
      </c>
      <c r="H975">
        <v>87.4</v>
      </c>
      <c r="I975" t="s">
        <v>70</v>
      </c>
      <c r="J975" t="s">
        <v>71</v>
      </c>
      <c r="K975">
        <v>35.5</v>
      </c>
      <c r="L975">
        <v>4.2</v>
      </c>
      <c r="M975">
        <f>VLOOKUP(E975,'FC SR'!$C$1:$F$244,4,FALSE)</f>
        <v>2399</v>
      </c>
      <c r="N975">
        <v>23</v>
      </c>
    </row>
    <row r="976" spans="1:14" x14ac:dyDescent="0.5">
      <c r="A976">
        <v>2021</v>
      </c>
      <c r="B976" t="s">
        <v>215</v>
      </c>
      <c r="C976" t="s">
        <v>216</v>
      </c>
      <c r="D976" t="str">
        <f t="shared" si="15"/>
        <v>Dane Dunning</v>
      </c>
      <c r="E976">
        <v>641540</v>
      </c>
      <c r="F976" t="s">
        <v>116</v>
      </c>
      <c r="G976" t="s">
        <v>117</v>
      </c>
      <c r="H976">
        <v>85.4</v>
      </c>
      <c r="I976" t="s">
        <v>70</v>
      </c>
      <c r="J976" t="s">
        <v>71</v>
      </c>
      <c r="K976">
        <v>31.3</v>
      </c>
      <c r="L976">
        <v>2.2000000000000002</v>
      </c>
      <c r="M976">
        <v>2216</v>
      </c>
      <c r="N976">
        <v>33</v>
      </c>
    </row>
    <row r="977" spans="1:14" x14ac:dyDescent="0.5">
      <c r="A977">
        <v>2021</v>
      </c>
      <c r="B977" t="s">
        <v>782</v>
      </c>
      <c r="C977" t="s">
        <v>109</v>
      </c>
      <c r="D977" t="str">
        <f t="shared" si="15"/>
        <v>Trevor Cahill</v>
      </c>
      <c r="E977">
        <v>502239</v>
      </c>
      <c r="F977" t="s">
        <v>213</v>
      </c>
      <c r="G977" t="s">
        <v>214</v>
      </c>
      <c r="H977">
        <v>85.2</v>
      </c>
      <c r="I977" t="s">
        <v>70</v>
      </c>
      <c r="J977" t="s">
        <v>71</v>
      </c>
      <c r="K977">
        <v>31.6</v>
      </c>
      <c r="L977">
        <v>0.4</v>
      </c>
      <c r="M977">
        <f>VLOOKUP(E977,'FC SR'!C104:F279,4,FALSE)</f>
        <v>2222</v>
      </c>
      <c r="N977">
        <v>28</v>
      </c>
    </row>
    <row r="978" spans="1:14" x14ac:dyDescent="0.5">
      <c r="A978">
        <v>2021</v>
      </c>
      <c r="B978" t="s">
        <v>202</v>
      </c>
      <c r="C978" t="s">
        <v>360</v>
      </c>
      <c r="D978" t="str">
        <f t="shared" si="15"/>
        <v>Brett Anderson</v>
      </c>
      <c r="E978">
        <v>474463</v>
      </c>
      <c r="F978" t="s">
        <v>68</v>
      </c>
      <c r="G978" t="s">
        <v>69</v>
      </c>
      <c r="H978">
        <v>85.7</v>
      </c>
      <c r="I978" t="s">
        <v>70</v>
      </c>
      <c r="J978" t="s">
        <v>71</v>
      </c>
      <c r="K978">
        <v>27.4</v>
      </c>
      <c r="L978">
        <v>0.7</v>
      </c>
      <c r="M978">
        <v>2035</v>
      </c>
      <c r="N978">
        <v>56</v>
      </c>
    </row>
    <row r="979" spans="1:14" x14ac:dyDescent="0.5">
      <c r="A979">
        <v>2021</v>
      </c>
      <c r="B979" t="s">
        <v>184</v>
      </c>
      <c r="C979" t="s">
        <v>356</v>
      </c>
      <c r="D979" t="str">
        <f t="shared" si="15"/>
        <v>Riley Smith</v>
      </c>
      <c r="E979">
        <v>642092</v>
      </c>
      <c r="F979" t="s">
        <v>164</v>
      </c>
      <c r="G979" t="s">
        <v>165</v>
      </c>
      <c r="H979">
        <v>84.2</v>
      </c>
      <c r="I979" t="s">
        <v>70</v>
      </c>
      <c r="J979" t="s">
        <v>71</v>
      </c>
      <c r="K979">
        <v>32.1</v>
      </c>
      <c r="L979">
        <v>0.1</v>
      </c>
      <c r="M979">
        <f>VLOOKUP(E979,'FC SR'!C113:F288,4,FALSE)</f>
        <v>2171</v>
      </c>
      <c r="N979">
        <v>33</v>
      </c>
    </row>
    <row r="980" spans="1:14" x14ac:dyDescent="0.5">
      <c r="A980">
        <v>2021</v>
      </c>
      <c r="B980" t="s">
        <v>297</v>
      </c>
      <c r="C980" t="s">
        <v>298</v>
      </c>
      <c r="D980" t="str">
        <f t="shared" si="15"/>
        <v>Adbert Alzolay</v>
      </c>
      <c r="E980">
        <v>640470</v>
      </c>
      <c r="F980" t="s">
        <v>46</v>
      </c>
      <c r="G980" t="s">
        <v>47</v>
      </c>
      <c r="H980">
        <v>90</v>
      </c>
      <c r="I980" t="s">
        <v>70</v>
      </c>
      <c r="J980" t="s">
        <v>71</v>
      </c>
      <c r="K980">
        <v>26.9</v>
      </c>
      <c r="L980">
        <v>3.7</v>
      </c>
      <c r="M980">
        <f>VLOOKUP(E980,'FC SR'!C115:F290,4,FALSE)</f>
        <v>1994</v>
      </c>
      <c r="N980">
        <v>50</v>
      </c>
    </row>
    <row r="981" spans="1:14" x14ac:dyDescent="0.5">
      <c r="A981">
        <v>2021</v>
      </c>
      <c r="B981" t="s">
        <v>949</v>
      </c>
      <c r="C981" t="s">
        <v>511</v>
      </c>
      <c r="D981" t="str">
        <f t="shared" si="15"/>
        <v>Justin Bruihl</v>
      </c>
      <c r="E981">
        <v>677865</v>
      </c>
      <c r="F981" t="s">
        <v>54</v>
      </c>
      <c r="G981" t="s">
        <v>55</v>
      </c>
      <c r="H981">
        <v>88.1</v>
      </c>
      <c r="I981" t="s">
        <v>70</v>
      </c>
      <c r="J981" t="s">
        <v>71</v>
      </c>
      <c r="K981">
        <v>28.2</v>
      </c>
      <c r="L981">
        <v>3.3</v>
      </c>
      <c r="M981">
        <f>VLOOKUP(E981,'FC SR'!C118:F293,4,FALSE)</f>
        <v>2160</v>
      </c>
      <c r="N981">
        <v>36</v>
      </c>
    </row>
    <row r="982" spans="1:14" x14ac:dyDescent="0.5">
      <c r="A982">
        <v>2021</v>
      </c>
      <c r="B982" t="s">
        <v>843</v>
      </c>
      <c r="C982" t="s">
        <v>844</v>
      </c>
      <c r="D982" t="str">
        <f t="shared" si="15"/>
        <v>Dietrich Enns</v>
      </c>
      <c r="E982">
        <v>608650</v>
      </c>
      <c r="F982" t="s">
        <v>178</v>
      </c>
      <c r="G982" t="s">
        <v>179</v>
      </c>
      <c r="H982">
        <v>86.2</v>
      </c>
      <c r="I982" t="s">
        <v>70</v>
      </c>
      <c r="J982" t="s">
        <v>71</v>
      </c>
      <c r="K982">
        <v>33.6</v>
      </c>
      <c r="L982">
        <v>3.8</v>
      </c>
      <c r="M982">
        <f>M865</f>
        <v>2000</v>
      </c>
      <c r="N982">
        <v>24</v>
      </c>
    </row>
    <row r="983" spans="1:14" x14ac:dyDescent="0.5">
      <c r="A983">
        <v>2021</v>
      </c>
      <c r="B983" t="s">
        <v>868</v>
      </c>
      <c r="C983" t="s">
        <v>869</v>
      </c>
      <c r="D983" t="str">
        <f t="shared" si="15"/>
        <v>Jesse Chavez</v>
      </c>
      <c r="E983">
        <v>445926</v>
      </c>
      <c r="F983" t="s">
        <v>156</v>
      </c>
      <c r="G983" t="s">
        <v>157</v>
      </c>
      <c r="H983">
        <v>89.1</v>
      </c>
      <c r="I983" t="s">
        <v>70</v>
      </c>
      <c r="J983" t="s">
        <v>71</v>
      </c>
      <c r="K983">
        <v>22.2</v>
      </c>
      <c r="L983">
        <v>0.8</v>
      </c>
      <c r="M983" s="1">
        <v>2250</v>
      </c>
      <c r="N983" s="1">
        <v>89</v>
      </c>
    </row>
    <row r="984" spans="1:14" x14ac:dyDescent="0.5">
      <c r="A984">
        <v>2021</v>
      </c>
      <c r="B984" t="s">
        <v>562</v>
      </c>
      <c r="C984" t="s">
        <v>815</v>
      </c>
      <c r="D984" t="str">
        <f t="shared" si="15"/>
        <v>Carson Fulmer</v>
      </c>
      <c r="E984">
        <v>608334</v>
      </c>
      <c r="F984" t="s">
        <v>26</v>
      </c>
      <c r="G984" t="s">
        <v>27</v>
      </c>
      <c r="H984">
        <v>86.6</v>
      </c>
      <c r="I984" t="s">
        <v>70</v>
      </c>
      <c r="J984" t="s">
        <v>71</v>
      </c>
      <c r="K984">
        <v>34.9</v>
      </c>
      <c r="L984">
        <v>4.7</v>
      </c>
      <c r="M984" s="1">
        <v>2633</v>
      </c>
      <c r="N984" s="1">
        <v>86.2</v>
      </c>
    </row>
    <row r="985" spans="1:14" x14ac:dyDescent="0.5">
      <c r="A985">
        <v>2021</v>
      </c>
      <c r="B985" t="s">
        <v>202</v>
      </c>
      <c r="C985" t="s">
        <v>25</v>
      </c>
      <c r="D985" t="str">
        <f t="shared" si="15"/>
        <v>Tyler Anderson</v>
      </c>
      <c r="E985">
        <v>542881</v>
      </c>
      <c r="F985" t="s">
        <v>102</v>
      </c>
      <c r="G985" t="s">
        <v>103</v>
      </c>
      <c r="H985">
        <v>85</v>
      </c>
      <c r="I985" t="s">
        <v>70</v>
      </c>
      <c r="J985" t="s">
        <v>71</v>
      </c>
      <c r="K985">
        <v>27.8</v>
      </c>
      <c r="L985">
        <v>2.2000000000000002</v>
      </c>
      <c r="M985">
        <v>2493</v>
      </c>
      <c r="N985">
        <f>VLOOKUP(E985,table,4,FALSE)</f>
        <v>78.2</v>
      </c>
    </row>
    <row r="986" spans="1:14" x14ac:dyDescent="0.5">
      <c r="A986">
        <v>2021</v>
      </c>
      <c r="B986" t="s">
        <v>424</v>
      </c>
      <c r="C986" t="s">
        <v>425</v>
      </c>
      <c r="D986" t="str">
        <f t="shared" si="15"/>
        <v>Kenley Jansen</v>
      </c>
      <c r="E986">
        <v>445276</v>
      </c>
      <c r="F986" t="s">
        <v>54</v>
      </c>
      <c r="G986" t="s">
        <v>55</v>
      </c>
      <c r="H986">
        <v>92.5</v>
      </c>
      <c r="I986" t="s">
        <v>70</v>
      </c>
      <c r="J986" t="s">
        <v>71</v>
      </c>
      <c r="K986">
        <v>14.4</v>
      </c>
      <c r="L986">
        <v>7.3</v>
      </c>
      <c r="M986" s="1">
        <v>2688</v>
      </c>
      <c r="N986" s="1">
        <v>71</v>
      </c>
    </row>
    <row r="987" spans="1:14" x14ac:dyDescent="0.5">
      <c r="A987">
        <v>2021</v>
      </c>
      <c r="B987" t="s">
        <v>791</v>
      </c>
      <c r="C987" t="s">
        <v>792</v>
      </c>
      <c r="D987" t="str">
        <f t="shared" si="15"/>
        <v>Andre Scrubb</v>
      </c>
      <c r="E987">
        <v>668687</v>
      </c>
      <c r="F987" t="s">
        <v>142</v>
      </c>
      <c r="G987" t="s">
        <v>143</v>
      </c>
      <c r="H987">
        <v>93.9</v>
      </c>
      <c r="I987" t="s">
        <v>70</v>
      </c>
      <c r="J987" t="s">
        <v>71</v>
      </c>
      <c r="K987">
        <v>15.7</v>
      </c>
      <c r="L987">
        <v>4</v>
      </c>
      <c r="M987" s="1">
        <v>2360</v>
      </c>
      <c r="N987" s="1">
        <v>69</v>
      </c>
    </row>
    <row r="988" spans="1:14" x14ac:dyDescent="0.5">
      <c r="A988">
        <v>2021</v>
      </c>
      <c r="B988" t="s">
        <v>160</v>
      </c>
      <c r="C988" t="s">
        <v>161</v>
      </c>
      <c r="D988" t="str">
        <f t="shared" si="15"/>
        <v>Drew Smyly</v>
      </c>
      <c r="E988">
        <v>592767</v>
      </c>
      <c r="F988" t="s">
        <v>156</v>
      </c>
      <c r="G988" t="s">
        <v>157</v>
      </c>
      <c r="H988">
        <v>87.5</v>
      </c>
      <c r="I988" t="s">
        <v>70</v>
      </c>
      <c r="J988" t="s">
        <v>71</v>
      </c>
      <c r="K988">
        <v>24.4</v>
      </c>
      <c r="L988">
        <v>3.5</v>
      </c>
      <c r="M988">
        <v>1958</v>
      </c>
      <c r="N988">
        <f>VLOOKUP(E988,table,4,FALSE)</f>
        <v>66.7</v>
      </c>
    </row>
    <row r="989" spans="1:14" x14ac:dyDescent="0.5">
      <c r="A989">
        <v>2021</v>
      </c>
      <c r="B989" t="s">
        <v>755</v>
      </c>
      <c r="C989" t="s">
        <v>95</v>
      </c>
      <c r="D989" t="str">
        <f t="shared" si="15"/>
        <v>Wade Leblanc</v>
      </c>
      <c r="E989">
        <v>453281</v>
      </c>
      <c r="F989" t="s">
        <v>34</v>
      </c>
      <c r="G989" t="s">
        <v>35</v>
      </c>
      <c r="H989">
        <v>85</v>
      </c>
      <c r="I989" t="s">
        <v>70</v>
      </c>
      <c r="J989" t="s">
        <v>71</v>
      </c>
      <c r="K989">
        <v>27.2</v>
      </c>
      <c r="L989">
        <v>0.1</v>
      </c>
      <c r="M989" s="1">
        <v>2026</v>
      </c>
      <c r="N989" s="1">
        <v>64</v>
      </c>
    </row>
    <row r="990" spans="1:14" x14ac:dyDescent="0.5">
      <c r="A990">
        <v>2021</v>
      </c>
      <c r="B990" t="s">
        <v>936</v>
      </c>
      <c r="C990" t="s">
        <v>520</v>
      </c>
      <c r="D990" t="str">
        <f t="shared" si="15"/>
        <v>Will Harris</v>
      </c>
      <c r="E990">
        <v>501789</v>
      </c>
      <c r="F990" t="s">
        <v>194</v>
      </c>
      <c r="G990" t="s">
        <v>195</v>
      </c>
      <c r="H990">
        <v>90.1</v>
      </c>
      <c r="I990" t="s">
        <v>70</v>
      </c>
      <c r="J990" t="s">
        <v>71</v>
      </c>
      <c r="K990">
        <v>19.899999999999999</v>
      </c>
      <c r="L990">
        <v>3.5</v>
      </c>
      <c r="M990" s="1">
        <v>2360</v>
      </c>
      <c r="N990" s="1">
        <v>64</v>
      </c>
    </row>
    <row r="991" spans="1:14" x14ac:dyDescent="0.5">
      <c r="A991">
        <v>2021</v>
      </c>
      <c r="B991" t="s">
        <v>169</v>
      </c>
      <c r="C991" t="s">
        <v>170</v>
      </c>
      <c r="D991" t="str">
        <f t="shared" si="15"/>
        <v>Jake Odorizzi</v>
      </c>
      <c r="E991">
        <v>543606</v>
      </c>
      <c r="F991" t="s">
        <v>142</v>
      </c>
      <c r="G991" t="s">
        <v>143</v>
      </c>
      <c r="H991">
        <v>87.2</v>
      </c>
      <c r="I991" t="s">
        <v>70</v>
      </c>
      <c r="J991" t="s">
        <v>71</v>
      </c>
      <c r="K991">
        <v>24.4</v>
      </c>
      <c r="L991">
        <v>2.6</v>
      </c>
      <c r="M991">
        <v>2063</v>
      </c>
      <c r="N991">
        <f>VLOOKUP(E991,table,4,FALSE)</f>
        <v>64</v>
      </c>
    </row>
    <row r="992" spans="1:14" x14ac:dyDescent="0.5">
      <c r="A992">
        <v>2021</v>
      </c>
      <c r="B992" t="s">
        <v>646</v>
      </c>
      <c r="C992" t="s">
        <v>647</v>
      </c>
      <c r="D992" t="str">
        <f t="shared" si="15"/>
        <v>Lou Trivino</v>
      </c>
      <c r="E992">
        <v>642152</v>
      </c>
      <c r="F992" t="s">
        <v>20</v>
      </c>
      <c r="G992" t="s">
        <v>21</v>
      </c>
      <c r="H992">
        <v>93</v>
      </c>
      <c r="I992" t="s">
        <v>70</v>
      </c>
      <c r="J992" t="s">
        <v>71</v>
      </c>
      <c r="K992">
        <v>22.1</v>
      </c>
      <c r="L992">
        <v>3</v>
      </c>
      <c r="M992" s="1">
        <v>2242</v>
      </c>
      <c r="N992" s="1">
        <v>62</v>
      </c>
    </row>
    <row r="993" spans="1:14" x14ac:dyDescent="0.5">
      <c r="A993">
        <v>2021</v>
      </c>
      <c r="B993" t="s">
        <v>385</v>
      </c>
      <c r="C993" t="s">
        <v>386</v>
      </c>
      <c r="D993" t="str">
        <f t="shared" si="15"/>
        <v>Mark Melancon</v>
      </c>
      <c r="E993">
        <v>453343</v>
      </c>
      <c r="F993" t="s">
        <v>62</v>
      </c>
      <c r="G993" t="s">
        <v>63</v>
      </c>
      <c r="H993">
        <v>92</v>
      </c>
      <c r="I993" t="s">
        <v>70</v>
      </c>
      <c r="J993" t="s">
        <v>71</v>
      </c>
      <c r="K993">
        <v>22</v>
      </c>
      <c r="L993">
        <v>1</v>
      </c>
      <c r="M993">
        <v>2254</v>
      </c>
      <c r="N993">
        <v>61</v>
      </c>
    </row>
    <row r="994" spans="1:14" x14ac:dyDescent="0.5">
      <c r="A994">
        <v>2021</v>
      </c>
      <c r="B994" t="s">
        <v>461</v>
      </c>
      <c r="C994" t="s">
        <v>151</v>
      </c>
      <c r="D994" t="str">
        <f t="shared" si="15"/>
        <v>Adam Plutko</v>
      </c>
      <c r="E994">
        <v>592644</v>
      </c>
      <c r="F994" t="s">
        <v>182</v>
      </c>
      <c r="G994" t="s">
        <v>183</v>
      </c>
      <c r="H994">
        <v>87.7</v>
      </c>
      <c r="I994" t="s">
        <v>70</v>
      </c>
      <c r="J994" t="s">
        <v>71</v>
      </c>
      <c r="K994">
        <v>25.4</v>
      </c>
      <c r="L994">
        <v>2.9</v>
      </c>
      <c r="M994" s="1">
        <v>2383</v>
      </c>
      <c r="N994">
        <v>57</v>
      </c>
    </row>
    <row r="995" spans="1:14" x14ac:dyDescent="0.5">
      <c r="A995">
        <v>2021</v>
      </c>
      <c r="B995" t="s">
        <v>527</v>
      </c>
      <c r="C995" t="s">
        <v>511</v>
      </c>
      <c r="D995" t="str">
        <f t="shared" si="15"/>
        <v>Justin Wilson</v>
      </c>
      <c r="E995">
        <v>458677</v>
      </c>
      <c r="F995" t="s">
        <v>26</v>
      </c>
      <c r="G995" t="s">
        <v>27</v>
      </c>
      <c r="H995">
        <v>89.5</v>
      </c>
      <c r="I995" t="s">
        <v>70</v>
      </c>
      <c r="J995" t="s">
        <v>71</v>
      </c>
      <c r="K995">
        <v>22.2</v>
      </c>
      <c r="L995">
        <v>3.5</v>
      </c>
      <c r="M995" s="1">
        <v>2346</v>
      </c>
      <c r="N995" s="1">
        <v>55</v>
      </c>
    </row>
    <row r="996" spans="1:14" x14ac:dyDescent="0.5">
      <c r="A996">
        <v>2021</v>
      </c>
      <c r="B996" t="s">
        <v>576</v>
      </c>
      <c r="C996" t="s">
        <v>282</v>
      </c>
      <c r="D996" t="str">
        <f t="shared" si="15"/>
        <v>Richard Bleier</v>
      </c>
      <c r="E996">
        <v>542947</v>
      </c>
      <c r="F996" t="s">
        <v>110</v>
      </c>
      <c r="G996" t="s">
        <v>111</v>
      </c>
      <c r="H996">
        <v>87.2</v>
      </c>
      <c r="I996" t="s">
        <v>70</v>
      </c>
      <c r="J996" t="s">
        <v>71</v>
      </c>
      <c r="K996">
        <v>30.6</v>
      </c>
      <c r="L996">
        <v>1.1000000000000001</v>
      </c>
      <c r="M996" s="1">
        <v>1961</v>
      </c>
      <c r="N996" s="1">
        <v>55</v>
      </c>
    </row>
    <row r="997" spans="1:14" x14ac:dyDescent="0.5">
      <c r="A997">
        <v>2021</v>
      </c>
      <c r="B997" t="s">
        <v>835</v>
      </c>
      <c r="C997" t="s">
        <v>456</v>
      </c>
      <c r="D997" t="str">
        <f t="shared" si="15"/>
        <v>Paul Blackburn</v>
      </c>
      <c r="E997">
        <v>621112</v>
      </c>
      <c r="F997" t="s">
        <v>20</v>
      </c>
      <c r="G997" t="s">
        <v>21</v>
      </c>
      <c r="H997">
        <v>87.1</v>
      </c>
      <c r="I997" t="s">
        <v>70</v>
      </c>
      <c r="J997" t="s">
        <v>71</v>
      </c>
      <c r="K997">
        <v>30.6</v>
      </c>
      <c r="L997">
        <v>5.4</v>
      </c>
      <c r="M997" s="1">
        <v>2416</v>
      </c>
      <c r="N997">
        <v>54</v>
      </c>
    </row>
    <row r="998" spans="1:14" x14ac:dyDescent="0.5">
      <c r="A998">
        <v>2021</v>
      </c>
      <c r="B998" t="s">
        <v>555</v>
      </c>
      <c r="C998" t="s">
        <v>556</v>
      </c>
      <c r="D998" t="str">
        <f t="shared" si="15"/>
        <v>Spenser Watkins</v>
      </c>
      <c r="E998">
        <v>657093</v>
      </c>
      <c r="F998" t="s">
        <v>182</v>
      </c>
      <c r="G998" t="s">
        <v>183</v>
      </c>
      <c r="H998">
        <v>86.5</v>
      </c>
      <c r="I998" t="s">
        <v>70</v>
      </c>
      <c r="J998" t="s">
        <v>71</v>
      </c>
      <c r="K998">
        <v>29</v>
      </c>
      <c r="L998">
        <v>5.7</v>
      </c>
      <c r="M998" s="1">
        <v>2365</v>
      </c>
      <c r="N998" s="1">
        <v>53</v>
      </c>
    </row>
    <row r="999" spans="1:14" x14ac:dyDescent="0.5">
      <c r="A999">
        <v>2021</v>
      </c>
      <c r="B999" t="s">
        <v>655</v>
      </c>
      <c r="C999" t="s">
        <v>656</v>
      </c>
      <c r="D999" t="str">
        <f t="shared" si="15"/>
        <v>Demarcus Evans</v>
      </c>
      <c r="E999">
        <v>663770</v>
      </c>
      <c r="F999" t="s">
        <v>116</v>
      </c>
      <c r="G999" t="s">
        <v>117</v>
      </c>
      <c r="H999">
        <v>85.9</v>
      </c>
      <c r="I999" t="s">
        <v>70</v>
      </c>
      <c r="J999" t="s">
        <v>71</v>
      </c>
      <c r="K999">
        <v>26</v>
      </c>
      <c r="L999">
        <v>6.5</v>
      </c>
      <c r="M999" s="1">
        <v>2454</v>
      </c>
      <c r="N999" s="1">
        <v>53</v>
      </c>
    </row>
    <row r="1000" spans="1:14" x14ac:dyDescent="0.5">
      <c r="A1000">
        <v>2021</v>
      </c>
      <c r="B1000" t="s">
        <v>743</v>
      </c>
      <c r="C1000" t="s">
        <v>89</v>
      </c>
      <c r="D1000" t="str">
        <f t="shared" si="15"/>
        <v>Chris Martin</v>
      </c>
      <c r="E1000">
        <v>455119</v>
      </c>
      <c r="F1000" t="s">
        <v>156</v>
      </c>
      <c r="G1000" t="s">
        <v>157</v>
      </c>
      <c r="H1000">
        <v>90.8</v>
      </c>
      <c r="I1000" t="s">
        <v>70</v>
      </c>
      <c r="J1000" t="s">
        <v>71</v>
      </c>
      <c r="K1000">
        <v>27.8</v>
      </c>
      <c r="L1000">
        <v>2.7</v>
      </c>
      <c r="M1000" s="1">
        <v>2073</v>
      </c>
      <c r="N1000" s="1">
        <v>53</v>
      </c>
    </row>
    <row r="1001" spans="1:14" x14ac:dyDescent="0.5">
      <c r="A1001">
        <v>2021</v>
      </c>
      <c r="B1001" t="s">
        <v>238</v>
      </c>
      <c r="C1001" t="s">
        <v>239</v>
      </c>
      <c r="D1001" t="str">
        <f t="shared" si="15"/>
        <v>Marco Gonzales</v>
      </c>
      <c r="E1001">
        <v>594835</v>
      </c>
      <c r="F1001" t="s">
        <v>102</v>
      </c>
      <c r="G1001" t="s">
        <v>103</v>
      </c>
      <c r="H1001">
        <v>85.4</v>
      </c>
      <c r="I1001" t="s">
        <v>70</v>
      </c>
      <c r="J1001" t="s">
        <v>71</v>
      </c>
      <c r="K1001">
        <v>24.1</v>
      </c>
      <c r="L1001">
        <v>2.6</v>
      </c>
      <c r="M1001">
        <v>2111</v>
      </c>
      <c r="N1001">
        <f>VLOOKUP(E1001,table,4,FALSE)</f>
        <v>52.6</v>
      </c>
    </row>
    <row r="1002" spans="1:14" x14ac:dyDescent="0.5">
      <c r="A1002">
        <v>2021</v>
      </c>
      <c r="B1002" t="s">
        <v>331</v>
      </c>
      <c r="C1002" t="s">
        <v>274</v>
      </c>
      <c r="D1002" t="str">
        <f t="shared" si="15"/>
        <v>Michael Wacha</v>
      </c>
      <c r="E1002">
        <v>608379</v>
      </c>
      <c r="F1002" t="s">
        <v>178</v>
      </c>
      <c r="G1002" t="s">
        <v>179</v>
      </c>
      <c r="H1002">
        <v>89</v>
      </c>
      <c r="I1002" t="s">
        <v>70</v>
      </c>
      <c r="J1002" t="s">
        <v>71</v>
      </c>
      <c r="K1002">
        <v>24.7</v>
      </c>
      <c r="L1002">
        <v>2.2999999999999998</v>
      </c>
      <c r="M1002">
        <v>2066</v>
      </c>
      <c r="N1002">
        <f>VLOOKUP(E1002,table,4,FALSE)</f>
        <v>52.2</v>
      </c>
    </row>
    <row r="1003" spans="1:14" x14ac:dyDescent="0.5">
      <c r="A1003">
        <v>2021</v>
      </c>
      <c r="B1003" t="s">
        <v>218</v>
      </c>
      <c r="C1003" t="s">
        <v>119</v>
      </c>
      <c r="D1003" t="str">
        <f t="shared" si="15"/>
        <v>Kyle Gibson</v>
      </c>
      <c r="E1003">
        <v>502043</v>
      </c>
      <c r="F1003" t="s">
        <v>58</v>
      </c>
      <c r="G1003" t="s">
        <v>59</v>
      </c>
      <c r="H1003">
        <v>89.4</v>
      </c>
      <c r="I1003" t="s">
        <v>70</v>
      </c>
      <c r="J1003" t="s">
        <v>71</v>
      </c>
      <c r="K1003">
        <v>26.2</v>
      </c>
      <c r="L1003">
        <v>1.9</v>
      </c>
      <c r="M1003" s="1">
        <v>2366</v>
      </c>
      <c r="N1003">
        <v>52</v>
      </c>
    </row>
    <row r="1004" spans="1:14" x14ac:dyDescent="0.5">
      <c r="A1004">
        <v>2021</v>
      </c>
      <c r="B1004" t="s">
        <v>813</v>
      </c>
      <c r="C1004" t="s">
        <v>814</v>
      </c>
      <c r="D1004" t="str">
        <f t="shared" si="15"/>
        <v>Erasmo Ramírez</v>
      </c>
      <c r="E1004">
        <v>541640</v>
      </c>
      <c r="F1004" t="s">
        <v>132</v>
      </c>
      <c r="G1004" t="s">
        <v>133</v>
      </c>
      <c r="H1004">
        <v>88.9</v>
      </c>
      <c r="I1004" t="s">
        <v>70</v>
      </c>
      <c r="J1004" t="s">
        <v>71</v>
      </c>
      <c r="K1004">
        <v>23.3</v>
      </c>
      <c r="L1004">
        <v>2.5</v>
      </c>
      <c r="M1004" s="1">
        <v>2335</v>
      </c>
      <c r="N1004" s="1">
        <v>52</v>
      </c>
    </row>
    <row r="1005" spans="1:14" x14ac:dyDescent="0.5">
      <c r="A1005">
        <v>2021</v>
      </c>
      <c r="B1005" t="s">
        <v>311</v>
      </c>
      <c r="C1005" t="s">
        <v>312</v>
      </c>
      <c r="D1005" t="str">
        <f t="shared" si="15"/>
        <v>Eric Lauer</v>
      </c>
      <c r="E1005">
        <v>641778</v>
      </c>
      <c r="F1005" t="s">
        <v>68</v>
      </c>
      <c r="G1005" t="s">
        <v>69</v>
      </c>
      <c r="H1005">
        <v>90.2</v>
      </c>
      <c r="I1005" t="s">
        <v>70</v>
      </c>
      <c r="J1005" t="s">
        <v>71</v>
      </c>
      <c r="K1005">
        <v>21.1</v>
      </c>
      <c r="L1005">
        <v>4</v>
      </c>
      <c r="M1005">
        <f>VLOOKUP(E1005,'FC SR'!C46:F221,4,FALSE)</f>
        <v>2421</v>
      </c>
      <c r="N1005">
        <f>VLOOKUP(E1005,table,4,FALSE)</f>
        <v>50.3</v>
      </c>
    </row>
    <row r="1006" spans="1:14" x14ac:dyDescent="0.5">
      <c r="A1006">
        <v>2021</v>
      </c>
      <c r="B1006" t="s">
        <v>310</v>
      </c>
      <c r="C1006" t="s">
        <v>229</v>
      </c>
      <c r="D1006" t="str">
        <f t="shared" si="15"/>
        <v>Matt Moore</v>
      </c>
      <c r="E1006">
        <v>519043</v>
      </c>
      <c r="F1006" t="s">
        <v>58</v>
      </c>
      <c r="G1006" t="s">
        <v>59</v>
      </c>
      <c r="H1006">
        <v>89.5</v>
      </c>
      <c r="I1006" t="s">
        <v>70</v>
      </c>
      <c r="J1006" t="s">
        <v>71</v>
      </c>
      <c r="K1006">
        <v>20</v>
      </c>
      <c r="L1006">
        <v>2</v>
      </c>
      <c r="M1006">
        <v>2223</v>
      </c>
      <c r="N1006">
        <f>VLOOKUP(E1006,table,4,FALSE)</f>
        <v>50.1</v>
      </c>
    </row>
    <row r="1007" spans="1:14" x14ac:dyDescent="0.5">
      <c r="A1007">
        <v>2021</v>
      </c>
      <c r="B1007" t="s">
        <v>695</v>
      </c>
      <c r="C1007" t="s">
        <v>272</v>
      </c>
      <c r="D1007" t="str">
        <f t="shared" si="15"/>
        <v>Anthony Misiewicz</v>
      </c>
      <c r="E1007">
        <v>664948</v>
      </c>
      <c r="F1007" t="s">
        <v>102</v>
      </c>
      <c r="G1007" t="s">
        <v>103</v>
      </c>
      <c r="H1007">
        <v>88.7</v>
      </c>
      <c r="I1007" t="s">
        <v>70</v>
      </c>
      <c r="J1007" t="s">
        <v>71</v>
      </c>
      <c r="K1007">
        <v>27</v>
      </c>
      <c r="L1007">
        <v>0.5</v>
      </c>
      <c r="M1007" s="1">
        <v>2445</v>
      </c>
      <c r="N1007">
        <v>50</v>
      </c>
    </row>
    <row r="1008" spans="1:14" x14ac:dyDescent="0.5">
      <c r="A1008">
        <v>2021</v>
      </c>
      <c r="B1008" t="s">
        <v>206</v>
      </c>
      <c r="C1008" t="s">
        <v>207</v>
      </c>
      <c r="D1008" t="str">
        <f t="shared" si="15"/>
        <v>Hyun Jin Ryu</v>
      </c>
      <c r="E1008">
        <v>547943</v>
      </c>
      <c r="F1008" t="s">
        <v>14</v>
      </c>
      <c r="G1008" t="s">
        <v>15</v>
      </c>
      <c r="H1008">
        <v>86.2</v>
      </c>
      <c r="I1008" t="s">
        <v>70</v>
      </c>
      <c r="J1008" t="s">
        <v>71</v>
      </c>
      <c r="K1008">
        <v>28.3</v>
      </c>
      <c r="L1008">
        <v>0.3</v>
      </c>
      <c r="M1008">
        <f>VLOOKUP(E1008,'FC SR'!C14:F189,4,FALSE)</f>
        <v>2210</v>
      </c>
      <c r="N1008">
        <f>VLOOKUP(E1008,table,4,FALSE)</f>
        <v>50</v>
      </c>
    </row>
    <row r="1009" spans="1:14" x14ac:dyDescent="0.5">
      <c r="A1009">
        <v>2021</v>
      </c>
      <c r="B1009" t="s">
        <v>789</v>
      </c>
      <c r="C1009" t="s">
        <v>790</v>
      </c>
      <c r="D1009" t="str">
        <f t="shared" si="15"/>
        <v>Travis Lakins Sr.</v>
      </c>
      <c r="E1009">
        <v>664042</v>
      </c>
      <c r="F1009" t="s">
        <v>182</v>
      </c>
      <c r="G1009" t="s">
        <v>183</v>
      </c>
      <c r="H1009">
        <v>91.3</v>
      </c>
      <c r="I1009" t="s">
        <v>70</v>
      </c>
      <c r="J1009" t="s">
        <v>71</v>
      </c>
      <c r="K1009">
        <v>23.5</v>
      </c>
      <c r="L1009">
        <v>3.8</v>
      </c>
      <c r="M1009" s="1">
        <v>2416</v>
      </c>
      <c r="N1009" s="1">
        <v>49</v>
      </c>
    </row>
    <row r="1010" spans="1:14" x14ac:dyDescent="0.5">
      <c r="A1010">
        <v>2021</v>
      </c>
      <c r="B1010" t="s">
        <v>428</v>
      </c>
      <c r="C1010" t="s">
        <v>264</v>
      </c>
      <c r="D1010" t="str">
        <f t="shared" si="15"/>
        <v>Austin Voth</v>
      </c>
      <c r="E1010">
        <v>608723</v>
      </c>
      <c r="F1010" t="s">
        <v>194</v>
      </c>
      <c r="G1010" t="s">
        <v>195</v>
      </c>
      <c r="H1010">
        <v>90.1</v>
      </c>
      <c r="I1010" t="s">
        <v>70</v>
      </c>
      <c r="J1010" t="s">
        <v>71</v>
      </c>
      <c r="K1010">
        <v>26.5</v>
      </c>
      <c r="L1010">
        <v>3.3</v>
      </c>
      <c r="M1010" s="1">
        <v>2426</v>
      </c>
      <c r="N1010">
        <v>49</v>
      </c>
    </row>
    <row r="1011" spans="1:14" x14ac:dyDescent="0.5">
      <c r="A1011">
        <v>2021</v>
      </c>
      <c r="B1011" t="s">
        <v>202</v>
      </c>
      <c r="C1011" t="s">
        <v>583</v>
      </c>
      <c r="D1011" t="str">
        <f t="shared" si="15"/>
        <v>Chase Anderson</v>
      </c>
      <c r="E1011">
        <v>502624</v>
      </c>
      <c r="F1011" t="s">
        <v>58</v>
      </c>
      <c r="G1011" t="s">
        <v>59</v>
      </c>
      <c r="H1011">
        <v>86.6</v>
      </c>
      <c r="I1011" t="s">
        <v>70</v>
      </c>
      <c r="J1011" t="s">
        <v>71</v>
      </c>
      <c r="K1011">
        <v>28.2</v>
      </c>
      <c r="L1011">
        <v>3.9</v>
      </c>
      <c r="M1011" s="1">
        <v>2294</v>
      </c>
      <c r="N1011" s="1">
        <v>48</v>
      </c>
    </row>
    <row r="1012" spans="1:14" x14ac:dyDescent="0.5">
      <c r="A1012">
        <v>2021</v>
      </c>
      <c r="B1012" t="s">
        <v>585</v>
      </c>
      <c r="C1012" t="s">
        <v>586</v>
      </c>
      <c r="D1012" t="str">
        <f t="shared" si="15"/>
        <v>Shawn Armstrong</v>
      </c>
      <c r="E1012">
        <v>542888</v>
      </c>
      <c r="F1012" t="s">
        <v>178</v>
      </c>
      <c r="G1012" t="s">
        <v>179</v>
      </c>
      <c r="H1012">
        <v>89.2</v>
      </c>
      <c r="I1012" t="s">
        <v>70</v>
      </c>
      <c r="J1012" t="s">
        <v>71</v>
      </c>
      <c r="K1012">
        <v>29.8</v>
      </c>
      <c r="L1012">
        <v>7.4</v>
      </c>
      <c r="M1012" s="1">
        <v>2661</v>
      </c>
      <c r="N1012" s="1">
        <v>46</v>
      </c>
    </row>
    <row r="1013" spans="1:14" x14ac:dyDescent="0.5">
      <c r="A1013">
        <v>2021</v>
      </c>
      <c r="B1013" t="s">
        <v>554</v>
      </c>
      <c r="C1013" t="s">
        <v>303</v>
      </c>
      <c r="D1013" t="str">
        <f t="shared" si="15"/>
        <v>Jacob Barnes</v>
      </c>
      <c r="E1013">
        <v>606930</v>
      </c>
      <c r="F1013" t="s">
        <v>14</v>
      </c>
      <c r="G1013" t="s">
        <v>15</v>
      </c>
      <c r="H1013">
        <v>88.7</v>
      </c>
      <c r="I1013" t="s">
        <v>70</v>
      </c>
      <c r="J1013" t="s">
        <v>71</v>
      </c>
      <c r="K1013">
        <v>27.7</v>
      </c>
      <c r="L1013">
        <v>5.4</v>
      </c>
      <c r="M1013" s="1">
        <v>2298</v>
      </c>
      <c r="N1013" s="1">
        <v>46</v>
      </c>
    </row>
    <row r="1014" spans="1:14" x14ac:dyDescent="0.5">
      <c r="A1014">
        <v>2021</v>
      </c>
      <c r="B1014" t="s">
        <v>780</v>
      </c>
      <c r="C1014" t="s">
        <v>511</v>
      </c>
      <c r="D1014" t="str">
        <f t="shared" si="15"/>
        <v>Justin Garza</v>
      </c>
      <c r="E1014">
        <v>621057</v>
      </c>
      <c r="F1014" t="s">
        <v>122</v>
      </c>
      <c r="G1014" t="s">
        <v>123</v>
      </c>
      <c r="H1014">
        <v>89.7</v>
      </c>
      <c r="I1014" t="s">
        <v>70</v>
      </c>
      <c r="J1014" t="s">
        <v>71</v>
      </c>
      <c r="K1014">
        <v>26.9</v>
      </c>
      <c r="L1014">
        <v>3.3</v>
      </c>
      <c r="M1014" s="1">
        <v>2338</v>
      </c>
      <c r="N1014" s="1">
        <v>45</v>
      </c>
    </row>
    <row r="1015" spans="1:14" x14ac:dyDescent="0.5">
      <c r="A1015">
        <v>2021</v>
      </c>
      <c r="B1015" t="s">
        <v>462</v>
      </c>
      <c r="C1015" t="s">
        <v>463</v>
      </c>
      <c r="D1015" t="str">
        <f t="shared" si="15"/>
        <v>Martín Pérez</v>
      </c>
      <c r="E1015">
        <v>527048</v>
      </c>
      <c r="F1015" t="s">
        <v>42</v>
      </c>
      <c r="G1015" t="s">
        <v>43</v>
      </c>
      <c r="H1015">
        <v>89.5</v>
      </c>
      <c r="I1015" t="s">
        <v>70</v>
      </c>
      <c r="J1015" t="s">
        <v>71</v>
      </c>
      <c r="K1015">
        <v>22.8</v>
      </c>
      <c r="L1015">
        <v>0.6</v>
      </c>
      <c r="M1015">
        <v>2227</v>
      </c>
      <c r="N1015">
        <f>VLOOKUP(E1015,table,4,FALSE)</f>
        <v>44.3</v>
      </c>
    </row>
    <row r="1016" spans="1:14" x14ac:dyDescent="0.5">
      <c r="A1016">
        <v>2021</v>
      </c>
      <c r="B1016" t="s">
        <v>883</v>
      </c>
      <c r="C1016" t="s">
        <v>89</v>
      </c>
      <c r="D1016" t="str">
        <f t="shared" si="15"/>
        <v>Chris Mazza</v>
      </c>
      <c r="E1016">
        <v>607391</v>
      </c>
      <c r="F1016" t="s">
        <v>178</v>
      </c>
      <c r="G1016" t="s">
        <v>179</v>
      </c>
      <c r="H1016">
        <v>87.2</v>
      </c>
      <c r="I1016" t="s">
        <v>70</v>
      </c>
      <c r="J1016" t="s">
        <v>71</v>
      </c>
      <c r="K1016">
        <v>27.9</v>
      </c>
      <c r="L1016">
        <v>1.7</v>
      </c>
      <c r="M1016" s="1">
        <v>2272</v>
      </c>
      <c r="N1016">
        <v>44</v>
      </c>
    </row>
    <row r="1017" spans="1:14" x14ac:dyDescent="0.5">
      <c r="A1017">
        <v>2021</v>
      </c>
      <c r="B1017" t="s">
        <v>733</v>
      </c>
      <c r="C1017" t="s">
        <v>734</v>
      </c>
      <c r="D1017" t="str">
        <f t="shared" si="15"/>
        <v>Jakob Junis</v>
      </c>
      <c r="E1017">
        <v>596001</v>
      </c>
      <c r="F1017" t="s">
        <v>80</v>
      </c>
      <c r="G1017" t="s">
        <v>81</v>
      </c>
      <c r="H1017">
        <v>88.8</v>
      </c>
      <c r="I1017" t="s">
        <v>70</v>
      </c>
      <c r="J1017" t="s">
        <v>71</v>
      </c>
      <c r="K1017">
        <v>26.1</v>
      </c>
      <c r="L1017">
        <v>1</v>
      </c>
      <c r="M1017" s="1">
        <v>2303</v>
      </c>
      <c r="N1017" s="1">
        <v>44</v>
      </c>
    </row>
    <row r="1018" spans="1:14" x14ac:dyDescent="0.5">
      <c r="A1018">
        <v>2021</v>
      </c>
      <c r="B1018" t="s">
        <v>437</v>
      </c>
      <c r="C1018" t="s">
        <v>438</v>
      </c>
      <c r="D1018" t="str">
        <f t="shared" si="15"/>
        <v>Dan Winkler</v>
      </c>
      <c r="E1018">
        <v>595465</v>
      </c>
      <c r="F1018" t="s">
        <v>46</v>
      </c>
      <c r="G1018" t="s">
        <v>47</v>
      </c>
      <c r="H1018">
        <v>91.2</v>
      </c>
      <c r="I1018" t="s">
        <v>70</v>
      </c>
      <c r="J1018" t="s">
        <v>71</v>
      </c>
      <c r="K1018">
        <v>20.3</v>
      </c>
      <c r="L1018">
        <v>0.6</v>
      </c>
      <c r="M1018" s="1">
        <v>2552</v>
      </c>
      <c r="N1018" s="1">
        <v>43</v>
      </c>
    </row>
    <row r="1019" spans="1:14" x14ac:dyDescent="0.5">
      <c r="A1019">
        <v>2021</v>
      </c>
      <c r="B1019" t="s">
        <v>184</v>
      </c>
      <c r="C1019" t="s">
        <v>161</v>
      </c>
      <c r="D1019" t="str">
        <f t="shared" si="15"/>
        <v>Drew Smith</v>
      </c>
      <c r="E1019">
        <v>622098</v>
      </c>
      <c r="F1019" t="s">
        <v>126</v>
      </c>
      <c r="G1019" t="s">
        <v>127</v>
      </c>
      <c r="H1019">
        <v>87.9</v>
      </c>
      <c r="I1019" t="s">
        <v>70</v>
      </c>
      <c r="J1019" t="s">
        <v>71</v>
      </c>
      <c r="K1019">
        <v>30.9</v>
      </c>
      <c r="L1019">
        <v>6.7</v>
      </c>
      <c r="M1019" s="1">
        <v>2660</v>
      </c>
      <c r="N1019" s="1">
        <v>43</v>
      </c>
    </row>
    <row r="1020" spans="1:14" x14ac:dyDescent="0.5">
      <c r="A1020">
        <v>2021</v>
      </c>
      <c r="B1020" t="s">
        <v>318</v>
      </c>
      <c r="C1020" t="s">
        <v>189</v>
      </c>
      <c r="D1020" t="str">
        <f t="shared" si="15"/>
        <v>Alex Colomé</v>
      </c>
      <c r="E1020">
        <v>517008</v>
      </c>
      <c r="F1020" t="s">
        <v>261</v>
      </c>
      <c r="G1020" t="s">
        <v>262</v>
      </c>
      <c r="H1020">
        <v>89.3</v>
      </c>
      <c r="I1020" t="s">
        <v>70</v>
      </c>
      <c r="J1020" t="s">
        <v>71</v>
      </c>
      <c r="K1020">
        <v>27</v>
      </c>
      <c r="L1020">
        <v>2.7</v>
      </c>
      <c r="M1020" s="1">
        <v>2148</v>
      </c>
      <c r="N1020">
        <v>42</v>
      </c>
    </row>
    <row r="1021" spans="1:14" x14ac:dyDescent="0.5">
      <c r="A1021">
        <v>2021</v>
      </c>
      <c r="B1021" t="s">
        <v>846</v>
      </c>
      <c r="C1021" t="s">
        <v>291</v>
      </c>
      <c r="D1021" t="str">
        <f t="shared" si="15"/>
        <v>Shane Greene</v>
      </c>
      <c r="E1021">
        <v>572888</v>
      </c>
      <c r="F1021" t="s">
        <v>54</v>
      </c>
      <c r="G1021" t="s">
        <v>55</v>
      </c>
      <c r="H1021">
        <v>87.4</v>
      </c>
      <c r="I1021" t="s">
        <v>70</v>
      </c>
      <c r="J1021" t="s">
        <v>71</v>
      </c>
      <c r="K1021">
        <v>27</v>
      </c>
      <c r="L1021">
        <v>5.0999999999999996</v>
      </c>
      <c r="M1021" s="1">
        <v>2458</v>
      </c>
      <c r="N1021" s="1">
        <v>42</v>
      </c>
    </row>
    <row r="1022" spans="1:14" x14ac:dyDescent="0.5">
      <c r="A1022">
        <v>2021</v>
      </c>
      <c r="B1022" t="s">
        <v>564</v>
      </c>
      <c r="C1022" t="s">
        <v>565</v>
      </c>
      <c r="D1022" t="str">
        <f t="shared" si="15"/>
        <v>Connor Brogdon</v>
      </c>
      <c r="E1022">
        <v>641401</v>
      </c>
      <c r="F1022" t="s">
        <v>58</v>
      </c>
      <c r="G1022" t="s">
        <v>59</v>
      </c>
      <c r="H1022">
        <v>88.6</v>
      </c>
      <c r="I1022" t="s">
        <v>70</v>
      </c>
      <c r="J1022" t="s">
        <v>71</v>
      </c>
      <c r="K1022">
        <v>22</v>
      </c>
      <c r="L1022">
        <v>0.8</v>
      </c>
      <c r="M1022" s="1">
        <v>2244</v>
      </c>
      <c r="N1022">
        <f>VLOOKUP(E1022,table,4,FALSE)</f>
        <v>41.5</v>
      </c>
    </row>
    <row r="1023" spans="1:14" x14ac:dyDescent="0.5">
      <c r="A1023">
        <v>2021</v>
      </c>
      <c r="B1023" t="s">
        <v>736</v>
      </c>
      <c r="C1023" t="s">
        <v>737</v>
      </c>
      <c r="D1023" t="str">
        <f t="shared" si="15"/>
        <v>Brooks Raley</v>
      </c>
      <c r="E1023">
        <v>548384</v>
      </c>
      <c r="F1023" t="s">
        <v>142</v>
      </c>
      <c r="G1023" t="s">
        <v>143</v>
      </c>
      <c r="H1023">
        <v>87.7</v>
      </c>
      <c r="I1023" t="s">
        <v>70</v>
      </c>
      <c r="J1023" t="s">
        <v>71</v>
      </c>
      <c r="K1023">
        <v>28.2</v>
      </c>
      <c r="L1023">
        <v>4.0999999999999996</v>
      </c>
      <c r="M1023" s="1">
        <v>2540</v>
      </c>
      <c r="N1023" s="1">
        <v>41</v>
      </c>
    </row>
    <row r="1024" spans="1:14" x14ac:dyDescent="0.5">
      <c r="A1024">
        <v>2021</v>
      </c>
      <c r="B1024" t="s">
        <v>752</v>
      </c>
      <c r="C1024" t="s">
        <v>189</v>
      </c>
      <c r="D1024" t="str">
        <f t="shared" si="15"/>
        <v>Alex Young</v>
      </c>
      <c r="E1024">
        <v>622065</v>
      </c>
      <c r="F1024" t="s">
        <v>122</v>
      </c>
      <c r="G1024" t="s">
        <v>123</v>
      </c>
      <c r="H1024">
        <v>86</v>
      </c>
      <c r="I1024" t="s">
        <v>70</v>
      </c>
      <c r="J1024" t="s">
        <v>71</v>
      </c>
      <c r="K1024">
        <v>27.5</v>
      </c>
      <c r="L1024">
        <v>0.7</v>
      </c>
      <c r="M1024" s="1">
        <v>2410</v>
      </c>
      <c r="N1024" s="1">
        <v>40</v>
      </c>
    </row>
    <row r="1025" spans="1:14" x14ac:dyDescent="0.5">
      <c r="A1025">
        <v>2021</v>
      </c>
      <c r="B1025" t="s">
        <v>106</v>
      </c>
      <c r="C1025" t="s">
        <v>107</v>
      </c>
      <c r="D1025" t="str">
        <f t="shared" si="15"/>
        <v>Nathan Eovaldi</v>
      </c>
      <c r="E1025">
        <v>543135</v>
      </c>
      <c r="F1025" t="s">
        <v>42</v>
      </c>
      <c r="G1025" t="s">
        <v>43</v>
      </c>
      <c r="H1025">
        <v>92.6</v>
      </c>
      <c r="I1025" t="s">
        <v>70</v>
      </c>
      <c r="J1025" t="s">
        <v>71</v>
      </c>
      <c r="K1025">
        <v>20.2</v>
      </c>
      <c r="L1025">
        <v>0.5</v>
      </c>
      <c r="M1025">
        <v>2276</v>
      </c>
      <c r="N1025">
        <f>VLOOKUP(E1025,table,4,FALSE)</f>
        <v>39.1</v>
      </c>
    </row>
    <row r="1026" spans="1:14" x14ac:dyDescent="0.5">
      <c r="A1026">
        <v>2021</v>
      </c>
      <c r="B1026" t="s">
        <v>875</v>
      </c>
      <c r="C1026" t="s">
        <v>37</v>
      </c>
      <c r="D1026" t="str">
        <f t="shared" si="15"/>
        <v>Andrew Wantz</v>
      </c>
      <c r="E1026">
        <v>681806</v>
      </c>
      <c r="F1026" t="s">
        <v>232</v>
      </c>
      <c r="G1026" t="s">
        <v>233</v>
      </c>
      <c r="H1026">
        <v>88.3</v>
      </c>
      <c r="I1026" t="s">
        <v>70</v>
      </c>
      <c r="J1026" t="s">
        <v>71</v>
      </c>
      <c r="K1026">
        <v>29.3</v>
      </c>
      <c r="L1026">
        <v>5.4</v>
      </c>
      <c r="M1026" s="1">
        <v>2514</v>
      </c>
      <c r="N1026" s="1">
        <v>39</v>
      </c>
    </row>
    <row r="1027" spans="1:14" x14ac:dyDescent="0.5">
      <c r="A1027">
        <v>2021</v>
      </c>
      <c r="B1027" t="s">
        <v>669</v>
      </c>
      <c r="C1027" t="s">
        <v>95</v>
      </c>
      <c r="D1027" t="str">
        <f t="shared" ref="D1027:D1090" si="16">TRIM(PROPER(C1027 &amp; " " &amp; B1027))</f>
        <v>Wade Davis</v>
      </c>
      <c r="E1027">
        <v>451584</v>
      </c>
      <c r="F1027" t="s">
        <v>80</v>
      </c>
      <c r="G1027" t="s">
        <v>81</v>
      </c>
      <c r="H1027">
        <v>88.6</v>
      </c>
      <c r="I1027" t="s">
        <v>70</v>
      </c>
      <c r="J1027" t="s">
        <v>71</v>
      </c>
      <c r="K1027">
        <v>28.1</v>
      </c>
      <c r="L1027">
        <v>5</v>
      </c>
      <c r="M1027" s="1">
        <v>2685</v>
      </c>
      <c r="N1027" s="1">
        <v>38</v>
      </c>
    </row>
    <row r="1028" spans="1:14" x14ac:dyDescent="0.5">
      <c r="A1028">
        <v>2021</v>
      </c>
      <c r="B1028" t="s">
        <v>549</v>
      </c>
      <c r="C1028" t="s">
        <v>191</v>
      </c>
      <c r="D1028" t="str">
        <f t="shared" si="16"/>
        <v>Keegan Thompson</v>
      </c>
      <c r="E1028">
        <v>624522</v>
      </c>
      <c r="F1028" t="s">
        <v>46</v>
      </c>
      <c r="G1028" t="s">
        <v>47</v>
      </c>
      <c r="H1028">
        <v>89.9</v>
      </c>
      <c r="I1028" t="s">
        <v>70</v>
      </c>
      <c r="J1028" t="s">
        <v>71</v>
      </c>
      <c r="K1028">
        <v>27.8</v>
      </c>
      <c r="L1028">
        <v>4.9000000000000004</v>
      </c>
      <c r="M1028" s="1">
        <v>2485</v>
      </c>
      <c r="N1028" s="1">
        <v>38</v>
      </c>
    </row>
    <row r="1029" spans="1:14" x14ac:dyDescent="0.5">
      <c r="A1029">
        <v>2021</v>
      </c>
      <c r="B1029" t="s">
        <v>322</v>
      </c>
      <c r="C1029" t="s">
        <v>181</v>
      </c>
      <c r="D1029" t="str">
        <f t="shared" si="16"/>
        <v>John Gant</v>
      </c>
      <c r="E1029">
        <v>607231</v>
      </c>
      <c r="F1029" t="s">
        <v>261</v>
      </c>
      <c r="G1029" t="s">
        <v>262</v>
      </c>
      <c r="H1029">
        <v>86.2</v>
      </c>
      <c r="I1029" t="s">
        <v>70</v>
      </c>
      <c r="J1029" t="s">
        <v>71</v>
      </c>
      <c r="K1029">
        <v>30.2</v>
      </c>
      <c r="L1029">
        <v>1.8</v>
      </c>
      <c r="M1029">
        <v>2637</v>
      </c>
      <c r="N1029">
        <f>VLOOKUP(E1029,table,4,FALSE)</f>
        <v>37.200000000000003</v>
      </c>
    </row>
    <row r="1030" spans="1:14" x14ac:dyDescent="0.5">
      <c r="A1030">
        <v>2021</v>
      </c>
      <c r="B1030" t="s">
        <v>506</v>
      </c>
      <c r="C1030" t="s">
        <v>507</v>
      </c>
      <c r="D1030" t="str">
        <f t="shared" si="16"/>
        <v>Collin Mchugh</v>
      </c>
      <c r="E1030">
        <v>543521</v>
      </c>
      <c r="F1030" t="s">
        <v>178</v>
      </c>
      <c r="G1030" t="s">
        <v>179</v>
      </c>
      <c r="H1030">
        <v>87.5</v>
      </c>
      <c r="I1030" t="s">
        <v>70</v>
      </c>
      <c r="J1030" t="s">
        <v>71</v>
      </c>
      <c r="K1030">
        <v>28.1</v>
      </c>
      <c r="L1030">
        <v>2.9</v>
      </c>
      <c r="M1030" s="1">
        <v>2499</v>
      </c>
      <c r="N1030" s="1">
        <v>36</v>
      </c>
    </row>
    <row r="1031" spans="1:14" x14ac:dyDescent="0.5">
      <c r="A1031">
        <v>2021</v>
      </c>
      <c r="B1031" t="s">
        <v>357</v>
      </c>
      <c r="C1031" t="s">
        <v>358</v>
      </c>
      <c r="D1031" t="str">
        <f t="shared" si="16"/>
        <v>Emilio Pagán</v>
      </c>
      <c r="E1031">
        <v>641941</v>
      </c>
      <c r="F1031" t="s">
        <v>62</v>
      </c>
      <c r="G1031" t="s">
        <v>63</v>
      </c>
      <c r="H1031">
        <v>86.4</v>
      </c>
      <c r="I1031" t="s">
        <v>70</v>
      </c>
      <c r="J1031" t="s">
        <v>71</v>
      </c>
      <c r="K1031">
        <v>33.299999999999997</v>
      </c>
      <c r="L1031">
        <v>2.8</v>
      </c>
      <c r="M1031" s="1">
        <v>2334</v>
      </c>
      <c r="N1031" s="1">
        <v>34</v>
      </c>
    </row>
    <row r="1032" spans="1:14" x14ac:dyDescent="0.5">
      <c r="A1032">
        <v>2021</v>
      </c>
      <c r="B1032" t="s">
        <v>665</v>
      </c>
      <c r="C1032" t="s">
        <v>666</v>
      </c>
      <c r="D1032" t="str">
        <f t="shared" si="16"/>
        <v>Dominic Leone</v>
      </c>
      <c r="E1032">
        <v>608678</v>
      </c>
      <c r="F1032" t="s">
        <v>30</v>
      </c>
      <c r="G1032" t="s">
        <v>31</v>
      </c>
      <c r="H1032">
        <v>90.2</v>
      </c>
      <c r="I1032" t="s">
        <v>70</v>
      </c>
      <c r="J1032" t="s">
        <v>71</v>
      </c>
      <c r="K1032">
        <v>27.6</v>
      </c>
      <c r="L1032">
        <v>3.7</v>
      </c>
      <c r="M1032" s="1">
        <v>2475</v>
      </c>
      <c r="N1032">
        <v>34</v>
      </c>
    </row>
    <row r="1033" spans="1:14" x14ac:dyDescent="0.5">
      <c r="A1033">
        <v>2021</v>
      </c>
      <c r="B1033" t="s">
        <v>712</v>
      </c>
      <c r="C1033" t="s">
        <v>25</v>
      </c>
      <c r="D1033" t="str">
        <f t="shared" si="16"/>
        <v>Tyler Chatwood</v>
      </c>
      <c r="E1033">
        <v>543022</v>
      </c>
      <c r="F1033" t="s">
        <v>30</v>
      </c>
      <c r="G1033" t="s">
        <v>31</v>
      </c>
      <c r="H1033">
        <v>88.9</v>
      </c>
      <c r="I1033" t="s">
        <v>70</v>
      </c>
      <c r="J1033" t="s">
        <v>71</v>
      </c>
      <c r="K1033">
        <v>33.700000000000003</v>
      </c>
      <c r="L1033">
        <v>4.8</v>
      </c>
      <c r="M1033" s="1">
        <v>2713</v>
      </c>
      <c r="N1033" s="1">
        <v>31</v>
      </c>
    </row>
    <row r="1034" spans="1:14" x14ac:dyDescent="0.5">
      <c r="A1034">
        <v>2021</v>
      </c>
      <c r="B1034" t="s">
        <v>750</v>
      </c>
      <c r="C1034" t="s">
        <v>177</v>
      </c>
      <c r="D1034" t="str">
        <f t="shared" si="16"/>
        <v>Ryan Burr</v>
      </c>
      <c r="E1034">
        <v>621114</v>
      </c>
      <c r="F1034" t="s">
        <v>50</v>
      </c>
      <c r="G1034" t="s">
        <v>51</v>
      </c>
      <c r="H1034">
        <v>86.7</v>
      </c>
      <c r="I1034" t="s">
        <v>70</v>
      </c>
      <c r="J1034" t="s">
        <v>71</v>
      </c>
      <c r="K1034">
        <v>37.200000000000003</v>
      </c>
      <c r="L1034">
        <v>4.7</v>
      </c>
      <c r="M1034" s="1">
        <v>2291</v>
      </c>
      <c r="N1034">
        <v>31</v>
      </c>
    </row>
    <row r="1035" spans="1:14" x14ac:dyDescent="0.5">
      <c r="A1035">
        <v>2021</v>
      </c>
      <c r="B1035" t="s">
        <v>865</v>
      </c>
      <c r="C1035" t="s">
        <v>305</v>
      </c>
      <c r="D1035" t="str">
        <f t="shared" si="16"/>
        <v>Josh Osich</v>
      </c>
      <c r="E1035">
        <v>592612</v>
      </c>
      <c r="F1035" t="s">
        <v>26</v>
      </c>
      <c r="G1035" t="s">
        <v>27</v>
      </c>
      <c r="H1035">
        <v>87.2</v>
      </c>
      <c r="I1035" t="s">
        <v>70</v>
      </c>
      <c r="J1035" t="s">
        <v>71</v>
      </c>
      <c r="K1035">
        <v>29.9</v>
      </c>
      <c r="L1035">
        <v>2</v>
      </c>
      <c r="M1035" s="1">
        <v>2231</v>
      </c>
      <c r="N1035">
        <v>30</v>
      </c>
    </row>
    <row r="1036" spans="1:14" x14ac:dyDescent="0.5">
      <c r="A1036">
        <v>2021</v>
      </c>
      <c r="B1036" t="s">
        <v>894</v>
      </c>
      <c r="C1036" t="s">
        <v>274</v>
      </c>
      <c r="D1036" t="str">
        <f t="shared" si="16"/>
        <v>Michael Rucker</v>
      </c>
      <c r="E1036">
        <v>621074</v>
      </c>
      <c r="F1036" t="s">
        <v>46</v>
      </c>
      <c r="G1036" t="s">
        <v>47</v>
      </c>
      <c r="H1036">
        <v>89.5</v>
      </c>
      <c r="I1036" t="s">
        <v>70</v>
      </c>
      <c r="J1036" t="s">
        <v>71</v>
      </c>
      <c r="K1036">
        <v>29.3</v>
      </c>
      <c r="L1036">
        <v>3.5</v>
      </c>
      <c r="M1036" s="1">
        <v>2418</v>
      </c>
      <c r="N1036">
        <v>30</v>
      </c>
    </row>
    <row r="1037" spans="1:14" x14ac:dyDescent="0.5">
      <c r="A1037">
        <v>2021</v>
      </c>
      <c r="B1037" t="s">
        <v>508</v>
      </c>
      <c r="C1037" t="s">
        <v>360</v>
      </c>
      <c r="D1037" t="str">
        <f t="shared" si="16"/>
        <v>Brett De Geus</v>
      </c>
      <c r="E1037">
        <v>676969</v>
      </c>
      <c r="F1037" t="s">
        <v>164</v>
      </c>
      <c r="G1037" t="s">
        <v>165</v>
      </c>
      <c r="H1037">
        <v>88.3</v>
      </c>
      <c r="I1037" t="s">
        <v>70</v>
      </c>
      <c r="J1037" t="s">
        <v>71</v>
      </c>
      <c r="K1037">
        <v>29.2</v>
      </c>
      <c r="L1037">
        <v>0.6</v>
      </c>
      <c r="M1037" s="1">
        <v>2098</v>
      </c>
      <c r="N1037" s="1">
        <v>28</v>
      </c>
    </row>
    <row r="1038" spans="1:14" x14ac:dyDescent="0.5">
      <c r="A1038">
        <v>2021</v>
      </c>
      <c r="B1038" t="s">
        <v>793</v>
      </c>
      <c r="C1038" t="s">
        <v>353</v>
      </c>
      <c r="D1038" t="str">
        <f t="shared" si="16"/>
        <v>Casey Sadler</v>
      </c>
      <c r="E1038">
        <v>594987</v>
      </c>
      <c r="F1038" t="s">
        <v>102</v>
      </c>
      <c r="G1038" t="s">
        <v>103</v>
      </c>
      <c r="H1038">
        <v>88.1</v>
      </c>
      <c r="I1038" t="s">
        <v>70</v>
      </c>
      <c r="J1038" t="s">
        <v>71</v>
      </c>
      <c r="K1038">
        <v>29.6</v>
      </c>
      <c r="L1038">
        <v>3.7</v>
      </c>
      <c r="M1038" s="1">
        <v>2539</v>
      </c>
      <c r="N1038" s="1">
        <v>27</v>
      </c>
    </row>
    <row r="1039" spans="1:14" x14ac:dyDescent="0.5">
      <c r="A1039">
        <v>2021</v>
      </c>
      <c r="B1039" t="s">
        <v>777</v>
      </c>
      <c r="C1039" t="s">
        <v>778</v>
      </c>
      <c r="D1039" t="str">
        <f t="shared" si="16"/>
        <v>Wes Benjamin</v>
      </c>
      <c r="E1039">
        <v>605138</v>
      </c>
      <c r="F1039" t="s">
        <v>116</v>
      </c>
      <c r="G1039" t="s">
        <v>117</v>
      </c>
      <c r="H1039">
        <v>85.5</v>
      </c>
      <c r="I1039" t="s">
        <v>70</v>
      </c>
      <c r="J1039" t="s">
        <v>71</v>
      </c>
      <c r="K1039">
        <v>31.7</v>
      </c>
      <c r="L1039">
        <v>3.1</v>
      </c>
      <c r="M1039" s="1">
        <v>2295</v>
      </c>
      <c r="N1039" s="1">
        <v>27</v>
      </c>
    </row>
    <row r="1040" spans="1:14" x14ac:dyDescent="0.5">
      <c r="A1040">
        <v>2021</v>
      </c>
      <c r="B1040" t="s">
        <v>226</v>
      </c>
      <c r="C1040" t="s">
        <v>227</v>
      </c>
      <c r="D1040" t="str">
        <f t="shared" si="16"/>
        <v>Kolby Allard</v>
      </c>
      <c r="E1040">
        <v>663465</v>
      </c>
      <c r="F1040" t="s">
        <v>116</v>
      </c>
      <c r="G1040" t="s">
        <v>117</v>
      </c>
      <c r="H1040">
        <v>86.3</v>
      </c>
      <c r="I1040" t="s">
        <v>70</v>
      </c>
      <c r="J1040" t="s">
        <v>71</v>
      </c>
      <c r="K1040">
        <v>30.7</v>
      </c>
      <c r="L1040">
        <v>2.5</v>
      </c>
      <c r="M1040">
        <f>VLOOKUP(E1040,'FC SR'!C29:F204,4,FALSE)</f>
        <v>2363</v>
      </c>
      <c r="N1040">
        <f>VLOOKUP(E1040,table,4,FALSE)</f>
        <v>25.2</v>
      </c>
    </row>
    <row r="1041" spans="1:14" x14ac:dyDescent="0.5">
      <c r="A1041">
        <v>2021</v>
      </c>
      <c r="B1041" t="s">
        <v>705</v>
      </c>
      <c r="C1041" t="s">
        <v>245</v>
      </c>
      <c r="D1041" t="str">
        <f t="shared" si="16"/>
        <v>Ross Detwiler</v>
      </c>
      <c r="E1041">
        <v>446321</v>
      </c>
      <c r="F1041" t="s">
        <v>110</v>
      </c>
      <c r="G1041" t="s">
        <v>111</v>
      </c>
      <c r="H1041">
        <v>85.5</v>
      </c>
      <c r="I1041" t="s">
        <v>70</v>
      </c>
      <c r="J1041" t="s">
        <v>71</v>
      </c>
      <c r="K1041">
        <v>32.5</v>
      </c>
      <c r="L1041">
        <v>0.1</v>
      </c>
      <c r="M1041" s="1">
        <v>2064</v>
      </c>
      <c r="N1041">
        <v>24</v>
      </c>
    </row>
    <row r="1042" spans="1:14" x14ac:dyDescent="0.5">
      <c r="A1042">
        <v>2021</v>
      </c>
      <c r="B1042" t="s">
        <v>406</v>
      </c>
      <c r="C1042" t="s">
        <v>407</v>
      </c>
      <c r="D1042" t="str">
        <f t="shared" si="16"/>
        <v>Dean Kremer</v>
      </c>
      <c r="E1042">
        <v>665152</v>
      </c>
      <c r="F1042" t="s">
        <v>182</v>
      </c>
      <c r="G1042" t="s">
        <v>183</v>
      </c>
      <c r="H1042">
        <v>87.2</v>
      </c>
      <c r="I1042" t="s">
        <v>70</v>
      </c>
      <c r="J1042" t="s">
        <v>71</v>
      </c>
      <c r="K1042">
        <v>27.1</v>
      </c>
      <c r="L1042">
        <v>4</v>
      </c>
      <c r="M1042">
        <f>VLOOKUP(E1042,'FC SR'!$C$1:$F$244,4,FALSE)</f>
        <v>2325</v>
      </c>
      <c r="N1042">
        <f>VLOOKUP(E1042,table,4,FALSE)</f>
        <v>22.4</v>
      </c>
    </row>
    <row r="1043" spans="1:14" x14ac:dyDescent="0.5">
      <c r="A1043">
        <v>2021</v>
      </c>
      <c r="B1043" t="s">
        <v>301</v>
      </c>
      <c r="C1043" t="s">
        <v>247</v>
      </c>
      <c r="D1043" t="str">
        <f t="shared" si="16"/>
        <v>José Alvarado</v>
      </c>
      <c r="E1043">
        <v>621237</v>
      </c>
      <c r="F1043" t="s">
        <v>58</v>
      </c>
      <c r="G1043" t="s">
        <v>59</v>
      </c>
      <c r="H1043">
        <v>94.1</v>
      </c>
      <c r="I1043" t="s">
        <v>70</v>
      </c>
      <c r="J1043" t="s">
        <v>71</v>
      </c>
      <c r="K1043">
        <v>25.6</v>
      </c>
      <c r="L1043">
        <v>1.2</v>
      </c>
      <c r="M1043" s="1">
        <v>2262</v>
      </c>
      <c r="N1043" s="1">
        <v>21</v>
      </c>
    </row>
    <row r="1044" spans="1:14" x14ac:dyDescent="0.5">
      <c r="A1044">
        <v>2021</v>
      </c>
      <c r="B1044" t="s">
        <v>580</v>
      </c>
      <c r="C1044" t="s">
        <v>139</v>
      </c>
      <c r="D1044" t="str">
        <f t="shared" si="16"/>
        <v>Aaron Loup</v>
      </c>
      <c r="E1044">
        <v>571901</v>
      </c>
      <c r="F1044" t="s">
        <v>126</v>
      </c>
      <c r="G1044" t="s">
        <v>127</v>
      </c>
      <c r="H1044">
        <v>84.7</v>
      </c>
      <c r="I1044" t="s">
        <v>70</v>
      </c>
      <c r="J1044" t="s">
        <v>71</v>
      </c>
      <c r="K1044">
        <v>36.9</v>
      </c>
      <c r="L1044">
        <v>1.1000000000000001</v>
      </c>
      <c r="M1044" s="1">
        <v>2425</v>
      </c>
      <c r="N1044">
        <v>15</v>
      </c>
    </row>
    <row r="1045" spans="1:14" x14ac:dyDescent="0.5">
      <c r="A1045">
        <v>2021</v>
      </c>
      <c r="B1045" t="s">
        <v>218</v>
      </c>
      <c r="C1045" t="s">
        <v>119</v>
      </c>
      <c r="D1045" t="str">
        <f t="shared" si="16"/>
        <v>Kyle Gibson</v>
      </c>
      <c r="E1045">
        <v>502043</v>
      </c>
      <c r="F1045" t="s">
        <v>58</v>
      </c>
      <c r="G1045" t="s">
        <v>59</v>
      </c>
      <c r="H1045">
        <v>92.3</v>
      </c>
      <c r="I1045" t="s">
        <v>22</v>
      </c>
      <c r="J1045" t="s">
        <v>23</v>
      </c>
      <c r="K1045">
        <v>24.3</v>
      </c>
      <c r="L1045">
        <v>15</v>
      </c>
      <c r="M1045">
        <f>VLOOKUP(E1045,Sheet1!$C$1:$D$782,2,FALSE)</f>
        <v>2137</v>
      </c>
      <c r="N1045">
        <v>83</v>
      </c>
    </row>
    <row r="1046" spans="1:14" x14ac:dyDescent="0.5">
      <c r="A1046">
        <v>2021</v>
      </c>
      <c r="B1046" t="s">
        <v>18</v>
      </c>
      <c r="C1046" t="s">
        <v>19</v>
      </c>
      <c r="D1046" t="str">
        <f t="shared" si="16"/>
        <v>Sean Manaea</v>
      </c>
      <c r="E1046">
        <v>640455</v>
      </c>
      <c r="F1046" t="s">
        <v>20</v>
      </c>
      <c r="G1046" t="s">
        <v>21</v>
      </c>
      <c r="H1046">
        <v>92.1</v>
      </c>
      <c r="I1046" t="s">
        <v>22</v>
      </c>
      <c r="J1046" t="s">
        <v>23</v>
      </c>
      <c r="K1046">
        <v>20</v>
      </c>
      <c r="L1046">
        <v>13.6</v>
      </c>
      <c r="M1046">
        <f>VLOOKUP(E1046,Sheet1!$C$1:$D$782,2,FALSE)</f>
        <v>1993</v>
      </c>
      <c r="N1046">
        <v>97</v>
      </c>
    </row>
    <row r="1047" spans="1:14" x14ac:dyDescent="0.5">
      <c r="A1047">
        <v>2021</v>
      </c>
      <c r="B1047" t="s">
        <v>391</v>
      </c>
      <c r="C1047" t="s">
        <v>392</v>
      </c>
      <c r="D1047" t="str">
        <f t="shared" si="16"/>
        <v>Jeurys Familia</v>
      </c>
      <c r="E1047">
        <v>544727</v>
      </c>
      <c r="F1047" t="s">
        <v>126</v>
      </c>
      <c r="G1047" t="s">
        <v>127</v>
      </c>
      <c r="H1047">
        <v>96.4</v>
      </c>
      <c r="I1047" t="s">
        <v>22</v>
      </c>
      <c r="J1047" t="s">
        <v>23</v>
      </c>
      <c r="K1047">
        <v>26</v>
      </c>
      <c r="L1047">
        <v>16.2</v>
      </c>
      <c r="M1047">
        <f>VLOOKUP(E1047,Sheet1!$C$1:$D$782,2,FALSE)</f>
        <v>2218</v>
      </c>
      <c r="N1047">
        <v>82</v>
      </c>
    </row>
    <row r="1048" spans="1:14" x14ac:dyDescent="0.5">
      <c r="A1048">
        <v>2021</v>
      </c>
      <c r="B1048" t="s">
        <v>219</v>
      </c>
      <c r="C1048" t="s">
        <v>220</v>
      </c>
      <c r="D1048" t="str">
        <f t="shared" si="16"/>
        <v>Brandon Woodruff</v>
      </c>
      <c r="E1048">
        <v>605540</v>
      </c>
      <c r="F1048" t="s">
        <v>68</v>
      </c>
      <c r="G1048" t="s">
        <v>69</v>
      </c>
      <c r="H1048">
        <v>96.3</v>
      </c>
      <c r="I1048" t="s">
        <v>22</v>
      </c>
      <c r="J1048" t="s">
        <v>23</v>
      </c>
      <c r="K1048">
        <v>16.8</v>
      </c>
      <c r="L1048">
        <v>14</v>
      </c>
      <c r="M1048">
        <f>VLOOKUP(E1048,Sheet1!$C$1:$D$782,2,FALSE)</f>
        <v>2289</v>
      </c>
      <c r="N1048">
        <v>89</v>
      </c>
    </row>
    <row r="1049" spans="1:14" x14ac:dyDescent="0.5">
      <c r="A1049">
        <v>2021</v>
      </c>
      <c r="B1049" t="s">
        <v>215</v>
      </c>
      <c r="C1049" t="s">
        <v>216</v>
      </c>
      <c r="D1049" t="str">
        <f t="shared" si="16"/>
        <v>Dane Dunning</v>
      </c>
      <c r="E1049">
        <v>641540</v>
      </c>
      <c r="F1049" t="s">
        <v>116</v>
      </c>
      <c r="G1049" t="s">
        <v>117</v>
      </c>
      <c r="H1049">
        <v>90.3</v>
      </c>
      <c r="I1049" t="s">
        <v>22</v>
      </c>
      <c r="J1049" t="s">
        <v>23</v>
      </c>
      <c r="K1049">
        <v>27</v>
      </c>
      <c r="L1049">
        <v>14.6</v>
      </c>
      <c r="M1049">
        <f>VLOOKUP(E1049,Sheet1!$C$1:$D$782,2,FALSE)</f>
        <v>2029</v>
      </c>
      <c r="N1049">
        <v>79</v>
      </c>
    </row>
    <row r="1050" spans="1:14" x14ac:dyDescent="0.5">
      <c r="A1050">
        <v>2021</v>
      </c>
      <c r="B1050" t="s">
        <v>44</v>
      </c>
      <c r="C1050" t="s">
        <v>45</v>
      </c>
      <c r="D1050" t="str">
        <f t="shared" si="16"/>
        <v>Zach Davies</v>
      </c>
      <c r="E1050">
        <v>605200</v>
      </c>
      <c r="F1050" t="s">
        <v>46</v>
      </c>
      <c r="G1050" t="s">
        <v>47</v>
      </c>
      <c r="H1050">
        <v>87.9</v>
      </c>
      <c r="I1050" t="s">
        <v>22</v>
      </c>
      <c r="J1050" t="s">
        <v>23</v>
      </c>
      <c r="K1050">
        <v>22.7</v>
      </c>
      <c r="L1050">
        <v>14.5</v>
      </c>
      <c r="M1050">
        <f>VLOOKUP(E1050,Sheet1!$C$1:$D$782,2,FALSE)</f>
        <v>2018</v>
      </c>
      <c r="N1050">
        <v>99</v>
      </c>
    </row>
    <row r="1051" spans="1:14" x14ac:dyDescent="0.5">
      <c r="A1051">
        <v>2021</v>
      </c>
      <c r="B1051" t="s">
        <v>64</v>
      </c>
      <c r="C1051" t="s">
        <v>65</v>
      </c>
      <c r="D1051" t="str">
        <f t="shared" si="16"/>
        <v>Steven Matz</v>
      </c>
      <c r="E1051">
        <v>571927</v>
      </c>
      <c r="F1051" t="s">
        <v>14</v>
      </c>
      <c r="G1051" t="s">
        <v>15</v>
      </c>
      <c r="H1051">
        <v>94.5</v>
      </c>
      <c r="I1051" t="s">
        <v>22</v>
      </c>
      <c r="J1051" t="s">
        <v>23</v>
      </c>
      <c r="K1051">
        <v>18.399999999999999</v>
      </c>
      <c r="L1051">
        <v>15.1</v>
      </c>
      <c r="M1051">
        <f>VLOOKUP(E1051,Sheet1!$C$1:$D$782,2,FALSE)</f>
        <v>2184</v>
      </c>
      <c r="N1051">
        <v>99</v>
      </c>
    </row>
    <row r="1052" spans="1:14" x14ac:dyDescent="0.5">
      <c r="A1052">
        <v>2021</v>
      </c>
      <c r="B1052" t="s">
        <v>124</v>
      </c>
      <c r="C1052" t="s">
        <v>125</v>
      </c>
      <c r="D1052" t="str">
        <f t="shared" si="16"/>
        <v>Marcus Stroman</v>
      </c>
      <c r="E1052">
        <v>573186</v>
      </c>
      <c r="F1052" t="s">
        <v>126</v>
      </c>
      <c r="G1052" t="s">
        <v>127</v>
      </c>
      <c r="H1052">
        <v>92</v>
      </c>
      <c r="I1052" t="s">
        <v>22</v>
      </c>
      <c r="J1052" t="s">
        <v>23</v>
      </c>
      <c r="K1052">
        <v>27.9</v>
      </c>
      <c r="L1052">
        <v>9.9</v>
      </c>
      <c r="M1052">
        <f>VLOOKUP(E1052,Sheet1!$C$1:$D$782,2,FALSE)</f>
        <v>2284</v>
      </c>
      <c r="N1052">
        <v>59</v>
      </c>
    </row>
    <row r="1053" spans="1:14" x14ac:dyDescent="0.5">
      <c r="A1053">
        <v>2021</v>
      </c>
      <c r="B1053" t="s">
        <v>209</v>
      </c>
      <c r="C1053" t="s">
        <v>210</v>
      </c>
      <c r="D1053" t="str">
        <f t="shared" si="16"/>
        <v>Dallas Keuchel</v>
      </c>
      <c r="E1053">
        <v>572971</v>
      </c>
      <c r="F1053" t="s">
        <v>50</v>
      </c>
      <c r="G1053" t="s">
        <v>51</v>
      </c>
      <c r="H1053">
        <v>87.7</v>
      </c>
      <c r="I1053" t="s">
        <v>22</v>
      </c>
      <c r="J1053" t="s">
        <v>23</v>
      </c>
      <c r="K1053">
        <v>30.3</v>
      </c>
      <c r="L1053">
        <v>14.7</v>
      </c>
      <c r="M1053">
        <f>VLOOKUP(E1053,Sheet1!$C$1:$D$782,2,FALSE)</f>
        <v>1981</v>
      </c>
      <c r="N1053">
        <v>81</v>
      </c>
    </row>
    <row r="1054" spans="1:14" x14ac:dyDescent="0.5">
      <c r="A1054">
        <v>2021</v>
      </c>
      <c r="B1054" t="s">
        <v>237</v>
      </c>
      <c r="C1054" t="s">
        <v>89</v>
      </c>
      <c r="D1054" t="str">
        <f t="shared" si="16"/>
        <v>Chris Bassitt</v>
      </c>
      <c r="E1054">
        <v>605135</v>
      </c>
      <c r="F1054" t="s">
        <v>20</v>
      </c>
      <c r="G1054" t="s">
        <v>21</v>
      </c>
      <c r="H1054">
        <v>92.8</v>
      </c>
      <c r="I1054" t="s">
        <v>22</v>
      </c>
      <c r="J1054" t="s">
        <v>23</v>
      </c>
      <c r="K1054">
        <v>21.7</v>
      </c>
      <c r="L1054">
        <v>16.5</v>
      </c>
      <c r="M1054">
        <f>VLOOKUP(E1054,Sheet1!$C$1:$D$782,2,FALSE)</f>
        <v>2115</v>
      </c>
      <c r="N1054">
        <v>88</v>
      </c>
    </row>
    <row r="1055" spans="1:14" x14ac:dyDescent="0.5">
      <c r="A1055">
        <v>2021</v>
      </c>
      <c r="B1055" t="s">
        <v>196</v>
      </c>
      <c r="C1055" t="s">
        <v>197</v>
      </c>
      <c r="D1055" t="str">
        <f t="shared" si="16"/>
        <v>Patrick Corbin</v>
      </c>
      <c r="E1055">
        <v>571578</v>
      </c>
      <c r="F1055" t="s">
        <v>194</v>
      </c>
      <c r="G1055" t="s">
        <v>195</v>
      </c>
      <c r="H1055">
        <v>92.5</v>
      </c>
      <c r="I1055" t="s">
        <v>22</v>
      </c>
      <c r="J1055" t="s">
        <v>23</v>
      </c>
      <c r="K1055">
        <v>19.3</v>
      </c>
      <c r="L1055">
        <v>14.1</v>
      </c>
      <c r="M1055">
        <f>VLOOKUP(E1055,Sheet1!$C$1:$D$782,2,FALSE)</f>
        <v>2094</v>
      </c>
      <c r="N1055">
        <v>86</v>
      </c>
    </row>
    <row r="1056" spans="1:14" x14ac:dyDescent="0.5">
      <c r="A1056">
        <v>2021</v>
      </c>
      <c r="B1056" t="s">
        <v>202</v>
      </c>
      <c r="C1056" t="s">
        <v>360</v>
      </c>
      <c r="D1056" t="str">
        <f t="shared" si="16"/>
        <v>Brett Anderson</v>
      </c>
      <c r="E1056">
        <v>474463</v>
      </c>
      <c r="F1056" t="s">
        <v>68</v>
      </c>
      <c r="G1056" t="s">
        <v>69</v>
      </c>
      <c r="H1056">
        <v>89.1</v>
      </c>
      <c r="I1056" t="s">
        <v>22</v>
      </c>
      <c r="J1056" t="s">
        <v>23</v>
      </c>
      <c r="K1056">
        <v>25</v>
      </c>
      <c r="L1056">
        <v>14.5</v>
      </c>
      <c r="M1056">
        <f>VLOOKUP(E1056,Sheet1!$C$1:$D$782,2,FALSE)</f>
        <v>1700</v>
      </c>
      <c r="N1056">
        <v>93</v>
      </c>
    </row>
    <row r="1057" spans="1:14" x14ac:dyDescent="0.5">
      <c r="A1057">
        <v>2021</v>
      </c>
      <c r="B1057" t="s">
        <v>128</v>
      </c>
      <c r="C1057" t="s">
        <v>374</v>
      </c>
      <c r="D1057" t="str">
        <f t="shared" si="16"/>
        <v>Sonny Gray</v>
      </c>
      <c r="E1057">
        <v>543243</v>
      </c>
      <c r="F1057" t="s">
        <v>26</v>
      </c>
      <c r="G1057" t="s">
        <v>27</v>
      </c>
      <c r="H1057">
        <v>92.5</v>
      </c>
      <c r="I1057" t="s">
        <v>22</v>
      </c>
      <c r="J1057" t="s">
        <v>23</v>
      </c>
      <c r="K1057">
        <v>22.5</v>
      </c>
      <c r="L1057">
        <v>13.1</v>
      </c>
      <c r="M1057">
        <f>VLOOKUP(E1057,Sheet1!$C$1:$D$782,2,FALSE)</f>
        <v>2310</v>
      </c>
      <c r="N1057">
        <v>70</v>
      </c>
    </row>
    <row r="1058" spans="1:14" x14ac:dyDescent="0.5">
      <c r="A1058">
        <v>2021</v>
      </c>
      <c r="B1058" t="s">
        <v>394</v>
      </c>
      <c r="C1058" t="s">
        <v>395</v>
      </c>
      <c r="D1058" t="str">
        <f t="shared" si="16"/>
        <v>Craig Stammen</v>
      </c>
      <c r="E1058">
        <v>489334</v>
      </c>
      <c r="F1058" t="s">
        <v>62</v>
      </c>
      <c r="G1058" t="s">
        <v>63</v>
      </c>
      <c r="H1058">
        <v>92.3</v>
      </c>
      <c r="I1058" t="s">
        <v>22</v>
      </c>
      <c r="J1058" t="s">
        <v>23</v>
      </c>
      <c r="K1058">
        <v>19.7</v>
      </c>
      <c r="L1058">
        <v>13.4</v>
      </c>
      <c r="M1058">
        <f>VLOOKUP(E1058,Sheet1!$C$1:$D$782,2,FALSE)</f>
        <v>2199</v>
      </c>
      <c r="N1058">
        <v>93</v>
      </c>
    </row>
    <row r="1059" spans="1:14" x14ac:dyDescent="0.5">
      <c r="A1059">
        <v>2021</v>
      </c>
      <c r="B1059" t="s">
        <v>399</v>
      </c>
      <c r="C1059" t="s">
        <v>400</v>
      </c>
      <c r="D1059" t="str">
        <f t="shared" si="16"/>
        <v>Ranger Suárez</v>
      </c>
      <c r="E1059">
        <v>624133</v>
      </c>
      <c r="F1059" t="s">
        <v>58</v>
      </c>
      <c r="G1059" t="s">
        <v>59</v>
      </c>
      <c r="H1059">
        <v>93</v>
      </c>
      <c r="I1059" t="s">
        <v>22</v>
      </c>
      <c r="J1059" t="s">
        <v>23</v>
      </c>
      <c r="K1059">
        <v>23.7</v>
      </c>
      <c r="L1059">
        <v>15.5</v>
      </c>
      <c r="M1059">
        <f>VLOOKUP(E1059,Sheet1!$C$1:$D$782,2,FALSE)</f>
        <v>1844</v>
      </c>
      <c r="N1059">
        <v>85</v>
      </c>
    </row>
    <row r="1060" spans="1:14" x14ac:dyDescent="0.5">
      <c r="A1060">
        <v>2021</v>
      </c>
      <c r="B1060" t="s">
        <v>417</v>
      </c>
      <c r="C1060" t="s">
        <v>418</v>
      </c>
      <c r="D1060" t="str">
        <f t="shared" si="16"/>
        <v>Tim Mayza</v>
      </c>
      <c r="E1060">
        <v>641835</v>
      </c>
      <c r="F1060" t="s">
        <v>14</v>
      </c>
      <c r="G1060" t="s">
        <v>15</v>
      </c>
      <c r="H1060">
        <v>94.1</v>
      </c>
      <c r="I1060" t="s">
        <v>22</v>
      </c>
      <c r="J1060" t="s">
        <v>23</v>
      </c>
      <c r="K1060">
        <v>22.2</v>
      </c>
      <c r="L1060">
        <v>16.899999999999999</v>
      </c>
      <c r="M1060">
        <f>VLOOKUP(E1060,Sheet1!$C$1:$D$782,2,FALSE)</f>
        <v>2056</v>
      </c>
      <c r="N1060">
        <v>93</v>
      </c>
    </row>
    <row r="1061" spans="1:14" x14ac:dyDescent="0.5">
      <c r="A1061">
        <v>2021</v>
      </c>
      <c r="B1061" t="s">
        <v>414</v>
      </c>
      <c r="C1061" t="s">
        <v>115</v>
      </c>
      <c r="D1061" t="str">
        <f t="shared" si="16"/>
        <v>Jordan Montgomery</v>
      </c>
      <c r="E1061">
        <v>656756</v>
      </c>
      <c r="F1061" t="s">
        <v>38</v>
      </c>
      <c r="G1061" t="s">
        <v>39</v>
      </c>
      <c r="H1061">
        <v>92.4</v>
      </c>
      <c r="I1061" t="s">
        <v>22</v>
      </c>
      <c r="J1061" t="s">
        <v>23</v>
      </c>
      <c r="K1061">
        <v>19.8</v>
      </c>
      <c r="L1061">
        <v>15.5</v>
      </c>
      <c r="M1061">
        <f>VLOOKUP(E1061,Sheet1!$C$1:$D$782,2,FALSE)</f>
        <v>2171</v>
      </c>
      <c r="N1061">
        <v>89</v>
      </c>
    </row>
    <row r="1062" spans="1:14" x14ac:dyDescent="0.5">
      <c r="A1062">
        <v>2021</v>
      </c>
      <c r="B1062" t="s">
        <v>439</v>
      </c>
      <c r="C1062" t="s">
        <v>45</v>
      </c>
      <c r="D1062" t="str">
        <f t="shared" si="16"/>
        <v>Zach Pop</v>
      </c>
      <c r="E1062">
        <v>647315</v>
      </c>
      <c r="F1062" t="s">
        <v>110</v>
      </c>
      <c r="G1062" t="s">
        <v>111</v>
      </c>
      <c r="H1062">
        <v>95.3</v>
      </c>
      <c r="I1062" t="s">
        <v>22</v>
      </c>
      <c r="J1062" t="s">
        <v>23</v>
      </c>
      <c r="K1062">
        <v>23.4</v>
      </c>
      <c r="L1062">
        <v>15.8</v>
      </c>
      <c r="M1062">
        <f>VLOOKUP(E1062,Sheet1!$C$1:$D$782,2,FALSE)</f>
        <v>2150</v>
      </c>
      <c r="N1062">
        <v>81.2</v>
      </c>
    </row>
    <row r="1063" spans="1:14" x14ac:dyDescent="0.5">
      <c r="A1063">
        <v>2021</v>
      </c>
      <c r="B1063" t="s">
        <v>487</v>
      </c>
      <c r="C1063" t="s">
        <v>488</v>
      </c>
      <c r="D1063" t="str">
        <f t="shared" si="16"/>
        <v>Miguel Castro</v>
      </c>
      <c r="E1063">
        <v>612434</v>
      </c>
      <c r="F1063" t="s">
        <v>126</v>
      </c>
      <c r="G1063" t="s">
        <v>127</v>
      </c>
      <c r="H1063">
        <v>98.1</v>
      </c>
      <c r="I1063" t="s">
        <v>22</v>
      </c>
      <c r="J1063" t="s">
        <v>23</v>
      </c>
      <c r="K1063">
        <v>21.5</v>
      </c>
      <c r="L1063">
        <v>17.899999999999999</v>
      </c>
      <c r="M1063">
        <f>VLOOKUP(E1063,Sheet1!$C$1:$D$782,2,FALSE)</f>
        <v>2274</v>
      </c>
      <c r="N1063">
        <v>98</v>
      </c>
    </row>
    <row r="1064" spans="1:14" x14ac:dyDescent="0.5">
      <c r="A1064">
        <v>2021</v>
      </c>
      <c r="B1064" t="s">
        <v>501</v>
      </c>
      <c r="C1064" t="s">
        <v>502</v>
      </c>
      <c r="D1064" t="str">
        <f t="shared" si="16"/>
        <v>Steve Cishek</v>
      </c>
      <c r="E1064">
        <v>518553</v>
      </c>
      <c r="F1064" t="s">
        <v>232</v>
      </c>
      <c r="G1064" t="s">
        <v>233</v>
      </c>
      <c r="H1064">
        <v>90.1</v>
      </c>
      <c r="I1064" t="s">
        <v>22</v>
      </c>
      <c r="J1064" t="s">
        <v>23</v>
      </c>
      <c r="K1064">
        <v>28.6</v>
      </c>
      <c r="L1064">
        <v>17.399999999999999</v>
      </c>
      <c r="M1064">
        <f>VLOOKUP(E1064,Sheet1!$C$1:$D$782,2,FALSE)</f>
        <v>2311</v>
      </c>
      <c r="N1064">
        <v>82</v>
      </c>
    </row>
    <row r="1065" spans="1:14" x14ac:dyDescent="0.5">
      <c r="A1065">
        <v>2021</v>
      </c>
      <c r="B1065" t="s">
        <v>505</v>
      </c>
      <c r="C1065" t="s">
        <v>272</v>
      </c>
      <c r="D1065" t="str">
        <f t="shared" si="16"/>
        <v>Anthony Bender</v>
      </c>
      <c r="E1065">
        <v>669622</v>
      </c>
      <c r="F1065" t="s">
        <v>110</v>
      </c>
      <c r="G1065" t="s">
        <v>111</v>
      </c>
      <c r="H1065">
        <v>96.8</v>
      </c>
      <c r="I1065" t="s">
        <v>22</v>
      </c>
      <c r="J1065" t="s">
        <v>23</v>
      </c>
      <c r="K1065">
        <v>26.8</v>
      </c>
      <c r="L1065">
        <v>15.5</v>
      </c>
      <c r="M1065">
        <f>VLOOKUP(E1065,Sheet1!$C$1:$D$782,2,FALSE)</f>
        <v>2249</v>
      </c>
      <c r="N1065">
        <v>75</v>
      </c>
    </row>
    <row r="1066" spans="1:14" x14ac:dyDescent="0.5">
      <c r="A1066">
        <v>2021</v>
      </c>
      <c r="B1066" t="s">
        <v>508</v>
      </c>
      <c r="C1066" t="s">
        <v>360</v>
      </c>
      <c r="D1066" t="str">
        <f t="shared" si="16"/>
        <v>Brett De Geus</v>
      </c>
      <c r="E1066">
        <v>676969</v>
      </c>
      <c r="F1066" t="s">
        <v>164</v>
      </c>
      <c r="G1066" t="s">
        <v>165</v>
      </c>
      <c r="H1066">
        <v>93.9</v>
      </c>
      <c r="I1066" t="s">
        <v>22</v>
      </c>
      <c r="J1066" t="s">
        <v>23</v>
      </c>
      <c r="K1066">
        <v>24.7</v>
      </c>
      <c r="L1066">
        <v>16.100000000000001</v>
      </c>
      <c r="M1066">
        <f>VLOOKUP(E1066,Sheet1!$C$1:$D$782,2,FALSE)</f>
        <v>2064</v>
      </c>
      <c r="N1066">
        <v>85</v>
      </c>
    </row>
    <row r="1067" spans="1:14" x14ac:dyDescent="0.5">
      <c r="A1067">
        <v>2021</v>
      </c>
      <c r="B1067" t="s">
        <v>515</v>
      </c>
      <c r="C1067" t="s">
        <v>516</v>
      </c>
      <c r="D1067" t="str">
        <f t="shared" si="16"/>
        <v>Randy Dobnak</v>
      </c>
      <c r="E1067">
        <v>677976</v>
      </c>
      <c r="F1067" t="s">
        <v>261</v>
      </c>
      <c r="G1067" t="s">
        <v>262</v>
      </c>
      <c r="H1067">
        <v>91.6</v>
      </c>
      <c r="I1067" t="s">
        <v>22</v>
      </c>
      <c r="J1067" t="s">
        <v>23</v>
      </c>
      <c r="K1067">
        <v>32.9</v>
      </c>
      <c r="L1067">
        <v>16.2</v>
      </c>
      <c r="M1067">
        <f>VLOOKUP(E1067,Sheet1!$C$1:$D$782,2,FALSE)</f>
        <v>1942</v>
      </c>
      <c r="N1067">
        <v>88</v>
      </c>
    </row>
    <row r="1068" spans="1:14" x14ac:dyDescent="0.5">
      <c r="A1068">
        <v>2021</v>
      </c>
      <c r="B1068" t="s">
        <v>523</v>
      </c>
      <c r="C1068" t="s">
        <v>274</v>
      </c>
      <c r="D1068" t="str">
        <f t="shared" si="16"/>
        <v>Michael King</v>
      </c>
      <c r="E1068">
        <v>650633</v>
      </c>
      <c r="F1068" t="s">
        <v>38</v>
      </c>
      <c r="G1068" t="s">
        <v>39</v>
      </c>
      <c r="H1068">
        <v>93.7</v>
      </c>
      <c r="I1068" t="s">
        <v>22</v>
      </c>
      <c r="J1068" t="s">
        <v>23</v>
      </c>
      <c r="K1068">
        <v>23</v>
      </c>
      <c r="L1068">
        <v>17.600000000000001</v>
      </c>
      <c r="M1068">
        <f>VLOOKUP(E1068,Sheet1!$C$1:$D$782,2,FALSE)</f>
        <v>2286</v>
      </c>
      <c r="N1068">
        <v>85.5</v>
      </c>
    </row>
    <row r="1069" spans="1:14" x14ac:dyDescent="0.5">
      <c r="A1069">
        <v>2021</v>
      </c>
      <c r="B1069" t="s">
        <v>171</v>
      </c>
      <c r="C1069" t="s">
        <v>172</v>
      </c>
      <c r="D1069" t="str">
        <f t="shared" si="16"/>
        <v>Lance Lynn</v>
      </c>
      <c r="E1069">
        <v>458681</v>
      </c>
      <c r="F1069" t="s">
        <v>50</v>
      </c>
      <c r="G1069" t="s">
        <v>51</v>
      </c>
      <c r="H1069">
        <v>92.4</v>
      </c>
      <c r="I1069" t="s">
        <v>22</v>
      </c>
      <c r="J1069" t="s">
        <v>23</v>
      </c>
      <c r="K1069">
        <v>25.6</v>
      </c>
      <c r="L1069">
        <v>12.7</v>
      </c>
      <c r="M1069">
        <f>VLOOKUP(E1069,Sheet1!$C$1:$D$782,2,FALSE)</f>
        <v>2230</v>
      </c>
      <c r="N1069">
        <v>74.3</v>
      </c>
    </row>
    <row r="1070" spans="1:14" x14ac:dyDescent="0.5">
      <c r="A1070">
        <v>2021</v>
      </c>
      <c r="B1070" t="s">
        <v>548</v>
      </c>
      <c r="C1070" t="s">
        <v>37</v>
      </c>
      <c r="D1070" t="str">
        <f t="shared" si="16"/>
        <v>Andrew Kittredge</v>
      </c>
      <c r="E1070">
        <v>552640</v>
      </c>
      <c r="F1070" t="s">
        <v>178</v>
      </c>
      <c r="G1070" t="s">
        <v>179</v>
      </c>
      <c r="H1070">
        <v>95.4</v>
      </c>
      <c r="I1070" t="s">
        <v>22</v>
      </c>
      <c r="J1070" t="s">
        <v>23</v>
      </c>
      <c r="K1070">
        <v>20.100000000000001</v>
      </c>
      <c r="L1070">
        <v>15.9</v>
      </c>
      <c r="M1070">
        <f>VLOOKUP(E1070,Sheet1!$C$1:$D$782,2,FALSE)</f>
        <v>2384</v>
      </c>
      <c r="N1070">
        <v>79.099999999999994</v>
      </c>
    </row>
    <row r="1071" spans="1:14" x14ac:dyDescent="0.5">
      <c r="A1071">
        <v>2021</v>
      </c>
      <c r="B1071" t="s">
        <v>571</v>
      </c>
      <c r="C1071" t="s">
        <v>572</v>
      </c>
      <c r="D1071" t="str">
        <f t="shared" si="16"/>
        <v>Rafael Dolis</v>
      </c>
      <c r="E1071">
        <v>503569</v>
      </c>
      <c r="F1071" t="s">
        <v>14</v>
      </c>
      <c r="G1071" t="s">
        <v>15</v>
      </c>
      <c r="H1071">
        <v>94.8</v>
      </c>
      <c r="I1071" t="s">
        <v>22</v>
      </c>
      <c r="J1071" t="s">
        <v>23</v>
      </c>
      <c r="K1071">
        <v>16.2</v>
      </c>
      <c r="L1071">
        <v>14.4</v>
      </c>
      <c r="M1071">
        <f>VLOOKUP(E1071,Sheet1!$C$1:$D$782,2,FALSE)</f>
        <v>2277</v>
      </c>
      <c r="N1071">
        <v>91.2</v>
      </c>
    </row>
    <row r="1072" spans="1:14" x14ac:dyDescent="0.5">
      <c r="A1072">
        <v>2021</v>
      </c>
      <c r="B1072" t="s">
        <v>576</v>
      </c>
      <c r="C1072" t="s">
        <v>282</v>
      </c>
      <c r="D1072" t="str">
        <f t="shared" si="16"/>
        <v>Richard Bleier</v>
      </c>
      <c r="E1072">
        <v>542947</v>
      </c>
      <c r="F1072" t="s">
        <v>110</v>
      </c>
      <c r="G1072" t="s">
        <v>111</v>
      </c>
      <c r="H1072">
        <v>89.8</v>
      </c>
      <c r="I1072" t="s">
        <v>22</v>
      </c>
      <c r="J1072" t="s">
        <v>23</v>
      </c>
      <c r="K1072">
        <v>30.6</v>
      </c>
      <c r="L1072">
        <v>15.2</v>
      </c>
      <c r="M1072">
        <f>VLOOKUP(E1072,Sheet1!$C$1:$D$782,2,FALSE)</f>
        <v>1983</v>
      </c>
      <c r="N1072">
        <v>82</v>
      </c>
    </row>
    <row r="1073" spans="1:14" x14ac:dyDescent="0.5">
      <c r="A1073">
        <v>2021</v>
      </c>
      <c r="B1073" t="s">
        <v>482</v>
      </c>
      <c r="C1073" t="s">
        <v>577</v>
      </c>
      <c r="D1073" t="str">
        <f t="shared" si="16"/>
        <v>Edgar Santana</v>
      </c>
      <c r="E1073">
        <v>650828</v>
      </c>
      <c r="F1073" t="s">
        <v>156</v>
      </c>
      <c r="G1073" t="s">
        <v>157</v>
      </c>
      <c r="H1073">
        <v>94.3</v>
      </c>
      <c r="I1073" t="s">
        <v>22</v>
      </c>
      <c r="J1073" t="s">
        <v>23</v>
      </c>
      <c r="K1073">
        <v>24.6</v>
      </c>
      <c r="L1073">
        <v>15.2</v>
      </c>
      <c r="M1073">
        <f>VLOOKUP(E1073,Sheet1!$C$1:$D$782,2,FALSE)</f>
        <v>2200</v>
      </c>
      <c r="N1073">
        <v>81</v>
      </c>
    </row>
    <row r="1074" spans="1:14" x14ac:dyDescent="0.5">
      <c r="A1074">
        <v>2021</v>
      </c>
      <c r="B1074" t="s">
        <v>580</v>
      </c>
      <c r="C1074" t="s">
        <v>139</v>
      </c>
      <c r="D1074" t="str">
        <f t="shared" si="16"/>
        <v>Aaron Loup</v>
      </c>
      <c r="E1074">
        <v>571901</v>
      </c>
      <c r="F1074" t="s">
        <v>126</v>
      </c>
      <c r="G1074" t="s">
        <v>127</v>
      </c>
      <c r="H1074">
        <v>92.4</v>
      </c>
      <c r="I1074" t="s">
        <v>22</v>
      </c>
      <c r="J1074" t="s">
        <v>23</v>
      </c>
      <c r="K1074">
        <v>28.5</v>
      </c>
      <c r="L1074">
        <v>19.5</v>
      </c>
      <c r="M1074">
        <f>VLOOKUP(E1074,Sheet1!$C$1:$D$782,2,FALSE)</f>
        <v>2211</v>
      </c>
      <c r="N1074">
        <v>93.4</v>
      </c>
    </row>
    <row r="1075" spans="1:14" x14ac:dyDescent="0.5">
      <c r="A1075">
        <v>2021</v>
      </c>
      <c r="B1075" t="s">
        <v>587</v>
      </c>
      <c r="C1075" t="s">
        <v>588</v>
      </c>
      <c r="D1075" t="str">
        <f t="shared" si="16"/>
        <v>J.C. Mejia</v>
      </c>
      <c r="E1075">
        <v>650496</v>
      </c>
      <c r="F1075" t="s">
        <v>122</v>
      </c>
      <c r="G1075" t="s">
        <v>123</v>
      </c>
      <c r="H1075">
        <v>92.6</v>
      </c>
      <c r="I1075" t="s">
        <v>22</v>
      </c>
      <c r="J1075" t="s">
        <v>23</v>
      </c>
      <c r="K1075">
        <v>29.9</v>
      </c>
      <c r="L1075">
        <v>14.7</v>
      </c>
      <c r="M1075">
        <f>VLOOKUP(E1075,Sheet1!$C$1:$D$782,2,FALSE)</f>
        <v>2093</v>
      </c>
      <c r="N1075">
        <v>71</v>
      </c>
    </row>
    <row r="1076" spans="1:14" x14ac:dyDescent="0.5">
      <c r="A1076">
        <v>2021</v>
      </c>
      <c r="B1076" t="s">
        <v>134</v>
      </c>
      <c r="C1076" t="s">
        <v>593</v>
      </c>
      <c r="D1076" t="str">
        <f t="shared" si="16"/>
        <v>Wily Peralta</v>
      </c>
      <c r="E1076">
        <v>503449</v>
      </c>
      <c r="F1076" t="s">
        <v>132</v>
      </c>
      <c r="G1076" t="s">
        <v>133</v>
      </c>
      <c r="H1076">
        <v>93.9</v>
      </c>
      <c r="I1076" t="s">
        <v>22</v>
      </c>
      <c r="J1076" t="s">
        <v>23</v>
      </c>
      <c r="K1076">
        <v>17.3</v>
      </c>
      <c r="L1076">
        <v>11.4</v>
      </c>
      <c r="M1076">
        <f>VLOOKUP(E1076,Sheet1!$C$1:$D$782,2,FALSE)</f>
        <v>1791</v>
      </c>
      <c r="N1076">
        <v>97</v>
      </c>
    </row>
    <row r="1077" spans="1:14" x14ac:dyDescent="0.5">
      <c r="A1077">
        <v>2021</v>
      </c>
      <c r="B1077" t="s">
        <v>599</v>
      </c>
      <c r="C1077" t="s">
        <v>600</v>
      </c>
      <c r="D1077" t="str">
        <f t="shared" si="16"/>
        <v>Touki Toussaint</v>
      </c>
      <c r="E1077">
        <v>657053</v>
      </c>
      <c r="F1077" t="s">
        <v>156</v>
      </c>
      <c r="G1077" t="s">
        <v>157</v>
      </c>
      <c r="H1077">
        <v>92.6</v>
      </c>
      <c r="I1077" t="s">
        <v>22</v>
      </c>
      <c r="J1077" t="s">
        <v>23</v>
      </c>
      <c r="K1077">
        <v>24.9</v>
      </c>
      <c r="L1077">
        <v>14</v>
      </c>
      <c r="M1077">
        <f>VLOOKUP(E1077,Sheet1!$C$1:$D$782,2,FALSE)</f>
        <v>2183</v>
      </c>
      <c r="N1077">
        <v>73</v>
      </c>
    </row>
    <row r="1078" spans="1:14" x14ac:dyDescent="0.5">
      <c r="A1078">
        <v>2021</v>
      </c>
      <c r="B1078" t="s">
        <v>541</v>
      </c>
      <c r="C1078" t="s">
        <v>605</v>
      </c>
      <c r="D1078" t="str">
        <f t="shared" si="16"/>
        <v>Derek Holland</v>
      </c>
      <c r="E1078">
        <v>502706</v>
      </c>
      <c r="F1078" t="s">
        <v>132</v>
      </c>
      <c r="G1078" t="s">
        <v>133</v>
      </c>
      <c r="H1078">
        <v>93.2</v>
      </c>
      <c r="I1078" t="s">
        <v>22</v>
      </c>
      <c r="J1078" t="s">
        <v>23</v>
      </c>
      <c r="K1078">
        <v>17.399999999999999</v>
      </c>
      <c r="L1078">
        <v>15.6</v>
      </c>
      <c r="M1078">
        <f>VLOOKUP(E1078,Sheet1!$C$1:$D$782,2,FALSE)</f>
        <v>2372</v>
      </c>
      <c r="N1078">
        <v>99</v>
      </c>
    </row>
    <row r="1079" spans="1:14" x14ac:dyDescent="0.5">
      <c r="A1079">
        <v>2021</v>
      </c>
      <c r="B1079" t="s">
        <v>482</v>
      </c>
      <c r="C1079" t="s">
        <v>622</v>
      </c>
      <c r="D1079" t="str">
        <f t="shared" si="16"/>
        <v>Dennis Santana</v>
      </c>
      <c r="E1079">
        <v>642701</v>
      </c>
      <c r="F1079" t="s">
        <v>116</v>
      </c>
      <c r="G1079" t="s">
        <v>117</v>
      </c>
      <c r="H1079">
        <v>95.3</v>
      </c>
      <c r="I1079" t="s">
        <v>22</v>
      </c>
      <c r="J1079" t="s">
        <v>23</v>
      </c>
      <c r="K1079">
        <v>20.6</v>
      </c>
      <c r="L1079">
        <v>17.7</v>
      </c>
      <c r="M1079">
        <f>VLOOKUP(E1079,Sheet1!$C$1:$D$782,2,FALSE)</f>
        <v>2437</v>
      </c>
      <c r="N1079">
        <v>91</v>
      </c>
    </row>
    <row r="1080" spans="1:14" x14ac:dyDescent="0.5">
      <c r="A1080">
        <v>2021</v>
      </c>
      <c r="B1080" t="s">
        <v>355</v>
      </c>
      <c r="C1080" t="s">
        <v>129</v>
      </c>
      <c r="D1080" t="str">
        <f t="shared" si="16"/>
        <v>Jon Lester</v>
      </c>
      <c r="E1080">
        <v>452657</v>
      </c>
      <c r="F1080" t="s">
        <v>34</v>
      </c>
      <c r="G1080" t="s">
        <v>35</v>
      </c>
      <c r="H1080">
        <v>87.6</v>
      </c>
      <c r="I1080" t="s">
        <v>22</v>
      </c>
      <c r="J1080" t="s">
        <v>23</v>
      </c>
      <c r="K1080">
        <v>29.1</v>
      </c>
      <c r="L1080">
        <v>12.3</v>
      </c>
      <c r="M1080">
        <f>VLOOKUP(E1080,Sheet1!$C$1:$D$782,2,FALSE)</f>
        <v>2045</v>
      </c>
      <c r="N1080">
        <v>73</v>
      </c>
    </row>
    <row r="1081" spans="1:14" x14ac:dyDescent="0.5">
      <c r="A1081">
        <v>2021</v>
      </c>
      <c r="B1081" t="s">
        <v>140</v>
      </c>
      <c r="C1081" t="s">
        <v>168</v>
      </c>
      <c r="D1081" t="str">
        <f t="shared" si="16"/>
        <v>Bryan Garcia</v>
      </c>
      <c r="E1081">
        <v>650530</v>
      </c>
      <c r="F1081" t="s">
        <v>132</v>
      </c>
      <c r="G1081" t="s">
        <v>133</v>
      </c>
      <c r="H1081">
        <v>94.1</v>
      </c>
      <c r="I1081" t="s">
        <v>22</v>
      </c>
      <c r="J1081" t="s">
        <v>23</v>
      </c>
      <c r="K1081">
        <v>16.399999999999999</v>
      </c>
      <c r="L1081">
        <v>11.6</v>
      </c>
      <c r="M1081">
        <f>VLOOKUP(E1081,Sheet1!$C$1:$D$782,2,FALSE)</f>
        <v>2119</v>
      </c>
      <c r="N1081">
        <v>97</v>
      </c>
    </row>
    <row r="1082" spans="1:14" x14ac:dyDescent="0.5">
      <c r="A1082">
        <v>2021</v>
      </c>
      <c r="B1082" t="s">
        <v>136</v>
      </c>
      <c r="C1082" t="s">
        <v>418</v>
      </c>
      <c r="D1082" t="str">
        <f t="shared" si="16"/>
        <v>Tim Hill</v>
      </c>
      <c r="E1082">
        <v>657612</v>
      </c>
      <c r="F1082" t="s">
        <v>62</v>
      </c>
      <c r="G1082" t="s">
        <v>63</v>
      </c>
      <c r="H1082">
        <v>91.1</v>
      </c>
      <c r="I1082" t="s">
        <v>22</v>
      </c>
      <c r="J1082" t="s">
        <v>23</v>
      </c>
      <c r="K1082">
        <v>34.700000000000003</v>
      </c>
      <c r="L1082">
        <v>18.399999999999999</v>
      </c>
      <c r="M1082">
        <f>VLOOKUP(E1082,Sheet1!$C$1:$D$782,2,FALSE)</f>
        <v>2118</v>
      </c>
      <c r="N1082">
        <v>96</v>
      </c>
    </row>
    <row r="1083" spans="1:14" x14ac:dyDescent="0.5">
      <c r="A1083">
        <v>2021</v>
      </c>
      <c r="B1083" t="s">
        <v>148</v>
      </c>
      <c r="C1083" t="s">
        <v>89</v>
      </c>
      <c r="D1083" t="str">
        <f t="shared" si="16"/>
        <v>Chris Rodriguez</v>
      </c>
      <c r="E1083">
        <v>669735</v>
      </c>
      <c r="F1083" t="s">
        <v>232</v>
      </c>
      <c r="G1083" t="s">
        <v>233</v>
      </c>
      <c r="H1083">
        <v>95.8</v>
      </c>
      <c r="I1083" t="s">
        <v>22</v>
      </c>
      <c r="J1083" t="s">
        <v>23</v>
      </c>
      <c r="K1083">
        <v>21.5</v>
      </c>
      <c r="L1083">
        <v>17.7</v>
      </c>
      <c r="M1083">
        <f>VLOOKUP(E1083,Sheet1!$C$1:$D$782,2,FALSE)</f>
        <v>2089</v>
      </c>
      <c r="N1083">
        <v>93</v>
      </c>
    </row>
    <row r="1084" spans="1:14" x14ac:dyDescent="0.5">
      <c r="A1084">
        <v>2021</v>
      </c>
      <c r="B1084" t="s">
        <v>660</v>
      </c>
      <c r="C1084" t="s">
        <v>661</v>
      </c>
      <c r="D1084" t="str">
        <f t="shared" si="16"/>
        <v>Jeffrey Springs</v>
      </c>
      <c r="E1084">
        <v>605488</v>
      </c>
      <c r="F1084" t="s">
        <v>178</v>
      </c>
      <c r="G1084" t="s">
        <v>179</v>
      </c>
      <c r="H1084">
        <v>93.4</v>
      </c>
      <c r="I1084" t="s">
        <v>22</v>
      </c>
      <c r="J1084" t="s">
        <v>23</v>
      </c>
      <c r="K1084">
        <v>13.5</v>
      </c>
      <c r="L1084">
        <v>10.9</v>
      </c>
      <c r="M1084">
        <f>VLOOKUP(E1084,Sheet1!$C$1:$D$782,2,FALSE)</f>
        <v>2284</v>
      </c>
      <c r="N1084">
        <v>99</v>
      </c>
    </row>
    <row r="1085" spans="1:14" x14ac:dyDescent="0.5">
      <c r="A1085">
        <v>2021</v>
      </c>
      <c r="B1085" t="s">
        <v>472</v>
      </c>
      <c r="C1085" t="s">
        <v>151</v>
      </c>
      <c r="D1085" t="str">
        <f t="shared" si="16"/>
        <v>Adam Ottavino</v>
      </c>
      <c r="E1085">
        <v>493603</v>
      </c>
      <c r="F1085" t="s">
        <v>42</v>
      </c>
      <c r="G1085" t="s">
        <v>43</v>
      </c>
      <c r="H1085">
        <v>94.4</v>
      </c>
      <c r="I1085" t="s">
        <v>22</v>
      </c>
      <c r="J1085" t="s">
        <v>23</v>
      </c>
      <c r="K1085">
        <v>23.8</v>
      </c>
      <c r="L1085">
        <v>15.1</v>
      </c>
      <c r="M1085">
        <f>VLOOKUP(E1085,Sheet1!$C$1:$D$782,2,FALSE)</f>
        <v>2286</v>
      </c>
      <c r="N1085">
        <v>76</v>
      </c>
    </row>
    <row r="1086" spans="1:14" x14ac:dyDescent="0.5">
      <c r="A1086">
        <v>2021</v>
      </c>
      <c r="B1086" t="s">
        <v>671</v>
      </c>
      <c r="C1086" t="s">
        <v>151</v>
      </c>
      <c r="D1086" t="str">
        <f t="shared" si="16"/>
        <v>Adam Cimber</v>
      </c>
      <c r="E1086">
        <v>643256</v>
      </c>
      <c r="F1086" t="s">
        <v>14</v>
      </c>
      <c r="G1086" t="s">
        <v>15</v>
      </c>
      <c r="H1086">
        <v>87</v>
      </c>
      <c r="I1086" t="s">
        <v>22</v>
      </c>
      <c r="J1086" t="s">
        <v>23</v>
      </c>
      <c r="K1086">
        <v>45.4</v>
      </c>
      <c r="L1086">
        <v>12.2</v>
      </c>
      <c r="M1086">
        <f>VLOOKUP(E1086,Sheet1!$C$1:$D$782,2,FALSE)</f>
        <v>2148</v>
      </c>
      <c r="N1086">
        <v>73</v>
      </c>
    </row>
    <row r="1087" spans="1:14" x14ac:dyDescent="0.5">
      <c r="A1087">
        <v>2021</v>
      </c>
      <c r="B1087" t="s">
        <v>562</v>
      </c>
      <c r="C1087" t="s">
        <v>274</v>
      </c>
      <c r="D1087" t="str">
        <f t="shared" si="16"/>
        <v>Michael Fulmer</v>
      </c>
      <c r="E1087">
        <v>605242</v>
      </c>
      <c r="F1087" t="s">
        <v>132</v>
      </c>
      <c r="G1087" t="s">
        <v>133</v>
      </c>
      <c r="H1087">
        <v>95.7</v>
      </c>
      <c r="I1087" t="s">
        <v>22</v>
      </c>
      <c r="J1087" t="s">
        <v>23</v>
      </c>
      <c r="K1087">
        <v>16.8</v>
      </c>
      <c r="L1087">
        <v>13.5</v>
      </c>
      <c r="M1087">
        <f>VLOOKUP(E1087,Sheet1!$C$1:$D$782,2,FALSE)</f>
        <v>2202</v>
      </c>
      <c r="N1087">
        <v>84</v>
      </c>
    </row>
    <row r="1088" spans="1:14" x14ac:dyDescent="0.5">
      <c r="A1088">
        <v>2021</v>
      </c>
      <c r="B1088" t="s">
        <v>639</v>
      </c>
      <c r="C1088" t="s">
        <v>640</v>
      </c>
      <c r="D1088" t="str">
        <f t="shared" si="16"/>
        <v>Jhoulys Chacín</v>
      </c>
      <c r="E1088">
        <v>468504</v>
      </c>
      <c r="F1088" t="s">
        <v>92</v>
      </c>
      <c r="G1088" t="s">
        <v>93</v>
      </c>
      <c r="H1088">
        <v>92.8</v>
      </c>
      <c r="I1088" t="s">
        <v>22</v>
      </c>
      <c r="J1088" t="s">
        <v>23</v>
      </c>
      <c r="K1088">
        <v>21.9</v>
      </c>
      <c r="L1088">
        <v>12.9</v>
      </c>
      <c r="M1088">
        <f>VLOOKUP(E1088,Sheet1!$C$1:$D$782,2,FALSE)</f>
        <v>2211</v>
      </c>
      <c r="N1088">
        <v>80</v>
      </c>
    </row>
    <row r="1089" spans="1:14" x14ac:dyDescent="0.5">
      <c r="A1089">
        <v>2021</v>
      </c>
      <c r="B1089" t="s">
        <v>279</v>
      </c>
      <c r="C1089" t="s">
        <v>677</v>
      </c>
      <c r="D1089" t="str">
        <f t="shared" si="16"/>
        <v>Victor González</v>
      </c>
      <c r="E1089">
        <v>624647</v>
      </c>
      <c r="F1089" t="s">
        <v>54</v>
      </c>
      <c r="G1089" t="s">
        <v>55</v>
      </c>
      <c r="H1089">
        <v>94.3</v>
      </c>
      <c r="I1089" t="s">
        <v>22</v>
      </c>
      <c r="J1089" t="s">
        <v>23</v>
      </c>
      <c r="K1089">
        <v>22.8</v>
      </c>
      <c r="L1089">
        <v>17.5</v>
      </c>
      <c r="M1089">
        <f>VLOOKUP(E1089,Sheet1!$C$1:$D$782,2,FALSE)</f>
        <v>2231</v>
      </c>
      <c r="N1089">
        <v>99</v>
      </c>
    </row>
    <row r="1090" spans="1:14" x14ac:dyDescent="0.5">
      <c r="A1090">
        <v>2021</v>
      </c>
      <c r="B1090" t="s">
        <v>683</v>
      </c>
      <c r="C1090" t="s">
        <v>170</v>
      </c>
      <c r="D1090" t="str">
        <f t="shared" si="16"/>
        <v>Jake Woodford</v>
      </c>
      <c r="E1090">
        <v>663765</v>
      </c>
      <c r="F1090" t="s">
        <v>34</v>
      </c>
      <c r="G1090" t="s">
        <v>35</v>
      </c>
      <c r="H1090">
        <v>91.5</v>
      </c>
      <c r="I1090" t="s">
        <v>22</v>
      </c>
      <c r="J1090" t="s">
        <v>23</v>
      </c>
      <c r="K1090">
        <v>22.6</v>
      </c>
      <c r="L1090">
        <v>12.7</v>
      </c>
      <c r="M1090">
        <f>VLOOKUP(E1090,Sheet1!$C$1:$D$782,2,FALSE)</f>
        <v>2019</v>
      </c>
      <c r="N1090">
        <v>85</v>
      </c>
    </row>
    <row r="1091" spans="1:14" x14ac:dyDescent="0.5">
      <c r="A1091">
        <v>2021</v>
      </c>
      <c r="B1091" t="s">
        <v>176</v>
      </c>
      <c r="C1091" t="s">
        <v>177</v>
      </c>
      <c r="D1091" t="str">
        <f t="shared" ref="D1091:D1154" si="17">TRIM(PROPER(C1091 &amp; " " &amp; B1091))</f>
        <v>Ryan Yarbrough</v>
      </c>
      <c r="E1091">
        <v>642232</v>
      </c>
      <c r="F1091" t="s">
        <v>178</v>
      </c>
      <c r="G1091" t="s">
        <v>179</v>
      </c>
      <c r="H1091">
        <v>86.4</v>
      </c>
      <c r="I1091" t="s">
        <v>22</v>
      </c>
      <c r="J1091" t="s">
        <v>23</v>
      </c>
      <c r="K1091">
        <v>25.3</v>
      </c>
      <c r="L1091">
        <v>14.1</v>
      </c>
      <c r="M1091">
        <f>VLOOKUP(E1091,Sheet1!$C$1:$D$782,2,FALSE)</f>
        <v>1849</v>
      </c>
      <c r="N1091">
        <v>97</v>
      </c>
    </row>
    <row r="1092" spans="1:14" x14ac:dyDescent="0.5">
      <c r="A1092">
        <v>2021</v>
      </c>
      <c r="B1092" t="s">
        <v>108</v>
      </c>
      <c r="C1092" t="s">
        <v>295</v>
      </c>
      <c r="D1092" t="str">
        <f t="shared" si="17"/>
        <v>Taylor Rogers</v>
      </c>
      <c r="E1092">
        <v>573124</v>
      </c>
      <c r="F1092" t="s">
        <v>261</v>
      </c>
      <c r="G1092" t="s">
        <v>262</v>
      </c>
      <c r="H1092">
        <v>95.7</v>
      </c>
      <c r="I1092" t="s">
        <v>22</v>
      </c>
      <c r="J1092" t="s">
        <v>23</v>
      </c>
      <c r="K1092">
        <v>22.7</v>
      </c>
      <c r="L1092">
        <v>17.399999999999999</v>
      </c>
      <c r="M1092">
        <f>VLOOKUP(E1092,Sheet1!$C$1:$D$782,2,FALSE)</f>
        <v>2055</v>
      </c>
      <c r="N1092">
        <v>94</v>
      </c>
    </row>
    <row r="1093" spans="1:14" x14ac:dyDescent="0.5">
      <c r="A1093">
        <v>2021</v>
      </c>
      <c r="B1093" t="s">
        <v>549</v>
      </c>
      <c r="C1093" t="s">
        <v>696</v>
      </c>
      <c r="D1093" t="str">
        <f t="shared" si="17"/>
        <v>Mason Thompson</v>
      </c>
      <c r="E1093">
        <v>666168</v>
      </c>
      <c r="F1093" t="s">
        <v>194</v>
      </c>
      <c r="G1093" t="s">
        <v>195</v>
      </c>
      <c r="H1093">
        <v>96.1</v>
      </c>
      <c r="I1093" t="s">
        <v>22</v>
      </c>
      <c r="J1093" t="s">
        <v>23</v>
      </c>
      <c r="K1093">
        <v>19.7</v>
      </c>
      <c r="L1093">
        <v>14.8</v>
      </c>
      <c r="M1093">
        <f>VLOOKUP(E1093,Sheet1!$C$1:$D$782,2,FALSE)</f>
        <v>2211</v>
      </c>
      <c r="N1093">
        <v>83</v>
      </c>
    </row>
    <row r="1094" spans="1:14" x14ac:dyDescent="0.5">
      <c r="A1094">
        <v>2021</v>
      </c>
      <c r="B1094" t="s">
        <v>281</v>
      </c>
      <c r="C1094" t="s">
        <v>698</v>
      </c>
      <c r="D1094" t="str">
        <f t="shared" si="17"/>
        <v>Joely Rodríguez</v>
      </c>
      <c r="E1094">
        <v>570257</v>
      </c>
      <c r="F1094" t="s">
        <v>38</v>
      </c>
      <c r="G1094" t="s">
        <v>39</v>
      </c>
      <c r="H1094">
        <v>94</v>
      </c>
      <c r="I1094" t="s">
        <v>22</v>
      </c>
      <c r="J1094" t="s">
        <v>23</v>
      </c>
      <c r="K1094">
        <v>25.4</v>
      </c>
      <c r="L1094">
        <v>18</v>
      </c>
      <c r="M1094">
        <f>VLOOKUP(E1094,Sheet1!$C$1:$D$782,2,FALSE)</f>
        <v>1992</v>
      </c>
      <c r="N1094">
        <v>91</v>
      </c>
    </row>
    <row r="1095" spans="1:14" x14ac:dyDescent="0.5">
      <c r="A1095">
        <v>2021</v>
      </c>
      <c r="B1095" t="s">
        <v>200</v>
      </c>
      <c r="C1095" t="s">
        <v>637</v>
      </c>
      <c r="D1095" t="str">
        <f t="shared" si="17"/>
        <v>Phillips Valdez</v>
      </c>
      <c r="E1095">
        <v>570488</v>
      </c>
      <c r="F1095" t="s">
        <v>42</v>
      </c>
      <c r="G1095" t="s">
        <v>43</v>
      </c>
      <c r="H1095">
        <v>92.7</v>
      </c>
      <c r="I1095" t="s">
        <v>22</v>
      </c>
      <c r="J1095" t="s">
        <v>23</v>
      </c>
      <c r="K1095">
        <v>26.6</v>
      </c>
      <c r="L1095">
        <v>18.100000000000001</v>
      </c>
      <c r="M1095">
        <f>VLOOKUP(E1095,Sheet1!$C$1:$D$782,2,FALSE)</f>
        <v>2264</v>
      </c>
      <c r="N1095">
        <v>97</v>
      </c>
    </row>
    <row r="1096" spans="1:14" x14ac:dyDescent="0.5">
      <c r="A1096">
        <v>2021</v>
      </c>
      <c r="B1096" t="s">
        <v>680</v>
      </c>
      <c r="C1096" t="s">
        <v>681</v>
      </c>
      <c r="D1096" t="str">
        <f t="shared" si="17"/>
        <v>Corey Kluber</v>
      </c>
      <c r="E1096">
        <v>446372</v>
      </c>
      <c r="F1096" t="s">
        <v>38</v>
      </c>
      <c r="G1096" t="s">
        <v>39</v>
      </c>
      <c r="H1096">
        <v>90.7</v>
      </c>
      <c r="I1096" t="s">
        <v>22</v>
      </c>
      <c r="J1096" t="s">
        <v>23</v>
      </c>
      <c r="K1096">
        <v>24.8</v>
      </c>
      <c r="L1096">
        <v>15.5</v>
      </c>
      <c r="M1096">
        <f>VLOOKUP(E1096,Sheet1!$C$1:$D$782,2,FALSE)</f>
        <v>2115</v>
      </c>
      <c r="N1096">
        <v>80</v>
      </c>
    </row>
    <row r="1097" spans="1:14" x14ac:dyDescent="0.5">
      <c r="A1097">
        <v>2021</v>
      </c>
      <c r="B1097" t="s">
        <v>708</v>
      </c>
      <c r="C1097" t="s">
        <v>57</v>
      </c>
      <c r="D1097" t="str">
        <f t="shared" si="17"/>
        <v>Zack Britton</v>
      </c>
      <c r="E1097">
        <v>502154</v>
      </c>
      <c r="F1097" t="s">
        <v>38</v>
      </c>
      <c r="G1097" t="s">
        <v>39</v>
      </c>
      <c r="H1097">
        <v>92.6</v>
      </c>
      <c r="I1097" t="s">
        <v>22</v>
      </c>
      <c r="J1097" t="s">
        <v>23</v>
      </c>
      <c r="K1097">
        <v>27.6</v>
      </c>
      <c r="L1097">
        <v>14.2</v>
      </c>
      <c r="M1097">
        <f>VLOOKUP(E1097,Sheet1!$C$1:$D$782,2,FALSE)</f>
        <v>1953</v>
      </c>
      <c r="N1097">
        <v>83</v>
      </c>
    </row>
    <row r="1098" spans="1:14" x14ac:dyDescent="0.5">
      <c r="A1098">
        <v>2021</v>
      </c>
      <c r="B1098" t="s">
        <v>712</v>
      </c>
      <c r="C1098" t="s">
        <v>25</v>
      </c>
      <c r="D1098" t="str">
        <f t="shared" si="17"/>
        <v>Tyler Chatwood</v>
      </c>
      <c r="E1098">
        <v>543022</v>
      </c>
      <c r="F1098" t="s">
        <v>30</v>
      </c>
      <c r="G1098" t="s">
        <v>31</v>
      </c>
      <c r="H1098">
        <v>95.5</v>
      </c>
      <c r="I1098" t="s">
        <v>22</v>
      </c>
      <c r="J1098" t="s">
        <v>23</v>
      </c>
      <c r="K1098">
        <v>18.8</v>
      </c>
      <c r="L1098">
        <v>14.4</v>
      </c>
      <c r="M1098">
        <f>VLOOKUP(E1098,Sheet1!$C$1:$D$782,2,FALSE)</f>
        <v>2406</v>
      </c>
      <c r="N1098">
        <v>81</v>
      </c>
    </row>
    <row r="1099" spans="1:14" x14ac:dyDescent="0.5">
      <c r="A1099">
        <v>2021</v>
      </c>
      <c r="B1099" t="s">
        <v>715</v>
      </c>
      <c r="C1099" t="s">
        <v>716</v>
      </c>
      <c r="D1099" t="str">
        <f t="shared" si="17"/>
        <v>Stefan Crichton</v>
      </c>
      <c r="E1099">
        <v>592233</v>
      </c>
      <c r="F1099" t="s">
        <v>164</v>
      </c>
      <c r="G1099" t="s">
        <v>165</v>
      </c>
      <c r="H1099">
        <v>90.9</v>
      </c>
      <c r="I1099" t="s">
        <v>22</v>
      </c>
      <c r="J1099" t="s">
        <v>23</v>
      </c>
      <c r="K1099">
        <v>25.3</v>
      </c>
      <c r="L1099">
        <v>16.8</v>
      </c>
      <c r="M1099">
        <f>VLOOKUP(E1099,Sheet1!$C$1:$D$782,2,FALSE)</f>
        <v>1868</v>
      </c>
      <c r="N1099">
        <v>97</v>
      </c>
    </row>
    <row r="1100" spans="1:14" x14ac:dyDescent="0.5">
      <c r="A1100">
        <v>2021</v>
      </c>
      <c r="B1100" t="s">
        <v>217</v>
      </c>
      <c r="C1100" t="s">
        <v>77</v>
      </c>
      <c r="D1100" t="str">
        <f t="shared" si="17"/>
        <v>Max Fried</v>
      </c>
      <c r="E1100">
        <v>608331</v>
      </c>
      <c r="F1100" t="s">
        <v>156</v>
      </c>
      <c r="G1100" t="s">
        <v>157</v>
      </c>
      <c r="H1100">
        <v>93.4</v>
      </c>
      <c r="I1100" t="s">
        <v>22</v>
      </c>
      <c r="J1100" t="s">
        <v>23</v>
      </c>
      <c r="K1100">
        <v>20.8</v>
      </c>
      <c r="L1100">
        <v>10.5</v>
      </c>
      <c r="M1100">
        <f>VLOOKUP(E1100,Sheet1!$C$1:$D$782,2,FALSE)</f>
        <v>1998</v>
      </c>
      <c r="N1100">
        <v>74</v>
      </c>
    </row>
    <row r="1101" spans="1:14" x14ac:dyDescent="0.5">
      <c r="A1101">
        <v>2021</v>
      </c>
      <c r="B1101" t="s">
        <v>369</v>
      </c>
      <c r="C1101" t="s">
        <v>370</v>
      </c>
      <c r="D1101" t="str">
        <f t="shared" si="17"/>
        <v>Pierce Johnson</v>
      </c>
      <c r="E1101">
        <v>572955</v>
      </c>
      <c r="F1101" t="s">
        <v>62</v>
      </c>
      <c r="G1101" t="s">
        <v>63</v>
      </c>
      <c r="H1101">
        <v>95.5</v>
      </c>
      <c r="I1101" t="s">
        <v>22</v>
      </c>
      <c r="J1101" t="s">
        <v>23</v>
      </c>
      <c r="K1101">
        <v>13.8</v>
      </c>
      <c r="L1101">
        <v>11</v>
      </c>
      <c r="M1101">
        <f>VLOOKUP(E1101,Sheet1!$C$1:$D$782,2,FALSE)</f>
        <v>2235</v>
      </c>
      <c r="N1101">
        <v>98</v>
      </c>
    </row>
    <row r="1102" spans="1:14" x14ac:dyDescent="0.5">
      <c r="A1102">
        <v>2021</v>
      </c>
      <c r="B1102" t="s">
        <v>547</v>
      </c>
      <c r="C1102" t="s">
        <v>197</v>
      </c>
      <c r="D1102" t="str">
        <f t="shared" si="17"/>
        <v>Patrick Sandoval</v>
      </c>
      <c r="E1102">
        <v>663776</v>
      </c>
      <c r="F1102" t="s">
        <v>232</v>
      </c>
      <c r="G1102" t="s">
        <v>233</v>
      </c>
      <c r="H1102">
        <v>93.3</v>
      </c>
      <c r="I1102" t="s">
        <v>22</v>
      </c>
      <c r="J1102" t="s">
        <v>23</v>
      </c>
      <c r="K1102">
        <v>18.3</v>
      </c>
      <c r="L1102">
        <v>12.1</v>
      </c>
      <c r="M1102">
        <f>VLOOKUP(E1102,Sheet1!$C$1:$D$782,2,FALSE)</f>
        <v>1889</v>
      </c>
      <c r="N1102">
        <v>87</v>
      </c>
    </row>
    <row r="1103" spans="1:14" x14ac:dyDescent="0.5">
      <c r="A1103">
        <v>2021</v>
      </c>
      <c r="B1103" t="s">
        <v>633</v>
      </c>
      <c r="C1103" t="s">
        <v>61</v>
      </c>
      <c r="D1103" t="str">
        <f t="shared" si="17"/>
        <v>Blake Treinen</v>
      </c>
      <c r="E1103">
        <v>595014</v>
      </c>
      <c r="F1103" t="s">
        <v>54</v>
      </c>
      <c r="G1103" t="s">
        <v>55</v>
      </c>
      <c r="H1103">
        <v>97.4</v>
      </c>
      <c r="I1103" t="s">
        <v>22</v>
      </c>
      <c r="J1103" t="s">
        <v>23</v>
      </c>
      <c r="K1103">
        <v>23</v>
      </c>
      <c r="L1103">
        <v>18.2</v>
      </c>
      <c r="M1103">
        <f>VLOOKUP(E1103,Sheet1!$C$1:$D$782,2,FALSE)</f>
        <v>2225</v>
      </c>
      <c r="N1103">
        <v>91</v>
      </c>
    </row>
    <row r="1104" spans="1:14" x14ac:dyDescent="0.5">
      <c r="A1104">
        <v>2021</v>
      </c>
      <c r="B1104" t="s">
        <v>440</v>
      </c>
      <c r="C1104" t="s">
        <v>441</v>
      </c>
      <c r="D1104" t="str">
        <f t="shared" si="17"/>
        <v>Sergio Romo</v>
      </c>
      <c r="E1104">
        <v>489265</v>
      </c>
      <c r="F1104" t="s">
        <v>20</v>
      </c>
      <c r="G1104" t="s">
        <v>21</v>
      </c>
      <c r="H1104">
        <v>85.5</v>
      </c>
      <c r="I1104" t="s">
        <v>22</v>
      </c>
      <c r="J1104" t="s">
        <v>23</v>
      </c>
      <c r="K1104">
        <v>33.5</v>
      </c>
      <c r="L1104">
        <v>18.7</v>
      </c>
      <c r="M1104">
        <f>VLOOKUP(E1104,Sheet1!$C$1:$D$782,2,FALSE)</f>
        <v>2157</v>
      </c>
      <c r="N1104">
        <v>86</v>
      </c>
    </row>
    <row r="1105" spans="1:14" x14ac:dyDescent="0.5">
      <c r="A1105">
        <v>2021</v>
      </c>
      <c r="B1105" t="s">
        <v>424</v>
      </c>
      <c r="C1105" t="s">
        <v>425</v>
      </c>
      <c r="D1105" t="str">
        <f t="shared" si="17"/>
        <v>Kenley Jansen</v>
      </c>
      <c r="E1105">
        <v>445276</v>
      </c>
      <c r="F1105" t="s">
        <v>54</v>
      </c>
      <c r="G1105" t="s">
        <v>55</v>
      </c>
      <c r="H1105">
        <v>94</v>
      </c>
      <c r="I1105" t="s">
        <v>22</v>
      </c>
      <c r="J1105" t="s">
        <v>23</v>
      </c>
      <c r="K1105">
        <v>11.8</v>
      </c>
      <c r="L1105">
        <v>7</v>
      </c>
      <c r="M1105">
        <f>VLOOKUP(E1105,Sheet1!$C$1:$D$782,2,FALSE)</f>
        <v>2345</v>
      </c>
      <c r="N1105">
        <v>94</v>
      </c>
    </row>
    <row r="1106" spans="1:14" x14ac:dyDescent="0.5">
      <c r="A1106">
        <v>2021</v>
      </c>
      <c r="B1106" t="s">
        <v>382</v>
      </c>
      <c r="C1106" t="s">
        <v>731</v>
      </c>
      <c r="D1106" t="str">
        <f t="shared" si="17"/>
        <v>Sal Romano</v>
      </c>
      <c r="E1106">
        <v>607219</v>
      </c>
      <c r="F1106" t="s">
        <v>38</v>
      </c>
      <c r="G1106" t="s">
        <v>39</v>
      </c>
      <c r="H1106">
        <v>93.5</v>
      </c>
      <c r="I1106" t="s">
        <v>22</v>
      </c>
      <c r="J1106" t="s">
        <v>23</v>
      </c>
      <c r="K1106">
        <v>24</v>
      </c>
      <c r="L1106">
        <v>16.3</v>
      </c>
      <c r="M1106">
        <f>VLOOKUP(E1106,Sheet1!$C$1:$D$782,2,FALSE)</f>
        <v>2091</v>
      </c>
      <c r="N1106">
        <v>96</v>
      </c>
    </row>
    <row r="1107" spans="1:14" x14ac:dyDescent="0.5">
      <c r="A1107">
        <v>2021</v>
      </c>
      <c r="B1107" t="s">
        <v>740</v>
      </c>
      <c r="C1107" t="s">
        <v>741</v>
      </c>
      <c r="D1107" t="str">
        <f t="shared" si="17"/>
        <v>T.J. Mcfarland</v>
      </c>
      <c r="E1107">
        <v>519008</v>
      </c>
      <c r="F1107" t="s">
        <v>34</v>
      </c>
      <c r="G1107" t="s">
        <v>35</v>
      </c>
      <c r="H1107">
        <v>88.8</v>
      </c>
      <c r="I1107" t="s">
        <v>22</v>
      </c>
      <c r="J1107" t="s">
        <v>23</v>
      </c>
      <c r="K1107">
        <v>35.5</v>
      </c>
      <c r="L1107">
        <v>16.899999999999999</v>
      </c>
      <c r="M1107">
        <f>VLOOKUP(E1107,Sheet1!$C$1:$D$782,2,FALSE)</f>
        <v>1951</v>
      </c>
      <c r="N1107">
        <v>88</v>
      </c>
    </row>
    <row r="1108" spans="1:14" x14ac:dyDescent="0.5">
      <c r="A1108">
        <v>2021</v>
      </c>
      <c r="B1108" t="s">
        <v>112</v>
      </c>
      <c r="C1108" t="s">
        <v>113</v>
      </c>
      <c r="D1108" t="str">
        <f t="shared" si="17"/>
        <v>Germán Márquez</v>
      </c>
      <c r="E1108">
        <v>608566</v>
      </c>
      <c r="F1108" t="s">
        <v>92</v>
      </c>
      <c r="G1108" t="s">
        <v>93</v>
      </c>
      <c r="H1108">
        <v>94</v>
      </c>
      <c r="I1108" t="s">
        <v>22</v>
      </c>
      <c r="J1108" t="s">
        <v>23</v>
      </c>
      <c r="K1108">
        <v>20.2</v>
      </c>
      <c r="L1108">
        <v>12.3</v>
      </c>
      <c r="M1108">
        <f>VLOOKUP(E1108,Sheet1!$C$1:$D$782,2,FALSE)</f>
        <v>2052</v>
      </c>
      <c r="N1108">
        <v>86</v>
      </c>
    </row>
    <row r="1109" spans="1:14" x14ac:dyDescent="0.5">
      <c r="A1109">
        <v>2021</v>
      </c>
      <c r="B1109" t="s">
        <v>500</v>
      </c>
      <c r="C1109" t="s">
        <v>329</v>
      </c>
      <c r="D1109" t="str">
        <f t="shared" si="17"/>
        <v>Jt Chargois</v>
      </c>
      <c r="E1109">
        <v>608638</v>
      </c>
      <c r="F1109" t="s">
        <v>178</v>
      </c>
      <c r="G1109" t="s">
        <v>179</v>
      </c>
      <c r="H1109">
        <v>96.1</v>
      </c>
      <c r="I1109" t="s">
        <v>22</v>
      </c>
      <c r="J1109" t="s">
        <v>23</v>
      </c>
      <c r="K1109">
        <v>21.5</v>
      </c>
      <c r="L1109">
        <v>17.8</v>
      </c>
      <c r="M1109">
        <f>VLOOKUP(E1109,Sheet1!$C$1:$D$782,2,FALSE)</f>
        <v>2232</v>
      </c>
      <c r="N1109">
        <v>94</v>
      </c>
    </row>
    <row r="1110" spans="1:14" x14ac:dyDescent="0.5">
      <c r="A1110">
        <v>2021</v>
      </c>
      <c r="B1110" t="s">
        <v>744</v>
      </c>
      <c r="C1110" t="s">
        <v>139</v>
      </c>
      <c r="D1110" t="str">
        <f t="shared" si="17"/>
        <v>Aaron Slegers</v>
      </c>
      <c r="E1110">
        <v>642083</v>
      </c>
      <c r="F1110" t="s">
        <v>232</v>
      </c>
      <c r="G1110" t="s">
        <v>233</v>
      </c>
      <c r="H1110">
        <v>91.6</v>
      </c>
      <c r="I1110" t="s">
        <v>22</v>
      </c>
      <c r="J1110" t="s">
        <v>23</v>
      </c>
      <c r="K1110">
        <v>26.7</v>
      </c>
      <c r="L1110">
        <v>14.9</v>
      </c>
      <c r="M1110">
        <f>VLOOKUP(E1110,Sheet1!$C$1:$D$782,2,FALSE)</f>
        <v>1941</v>
      </c>
      <c r="N1110">
        <v>84</v>
      </c>
    </row>
    <row r="1111" spans="1:14" x14ac:dyDescent="0.5">
      <c r="A1111">
        <v>2021</v>
      </c>
      <c r="B1111" t="s">
        <v>433</v>
      </c>
      <c r="C1111" t="s">
        <v>434</v>
      </c>
      <c r="D1111" t="str">
        <f t="shared" si="17"/>
        <v>Domingo Germán</v>
      </c>
      <c r="E1111">
        <v>593334</v>
      </c>
      <c r="F1111" t="s">
        <v>38</v>
      </c>
      <c r="G1111" t="s">
        <v>39</v>
      </c>
      <c r="H1111">
        <v>93.6</v>
      </c>
      <c r="I1111" t="s">
        <v>22</v>
      </c>
      <c r="J1111" t="s">
        <v>23</v>
      </c>
      <c r="K1111">
        <v>23.6</v>
      </c>
      <c r="L1111">
        <v>17.2</v>
      </c>
      <c r="M1111">
        <f>VLOOKUP(E1111,Sheet1!$C$1:$D$782,2,FALSE)</f>
        <v>2380</v>
      </c>
      <c r="N1111">
        <v>83</v>
      </c>
    </row>
    <row r="1112" spans="1:14" x14ac:dyDescent="0.5">
      <c r="A1112">
        <v>2021</v>
      </c>
      <c r="B1112" t="s">
        <v>236</v>
      </c>
      <c r="C1112" t="s">
        <v>412</v>
      </c>
      <c r="D1112" t="str">
        <f t="shared" si="17"/>
        <v>Diego Castillo</v>
      </c>
      <c r="E1112">
        <v>650895</v>
      </c>
      <c r="F1112" t="s">
        <v>102</v>
      </c>
      <c r="G1112" t="s">
        <v>103</v>
      </c>
      <c r="H1112">
        <v>94.6</v>
      </c>
      <c r="I1112" t="s">
        <v>22</v>
      </c>
      <c r="J1112" t="s">
        <v>23</v>
      </c>
      <c r="K1112">
        <v>26.2</v>
      </c>
      <c r="L1112">
        <v>18.2</v>
      </c>
      <c r="M1112">
        <f>VLOOKUP(E1112,Sheet1!$C$1:$D$782,2,FALSE)</f>
        <v>1992</v>
      </c>
      <c r="N1112">
        <v>90</v>
      </c>
    </row>
    <row r="1113" spans="1:14" x14ac:dyDescent="0.5">
      <c r="A1113">
        <v>2021</v>
      </c>
      <c r="B1113" t="s">
        <v>748</v>
      </c>
      <c r="C1113" t="s">
        <v>251</v>
      </c>
      <c r="D1113" t="str">
        <f t="shared" si="17"/>
        <v>Joe Mantiply</v>
      </c>
      <c r="E1113">
        <v>573009</v>
      </c>
      <c r="F1113" t="s">
        <v>164</v>
      </c>
      <c r="G1113" t="s">
        <v>165</v>
      </c>
      <c r="H1113">
        <v>91</v>
      </c>
      <c r="I1113" t="s">
        <v>22</v>
      </c>
      <c r="J1113" t="s">
        <v>23</v>
      </c>
      <c r="K1113">
        <v>28.2</v>
      </c>
      <c r="L1113">
        <v>18.399999999999999</v>
      </c>
      <c r="M1113">
        <f>VLOOKUP(E1113,Sheet1!$C$1:$D$782,2,FALSE)</f>
        <v>2199</v>
      </c>
      <c r="N1113">
        <v>91</v>
      </c>
    </row>
    <row r="1114" spans="1:14" x14ac:dyDescent="0.5">
      <c r="A1114">
        <v>2021</v>
      </c>
      <c r="B1114" t="s">
        <v>749</v>
      </c>
      <c r="C1114" t="s">
        <v>312</v>
      </c>
      <c r="D1114" t="str">
        <f t="shared" si="17"/>
        <v>Eric Yardley</v>
      </c>
      <c r="E1114">
        <v>642233</v>
      </c>
      <c r="F1114" t="s">
        <v>68</v>
      </c>
      <c r="G1114" t="s">
        <v>69</v>
      </c>
      <c r="H1114">
        <v>87</v>
      </c>
      <c r="I1114" t="s">
        <v>22</v>
      </c>
      <c r="J1114" t="s">
        <v>23</v>
      </c>
      <c r="K1114">
        <v>43.3</v>
      </c>
      <c r="L1114">
        <v>16.7</v>
      </c>
      <c r="M1114">
        <f>VLOOKUP(E1114,Sheet1!$C$1:$D$782,2,FALSE)</f>
        <v>2062</v>
      </c>
      <c r="N1114">
        <v>99</v>
      </c>
    </row>
    <row r="1115" spans="1:14" x14ac:dyDescent="0.5">
      <c r="A1115">
        <v>2021</v>
      </c>
      <c r="B1115" t="s">
        <v>674</v>
      </c>
      <c r="C1115" t="s">
        <v>572</v>
      </c>
      <c r="D1115" t="str">
        <f t="shared" si="17"/>
        <v>Rafael Montero</v>
      </c>
      <c r="E1115">
        <v>606160</v>
      </c>
      <c r="F1115" t="s">
        <v>142</v>
      </c>
      <c r="G1115" t="s">
        <v>143</v>
      </c>
      <c r="H1115">
        <v>95.1</v>
      </c>
      <c r="I1115" t="s">
        <v>22</v>
      </c>
      <c r="J1115" t="s">
        <v>23</v>
      </c>
      <c r="K1115">
        <v>21.8</v>
      </c>
      <c r="L1115">
        <v>15.7</v>
      </c>
      <c r="M1115">
        <f>VLOOKUP(E1115,Sheet1!$C$1:$D$782,2,FALSE)</f>
        <v>2189</v>
      </c>
      <c r="N1115">
        <v>84</v>
      </c>
    </row>
    <row r="1116" spans="1:14" x14ac:dyDescent="0.5">
      <c r="A1116">
        <v>2021</v>
      </c>
      <c r="B1116" t="s">
        <v>184</v>
      </c>
      <c r="C1116" t="s">
        <v>251</v>
      </c>
      <c r="D1116" t="str">
        <f t="shared" si="17"/>
        <v>Joe Smith</v>
      </c>
      <c r="E1116">
        <v>501925</v>
      </c>
      <c r="F1116" t="s">
        <v>102</v>
      </c>
      <c r="G1116" t="s">
        <v>103</v>
      </c>
      <c r="H1116">
        <v>85.9</v>
      </c>
      <c r="I1116" t="s">
        <v>22</v>
      </c>
      <c r="J1116" t="s">
        <v>23</v>
      </c>
      <c r="K1116">
        <v>45.4</v>
      </c>
      <c r="L1116">
        <v>16</v>
      </c>
      <c r="M1116">
        <f>VLOOKUP(E1116,Sheet1!$C$1:$D$782,2,FALSE)</f>
        <v>1887</v>
      </c>
      <c r="N1116">
        <v>96</v>
      </c>
    </row>
    <row r="1117" spans="1:14" x14ac:dyDescent="0.5">
      <c r="A1117">
        <v>2021</v>
      </c>
      <c r="B1117" t="s">
        <v>752</v>
      </c>
      <c r="C1117" t="s">
        <v>189</v>
      </c>
      <c r="D1117" t="str">
        <f t="shared" si="17"/>
        <v>Alex Young</v>
      </c>
      <c r="E1117">
        <v>622065</v>
      </c>
      <c r="F1117" t="s">
        <v>122</v>
      </c>
      <c r="G1117" t="s">
        <v>123</v>
      </c>
      <c r="H1117">
        <v>89.6</v>
      </c>
      <c r="I1117" t="s">
        <v>22</v>
      </c>
      <c r="J1117" t="s">
        <v>23</v>
      </c>
      <c r="K1117">
        <v>27.6</v>
      </c>
      <c r="L1117">
        <v>13.5</v>
      </c>
      <c r="M1117">
        <f>VLOOKUP(E1117,Sheet1!$C$1:$D$782,2,FALSE)</f>
        <v>2218</v>
      </c>
      <c r="N1117">
        <v>81</v>
      </c>
    </row>
    <row r="1118" spans="1:14" x14ac:dyDescent="0.5">
      <c r="A1118">
        <v>2021</v>
      </c>
      <c r="B1118" t="s">
        <v>316</v>
      </c>
      <c r="C1118" t="s">
        <v>251</v>
      </c>
      <c r="D1118" t="str">
        <f t="shared" si="17"/>
        <v>Joe Kelly</v>
      </c>
      <c r="E1118">
        <v>523260</v>
      </c>
      <c r="F1118" t="s">
        <v>54</v>
      </c>
      <c r="G1118" t="s">
        <v>55</v>
      </c>
      <c r="H1118">
        <v>97.7</v>
      </c>
      <c r="I1118" t="s">
        <v>22</v>
      </c>
      <c r="J1118" t="s">
        <v>23</v>
      </c>
      <c r="K1118">
        <v>18.600000000000001</v>
      </c>
      <c r="L1118">
        <v>15.8</v>
      </c>
      <c r="M1118">
        <f>VLOOKUP(E1118,Sheet1!$C$1:$D$782,2,FALSE)</f>
        <v>2069</v>
      </c>
      <c r="N1118">
        <v>93</v>
      </c>
    </row>
    <row r="1119" spans="1:14" x14ac:dyDescent="0.5">
      <c r="A1119">
        <v>2021</v>
      </c>
      <c r="B1119" t="s">
        <v>699</v>
      </c>
      <c r="C1119" t="s">
        <v>41</v>
      </c>
      <c r="D1119" t="str">
        <f t="shared" si="17"/>
        <v>Nick Sandlin</v>
      </c>
      <c r="E1119">
        <v>680704</v>
      </c>
      <c r="F1119" t="s">
        <v>122</v>
      </c>
      <c r="G1119" t="s">
        <v>123</v>
      </c>
      <c r="H1119">
        <v>94.5</v>
      </c>
      <c r="I1119" t="s">
        <v>22</v>
      </c>
      <c r="J1119" t="s">
        <v>23</v>
      </c>
      <c r="K1119">
        <v>27.1</v>
      </c>
      <c r="L1119">
        <v>16.5</v>
      </c>
      <c r="M1119">
        <f>VLOOKUP(E1119,Sheet1!$C$1:$D$782,2,FALSE)</f>
        <v>2214</v>
      </c>
      <c r="N1119">
        <v>81</v>
      </c>
    </row>
    <row r="1120" spans="1:14" x14ac:dyDescent="0.5">
      <c r="A1120">
        <v>2021</v>
      </c>
      <c r="B1120" t="s">
        <v>551</v>
      </c>
      <c r="C1120" t="s">
        <v>119</v>
      </c>
      <c r="D1120" t="str">
        <f t="shared" si="17"/>
        <v>Kyle Freeland</v>
      </c>
      <c r="E1120">
        <v>607536</v>
      </c>
      <c r="F1120" t="s">
        <v>92</v>
      </c>
      <c r="G1120" t="s">
        <v>93</v>
      </c>
      <c r="H1120">
        <v>91.3</v>
      </c>
      <c r="I1120" t="s">
        <v>22</v>
      </c>
      <c r="J1120" t="s">
        <v>23</v>
      </c>
      <c r="K1120">
        <v>25.8</v>
      </c>
      <c r="L1120">
        <v>12</v>
      </c>
      <c r="M1120">
        <f>VLOOKUP(E1120,Sheet1!$C$1:$D$782,2,FALSE)</f>
        <v>2360</v>
      </c>
      <c r="N1120">
        <v>70</v>
      </c>
    </row>
    <row r="1121" spans="1:14" x14ac:dyDescent="0.5">
      <c r="A1121">
        <v>2021</v>
      </c>
      <c r="B1121" t="s">
        <v>757</v>
      </c>
      <c r="C1121" t="s">
        <v>247</v>
      </c>
      <c r="D1121" t="str">
        <f t="shared" si="17"/>
        <v>José De León</v>
      </c>
      <c r="E1121">
        <v>592254</v>
      </c>
      <c r="F1121" t="s">
        <v>26</v>
      </c>
      <c r="G1121" t="s">
        <v>27</v>
      </c>
      <c r="H1121">
        <v>93</v>
      </c>
      <c r="I1121" t="s">
        <v>22</v>
      </c>
      <c r="J1121" t="s">
        <v>23</v>
      </c>
      <c r="K1121">
        <v>15.5</v>
      </c>
      <c r="L1121">
        <v>10.5</v>
      </c>
      <c r="M1121">
        <f>VLOOKUP(E1121,Sheet1!$C$1:$D$782,2,FALSE)</f>
        <v>2058</v>
      </c>
      <c r="N1121">
        <v>98</v>
      </c>
    </row>
    <row r="1122" spans="1:14" x14ac:dyDescent="0.5">
      <c r="A1122">
        <v>2021</v>
      </c>
      <c r="B1122" t="s">
        <v>66</v>
      </c>
      <c r="C1122" t="s">
        <v>67</v>
      </c>
      <c r="D1122" t="str">
        <f t="shared" si="17"/>
        <v>Corbin Burnes</v>
      </c>
      <c r="E1122">
        <v>669203</v>
      </c>
      <c r="F1122" t="s">
        <v>68</v>
      </c>
      <c r="G1122" t="s">
        <v>69</v>
      </c>
      <c r="H1122">
        <v>96.9</v>
      </c>
      <c r="I1122" t="s">
        <v>22</v>
      </c>
      <c r="J1122" t="s">
        <v>23</v>
      </c>
      <c r="K1122">
        <v>17.100000000000001</v>
      </c>
      <c r="L1122">
        <v>11.8</v>
      </c>
      <c r="M1122">
        <f>VLOOKUP(E1122,Sheet1!$C$1:$D$782,2,FALSE)</f>
        <v>2561</v>
      </c>
      <c r="N1122">
        <v>72</v>
      </c>
    </row>
    <row r="1123" spans="1:14" x14ac:dyDescent="0.5">
      <c r="A1123">
        <v>2021</v>
      </c>
      <c r="B1123" t="s">
        <v>52</v>
      </c>
      <c r="C1123" t="s">
        <v>53</v>
      </c>
      <c r="D1123" t="str">
        <f t="shared" si="17"/>
        <v>Walker Buehler</v>
      </c>
      <c r="E1123">
        <v>621111</v>
      </c>
      <c r="F1123" t="s">
        <v>54</v>
      </c>
      <c r="G1123" t="s">
        <v>55</v>
      </c>
      <c r="H1123">
        <v>95.3</v>
      </c>
      <c r="I1123" t="s">
        <v>22</v>
      </c>
      <c r="J1123" t="s">
        <v>23</v>
      </c>
      <c r="K1123">
        <v>16.399999999999999</v>
      </c>
      <c r="L1123">
        <v>13.3</v>
      </c>
      <c r="M1123">
        <f>VLOOKUP(E1123,Sheet1!$C$1:$D$782,2,FALSE)</f>
        <v>2346</v>
      </c>
      <c r="N1123">
        <v>83</v>
      </c>
    </row>
    <row r="1124" spans="1:14" x14ac:dyDescent="0.5">
      <c r="A1124">
        <v>2021</v>
      </c>
      <c r="B1124" t="s">
        <v>766</v>
      </c>
      <c r="C1124" t="s">
        <v>511</v>
      </c>
      <c r="D1124" t="str">
        <f t="shared" si="17"/>
        <v>Justin Lawrence</v>
      </c>
      <c r="E1124">
        <v>664875</v>
      </c>
      <c r="F1124" t="s">
        <v>92</v>
      </c>
      <c r="G1124" t="s">
        <v>93</v>
      </c>
      <c r="H1124">
        <v>97.4</v>
      </c>
      <c r="I1124" t="s">
        <v>22</v>
      </c>
      <c r="J1124" t="s">
        <v>23</v>
      </c>
      <c r="K1124">
        <v>26.1</v>
      </c>
      <c r="L1124">
        <v>16.600000000000001</v>
      </c>
      <c r="M1124">
        <f>VLOOKUP(E1124,Sheet1!$C$1:$D$782,2,FALSE)</f>
        <v>2350</v>
      </c>
      <c r="N1124">
        <v>85</v>
      </c>
    </row>
    <row r="1125" spans="1:14" x14ac:dyDescent="0.5">
      <c r="A1125">
        <v>2021</v>
      </c>
      <c r="B1125" t="s">
        <v>767</v>
      </c>
      <c r="C1125" t="s">
        <v>768</v>
      </c>
      <c r="D1125" t="str">
        <f t="shared" si="17"/>
        <v>Hoby Milner</v>
      </c>
      <c r="E1125">
        <v>571948</v>
      </c>
      <c r="F1125" t="s">
        <v>68</v>
      </c>
      <c r="G1125" t="s">
        <v>69</v>
      </c>
      <c r="H1125">
        <v>89.1</v>
      </c>
      <c r="I1125" t="s">
        <v>22</v>
      </c>
      <c r="J1125" t="s">
        <v>23</v>
      </c>
      <c r="K1125">
        <v>27.7</v>
      </c>
      <c r="L1125">
        <v>15.2</v>
      </c>
      <c r="M1125">
        <f>VLOOKUP(E1125,Sheet1!$C$1:$D$782,2,FALSE)</f>
        <v>1967</v>
      </c>
      <c r="N1125">
        <v>97</v>
      </c>
    </row>
    <row r="1126" spans="1:14" x14ac:dyDescent="0.5">
      <c r="A1126">
        <v>2021</v>
      </c>
      <c r="B1126" t="s">
        <v>554</v>
      </c>
      <c r="C1126" t="s">
        <v>155</v>
      </c>
      <c r="D1126" t="str">
        <f t="shared" si="17"/>
        <v>Charlie Barnes</v>
      </c>
      <c r="E1126">
        <v>656212</v>
      </c>
      <c r="F1126" t="s">
        <v>261</v>
      </c>
      <c r="G1126" t="s">
        <v>262</v>
      </c>
      <c r="H1126">
        <v>89.7</v>
      </c>
      <c r="I1126" t="s">
        <v>22</v>
      </c>
      <c r="J1126" t="s">
        <v>23</v>
      </c>
      <c r="K1126">
        <v>24.8</v>
      </c>
      <c r="L1126">
        <v>13.7</v>
      </c>
      <c r="M1126">
        <f>VLOOKUP(E1126,Sheet1!$C$1:$D$782,2,FALSE)</f>
        <v>1839</v>
      </c>
      <c r="N1126">
        <v>98</v>
      </c>
    </row>
    <row r="1127" spans="1:14" x14ac:dyDescent="0.5">
      <c r="A1127">
        <v>2021</v>
      </c>
      <c r="B1127" t="s">
        <v>307</v>
      </c>
      <c r="C1127" t="s">
        <v>308</v>
      </c>
      <c r="D1127" t="str">
        <f t="shared" si="17"/>
        <v>Wil Crowe</v>
      </c>
      <c r="E1127">
        <v>640444</v>
      </c>
      <c r="F1127" t="s">
        <v>213</v>
      </c>
      <c r="G1127" t="s">
        <v>214</v>
      </c>
      <c r="H1127">
        <v>93</v>
      </c>
      <c r="I1127" t="s">
        <v>22</v>
      </c>
      <c r="J1127" t="s">
        <v>23</v>
      </c>
      <c r="K1127">
        <v>19</v>
      </c>
      <c r="L1127">
        <v>11.5</v>
      </c>
      <c r="M1127">
        <f>VLOOKUP(E1127,Sheet1!$C$1:$D$782,2,FALSE)</f>
        <v>2232</v>
      </c>
      <c r="N1127">
        <v>77</v>
      </c>
    </row>
    <row r="1128" spans="1:14" x14ac:dyDescent="0.5">
      <c r="A1128">
        <v>2021</v>
      </c>
      <c r="B1128" t="s">
        <v>257</v>
      </c>
      <c r="C1128" t="s">
        <v>423</v>
      </c>
      <c r="D1128" t="str">
        <f t="shared" si="17"/>
        <v>Pablo López</v>
      </c>
      <c r="E1128">
        <v>641154</v>
      </c>
      <c r="F1128" t="s">
        <v>110</v>
      </c>
      <c r="G1128" t="s">
        <v>111</v>
      </c>
      <c r="H1128">
        <v>93.7</v>
      </c>
      <c r="I1128" t="s">
        <v>22</v>
      </c>
      <c r="J1128" t="s">
        <v>23</v>
      </c>
      <c r="K1128">
        <v>24.5</v>
      </c>
      <c r="L1128">
        <v>15.9</v>
      </c>
      <c r="M1128">
        <f>VLOOKUP(E1128,Sheet1!$C$1:$D$782,2,FALSE)</f>
        <v>1985</v>
      </c>
      <c r="N1128">
        <v>84</v>
      </c>
    </row>
    <row r="1129" spans="1:14" x14ac:dyDescent="0.5">
      <c r="A1129">
        <v>2021</v>
      </c>
      <c r="B1129" t="s">
        <v>539</v>
      </c>
      <c r="C1129" t="s">
        <v>141</v>
      </c>
      <c r="D1129" t="str">
        <f t="shared" si="17"/>
        <v>Luis García</v>
      </c>
      <c r="E1129">
        <v>472610</v>
      </c>
      <c r="F1129" t="s">
        <v>34</v>
      </c>
      <c r="G1129" t="s">
        <v>35</v>
      </c>
      <c r="H1129">
        <v>98.1</v>
      </c>
      <c r="I1129" t="s">
        <v>22</v>
      </c>
      <c r="J1129" t="s">
        <v>23</v>
      </c>
      <c r="K1129">
        <v>18.7</v>
      </c>
      <c r="L1129">
        <v>13.8</v>
      </c>
      <c r="M1129">
        <f>VLOOKUP(E1129,Sheet1!$C$1:$D$782,2,FALSE)</f>
        <v>2168</v>
      </c>
      <c r="N1129">
        <v>85</v>
      </c>
    </row>
    <row r="1130" spans="1:14" x14ac:dyDescent="0.5">
      <c r="A1130">
        <v>2021</v>
      </c>
      <c r="B1130" t="s">
        <v>780</v>
      </c>
      <c r="C1130" t="s">
        <v>511</v>
      </c>
      <c r="D1130" t="str">
        <f t="shared" si="17"/>
        <v>Justin Garza</v>
      </c>
      <c r="E1130">
        <v>621057</v>
      </c>
      <c r="F1130" t="s">
        <v>122</v>
      </c>
      <c r="G1130" t="s">
        <v>123</v>
      </c>
      <c r="H1130">
        <v>94.7</v>
      </c>
      <c r="I1130" t="s">
        <v>22</v>
      </c>
      <c r="J1130" t="s">
        <v>23</v>
      </c>
      <c r="K1130">
        <v>14</v>
      </c>
      <c r="L1130">
        <v>7.5</v>
      </c>
      <c r="M1130">
        <f>VLOOKUP(E1130,Sheet1!$C$1:$D$782,2,FALSE)</f>
        <v>2260</v>
      </c>
      <c r="N1130">
        <v>92</v>
      </c>
    </row>
    <row r="1131" spans="1:14" x14ac:dyDescent="0.5">
      <c r="A1131">
        <v>2021</v>
      </c>
      <c r="B1131" t="s">
        <v>549</v>
      </c>
      <c r="C1131" t="s">
        <v>177</v>
      </c>
      <c r="D1131" t="str">
        <f t="shared" si="17"/>
        <v>Ryan Thompson</v>
      </c>
      <c r="E1131">
        <v>657044</v>
      </c>
      <c r="F1131" t="s">
        <v>178</v>
      </c>
      <c r="G1131" t="s">
        <v>179</v>
      </c>
      <c r="H1131">
        <v>90.3</v>
      </c>
      <c r="I1131" t="s">
        <v>22</v>
      </c>
      <c r="J1131" t="s">
        <v>23</v>
      </c>
      <c r="K1131">
        <v>40.200000000000003</v>
      </c>
      <c r="L1131">
        <v>17</v>
      </c>
      <c r="M1131">
        <f>VLOOKUP(E1131,Sheet1!$C$1:$D$782,2,FALSE)</f>
        <v>1980</v>
      </c>
      <c r="N1131">
        <v>90</v>
      </c>
    </row>
    <row r="1132" spans="1:14" x14ac:dyDescent="0.5">
      <c r="A1132">
        <v>2021</v>
      </c>
      <c r="B1132" t="s">
        <v>670</v>
      </c>
      <c r="C1132" t="s">
        <v>770</v>
      </c>
      <c r="D1132" t="str">
        <f t="shared" si="17"/>
        <v>Albert Abreu</v>
      </c>
      <c r="E1132">
        <v>656061</v>
      </c>
      <c r="F1132" t="s">
        <v>38</v>
      </c>
      <c r="G1132" t="s">
        <v>39</v>
      </c>
      <c r="H1132">
        <v>97.9</v>
      </c>
      <c r="I1132" t="s">
        <v>22</v>
      </c>
      <c r="J1132" t="s">
        <v>23</v>
      </c>
      <c r="K1132">
        <v>15.5</v>
      </c>
      <c r="L1132">
        <v>15.4</v>
      </c>
      <c r="M1132">
        <f>VLOOKUP(E1132,Sheet1!$C$1:$D$782,2,FALSE)</f>
        <v>2151</v>
      </c>
      <c r="N1132">
        <v>99</v>
      </c>
    </row>
    <row r="1133" spans="1:14" x14ac:dyDescent="0.5">
      <c r="A1133">
        <v>2021</v>
      </c>
      <c r="B1133" t="s">
        <v>492</v>
      </c>
      <c r="C1133" t="s">
        <v>444</v>
      </c>
      <c r="D1133" t="str">
        <f t="shared" si="17"/>
        <v>Scott Alexander</v>
      </c>
      <c r="E1133">
        <v>518397</v>
      </c>
      <c r="F1133" t="s">
        <v>54</v>
      </c>
      <c r="G1133" t="s">
        <v>55</v>
      </c>
      <c r="H1133">
        <v>92.2</v>
      </c>
      <c r="I1133" t="s">
        <v>22</v>
      </c>
      <c r="J1133" t="s">
        <v>23</v>
      </c>
      <c r="K1133">
        <v>27.2</v>
      </c>
      <c r="L1133">
        <v>14.1</v>
      </c>
      <c r="M1133">
        <f>VLOOKUP(E1133,Sheet1!$C$1:$D$782,2,FALSE)</f>
        <v>2188</v>
      </c>
      <c r="N1133">
        <v>79</v>
      </c>
    </row>
    <row r="1134" spans="1:14" x14ac:dyDescent="0.5">
      <c r="A1134">
        <v>2021</v>
      </c>
      <c r="B1134" t="s">
        <v>204</v>
      </c>
      <c r="C1134" t="s">
        <v>205</v>
      </c>
      <c r="D1134" t="str">
        <f t="shared" si="17"/>
        <v>Yu Darvish</v>
      </c>
      <c r="E1134">
        <v>506433</v>
      </c>
      <c r="F1134" t="s">
        <v>62</v>
      </c>
      <c r="G1134" t="s">
        <v>63</v>
      </c>
      <c r="H1134">
        <v>94.1</v>
      </c>
      <c r="I1134" t="s">
        <v>22</v>
      </c>
      <c r="J1134" t="s">
        <v>23</v>
      </c>
      <c r="K1134">
        <v>18.2</v>
      </c>
      <c r="L1134">
        <v>13.5</v>
      </c>
      <c r="M1134">
        <f>VLOOKUP(E1134,Sheet1!$C$1:$D$782,2,FALSE)</f>
        <v>2408</v>
      </c>
      <c r="N1134">
        <v>90</v>
      </c>
    </row>
    <row r="1135" spans="1:14" x14ac:dyDescent="0.5">
      <c r="A1135">
        <v>2021</v>
      </c>
      <c r="B1135" t="s">
        <v>812</v>
      </c>
      <c r="C1135" t="s">
        <v>177</v>
      </c>
      <c r="D1135" t="str">
        <f t="shared" si="17"/>
        <v>Ryan Borucki</v>
      </c>
      <c r="E1135">
        <v>621366</v>
      </c>
      <c r="F1135" t="s">
        <v>14</v>
      </c>
      <c r="G1135" t="s">
        <v>15</v>
      </c>
      <c r="H1135">
        <v>95.4</v>
      </c>
      <c r="I1135" t="s">
        <v>22</v>
      </c>
      <c r="J1135" t="s">
        <v>23</v>
      </c>
      <c r="K1135">
        <v>19.100000000000001</v>
      </c>
      <c r="L1135">
        <v>17.399999999999999</v>
      </c>
      <c r="M1135">
        <f>VLOOKUP(E1135,Sheet1!$C$1:$D$782,2,FALSE)</f>
        <v>2372</v>
      </c>
      <c r="N1135">
        <v>96</v>
      </c>
    </row>
    <row r="1136" spans="1:14" x14ac:dyDescent="0.5">
      <c r="A1136">
        <v>2021</v>
      </c>
      <c r="B1136" t="s">
        <v>620</v>
      </c>
      <c r="C1136" t="s">
        <v>73</v>
      </c>
      <c r="D1136" t="str">
        <f t="shared" si="17"/>
        <v>Carlos Martínez</v>
      </c>
      <c r="E1136">
        <v>593372</v>
      </c>
      <c r="F1136" t="s">
        <v>34</v>
      </c>
      <c r="G1136" t="s">
        <v>35</v>
      </c>
      <c r="H1136">
        <v>91.3</v>
      </c>
      <c r="I1136" t="s">
        <v>22</v>
      </c>
      <c r="J1136" t="s">
        <v>23</v>
      </c>
      <c r="K1136">
        <v>29.9</v>
      </c>
      <c r="L1136">
        <v>16.100000000000001</v>
      </c>
      <c r="M1136">
        <f>VLOOKUP(E1136,Sheet1!$C$1:$D$782,2,FALSE)</f>
        <v>1946</v>
      </c>
      <c r="N1136">
        <v>83</v>
      </c>
    </row>
    <row r="1137" spans="1:14" x14ac:dyDescent="0.5">
      <c r="A1137">
        <v>2021</v>
      </c>
      <c r="B1137" t="s">
        <v>818</v>
      </c>
      <c r="C1137" t="s">
        <v>513</v>
      </c>
      <c r="D1137" t="str">
        <f t="shared" si="17"/>
        <v>Junior Fernández</v>
      </c>
      <c r="E1137">
        <v>658551</v>
      </c>
      <c r="F1137" t="s">
        <v>34</v>
      </c>
      <c r="G1137" t="s">
        <v>35</v>
      </c>
      <c r="H1137">
        <v>97.7</v>
      </c>
      <c r="I1137" t="s">
        <v>22</v>
      </c>
      <c r="J1137" t="s">
        <v>23</v>
      </c>
      <c r="K1137">
        <v>14.6</v>
      </c>
      <c r="L1137">
        <v>11.5</v>
      </c>
      <c r="M1137">
        <f>VLOOKUP(E1137,Sheet1!$C$1:$D$782,2,FALSE)</f>
        <v>2171</v>
      </c>
      <c r="N1137">
        <v>97</v>
      </c>
    </row>
    <row r="1138" spans="1:14" x14ac:dyDescent="0.5">
      <c r="A1138">
        <v>2021</v>
      </c>
      <c r="B1138" t="s">
        <v>525</v>
      </c>
      <c r="C1138" t="s">
        <v>526</v>
      </c>
      <c r="D1138" t="str">
        <f t="shared" si="17"/>
        <v>Héctor Neris</v>
      </c>
      <c r="E1138">
        <v>593576</v>
      </c>
      <c r="F1138" t="s">
        <v>58</v>
      </c>
      <c r="G1138" t="s">
        <v>59</v>
      </c>
      <c r="H1138">
        <v>94.7</v>
      </c>
      <c r="I1138" t="s">
        <v>22</v>
      </c>
      <c r="J1138" t="s">
        <v>23</v>
      </c>
      <c r="K1138">
        <v>20.399999999999999</v>
      </c>
      <c r="L1138">
        <v>16.600000000000001</v>
      </c>
      <c r="M1138">
        <f>VLOOKUP(E1138,Sheet1!$C$1:$D$782,2,FALSE)</f>
        <v>2199</v>
      </c>
      <c r="N1138">
        <v>88</v>
      </c>
    </row>
    <row r="1139" spans="1:14" x14ac:dyDescent="0.5">
      <c r="A1139">
        <v>2021</v>
      </c>
      <c r="B1139" t="s">
        <v>828</v>
      </c>
      <c r="C1139" t="s">
        <v>829</v>
      </c>
      <c r="D1139" t="str">
        <f t="shared" si="17"/>
        <v>Tayler Saucedo</v>
      </c>
      <c r="E1139">
        <v>642048</v>
      </c>
      <c r="F1139" t="s">
        <v>14</v>
      </c>
      <c r="G1139" t="s">
        <v>15</v>
      </c>
      <c r="H1139">
        <v>93.8</v>
      </c>
      <c r="I1139" t="s">
        <v>22</v>
      </c>
      <c r="J1139" t="s">
        <v>23</v>
      </c>
      <c r="K1139">
        <v>26.3</v>
      </c>
      <c r="L1139">
        <v>14.3</v>
      </c>
      <c r="M1139">
        <f>VLOOKUP(E1139,Sheet1!$C$1:$D$782,2,FALSE)</f>
        <v>2364</v>
      </c>
      <c r="N1139">
        <v>79</v>
      </c>
    </row>
    <row r="1140" spans="1:14" x14ac:dyDescent="0.5">
      <c r="A1140">
        <v>2021</v>
      </c>
      <c r="B1140" t="s">
        <v>804</v>
      </c>
      <c r="C1140" t="s">
        <v>805</v>
      </c>
      <c r="D1140" t="str">
        <f t="shared" si="17"/>
        <v>Tejay Antone</v>
      </c>
      <c r="E1140">
        <v>622088</v>
      </c>
      <c r="F1140" t="s">
        <v>26</v>
      </c>
      <c r="G1140" t="s">
        <v>27</v>
      </c>
      <c r="H1140">
        <v>96.8</v>
      </c>
      <c r="I1140" t="s">
        <v>22</v>
      </c>
      <c r="J1140" t="s">
        <v>23</v>
      </c>
      <c r="K1140">
        <v>13.7</v>
      </c>
      <c r="L1140">
        <v>11.5</v>
      </c>
      <c r="M1140">
        <f>VLOOKUP(E1140,Sheet1!$C$1:$D$782,2,FALSE)</f>
        <v>2677</v>
      </c>
      <c r="N1140">
        <v>87</v>
      </c>
    </row>
    <row r="1141" spans="1:14" x14ac:dyDescent="0.5">
      <c r="A1141">
        <v>2021</v>
      </c>
      <c r="B1141" t="s">
        <v>567</v>
      </c>
      <c r="C1141" t="s">
        <v>242</v>
      </c>
      <c r="D1141" t="str">
        <f t="shared" si="17"/>
        <v>Brad Hand</v>
      </c>
      <c r="E1141">
        <v>543272</v>
      </c>
      <c r="F1141" t="s">
        <v>126</v>
      </c>
      <c r="G1141" t="s">
        <v>127</v>
      </c>
      <c r="H1141">
        <v>93.1</v>
      </c>
      <c r="I1141" t="s">
        <v>22</v>
      </c>
      <c r="J1141" t="s">
        <v>23</v>
      </c>
      <c r="K1141">
        <v>22.6</v>
      </c>
      <c r="L1141">
        <v>17.5</v>
      </c>
      <c r="M1141">
        <f>VLOOKUP(E1141,Sheet1!$C$1:$D$782,2,FALSE)</f>
        <v>2296</v>
      </c>
      <c r="N1141">
        <v>90</v>
      </c>
    </row>
    <row r="1142" spans="1:14" x14ac:dyDescent="0.5">
      <c r="A1142">
        <v>2021</v>
      </c>
      <c r="B1142" t="s">
        <v>568</v>
      </c>
      <c r="C1142" t="s">
        <v>139</v>
      </c>
      <c r="D1142" t="str">
        <f t="shared" si="17"/>
        <v>Aaron Civale</v>
      </c>
      <c r="E1142">
        <v>650644</v>
      </c>
      <c r="F1142" t="s">
        <v>122</v>
      </c>
      <c r="G1142" t="s">
        <v>123</v>
      </c>
      <c r="H1142">
        <v>91.9</v>
      </c>
      <c r="I1142" t="s">
        <v>22</v>
      </c>
      <c r="J1142" t="s">
        <v>23</v>
      </c>
      <c r="K1142">
        <v>19.3</v>
      </c>
      <c r="L1142">
        <v>12.5</v>
      </c>
      <c r="M1142">
        <f>VLOOKUP(E1142,Sheet1!$C$1:$D$782,2,FALSE)</f>
        <v>2318</v>
      </c>
      <c r="N1142">
        <v>83</v>
      </c>
    </row>
    <row r="1143" spans="1:14" x14ac:dyDescent="0.5">
      <c r="A1143">
        <v>2021</v>
      </c>
      <c r="B1143" t="s">
        <v>703</v>
      </c>
      <c r="C1143" t="s">
        <v>497</v>
      </c>
      <c r="D1143" t="str">
        <f t="shared" si="17"/>
        <v>Spencer Turnbull</v>
      </c>
      <c r="E1143">
        <v>605513</v>
      </c>
      <c r="F1143" t="s">
        <v>132</v>
      </c>
      <c r="G1143" t="s">
        <v>133</v>
      </c>
      <c r="H1143">
        <v>94.9</v>
      </c>
      <c r="I1143" t="s">
        <v>22</v>
      </c>
      <c r="J1143" t="s">
        <v>23</v>
      </c>
      <c r="K1143">
        <v>23.4</v>
      </c>
      <c r="L1143">
        <v>17.100000000000001</v>
      </c>
      <c r="M1143">
        <f>VLOOKUP(E1143,Sheet1!$C$1:$D$782,2,FALSE)</f>
        <v>2236</v>
      </c>
      <c r="N1143">
        <v>78</v>
      </c>
    </row>
    <row r="1144" spans="1:14" x14ac:dyDescent="0.5">
      <c r="A1144">
        <v>2021</v>
      </c>
      <c r="B1144" t="s">
        <v>707</v>
      </c>
      <c r="C1144" t="s">
        <v>170</v>
      </c>
      <c r="D1144" t="str">
        <f t="shared" si="17"/>
        <v>Jake Cousins</v>
      </c>
      <c r="E1144">
        <v>664776</v>
      </c>
      <c r="F1144" t="s">
        <v>68</v>
      </c>
      <c r="G1144" t="s">
        <v>69</v>
      </c>
      <c r="H1144">
        <v>95.6</v>
      </c>
      <c r="I1144" t="s">
        <v>22</v>
      </c>
      <c r="J1144" t="s">
        <v>23</v>
      </c>
      <c r="K1144">
        <v>19.399999999999999</v>
      </c>
      <c r="L1144">
        <v>15.3</v>
      </c>
      <c r="M1144">
        <f>VLOOKUP(E1144,Sheet1!$C$1:$D$782,2,FALSE)</f>
        <v>2157</v>
      </c>
      <c r="N1144">
        <v>97</v>
      </c>
    </row>
    <row r="1145" spans="1:14" x14ac:dyDescent="0.5">
      <c r="A1145">
        <v>2021</v>
      </c>
      <c r="B1145" t="s">
        <v>835</v>
      </c>
      <c r="C1145" t="s">
        <v>456</v>
      </c>
      <c r="D1145" t="str">
        <f t="shared" si="17"/>
        <v>Paul Blackburn</v>
      </c>
      <c r="E1145">
        <v>621112</v>
      </c>
      <c r="F1145" t="s">
        <v>20</v>
      </c>
      <c r="G1145" t="s">
        <v>21</v>
      </c>
      <c r="H1145">
        <v>91</v>
      </c>
      <c r="I1145" t="s">
        <v>22</v>
      </c>
      <c r="J1145" t="s">
        <v>23</v>
      </c>
      <c r="K1145">
        <v>21.9</v>
      </c>
      <c r="L1145">
        <v>12</v>
      </c>
      <c r="M1145">
        <f>VLOOKUP(E1145,Sheet1!$C$1:$D$782,2,FALSE)</f>
        <v>1998</v>
      </c>
      <c r="N1145">
        <v>86</v>
      </c>
    </row>
    <row r="1146" spans="1:14" x14ac:dyDescent="0.5">
      <c r="A1146">
        <v>2021</v>
      </c>
      <c r="B1146" t="s">
        <v>836</v>
      </c>
      <c r="C1146" t="s">
        <v>741</v>
      </c>
      <c r="D1146" t="str">
        <f t="shared" si="17"/>
        <v>T.J. Zeuch</v>
      </c>
      <c r="E1146">
        <v>643615</v>
      </c>
      <c r="F1146" t="s">
        <v>14</v>
      </c>
      <c r="G1146" t="s">
        <v>15</v>
      </c>
      <c r="H1146">
        <v>93.5</v>
      </c>
      <c r="I1146" t="s">
        <v>22</v>
      </c>
      <c r="J1146" t="s">
        <v>23</v>
      </c>
      <c r="K1146">
        <v>22.7</v>
      </c>
      <c r="L1146">
        <v>16.899999999999999</v>
      </c>
      <c r="M1146">
        <f>VLOOKUP(E1146,Sheet1!$C$1:$D$782,2,FALSE)</f>
        <v>2229</v>
      </c>
      <c r="N1146">
        <v>89</v>
      </c>
    </row>
    <row r="1147" spans="1:14" x14ac:dyDescent="0.5">
      <c r="A1147">
        <v>2021</v>
      </c>
      <c r="B1147" t="s">
        <v>847</v>
      </c>
      <c r="C1147" t="s">
        <v>388</v>
      </c>
      <c r="D1147" t="str">
        <f t="shared" si="17"/>
        <v>Edwin Uceta</v>
      </c>
      <c r="E1147">
        <v>670955</v>
      </c>
      <c r="F1147" t="s">
        <v>54</v>
      </c>
      <c r="G1147" t="s">
        <v>55</v>
      </c>
      <c r="H1147">
        <v>92.8</v>
      </c>
      <c r="I1147" t="s">
        <v>22</v>
      </c>
      <c r="J1147" t="s">
        <v>23</v>
      </c>
      <c r="K1147">
        <v>15.6</v>
      </c>
      <c r="L1147">
        <v>12.4</v>
      </c>
      <c r="M1147">
        <f>VLOOKUP(E1147,Sheet1!$C$1:$D$782,2,FALSE)</f>
        <v>2354</v>
      </c>
      <c r="N1147">
        <v>96</v>
      </c>
    </row>
    <row r="1148" spans="1:14" x14ac:dyDescent="0.5">
      <c r="A1148">
        <v>2021</v>
      </c>
      <c r="B1148" t="s">
        <v>813</v>
      </c>
      <c r="C1148" t="s">
        <v>814</v>
      </c>
      <c r="D1148" t="str">
        <f t="shared" si="17"/>
        <v>Erasmo Ramírez</v>
      </c>
      <c r="E1148">
        <v>541640</v>
      </c>
      <c r="F1148" t="s">
        <v>132</v>
      </c>
      <c r="G1148" t="s">
        <v>133</v>
      </c>
      <c r="H1148">
        <v>92.3</v>
      </c>
      <c r="I1148" t="s">
        <v>22</v>
      </c>
      <c r="J1148" t="s">
        <v>23</v>
      </c>
      <c r="K1148">
        <v>26</v>
      </c>
      <c r="L1148">
        <v>14.7</v>
      </c>
      <c r="M1148">
        <f>VLOOKUP(E1148,Sheet1!$C$1:$D$782,2,FALSE)</f>
        <v>2112</v>
      </c>
      <c r="N1148">
        <v>84</v>
      </c>
    </row>
    <row r="1149" spans="1:14" x14ac:dyDescent="0.5">
      <c r="A1149">
        <v>2021</v>
      </c>
      <c r="B1149" t="s">
        <v>856</v>
      </c>
      <c r="C1149" t="s">
        <v>857</v>
      </c>
      <c r="D1149" t="str">
        <f t="shared" si="17"/>
        <v>Thomas Eshelman</v>
      </c>
      <c r="E1149">
        <v>664045</v>
      </c>
      <c r="F1149" t="s">
        <v>182</v>
      </c>
      <c r="G1149" t="s">
        <v>183</v>
      </c>
      <c r="H1149">
        <v>86.7</v>
      </c>
      <c r="I1149" t="s">
        <v>22</v>
      </c>
      <c r="J1149" t="s">
        <v>23</v>
      </c>
      <c r="K1149">
        <v>25.7</v>
      </c>
      <c r="L1149">
        <v>10.8</v>
      </c>
      <c r="M1149">
        <f>VLOOKUP(E1149,Sheet1!$C$1:$D$782,2,FALSE)</f>
        <v>1828</v>
      </c>
      <c r="N1149">
        <v>81</v>
      </c>
    </row>
    <row r="1150" spans="1:14" x14ac:dyDescent="0.5">
      <c r="A1150">
        <v>2021</v>
      </c>
      <c r="B1150" t="s">
        <v>859</v>
      </c>
      <c r="C1150" t="s">
        <v>797</v>
      </c>
      <c r="D1150" t="str">
        <f t="shared" si="17"/>
        <v>Seth Elledge</v>
      </c>
      <c r="E1150">
        <v>676220</v>
      </c>
      <c r="F1150" t="s">
        <v>34</v>
      </c>
      <c r="G1150" t="s">
        <v>35</v>
      </c>
      <c r="H1150">
        <v>93.9</v>
      </c>
      <c r="I1150" t="s">
        <v>22</v>
      </c>
      <c r="J1150" t="s">
        <v>23</v>
      </c>
      <c r="K1150">
        <v>15.5</v>
      </c>
      <c r="L1150">
        <v>11.2</v>
      </c>
      <c r="M1150">
        <f>VLOOKUP(E1150,Sheet1!$C$1:$D$782,2,FALSE)</f>
        <v>2276</v>
      </c>
      <c r="N1150">
        <v>96.9</v>
      </c>
    </row>
    <row r="1151" spans="1:14" x14ac:dyDescent="0.5">
      <c r="A1151">
        <v>2021</v>
      </c>
      <c r="B1151" t="s">
        <v>598</v>
      </c>
      <c r="C1151" t="s">
        <v>422</v>
      </c>
      <c r="D1151" t="str">
        <f t="shared" si="17"/>
        <v>Tanner Houck</v>
      </c>
      <c r="E1151">
        <v>656557</v>
      </c>
      <c r="F1151" t="s">
        <v>42</v>
      </c>
      <c r="G1151" t="s">
        <v>43</v>
      </c>
      <c r="H1151">
        <v>93</v>
      </c>
      <c r="I1151" t="s">
        <v>22</v>
      </c>
      <c r="J1151" t="s">
        <v>23</v>
      </c>
      <c r="K1151">
        <v>32.5</v>
      </c>
      <c r="L1151">
        <v>14.4</v>
      </c>
      <c r="M1151">
        <f>VLOOKUP(E1151,Sheet1!$C$1:$D$782,2,FALSE)</f>
        <v>2081</v>
      </c>
      <c r="N1151">
        <v>71</v>
      </c>
    </row>
    <row r="1152" spans="1:14" x14ac:dyDescent="0.5">
      <c r="A1152">
        <v>2021</v>
      </c>
      <c r="B1152" t="s">
        <v>202</v>
      </c>
      <c r="C1152" t="s">
        <v>25</v>
      </c>
      <c r="D1152" t="str">
        <f t="shared" si="17"/>
        <v>Tyler Anderson</v>
      </c>
      <c r="E1152">
        <v>542881</v>
      </c>
      <c r="F1152" t="s">
        <v>102</v>
      </c>
      <c r="G1152" t="s">
        <v>103</v>
      </c>
      <c r="H1152">
        <v>89</v>
      </c>
      <c r="I1152" t="s">
        <v>22</v>
      </c>
      <c r="J1152" t="s">
        <v>23</v>
      </c>
      <c r="K1152">
        <v>26.8</v>
      </c>
      <c r="L1152">
        <v>17.899999999999999</v>
      </c>
      <c r="M1152">
        <f>VLOOKUP(E1152,Sheet1!$C$1:$D$782,2,FALSE)</f>
        <v>2263</v>
      </c>
      <c r="N1152" t="e">
        <f>VLOOKUP(#REF!,Sinker!$E$2:$F$383,2,FALSE)</f>
        <v>#REF!</v>
      </c>
    </row>
    <row r="1153" spans="1:14" x14ac:dyDescent="0.5">
      <c r="A1153">
        <v>2021</v>
      </c>
      <c r="B1153" t="s">
        <v>350</v>
      </c>
      <c r="C1153" t="s">
        <v>109</v>
      </c>
      <c r="D1153" t="str">
        <f t="shared" si="17"/>
        <v>Trevor Williams</v>
      </c>
      <c r="E1153">
        <v>592866</v>
      </c>
      <c r="F1153" t="s">
        <v>126</v>
      </c>
      <c r="G1153" t="s">
        <v>127</v>
      </c>
      <c r="H1153">
        <v>89.2</v>
      </c>
      <c r="I1153" t="s">
        <v>22</v>
      </c>
      <c r="J1153" t="s">
        <v>23</v>
      </c>
      <c r="K1153">
        <v>28.3</v>
      </c>
      <c r="L1153">
        <v>12.9</v>
      </c>
      <c r="M1153">
        <f>VLOOKUP(E1153,Sheet1!$C$1:$D$782,2,FALSE)</f>
        <v>1959</v>
      </c>
      <c r="N1153" t="e">
        <f>VLOOKUP(#REF!,Sinker!$E$2:$F$383,2,FALSE)</f>
        <v>#REF!</v>
      </c>
    </row>
    <row r="1154" spans="1:14" x14ac:dyDescent="0.5">
      <c r="A1154">
        <v>2021</v>
      </c>
      <c r="B1154" t="s">
        <v>188</v>
      </c>
      <c r="C1154" t="s">
        <v>189</v>
      </c>
      <c r="D1154" t="str">
        <f t="shared" si="17"/>
        <v>Alex Wood</v>
      </c>
      <c r="E1154">
        <v>622072</v>
      </c>
      <c r="F1154" t="s">
        <v>30</v>
      </c>
      <c r="G1154" t="s">
        <v>31</v>
      </c>
      <c r="H1154">
        <v>91.8</v>
      </c>
      <c r="I1154" t="s">
        <v>22</v>
      </c>
      <c r="J1154" t="s">
        <v>23</v>
      </c>
      <c r="K1154">
        <v>20.9</v>
      </c>
      <c r="L1154">
        <v>16</v>
      </c>
      <c r="M1154">
        <v>2100</v>
      </c>
      <c r="N1154">
        <v>99</v>
      </c>
    </row>
    <row r="1155" spans="1:14" x14ac:dyDescent="0.5">
      <c r="A1155">
        <v>2021</v>
      </c>
      <c r="B1155" t="s">
        <v>283</v>
      </c>
      <c r="C1155" t="s">
        <v>119</v>
      </c>
      <c r="D1155" t="str">
        <f t="shared" ref="D1155:D1218" si="18">TRIM(PROPER(C1155 &amp; " " &amp; B1155))</f>
        <v>Kyle Finnegan</v>
      </c>
      <c r="E1155">
        <v>640448</v>
      </c>
      <c r="F1155" t="s">
        <v>194</v>
      </c>
      <c r="G1155" t="s">
        <v>195</v>
      </c>
      <c r="H1155">
        <v>95.6</v>
      </c>
      <c r="I1155" t="s">
        <v>22</v>
      </c>
      <c r="J1155" t="s">
        <v>23</v>
      </c>
      <c r="K1155">
        <v>14.4</v>
      </c>
      <c r="L1155">
        <v>11.7</v>
      </c>
      <c r="M1155">
        <f>VLOOKUP(E1155,Sheet1!$C$1:$D$782,2,FALSE)</f>
        <v>2057</v>
      </c>
      <c r="N1155">
        <v>99</v>
      </c>
    </row>
    <row r="1156" spans="1:14" x14ac:dyDescent="0.5">
      <c r="A1156">
        <v>2021</v>
      </c>
      <c r="B1156" t="s">
        <v>846</v>
      </c>
      <c r="C1156" t="s">
        <v>291</v>
      </c>
      <c r="D1156" t="str">
        <f t="shared" si="18"/>
        <v>Shane Greene</v>
      </c>
      <c r="E1156">
        <v>572888</v>
      </c>
      <c r="F1156" t="s">
        <v>54</v>
      </c>
      <c r="G1156" t="s">
        <v>55</v>
      </c>
      <c r="H1156">
        <v>92.6</v>
      </c>
      <c r="I1156" t="s">
        <v>22</v>
      </c>
      <c r="J1156" t="s">
        <v>23</v>
      </c>
      <c r="K1156">
        <v>23.5</v>
      </c>
      <c r="L1156">
        <v>16.3</v>
      </c>
      <c r="M1156">
        <f>VLOOKUP(E1156,Sheet1!$C$1:$D$782,2,FALSE)</f>
        <v>2097</v>
      </c>
      <c r="N1156" t="e">
        <f>VLOOKUP(#REF!,Sinker!$E$2:$F$383,2,FALSE)</f>
        <v>#REF!</v>
      </c>
    </row>
    <row r="1157" spans="1:14" x14ac:dyDescent="0.5">
      <c r="A1157">
        <v>2021</v>
      </c>
      <c r="B1157" t="s">
        <v>277</v>
      </c>
      <c r="C1157" t="s">
        <v>229</v>
      </c>
      <c r="D1157" t="str">
        <f t="shared" si="18"/>
        <v>Matt Harvey</v>
      </c>
      <c r="E1157">
        <v>518774</v>
      </c>
      <c r="F1157" t="s">
        <v>182</v>
      </c>
      <c r="G1157" t="s">
        <v>183</v>
      </c>
      <c r="H1157">
        <v>92.9</v>
      </c>
      <c r="I1157" t="s">
        <v>22</v>
      </c>
      <c r="J1157" t="s">
        <v>23</v>
      </c>
      <c r="K1157">
        <v>19.2</v>
      </c>
      <c r="L1157">
        <v>16.2</v>
      </c>
      <c r="M1157">
        <f>VLOOKUP(E1157,Sheet1!$C$1:$D$782,2,FALSE)</f>
        <v>2135</v>
      </c>
      <c r="N1157" t="e">
        <f>VLOOKUP(#REF!,Sinker!$E$2:$F$383,2,FALSE)</f>
        <v>#REF!</v>
      </c>
    </row>
    <row r="1158" spans="1:14" x14ac:dyDescent="0.5">
      <c r="A1158">
        <v>2021</v>
      </c>
      <c r="B1158" t="s">
        <v>351</v>
      </c>
      <c r="C1158" t="s">
        <v>177</v>
      </c>
      <c r="D1158" t="str">
        <f t="shared" si="18"/>
        <v>Ryan Weathers</v>
      </c>
      <c r="E1158">
        <v>677960</v>
      </c>
      <c r="F1158" t="s">
        <v>62</v>
      </c>
      <c r="G1158" t="s">
        <v>63</v>
      </c>
      <c r="H1158">
        <v>93.7</v>
      </c>
      <c r="I1158" t="s">
        <v>22</v>
      </c>
      <c r="J1158" t="s">
        <v>23</v>
      </c>
      <c r="K1158">
        <v>17.399999999999999</v>
      </c>
      <c r="L1158">
        <v>14.7</v>
      </c>
      <c r="M1158">
        <f>VLOOKUP(E1158,Sheet1!$C$1:$D$782,2,FALSE)</f>
        <v>2101</v>
      </c>
      <c r="N1158" t="e">
        <f>VLOOKUP(#REF!,Sinker!$E$2:$F$383,2,FALSE)</f>
        <v>#REF!</v>
      </c>
    </row>
    <row r="1159" spans="1:14" x14ac:dyDescent="0.5">
      <c r="A1159">
        <v>2021</v>
      </c>
      <c r="B1159" t="s">
        <v>494</v>
      </c>
      <c r="C1159" t="s">
        <v>495</v>
      </c>
      <c r="D1159" t="str">
        <f t="shared" si="18"/>
        <v>Génesis Cabrera</v>
      </c>
      <c r="E1159">
        <v>650893</v>
      </c>
      <c r="F1159" t="s">
        <v>34</v>
      </c>
      <c r="G1159" t="s">
        <v>35</v>
      </c>
      <c r="H1159">
        <v>97.7</v>
      </c>
      <c r="I1159" t="s">
        <v>22</v>
      </c>
      <c r="J1159" t="s">
        <v>23</v>
      </c>
      <c r="K1159">
        <v>14</v>
      </c>
      <c r="L1159">
        <v>12.9</v>
      </c>
      <c r="M1159">
        <f>VLOOKUP(E1159,Sheet1!$C$1:$D$782,2,FALSE)</f>
        <v>2226</v>
      </c>
      <c r="N1159" t="e">
        <f>VLOOKUP(#REF!,Sinker!$E$2:$F$383,2,FALSE)</f>
        <v>#REF!</v>
      </c>
    </row>
    <row r="1160" spans="1:14" x14ac:dyDescent="0.5">
      <c r="A1160">
        <v>2021</v>
      </c>
      <c r="B1160" t="s">
        <v>134</v>
      </c>
      <c r="C1160" t="s">
        <v>654</v>
      </c>
      <c r="D1160" t="str">
        <f t="shared" si="18"/>
        <v>Wandy Peralta</v>
      </c>
      <c r="E1160">
        <v>593974</v>
      </c>
      <c r="F1160" t="s">
        <v>38</v>
      </c>
      <c r="G1160" t="s">
        <v>39</v>
      </c>
      <c r="H1160">
        <v>94.9</v>
      </c>
      <c r="I1160" t="s">
        <v>22</v>
      </c>
      <c r="J1160" t="s">
        <v>23</v>
      </c>
      <c r="K1160">
        <v>20.7</v>
      </c>
      <c r="L1160">
        <v>16.600000000000001</v>
      </c>
      <c r="M1160">
        <f>VLOOKUP(E1160,Sheet1!$C$1:$D$782,2,FALSE)</f>
        <v>2144</v>
      </c>
      <c r="N1160">
        <v>96</v>
      </c>
    </row>
    <row r="1161" spans="1:14" x14ac:dyDescent="0.5">
      <c r="A1161">
        <v>2021</v>
      </c>
      <c r="B1161" t="s">
        <v>371</v>
      </c>
      <c r="C1161" t="s">
        <v>288</v>
      </c>
      <c r="D1161" t="str">
        <f t="shared" si="18"/>
        <v>Chad Kuhl</v>
      </c>
      <c r="E1161">
        <v>641771</v>
      </c>
      <c r="F1161" t="s">
        <v>213</v>
      </c>
      <c r="G1161" t="s">
        <v>214</v>
      </c>
      <c r="H1161">
        <v>94</v>
      </c>
      <c r="I1161" t="s">
        <v>22</v>
      </c>
      <c r="J1161" t="s">
        <v>23</v>
      </c>
      <c r="K1161">
        <v>21</v>
      </c>
      <c r="L1161">
        <v>15.4</v>
      </c>
      <c r="M1161">
        <f>VLOOKUP(E1161,Sheet1!$C$1:$D$782,2,FALSE)</f>
        <v>2024</v>
      </c>
      <c r="N1161" t="e">
        <f>VLOOKUP(#REF!,Sinker!$E$2:$F$383,2,FALSE)</f>
        <v>#REF!</v>
      </c>
    </row>
    <row r="1162" spans="1:14" x14ac:dyDescent="0.5">
      <c r="A1162">
        <v>2021</v>
      </c>
      <c r="B1162" t="s">
        <v>238</v>
      </c>
      <c r="C1162" t="s">
        <v>239</v>
      </c>
      <c r="D1162" t="str">
        <f t="shared" si="18"/>
        <v>Marco Gonzales</v>
      </c>
      <c r="E1162">
        <v>594835</v>
      </c>
      <c r="F1162" t="s">
        <v>102</v>
      </c>
      <c r="G1162" t="s">
        <v>103</v>
      </c>
      <c r="H1162">
        <v>88.4</v>
      </c>
      <c r="I1162" t="s">
        <v>22</v>
      </c>
      <c r="J1162" t="s">
        <v>23</v>
      </c>
      <c r="K1162">
        <v>17.600000000000001</v>
      </c>
      <c r="L1162">
        <v>11.1</v>
      </c>
      <c r="M1162">
        <f>VLOOKUP(E1162,Sheet1!$C$1:$D$782,2,FALSE)</f>
        <v>2148</v>
      </c>
      <c r="N1162" t="e">
        <f>VLOOKUP(#REF!,Sinker!$E$2:$F$383,2,FALSE)</f>
        <v>#REF!</v>
      </c>
    </row>
    <row r="1163" spans="1:14" x14ac:dyDescent="0.5">
      <c r="A1163">
        <v>2021</v>
      </c>
      <c r="B1163" t="s">
        <v>596</v>
      </c>
      <c r="C1163" t="s">
        <v>597</v>
      </c>
      <c r="D1163" t="str">
        <f t="shared" si="18"/>
        <v>Jesús Luzardo</v>
      </c>
      <c r="E1163">
        <v>666200</v>
      </c>
      <c r="F1163" t="s">
        <v>110</v>
      </c>
      <c r="G1163" t="s">
        <v>111</v>
      </c>
      <c r="H1163">
        <v>95.1</v>
      </c>
      <c r="I1163" t="s">
        <v>22</v>
      </c>
      <c r="J1163" t="s">
        <v>23</v>
      </c>
      <c r="K1163">
        <v>17.3</v>
      </c>
      <c r="L1163">
        <v>16</v>
      </c>
      <c r="M1163">
        <f>VLOOKUP(E1163,Sheet1!$C$1:$D$782,2,FALSE)</f>
        <v>2219</v>
      </c>
      <c r="N1163" t="e">
        <f>VLOOKUP(#REF!,Sinker!$E$2:$F$383,2,FALSE)</f>
        <v>#REF!</v>
      </c>
    </row>
    <row r="1164" spans="1:14" x14ac:dyDescent="0.5">
      <c r="A1164">
        <v>2021</v>
      </c>
      <c r="B1164" t="s">
        <v>398</v>
      </c>
      <c r="C1164" t="s">
        <v>189</v>
      </c>
      <c r="D1164" t="str">
        <f t="shared" si="18"/>
        <v>Alex Cobb</v>
      </c>
      <c r="E1164">
        <v>502171</v>
      </c>
      <c r="F1164" t="s">
        <v>232</v>
      </c>
      <c r="G1164" t="s">
        <v>233</v>
      </c>
      <c r="H1164">
        <v>92.6</v>
      </c>
      <c r="I1164" t="s">
        <v>22</v>
      </c>
      <c r="J1164" t="s">
        <v>23</v>
      </c>
      <c r="K1164">
        <v>19.8</v>
      </c>
      <c r="L1164">
        <v>15.6</v>
      </c>
      <c r="M1164">
        <f>VLOOKUP(E1164,Sheet1!$C$1:$D$782,2,FALSE)</f>
        <v>2061</v>
      </c>
      <c r="N1164" t="e">
        <f>VLOOKUP(#REF!,Sinker!$E$2:$F$383,2,FALSE)</f>
        <v>#REF!</v>
      </c>
    </row>
    <row r="1165" spans="1:14" x14ac:dyDescent="0.5">
      <c r="A1165">
        <v>2021</v>
      </c>
      <c r="B1165" t="s">
        <v>146</v>
      </c>
      <c r="C1165" t="s">
        <v>147</v>
      </c>
      <c r="D1165" t="str">
        <f t="shared" si="18"/>
        <v>Cole Irvin</v>
      </c>
      <c r="E1165">
        <v>608344</v>
      </c>
      <c r="F1165" t="s">
        <v>20</v>
      </c>
      <c r="G1165" t="s">
        <v>21</v>
      </c>
      <c r="H1165">
        <v>90.4</v>
      </c>
      <c r="I1165" t="s">
        <v>22</v>
      </c>
      <c r="J1165" t="s">
        <v>23</v>
      </c>
      <c r="K1165">
        <v>21</v>
      </c>
      <c r="L1165">
        <v>14.1</v>
      </c>
      <c r="M1165">
        <f>VLOOKUP(E1165,Sheet1!$C$1:$D$782,2,FALSE)</f>
        <v>1886</v>
      </c>
      <c r="N1165" t="e">
        <f>VLOOKUP(#REF!,Sinker!$E$2:$F$383,2,FALSE)</f>
        <v>#REF!</v>
      </c>
    </row>
    <row r="1166" spans="1:14" x14ac:dyDescent="0.5">
      <c r="A1166">
        <v>2021</v>
      </c>
      <c r="B1166" t="s">
        <v>240</v>
      </c>
      <c r="C1166" t="s">
        <v>241</v>
      </c>
      <c r="D1166" t="str">
        <f t="shared" si="18"/>
        <v>Taijuan Walker</v>
      </c>
      <c r="E1166">
        <v>592836</v>
      </c>
      <c r="F1166" t="s">
        <v>126</v>
      </c>
      <c r="G1166" t="s">
        <v>127</v>
      </c>
      <c r="H1166">
        <v>93.7</v>
      </c>
      <c r="I1166" t="s">
        <v>22</v>
      </c>
      <c r="J1166" t="s">
        <v>23</v>
      </c>
      <c r="K1166">
        <v>18.3</v>
      </c>
      <c r="L1166">
        <v>15.6</v>
      </c>
      <c r="M1166">
        <f>VLOOKUP(E1166,Sheet1!$C$1:$D$782,2,FALSE)</f>
        <v>2007</v>
      </c>
      <c r="N1166" t="e">
        <f>VLOOKUP(#REF!,Sinker!$E$2:$F$383,2,FALSE)</f>
        <v>#REF!</v>
      </c>
    </row>
    <row r="1167" spans="1:14" x14ac:dyDescent="0.5">
      <c r="A1167">
        <v>2021</v>
      </c>
      <c r="B1167" t="s">
        <v>879</v>
      </c>
      <c r="C1167" t="s">
        <v>880</v>
      </c>
      <c r="D1167" t="str">
        <f t="shared" si="18"/>
        <v>Yacksel Ríos</v>
      </c>
      <c r="E1167">
        <v>605441</v>
      </c>
      <c r="F1167" t="s">
        <v>42</v>
      </c>
      <c r="G1167" t="s">
        <v>43</v>
      </c>
      <c r="H1167">
        <v>97.3</v>
      </c>
      <c r="I1167" t="s">
        <v>22</v>
      </c>
      <c r="J1167" t="s">
        <v>23</v>
      </c>
      <c r="K1167">
        <v>15.7</v>
      </c>
      <c r="L1167">
        <v>14.3</v>
      </c>
      <c r="M1167">
        <f>VLOOKUP(E1167,Sheet1!$C$1:$D$782,2,FALSE)</f>
        <v>2118</v>
      </c>
      <c r="N1167" t="e">
        <f>VLOOKUP(#REF!,Sinker!$E$2:$F$383,2,FALSE)</f>
        <v>#REF!</v>
      </c>
    </row>
    <row r="1168" spans="1:14" x14ac:dyDescent="0.5">
      <c r="A1168">
        <v>2021</v>
      </c>
      <c r="B1168" t="s">
        <v>527</v>
      </c>
      <c r="C1168" t="s">
        <v>528</v>
      </c>
      <c r="D1168" t="str">
        <f t="shared" si="18"/>
        <v>Bryse Wilson</v>
      </c>
      <c r="E1168">
        <v>669060</v>
      </c>
      <c r="F1168" t="s">
        <v>213</v>
      </c>
      <c r="G1168" t="s">
        <v>214</v>
      </c>
      <c r="H1168">
        <v>92.6</v>
      </c>
      <c r="I1168" t="s">
        <v>22</v>
      </c>
      <c r="J1168" t="s">
        <v>23</v>
      </c>
      <c r="K1168">
        <v>22.3</v>
      </c>
      <c r="L1168">
        <v>14.8</v>
      </c>
      <c r="M1168">
        <f>VLOOKUP(E1168,Sheet1!$C$1:$D$782,2,FALSE)</f>
        <v>2001</v>
      </c>
      <c r="N1168" t="e">
        <f>VLOOKUP(#REF!,Sinker!$E$2:$F$383,2,FALSE)</f>
        <v>#REF!</v>
      </c>
    </row>
    <row r="1169" spans="1:14" x14ac:dyDescent="0.5">
      <c r="A1169">
        <v>2021</v>
      </c>
      <c r="B1169" t="s">
        <v>228</v>
      </c>
      <c r="C1169" t="s">
        <v>229</v>
      </c>
      <c r="D1169" t="str">
        <f t="shared" si="18"/>
        <v>Matt Peacock</v>
      </c>
      <c r="E1169">
        <v>676840</v>
      </c>
      <c r="F1169" t="s">
        <v>164</v>
      </c>
      <c r="G1169" t="s">
        <v>165</v>
      </c>
      <c r="H1169">
        <v>93.3</v>
      </c>
      <c r="I1169" t="s">
        <v>22</v>
      </c>
      <c r="J1169" t="s">
        <v>23</v>
      </c>
      <c r="K1169">
        <v>25.6</v>
      </c>
      <c r="L1169">
        <v>16.399999999999999</v>
      </c>
      <c r="M1169">
        <f>VLOOKUP(E1169,Sheet1!$C$1:$D$782,2,FALSE)</f>
        <v>2043</v>
      </c>
      <c r="N1169">
        <v>94.3</v>
      </c>
    </row>
    <row r="1170" spans="1:14" x14ac:dyDescent="0.5">
      <c r="A1170">
        <v>2021</v>
      </c>
      <c r="B1170" t="s">
        <v>376</v>
      </c>
      <c r="C1170" t="s">
        <v>85</v>
      </c>
      <c r="D1170" t="str">
        <f t="shared" si="18"/>
        <v>Garrett Whitlock</v>
      </c>
      <c r="E1170">
        <v>676477</v>
      </c>
      <c r="F1170" t="s">
        <v>42</v>
      </c>
      <c r="G1170" t="s">
        <v>43</v>
      </c>
      <c r="H1170">
        <v>95.9</v>
      </c>
      <c r="I1170" t="s">
        <v>22</v>
      </c>
      <c r="J1170" t="s">
        <v>23</v>
      </c>
      <c r="K1170">
        <v>18.3</v>
      </c>
      <c r="L1170">
        <v>16</v>
      </c>
      <c r="M1170">
        <f>VLOOKUP(E1170,Sheet1!$C$1:$D$782,2,FALSE)</f>
        <v>2099</v>
      </c>
      <c r="N1170" t="e">
        <f>VLOOKUP(#REF!,Sinker!$E$2:$F$383,2,FALSE)</f>
        <v>#REF!</v>
      </c>
    </row>
    <row r="1171" spans="1:14" x14ac:dyDescent="0.5">
      <c r="A1171">
        <v>2021</v>
      </c>
      <c r="B1171" t="s">
        <v>866</v>
      </c>
      <c r="C1171" t="s">
        <v>19</v>
      </c>
      <c r="D1171" t="str">
        <f t="shared" si="18"/>
        <v>Sean Poppen</v>
      </c>
      <c r="E1171">
        <v>664092</v>
      </c>
      <c r="F1171" t="s">
        <v>164</v>
      </c>
      <c r="G1171" t="s">
        <v>165</v>
      </c>
      <c r="H1171">
        <v>94.2</v>
      </c>
      <c r="I1171" t="s">
        <v>22</v>
      </c>
      <c r="J1171" t="s">
        <v>23</v>
      </c>
      <c r="K1171">
        <v>23.5</v>
      </c>
      <c r="L1171">
        <v>14</v>
      </c>
      <c r="M1171">
        <f>VLOOKUP(E1171,Sheet1!$C$1:$D$782,2,FALSE)</f>
        <v>2004</v>
      </c>
      <c r="N1171">
        <v>94</v>
      </c>
    </row>
    <row r="1172" spans="1:14" x14ac:dyDescent="0.5">
      <c r="A1172">
        <v>2021</v>
      </c>
      <c r="B1172" t="s">
        <v>897</v>
      </c>
      <c r="C1172" t="s">
        <v>151</v>
      </c>
      <c r="D1172" t="str">
        <f t="shared" si="18"/>
        <v>Adam Kolarek</v>
      </c>
      <c r="E1172">
        <v>592473</v>
      </c>
      <c r="F1172" t="s">
        <v>20</v>
      </c>
      <c r="G1172" t="s">
        <v>21</v>
      </c>
      <c r="H1172">
        <v>88.6</v>
      </c>
      <c r="I1172" t="s">
        <v>22</v>
      </c>
      <c r="J1172" t="s">
        <v>23</v>
      </c>
      <c r="K1172">
        <v>35.4</v>
      </c>
      <c r="L1172">
        <v>18.3</v>
      </c>
      <c r="M1172">
        <f>VLOOKUP(E1172,Sheet1!$C$1:$D$782,2,FALSE)</f>
        <v>2179</v>
      </c>
      <c r="N1172">
        <v>94</v>
      </c>
    </row>
    <row r="1173" spans="1:14" x14ac:dyDescent="0.5">
      <c r="A1173">
        <v>2021</v>
      </c>
      <c r="B1173" t="s">
        <v>939</v>
      </c>
      <c r="C1173" t="s">
        <v>177</v>
      </c>
      <c r="D1173" t="str">
        <f t="shared" si="18"/>
        <v>Ryan Weber</v>
      </c>
      <c r="E1173">
        <v>543901</v>
      </c>
      <c r="F1173" t="s">
        <v>102</v>
      </c>
      <c r="G1173" t="s">
        <v>103</v>
      </c>
      <c r="H1173">
        <v>88.7</v>
      </c>
      <c r="I1173" t="s">
        <v>22</v>
      </c>
      <c r="J1173" t="s">
        <v>23</v>
      </c>
      <c r="K1173">
        <v>34.700000000000003</v>
      </c>
      <c r="L1173">
        <v>18.399999999999999</v>
      </c>
      <c r="M1173">
        <f>VLOOKUP(E1173,Sheet1!$C$1:$D$782,2,FALSE)</f>
        <v>1996</v>
      </c>
      <c r="N1173">
        <v>94</v>
      </c>
    </row>
    <row r="1174" spans="1:14" x14ac:dyDescent="0.5">
      <c r="A1174">
        <v>2021</v>
      </c>
      <c r="B1174" t="s">
        <v>462</v>
      </c>
      <c r="C1174" t="s">
        <v>463</v>
      </c>
      <c r="D1174" t="str">
        <f t="shared" si="18"/>
        <v>Martín Pérez</v>
      </c>
      <c r="E1174">
        <v>527048</v>
      </c>
      <c r="F1174" t="s">
        <v>42</v>
      </c>
      <c r="G1174" t="s">
        <v>43</v>
      </c>
      <c r="H1174">
        <v>92.7</v>
      </c>
      <c r="I1174" t="s">
        <v>22</v>
      </c>
      <c r="J1174" t="s">
        <v>23</v>
      </c>
      <c r="K1174">
        <v>21.4</v>
      </c>
      <c r="L1174">
        <v>16.8</v>
      </c>
      <c r="M1174">
        <f>VLOOKUP(E1174,Sheet1!$C$1:$D$782,2,FALSE)</f>
        <v>2021</v>
      </c>
      <c r="N1174" t="e">
        <f>VLOOKUP(#REF!,Sinker!$E$2:$F$383,2,FALSE)</f>
        <v>#REF!</v>
      </c>
    </row>
    <row r="1175" spans="1:14" x14ac:dyDescent="0.5">
      <c r="A1175">
        <v>2021</v>
      </c>
      <c r="B1175" t="s">
        <v>512</v>
      </c>
      <c r="C1175" t="s">
        <v>513</v>
      </c>
      <c r="D1175" t="str">
        <f t="shared" si="18"/>
        <v>Junior Guerra</v>
      </c>
      <c r="E1175">
        <v>448855</v>
      </c>
      <c r="F1175" t="s">
        <v>232</v>
      </c>
      <c r="G1175" t="s">
        <v>233</v>
      </c>
      <c r="H1175">
        <v>93</v>
      </c>
      <c r="I1175" t="s">
        <v>22</v>
      </c>
      <c r="J1175" t="s">
        <v>23</v>
      </c>
      <c r="K1175">
        <v>17.7</v>
      </c>
      <c r="L1175">
        <v>13.9</v>
      </c>
      <c r="M1175">
        <f>VLOOKUP(E1175,Sheet1!$C$1:$D$782,2,FALSE)</f>
        <v>2140</v>
      </c>
      <c r="N1175" t="e">
        <f>VLOOKUP(#REF!,Sinker!$E$2:$F$383,2,FALSE)</f>
        <v>#REF!</v>
      </c>
    </row>
    <row r="1176" spans="1:14" x14ac:dyDescent="0.5">
      <c r="A1176">
        <v>2021</v>
      </c>
      <c r="B1176" t="s">
        <v>581</v>
      </c>
      <c r="C1176" t="s">
        <v>220</v>
      </c>
      <c r="D1176" t="str">
        <f t="shared" si="18"/>
        <v>Brandon Kintzler</v>
      </c>
      <c r="E1176">
        <v>445213</v>
      </c>
      <c r="F1176" t="s">
        <v>58</v>
      </c>
      <c r="G1176" t="s">
        <v>59</v>
      </c>
      <c r="H1176">
        <v>92</v>
      </c>
      <c r="I1176" t="s">
        <v>22</v>
      </c>
      <c r="J1176" t="s">
        <v>23</v>
      </c>
      <c r="K1176">
        <v>21.6</v>
      </c>
      <c r="L1176">
        <v>16</v>
      </c>
      <c r="M1176">
        <f>VLOOKUP(E1176,Sheet1!$C$1:$D$782,2,FALSE)</f>
        <v>1969</v>
      </c>
      <c r="N1176">
        <v>93</v>
      </c>
    </row>
    <row r="1177" spans="1:14" x14ac:dyDescent="0.5">
      <c r="A1177">
        <v>2021</v>
      </c>
      <c r="B1177" t="s">
        <v>888</v>
      </c>
      <c r="C1177" t="s">
        <v>115</v>
      </c>
      <c r="D1177" t="str">
        <f t="shared" si="18"/>
        <v>Jordan Hicks</v>
      </c>
      <c r="E1177">
        <v>663855</v>
      </c>
      <c r="F1177" t="s">
        <v>34</v>
      </c>
      <c r="G1177" t="s">
        <v>35</v>
      </c>
      <c r="H1177">
        <v>99.2</v>
      </c>
      <c r="I1177" t="s">
        <v>22</v>
      </c>
      <c r="J1177" t="s">
        <v>23</v>
      </c>
      <c r="K1177">
        <v>15.5</v>
      </c>
      <c r="L1177">
        <v>14.9</v>
      </c>
      <c r="M1177">
        <f>VLOOKUP(E1177,Sheet1!$C$1:$D$782,2,FALSE)</f>
        <v>2011</v>
      </c>
      <c r="N1177">
        <v>93</v>
      </c>
    </row>
    <row r="1178" spans="1:14" x14ac:dyDescent="0.5">
      <c r="A1178">
        <v>2021</v>
      </c>
      <c r="B1178" t="s">
        <v>889</v>
      </c>
      <c r="C1178" t="s">
        <v>177</v>
      </c>
      <c r="D1178" t="str">
        <f t="shared" si="18"/>
        <v>Ryan Sherriff</v>
      </c>
      <c r="E1178">
        <v>595411</v>
      </c>
      <c r="F1178" t="s">
        <v>178</v>
      </c>
      <c r="G1178" t="s">
        <v>179</v>
      </c>
      <c r="H1178">
        <v>91.9</v>
      </c>
      <c r="I1178" t="s">
        <v>22</v>
      </c>
      <c r="J1178" t="s">
        <v>23</v>
      </c>
      <c r="K1178">
        <v>27.2</v>
      </c>
      <c r="L1178">
        <v>18.7</v>
      </c>
      <c r="M1178">
        <f>VLOOKUP(E1178,Sheet1!$C$1:$D$782,2,FALSE)</f>
        <v>2125</v>
      </c>
      <c r="N1178">
        <v>93</v>
      </c>
    </row>
    <row r="1179" spans="1:14" x14ac:dyDescent="0.5">
      <c r="A1179">
        <v>2021</v>
      </c>
      <c r="B1179" t="s">
        <v>868</v>
      </c>
      <c r="C1179" t="s">
        <v>869</v>
      </c>
      <c r="D1179" t="str">
        <f t="shared" si="18"/>
        <v>Jesse Chavez</v>
      </c>
      <c r="E1179">
        <v>445926</v>
      </c>
      <c r="F1179" t="s">
        <v>156</v>
      </c>
      <c r="G1179" t="s">
        <v>157</v>
      </c>
      <c r="H1179">
        <v>91.1</v>
      </c>
      <c r="I1179" t="s">
        <v>22</v>
      </c>
      <c r="J1179" t="s">
        <v>23</v>
      </c>
      <c r="K1179">
        <v>24.6</v>
      </c>
      <c r="L1179">
        <v>15.6</v>
      </c>
      <c r="M1179">
        <f>VLOOKUP(E1179,Sheet1!$C$1:$D$782,2,FALSE)</f>
        <v>2006</v>
      </c>
      <c r="N1179">
        <v>93</v>
      </c>
    </row>
    <row r="1180" spans="1:14" x14ac:dyDescent="0.5">
      <c r="A1180">
        <v>2021</v>
      </c>
      <c r="B1180" t="s">
        <v>326</v>
      </c>
      <c r="C1180" t="s">
        <v>101</v>
      </c>
      <c r="D1180" t="str">
        <f t="shared" si="18"/>
        <v>Logan Webb</v>
      </c>
      <c r="E1180">
        <v>657277</v>
      </c>
      <c r="F1180" t="s">
        <v>30</v>
      </c>
      <c r="G1180" t="s">
        <v>31</v>
      </c>
      <c r="H1180">
        <v>92.7</v>
      </c>
      <c r="I1180" t="s">
        <v>22</v>
      </c>
      <c r="J1180" t="s">
        <v>23</v>
      </c>
      <c r="K1180">
        <v>31.6</v>
      </c>
      <c r="L1180">
        <v>15.4</v>
      </c>
      <c r="M1180">
        <f>VLOOKUP(E1180,Sheet1!$C$1:$D$782,2,FALSE)</f>
        <v>1907</v>
      </c>
      <c r="N1180" t="e">
        <f>VLOOKUP(#REF!,Sinker!$E$2:$F$383,2,FALSE)</f>
        <v>#REF!</v>
      </c>
    </row>
    <row r="1181" spans="1:14" x14ac:dyDescent="0.5">
      <c r="A1181">
        <v>2021</v>
      </c>
      <c r="B1181" t="s">
        <v>948</v>
      </c>
      <c r="C1181" t="s">
        <v>37</v>
      </c>
      <c r="D1181" t="str">
        <f t="shared" si="18"/>
        <v>Andrew Albers</v>
      </c>
      <c r="E1181">
        <v>452027</v>
      </c>
      <c r="F1181" t="s">
        <v>261</v>
      </c>
      <c r="G1181" t="s">
        <v>262</v>
      </c>
      <c r="H1181">
        <v>88.3</v>
      </c>
      <c r="I1181" t="s">
        <v>22</v>
      </c>
      <c r="J1181" t="s">
        <v>23</v>
      </c>
      <c r="K1181">
        <v>20.100000000000001</v>
      </c>
      <c r="L1181">
        <v>13.2</v>
      </c>
      <c r="M1181">
        <f>VLOOKUP(E1181,Sheet1!$C$1:$D$782,2,FALSE)</f>
        <v>2038</v>
      </c>
      <c r="N1181" t="e">
        <f>VLOOKUP(#REF!,Sinker!$E$2:$F$383,2,FALSE)</f>
        <v>#REF!</v>
      </c>
    </row>
    <row r="1182" spans="1:14" x14ac:dyDescent="0.5">
      <c r="A1182">
        <v>2021</v>
      </c>
      <c r="B1182" t="s">
        <v>322</v>
      </c>
      <c r="C1182" t="s">
        <v>181</v>
      </c>
      <c r="D1182" t="str">
        <f t="shared" si="18"/>
        <v>John Gant</v>
      </c>
      <c r="E1182">
        <v>607231</v>
      </c>
      <c r="F1182" t="s">
        <v>261</v>
      </c>
      <c r="G1182" t="s">
        <v>262</v>
      </c>
      <c r="H1182">
        <v>91.7</v>
      </c>
      <c r="I1182" t="s">
        <v>22</v>
      </c>
      <c r="J1182" t="s">
        <v>23</v>
      </c>
      <c r="K1182">
        <v>20</v>
      </c>
      <c r="L1182">
        <v>16.2</v>
      </c>
      <c r="M1182">
        <f>VLOOKUP(E1182,Sheet1!$C$1:$D$782,2,FALSE)</f>
        <v>2385</v>
      </c>
      <c r="N1182" t="e">
        <f>VLOOKUP(#REF!,Sinker!$E$2:$F$383,2,FALSE)</f>
        <v>#REF!</v>
      </c>
    </row>
    <row r="1183" spans="1:14" x14ac:dyDescent="0.5">
      <c r="A1183">
        <v>2021</v>
      </c>
      <c r="B1183" t="s">
        <v>138</v>
      </c>
      <c r="C1183" t="s">
        <v>139</v>
      </c>
      <c r="D1183" t="str">
        <f t="shared" si="18"/>
        <v>Aaron Nola</v>
      </c>
      <c r="E1183">
        <v>605400</v>
      </c>
      <c r="F1183" t="s">
        <v>58</v>
      </c>
      <c r="G1183" t="s">
        <v>59</v>
      </c>
      <c r="H1183">
        <v>91.9</v>
      </c>
      <c r="I1183" t="s">
        <v>22</v>
      </c>
      <c r="J1183" t="s">
        <v>23</v>
      </c>
      <c r="K1183">
        <v>23.8</v>
      </c>
      <c r="L1183">
        <v>17.5</v>
      </c>
      <c r="M1183">
        <f>VLOOKUP(E1183,Sheet1!$C$1:$D$782,2,FALSE)</f>
        <v>2132</v>
      </c>
      <c r="N1183" t="e">
        <f>VLOOKUP(#REF!,Sinker!$E$2:$F$383,2,FALSE)</f>
        <v>#REF!</v>
      </c>
    </row>
    <row r="1184" spans="1:14" x14ac:dyDescent="0.5">
      <c r="A1184">
        <v>2021</v>
      </c>
      <c r="B1184" t="s">
        <v>292</v>
      </c>
      <c r="C1184" t="s">
        <v>293</v>
      </c>
      <c r="D1184" t="str">
        <f t="shared" si="18"/>
        <v>Alec Mills</v>
      </c>
      <c r="E1184">
        <v>621219</v>
      </c>
      <c r="F1184" t="s">
        <v>46</v>
      </c>
      <c r="G1184" t="s">
        <v>47</v>
      </c>
      <c r="H1184">
        <v>89.2</v>
      </c>
      <c r="I1184" t="s">
        <v>22</v>
      </c>
      <c r="J1184" t="s">
        <v>23</v>
      </c>
      <c r="K1184">
        <v>26.9</v>
      </c>
      <c r="L1184">
        <v>16.100000000000001</v>
      </c>
      <c r="M1184">
        <f>VLOOKUP(E1184,Sheet1!$C$1:$D$782,2,FALSE)</f>
        <v>2155</v>
      </c>
      <c r="N1184" t="e">
        <f>VLOOKUP(#REF!,Sinker!$E$2:$F$383,2,FALSE)</f>
        <v>#REF!</v>
      </c>
    </row>
    <row r="1185" spans="1:14" x14ac:dyDescent="0.5">
      <c r="A1185">
        <v>2021</v>
      </c>
      <c r="B1185" t="s">
        <v>532</v>
      </c>
      <c r="C1185" t="s">
        <v>533</v>
      </c>
      <c r="D1185" t="str">
        <f t="shared" si="18"/>
        <v>Danny Duffy</v>
      </c>
      <c r="E1185">
        <v>518633</v>
      </c>
      <c r="F1185" t="s">
        <v>80</v>
      </c>
      <c r="G1185" t="s">
        <v>81</v>
      </c>
      <c r="H1185">
        <v>93.6</v>
      </c>
      <c r="I1185" t="s">
        <v>22</v>
      </c>
      <c r="J1185" t="s">
        <v>23</v>
      </c>
      <c r="K1185">
        <v>15.1</v>
      </c>
      <c r="L1185">
        <v>12.4</v>
      </c>
      <c r="M1185">
        <f>VLOOKUP(E1185,Sheet1!$C$1:$D$782,2,FALSE)</f>
        <v>2216</v>
      </c>
      <c r="N1185" t="e">
        <f>VLOOKUP(#REF!,Sinker!$E$2:$F$383,2,FALSE)</f>
        <v>#REF!</v>
      </c>
    </row>
    <row r="1186" spans="1:14" x14ac:dyDescent="0.5">
      <c r="A1186">
        <v>2021</v>
      </c>
      <c r="B1186" t="s">
        <v>952</v>
      </c>
      <c r="C1186" t="s">
        <v>953</v>
      </c>
      <c r="D1186" t="str">
        <f t="shared" si="18"/>
        <v>Daulton Jefferies</v>
      </c>
      <c r="E1186">
        <v>641726</v>
      </c>
      <c r="F1186" t="s">
        <v>20</v>
      </c>
      <c r="G1186" t="s">
        <v>21</v>
      </c>
      <c r="H1186">
        <v>93.5</v>
      </c>
      <c r="I1186" t="s">
        <v>22</v>
      </c>
      <c r="J1186" t="s">
        <v>23</v>
      </c>
      <c r="K1186">
        <v>18.8</v>
      </c>
      <c r="L1186">
        <v>16.3</v>
      </c>
      <c r="M1186">
        <f>VLOOKUP(E1186,Sheet1!$C$1:$D$782,2,FALSE)</f>
        <v>2069</v>
      </c>
      <c r="N1186" t="e">
        <f>VLOOKUP(#REF!,Sinker!$E$2:$F$383,2,FALSE)</f>
        <v>#REF!</v>
      </c>
    </row>
    <row r="1187" spans="1:14" x14ac:dyDescent="0.5">
      <c r="A1187">
        <v>2021</v>
      </c>
      <c r="B1187" t="s">
        <v>304</v>
      </c>
      <c r="C1187" t="s">
        <v>305</v>
      </c>
      <c r="D1187" t="str">
        <f t="shared" si="18"/>
        <v>Josh Fleming</v>
      </c>
      <c r="E1187">
        <v>676596</v>
      </c>
      <c r="F1187" t="s">
        <v>178</v>
      </c>
      <c r="G1187" t="s">
        <v>179</v>
      </c>
      <c r="H1187">
        <v>91.1</v>
      </c>
      <c r="I1187" t="s">
        <v>22</v>
      </c>
      <c r="J1187" t="s">
        <v>23</v>
      </c>
      <c r="K1187">
        <v>29.3</v>
      </c>
      <c r="L1187">
        <v>18.3</v>
      </c>
      <c r="M1187">
        <f>VLOOKUP(E1187,Sheet1!$C$1:$D$782,2,FALSE)</f>
        <v>1793</v>
      </c>
      <c r="N1187">
        <v>92.2</v>
      </c>
    </row>
    <row r="1188" spans="1:14" x14ac:dyDescent="0.5">
      <c r="A1188">
        <v>2021</v>
      </c>
      <c r="B1188" t="s">
        <v>257</v>
      </c>
      <c r="C1188" t="s">
        <v>258</v>
      </c>
      <c r="D1188" t="str">
        <f t="shared" si="18"/>
        <v>Jorge López</v>
      </c>
      <c r="E1188">
        <v>605347</v>
      </c>
      <c r="F1188" t="s">
        <v>182</v>
      </c>
      <c r="G1188" t="s">
        <v>183</v>
      </c>
      <c r="H1188">
        <v>95.3</v>
      </c>
      <c r="I1188" t="s">
        <v>22</v>
      </c>
      <c r="J1188" t="s">
        <v>23</v>
      </c>
      <c r="K1188">
        <v>19.7</v>
      </c>
      <c r="L1188">
        <v>16.100000000000001</v>
      </c>
      <c r="M1188">
        <f>VLOOKUP(E1188,Sheet1!$C$1:$D$782,2,FALSE)</f>
        <v>1965</v>
      </c>
      <c r="N1188" t="e">
        <f>VLOOKUP(#REF!,Sinker!$E$2:$F$383,2,FALSE)</f>
        <v>#REF!</v>
      </c>
    </row>
    <row r="1189" spans="1:14" x14ac:dyDescent="0.5">
      <c r="A1189">
        <v>2021</v>
      </c>
      <c r="B1189" t="s">
        <v>536</v>
      </c>
      <c r="C1189" t="s">
        <v>272</v>
      </c>
      <c r="D1189" t="str">
        <f t="shared" si="18"/>
        <v>Anthony Bass</v>
      </c>
      <c r="E1189">
        <v>542914</v>
      </c>
      <c r="F1189" t="s">
        <v>110</v>
      </c>
      <c r="G1189" t="s">
        <v>111</v>
      </c>
      <c r="H1189">
        <v>95.3</v>
      </c>
      <c r="I1189" t="s">
        <v>22</v>
      </c>
      <c r="J1189" t="s">
        <v>23</v>
      </c>
      <c r="K1189">
        <v>15.9</v>
      </c>
      <c r="L1189">
        <v>13.4</v>
      </c>
      <c r="M1189">
        <f>VLOOKUP(E1189,Sheet1!$C$1:$D$782,2,FALSE)</f>
        <v>1989</v>
      </c>
      <c r="N1189" t="e">
        <f>VLOOKUP(#REF!,Sinker!$E$2:$F$383,2,FALSE)</f>
        <v>#REF!</v>
      </c>
    </row>
    <row r="1190" spans="1:14" x14ac:dyDescent="0.5">
      <c r="A1190">
        <v>2021</v>
      </c>
      <c r="B1190" t="s">
        <v>284</v>
      </c>
      <c r="C1190" t="s">
        <v>285</v>
      </c>
      <c r="D1190" t="str">
        <f t="shared" si="18"/>
        <v>Cal Quantrill</v>
      </c>
      <c r="E1190">
        <v>615698</v>
      </c>
      <c r="F1190" t="s">
        <v>122</v>
      </c>
      <c r="G1190" t="s">
        <v>123</v>
      </c>
      <c r="H1190">
        <v>94.4</v>
      </c>
      <c r="I1190" t="s">
        <v>22</v>
      </c>
      <c r="J1190" t="s">
        <v>23</v>
      </c>
      <c r="K1190">
        <v>16.399999999999999</v>
      </c>
      <c r="L1190">
        <v>13.3</v>
      </c>
      <c r="M1190">
        <f>VLOOKUP(E1190,Sheet1!$C$1:$D$782,2,FALSE)</f>
        <v>2090</v>
      </c>
      <c r="N1190" t="e">
        <f>VLOOKUP(#REF!,Sinker!$E$2:$F$383,2,FALSE)</f>
        <v>#REF!</v>
      </c>
    </row>
    <row r="1191" spans="1:14" x14ac:dyDescent="0.5">
      <c r="A1191">
        <v>2021</v>
      </c>
      <c r="B1191" t="s">
        <v>347</v>
      </c>
      <c r="C1191" t="s">
        <v>105</v>
      </c>
      <c r="D1191" t="str">
        <f t="shared" si="18"/>
        <v>Mike Foltynewicz</v>
      </c>
      <c r="E1191">
        <v>592314</v>
      </c>
      <c r="F1191" t="s">
        <v>116</v>
      </c>
      <c r="G1191" t="s">
        <v>117</v>
      </c>
      <c r="H1191">
        <v>93.1</v>
      </c>
      <c r="I1191" t="s">
        <v>22</v>
      </c>
      <c r="J1191" t="s">
        <v>23</v>
      </c>
      <c r="K1191">
        <v>20.5</v>
      </c>
      <c r="L1191">
        <v>16.2</v>
      </c>
      <c r="M1191">
        <f>VLOOKUP(E1191,Sheet1!$C$1:$D$782,2,FALSE)</f>
        <v>2096</v>
      </c>
      <c r="N1191" t="e">
        <f>VLOOKUP(#REF!,Sinker!$E$2:$F$383,2,FALSE)</f>
        <v>#REF!</v>
      </c>
    </row>
    <row r="1192" spans="1:14" x14ac:dyDescent="0.5">
      <c r="A1192">
        <v>2021</v>
      </c>
      <c r="B1192" t="s">
        <v>446</v>
      </c>
      <c r="C1192" t="s">
        <v>447</v>
      </c>
      <c r="D1192" t="str">
        <f t="shared" si="18"/>
        <v>Sam Clay</v>
      </c>
      <c r="E1192">
        <v>621348</v>
      </c>
      <c r="F1192" t="s">
        <v>194</v>
      </c>
      <c r="G1192" t="s">
        <v>195</v>
      </c>
      <c r="H1192">
        <v>92.3</v>
      </c>
      <c r="I1192" t="s">
        <v>22</v>
      </c>
      <c r="J1192" t="s">
        <v>23</v>
      </c>
      <c r="K1192">
        <v>25.4</v>
      </c>
      <c r="L1192">
        <v>15.7</v>
      </c>
      <c r="M1192">
        <f>VLOOKUP(E1192,Sheet1!$C$1:$D$782,2,FALSE)</f>
        <v>1926</v>
      </c>
      <c r="N1192">
        <v>91</v>
      </c>
    </row>
    <row r="1193" spans="1:14" x14ac:dyDescent="0.5">
      <c r="A1193">
        <v>2021</v>
      </c>
      <c r="B1193" t="s">
        <v>375</v>
      </c>
      <c r="C1193" t="s">
        <v>878</v>
      </c>
      <c r="D1193" t="str">
        <f t="shared" si="18"/>
        <v>Dustin May</v>
      </c>
      <c r="E1193">
        <v>669160</v>
      </c>
      <c r="F1193" t="s">
        <v>54</v>
      </c>
      <c r="G1193" t="s">
        <v>55</v>
      </c>
      <c r="H1193">
        <v>97.8</v>
      </c>
      <c r="I1193" t="s">
        <v>22</v>
      </c>
      <c r="J1193" t="s">
        <v>23</v>
      </c>
      <c r="K1193">
        <v>19.899999999999999</v>
      </c>
      <c r="L1193">
        <v>18.7</v>
      </c>
      <c r="M1193">
        <f>VLOOKUP(E1193,Sheet1!$C$1:$D$782,2,FALSE)</f>
        <v>2361</v>
      </c>
      <c r="N1193">
        <v>91</v>
      </c>
    </row>
    <row r="1194" spans="1:14" x14ac:dyDescent="0.5">
      <c r="A1194">
        <v>2021</v>
      </c>
      <c r="B1194" t="s">
        <v>915</v>
      </c>
      <c r="C1194" t="s">
        <v>916</v>
      </c>
      <c r="D1194" t="str">
        <f t="shared" si="18"/>
        <v>Nate Jones</v>
      </c>
      <c r="E1194">
        <v>518858</v>
      </c>
      <c r="F1194" t="s">
        <v>54</v>
      </c>
      <c r="G1194" t="s">
        <v>55</v>
      </c>
      <c r="H1194">
        <v>95.6</v>
      </c>
      <c r="I1194" t="s">
        <v>22</v>
      </c>
      <c r="J1194" t="s">
        <v>23</v>
      </c>
      <c r="K1194">
        <v>13.5</v>
      </c>
      <c r="L1194">
        <v>9.8000000000000007</v>
      </c>
      <c r="M1194">
        <f>VLOOKUP(E1194,Sheet1!$C$1:$D$782,2,FALSE)</f>
        <v>2421</v>
      </c>
      <c r="N1194">
        <v>91</v>
      </c>
    </row>
    <row r="1195" spans="1:14" x14ac:dyDescent="0.5">
      <c r="A1195">
        <v>2021</v>
      </c>
      <c r="B1195" t="s">
        <v>326</v>
      </c>
      <c r="C1195" t="s">
        <v>25</v>
      </c>
      <c r="D1195" t="str">
        <f t="shared" si="18"/>
        <v>Tyler Webb</v>
      </c>
      <c r="E1195">
        <v>643778</v>
      </c>
      <c r="F1195" t="s">
        <v>34</v>
      </c>
      <c r="G1195" t="s">
        <v>35</v>
      </c>
      <c r="H1195">
        <v>90.7</v>
      </c>
      <c r="I1195" t="s">
        <v>22</v>
      </c>
      <c r="J1195" t="s">
        <v>23</v>
      </c>
      <c r="K1195">
        <v>15.9</v>
      </c>
      <c r="L1195">
        <v>10.5</v>
      </c>
      <c r="M1195">
        <f>VLOOKUP(E1195,Sheet1!$C$1:$D$782,2,FALSE)</f>
        <v>2073</v>
      </c>
      <c r="N1195">
        <v>91</v>
      </c>
    </row>
    <row r="1196" spans="1:14" x14ac:dyDescent="0.5">
      <c r="A1196">
        <v>2021</v>
      </c>
      <c r="B1196" t="s">
        <v>883</v>
      </c>
      <c r="C1196" t="s">
        <v>89</v>
      </c>
      <c r="D1196" t="str">
        <f t="shared" si="18"/>
        <v>Chris Mazza</v>
      </c>
      <c r="E1196">
        <v>607391</v>
      </c>
      <c r="F1196" t="s">
        <v>178</v>
      </c>
      <c r="G1196" t="s">
        <v>179</v>
      </c>
      <c r="H1196">
        <v>90.4</v>
      </c>
      <c r="I1196" t="s">
        <v>22</v>
      </c>
      <c r="J1196" t="s">
        <v>23</v>
      </c>
      <c r="K1196">
        <v>29.3</v>
      </c>
      <c r="L1196">
        <v>18.5</v>
      </c>
      <c r="M1196">
        <f>VLOOKUP(E1196,Sheet1!$C$1:$D$782,2,FALSE)</f>
        <v>1829</v>
      </c>
      <c r="N1196">
        <v>91</v>
      </c>
    </row>
    <row r="1197" spans="1:14" x14ac:dyDescent="0.5">
      <c r="A1197">
        <v>2021</v>
      </c>
      <c r="B1197" t="s">
        <v>591</v>
      </c>
      <c r="C1197" t="s">
        <v>37</v>
      </c>
      <c r="D1197" t="str">
        <f t="shared" si="18"/>
        <v>Andrew Chafin</v>
      </c>
      <c r="E1197">
        <v>605177</v>
      </c>
      <c r="F1197" t="s">
        <v>20</v>
      </c>
      <c r="G1197" t="s">
        <v>21</v>
      </c>
      <c r="H1197">
        <v>92.1</v>
      </c>
      <c r="I1197" t="s">
        <v>22</v>
      </c>
      <c r="J1197" t="s">
        <v>23</v>
      </c>
      <c r="K1197">
        <v>19</v>
      </c>
      <c r="L1197">
        <v>14.4</v>
      </c>
      <c r="M1197">
        <f>VLOOKUP(E1197,Sheet1!$C$1:$D$782,2,FALSE)</f>
        <v>2108</v>
      </c>
      <c r="N1197" t="e">
        <f>VLOOKUP(#REF!,Sinker!$E$2:$F$383,2,FALSE)</f>
        <v>#REF!</v>
      </c>
    </row>
    <row r="1198" spans="1:14" x14ac:dyDescent="0.5">
      <c r="A1198">
        <v>2021</v>
      </c>
      <c r="B1198" t="s">
        <v>898</v>
      </c>
      <c r="C1198" t="s">
        <v>139</v>
      </c>
      <c r="D1198" t="str">
        <f t="shared" si="18"/>
        <v>Aaron Ashby</v>
      </c>
      <c r="E1198">
        <v>676879</v>
      </c>
      <c r="F1198" t="s">
        <v>68</v>
      </c>
      <c r="G1198" t="s">
        <v>69</v>
      </c>
      <c r="H1198">
        <v>96.2</v>
      </c>
      <c r="I1198" t="s">
        <v>22</v>
      </c>
      <c r="J1198" t="s">
        <v>23</v>
      </c>
      <c r="K1198">
        <v>22.8</v>
      </c>
      <c r="L1198">
        <v>13.5</v>
      </c>
      <c r="M1198">
        <f>VLOOKUP(E1198,Sheet1!$C$1:$D$782,2,FALSE)</f>
        <v>1967</v>
      </c>
      <c r="N1198">
        <v>90</v>
      </c>
    </row>
    <row r="1199" spans="1:14" x14ac:dyDescent="0.5">
      <c r="A1199">
        <v>2021</v>
      </c>
      <c r="B1199" t="s">
        <v>906</v>
      </c>
      <c r="C1199" t="s">
        <v>907</v>
      </c>
      <c r="D1199" t="str">
        <f t="shared" si="18"/>
        <v>Kent Emanuel</v>
      </c>
      <c r="E1199">
        <v>592288</v>
      </c>
      <c r="F1199" t="s">
        <v>142</v>
      </c>
      <c r="G1199" t="s">
        <v>143</v>
      </c>
      <c r="H1199">
        <v>91.6</v>
      </c>
      <c r="I1199" t="s">
        <v>22</v>
      </c>
      <c r="J1199" t="s">
        <v>23</v>
      </c>
      <c r="K1199">
        <v>25.2</v>
      </c>
      <c r="L1199">
        <v>17.3</v>
      </c>
      <c r="M1199">
        <f>VLOOKUP(E1199,Sheet1!$C$1:$D$782,2,FALSE)</f>
        <v>2055</v>
      </c>
      <c r="N1199">
        <v>90</v>
      </c>
    </row>
    <row r="1200" spans="1:14" x14ac:dyDescent="0.5">
      <c r="A1200">
        <v>2021</v>
      </c>
      <c r="B1200" t="s">
        <v>292</v>
      </c>
      <c r="C1200" t="s">
        <v>924</v>
      </c>
      <c r="D1200" t="str">
        <f t="shared" si="18"/>
        <v>Wyatt Mills</v>
      </c>
      <c r="E1200">
        <v>670090</v>
      </c>
      <c r="F1200" t="s">
        <v>102</v>
      </c>
      <c r="G1200" t="s">
        <v>103</v>
      </c>
      <c r="H1200">
        <v>92.4</v>
      </c>
      <c r="I1200" t="s">
        <v>22</v>
      </c>
      <c r="J1200" t="s">
        <v>23</v>
      </c>
      <c r="K1200">
        <v>30.5</v>
      </c>
      <c r="L1200">
        <v>18.399999999999999</v>
      </c>
      <c r="M1200">
        <f>VLOOKUP(E1200,Sheet1!$C$1:$D$782,2,FALSE)</f>
        <v>1914</v>
      </c>
      <c r="N1200">
        <v>90</v>
      </c>
    </row>
    <row r="1201" spans="1:14" x14ac:dyDescent="0.5">
      <c r="A1201">
        <v>2021</v>
      </c>
      <c r="B1201" t="s">
        <v>271</v>
      </c>
      <c r="C1201" t="s">
        <v>272</v>
      </c>
      <c r="D1201" t="str">
        <f t="shared" si="18"/>
        <v>Anthony Desclafani</v>
      </c>
      <c r="E1201">
        <v>543101</v>
      </c>
      <c r="F1201" t="s">
        <v>30</v>
      </c>
      <c r="G1201" t="s">
        <v>31</v>
      </c>
      <c r="H1201">
        <v>94.1</v>
      </c>
      <c r="I1201" t="s">
        <v>22</v>
      </c>
      <c r="J1201" t="s">
        <v>23</v>
      </c>
      <c r="K1201">
        <v>19.7</v>
      </c>
      <c r="L1201">
        <v>15.6</v>
      </c>
      <c r="M1201">
        <f>VLOOKUP(E1201,Sheet1!$C$1:$D$782,2,FALSE)</f>
        <v>2088</v>
      </c>
      <c r="N1201" t="e">
        <f>VLOOKUP(#REF!,Sinker!$E$2:$F$383,2,FALSE)</f>
        <v>#REF!</v>
      </c>
    </row>
    <row r="1202" spans="1:14" x14ac:dyDescent="0.5">
      <c r="A1202">
        <v>2021</v>
      </c>
      <c r="B1202" t="s">
        <v>96</v>
      </c>
      <c r="C1202" t="s">
        <v>97</v>
      </c>
      <c r="D1202" t="str">
        <f t="shared" si="18"/>
        <v>Adrian Houser</v>
      </c>
      <c r="E1202">
        <v>605288</v>
      </c>
      <c r="F1202" t="s">
        <v>68</v>
      </c>
      <c r="G1202" t="s">
        <v>69</v>
      </c>
      <c r="H1202">
        <v>93.6</v>
      </c>
      <c r="I1202" t="s">
        <v>22</v>
      </c>
      <c r="J1202" t="s">
        <v>23</v>
      </c>
      <c r="K1202">
        <v>23.4</v>
      </c>
      <c r="L1202">
        <v>15.9</v>
      </c>
      <c r="M1202">
        <v>2038</v>
      </c>
      <c r="N1202">
        <v>89.3</v>
      </c>
    </row>
    <row r="1203" spans="1:14" x14ac:dyDescent="0.5">
      <c r="A1203">
        <v>2021</v>
      </c>
      <c r="B1203" t="s">
        <v>705</v>
      </c>
      <c r="C1203" t="s">
        <v>245</v>
      </c>
      <c r="D1203" t="str">
        <f t="shared" si="18"/>
        <v>Ross Detwiler</v>
      </c>
      <c r="E1203">
        <v>446321</v>
      </c>
      <c r="F1203" t="s">
        <v>110</v>
      </c>
      <c r="G1203" t="s">
        <v>111</v>
      </c>
      <c r="H1203">
        <v>91.3</v>
      </c>
      <c r="I1203" t="s">
        <v>22</v>
      </c>
      <c r="J1203" t="s">
        <v>23</v>
      </c>
      <c r="K1203">
        <v>23.1</v>
      </c>
      <c r="L1203">
        <v>17.100000000000001</v>
      </c>
      <c r="M1203">
        <f>VLOOKUP(E1203,Sheet1!$C$1:$D$782,2,FALSE)</f>
        <v>2027</v>
      </c>
      <c r="N1203" t="e">
        <f>VLOOKUP(#REF!,Sinker!$E$2:$F$383,2,FALSE)</f>
        <v>#REF!</v>
      </c>
    </row>
    <row r="1204" spans="1:14" x14ac:dyDescent="0.5">
      <c r="A1204">
        <v>2021</v>
      </c>
      <c r="B1204" t="s">
        <v>638</v>
      </c>
      <c r="C1204" t="s">
        <v>481</v>
      </c>
      <c r="D1204" t="str">
        <f t="shared" si="18"/>
        <v>David Peterson</v>
      </c>
      <c r="E1204">
        <v>656849</v>
      </c>
      <c r="F1204" t="s">
        <v>126</v>
      </c>
      <c r="G1204" t="s">
        <v>127</v>
      </c>
      <c r="H1204">
        <v>92.4</v>
      </c>
      <c r="I1204" t="s">
        <v>22</v>
      </c>
      <c r="J1204" t="s">
        <v>23</v>
      </c>
      <c r="K1204">
        <v>20</v>
      </c>
      <c r="L1204">
        <v>15.9</v>
      </c>
      <c r="M1204">
        <f>VLOOKUP(E1204,Sheet1!$C$1:$D$782,2,FALSE)</f>
        <v>2081</v>
      </c>
      <c r="N1204" t="e">
        <f>VLOOKUP(#REF!,Sinker!$E$2:$F$383,2,FALSE)</f>
        <v>#REF!</v>
      </c>
    </row>
    <row r="1205" spans="1:14" x14ac:dyDescent="0.5">
      <c r="A1205">
        <v>2021</v>
      </c>
      <c r="B1205" t="s">
        <v>383</v>
      </c>
      <c r="C1205" t="s">
        <v>384</v>
      </c>
      <c r="D1205" t="str">
        <f t="shared" si="18"/>
        <v>Jonathan Loáisiga</v>
      </c>
      <c r="E1205">
        <v>642528</v>
      </c>
      <c r="F1205" t="s">
        <v>38</v>
      </c>
      <c r="G1205" t="s">
        <v>39</v>
      </c>
      <c r="H1205">
        <v>98.3</v>
      </c>
      <c r="I1205" t="s">
        <v>22</v>
      </c>
      <c r="J1205" t="s">
        <v>23</v>
      </c>
      <c r="K1205">
        <v>16.600000000000001</v>
      </c>
      <c r="L1205">
        <v>15.6</v>
      </c>
      <c r="M1205">
        <f>VLOOKUP(E1205,Sheet1!$C$1:$D$782,2,FALSE)</f>
        <v>2345</v>
      </c>
      <c r="N1205">
        <v>89</v>
      </c>
    </row>
    <row r="1206" spans="1:14" x14ac:dyDescent="0.5">
      <c r="A1206">
        <v>2021</v>
      </c>
      <c r="B1206" t="s">
        <v>700</v>
      </c>
      <c r="C1206" t="s">
        <v>701</v>
      </c>
      <c r="D1206" t="str">
        <f t="shared" si="18"/>
        <v>Jaime Barria</v>
      </c>
      <c r="E1206">
        <v>642545</v>
      </c>
      <c r="F1206" t="s">
        <v>232</v>
      </c>
      <c r="G1206" t="s">
        <v>233</v>
      </c>
      <c r="H1206">
        <v>92.7</v>
      </c>
      <c r="I1206" t="s">
        <v>22</v>
      </c>
      <c r="J1206" t="s">
        <v>23</v>
      </c>
      <c r="K1206">
        <v>15.8</v>
      </c>
      <c r="L1206">
        <v>10.8</v>
      </c>
      <c r="M1206">
        <f>VLOOKUP(E1206,Sheet1!$C$1:$D$782,2,FALSE)</f>
        <v>2152</v>
      </c>
      <c r="N1206">
        <v>89</v>
      </c>
    </row>
    <row r="1207" spans="1:14" x14ac:dyDescent="0.5">
      <c r="A1207">
        <v>2021</v>
      </c>
      <c r="B1207" t="s">
        <v>301</v>
      </c>
      <c r="C1207" t="s">
        <v>247</v>
      </c>
      <c r="D1207" t="str">
        <f t="shared" si="18"/>
        <v>José Alvarado</v>
      </c>
      <c r="E1207">
        <v>621237</v>
      </c>
      <c r="F1207" t="s">
        <v>58</v>
      </c>
      <c r="G1207" t="s">
        <v>59</v>
      </c>
      <c r="H1207">
        <v>99.3</v>
      </c>
      <c r="I1207" t="s">
        <v>22</v>
      </c>
      <c r="J1207" t="s">
        <v>23</v>
      </c>
      <c r="K1207">
        <v>14.9</v>
      </c>
      <c r="L1207">
        <v>14.7</v>
      </c>
      <c r="M1207">
        <f>VLOOKUP(E1207,Sheet1!$C$1:$D$782,2,FALSE)</f>
        <v>2071</v>
      </c>
      <c r="N1207" t="e">
        <f>VLOOKUP(#REF!,Sinker!$E$2:$F$383,2,FALSE)</f>
        <v>#REF!</v>
      </c>
    </row>
    <row r="1208" spans="1:14" x14ac:dyDescent="0.5">
      <c r="A1208">
        <v>2021</v>
      </c>
      <c r="B1208" t="s">
        <v>755</v>
      </c>
      <c r="C1208" t="s">
        <v>95</v>
      </c>
      <c r="D1208" t="str">
        <f t="shared" si="18"/>
        <v>Wade Leblanc</v>
      </c>
      <c r="E1208">
        <v>453281</v>
      </c>
      <c r="F1208" t="s">
        <v>34</v>
      </c>
      <c r="G1208" t="s">
        <v>35</v>
      </c>
      <c r="H1208">
        <v>87.6</v>
      </c>
      <c r="I1208" t="s">
        <v>22</v>
      </c>
      <c r="J1208" t="s">
        <v>23</v>
      </c>
      <c r="K1208">
        <v>25</v>
      </c>
      <c r="L1208">
        <v>15</v>
      </c>
      <c r="M1208">
        <f>VLOOKUP(E1208,Sheet1!$C$1:$D$782,2,FALSE)</f>
        <v>1893</v>
      </c>
      <c r="N1208" t="e">
        <f>VLOOKUP(#REF!,Sinker!$E$2:$F$383,2,FALSE)</f>
        <v>#REF!</v>
      </c>
    </row>
    <row r="1209" spans="1:14" x14ac:dyDescent="0.5">
      <c r="A1209">
        <v>2021</v>
      </c>
      <c r="B1209" t="s">
        <v>514</v>
      </c>
      <c r="C1209" t="s">
        <v>305</v>
      </c>
      <c r="D1209" t="str">
        <f t="shared" si="18"/>
        <v>Josh Staumont</v>
      </c>
      <c r="E1209">
        <v>622251</v>
      </c>
      <c r="F1209" t="s">
        <v>80</v>
      </c>
      <c r="G1209" t="s">
        <v>81</v>
      </c>
      <c r="H1209">
        <v>96.9</v>
      </c>
      <c r="I1209" t="s">
        <v>22</v>
      </c>
      <c r="J1209" t="s">
        <v>23</v>
      </c>
      <c r="K1209">
        <v>13.1</v>
      </c>
      <c r="L1209">
        <v>9.4</v>
      </c>
      <c r="M1209">
        <f>VLOOKUP(E1209,Sheet1!$C$1:$D$782,2,FALSE)</f>
        <v>2208</v>
      </c>
      <c r="N1209" t="e">
        <f>VLOOKUP(#REF!,Sinker!$E$2:$F$383,2,FALSE)</f>
        <v>#REF!</v>
      </c>
    </row>
    <row r="1210" spans="1:14" x14ac:dyDescent="0.5">
      <c r="A1210">
        <v>2021</v>
      </c>
      <c r="B1210" t="s">
        <v>130</v>
      </c>
      <c r="C1210" t="s">
        <v>131</v>
      </c>
      <c r="D1210" t="str">
        <f t="shared" si="18"/>
        <v>Tarik Skubal</v>
      </c>
      <c r="E1210">
        <v>669373</v>
      </c>
      <c r="F1210" t="s">
        <v>132</v>
      </c>
      <c r="G1210" t="s">
        <v>133</v>
      </c>
      <c r="H1210">
        <v>94.5</v>
      </c>
      <c r="I1210" t="s">
        <v>22</v>
      </c>
      <c r="J1210" t="s">
        <v>23</v>
      </c>
      <c r="K1210">
        <v>19</v>
      </c>
      <c r="L1210">
        <v>14.9</v>
      </c>
      <c r="M1210">
        <f>VLOOKUP(E1210,Sheet1!$C$1:$D$782,2,FALSE)</f>
        <v>2020</v>
      </c>
      <c r="N1210" t="e">
        <f>VLOOKUP(#REF!,Sinker!$E$2:$F$383,2,FALSE)</f>
        <v>#REF!</v>
      </c>
    </row>
    <row r="1211" spans="1:14" x14ac:dyDescent="0.5">
      <c r="A1211">
        <v>2021</v>
      </c>
      <c r="B1211" t="s">
        <v>552</v>
      </c>
      <c r="C1211" t="s">
        <v>177</v>
      </c>
      <c r="D1211" t="str">
        <f t="shared" si="18"/>
        <v>Ryan Tepera</v>
      </c>
      <c r="E1211">
        <v>572193</v>
      </c>
      <c r="F1211" t="s">
        <v>50</v>
      </c>
      <c r="G1211" t="s">
        <v>51</v>
      </c>
      <c r="H1211">
        <v>93.3</v>
      </c>
      <c r="I1211" t="s">
        <v>22</v>
      </c>
      <c r="J1211" t="s">
        <v>23</v>
      </c>
      <c r="K1211">
        <v>18.7</v>
      </c>
      <c r="L1211">
        <v>15.1</v>
      </c>
      <c r="M1211">
        <f>VLOOKUP(E1211,Sheet1!$C$1:$D$782,2,FALSE)</f>
        <v>2225</v>
      </c>
      <c r="N1211" t="e">
        <f>VLOOKUP(#REF!,Sinker!$E$2:$F$383,2,FALSE)</f>
        <v>#REF!</v>
      </c>
    </row>
    <row r="1212" spans="1:14" x14ac:dyDescent="0.5">
      <c r="A1212">
        <v>2021</v>
      </c>
      <c r="B1212" t="s">
        <v>419</v>
      </c>
      <c r="C1212" t="s">
        <v>420</v>
      </c>
      <c r="D1212" t="str">
        <f t="shared" si="18"/>
        <v>Dillon Tate</v>
      </c>
      <c r="E1212">
        <v>622253</v>
      </c>
      <c r="F1212" t="s">
        <v>182</v>
      </c>
      <c r="G1212" t="s">
        <v>183</v>
      </c>
      <c r="H1212">
        <v>95.4</v>
      </c>
      <c r="I1212" t="s">
        <v>22</v>
      </c>
      <c r="J1212" t="s">
        <v>23</v>
      </c>
      <c r="K1212">
        <v>25.3</v>
      </c>
      <c r="L1212">
        <v>16.5</v>
      </c>
      <c r="M1212">
        <f>VLOOKUP(E1212,Sheet1!$C$1:$D$782,2,FALSE)</f>
        <v>1948</v>
      </c>
      <c r="N1212" t="e">
        <f>VLOOKUP(#REF!,Sinker!$E$2:$F$383,2,FALSE)</f>
        <v>#REF!</v>
      </c>
    </row>
    <row r="1213" spans="1:14" x14ac:dyDescent="0.5">
      <c r="A1213">
        <v>2021</v>
      </c>
      <c r="B1213" t="s">
        <v>574</v>
      </c>
      <c r="C1213" t="s">
        <v>575</v>
      </c>
      <c r="D1213" t="str">
        <f t="shared" si="18"/>
        <v>Archie Bradley</v>
      </c>
      <c r="E1213">
        <v>605151</v>
      </c>
      <c r="F1213" t="s">
        <v>58</v>
      </c>
      <c r="G1213" t="s">
        <v>59</v>
      </c>
      <c r="H1213">
        <v>94.1</v>
      </c>
      <c r="I1213" t="s">
        <v>22</v>
      </c>
      <c r="J1213" t="s">
        <v>23</v>
      </c>
      <c r="K1213">
        <v>17.5</v>
      </c>
      <c r="L1213">
        <v>13.7</v>
      </c>
      <c r="M1213">
        <f>VLOOKUP(E1213,Sheet1!$C$1:$D$782,2,FALSE)</f>
        <v>2047</v>
      </c>
      <c r="N1213" t="e">
        <f>VLOOKUP(#REF!,Sinker!$E$2:$F$383,2,FALSE)</f>
        <v>#REF!</v>
      </c>
    </row>
    <row r="1214" spans="1:14" x14ac:dyDescent="0.5">
      <c r="A1214">
        <v>2021</v>
      </c>
      <c r="B1214" t="s">
        <v>912</v>
      </c>
      <c r="C1214" t="s">
        <v>913</v>
      </c>
      <c r="D1214" t="str">
        <f t="shared" si="18"/>
        <v>Ralph Garza Jr.</v>
      </c>
      <c r="E1214">
        <v>621248</v>
      </c>
      <c r="F1214" t="s">
        <v>261</v>
      </c>
      <c r="G1214" t="s">
        <v>262</v>
      </c>
      <c r="H1214">
        <v>90.3</v>
      </c>
      <c r="I1214" t="s">
        <v>22</v>
      </c>
      <c r="J1214" t="s">
        <v>23</v>
      </c>
      <c r="K1214">
        <v>33.1</v>
      </c>
      <c r="L1214">
        <v>16.399999999999999</v>
      </c>
      <c r="M1214">
        <f>VLOOKUP(E1214,Sheet1!$C$1:$D$782,2,FALSE)</f>
        <v>2127</v>
      </c>
      <c r="N1214">
        <v>88</v>
      </c>
    </row>
    <row r="1215" spans="1:14" x14ac:dyDescent="0.5">
      <c r="A1215">
        <v>2021</v>
      </c>
      <c r="B1215" t="s">
        <v>281</v>
      </c>
      <c r="C1215" t="s">
        <v>934</v>
      </c>
      <c r="D1215" t="str">
        <f t="shared" si="18"/>
        <v>Manuel Rodríguez</v>
      </c>
      <c r="E1215">
        <v>655889</v>
      </c>
      <c r="F1215" t="s">
        <v>46</v>
      </c>
      <c r="G1215" t="s">
        <v>47</v>
      </c>
      <c r="H1215">
        <v>97.3</v>
      </c>
      <c r="I1215" t="s">
        <v>22</v>
      </c>
      <c r="J1215" t="s">
        <v>23</v>
      </c>
      <c r="K1215">
        <v>21.6</v>
      </c>
      <c r="L1215">
        <v>13.2</v>
      </c>
      <c r="M1215">
        <f>VLOOKUP(E1215,Sheet1!$C$1:$D$782,2,FALSE)</f>
        <v>1985</v>
      </c>
      <c r="N1215">
        <v>88</v>
      </c>
    </row>
    <row r="1216" spans="1:14" x14ac:dyDescent="0.5">
      <c r="A1216">
        <v>2021</v>
      </c>
      <c r="B1216" t="s">
        <v>895</v>
      </c>
      <c r="C1216" t="s">
        <v>97</v>
      </c>
      <c r="D1216" t="str">
        <f t="shared" si="18"/>
        <v>Adrian Sampson</v>
      </c>
      <c r="E1216">
        <v>592716</v>
      </c>
      <c r="F1216" t="s">
        <v>46</v>
      </c>
      <c r="G1216" t="s">
        <v>47</v>
      </c>
      <c r="H1216">
        <v>92.1</v>
      </c>
      <c r="I1216" t="s">
        <v>22</v>
      </c>
      <c r="J1216" t="s">
        <v>23</v>
      </c>
      <c r="K1216">
        <v>20.5</v>
      </c>
      <c r="L1216">
        <v>13.2</v>
      </c>
      <c r="M1216">
        <f>VLOOKUP(E1216,Sheet1!$C$1:$D$782,2,FALSE)</f>
        <v>1933</v>
      </c>
      <c r="N1216" t="e">
        <f>VLOOKUP(#REF!,Sinker!$E$2:$F$383,2,FALSE)</f>
        <v>#REF!</v>
      </c>
    </row>
    <row r="1217" spans="1:14" x14ac:dyDescent="0.5">
      <c r="A1217">
        <v>2021</v>
      </c>
      <c r="B1217" t="s">
        <v>578</v>
      </c>
      <c r="C1217" t="s">
        <v>579</v>
      </c>
      <c r="D1217" t="str">
        <f t="shared" si="18"/>
        <v>Joey Lucchesi</v>
      </c>
      <c r="E1217">
        <v>664192</v>
      </c>
      <c r="F1217" t="s">
        <v>126</v>
      </c>
      <c r="G1217" t="s">
        <v>127</v>
      </c>
      <c r="H1217">
        <v>91</v>
      </c>
      <c r="I1217" t="s">
        <v>22</v>
      </c>
      <c r="J1217" t="s">
        <v>23</v>
      </c>
      <c r="K1217">
        <v>19</v>
      </c>
      <c r="L1217">
        <v>14</v>
      </c>
      <c r="M1217">
        <f>VLOOKUP(E1217,Sheet1!$C$1:$D$782,2,FALSE)</f>
        <v>2210</v>
      </c>
      <c r="N1217">
        <v>87.6</v>
      </c>
    </row>
    <row r="1218" spans="1:14" x14ac:dyDescent="0.5">
      <c r="A1218">
        <v>2021</v>
      </c>
      <c r="B1218" t="s">
        <v>316</v>
      </c>
      <c r="C1218" t="s">
        <v>317</v>
      </c>
      <c r="D1218" t="str">
        <f t="shared" si="18"/>
        <v>Merrill Kelly</v>
      </c>
      <c r="E1218">
        <v>518876</v>
      </c>
      <c r="F1218" t="s">
        <v>164</v>
      </c>
      <c r="G1218" t="s">
        <v>165</v>
      </c>
      <c r="H1218">
        <v>91.7</v>
      </c>
      <c r="I1218" t="s">
        <v>22</v>
      </c>
      <c r="J1218" t="s">
        <v>23</v>
      </c>
      <c r="K1218">
        <v>24</v>
      </c>
      <c r="L1218">
        <v>15.3</v>
      </c>
      <c r="M1218">
        <f>VLOOKUP(E1218,Sheet1!$C$1:$D$782,2,FALSE)</f>
        <v>2245</v>
      </c>
      <c r="N1218" t="e">
        <f>VLOOKUP(#REF!,Sinker!$E$2:$F$383,2,FALSE)</f>
        <v>#REF!</v>
      </c>
    </row>
    <row r="1219" spans="1:14" x14ac:dyDescent="0.5">
      <c r="A1219">
        <v>2021</v>
      </c>
      <c r="B1219" t="s">
        <v>608</v>
      </c>
      <c r="C1219" t="s">
        <v>247</v>
      </c>
      <c r="D1219" t="str">
        <f t="shared" ref="D1219:D1282" si="19">TRIM(PROPER(C1219 &amp; " " &amp; B1219))</f>
        <v>José Álvarez</v>
      </c>
      <c r="E1219">
        <v>501625</v>
      </c>
      <c r="F1219" t="s">
        <v>30</v>
      </c>
      <c r="G1219" t="s">
        <v>31</v>
      </c>
      <c r="H1219">
        <v>91.1</v>
      </c>
      <c r="I1219" t="s">
        <v>22</v>
      </c>
      <c r="J1219" t="s">
        <v>23</v>
      </c>
      <c r="K1219">
        <v>23.2</v>
      </c>
      <c r="L1219">
        <v>16.8</v>
      </c>
      <c r="M1219">
        <f>VLOOKUP(E1219,Sheet1!$C$1:$D$782,2,FALSE)</f>
        <v>2125</v>
      </c>
      <c r="N1219" t="e">
        <f>VLOOKUP(#REF!,Sinker!$E$2:$F$383,2,FALSE)</f>
        <v>#REF!</v>
      </c>
    </row>
    <row r="1220" spans="1:14" x14ac:dyDescent="0.5">
      <c r="A1220">
        <v>2021</v>
      </c>
      <c r="B1220" t="s">
        <v>636</v>
      </c>
      <c r="C1220" t="s">
        <v>447</v>
      </c>
      <c r="D1220" t="str">
        <f t="shared" si="19"/>
        <v>Sam Coonrod</v>
      </c>
      <c r="E1220">
        <v>656322</v>
      </c>
      <c r="F1220" t="s">
        <v>58</v>
      </c>
      <c r="G1220" t="s">
        <v>59</v>
      </c>
      <c r="H1220">
        <v>97.8</v>
      </c>
      <c r="I1220" t="s">
        <v>22</v>
      </c>
      <c r="J1220" t="s">
        <v>23</v>
      </c>
      <c r="K1220">
        <v>17.899999999999999</v>
      </c>
      <c r="L1220">
        <v>16</v>
      </c>
      <c r="M1220">
        <f>VLOOKUP(E1220,Sheet1!$C$1:$D$782,2,FALSE)</f>
        <v>2124</v>
      </c>
      <c r="N1220" t="e">
        <f>VLOOKUP(#REF!,Sinker!$E$2:$F$383,2,FALSE)</f>
        <v>#REF!</v>
      </c>
    </row>
    <row r="1221" spans="1:14" x14ac:dyDescent="0.5">
      <c r="A1221">
        <v>2021</v>
      </c>
      <c r="B1221" t="s">
        <v>811</v>
      </c>
      <c r="C1221" t="s">
        <v>139</v>
      </c>
      <c r="D1221" t="str">
        <f t="shared" si="19"/>
        <v>Aaron Sanchez</v>
      </c>
      <c r="E1221">
        <v>592717</v>
      </c>
      <c r="F1221" t="s">
        <v>30</v>
      </c>
      <c r="G1221" t="s">
        <v>31</v>
      </c>
      <c r="H1221">
        <v>89.8</v>
      </c>
      <c r="I1221" t="s">
        <v>22</v>
      </c>
      <c r="J1221" t="s">
        <v>23</v>
      </c>
      <c r="K1221">
        <v>24.3</v>
      </c>
      <c r="L1221">
        <v>16.2</v>
      </c>
      <c r="M1221">
        <f>VLOOKUP(E1221,Sheet1!$C$1:$D$782,2,FALSE)</f>
        <v>2030</v>
      </c>
      <c r="N1221" t="e">
        <f>VLOOKUP(#REF!,Sinker!$E$2:$F$383,2,FALSE)</f>
        <v>#REF!</v>
      </c>
    </row>
    <row r="1222" spans="1:14" x14ac:dyDescent="0.5">
      <c r="A1222">
        <v>2021</v>
      </c>
      <c r="B1222" t="s">
        <v>184</v>
      </c>
      <c r="C1222" t="s">
        <v>356</v>
      </c>
      <c r="D1222" t="str">
        <f t="shared" si="19"/>
        <v>Riley Smith</v>
      </c>
      <c r="E1222">
        <v>642092</v>
      </c>
      <c r="F1222" t="s">
        <v>164</v>
      </c>
      <c r="G1222" t="s">
        <v>165</v>
      </c>
      <c r="H1222">
        <v>92.9</v>
      </c>
      <c r="I1222" t="s">
        <v>22</v>
      </c>
      <c r="J1222" t="s">
        <v>23</v>
      </c>
      <c r="K1222">
        <v>22</v>
      </c>
      <c r="L1222">
        <v>14.1</v>
      </c>
      <c r="M1222">
        <f>VLOOKUP(E1222,Sheet1!$C$1:$D$782,2,FALSE)</f>
        <v>2248</v>
      </c>
      <c r="N1222">
        <v>87.4</v>
      </c>
    </row>
    <row r="1223" spans="1:14" x14ac:dyDescent="0.5">
      <c r="A1223">
        <v>2021</v>
      </c>
      <c r="B1223" t="s">
        <v>118</v>
      </c>
      <c r="C1223" t="s">
        <v>119</v>
      </c>
      <c r="D1223" t="str">
        <f t="shared" si="19"/>
        <v>Kyle Hendricks</v>
      </c>
      <c r="E1223">
        <v>543294</v>
      </c>
      <c r="F1223" t="s">
        <v>46</v>
      </c>
      <c r="G1223" t="s">
        <v>47</v>
      </c>
      <c r="H1223">
        <v>87.2</v>
      </c>
      <c r="I1223" t="s">
        <v>22</v>
      </c>
      <c r="J1223" t="s">
        <v>23</v>
      </c>
      <c r="K1223">
        <v>26.5</v>
      </c>
      <c r="L1223">
        <v>13.7</v>
      </c>
      <c r="M1223">
        <v>1827</v>
      </c>
      <c r="N1223" t="e">
        <f>VLOOKUP(#REF!,Sinker!$E$2:$F$383,2,FALSE)</f>
        <v>#REF!</v>
      </c>
    </row>
    <row r="1224" spans="1:14" x14ac:dyDescent="0.5">
      <c r="A1224">
        <v>2021</v>
      </c>
      <c r="B1224" t="s">
        <v>717</v>
      </c>
      <c r="C1224" t="s">
        <v>718</v>
      </c>
      <c r="D1224" t="str">
        <f t="shared" si="19"/>
        <v>Joel Payamps</v>
      </c>
      <c r="E1224">
        <v>606303</v>
      </c>
      <c r="F1224" t="s">
        <v>80</v>
      </c>
      <c r="G1224" t="s">
        <v>81</v>
      </c>
      <c r="H1224">
        <v>94.3</v>
      </c>
      <c r="I1224" t="s">
        <v>22</v>
      </c>
      <c r="J1224" t="s">
        <v>23</v>
      </c>
      <c r="K1224">
        <v>19.899999999999999</v>
      </c>
      <c r="L1224">
        <v>16.100000000000001</v>
      </c>
      <c r="M1224">
        <f>VLOOKUP(E1224,Sheet1!$C$1:$D$782,2,FALSE)</f>
        <v>2262</v>
      </c>
      <c r="N1224">
        <v>87</v>
      </c>
    </row>
    <row r="1225" spans="1:14" x14ac:dyDescent="0.5">
      <c r="A1225">
        <v>2021</v>
      </c>
      <c r="B1225" t="s">
        <v>98</v>
      </c>
      <c r="C1225" t="s">
        <v>99</v>
      </c>
      <c r="D1225" t="str">
        <f t="shared" si="19"/>
        <v>Jameson Taillon</v>
      </c>
      <c r="E1225">
        <v>592791</v>
      </c>
      <c r="F1225" t="s">
        <v>38</v>
      </c>
      <c r="G1225" t="s">
        <v>39</v>
      </c>
      <c r="H1225">
        <v>94.2</v>
      </c>
      <c r="I1225" t="s">
        <v>22</v>
      </c>
      <c r="J1225" t="s">
        <v>23</v>
      </c>
      <c r="K1225">
        <v>16.2</v>
      </c>
      <c r="L1225">
        <v>13.2</v>
      </c>
      <c r="M1225">
        <f>VLOOKUP(E1225,Sheet1!$C$1:$D$782,2,FALSE)</f>
        <v>2301</v>
      </c>
      <c r="N1225">
        <v>87</v>
      </c>
    </row>
    <row r="1226" spans="1:14" x14ac:dyDescent="0.5">
      <c r="A1226">
        <v>2021</v>
      </c>
      <c r="B1226" t="s">
        <v>211</v>
      </c>
      <c r="C1226" t="s">
        <v>242</v>
      </c>
      <c r="D1226" t="str">
        <f t="shared" si="19"/>
        <v>Brad Keller</v>
      </c>
      <c r="E1226">
        <v>641745</v>
      </c>
      <c r="F1226" t="s">
        <v>80</v>
      </c>
      <c r="G1226" t="s">
        <v>81</v>
      </c>
      <c r="H1226">
        <v>93.7</v>
      </c>
      <c r="I1226" t="s">
        <v>22</v>
      </c>
      <c r="J1226" t="s">
        <v>23</v>
      </c>
      <c r="K1226">
        <v>21.5</v>
      </c>
      <c r="L1226">
        <v>10.8</v>
      </c>
      <c r="M1226">
        <f>VLOOKUP(E1226,Sheet1!$C$1:$D$782,2,FALSE)</f>
        <v>2179</v>
      </c>
      <c r="N1226" t="e">
        <f>VLOOKUP(#REF!,Sinker!$E$2:$F$383,2,FALSE)</f>
        <v>#REF!</v>
      </c>
    </row>
    <row r="1227" spans="1:14" x14ac:dyDescent="0.5">
      <c r="A1227">
        <v>2021</v>
      </c>
      <c r="B1227" t="s">
        <v>341</v>
      </c>
      <c r="C1227" t="s">
        <v>342</v>
      </c>
      <c r="D1227" t="str">
        <f t="shared" si="19"/>
        <v>Johnny Cueto</v>
      </c>
      <c r="E1227">
        <v>456501</v>
      </c>
      <c r="F1227" t="s">
        <v>30</v>
      </c>
      <c r="G1227" t="s">
        <v>31</v>
      </c>
      <c r="H1227">
        <v>91.6</v>
      </c>
      <c r="I1227" t="s">
        <v>22</v>
      </c>
      <c r="J1227" t="s">
        <v>23</v>
      </c>
      <c r="K1227">
        <v>23</v>
      </c>
      <c r="L1227">
        <v>16.8</v>
      </c>
      <c r="M1227">
        <f>VLOOKUP(E1227,Sheet1!$C$1:$D$782,2,FALSE)</f>
        <v>2162</v>
      </c>
      <c r="N1227" t="e">
        <f>VLOOKUP(#REF!,Sinker!$E$2:$F$383,2,FALSE)</f>
        <v>#REF!</v>
      </c>
    </row>
    <row r="1228" spans="1:14" x14ac:dyDescent="0.5">
      <c r="A1228">
        <v>2021</v>
      </c>
      <c r="B1228" t="s">
        <v>148</v>
      </c>
      <c r="C1228" t="s">
        <v>149</v>
      </c>
      <c r="D1228" t="str">
        <f t="shared" si="19"/>
        <v>Eduardo Rodriguez</v>
      </c>
      <c r="E1228">
        <v>593958</v>
      </c>
      <c r="F1228" t="s">
        <v>42</v>
      </c>
      <c r="G1228" t="s">
        <v>43</v>
      </c>
      <c r="H1228">
        <v>92.6</v>
      </c>
      <c r="I1228" t="s">
        <v>22</v>
      </c>
      <c r="J1228" t="s">
        <v>23</v>
      </c>
      <c r="K1228">
        <v>21.8</v>
      </c>
      <c r="L1228">
        <v>15</v>
      </c>
      <c r="M1228">
        <f>VLOOKUP(E1228,Sheet1!$C$1:$D$782,2,FALSE)</f>
        <v>2125</v>
      </c>
      <c r="N1228" t="e">
        <f>VLOOKUP(#REF!,Sinker!$E$2:$F$383,2,FALSE)</f>
        <v>#REF!</v>
      </c>
    </row>
    <row r="1229" spans="1:14" x14ac:dyDescent="0.5">
      <c r="A1229">
        <v>2021</v>
      </c>
      <c r="B1229" t="s">
        <v>796</v>
      </c>
      <c r="C1229" t="s">
        <v>797</v>
      </c>
      <c r="D1229" t="str">
        <f t="shared" si="19"/>
        <v>Seth Lugo</v>
      </c>
      <c r="E1229">
        <v>607625</v>
      </c>
      <c r="F1229" t="s">
        <v>126</v>
      </c>
      <c r="G1229" t="s">
        <v>127</v>
      </c>
      <c r="H1229">
        <v>93.4</v>
      </c>
      <c r="I1229" t="s">
        <v>22</v>
      </c>
      <c r="J1229" t="s">
        <v>23</v>
      </c>
      <c r="K1229">
        <v>19.7</v>
      </c>
      <c r="L1229">
        <v>16</v>
      </c>
      <c r="M1229">
        <f>VLOOKUP(E1229,Sheet1!$C$1:$D$782,2,FALSE)</f>
        <v>2272</v>
      </c>
      <c r="N1229" t="e">
        <f>VLOOKUP(#REF!,Sinker!$E$2:$F$383,2,FALSE)</f>
        <v>#REF!</v>
      </c>
    </row>
    <row r="1230" spans="1:14" x14ac:dyDescent="0.5">
      <c r="A1230">
        <v>2021</v>
      </c>
      <c r="B1230" t="s">
        <v>617</v>
      </c>
      <c r="C1230" t="s">
        <v>229</v>
      </c>
      <c r="D1230" t="str">
        <f t="shared" si="19"/>
        <v>Matt Shoemaker</v>
      </c>
      <c r="E1230">
        <v>533167</v>
      </c>
      <c r="F1230" t="s">
        <v>261</v>
      </c>
      <c r="G1230" t="s">
        <v>262</v>
      </c>
      <c r="H1230">
        <v>91.7</v>
      </c>
      <c r="I1230" t="s">
        <v>22</v>
      </c>
      <c r="J1230" t="s">
        <v>23</v>
      </c>
      <c r="K1230">
        <v>21.8</v>
      </c>
      <c r="L1230">
        <v>15.6</v>
      </c>
      <c r="M1230">
        <f>VLOOKUP(E1230,Sheet1!$C$1:$D$782,2,FALSE)</f>
        <v>2119</v>
      </c>
      <c r="N1230" t="e">
        <f>VLOOKUP(#REF!,Sinker!$E$2:$F$383,2,FALSE)</f>
        <v>#REF!</v>
      </c>
    </row>
    <row r="1231" spans="1:14" x14ac:dyDescent="0.5">
      <c r="A1231">
        <v>2021</v>
      </c>
      <c r="B1231" t="s">
        <v>761</v>
      </c>
      <c r="C1231" t="s">
        <v>434</v>
      </c>
      <c r="D1231" t="str">
        <f t="shared" si="19"/>
        <v>Domingo Tapia</v>
      </c>
      <c r="E1231">
        <v>593619</v>
      </c>
      <c r="F1231" t="s">
        <v>80</v>
      </c>
      <c r="G1231" t="s">
        <v>81</v>
      </c>
      <c r="H1231">
        <v>97.3</v>
      </c>
      <c r="I1231" t="s">
        <v>22</v>
      </c>
      <c r="J1231" t="s">
        <v>23</v>
      </c>
      <c r="K1231">
        <v>19.8</v>
      </c>
      <c r="L1231">
        <v>16.8</v>
      </c>
      <c r="M1231">
        <f>VLOOKUP(E1231,Sheet1!$C$1:$D$782,2,FALSE)</f>
        <v>2107</v>
      </c>
      <c r="N1231" t="e">
        <f>VLOOKUP(#REF!,Sinker!$E$2:$F$383,2,FALSE)</f>
        <v>#REF!</v>
      </c>
    </row>
    <row r="1232" spans="1:14" x14ac:dyDescent="0.5">
      <c r="A1232">
        <v>2021</v>
      </c>
      <c r="B1232" t="s">
        <v>328</v>
      </c>
      <c r="C1232" t="s">
        <v>329</v>
      </c>
      <c r="D1232" t="str">
        <f t="shared" si="19"/>
        <v>Jt Brubaker</v>
      </c>
      <c r="E1232">
        <v>664141</v>
      </c>
      <c r="F1232" t="s">
        <v>213</v>
      </c>
      <c r="G1232" t="s">
        <v>214</v>
      </c>
      <c r="H1232">
        <v>93.4</v>
      </c>
      <c r="I1232" t="s">
        <v>22</v>
      </c>
      <c r="J1232" t="s">
        <v>23</v>
      </c>
      <c r="K1232">
        <v>20.5</v>
      </c>
      <c r="L1232">
        <v>15.7</v>
      </c>
      <c r="M1232">
        <f>VLOOKUP(E1232,Sheet1!$C$1:$D$782,2,FALSE)</f>
        <v>2266</v>
      </c>
      <c r="N1232" t="e">
        <f>VLOOKUP(#REF!,Sinker!$E$2:$F$383,2,FALSE)</f>
        <v>#REF!</v>
      </c>
    </row>
    <row r="1233" spans="1:14" x14ac:dyDescent="0.5">
      <c r="A1233">
        <v>2021</v>
      </c>
      <c r="B1233" t="s">
        <v>208</v>
      </c>
      <c r="C1233" t="s">
        <v>170</v>
      </c>
      <c r="D1233" t="str">
        <f t="shared" si="19"/>
        <v>Jake Arrieta</v>
      </c>
      <c r="E1233">
        <v>453562</v>
      </c>
      <c r="F1233" t="s">
        <v>62</v>
      </c>
      <c r="G1233" t="s">
        <v>63</v>
      </c>
      <c r="H1233">
        <v>91.3</v>
      </c>
      <c r="I1233" t="s">
        <v>22</v>
      </c>
      <c r="J1233" t="s">
        <v>23</v>
      </c>
      <c r="K1233">
        <v>23.9</v>
      </c>
      <c r="L1233">
        <v>15.8</v>
      </c>
      <c r="M1233">
        <f>VLOOKUP(E1233,Sheet1!$C$1:$D$782,2,FALSE)</f>
        <v>2084</v>
      </c>
      <c r="N1233">
        <v>85.1</v>
      </c>
    </row>
    <row r="1234" spans="1:14" x14ac:dyDescent="0.5">
      <c r="A1234">
        <v>2021</v>
      </c>
      <c r="B1234" t="s">
        <v>166</v>
      </c>
      <c r="C1234" t="s">
        <v>57</v>
      </c>
      <c r="D1234" t="str">
        <f t="shared" si="19"/>
        <v>Zack Greinke</v>
      </c>
      <c r="E1234">
        <v>425844</v>
      </c>
      <c r="F1234" t="s">
        <v>142</v>
      </c>
      <c r="G1234" t="s">
        <v>143</v>
      </c>
      <c r="H1234">
        <v>89.5</v>
      </c>
      <c r="I1234" t="s">
        <v>22</v>
      </c>
      <c r="J1234" t="s">
        <v>23</v>
      </c>
      <c r="K1234">
        <v>23</v>
      </c>
      <c r="L1234">
        <v>13</v>
      </c>
      <c r="M1234">
        <f>VLOOKUP(E1234,Sheet1!$C$1:$D$782,2,FALSE)</f>
        <v>2156</v>
      </c>
      <c r="N1234">
        <v>84</v>
      </c>
    </row>
    <row r="1235" spans="1:14" x14ac:dyDescent="0.5">
      <c r="A1235">
        <v>2021</v>
      </c>
      <c r="B1235" t="s">
        <v>739</v>
      </c>
      <c r="C1235" t="s">
        <v>643</v>
      </c>
      <c r="D1235" t="str">
        <f t="shared" si="19"/>
        <v>Tony Watson</v>
      </c>
      <c r="E1235">
        <v>453265</v>
      </c>
      <c r="F1235" t="s">
        <v>30</v>
      </c>
      <c r="G1235" t="s">
        <v>31</v>
      </c>
      <c r="H1235">
        <v>92.2</v>
      </c>
      <c r="I1235" t="s">
        <v>22</v>
      </c>
      <c r="J1235" t="s">
        <v>23</v>
      </c>
      <c r="K1235">
        <v>24.8</v>
      </c>
      <c r="L1235">
        <v>18.3</v>
      </c>
      <c r="M1235">
        <f>VLOOKUP(E1235,Sheet1!$C$1:$D$782,2,FALSE)</f>
        <v>2299</v>
      </c>
      <c r="N1235" t="e">
        <f>VLOOKUP(#REF!,Sinker!$E$2:$F$383,2,FALSE)</f>
        <v>#REF!</v>
      </c>
    </row>
    <row r="1236" spans="1:14" x14ac:dyDescent="0.5">
      <c r="A1236">
        <v>2021</v>
      </c>
      <c r="B1236" t="s">
        <v>352</v>
      </c>
      <c r="C1236" t="s">
        <v>353</v>
      </c>
      <c r="D1236" t="str">
        <f t="shared" si="19"/>
        <v>Casey Mize</v>
      </c>
      <c r="E1236">
        <v>663554</v>
      </c>
      <c r="F1236" t="s">
        <v>132</v>
      </c>
      <c r="G1236" t="s">
        <v>133</v>
      </c>
      <c r="H1236">
        <v>93.2</v>
      </c>
      <c r="I1236" t="s">
        <v>22</v>
      </c>
      <c r="J1236" t="s">
        <v>23</v>
      </c>
      <c r="K1236">
        <v>22.3</v>
      </c>
      <c r="L1236">
        <v>16.399999999999999</v>
      </c>
      <c r="M1236">
        <f>VLOOKUP(E1236,Sheet1!$C$1:$D$782,2,FALSE)</f>
        <v>2062</v>
      </c>
      <c r="N1236" t="e">
        <f>VLOOKUP(#REF!,Sinker!$E$2:$F$383,2,FALSE)</f>
        <v>#REF!</v>
      </c>
    </row>
    <row r="1237" spans="1:14" x14ac:dyDescent="0.5">
      <c r="A1237">
        <v>2021</v>
      </c>
      <c r="B1237" t="s">
        <v>78</v>
      </c>
      <c r="C1237" t="s">
        <v>79</v>
      </c>
      <c r="D1237" t="str">
        <f t="shared" si="19"/>
        <v>Brady Singer</v>
      </c>
      <c r="E1237">
        <v>663903</v>
      </c>
      <c r="F1237" t="s">
        <v>80</v>
      </c>
      <c r="G1237" t="s">
        <v>81</v>
      </c>
      <c r="H1237">
        <v>93.7</v>
      </c>
      <c r="I1237" t="s">
        <v>22</v>
      </c>
      <c r="J1237" t="s">
        <v>23</v>
      </c>
      <c r="K1237">
        <v>17.7</v>
      </c>
      <c r="L1237">
        <v>13.3</v>
      </c>
      <c r="M1237">
        <v>2273</v>
      </c>
      <c r="N1237">
        <v>83.6</v>
      </c>
    </row>
    <row r="1238" spans="1:14" x14ac:dyDescent="0.5">
      <c r="A1238">
        <v>2021</v>
      </c>
      <c r="B1238" t="s">
        <v>250</v>
      </c>
      <c r="C1238" t="s">
        <v>251</v>
      </c>
      <c r="D1238" t="str">
        <f t="shared" si="19"/>
        <v>Joe Ross</v>
      </c>
      <c r="E1238">
        <v>605452</v>
      </c>
      <c r="F1238" t="s">
        <v>194</v>
      </c>
      <c r="G1238" t="s">
        <v>195</v>
      </c>
      <c r="H1238">
        <v>93.5</v>
      </c>
      <c r="I1238" t="s">
        <v>22</v>
      </c>
      <c r="J1238" t="s">
        <v>23</v>
      </c>
      <c r="K1238">
        <v>20.9</v>
      </c>
      <c r="L1238">
        <v>14.2</v>
      </c>
      <c r="M1238">
        <f>VLOOKUP(E1238,Sheet1!$C$1:$D$782,2,FALSE)</f>
        <v>2087</v>
      </c>
      <c r="N1238">
        <v>83.6</v>
      </c>
    </row>
    <row r="1239" spans="1:14" x14ac:dyDescent="0.5">
      <c r="A1239">
        <v>2021</v>
      </c>
      <c r="B1239" t="s">
        <v>246</v>
      </c>
      <c r="C1239" t="s">
        <v>247</v>
      </c>
      <c r="D1239" t="str">
        <f t="shared" si="19"/>
        <v>José Berríos</v>
      </c>
      <c r="E1239">
        <v>621244</v>
      </c>
      <c r="F1239" t="s">
        <v>14</v>
      </c>
      <c r="G1239" t="s">
        <v>15</v>
      </c>
      <c r="H1239">
        <v>93.8</v>
      </c>
      <c r="I1239" t="s">
        <v>22</v>
      </c>
      <c r="J1239" t="s">
        <v>23</v>
      </c>
      <c r="K1239">
        <v>19.899999999999999</v>
      </c>
      <c r="L1239">
        <v>16.100000000000001</v>
      </c>
      <c r="M1239">
        <f>VLOOKUP(E1239,Sheet1!$C$1:$D$782,2,FALSE)</f>
        <v>2135</v>
      </c>
      <c r="N1239" t="e">
        <f>VLOOKUP(#REF!,Sinker!$E$2:$F$383,2,FALSE)</f>
        <v>#REF!</v>
      </c>
    </row>
    <row r="1240" spans="1:14" x14ac:dyDescent="0.5">
      <c r="A1240">
        <v>2021</v>
      </c>
      <c r="B1240" t="s">
        <v>523</v>
      </c>
      <c r="C1240" t="s">
        <v>181</v>
      </c>
      <c r="D1240" t="str">
        <f t="shared" si="19"/>
        <v>John King</v>
      </c>
      <c r="E1240">
        <v>667463</v>
      </c>
      <c r="F1240" t="s">
        <v>116</v>
      </c>
      <c r="G1240" t="s">
        <v>117</v>
      </c>
      <c r="H1240">
        <v>92.2</v>
      </c>
      <c r="I1240" t="s">
        <v>22</v>
      </c>
      <c r="J1240" t="s">
        <v>23</v>
      </c>
      <c r="K1240">
        <v>30.5</v>
      </c>
      <c r="L1240">
        <v>15.7</v>
      </c>
      <c r="M1240">
        <f>VLOOKUP(E1240,Sheet1!$C$1:$D$782,2,FALSE)</f>
        <v>1958</v>
      </c>
      <c r="N1240">
        <v>83.3</v>
      </c>
    </row>
    <row r="1241" spans="1:14" x14ac:dyDescent="0.5">
      <c r="A1241">
        <v>2021</v>
      </c>
      <c r="B1241" t="s">
        <v>297</v>
      </c>
      <c r="C1241" t="s">
        <v>298</v>
      </c>
      <c r="D1241" t="str">
        <f t="shared" si="19"/>
        <v>Adbert Alzolay</v>
      </c>
      <c r="E1241">
        <v>640470</v>
      </c>
      <c r="F1241" t="s">
        <v>46</v>
      </c>
      <c r="G1241" t="s">
        <v>47</v>
      </c>
      <c r="H1241">
        <v>93.7</v>
      </c>
      <c r="I1241" t="s">
        <v>22</v>
      </c>
      <c r="J1241" t="s">
        <v>23</v>
      </c>
      <c r="K1241">
        <v>19</v>
      </c>
      <c r="L1241">
        <v>15</v>
      </c>
      <c r="M1241">
        <f>VLOOKUP(E1241,Sheet1!$C$1:$D$782,2,FALSE)</f>
        <v>2205</v>
      </c>
      <c r="N1241" t="e">
        <f>VLOOKUP(#REF!,Sinker!$E$2:$F$383,2,FALSE)</f>
        <v>#REF!</v>
      </c>
    </row>
    <row r="1242" spans="1:14" x14ac:dyDescent="0.5">
      <c r="A1242">
        <v>2021</v>
      </c>
      <c r="B1242" t="s">
        <v>114</v>
      </c>
      <c r="C1242" t="s">
        <v>115</v>
      </c>
      <c r="D1242" t="str">
        <f t="shared" si="19"/>
        <v>Jordan Lyles</v>
      </c>
      <c r="E1242">
        <v>543475</v>
      </c>
      <c r="F1242" t="s">
        <v>116</v>
      </c>
      <c r="G1242" t="s">
        <v>117</v>
      </c>
      <c r="H1242">
        <v>91.6</v>
      </c>
      <c r="I1242" t="s">
        <v>22</v>
      </c>
      <c r="J1242" t="s">
        <v>23</v>
      </c>
      <c r="K1242">
        <v>20.2</v>
      </c>
      <c r="L1242">
        <v>13.3</v>
      </c>
      <c r="M1242">
        <f>VLOOKUP(E1242,Sheet1!$C$1:$D$782,2,FALSE)</f>
        <v>2201</v>
      </c>
      <c r="N1242" t="e">
        <f>VLOOKUP(#REF!,Sinker!$E$2:$F$383,2,FALSE)</f>
        <v>#REF!</v>
      </c>
    </row>
    <row r="1243" spans="1:14" x14ac:dyDescent="0.5">
      <c r="A1243">
        <v>2021</v>
      </c>
      <c r="B1243" t="s">
        <v>457</v>
      </c>
      <c r="C1243" t="s">
        <v>139</v>
      </c>
      <c r="D1243" t="str">
        <f t="shared" si="19"/>
        <v>Aaron Bummer</v>
      </c>
      <c r="E1243">
        <v>607481</v>
      </c>
      <c r="F1243" t="s">
        <v>50</v>
      </c>
      <c r="G1243" t="s">
        <v>51</v>
      </c>
      <c r="H1243">
        <v>95.5</v>
      </c>
      <c r="I1243" t="s">
        <v>22</v>
      </c>
      <c r="J1243" t="s">
        <v>23</v>
      </c>
      <c r="K1243">
        <v>29</v>
      </c>
      <c r="L1243">
        <v>15.3</v>
      </c>
      <c r="M1243">
        <f>VLOOKUP(E1243,Sheet1!$C$1:$D$782,2,FALSE)</f>
        <v>1994</v>
      </c>
      <c r="N1243">
        <v>83</v>
      </c>
    </row>
    <row r="1244" spans="1:14" x14ac:dyDescent="0.5">
      <c r="A1244">
        <v>2021</v>
      </c>
      <c r="B1244" t="s">
        <v>595</v>
      </c>
      <c r="C1244" t="s">
        <v>481</v>
      </c>
      <c r="D1244" t="str">
        <f t="shared" si="19"/>
        <v>David Price</v>
      </c>
      <c r="E1244">
        <v>456034</v>
      </c>
      <c r="F1244" t="s">
        <v>54</v>
      </c>
      <c r="G1244" t="s">
        <v>55</v>
      </c>
      <c r="H1244">
        <v>92.9</v>
      </c>
      <c r="I1244" t="s">
        <v>22</v>
      </c>
      <c r="J1244" t="s">
        <v>23</v>
      </c>
      <c r="K1244">
        <v>21.6</v>
      </c>
      <c r="L1244">
        <v>14.6</v>
      </c>
      <c r="M1244">
        <f>VLOOKUP(E1244,Sheet1!$C$1:$D$782,2,FALSE)</f>
        <v>1979</v>
      </c>
      <c r="N1244" t="e">
        <f>VLOOKUP(#REF!,Sinker!$E$2:$F$383,2,FALSE)</f>
        <v>#REF!</v>
      </c>
    </row>
    <row r="1245" spans="1:14" x14ac:dyDescent="0.5">
      <c r="A1245">
        <v>2021</v>
      </c>
      <c r="B1245" t="s">
        <v>389</v>
      </c>
      <c r="C1245" t="s">
        <v>390</v>
      </c>
      <c r="D1245" t="str">
        <f t="shared" si="19"/>
        <v>Nabil Crismatt</v>
      </c>
      <c r="E1245">
        <v>622503</v>
      </c>
      <c r="F1245" t="s">
        <v>62</v>
      </c>
      <c r="G1245" t="s">
        <v>63</v>
      </c>
      <c r="H1245">
        <v>89.6</v>
      </c>
      <c r="I1245" t="s">
        <v>22</v>
      </c>
      <c r="J1245" t="s">
        <v>23</v>
      </c>
      <c r="K1245">
        <v>24.6</v>
      </c>
      <c r="L1245">
        <v>14.7</v>
      </c>
      <c r="M1245">
        <f>VLOOKUP(E1245,Sheet1!$C$1:$D$782,2,FALSE)</f>
        <v>2115</v>
      </c>
      <c r="N1245">
        <v>83</v>
      </c>
    </row>
    <row r="1246" spans="1:14" x14ac:dyDescent="0.5">
      <c r="A1246">
        <v>2021</v>
      </c>
      <c r="B1246" t="s">
        <v>154</v>
      </c>
      <c r="C1246" t="s">
        <v>155</v>
      </c>
      <c r="D1246" t="str">
        <f t="shared" si="19"/>
        <v>Charlie Morton</v>
      </c>
      <c r="E1246">
        <v>450203</v>
      </c>
      <c r="F1246" t="s">
        <v>156</v>
      </c>
      <c r="G1246" t="s">
        <v>157</v>
      </c>
      <c r="H1246">
        <v>94.6</v>
      </c>
      <c r="I1246" t="s">
        <v>22</v>
      </c>
      <c r="J1246" t="s">
        <v>23</v>
      </c>
      <c r="K1246">
        <v>24.7</v>
      </c>
      <c r="L1246">
        <v>17.399999999999999</v>
      </c>
      <c r="M1246">
        <f>VLOOKUP(E1246,Sheet1!$C$1:$D$782,2,FALSE)</f>
        <v>2117</v>
      </c>
      <c r="N1246" t="e">
        <f>VLOOKUP(#REF!,Sinker!$E$2:$F$383,2,FALSE)</f>
        <v>#REF!</v>
      </c>
    </row>
    <row r="1247" spans="1:14" x14ac:dyDescent="0.5">
      <c r="A1247">
        <v>2021</v>
      </c>
      <c r="B1247" t="s">
        <v>543</v>
      </c>
      <c r="C1247" t="s">
        <v>544</v>
      </c>
      <c r="D1247" t="str">
        <f t="shared" si="19"/>
        <v>Duane Underwood Jr.</v>
      </c>
      <c r="E1247">
        <v>621249</v>
      </c>
      <c r="F1247" t="s">
        <v>213</v>
      </c>
      <c r="G1247" t="s">
        <v>214</v>
      </c>
      <c r="H1247">
        <v>93.3</v>
      </c>
      <c r="I1247" t="s">
        <v>22</v>
      </c>
      <c r="J1247" t="s">
        <v>23</v>
      </c>
      <c r="K1247">
        <v>20.6</v>
      </c>
      <c r="L1247">
        <v>14.3</v>
      </c>
      <c r="M1247">
        <f>VLOOKUP(E1247,Sheet1!$C$1:$D$782,2,FALSE)</f>
        <v>2035</v>
      </c>
      <c r="N1247" t="e">
        <f>VLOOKUP(#REF!,Sinker!$E$2:$F$383,2,FALSE)</f>
        <v>#REF!</v>
      </c>
    </row>
    <row r="1248" spans="1:14" x14ac:dyDescent="0.5">
      <c r="A1248">
        <v>2021</v>
      </c>
      <c r="B1248" t="s">
        <v>754</v>
      </c>
      <c r="C1248" t="s">
        <v>645</v>
      </c>
      <c r="D1248" t="str">
        <f t="shared" si="19"/>
        <v>Robert Gsellman</v>
      </c>
      <c r="E1248">
        <v>607229</v>
      </c>
      <c r="F1248" t="s">
        <v>126</v>
      </c>
      <c r="G1248" t="s">
        <v>127</v>
      </c>
      <c r="H1248">
        <v>94</v>
      </c>
      <c r="I1248" t="s">
        <v>22</v>
      </c>
      <c r="J1248" t="s">
        <v>23</v>
      </c>
      <c r="K1248">
        <v>24.2</v>
      </c>
      <c r="L1248">
        <v>17.7</v>
      </c>
      <c r="M1248">
        <f>VLOOKUP(E1248,Sheet1!$C$1:$D$782,2,FALSE)</f>
        <v>2008</v>
      </c>
      <c r="N1248" t="e">
        <f>VLOOKUP(#REF!,Sinker!$E$2:$F$383,2,FALSE)</f>
        <v>#REF!</v>
      </c>
    </row>
    <row r="1249" spans="1:14" x14ac:dyDescent="0.5">
      <c r="A1249">
        <v>2021</v>
      </c>
      <c r="B1249" t="s">
        <v>150</v>
      </c>
      <c r="C1249" t="s">
        <v>151</v>
      </c>
      <c r="D1249" t="str">
        <f t="shared" si="19"/>
        <v>Adam Wainwright</v>
      </c>
      <c r="E1249">
        <v>425794</v>
      </c>
      <c r="F1249" t="s">
        <v>34</v>
      </c>
      <c r="G1249" t="s">
        <v>35</v>
      </c>
      <c r="H1249">
        <v>89.1</v>
      </c>
      <c r="I1249" t="s">
        <v>22</v>
      </c>
      <c r="J1249" t="s">
        <v>23</v>
      </c>
      <c r="K1249">
        <v>22.1</v>
      </c>
      <c r="L1249">
        <v>12.7</v>
      </c>
      <c r="M1249">
        <f>VLOOKUP(E1249,Sheet1!$C$1:$D$782,2,FALSE)</f>
        <v>2232</v>
      </c>
      <c r="N1249">
        <v>82</v>
      </c>
    </row>
    <row r="1250" spans="1:14" x14ac:dyDescent="0.5">
      <c r="A1250">
        <v>2021</v>
      </c>
      <c r="B1250" t="s">
        <v>881</v>
      </c>
      <c r="C1250" t="s">
        <v>882</v>
      </c>
      <c r="D1250" t="str">
        <f t="shared" si="19"/>
        <v>Tommy Nance</v>
      </c>
      <c r="E1250">
        <v>667297</v>
      </c>
      <c r="F1250" t="s">
        <v>46</v>
      </c>
      <c r="G1250" t="s">
        <v>47</v>
      </c>
      <c r="H1250">
        <v>95.5</v>
      </c>
      <c r="I1250" t="s">
        <v>22</v>
      </c>
      <c r="J1250" t="s">
        <v>23</v>
      </c>
      <c r="K1250">
        <v>22.2</v>
      </c>
      <c r="L1250">
        <v>15.1</v>
      </c>
      <c r="M1250">
        <f>VLOOKUP(E1250,Sheet1!$C$1:$D$782,2,FALSE)</f>
        <v>2302</v>
      </c>
      <c r="N1250">
        <v>82</v>
      </c>
    </row>
    <row r="1251" spans="1:14" x14ac:dyDescent="0.5">
      <c r="A1251">
        <v>2021</v>
      </c>
      <c r="B1251" t="s">
        <v>793</v>
      </c>
      <c r="C1251" t="s">
        <v>353</v>
      </c>
      <c r="D1251" t="str">
        <f t="shared" si="19"/>
        <v>Casey Sadler</v>
      </c>
      <c r="E1251">
        <v>594987</v>
      </c>
      <c r="F1251" t="s">
        <v>102</v>
      </c>
      <c r="G1251" t="s">
        <v>103</v>
      </c>
      <c r="H1251">
        <v>93.1</v>
      </c>
      <c r="I1251" t="s">
        <v>22</v>
      </c>
      <c r="J1251" t="s">
        <v>23</v>
      </c>
      <c r="K1251">
        <v>22.7</v>
      </c>
      <c r="L1251">
        <v>16.5</v>
      </c>
      <c r="M1251">
        <f>VLOOKUP(E1251,Sheet1!$C$1:$D$782,2,FALSE)</f>
        <v>2227</v>
      </c>
      <c r="N1251">
        <v>82</v>
      </c>
    </row>
    <row r="1252" spans="1:14" x14ac:dyDescent="0.5">
      <c r="A1252">
        <v>2021</v>
      </c>
      <c r="B1252" t="s">
        <v>940</v>
      </c>
      <c r="C1252" t="s">
        <v>941</v>
      </c>
      <c r="D1252" t="str">
        <f t="shared" si="19"/>
        <v>Jandel Gustave</v>
      </c>
      <c r="E1252">
        <v>594311</v>
      </c>
      <c r="F1252" t="s">
        <v>68</v>
      </c>
      <c r="G1252" t="s">
        <v>69</v>
      </c>
      <c r="H1252">
        <v>96.8</v>
      </c>
      <c r="I1252" t="s">
        <v>22</v>
      </c>
      <c r="J1252" t="s">
        <v>23</v>
      </c>
      <c r="K1252">
        <v>20.9</v>
      </c>
      <c r="L1252">
        <v>15.6</v>
      </c>
      <c r="M1252">
        <f>VLOOKUP(E1252,Sheet1!$C$1:$D$782,2,FALSE)</f>
        <v>2257</v>
      </c>
      <c r="N1252">
        <v>82</v>
      </c>
    </row>
    <row r="1253" spans="1:14" x14ac:dyDescent="0.5">
      <c r="A1253">
        <v>2021</v>
      </c>
      <c r="B1253" t="s">
        <v>566</v>
      </c>
      <c r="C1253" t="s">
        <v>427</v>
      </c>
      <c r="D1253" t="str">
        <f t="shared" si="19"/>
        <v>Daniel Lynch</v>
      </c>
      <c r="E1253">
        <v>663738</v>
      </c>
      <c r="F1253" t="s">
        <v>80</v>
      </c>
      <c r="G1253" t="s">
        <v>81</v>
      </c>
      <c r="H1253">
        <v>93.3</v>
      </c>
      <c r="I1253" t="s">
        <v>22</v>
      </c>
      <c r="J1253" t="s">
        <v>23</v>
      </c>
      <c r="K1253">
        <v>18.399999999999999</v>
      </c>
      <c r="L1253">
        <v>13.8</v>
      </c>
      <c r="M1253">
        <f>VLOOKUP(E1253,Sheet1!$C$1:$D$782,2,FALSE)</f>
        <v>2068</v>
      </c>
      <c r="N1253" t="e">
        <f>VLOOKUP(#REF!,Sinker!$E$2:$F$383,2,FALSE)</f>
        <v>#REF!</v>
      </c>
    </row>
    <row r="1254" spans="1:14" x14ac:dyDescent="0.5">
      <c r="A1254">
        <v>2021</v>
      </c>
      <c r="B1254" t="s">
        <v>236</v>
      </c>
      <c r="C1254" t="s">
        <v>141</v>
      </c>
      <c r="D1254" t="str">
        <f t="shared" si="19"/>
        <v>Luis Castillo</v>
      </c>
      <c r="E1254">
        <v>622491</v>
      </c>
      <c r="F1254" t="s">
        <v>26</v>
      </c>
      <c r="G1254" t="s">
        <v>27</v>
      </c>
      <c r="H1254">
        <v>97.3</v>
      </c>
      <c r="I1254" t="s">
        <v>22</v>
      </c>
      <c r="J1254" t="s">
        <v>23</v>
      </c>
      <c r="K1254">
        <v>24.5</v>
      </c>
      <c r="L1254">
        <v>17.600000000000001</v>
      </c>
      <c r="M1254">
        <f>VLOOKUP(E1254,Sheet1!$C$1:$D$782,2,FALSE)</f>
        <v>2141</v>
      </c>
      <c r="N1254" t="e">
        <f>VLOOKUP(#REF!,Sinker!$E$2:$F$383,2,FALSE)</f>
        <v>#REF!</v>
      </c>
    </row>
    <row r="1255" spans="1:14" x14ac:dyDescent="0.5">
      <c r="A1255">
        <v>2021</v>
      </c>
      <c r="B1255" t="s">
        <v>782</v>
      </c>
      <c r="C1255" t="s">
        <v>109</v>
      </c>
      <c r="D1255" t="str">
        <f t="shared" si="19"/>
        <v>Trevor Cahill</v>
      </c>
      <c r="E1255">
        <v>502239</v>
      </c>
      <c r="F1255" t="s">
        <v>213</v>
      </c>
      <c r="G1255" t="s">
        <v>214</v>
      </c>
      <c r="H1255">
        <v>89.7</v>
      </c>
      <c r="I1255" t="s">
        <v>22</v>
      </c>
      <c r="J1255" t="s">
        <v>23</v>
      </c>
      <c r="K1255">
        <v>25.9</v>
      </c>
      <c r="L1255">
        <v>17.2</v>
      </c>
      <c r="M1255">
        <f>VLOOKUP(E1255,Sheet1!$C$1:$D$782,2,FALSE)</f>
        <v>2177</v>
      </c>
      <c r="N1255" t="e">
        <f>VLOOKUP(#REF!,Sinker!$E$2:$F$383,2,FALSE)</f>
        <v>#REF!</v>
      </c>
    </row>
    <row r="1256" spans="1:14" x14ac:dyDescent="0.5">
      <c r="A1256">
        <v>2021</v>
      </c>
      <c r="B1256" t="s">
        <v>743</v>
      </c>
      <c r="C1256" t="s">
        <v>360</v>
      </c>
      <c r="D1256" t="str">
        <f t="shared" si="19"/>
        <v>Brett Martin</v>
      </c>
      <c r="E1256">
        <v>656685</v>
      </c>
      <c r="F1256" t="s">
        <v>116</v>
      </c>
      <c r="G1256" t="s">
        <v>117</v>
      </c>
      <c r="H1256">
        <v>93.1</v>
      </c>
      <c r="I1256" t="s">
        <v>22</v>
      </c>
      <c r="J1256" t="s">
        <v>23</v>
      </c>
      <c r="K1256">
        <v>20.7</v>
      </c>
      <c r="L1256">
        <v>15.3</v>
      </c>
      <c r="M1256">
        <f>VLOOKUP(E1256,Sheet1!$C$1:$D$782,2,FALSE)</f>
        <v>2160</v>
      </c>
      <c r="N1256" t="e">
        <f>VLOOKUP(#REF!,Sinker!$E$2:$F$383,2,FALSE)</f>
        <v>#REF!</v>
      </c>
    </row>
    <row r="1257" spans="1:14" x14ac:dyDescent="0.5">
      <c r="A1257">
        <v>2021</v>
      </c>
      <c r="B1257" t="s">
        <v>535</v>
      </c>
      <c r="C1257" t="s">
        <v>229</v>
      </c>
      <c r="D1257" t="str">
        <f t="shared" si="19"/>
        <v>Matt Manning</v>
      </c>
      <c r="E1257">
        <v>666159</v>
      </c>
      <c r="F1257" t="s">
        <v>132</v>
      </c>
      <c r="G1257" t="s">
        <v>133</v>
      </c>
      <c r="H1257">
        <v>93.8</v>
      </c>
      <c r="I1257" t="s">
        <v>22</v>
      </c>
      <c r="J1257" t="s">
        <v>23</v>
      </c>
      <c r="K1257">
        <v>16.100000000000001</v>
      </c>
      <c r="L1257">
        <v>10.1</v>
      </c>
      <c r="M1257">
        <f>VLOOKUP(E1257,Sheet1!$C$1:$D$782,2,FALSE)</f>
        <v>1924</v>
      </c>
      <c r="N1257" t="e">
        <f>VLOOKUP(#REF!,Sinker!$E$2:$F$383,2,FALSE)</f>
        <v>#REF!</v>
      </c>
    </row>
    <row r="1258" spans="1:14" x14ac:dyDescent="0.5">
      <c r="A1258">
        <v>2021</v>
      </c>
      <c r="B1258" t="s">
        <v>531</v>
      </c>
      <c r="C1258" t="s">
        <v>119</v>
      </c>
      <c r="D1258" t="str">
        <f t="shared" si="19"/>
        <v>Kyle Funkhouser</v>
      </c>
      <c r="E1258">
        <v>608335</v>
      </c>
      <c r="F1258" t="s">
        <v>132</v>
      </c>
      <c r="G1258" t="s">
        <v>133</v>
      </c>
      <c r="H1258">
        <v>95.5</v>
      </c>
      <c r="I1258" t="s">
        <v>22</v>
      </c>
      <c r="J1258" t="s">
        <v>23</v>
      </c>
      <c r="K1258">
        <v>20.399999999999999</v>
      </c>
      <c r="L1258">
        <v>14.3</v>
      </c>
      <c r="M1258">
        <f>VLOOKUP(E1258,Sheet1!$C$1:$D$782,2,FALSE)</f>
        <v>2032</v>
      </c>
      <c r="N1258" t="e">
        <f>VLOOKUP(#REF!,Sinker!$E$2:$F$383,2,FALSE)</f>
        <v>#REF!</v>
      </c>
    </row>
    <row r="1259" spans="1:14" x14ac:dyDescent="0.5">
      <c r="A1259">
        <v>2021</v>
      </c>
      <c r="B1259" t="s">
        <v>174</v>
      </c>
      <c r="C1259" t="s">
        <v>175</v>
      </c>
      <c r="D1259" t="str">
        <f t="shared" si="19"/>
        <v>James Kaprielian</v>
      </c>
      <c r="E1259">
        <v>621076</v>
      </c>
      <c r="F1259" t="s">
        <v>20</v>
      </c>
      <c r="G1259" t="s">
        <v>21</v>
      </c>
      <c r="H1259">
        <v>92.4</v>
      </c>
      <c r="I1259" t="s">
        <v>22</v>
      </c>
      <c r="J1259" t="s">
        <v>23</v>
      </c>
      <c r="K1259">
        <v>22.3</v>
      </c>
      <c r="L1259">
        <v>17</v>
      </c>
      <c r="M1259">
        <f>VLOOKUP(E1259,Sheet1!$C$1:$D$782,2,FALSE)</f>
        <v>1983</v>
      </c>
      <c r="N1259" t="e">
        <f>VLOOKUP(#REF!,Sinker!$E$2:$F$383,2,FALSE)</f>
        <v>#REF!</v>
      </c>
    </row>
    <row r="1260" spans="1:14" x14ac:dyDescent="0.5">
      <c r="A1260">
        <v>2021</v>
      </c>
      <c r="B1260" t="s">
        <v>248</v>
      </c>
      <c r="C1260" t="s">
        <v>249</v>
      </c>
      <c r="D1260" t="str">
        <f t="shared" si="19"/>
        <v>Frankie Montas</v>
      </c>
      <c r="E1260">
        <v>593423</v>
      </c>
      <c r="F1260" t="s">
        <v>20</v>
      </c>
      <c r="G1260" t="s">
        <v>21</v>
      </c>
      <c r="H1260">
        <v>96.2</v>
      </c>
      <c r="I1260" t="s">
        <v>22</v>
      </c>
      <c r="J1260" t="s">
        <v>23</v>
      </c>
      <c r="K1260">
        <v>15.4</v>
      </c>
      <c r="L1260">
        <v>14.9</v>
      </c>
      <c r="M1260">
        <f>VLOOKUP(E1260,Sheet1!$C$1:$D$782,2,FALSE)</f>
        <v>2309</v>
      </c>
      <c r="N1260" t="e">
        <f>VLOOKUP(#REF!,Sinker!$E$2:$F$383,2,FALSE)</f>
        <v>#REF!</v>
      </c>
    </row>
    <row r="1261" spans="1:14" x14ac:dyDescent="0.5">
      <c r="A1261">
        <v>2021</v>
      </c>
      <c r="B1261" t="s">
        <v>32</v>
      </c>
      <c r="C1261" t="s">
        <v>33</v>
      </c>
      <c r="D1261" t="str">
        <f t="shared" si="19"/>
        <v>J.A. Happ</v>
      </c>
      <c r="E1261">
        <v>457918</v>
      </c>
      <c r="F1261" t="s">
        <v>34</v>
      </c>
      <c r="G1261" t="s">
        <v>35</v>
      </c>
      <c r="H1261">
        <v>89</v>
      </c>
      <c r="I1261" t="s">
        <v>22</v>
      </c>
      <c r="J1261" t="s">
        <v>23</v>
      </c>
      <c r="K1261">
        <v>26.2</v>
      </c>
      <c r="L1261">
        <v>13.7</v>
      </c>
      <c r="M1261">
        <f>VLOOKUP(E1261,Sheet1!$C$1:$D$782,2,FALSE)</f>
        <v>2086</v>
      </c>
      <c r="N1261" t="e">
        <f>VLOOKUP(#REF!,Sinker!$E$2:$F$383,2,FALSE)</f>
        <v>#REF!</v>
      </c>
    </row>
    <row r="1262" spans="1:14" x14ac:dyDescent="0.5">
      <c r="A1262">
        <v>2021</v>
      </c>
      <c r="B1262" t="s">
        <v>736</v>
      </c>
      <c r="C1262" t="s">
        <v>737</v>
      </c>
      <c r="D1262" t="str">
        <f t="shared" si="19"/>
        <v>Brooks Raley</v>
      </c>
      <c r="E1262">
        <v>548384</v>
      </c>
      <c r="F1262" t="s">
        <v>142</v>
      </c>
      <c r="G1262" t="s">
        <v>143</v>
      </c>
      <c r="H1262">
        <v>90.8</v>
      </c>
      <c r="I1262" t="s">
        <v>22</v>
      </c>
      <c r="J1262" t="s">
        <v>23</v>
      </c>
      <c r="K1262">
        <v>26.4</v>
      </c>
      <c r="L1262">
        <v>16.3</v>
      </c>
      <c r="M1262">
        <f>VLOOKUP(E1262,Sheet1!$C$1:$D$782,2,FALSE)</f>
        <v>2307</v>
      </c>
      <c r="N1262">
        <v>80</v>
      </c>
    </row>
    <row r="1263" spans="1:14" x14ac:dyDescent="0.5">
      <c r="A1263">
        <v>2021</v>
      </c>
      <c r="B1263" t="s">
        <v>908</v>
      </c>
      <c r="C1263" t="s">
        <v>909</v>
      </c>
      <c r="D1263" t="str">
        <f t="shared" si="19"/>
        <v>Miles Mikolas</v>
      </c>
      <c r="E1263">
        <v>571945</v>
      </c>
      <c r="F1263" t="s">
        <v>34</v>
      </c>
      <c r="G1263" t="s">
        <v>35</v>
      </c>
      <c r="H1263">
        <v>92.5</v>
      </c>
      <c r="I1263" t="s">
        <v>22</v>
      </c>
      <c r="J1263" t="s">
        <v>23</v>
      </c>
      <c r="K1263">
        <v>20.9</v>
      </c>
      <c r="L1263">
        <v>13.3</v>
      </c>
      <c r="M1263">
        <f>VLOOKUP(E1263,Sheet1!$C$1:$D$782,2,FALSE)</f>
        <v>2220</v>
      </c>
      <c r="N1263">
        <v>80</v>
      </c>
    </row>
    <row r="1264" spans="1:14" x14ac:dyDescent="0.5">
      <c r="A1264">
        <v>2021</v>
      </c>
      <c r="B1264" t="s">
        <v>492</v>
      </c>
      <c r="C1264" t="s">
        <v>25</v>
      </c>
      <c r="D1264" t="str">
        <f t="shared" si="19"/>
        <v>Tyler Alexander</v>
      </c>
      <c r="E1264">
        <v>641302</v>
      </c>
      <c r="F1264" t="s">
        <v>132</v>
      </c>
      <c r="G1264" t="s">
        <v>133</v>
      </c>
      <c r="H1264">
        <v>90.6</v>
      </c>
      <c r="I1264" t="s">
        <v>22</v>
      </c>
      <c r="J1264" t="s">
        <v>23</v>
      </c>
      <c r="K1264">
        <v>19.8</v>
      </c>
      <c r="L1264">
        <v>14.3</v>
      </c>
      <c r="M1264">
        <f>VLOOKUP(E1264,Sheet1!$C$1:$D$782,2,FALSE)</f>
        <v>2133</v>
      </c>
      <c r="N1264" t="e">
        <f>VLOOKUP(#REF!,Sinker!$E$2:$F$383,2,FALSE)</f>
        <v>#REF!</v>
      </c>
    </row>
    <row r="1265" spans="1:14" x14ac:dyDescent="0.5">
      <c r="A1265">
        <v>2021</v>
      </c>
      <c r="B1265" t="s">
        <v>783</v>
      </c>
      <c r="C1265" t="s">
        <v>189</v>
      </c>
      <c r="D1265" t="str">
        <f t="shared" si="19"/>
        <v>Alex Claudio</v>
      </c>
      <c r="E1265">
        <v>592222</v>
      </c>
      <c r="F1265" t="s">
        <v>232</v>
      </c>
      <c r="G1265" t="s">
        <v>233</v>
      </c>
      <c r="H1265">
        <v>85.4</v>
      </c>
      <c r="I1265" t="s">
        <v>22</v>
      </c>
      <c r="J1265" t="s">
        <v>23</v>
      </c>
      <c r="K1265">
        <v>41.3</v>
      </c>
      <c r="L1265">
        <v>16.8</v>
      </c>
      <c r="M1265">
        <f>VLOOKUP(E1265,Sheet1!$C$1:$D$782,2,FALSE)</f>
        <v>1828</v>
      </c>
      <c r="N1265" t="e">
        <f>VLOOKUP(#REF!,Sinker!$E$2:$F$383,2,FALSE)</f>
        <v>#REF!</v>
      </c>
    </row>
    <row r="1266" spans="1:14" x14ac:dyDescent="0.5">
      <c r="A1266">
        <v>2021</v>
      </c>
      <c r="B1266" t="s">
        <v>252</v>
      </c>
      <c r="C1266" t="s">
        <v>253</v>
      </c>
      <c r="D1266" t="str">
        <f t="shared" si="19"/>
        <v>Sandy Alcantara</v>
      </c>
      <c r="E1266">
        <v>645261</v>
      </c>
      <c r="F1266" t="s">
        <v>110</v>
      </c>
      <c r="G1266" t="s">
        <v>111</v>
      </c>
      <c r="H1266">
        <v>97.6</v>
      </c>
      <c r="I1266" t="s">
        <v>22</v>
      </c>
      <c r="J1266" t="s">
        <v>23</v>
      </c>
      <c r="K1266">
        <v>21.5</v>
      </c>
      <c r="L1266">
        <v>17.2</v>
      </c>
      <c r="M1266">
        <f>VLOOKUP(E1266,Sheet1!$C$1:$D$782,2,FALSE)</f>
        <v>2327</v>
      </c>
      <c r="N1266" t="e">
        <f>VLOOKUP(#REF!,Sinker!$E$2:$F$383,2,FALSE)</f>
        <v>#REF!</v>
      </c>
    </row>
    <row r="1267" spans="1:14" x14ac:dyDescent="0.5">
      <c r="A1267">
        <v>2021</v>
      </c>
      <c r="B1267" t="s">
        <v>410</v>
      </c>
      <c r="C1267" t="s">
        <v>411</v>
      </c>
      <c r="D1267" t="str">
        <f t="shared" si="19"/>
        <v>Alek Manoah</v>
      </c>
      <c r="E1267">
        <v>666201</v>
      </c>
      <c r="F1267" t="s">
        <v>14</v>
      </c>
      <c r="G1267" t="s">
        <v>15</v>
      </c>
      <c r="H1267">
        <v>92.8</v>
      </c>
      <c r="I1267" t="s">
        <v>22</v>
      </c>
      <c r="J1267" t="s">
        <v>23</v>
      </c>
      <c r="K1267">
        <v>22.4</v>
      </c>
      <c r="L1267">
        <v>14.1</v>
      </c>
      <c r="M1267">
        <f>VLOOKUP(E1267,Sheet1!$C$1:$D$782,2,FALSE)</f>
        <v>2173</v>
      </c>
      <c r="N1267">
        <v>79</v>
      </c>
    </row>
    <row r="1268" spans="1:14" x14ac:dyDescent="0.5">
      <c r="A1268">
        <v>2021</v>
      </c>
      <c r="B1268" t="s">
        <v>892</v>
      </c>
      <c r="C1268" t="s">
        <v>893</v>
      </c>
      <c r="D1268" t="str">
        <f t="shared" si="19"/>
        <v>Humberto Castellanos</v>
      </c>
      <c r="E1268">
        <v>528748</v>
      </c>
      <c r="F1268" t="s">
        <v>164</v>
      </c>
      <c r="G1268" t="s">
        <v>165</v>
      </c>
      <c r="H1268">
        <v>90.2</v>
      </c>
      <c r="I1268" t="s">
        <v>22</v>
      </c>
      <c r="J1268" t="s">
        <v>23</v>
      </c>
      <c r="K1268">
        <v>30.2</v>
      </c>
      <c r="L1268">
        <v>16.399999999999999</v>
      </c>
      <c r="M1268">
        <f>VLOOKUP(E1268,Sheet1!$C$1:$D$782,2,FALSE)</f>
        <v>1988</v>
      </c>
      <c r="N1268">
        <v>79</v>
      </c>
    </row>
    <row r="1269" spans="1:14" x14ac:dyDescent="0.5">
      <c r="A1269">
        <v>2021</v>
      </c>
      <c r="B1269" t="s">
        <v>646</v>
      </c>
      <c r="C1269" t="s">
        <v>647</v>
      </c>
      <c r="D1269" t="str">
        <f t="shared" si="19"/>
        <v>Lou Trivino</v>
      </c>
      <c r="E1269">
        <v>642152</v>
      </c>
      <c r="F1269" t="s">
        <v>20</v>
      </c>
      <c r="G1269" t="s">
        <v>21</v>
      </c>
      <c r="H1269">
        <v>96.1</v>
      </c>
      <c r="I1269" t="s">
        <v>22</v>
      </c>
      <c r="J1269" t="s">
        <v>23</v>
      </c>
      <c r="K1269">
        <v>19.899999999999999</v>
      </c>
      <c r="L1269">
        <v>16.7</v>
      </c>
      <c r="M1269">
        <f>VLOOKUP(E1269,Sheet1!$C$1:$D$782,2,FALSE)</f>
        <v>2015</v>
      </c>
      <c r="N1269" t="e">
        <f>VLOOKUP(#REF!,Sinker!$E$2:$F$383,2,FALSE)</f>
        <v>#REF!</v>
      </c>
    </row>
    <row r="1270" spans="1:14" x14ac:dyDescent="0.5">
      <c r="A1270">
        <v>2021</v>
      </c>
      <c r="B1270" t="s">
        <v>668</v>
      </c>
      <c r="C1270" t="s">
        <v>49</v>
      </c>
      <c r="D1270" t="str">
        <f t="shared" si="19"/>
        <v>Dylan Floro</v>
      </c>
      <c r="E1270">
        <v>571670</v>
      </c>
      <c r="F1270" t="s">
        <v>110</v>
      </c>
      <c r="G1270" t="s">
        <v>111</v>
      </c>
      <c r="H1270">
        <v>93.6</v>
      </c>
      <c r="I1270" t="s">
        <v>22</v>
      </c>
      <c r="J1270" t="s">
        <v>23</v>
      </c>
      <c r="K1270">
        <v>21.6</v>
      </c>
      <c r="L1270">
        <v>16.7</v>
      </c>
      <c r="M1270">
        <f>VLOOKUP(E1270,Sheet1!$C$1:$D$782,2,FALSE)</f>
        <v>2165</v>
      </c>
      <c r="N1270" t="e">
        <f>VLOOKUP(#REF!,Sinker!$E$2:$F$383,2,FALSE)</f>
        <v>#REF!</v>
      </c>
    </row>
    <row r="1271" spans="1:14" x14ac:dyDescent="0.5">
      <c r="A1271">
        <v>2021</v>
      </c>
      <c r="B1271" t="s">
        <v>476</v>
      </c>
      <c r="C1271" t="s">
        <v>427</v>
      </c>
      <c r="D1271" t="str">
        <f t="shared" si="19"/>
        <v>Daniel Bard</v>
      </c>
      <c r="E1271">
        <v>453268</v>
      </c>
      <c r="F1271" t="s">
        <v>92</v>
      </c>
      <c r="G1271" t="s">
        <v>93</v>
      </c>
      <c r="H1271">
        <v>97.2</v>
      </c>
      <c r="I1271" t="s">
        <v>22</v>
      </c>
      <c r="J1271" t="s">
        <v>23</v>
      </c>
      <c r="K1271">
        <v>24.5</v>
      </c>
      <c r="L1271">
        <v>15</v>
      </c>
      <c r="M1271">
        <f>VLOOKUP(E1271,Sheet1!$C$1:$D$782,2,FALSE)</f>
        <v>2569</v>
      </c>
      <c r="N1271">
        <v>78</v>
      </c>
    </row>
    <row r="1272" spans="1:14" x14ac:dyDescent="0.5">
      <c r="A1272">
        <v>2021</v>
      </c>
      <c r="B1272" t="s">
        <v>313</v>
      </c>
      <c r="C1272" t="s">
        <v>295</v>
      </c>
      <c r="D1272" t="str">
        <f t="shared" si="19"/>
        <v>Taylor Hearn</v>
      </c>
      <c r="E1272">
        <v>621368</v>
      </c>
      <c r="F1272" t="s">
        <v>116</v>
      </c>
      <c r="G1272" t="s">
        <v>117</v>
      </c>
      <c r="H1272">
        <v>93.7</v>
      </c>
      <c r="I1272" t="s">
        <v>22</v>
      </c>
      <c r="J1272" t="s">
        <v>23</v>
      </c>
      <c r="K1272">
        <v>20.5</v>
      </c>
      <c r="L1272">
        <v>14.7</v>
      </c>
      <c r="M1272">
        <f>VLOOKUP(E1272,Sheet1!$C$1:$D$782,2,FALSE)</f>
        <v>2153</v>
      </c>
      <c r="N1272" t="e">
        <f>VLOOKUP(#REF!,Sinker!$E$2:$F$383,2,FALSE)</f>
        <v>#REF!</v>
      </c>
    </row>
    <row r="1273" spans="1:14" x14ac:dyDescent="0.5">
      <c r="A1273">
        <v>2021</v>
      </c>
      <c r="B1273" t="s">
        <v>484</v>
      </c>
      <c r="C1273" t="s">
        <v>247</v>
      </c>
      <c r="D1273" t="str">
        <f t="shared" si="19"/>
        <v>José Quintana</v>
      </c>
      <c r="E1273">
        <v>500779</v>
      </c>
      <c r="F1273" t="s">
        <v>30</v>
      </c>
      <c r="G1273" t="s">
        <v>31</v>
      </c>
      <c r="H1273">
        <v>91.6</v>
      </c>
      <c r="I1273" t="s">
        <v>22</v>
      </c>
      <c r="J1273" t="s">
        <v>23</v>
      </c>
      <c r="K1273">
        <v>17.2</v>
      </c>
      <c r="L1273">
        <v>12.4</v>
      </c>
      <c r="M1273">
        <f>VLOOKUP(E1273,Sheet1!$C$1:$D$782,2,FALSE)</f>
        <v>2077</v>
      </c>
      <c r="N1273" t="e">
        <f>VLOOKUP(#REF!,Sinker!$E$2:$F$383,2,FALSE)</f>
        <v>#REF!</v>
      </c>
    </row>
    <row r="1274" spans="1:14" x14ac:dyDescent="0.5">
      <c r="A1274">
        <v>2021</v>
      </c>
      <c r="B1274" t="s">
        <v>403</v>
      </c>
      <c r="C1274" t="s">
        <v>404</v>
      </c>
      <c r="D1274" t="str">
        <f t="shared" si="19"/>
        <v>Clay Holmes</v>
      </c>
      <c r="E1274">
        <v>605280</v>
      </c>
      <c r="F1274" t="s">
        <v>38</v>
      </c>
      <c r="G1274" t="s">
        <v>39</v>
      </c>
      <c r="H1274">
        <v>95.9</v>
      </c>
      <c r="I1274" t="s">
        <v>22</v>
      </c>
      <c r="J1274" t="s">
        <v>23</v>
      </c>
      <c r="K1274">
        <v>23.9</v>
      </c>
      <c r="L1274">
        <v>15</v>
      </c>
      <c r="M1274">
        <f>VLOOKUP(E1274,Sheet1!$C$1:$D$782,2,FALSE)</f>
        <v>2212</v>
      </c>
      <c r="N1274">
        <v>76</v>
      </c>
    </row>
    <row r="1275" spans="1:14" x14ac:dyDescent="0.5">
      <c r="A1275">
        <v>2021</v>
      </c>
      <c r="B1275" t="s">
        <v>694</v>
      </c>
      <c r="C1275" t="s">
        <v>220</v>
      </c>
      <c r="D1275" t="str">
        <f t="shared" si="19"/>
        <v>Brandon Bielak</v>
      </c>
      <c r="E1275">
        <v>656232</v>
      </c>
      <c r="F1275" t="s">
        <v>142</v>
      </c>
      <c r="G1275" t="s">
        <v>143</v>
      </c>
      <c r="H1275">
        <v>93.1</v>
      </c>
      <c r="I1275" t="s">
        <v>22</v>
      </c>
      <c r="J1275" t="s">
        <v>23</v>
      </c>
      <c r="K1275">
        <v>20.7</v>
      </c>
      <c r="L1275">
        <v>13.3</v>
      </c>
      <c r="M1275">
        <f>VLOOKUP(E1275,Sheet1!$C$1:$D$782,2,FALSE)</f>
        <v>2315</v>
      </c>
      <c r="N1275">
        <v>76</v>
      </c>
    </row>
    <row r="1276" spans="1:14" x14ac:dyDescent="0.5">
      <c r="A1276">
        <v>2021</v>
      </c>
      <c r="B1276" t="s">
        <v>192</v>
      </c>
      <c r="C1276" t="s">
        <v>193</v>
      </c>
      <c r="D1276" t="str">
        <f t="shared" si="19"/>
        <v>Erick Fedde</v>
      </c>
      <c r="E1276">
        <v>607200</v>
      </c>
      <c r="F1276" t="s">
        <v>194</v>
      </c>
      <c r="G1276" t="s">
        <v>195</v>
      </c>
      <c r="H1276">
        <v>93.8</v>
      </c>
      <c r="I1276" t="s">
        <v>22</v>
      </c>
      <c r="J1276" t="s">
        <v>23</v>
      </c>
      <c r="K1276">
        <v>20.9</v>
      </c>
      <c r="L1276">
        <v>10.4</v>
      </c>
      <c r="M1276">
        <f>VLOOKUP(E1276,Sheet1!$C$1:$D$782,2,FALSE)</f>
        <v>1886</v>
      </c>
      <c r="N1276">
        <v>75.900000000000006</v>
      </c>
    </row>
    <row r="1277" spans="1:14" x14ac:dyDescent="0.5">
      <c r="A1277">
        <v>2021</v>
      </c>
      <c r="B1277" t="s">
        <v>627</v>
      </c>
      <c r="C1277" t="s">
        <v>189</v>
      </c>
      <c r="D1277" t="str">
        <f t="shared" si="19"/>
        <v>Alex Reyes</v>
      </c>
      <c r="E1277">
        <v>621052</v>
      </c>
      <c r="F1277" t="s">
        <v>34</v>
      </c>
      <c r="G1277" t="s">
        <v>35</v>
      </c>
      <c r="H1277">
        <v>96.6</v>
      </c>
      <c r="I1277" t="s">
        <v>22</v>
      </c>
      <c r="J1277" t="s">
        <v>23</v>
      </c>
      <c r="K1277">
        <v>14.3</v>
      </c>
      <c r="L1277">
        <v>11.9</v>
      </c>
      <c r="M1277">
        <f>VLOOKUP(E1277,Sheet1!$C$1:$D$782,2,FALSE)</f>
        <v>2273</v>
      </c>
      <c r="N1277" t="e">
        <f>VLOOKUP(#REF!,Sinker!$E$2:$F$383,2,FALSE)</f>
        <v>#REF!</v>
      </c>
    </row>
    <row r="1278" spans="1:14" x14ac:dyDescent="0.5">
      <c r="A1278">
        <v>2021</v>
      </c>
      <c r="B1278" t="s">
        <v>537</v>
      </c>
      <c r="C1278" t="s">
        <v>247</v>
      </c>
      <c r="D1278" t="str">
        <f t="shared" si="19"/>
        <v>José Cisnero</v>
      </c>
      <c r="E1278">
        <v>542585</v>
      </c>
      <c r="F1278" t="s">
        <v>132</v>
      </c>
      <c r="G1278" t="s">
        <v>133</v>
      </c>
      <c r="H1278">
        <v>96.4</v>
      </c>
      <c r="I1278" t="s">
        <v>22</v>
      </c>
      <c r="J1278" t="s">
        <v>23</v>
      </c>
      <c r="K1278">
        <v>19.399999999999999</v>
      </c>
      <c r="L1278">
        <v>16.600000000000001</v>
      </c>
      <c r="M1278">
        <f>VLOOKUP(E1278,Sheet1!$C$1:$D$782,2,FALSE)</f>
        <v>2258</v>
      </c>
      <c r="N1278" t="e">
        <f>VLOOKUP(#REF!,Sinker!$E$2:$F$383,2,FALSE)</f>
        <v>#REF!</v>
      </c>
    </row>
    <row r="1279" spans="1:14" x14ac:dyDescent="0.5">
      <c r="A1279">
        <v>2021</v>
      </c>
      <c r="B1279" t="s">
        <v>286</v>
      </c>
      <c r="C1279" t="s">
        <v>247</v>
      </c>
      <c r="D1279" t="str">
        <f t="shared" si="19"/>
        <v>José Ureña</v>
      </c>
      <c r="E1279">
        <v>570632</v>
      </c>
      <c r="F1279" t="s">
        <v>132</v>
      </c>
      <c r="G1279" t="s">
        <v>133</v>
      </c>
      <c r="H1279">
        <v>93.7</v>
      </c>
      <c r="I1279" t="s">
        <v>22</v>
      </c>
      <c r="J1279" t="s">
        <v>23</v>
      </c>
      <c r="K1279">
        <v>24.1</v>
      </c>
      <c r="L1279">
        <v>15.8</v>
      </c>
      <c r="M1279">
        <f>VLOOKUP(E1279,Sheet1!$C$1:$D$782,2,FALSE)</f>
        <v>2141</v>
      </c>
      <c r="N1279" t="e">
        <f>VLOOKUP(#REF!,Sinker!$E$2:$F$383,2,FALSE)</f>
        <v>#REF!</v>
      </c>
    </row>
    <row r="1280" spans="1:14" x14ac:dyDescent="0.5">
      <c r="A1280">
        <v>2021</v>
      </c>
      <c r="B1280" t="s">
        <v>611</v>
      </c>
      <c r="C1280" t="s">
        <v>119</v>
      </c>
      <c r="D1280" t="str">
        <f t="shared" si="19"/>
        <v>Kyle Mcgowin</v>
      </c>
      <c r="E1280">
        <v>641851</v>
      </c>
      <c r="F1280" t="s">
        <v>194</v>
      </c>
      <c r="G1280" t="s">
        <v>195</v>
      </c>
      <c r="H1280">
        <v>90.9</v>
      </c>
      <c r="I1280" t="s">
        <v>22</v>
      </c>
      <c r="J1280" t="s">
        <v>23</v>
      </c>
      <c r="K1280">
        <v>22.5</v>
      </c>
      <c r="L1280">
        <v>16.3</v>
      </c>
      <c r="M1280">
        <f>VLOOKUP(E1280,Sheet1!$C$1:$D$782,2,FALSE)</f>
        <v>2346</v>
      </c>
      <c r="N1280" t="e">
        <f>VLOOKUP(#REF!,Sinker!$E$2:$F$383,2,FALSE)</f>
        <v>#REF!</v>
      </c>
    </row>
    <row r="1281" spans="1:14" x14ac:dyDescent="0.5">
      <c r="A1281">
        <v>2021</v>
      </c>
      <c r="B1281" t="s">
        <v>221</v>
      </c>
      <c r="C1281" t="s">
        <v>172</v>
      </c>
      <c r="D1281" t="str">
        <f t="shared" si="19"/>
        <v>Lance Mccullers Jr.</v>
      </c>
      <c r="E1281">
        <v>621121</v>
      </c>
      <c r="F1281" t="s">
        <v>142</v>
      </c>
      <c r="G1281" t="s">
        <v>143</v>
      </c>
      <c r="H1281">
        <v>93.9</v>
      </c>
      <c r="I1281" t="s">
        <v>22</v>
      </c>
      <c r="J1281" t="s">
        <v>23</v>
      </c>
      <c r="K1281">
        <v>24.9</v>
      </c>
      <c r="L1281">
        <v>13.6</v>
      </c>
      <c r="M1281">
        <f>VLOOKUP(E1281,Sheet1!$C$1:$D$782,2,FALSE)</f>
        <v>2114</v>
      </c>
      <c r="N1281">
        <v>75</v>
      </c>
    </row>
    <row r="1282" spans="1:14" x14ac:dyDescent="0.5">
      <c r="A1282">
        <v>2021</v>
      </c>
      <c r="B1282" t="s">
        <v>887</v>
      </c>
      <c r="C1282" t="s">
        <v>197</v>
      </c>
      <c r="D1282" t="str">
        <f t="shared" si="19"/>
        <v>Patrick Murphy</v>
      </c>
      <c r="E1282">
        <v>641907</v>
      </c>
      <c r="F1282" t="s">
        <v>194</v>
      </c>
      <c r="G1282" t="s">
        <v>195</v>
      </c>
      <c r="H1282">
        <v>96.5</v>
      </c>
      <c r="I1282" t="s">
        <v>22</v>
      </c>
      <c r="J1282" t="s">
        <v>23</v>
      </c>
      <c r="K1282">
        <v>16.7</v>
      </c>
      <c r="L1282">
        <v>12.8</v>
      </c>
      <c r="M1282">
        <f>VLOOKUP(E1282,Sheet1!$C$1:$D$782,2,FALSE)</f>
        <v>2100</v>
      </c>
      <c r="N1282" t="e">
        <f>VLOOKUP(#REF!,Sinker!$E$2:$F$383,2,FALSE)</f>
        <v>#REF!</v>
      </c>
    </row>
    <row r="1283" spans="1:14" x14ac:dyDescent="0.5">
      <c r="A1283">
        <v>2021</v>
      </c>
      <c r="B1283" t="s">
        <v>722</v>
      </c>
      <c r="C1283" t="s">
        <v>723</v>
      </c>
      <c r="D1283" t="str">
        <f t="shared" ref="D1283:D1346" si="20">TRIM(PROPER(C1283 &amp; " " &amp; B1283))</f>
        <v>Brusdar Graterol</v>
      </c>
      <c r="E1283">
        <v>660813</v>
      </c>
      <c r="F1283" t="s">
        <v>54</v>
      </c>
      <c r="G1283" t="s">
        <v>55</v>
      </c>
      <c r="H1283">
        <v>99.9</v>
      </c>
      <c r="I1283" t="s">
        <v>22</v>
      </c>
      <c r="J1283" t="s">
        <v>23</v>
      </c>
      <c r="K1283">
        <v>20</v>
      </c>
      <c r="L1283">
        <v>14.4</v>
      </c>
      <c r="M1283">
        <f>VLOOKUP(E1283,Sheet1!$C$1:$D$782,2,FALSE)</f>
        <v>2067</v>
      </c>
      <c r="N1283" t="e">
        <f>VLOOKUP(#REF!,Sinker!$E$2:$F$383,2,FALSE)</f>
        <v>#REF!</v>
      </c>
    </row>
    <row r="1284" spans="1:14" x14ac:dyDescent="0.5">
      <c r="A1284">
        <v>2021</v>
      </c>
      <c r="B1284" t="s">
        <v>361</v>
      </c>
      <c r="C1284" t="s">
        <v>362</v>
      </c>
      <c r="D1284" t="str">
        <f t="shared" si="20"/>
        <v>Gregory Soto</v>
      </c>
      <c r="E1284">
        <v>642397</v>
      </c>
      <c r="F1284" t="s">
        <v>132</v>
      </c>
      <c r="G1284" t="s">
        <v>133</v>
      </c>
      <c r="H1284">
        <v>98.2</v>
      </c>
      <c r="I1284" t="s">
        <v>22</v>
      </c>
      <c r="J1284" t="s">
        <v>23</v>
      </c>
      <c r="K1284">
        <v>17.2</v>
      </c>
      <c r="L1284">
        <v>15.9</v>
      </c>
      <c r="M1284">
        <f>VLOOKUP(E1284,Sheet1!$C$1:$D$782,2,FALSE)</f>
        <v>2397</v>
      </c>
      <c r="N1284" t="e">
        <f>VLOOKUP(#REF!,Sinker!$E$2:$F$383,2,FALSE)</f>
        <v>#REF!</v>
      </c>
    </row>
    <row r="1285" spans="1:14" x14ac:dyDescent="0.5">
      <c r="A1285">
        <v>2021</v>
      </c>
      <c r="B1285" t="s">
        <v>327</v>
      </c>
      <c r="C1285" t="s">
        <v>45</v>
      </c>
      <c r="D1285" t="str">
        <f t="shared" si="20"/>
        <v>Zach Eflin</v>
      </c>
      <c r="E1285">
        <v>621107</v>
      </c>
      <c r="F1285" t="s">
        <v>58</v>
      </c>
      <c r="G1285" t="s">
        <v>59</v>
      </c>
      <c r="H1285">
        <v>92.4</v>
      </c>
      <c r="I1285" t="s">
        <v>22</v>
      </c>
      <c r="J1285" t="s">
        <v>23</v>
      </c>
      <c r="K1285">
        <v>24.5</v>
      </c>
      <c r="L1285">
        <v>16.899999999999999</v>
      </c>
      <c r="M1285">
        <f>VLOOKUP(E1285,Sheet1!$C$1:$D$782,2,FALSE)</f>
        <v>2033</v>
      </c>
      <c r="N1285" t="e">
        <f>VLOOKUP(#REF!,Sinker!$E$2:$F$383,2,FALSE)</f>
        <v>#REF!</v>
      </c>
    </row>
    <row r="1286" spans="1:14" x14ac:dyDescent="0.5">
      <c r="A1286">
        <v>2021</v>
      </c>
      <c r="B1286" t="s">
        <v>657</v>
      </c>
      <c r="C1286" t="s">
        <v>511</v>
      </c>
      <c r="D1286" t="str">
        <f t="shared" si="20"/>
        <v>Justin Steele</v>
      </c>
      <c r="E1286">
        <v>657006</v>
      </c>
      <c r="F1286" t="s">
        <v>46</v>
      </c>
      <c r="G1286" t="s">
        <v>47</v>
      </c>
      <c r="H1286">
        <v>93.3</v>
      </c>
      <c r="I1286" t="s">
        <v>22</v>
      </c>
      <c r="J1286" t="s">
        <v>23</v>
      </c>
      <c r="K1286">
        <v>19.8</v>
      </c>
      <c r="L1286">
        <v>12.1</v>
      </c>
      <c r="M1286">
        <f>VLOOKUP(E1286,Sheet1!$C$1:$D$782,2,FALSE)</f>
        <v>2464</v>
      </c>
      <c r="N1286">
        <v>72</v>
      </c>
    </row>
    <row r="1287" spans="1:14" x14ac:dyDescent="0.5">
      <c r="A1287">
        <v>2021</v>
      </c>
      <c r="B1287" t="s">
        <v>442</v>
      </c>
      <c r="C1287" t="s">
        <v>49</v>
      </c>
      <c r="D1287" t="str">
        <f t="shared" si="20"/>
        <v>Dylan Bundy</v>
      </c>
      <c r="E1287">
        <v>605164</v>
      </c>
      <c r="F1287" t="s">
        <v>232</v>
      </c>
      <c r="G1287" t="s">
        <v>233</v>
      </c>
      <c r="H1287">
        <v>90.7</v>
      </c>
      <c r="I1287" t="s">
        <v>22</v>
      </c>
      <c r="J1287" t="s">
        <v>23</v>
      </c>
      <c r="K1287">
        <v>16.899999999999999</v>
      </c>
      <c r="L1287">
        <v>12.3</v>
      </c>
      <c r="M1287">
        <f>VLOOKUP(E1287,Sheet1!$C$1:$D$782,2,FALSE)</f>
        <v>2322</v>
      </c>
      <c r="N1287" t="e">
        <f>VLOOKUP(#REF!,Sinker!$E$2:$F$383,2,FALSE)</f>
        <v>#REF!</v>
      </c>
    </row>
    <row r="1288" spans="1:14" x14ac:dyDescent="0.5">
      <c r="A1288">
        <v>2021</v>
      </c>
      <c r="B1288" t="s">
        <v>200</v>
      </c>
      <c r="C1288" t="s">
        <v>201</v>
      </c>
      <c r="D1288" t="str">
        <f t="shared" si="20"/>
        <v>Framber Valdez</v>
      </c>
      <c r="E1288">
        <v>664285</v>
      </c>
      <c r="F1288" t="s">
        <v>142</v>
      </c>
      <c r="G1288" t="s">
        <v>143</v>
      </c>
      <c r="H1288">
        <v>92.3</v>
      </c>
      <c r="I1288" t="s">
        <v>22</v>
      </c>
      <c r="J1288" t="s">
        <v>23</v>
      </c>
      <c r="K1288">
        <v>27.3</v>
      </c>
      <c r="L1288">
        <v>13</v>
      </c>
      <c r="M1288">
        <f>VLOOKUP(E1288,Sheet1!$C$1:$D$782,2,FALSE)</f>
        <v>2169</v>
      </c>
      <c r="N1288">
        <v>68</v>
      </c>
    </row>
    <row r="1289" spans="1:14" x14ac:dyDescent="0.5">
      <c r="A1289">
        <v>2021</v>
      </c>
      <c r="B1289" t="s">
        <v>345</v>
      </c>
      <c r="C1289" t="s">
        <v>346</v>
      </c>
      <c r="D1289" t="str">
        <f t="shared" si="20"/>
        <v>Justus Sheffield</v>
      </c>
      <c r="E1289">
        <v>656954</v>
      </c>
      <c r="F1289" t="s">
        <v>102</v>
      </c>
      <c r="G1289" t="s">
        <v>103</v>
      </c>
      <c r="H1289">
        <v>92.3</v>
      </c>
      <c r="I1289" t="s">
        <v>22</v>
      </c>
      <c r="J1289" t="s">
        <v>23</v>
      </c>
      <c r="K1289">
        <v>24.1</v>
      </c>
      <c r="L1289">
        <v>14.9</v>
      </c>
      <c r="M1289">
        <f>VLOOKUP(E1289,Sheet1!$C$1:$D$782,2,FALSE)</f>
        <v>2040</v>
      </c>
      <c r="N1289" t="e">
        <f>VLOOKUP(#REF!,Sinker!$E$2:$F$383,2,FALSE)</f>
        <v>#REF!</v>
      </c>
    </row>
    <row r="1290" spans="1:14" x14ac:dyDescent="0.5">
      <c r="A1290">
        <v>2021</v>
      </c>
      <c r="B1290" t="s">
        <v>489</v>
      </c>
      <c r="C1290" t="s">
        <v>447</v>
      </c>
      <c r="D1290" t="str">
        <f t="shared" si="20"/>
        <v>Sam Hentges</v>
      </c>
      <c r="E1290">
        <v>656529</v>
      </c>
      <c r="F1290" t="s">
        <v>122</v>
      </c>
      <c r="G1290" t="s">
        <v>123</v>
      </c>
      <c r="H1290">
        <v>93</v>
      </c>
      <c r="I1290" t="s">
        <v>22</v>
      </c>
      <c r="J1290" t="s">
        <v>23</v>
      </c>
      <c r="K1290">
        <v>22.6</v>
      </c>
      <c r="L1290">
        <v>11.9</v>
      </c>
      <c r="M1290">
        <f>VLOOKUP(E1290,Sheet1!$C$1:$D$782,2,FALSE)</f>
        <v>2104</v>
      </c>
      <c r="N1290" t="e">
        <f>VLOOKUP(#REF!,Sinker!$E$2:$F$383,2,FALSE)</f>
        <v>#REF!</v>
      </c>
    </row>
    <row r="1291" spans="1:14" x14ac:dyDescent="0.5">
      <c r="A1291">
        <v>2021</v>
      </c>
      <c r="B1291" t="s">
        <v>485</v>
      </c>
      <c r="C1291" t="s">
        <v>486</v>
      </c>
      <c r="D1291" t="str">
        <f t="shared" si="20"/>
        <v>Kendall Graveman</v>
      </c>
      <c r="E1291">
        <v>608665</v>
      </c>
      <c r="F1291" t="s">
        <v>142</v>
      </c>
      <c r="G1291" t="s">
        <v>143</v>
      </c>
      <c r="H1291">
        <v>96.6</v>
      </c>
      <c r="I1291" t="s">
        <v>22</v>
      </c>
      <c r="J1291" t="s">
        <v>23</v>
      </c>
      <c r="K1291">
        <v>18.8</v>
      </c>
      <c r="L1291">
        <v>16.399999999999999</v>
      </c>
      <c r="M1291">
        <f>VLOOKUP(E1291,Sheet1!$C$1:$D$782,2,FALSE)</f>
        <v>2202</v>
      </c>
      <c r="N1291" t="e">
        <f>VLOOKUP(#REF!,Sinker!$E$2:$F$383,2,FALSE)</f>
        <v>#REF!</v>
      </c>
    </row>
    <row r="1292" spans="1:14" x14ac:dyDescent="0.5">
      <c r="A1292">
        <v>2021</v>
      </c>
      <c r="B1292" t="s">
        <v>289</v>
      </c>
      <c r="C1292" t="s">
        <v>251</v>
      </c>
      <c r="D1292" t="str">
        <f t="shared" si="20"/>
        <v>Joe Musgrove</v>
      </c>
      <c r="E1292">
        <v>605397</v>
      </c>
      <c r="F1292" t="s">
        <v>62</v>
      </c>
      <c r="G1292" t="s">
        <v>63</v>
      </c>
      <c r="H1292">
        <v>93.1</v>
      </c>
      <c r="I1292" t="s">
        <v>22</v>
      </c>
      <c r="J1292" t="s">
        <v>23</v>
      </c>
      <c r="K1292">
        <v>24.8</v>
      </c>
      <c r="L1292">
        <v>10.6</v>
      </c>
      <c r="M1292">
        <f>VLOOKUP(E1292,Sheet1!$C$1:$D$782,2,FALSE)</f>
        <v>2470</v>
      </c>
      <c r="N1292">
        <v>64</v>
      </c>
    </row>
    <row r="1293" spans="1:14" x14ac:dyDescent="0.5">
      <c r="A1293">
        <v>2021</v>
      </c>
      <c r="B1293" t="s">
        <v>56</v>
      </c>
      <c r="C1293" t="s">
        <v>57</v>
      </c>
      <c r="D1293" t="str">
        <f t="shared" si="20"/>
        <v>Zack Wheeler</v>
      </c>
      <c r="E1293">
        <v>554430</v>
      </c>
      <c r="F1293" t="s">
        <v>58</v>
      </c>
      <c r="G1293" t="s">
        <v>59</v>
      </c>
      <c r="H1293">
        <v>96.7</v>
      </c>
      <c r="I1293" t="s">
        <v>22</v>
      </c>
      <c r="J1293" t="s">
        <v>23</v>
      </c>
      <c r="K1293">
        <v>17.899999999999999</v>
      </c>
      <c r="L1293">
        <v>15.7</v>
      </c>
      <c r="M1293">
        <f>VLOOKUP(E1293,Sheet1!$C$1:$D$782,2,FALSE)</f>
        <v>2201</v>
      </c>
      <c r="N1293" t="e">
        <f>VLOOKUP(#REF!,Sinker!$E$2:$F$383,2,FALSE)</f>
        <v>#REF!</v>
      </c>
    </row>
    <row r="1294" spans="1:14" x14ac:dyDescent="0.5">
      <c r="A1294">
        <v>2021</v>
      </c>
      <c r="B1294" t="s">
        <v>196</v>
      </c>
      <c r="C1294" t="s">
        <v>197</v>
      </c>
      <c r="D1294" t="str">
        <f t="shared" si="20"/>
        <v>Patrick Corbin</v>
      </c>
      <c r="E1294">
        <v>571578</v>
      </c>
      <c r="F1294" t="s">
        <v>194</v>
      </c>
      <c r="G1294" t="s">
        <v>195</v>
      </c>
      <c r="H1294">
        <v>80.599999999999994</v>
      </c>
      <c r="I1294" t="s">
        <v>198</v>
      </c>
      <c r="J1294" t="s">
        <v>199</v>
      </c>
      <c r="K1294">
        <v>41.6</v>
      </c>
      <c r="L1294">
        <v>3.6</v>
      </c>
      <c r="M1294">
        <v>2213</v>
      </c>
      <c r="N1294">
        <f>VLOOKUP(E1294,Slider!$C$1:$F$550,4,FALSE)</f>
        <v>44.5</v>
      </c>
    </row>
    <row r="1295" spans="1:14" x14ac:dyDescent="0.5">
      <c r="A1295">
        <v>2021</v>
      </c>
      <c r="B1295" t="s">
        <v>24</v>
      </c>
      <c r="C1295" t="s">
        <v>25</v>
      </c>
      <c r="D1295" t="str">
        <f t="shared" si="20"/>
        <v>Tyler Mahle</v>
      </c>
      <c r="E1295">
        <v>641816</v>
      </c>
      <c r="F1295" t="s">
        <v>26</v>
      </c>
      <c r="G1295" t="s">
        <v>27</v>
      </c>
      <c r="H1295">
        <v>86.7</v>
      </c>
      <c r="I1295" t="s">
        <v>198</v>
      </c>
      <c r="J1295" t="s">
        <v>199</v>
      </c>
      <c r="K1295">
        <v>29.1</v>
      </c>
      <c r="L1295">
        <v>2.8</v>
      </c>
      <c r="M1295">
        <f>VLOOKUP(E1295,'SL SR'!$C$2:$F$500,4,FALSE)</f>
        <v>2371</v>
      </c>
      <c r="N1295">
        <f>VLOOKUP(E1295,Slider!$C$1:$F$550,4,FALSE)</f>
        <v>35.799999999999997</v>
      </c>
    </row>
    <row r="1296" spans="1:14" x14ac:dyDescent="0.5">
      <c r="A1296">
        <v>2021</v>
      </c>
      <c r="B1296" t="s">
        <v>128</v>
      </c>
      <c r="C1296" t="s">
        <v>129</v>
      </c>
      <c r="D1296" t="str">
        <f t="shared" si="20"/>
        <v>Jon Gray</v>
      </c>
      <c r="E1296">
        <v>592351</v>
      </c>
      <c r="F1296" t="s">
        <v>92</v>
      </c>
      <c r="G1296" t="s">
        <v>93</v>
      </c>
      <c r="H1296">
        <v>86.7</v>
      </c>
      <c r="I1296" t="s">
        <v>198</v>
      </c>
      <c r="J1296" t="s">
        <v>199</v>
      </c>
      <c r="K1296">
        <v>32.6</v>
      </c>
      <c r="L1296">
        <v>2.5</v>
      </c>
      <c r="M1296">
        <f>VLOOKUP(E1296,'SL SR'!$C$2:$F$500,4,FALSE)</f>
        <v>2543</v>
      </c>
      <c r="N1296">
        <f>VLOOKUP(E1296,Slider!$C$1:$F$550,4,FALSE)</f>
        <v>56.7</v>
      </c>
    </row>
    <row r="1297" spans="1:14" x14ac:dyDescent="0.5">
      <c r="A1297">
        <v>2021</v>
      </c>
      <c r="B1297" t="s">
        <v>48</v>
      </c>
      <c r="C1297" t="s">
        <v>49</v>
      </c>
      <c r="D1297" t="str">
        <f t="shared" si="20"/>
        <v>Dylan Cease</v>
      </c>
      <c r="E1297">
        <v>656302</v>
      </c>
      <c r="F1297" t="s">
        <v>50</v>
      </c>
      <c r="G1297" t="s">
        <v>51</v>
      </c>
      <c r="H1297">
        <v>85.8</v>
      </c>
      <c r="I1297" t="s">
        <v>198</v>
      </c>
      <c r="J1297" t="s">
        <v>199</v>
      </c>
      <c r="K1297">
        <v>38.299999999999997</v>
      </c>
      <c r="L1297">
        <v>7.1</v>
      </c>
      <c r="M1297">
        <f>VLOOKUP(E1297,'SL SR'!$C$2:$F$500,4,FALSE)</f>
        <v>2917</v>
      </c>
      <c r="N1297">
        <f>VLOOKUP(E1297,Slider!$C$1:$F$550,4,FALSE)</f>
        <v>38.200000000000003</v>
      </c>
    </row>
    <row r="1298" spans="1:14" x14ac:dyDescent="0.5">
      <c r="A1298">
        <v>2021</v>
      </c>
      <c r="B1298" t="s">
        <v>211</v>
      </c>
      <c r="C1298" t="s">
        <v>242</v>
      </c>
      <c r="D1298" t="str">
        <f t="shared" si="20"/>
        <v>Brad Keller</v>
      </c>
      <c r="E1298">
        <v>641745</v>
      </c>
      <c r="F1298" t="s">
        <v>80</v>
      </c>
      <c r="G1298" t="s">
        <v>81</v>
      </c>
      <c r="H1298">
        <v>86.1</v>
      </c>
      <c r="I1298" t="s">
        <v>198</v>
      </c>
      <c r="J1298" t="s">
        <v>199</v>
      </c>
      <c r="K1298">
        <v>40.6</v>
      </c>
      <c r="L1298">
        <v>6.1</v>
      </c>
      <c r="M1298">
        <f>VLOOKUP(E1298,'SL SR'!$C$2:$F$500,4,FALSE)</f>
        <v>2235</v>
      </c>
      <c r="N1298">
        <f>VLOOKUP(E1298,Slider!$C$1:$F$550,4,FALSE)</f>
        <v>56.5</v>
      </c>
    </row>
    <row r="1299" spans="1:14" x14ac:dyDescent="0.5">
      <c r="A1299">
        <v>2021</v>
      </c>
      <c r="B1299" t="s">
        <v>12</v>
      </c>
      <c r="C1299" t="s">
        <v>13</v>
      </c>
      <c r="D1299" t="str">
        <f t="shared" si="20"/>
        <v>Robbie Ray</v>
      </c>
      <c r="E1299">
        <v>592662</v>
      </c>
      <c r="F1299" t="s">
        <v>14</v>
      </c>
      <c r="G1299" t="s">
        <v>15</v>
      </c>
      <c r="H1299">
        <v>88.6</v>
      </c>
      <c r="I1299" t="s">
        <v>198</v>
      </c>
      <c r="J1299" t="s">
        <v>199</v>
      </c>
      <c r="K1299">
        <v>27.6</v>
      </c>
      <c r="L1299">
        <v>1.1000000000000001</v>
      </c>
      <c r="M1299">
        <f>VLOOKUP(E1299,'SL SR'!$C$2:$F$500,4,FALSE)</f>
        <v>2301</v>
      </c>
      <c r="N1299">
        <f>VLOOKUP(E1299,Slider!$C$1:$F$550,4,FALSE)</f>
        <v>16.399999999999999</v>
      </c>
    </row>
    <row r="1300" spans="1:14" x14ac:dyDescent="0.5">
      <c r="A1300">
        <v>2021</v>
      </c>
      <c r="B1300" t="s">
        <v>78</v>
      </c>
      <c r="C1300" t="s">
        <v>79</v>
      </c>
      <c r="D1300" t="str">
        <f t="shared" si="20"/>
        <v>Brady Singer</v>
      </c>
      <c r="E1300">
        <v>663903</v>
      </c>
      <c r="F1300" t="s">
        <v>80</v>
      </c>
      <c r="G1300" t="s">
        <v>81</v>
      </c>
      <c r="H1300">
        <v>85.4</v>
      </c>
      <c r="I1300" t="s">
        <v>198</v>
      </c>
      <c r="J1300" t="s">
        <v>199</v>
      </c>
      <c r="K1300">
        <v>36.700000000000003</v>
      </c>
      <c r="L1300">
        <v>3.9</v>
      </c>
      <c r="M1300">
        <f>VLOOKUP(E1300,'SL SR'!$C$2:$F$500,4,FALSE)</f>
        <v>2767</v>
      </c>
      <c r="N1300">
        <f>VLOOKUP(E1300,Slider!$C$1:$F$550,4,FALSE)</f>
        <v>13</v>
      </c>
    </row>
    <row r="1301" spans="1:14" x14ac:dyDescent="0.5">
      <c r="A1301">
        <v>2021</v>
      </c>
      <c r="B1301" t="s">
        <v>263</v>
      </c>
      <c r="C1301" t="s">
        <v>264</v>
      </c>
      <c r="D1301" t="str">
        <f t="shared" si="20"/>
        <v>Austin Adams</v>
      </c>
      <c r="E1301">
        <v>613534</v>
      </c>
      <c r="F1301" t="s">
        <v>62</v>
      </c>
      <c r="G1301" t="s">
        <v>63</v>
      </c>
      <c r="H1301">
        <v>86.8</v>
      </c>
      <c r="I1301" t="s">
        <v>198</v>
      </c>
      <c r="J1301" t="s">
        <v>199</v>
      </c>
      <c r="K1301">
        <v>35.5</v>
      </c>
      <c r="L1301">
        <v>10</v>
      </c>
      <c r="M1301">
        <f>VLOOKUP(E1301,'SL SR'!$C$2:$F$500,4,FALSE)</f>
        <v>2299</v>
      </c>
      <c r="N1301">
        <v>37</v>
      </c>
    </row>
    <row r="1302" spans="1:14" x14ac:dyDescent="0.5">
      <c r="A1302">
        <v>2021</v>
      </c>
      <c r="B1302" t="s">
        <v>271</v>
      </c>
      <c r="C1302" t="s">
        <v>272</v>
      </c>
      <c r="D1302" t="str">
        <f t="shared" si="20"/>
        <v>Anthony Desclafani</v>
      </c>
      <c r="E1302">
        <v>543101</v>
      </c>
      <c r="F1302" t="s">
        <v>30</v>
      </c>
      <c r="G1302" t="s">
        <v>31</v>
      </c>
      <c r="H1302">
        <v>88.1</v>
      </c>
      <c r="I1302" t="s">
        <v>198</v>
      </c>
      <c r="J1302" t="s">
        <v>199</v>
      </c>
      <c r="K1302">
        <v>30.2</v>
      </c>
      <c r="L1302">
        <v>4.0999999999999996</v>
      </c>
      <c r="M1302">
        <f>VLOOKUP(E1302,'SL SR'!$C$2:$F$500,4,FALSE)</f>
        <v>2142</v>
      </c>
      <c r="N1302">
        <v>36</v>
      </c>
    </row>
    <row r="1303" spans="1:14" x14ac:dyDescent="0.5">
      <c r="A1303">
        <v>2021</v>
      </c>
      <c r="B1303" t="s">
        <v>275</v>
      </c>
      <c r="C1303" t="s">
        <v>276</v>
      </c>
      <c r="D1303" t="str">
        <f t="shared" si="20"/>
        <v>Clayton Kershaw</v>
      </c>
      <c r="E1303">
        <v>477132</v>
      </c>
      <c r="F1303" t="s">
        <v>54</v>
      </c>
      <c r="G1303" t="s">
        <v>55</v>
      </c>
      <c r="H1303">
        <v>87.2</v>
      </c>
      <c r="I1303" t="s">
        <v>198</v>
      </c>
      <c r="J1303" t="s">
        <v>199</v>
      </c>
      <c r="K1303">
        <v>27.5</v>
      </c>
      <c r="L1303">
        <v>4.5999999999999996</v>
      </c>
      <c r="M1303">
        <f>VLOOKUP(E1303,'SL SR'!$C$2:$F$500,4,FALSE)</f>
        <v>2607</v>
      </c>
      <c r="N1303">
        <f>VLOOKUP(E1303,Slider!$C$1:$F$550,4,FALSE)</f>
        <v>17</v>
      </c>
    </row>
    <row r="1304" spans="1:14" x14ac:dyDescent="0.5">
      <c r="A1304">
        <v>2021</v>
      </c>
      <c r="B1304" t="s">
        <v>56</v>
      </c>
      <c r="C1304" t="s">
        <v>57</v>
      </c>
      <c r="D1304" t="str">
        <f t="shared" si="20"/>
        <v>Zack Wheeler</v>
      </c>
      <c r="E1304">
        <v>554430</v>
      </c>
      <c r="F1304" t="s">
        <v>58</v>
      </c>
      <c r="G1304" t="s">
        <v>59</v>
      </c>
      <c r="H1304">
        <v>91.6</v>
      </c>
      <c r="I1304" t="s">
        <v>198</v>
      </c>
      <c r="J1304" t="s">
        <v>199</v>
      </c>
      <c r="K1304">
        <v>26.6</v>
      </c>
      <c r="L1304">
        <v>2.2999999999999998</v>
      </c>
      <c r="M1304">
        <f>VLOOKUP(E1304,'SL SR'!$C$2:$F$500,4,FALSE)</f>
        <v>2614</v>
      </c>
      <c r="N1304">
        <v>37</v>
      </c>
    </row>
    <row r="1305" spans="1:14" x14ac:dyDescent="0.5">
      <c r="A1305">
        <v>2021</v>
      </c>
      <c r="B1305" t="s">
        <v>289</v>
      </c>
      <c r="C1305" t="s">
        <v>251</v>
      </c>
      <c r="D1305" t="str">
        <f t="shared" si="20"/>
        <v>Joe Musgrove</v>
      </c>
      <c r="E1305">
        <v>605397</v>
      </c>
      <c r="F1305" t="s">
        <v>62</v>
      </c>
      <c r="G1305" t="s">
        <v>63</v>
      </c>
      <c r="H1305">
        <v>84</v>
      </c>
      <c r="I1305" t="s">
        <v>198</v>
      </c>
      <c r="J1305" t="s">
        <v>199</v>
      </c>
      <c r="K1305">
        <v>40.5</v>
      </c>
      <c r="L1305">
        <v>14</v>
      </c>
      <c r="M1305">
        <f>VLOOKUP(E1305,'SL SR'!$C$2:$F$500,4,FALSE)</f>
        <v>2412</v>
      </c>
      <c r="N1305">
        <f>VLOOKUP(E1305,Slider!$C$1:$F$550,4,FALSE)</f>
        <v>21.5</v>
      </c>
    </row>
    <row r="1306" spans="1:14" x14ac:dyDescent="0.5">
      <c r="A1306">
        <v>2021</v>
      </c>
      <c r="B1306" t="s">
        <v>297</v>
      </c>
      <c r="C1306" t="s">
        <v>298</v>
      </c>
      <c r="D1306" t="str">
        <f t="shared" si="20"/>
        <v>Adbert Alzolay</v>
      </c>
      <c r="E1306">
        <v>640470</v>
      </c>
      <c r="F1306" t="s">
        <v>46</v>
      </c>
      <c r="G1306" t="s">
        <v>47</v>
      </c>
      <c r="H1306">
        <v>86</v>
      </c>
      <c r="I1306" t="s">
        <v>198</v>
      </c>
      <c r="J1306" t="s">
        <v>199</v>
      </c>
      <c r="K1306">
        <v>33.700000000000003</v>
      </c>
      <c r="L1306">
        <v>7.3</v>
      </c>
      <c r="M1306">
        <v>2612</v>
      </c>
      <c r="N1306">
        <f>VLOOKUP(E1306,Slider!$C$1:$F$550,4,FALSE)</f>
        <v>31.3</v>
      </c>
    </row>
    <row r="1307" spans="1:14" x14ac:dyDescent="0.5">
      <c r="A1307">
        <v>2021</v>
      </c>
      <c r="B1307" t="s">
        <v>112</v>
      </c>
      <c r="C1307" t="s">
        <v>113</v>
      </c>
      <c r="D1307" t="str">
        <f t="shared" si="20"/>
        <v>Germán Márquez</v>
      </c>
      <c r="E1307">
        <v>608566</v>
      </c>
      <c r="F1307" t="s">
        <v>92</v>
      </c>
      <c r="G1307" t="s">
        <v>93</v>
      </c>
      <c r="H1307">
        <v>86.2</v>
      </c>
      <c r="I1307" t="s">
        <v>198</v>
      </c>
      <c r="J1307" t="s">
        <v>199</v>
      </c>
      <c r="K1307">
        <v>35.1</v>
      </c>
      <c r="L1307">
        <v>1.5</v>
      </c>
      <c r="M1307">
        <v>2422</v>
      </c>
      <c r="N1307">
        <f>VLOOKUP(E1307,Slider!$C$1:$F$550,4,FALSE)</f>
        <v>39.5</v>
      </c>
    </row>
    <row r="1308" spans="1:14" x14ac:dyDescent="0.5">
      <c r="A1308">
        <v>2021</v>
      </c>
      <c r="B1308" t="s">
        <v>320</v>
      </c>
      <c r="C1308" t="s">
        <v>229</v>
      </c>
      <c r="D1308" t="str">
        <f t="shared" si="20"/>
        <v>Matt Wisler</v>
      </c>
      <c r="E1308">
        <v>605538</v>
      </c>
      <c r="F1308" t="s">
        <v>178</v>
      </c>
      <c r="G1308" t="s">
        <v>179</v>
      </c>
      <c r="H1308">
        <v>81.599999999999994</v>
      </c>
      <c r="I1308" t="s">
        <v>198</v>
      </c>
      <c r="J1308" t="s">
        <v>199</v>
      </c>
      <c r="K1308">
        <v>41.8</v>
      </c>
      <c r="L1308">
        <v>9.6999999999999993</v>
      </c>
      <c r="M1308">
        <f>VLOOKUP(E1308,'SL SR'!$C$2:$F$500,4,FALSE)</f>
        <v>2764</v>
      </c>
      <c r="N1308">
        <f>VLOOKUP(E1308,Slider!$C$1:$F$550,4,FALSE)</f>
        <v>51.6</v>
      </c>
    </row>
    <row r="1309" spans="1:14" x14ac:dyDescent="0.5">
      <c r="A1309">
        <v>2021</v>
      </c>
      <c r="B1309" t="s">
        <v>328</v>
      </c>
      <c r="C1309" t="s">
        <v>329</v>
      </c>
      <c r="D1309" t="str">
        <f t="shared" si="20"/>
        <v>Jt Brubaker</v>
      </c>
      <c r="E1309">
        <v>664141</v>
      </c>
      <c r="F1309" t="s">
        <v>213</v>
      </c>
      <c r="G1309" t="s">
        <v>214</v>
      </c>
      <c r="H1309">
        <v>87.2</v>
      </c>
      <c r="I1309" t="s">
        <v>198</v>
      </c>
      <c r="J1309" t="s">
        <v>199</v>
      </c>
      <c r="K1309">
        <v>32.9</v>
      </c>
      <c r="L1309">
        <v>1.3</v>
      </c>
      <c r="M1309">
        <f>VLOOKUP(E1309,'SL SR'!$C$2:$F$500,4,FALSE)</f>
        <v>2047</v>
      </c>
      <c r="N1309">
        <f>VLOOKUP(E1309,Slider!$C$1:$F$550,4,FALSE)</f>
        <v>27.1</v>
      </c>
    </row>
    <row r="1310" spans="1:14" x14ac:dyDescent="0.5">
      <c r="A1310">
        <v>2021</v>
      </c>
      <c r="B1310" t="s">
        <v>252</v>
      </c>
      <c r="C1310" t="s">
        <v>253</v>
      </c>
      <c r="D1310" t="str">
        <f t="shared" si="20"/>
        <v>Sandy Alcantara</v>
      </c>
      <c r="E1310">
        <v>645261</v>
      </c>
      <c r="F1310" t="s">
        <v>110</v>
      </c>
      <c r="G1310" t="s">
        <v>111</v>
      </c>
      <c r="H1310">
        <v>90.4</v>
      </c>
      <c r="I1310" t="s">
        <v>198</v>
      </c>
      <c r="J1310" t="s">
        <v>199</v>
      </c>
      <c r="K1310">
        <v>30.1</v>
      </c>
      <c r="L1310">
        <v>1.3</v>
      </c>
      <c r="M1310">
        <f>VLOOKUP(E1310,'SL SR'!$C$2:$F$500,4,FALSE)</f>
        <v>2507</v>
      </c>
      <c r="N1310">
        <f>VLOOKUP(E1310,Slider!$C$1:$F$550,4,FALSE)</f>
        <v>37.1</v>
      </c>
    </row>
    <row r="1311" spans="1:14" x14ac:dyDescent="0.5">
      <c r="A1311">
        <v>2021</v>
      </c>
      <c r="B1311" t="s">
        <v>90</v>
      </c>
      <c r="C1311" t="s">
        <v>91</v>
      </c>
      <c r="D1311" t="str">
        <f t="shared" si="20"/>
        <v>Antonio Senzatela</v>
      </c>
      <c r="E1311">
        <v>622608</v>
      </c>
      <c r="F1311" t="s">
        <v>92</v>
      </c>
      <c r="G1311" t="s">
        <v>93</v>
      </c>
      <c r="H1311">
        <v>86</v>
      </c>
      <c r="I1311" t="s">
        <v>198</v>
      </c>
      <c r="J1311" t="s">
        <v>199</v>
      </c>
      <c r="K1311">
        <v>34.299999999999997</v>
      </c>
      <c r="L1311">
        <v>5.0999999999999996</v>
      </c>
      <c r="M1311">
        <f>VLOOKUP(E1311,'SL SR'!$C$2:$F$500,4,FALSE)</f>
        <v>2216</v>
      </c>
      <c r="N1311">
        <v>40</v>
      </c>
    </row>
    <row r="1312" spans="1:14" x14ac:dyDescent="0.5">
      <c r="A1312">
        <v>2021</v>
      </c>
      <c r="B1312" t="s">
        <v>339</v>
      </c>
      <c r="C1312" t="s">
        <v>340</v>
      </c>
      <c r="D1312" t="str">
        <f t="shared" si="20"/>
        <v>Kenta Maeda</v>
      </c>
      <c r="E1312">
        <v>628317</v>
      </c>
      <c r="F1312" t="s">
        <v>261</v>
      </c>
      <c r="G1312" t="s">
        <v>262</v>
      </c>
      <c r="H1312">
        <v>82.1</v>
      </c>
      <c r="I1312" t="s">
        <v>198</v>
      </c>
      <c r="J1312" t="s">
        <v>199</v>
      </c>
      <c r="K1312">
        <v>35.5</v>
      </c>
      <c r="L1312">
        <v>5.2</v>
      </c>
      <c r="M1312">
        <v>2515</v>
      </c>
      <c r="N1312">
        <f>VLOOKUP(E1312,Slider!$C$1:$F$550,4,FALSE)</f>
        <v>39.6</v>
      </c>
    </row>
    <row r="1313" spans="1:14" x14ac:dyDescent="0.5">
      <c r="A1313">
        <v>2021</v>
      </c>
      <c r="B1313" t="s">
        <v>114</v>
      </c>
      <c r="C1313" t="s">
        <v>115</v>
      </c>
      <c r="D1313" t="str">
        <f t="shared" si="20"/>
        <v>Jordan Lyles</v>
      </c>
      <c r="E1313">
        <v>543475</v>
      </c>
      <c r="F1313" t="s">
        <v>116</v>
      </c>
      <c r="G1313" t="s">
        <v>117</v>
      </c>
      <c r="H1313">
        <v>83.8</v>
      </c>
      <c r="I1313" t="s">
        <v>198</v>
      </c>
      <c r="J1313" t="s">
        <v>199</v>
      </c>
      <c r="K1313">
        <v>38</v>
      </c>
      <c r="L1313">
        <v>8.8000000000000007</v>
      </c>
      <c r="M1313">
        <f>VLOOKUP(E1313,'SL SR'!$C$2:$F$500,4,FALSE)</f>
        <v>2777</v>
      </c>
      <c r="N1313">
        <f>VLOOKUP(E1313,Slider!$C$1:$F$550,4,FALSE)</f>
        <v>30.4</v>
      </c>
    </row>
    <row r="1314" spans="1:14" x14ac:dyDescent="0.5">
      <c r="A1314">
        <v>2021</v>
      </c>
      <c r="B1314" t="s">
        <v>221</v>
      </c>
      <c r="C1314" t="s">
        <v>172</v>
      </c>
      <c r="D1314" t="str">
        <f t="shared" si="20"/>
        <v>Lance Mccullers Jr.</v>
      </c>
      <c r="E1314">
        <v>621121</v>
      </c>
      <c r="F1314" t="s">
        <v>142</v>
      </c>
      <c r="G1314" t="s">
        <v>143</v>
      </c>
      <c r="H1314">
        <v>86</v>
      </c>
      <c r="I1314" t="s">
        <v>198</v>
      </c>
      <c r="J1314" t="s">
        <v>199</v>
      </c>
      <c r="K1314">
        <v>32.200000000000003</v>
      </c>
      <c r="L1314">
        <v>13.6</v>
      </c>
      <c r="M1314">
        <v>2788</v>
      </c>
      <c r="N1314">
        <f>VLOOKUP(E1314,Slider!$C$1:$F$550,4,FALSE)</f>
        <v>45.6</v>
      </c>
    </row>
    <row r="1315" spans="1:14" x14ac:dyDescent="0.5">
      <c r="A1315">
        <v>2021</v>
      </c>
      <c r="B1315" t="s">
        <v>188</v>
      </c>
      <c r="C1315" t="s">
        <v>189</v>
      </c>
      <c r="D1315" t="str">
        <f t="shared" si="20"/>
        <v>Alex Wood</v>
      </c>
      <c r="E1315">
        <v>622072</v>
      </c>
      <c r="F1315" t="s">
        <v>30</v>
      </c>
      <c r="G1315" t="s">
        <v>31</v>
      </c>
      <c r="H1315">
        <v>84</v>
      </c>
      <c r="I1315" t="s">
        <v>198</v>
      </c>
      <c r="J1315" t="s">
        <v>199</v>
      </c>
      <c r="K1315">
        <v>41.2</v>
      </c>
      <c r="L1315">
        <v>3.9</v>
      </c>
      <c r="M1315">
        <f>VLOOKUP(E1315,'SL SR'!$C$2:$F$500,4,FALSE)</f>
        <v>2378</v>
      </c>
      <c r="N1315">
        <f>VLOOKUP(E1315,Slider!$C$1:$F$550,4,FALSE)</f>
        <v>30.6</v>
      </c>
    </row>
    <row r="1316" spans="1:14" x14ac:dyDescent="0.5">
      <c r="A1316">
        <v>2021</v>
      </c>
      <c r="B1316" t="s">
        <v>314</v>
      </c>
      <c r="C1316" t="s">
        <v>315</v>
      </c>
      <c r="D1316" t="str">
        <f t="shared" si="20"/>
        <v>Kwang Hyun Kim</v>
      </c>
      <c r="E1316">
        <v>547942</v>
      </c>
      <c r="F1316" t="s">
        <v>34</v>
      </c>
      <c r="G1316" t="s">
        <v>35</v>
      </c>
      <c r="H1316">
        <v>83.5</v>
      </c>
      <c r="I1316" t="s">
        <v>198</v>
      </c>
      <c r="J1316" t="s">
        <v>199</v>
      </c>
      <c r="K1316">
        <v>34.799999999999997</v>
      </c>
      <c r="L1316">
        <v>5.2</v>
      </c>
      <c r="M1316">
        <f>VLOOKUP(E1316,'SL SR'!$C$2:$F$500,4,FALSE)</f>
        <v>2399</v>
      </c>
      <c r="N1316">
        <f>VLOOKUP(E1316,Slider!$C$1:$F$550,4,FALSE)</f>
        <v>13.3</v>
      </c>
    </row>
    <row r="1317" spans="1:14" x14ac:dyDescent="0.5">
      <c r="A1317">
        <v>2021</v>
      </c>
      <c r="B1317" t="s">
        <v>352</v>
      </c>
      <c r="C1317" t="s">
        <v>353</v>
      </c>
      <c r="D1317" t="str">
        <f t="shared" si="20"/>
        <v>Casey Mize</v>
      </c>
      <c r="E1317">
        <v>663554</v>
      </c>
      <c r="F1317" t="s">
        <v>132</v>
      </c>
      <c r="G1317" t="s">
        <v>133</v>
      </c>
      <c r="H1317">
        <v>86.1</v>
      </c>
      <c r="I1317" t="s">
        <v>198</v>
      </c>
      <c r="J1317" t="s">
        <v>199</v>
      </c>
      <c r="K1317">
        <v>34.700000000000003</v>
      </c>
      <c r="L1317">
        <v>3.7</v>
      </c>
      <c r="M1317">
        <f>VLOOKUP(E1317,'SL SR'!$C$2:$F$500,4,FALSE)</f>
        <v>2361</v>
      </c>
      <c r="N1317">
        <f>VLOOKUP(E1317,Slider!$C$1:$F$550,4,FALSE)</f>
        <v>57.4</v>
      </c>
    </row>
    <row r="1318" spans="1:14" x14ac:dyDescent="0.5">
      <c r="A1318">
        <v>2021</v>
      </c>
      <c r="B1318" t="s">
        <v>290</v>
      </c>
      <c r="C1318" t="s">
        <v>291</v>
      </c>
      <c r="D1318" t="str">
        <f t="shared" si="20"/>
        <v>Shane Mcclanahan</v>
      </c>
      <c r="E1318">
        <v>663556</v>
      </c>
      <c r="F1318" t="s">
        <v>178</v>
      </c>
      <c r="G1318" t="s">
        <v>179</v>
      </c>
      <c r="H1318">
        <v>89.3</v>
      </c>
      <c r="I1318" t="s">
        <v>198</v>
      </c>
      <c r="J1318" t="s">
        <v>199</v>
      </c>
      <c r="K1318">
        <v>32.1</v>
      </c>
      <c r="L1318">
        <v>3.8</v>
      </c>
      <c r="M1318">
        <f>VLOOKUP(E1318,'SL SR'!$C$2:$F$500,4,FALSE)</f>
        <v>2430</v>
      </c>
      <c r="N1318">
        <v>23</v>
      </c>
    </row>
    <row r="1319" spans="1:14" x14ac:dyDescent="0.5">
      <c r="A1319">
        <v>2021</v>
      </c>
      <c r="B1319" t="s">
        <v>371</v>
      </c>
      <c r="C1319" t="s">
        <v>288</v>
      </c>
      <c r="D1319" t="str">
        <f t="shared" si="20"/>
        <v>Chad Kuhl</v>
      </c>
      <c r="E1319">
        <v>641771</v>
      </c>
      <c r="F1319" t="s">
        <v>213</v>
      </c>
      <c r="G1319" t="s">
        <v>214</v>
      </c>
      <c r="H1319">
        <v>88.1</v>
      </c>
      <c r="I1319" t="s">
        <v>198</v>
      </c>
      <c r="J1319" t="s">
        <v>199</v>
      </c>
      <c r="K1319">
        <v>32.1</v>
      </c>
      <c r="L1319">
        <v>3.6</v>
      </c>
      <c r="M1319">
        <f>VLOOKUP(E1319,'SL SR'!$C$2:$F$500,4,FALSE)</f>
        <v>2611</v>
      </c>
      <c r="N1319">
        <v>31</v>
      </c>
    </row>
    <row r="1320" spans="1:14" x14ac:dyDescent="0.5">
      <c r="A1320">
        <v>2021</v>
      </c>
      <c r="B1320" t="s">
        <v>204</v>
      </c>
      <c r="C1320" t="s">
        <v>205</v>
      </c>
      <c r="D1320" t="str">
        <f t="shared" si="20"/>
        <v>Yu Darvish</v>
      </c>
      <c r="E1320">
        <v>506433</v>
      </c>
      <c r="F1320" t="s">
        <v>62</v>
      </c>
      <c r="G1320" t="s">
        <v>63</v>
      </c>
      <c r="H1320">
        <v>81.599999999999994</v>
      </c>
      <c r="I1320" t="s">
        <v>198</v>
      </c>
      <c r="J1320" t="s">
        <v>199</v>
      </c>
      <c r="K1320">
        <v>43.1</v>
      </c>
      <c r="L1320">
        <v>16.2</v>
      </c>
      <c r="M1320">
        <f>VLOOKUP(E1320,'SL SR'!$C$2:$F$500,4,FALSE)</f>
        <v>2262</v>
      </c>
      <c r="N1320">
        <f>VLOOKUP(E1320,Slider!$C$1:$F$550,4,FALSE)</f>
        <v>52.1</v>
      </c>
    </row>
    <row r="1321" spans="1:14" x14ac:dyDescent="0.5">
      <c r="A1321">
        <v>2021</v>
      </c>
      <c r="B1321" t="s">
        <v>84</v>
      </c>
      <c r="C1321" t="s">
        <v>85</v>
      </c>
      <c r="D1321" t="str">
        <f t="shared" si="20"/>
        <v>Garrett Richards</v>
      </c>
      <c r="E1321">
        <v>572070</v>
      </c>
      <c r="F1321" t="s">
        <v>42</v>
      </c>
      <c r="G1321" t="s">
        <v>43</v>
      </c>
      <c r="H1321">
        <v>88</v>
      </c>
      <c r="I1321" t="s">
        <v>198</v>
      </c>
      <c r="J1321" t="s">
        <v>199</v>
      </c>
      <c r="K1321">
        <v>37.5</v>
      </c>
      <c r="L1321">
        <v>3.1</v>
      </c>
      <c r="M1321">
        <f>VLOOKUP(E1321,'SL SR'!$C$2:$F$500,4,FALSE)</f>
        <v>2351</v>
      </c>
      <c r="N1321">
        <f>VLOOKUP(E1321,Slider!$C$1:$F$550,4,FALSE)</f>
        <v>26.4</v>
      </c>
    </row>
    <row r="1322" spans="1:14" x14ac:dyDescent="0.5">
      <c r="A1322">
        <v>2021</v>
      </c>
      <c r="B1322" t="s">
        <v>72</v>
      </c>
      <c r="C1322" t="s">
        <v>73</v>
      </c>
      <c r="D1322" t="str">
        <f t="shared" si="20"/>
        <v>Carlos Rodón</v>
      </c>
      <c r="E1322">
        <v>607074</v>
      </c>
      <c r="F1322" t="s">
        <v>50</v>
      </c>
      <c r="G1322" t="s">
        <v>51</v>
      </c>
      <c r="H1322">
        <v>86</v>
      </c>
      <c r="I1322" t="s">
        <v>198</v>
      </c>
      <c r="J1322" t="s">
        <v>199</v>
      </c>
      <c r="K1322">
        <v>38</v>
      </c>
      <c r="L1322">
        <v>8.1999999999999993</v>
      </c>
      <c r="M1322">
        <f>VLOOKUP(E1322,'SL SR'!$C$2:$F$500,4,FALSE)</f>
        <v>2286</v>
      </c>
      <c r="N1322">
        <f>VLOOKUP(E1322,Slider!$C$1:$F$550,4,FALSE)</f>
        <v>83.9</v>
      </c>
    </row>
    <row r="1323" spans="1:14" x14ac:dyDescent="0.5">
      <c r="A1323">
        <v>2021</v>
      </c>
      <c r="B1323" t="s">
        <v>104</v>
      </c>
      <c r="C1323" t="s">
        <v>105</v>
      </c>
      <c r="D1323" t="str">
        <f t="shared" si="20"/>
        <v>Mike Minor</v>
      </c>
      <c r="E1323">
        <v>501985</v>
      </c>
      <c r="F1323" t="s">
        <v>80</v>
      </c>
      <c r="G1323" t="s">
        <v>81</v>
      </c>
      <c r="H1323">
        <v>85.6</v>
      </c>
      <c r="I1323" t="s">
        <v>198</v>
      </c>
      <c r="J1323" t="s">
        <v>199</v>
      </c>
      <c r="K1323">
        <v>35.1</v>
      </c>
      <c r="L1323">
        <v>5.3</v>
      </c>
      <c r="M1323">
        <v>2723</v>
      </c>
      <c r="N1323">
        <f>VLOOKUP(E1323,Slider!$C$1:$F$550,4,FALSE)</f>
        <v>22.6</v>
      </c>
    </row>
    <row r="1324" spans="1:14" x14ac:dyDescent="0.5">
      <c r="A1324">
        <v>2021</v>
      </c>
      <c r="B1324" t="s">
        <v>60</v>
      </c>
      <c r="C1324" t="s">
        <v>61</v>
      </c>
      <c r="D1324" t="str">
        <f t="shared" si="20"/>
        <v>Blake Snell</v>
      </c>
      <c r="E1324">
        <v>605483</v>
      </c>
      <c r="F1324" t="s">
        <v>62</v>
      </c>
      <c r="G1324" t="s">
        <v>63</v>
      </c>
      <c r="H1324">
        <v>86.5</v>
      </c>
      <c r="I1324" t="s">
        <v>198</v>
      </c>
      <c r="J1324" t="s">
        <v>199</v>
      </c>
      <c r="K1324">
        <v>35.5</v>
      </c>
      <c r="L1324">
        <v>4.3</v>
      </c>
      <c r="M1324">
        <v>2417</v>
      </c>
      <c r="N1324">
        <v>27</v>
      </c>
    </row>
    <row r="1325" spans="1:14" x14ac:dyDescent="0.5">
      <c r="A1325">
        <v>2021</v>
      </c>
      <c r="B1325" t="s">
        <v>40</v>
      </c>
      <c r="C1325" t="s">
        <v>41</v>
      </c>
      <c r="D1325" t="str">
        <f t="shared" si="20"/>
        <v>Nick Pivetta</v>
      </c>
      <c r="E1325">
        <v>601713</v>
      </c>
      <c r="F1325" t="s">
        <v>42</v>
      </c>
      <c r="G1325" t="s">
        <v>43</v>
      </c>
      <c r="H1325">
        <v>86</v>
      </c>
      <c r="I1325" t="s">
        <v>198</v>
      </c>
      <c r="J1325" t="s">
        <v>199</v>
      </c>
      <c r="K1325">
        <v>35.1</v>
      </c>
      <c r="L1325">
        <v>5.5</v>
      </c>
      <c r="M1325">
        <f>VLOOKUP(E1325,'SL SR'!$C$2:$F$500,4,FALSE)</f>
        <v>2413</v>
      </c>
      <c r="N1325">
        <f>VLOOKUP(E1325,Slider!$C$1:$F$550,4,FALSE)</f>
        <v>33.6</v>
      </c>
    </row>
    <row r="1326" spans="1:14" x14ac:dyDescent="0.5">
      <c r="A1326">
        <v>2021</v>
      </c>
      <c r="B1326" t="s">
        <v>284</v>
      </c>
      <c r="C1326" t="s">
        <v>285</v>
      </c>
      <c r="D1326" t="str">
        <f t="shared" si="20"/>
        <v>Cal Quantrill</v>
      </c>
      <c r="E1326">
        <v>615698</v>
      </c>
      <c r="F1326" t="s">
        <v>122</v>
      </c>
      <c r="G1326" t="s">
        <v>123</v>
      </c>
      <c r="H1326">
        <v>88.2</v>
      </c>
      <c r="I1326" t="s">
        <v>198</v>
      </c>
      <c r="J1326" t="s">
        <v>199</v>
      </c>
      <c r="K1326">
        <v>29.7</v>
      </c>
      <c r="L1326">
        <v>2.8</v>
      </c>
      <c r="M1326">
        <f>VLOOKUP(E1326,'SL SR'!$C$2:$F$500,4,FALSE)</f>
        <v>2250</v>
      </c>
      <c r="N1326">
        <f>VLOOKUP(E1326,Slider!$C$1:$F$550,4,FALSE)</f>
        <v>36.299999999999997</v>
      </c>
    </row>
    <row r="1327" spans="1:14" x14ac:dyDescent="0.5">
      <c r="A1327">
        <v>2021</v>
      </c>
      <c r="B1327" t="s">
        <v>74</v>
      </c>
      <c r="C1327" t="s">
        <v>75</v>
      </c>
      <c r="D1327" t="str">
        <f t="shared" si="20"/>
        <v>Gerrit Cole</v>
      </c>
      <c r="E1327">
        <v>543037</v>
      </c>
      <c r="F1327" t="s">
        <v>38</v>
      </c>
      <c r="G1327" t="s">
        <v>39</v>
      </c>
      <c r="H1327">
        <v>88.4</v>
      </c>
      <c r="I1327" t="s">
        <v>198</v>
      </c>
      <c r="J1327" t="s">
        <v>199</v>
      </c>
      <c r="K1327">
        <v>34.200000000000003</v>
      </c>
      <c r="L1327">
        <v>5.3</v>
      </c>
      <c r="M1327">
        <f>VLOOKUP(E1327,'SL SR'!$C$2:$F$500,4,FALSE)</f>
        <v>2243</v>
      </c>
      <c r="N1327">
        <f>VLOOKUP(E1327,Slider!$C$1:$F$550,4,FALSE)</f>
        <v>52.6</v>
      </c>
    </row>
    <row r="1328" spans="1:14" x14ac:dyDescent="0.5">
      <c r="A1328">
        <v>2021</v>
      </c>
      <c r="B1328" t="s">
        <v>124</v>
      </c>
      <c r="C1328" t="s">
        <v>125</v>
      </c>
      <c r="D1328" t="str">
        <f t="shared" si="20"/>
        <v>Marcus Stroman</v>
      </c>
      <c r="E1328">
        <v>573186</v>
      </c>
      <c r="F1328" t="s">
        <v>126</v>
      </c>
      <c r="G1328" t="s">
        <v>127</v>
      </c>
      <c r="H1328">
        <v>85.1</v>
      </c>
      <c r="I1328" t="s">
        <v>198</v>
      </c>
      <c r="J1328" t="s">
        <v>199</v>
      </c>
      <c r="K1328">
        <v>36.1</v>
      </c>
      <c r="L1328">
        <v>11.1</v>
      </c>
      <c r="M1328">
        <f>VLOOKUP(E1328,'SL SR'!$C$2:$F$500,4,FALSE)</f>
        <v>2759</v>
      </c>
      <c r="N1328">
        <f>VLOOKUP(E1328,Slider!$C$1:$F$550,4,FALSE)</f>
        <v>49.3</v>
      </c>
    </row>
    <row r="1329" spans="1:14" x14ac:dyDescent="0.5">
      <c r="A1329">
        <v>2021</v>
      </c>
      <c r="B1329" t="s">
        <v>184</v>
      </c>
      <c r="C1329" t="s">
        <v>185</v>
      </c>
      <c r="D1329" t="str">
        <f t="shared" si="20"/>
        <v>Caleb Smith</v>
      </c>
      <c r="E1329">
        <v>592761</v>
      </c>
      <c r="F1329" t="s">
        <v>164</v>
      </c>
      <c r="G1329" t="s">
        <v>165</v>
      </c>
      <c r="H1329">
        <v>84.8</v>
      </c>
      <c r="I1329" t="s">
        <v>198</v>
      </c>
      <c r="J1329" t="s">
        <v>199</v>
      </c>
      <c r="K1329">
        <v>31.6</v>
      </c>
      <c r="L1329">
        <v>4.2</v>
      </c>
      <c r="M1329">
        <f>VLOOKUP(E1329,'SL SR'!$C$2:$F$500,4,FALSE)</f>
        <v>2735</v>
      </c>
      <c r="N1329">
        <f>VLOOKUP(E1329,Slider!$C$1:$F$550,4,FALSE)</f>
        <v>37.1</v>
      </c>
    </row>
    <row r="1330" spans="1:14" x14ac:dyDescent="0.5">
      <c r="A1330">
        <v>2021</v>
      </c>
      <c r="B1330" t="s">
        <v>130</v>
      </c>
      <c r="C1330" t="s">
        <v>131</v>
      </c>
      <c r="D1330" t="str">
        <f t="shared" si="20"/>
        <v>Tarik Skubal</v>
      </c>
      <c r="E1330">
        <v>669373</v>
      </c>
      <c r="F1330" t="s">
        <v>132</v>
      </c>
      <c r="G1330" t="s">
        <v>133</v>
      </c>
      <c r="H1330">
        <v>86.4</v>
      </c>
      <c r="I1330" t="s">
        <v>198</v>
      </c>
      <c r="J1330" t="s">
        <v>199</v>
      </c>
      <c r="K1330">
        <v>32.799999999999997</v>
      </c>
      <c r="L1330">
        <v>1.8</v>
      </c>
      <c r="M1330">
        <f>VLOOKUP(E1330,'SL SR'!$C$2:$F$500,4,FALSE)</f>
        <v>2196</v>
      </c>
      <c r="N1330">
        <f>VLOOKUP(E1330,Slider!$C$1:$F$550,4,FALSE)</f>
        <v>31.7</v>
      </c>
    </row>
    <row r="1331" spans="1:14" x14ac:dyDescent="0.5">
      <c r="A1331">
        <v>2021</v>
      </c>
      <c r="B1331" t="s">
        <v>236</v>
      </c>
      <c r="C1331" t="s">
        <v>412</v>
      </c>
      <c r="D1331" t="str">
        <f t="shared" si="20"/>
        <v>Diego Castillo</v>
      </c>
      <c r="E1331">
        <v>650895</v>
      </c>
      <c r="F1331" t="s">
        <v>102</v>
      </c>
      <c r="G1331" t="s">
        <v>103</v>
      </c>
      <c r="H1331">
        <v>87.2</v>
      </c>
      <c r="I1331" t="s">
        <v>198</v>
      </c>
      <c r="J1331" t="s">
        <v>199</v>
      </c>
      <c r="K1331">
        <v>31.3</v>
      </c>
      <c r="L1331">
        <v>1.4</v>
      </c>
      <c r="M1331">
        <f>VLOOKUP(E1331,'SL SR'!$C$2:$F$500,4,FALSE)</f>
        <v>2298</v>
      </c>
      <c r="N1331">
        <v>15</v>
      </c>
    </row>
    <row r="1332" spans="1:14" x14ac:dyDescent="0.5">
      <c r="A1332">
        <v>2021</v>
      </c>
      <c r="B1332" t="s">
        <v>421</v>
      </c>
      <c r="C1332" t="s">
        <v>422</v>
      </c>
      <c r="D1332" t="str">
        <f t="shared" si="20"/>
        <v>Tanner Scott</v>
      </c>
      <c r="E1332">
        <v>656945</v>
      </c>
      <c r="F1332" t="s">
        <v>182</v>
      </c>
      <c r="G1332" t="s">
        <v>183</v>
      </c>
      <c r="H1332">
        <v>88.5</v>
      </c>
      <c r="I1332" t="s">
        <v>198</v>
      </c>
      <c r="J1332" t="s">
        <v>199</v>
      </c>
      <c r="K1332">
        <v>36.5</v>
      </c>
      <c r="L1332">
        <v>5.7</v>
      </c>
      <c r="M1332">
        <f>VLOOKUP(E1332,'SL SR'!$C$2:$F$500,4,FALSE)</f>
        <v>2383</v>
      </c>
      <c r="N1332">
        <v>33</v>
      </c>
    </row>
    <row r="1333" spans="1:14" x14ac:dyDescent="0.5">
      <c r="A1333">
        <v>2021</v>
      </c>
      <c r="B1333" t="s">
        <v>86</v>
      </c>
      <c r="C1333" t="s">
        <v>87</v>
      </c>
      <c r="D1333" t="str">
        <f t="shared" si="20"/>
        <v>Lucas Giolito</v>
      </c>
      <c r="E1333">
        <v>608337</v>
      </c>
      <c r="F1333" t="s">
        <v>50</v>
      </c>
      <c r="G1333" t="s">
        <v>51</v>
      </c>
      <c r="H1333">
        <v>85.6</v>
      </c>
      <c r="I1333" t="s">
        <v>198</v>
      </c>
      <c r="J1333" t="s">
        <v>199</v>
      </c>
      <c r="K1333">
        <v>32.200000000000003</v>
      </c>
      <c r="L1333">
        <v>2.5</v>
      </c>
      <c r="M1333">
        <f>VLOOKUP(E1333,'SL SR'!$C$2:$F$500,4,FALSE)</f>
        <v>2527</v>
      </c>
      <c r="N1333">
        <f>VLOOKUP(E1333,Slider!$C$1:$F$550,4,FALSE)</f>
        <v>20.399999999999999</v>
      </c>
    </row>
    <row r="1334" spans="1:14" x14ac:dyDescent="0.5">
      <c r="A1334">
        <v>2021</v>
      </c>
      <c r="B1334" t="s">
        <v>250</v>
      </c>
      <c r="C1334" t="s">
        <v>251</v>
      </c>
      <c r="D1334" t="str">
        <f t="shared" si="20"/>
        <v>Joe Ross</v>
      </c>
      <c r="E1334">
        <v>605452</v>
      </c>
      <c r="F1334" t="s">
        <v>194</v>
      </c>
      <c r="G1334" t="s">
        <v>195</v>
      </c>
      <c r="H1334">
        <v>84.6</v>
      </c>
      <c r="I1334" t="s">
        <v>198</v>
      </c>
      <c r="J1334" t="s">
        <v>199</v>
      </c>
      <c r="K1334">
        <v>35.9</v>
      </c>
      <c r="L1334">
        <v>3.5</v>
      </c>
      <c r="M1334">
        <f>VLOOKUP(E1334,'SL SR'!$C$2:$F$500,4,FALSE)</f>
        <v>2379</v>
      </c>
      <c r="N1334">
        <f>VLOOKUP(E1334,Slider!$C$1:$F$550,4,FALSE)</f>
        <v>29.1</v>
      </c>
    </row>
    <row r="1335" spans="1:14" x14ac:dyDescent="0.5">
      <c r="A1335">
        <v>2021</v>
      </c>
      <c r="B1335" t="s">
        <v>431</v>
      </c>
      <c r="C1335" t="s">
        <v>432</v>
      </c>
      <c r="D1335" t="str">
        <f t="shared" si="20"/>
        <v>Huascar Ynoa</v>
      </c>
      <c r="E1335">
        <v>660623</v>
      </c>
      <c r="F1335" t="s">
        <v>156</v>
      </c>
      <c r="G1335" t="s">
        <v>157</v>
      </c>
      <c r="H1335">
        <v>85</v>
      </c>
      <c r="I1335" t="s">
        <v>198</v>
      </c>
      <c r="J1335" t="s">
        <v>199</v>
      </c>
      <c r="K1335">
        <v>42</v>
      </c>
      <c r="L1335">
        <v>2.7</v>
      </c>
      <c r="M1335">
        <f>VLOOKUP(E1335,'SL SR'!$C$2:$F$500,4,FALSE)</f>
        <v>2255</v>
      </c>
      <c r="N1335">
        <v>35</v>
      </c>
    </row>
    <row r="1336" spans="1:14" x14ac:dyDescent="0.5">
      <c r="A1336">
        <v>2021</v>
      </c>
      <c r="B1336" t="s">
        <v>440</v>
      </c>
      <c r="C1336" t="s">
        <v>441</v>
      </c>
      <c r="D1336" t="str">
        <f t="shared" si="20"/>
        <v>Sergio Romo</v>
      </c>
      <c r="E1336">
        <v>489265</v>
      </c>
      <c r="F1336" t="s">
        <v>20</v>
      </c>
      <c r="G1336" t="s">
        <v>21</v>
      </c>
      <c r="H1336">
        <v>77</v>
      </c>
      <c r="I1336" t="s">
        <v>198</v>
      </c>
      <c r="J1336" t="s">
        <v>199</v>
      </c>
      <c r="K1336">
        <v>38.4</v>
      </c>
      <c r="L1336">
        <v>13.6</v>
      </c>
      <c r="M1336">
        <f>VLOOKUP(E1336,'SL SR'!$C$2:$F$500,4,FALSE)</f>
        <v>2173</v>
      </c>
      <c r="N1336">
        <f>VLOOKUP(E1336,Slider!$C$1:$F$550,4,FALSE)</f>
        <v>36.200000000000003</v>
      </c>
    </row>
    <row r="1337" spans="1:14" x14ac:dyDescent="0.5">
      <c r="A1337">
        <v>2021</v>
      </c>
      <c r="B1337" t="s">
        <v>134</v>
      </c>
      <c r="C1337" t="s">
        <v>135</v>
      </c>
      <c r="D1337" t="str">
        <f t="shared" si="20"/>
        <v>Freddy Peralta</v>
      </c>
      <c r="E1337">
        <v>642547</v>
      </c>
      <c r="F1337" t="s">
        <v>68</v>
      </c>
      <c r="G1337" t="s">
        <v>69</v>
      </c>
      <c r="H1337">
        <v>80.599999999999994</v>
      </c>
      <c r="I1337" t="s">
        <v>198</v>
      </c>
      <c r="J1337" t="s">
        <v>199</v>
      </c>
      <c r="K1337">
        <v>39</v>
      </c>
      <c r="L1337">
        <v>14.2</v>
      </c>
      <c r="M1337">
        <f>VLOOKUP(E1337,'SL SR'!$C$2:$F$500,4,FALSE)</f>
        <v>2817</v>
      </c>
      <c r="N1337">
        <f>VLOOKUP(E1337,Slider!$C$1:$F$550,4,FALSE)</f>
        <v>60.2</v>
      </c>
    </row>
    <row r="1338" spans="1:14" x14ac:dyDescent="0.5">
      <c r="A1338">
        <v>2021</v>
      </c>
      <c r="B1338" t="s">
        <v>443</v>
      </c>
      <c r="C1338" t="s">
        <v>444</v>
      </c>
      <c r="D1338" t="str">
        <f t="shared" si="20"/>
        <v>Scott Barlow</v>
      </c>
      <c r="E1338">
        <v>605130</v>
      </c>
      <c r="F1338" t="s">
        <v>80</v>
      </c>
      <c r="G1338" t="s">
        <v>81</v>
      </c>
      <c r="H1338">
        <v>85</v>
      </c>
      <c r="I1338" t="s">
        <v>198</v>
      </c>
      <c r="J1338" t="s">
        <v>199</v>
      </c>
      <c r="K1338">
        <v>38.9</v>
      </c>
      <c r="L1338">
        <v>7.6</v>
      </c>
      <c r="M1338">
        <v>2413</v>
      </c>
      <c r="N1338">
        <f>VLOOKUP(E1338,Slider!$C$1:$F$550,4,FALSE)</f>
        <v>43.1</v>
      </c>
    </row>
    <row r="1339" spans="1:14" x14ac:dyDescent="0.5">
      <c r="A1339">
        <v>2021</v>
      </c>
      <c r="B1339" t="s">
        <v>248</v>
      </c>
      <c r="C1339" t="s">
        <v>249</v>
      </c>
      <c r="D1339" t="str">
        <f t="shared" si="20"/>
        <v>Frankie Montas</v>
      </c>
      <c r="E1339">
        <v>593423</v>
      </c>
      <c r="F1339" t="s">
        <v>20</v>
      </c>
      <c r="G1339" t="s">
        <v>21</v>
      </c>
      <c r="H1339">
        <v>89</v>
      </c>
      <c r="I1339" t="s">
        <v>198</v>
      </c>
      <c r="J1339" t="s">
        <v>199</v>
      </c>
      <c r="K1339">
        <v>29.2</v>
      </c>
      <c r="L1339">
        <v>5</v>
      </c>
      <c r="M1339">
        <f>VLOOKUP(E1339,'SL SR'!$C$2:$F$500,4,FALSE)</f>
        <v>2195</v>
      </c>
      <c r="N1339">
        <f>VLOOKUP(E1339,Slider!$C$1:$F$550,4,FALSE)</f>
        <v>15.3</v>
      </c>
    </row>
    <row r="1340" spans="1:14" x14ac:dyDescent="0.5">
      <c r="A1340">
        <v>2021</v>
      </c>
      <c r="B1340" t="s">
        <v>458</v>
      </c>
      <c r="C1340" t="s">
        <v>25</v>
      </c>
      <c r="D1340" t="str">
        <f t="shared" si="20"/>
        <v>Tyler Kinley</v>
      </c>
      <c r="E1340">
        <v>641755</v>
      </c>
      <c r="F1340" t="s">
        <v>92</v>
      </c>
      <c r="G1340" t="s">
        <v>93</v>
      </c>
      <c r="H1340">
        <v>90.1</v>
      </c>
      <c r="I1340" t="s">
        <v>198</v>
      </c>
      <c r="J1340" t="s">
        <v>199</v>
      </c>
      <c r="K1340">
        <v>27.8</v>
      </c>
      <c r="L1340">
        <v>0.6</v>
      </c>
      <c r="M1340">
        <f>VLOOKUP(E1340,'SL SR'!$C$2:$F$500,4,FALSE)</f>
        <v>2961</v>
      </c>
      <c r="N1340">
        <f>VLOOKUP(E1340,Slider!$C$1:$F$550,4,FALSE)</f>
        <v>41.4</v>
      </c>
    </row>
    <row r="1341" spans="1:14" x14ac:dyDescent="0.5">
      <c r="A1341">
        <v>2021</v>
      </c>
      <c r="B1341" t="s">
        <v>326</v>
      </c>
      <c r="C1341" t="s">
        <v>101</v>
      </c>
      <c r="D1341" t="str">
        <f t="shared" si="20"/>
        <v>Logan Webb</v>
      </c>
      <c r="E1341">
        <v>657277</v>
      </c>
      <c r="F1341" t="s">
        <v>30</v>
      </c>
      <c r="G1341" t="s">
        <v>31</v>
      </c>
      <c r="H1341">
        <v>82.4</v>
      </c>
      <c r="I1341" t="s">
        <v>198</v>
      </c>
      <c r="J1341" t="s">
        <v>199</v>
      </c>
      <c r="K1341">
        <v>41.9</v>
      </c>
      <c r="L1341">
        <v>10.5</v>
      </c>
      <c r="M1341">
        <f>VLOOKUP(E1341,'SL SR'!$C$2:$F$500,4,FALSE)</f>
        <v>2534</v>
      </c>
      <c r="N1341">
        <f>VLOOKUP(E1341,Slider!$C$1:$F$550,4,FALSE)</f>
        <v>37.200000000000003</v>
      </c>
    </row>
    <row r="1342" spans="1:14" x14ac:dyDescent="0.5">
      <c r="A1342">
        <v>2021</v>
      </c>
      <c r="B1342" t="s">
        <v>347</v>
      </c>
      <c r="C1342" t="s">
        <v>105</v>
      </c>
      <c r="D1342" t="str">
        <f t="shared" si="20"/>
        <v>Mike Foltynewicz</v>
      </c>
      <c r="E1342">
        <v>592314</v>
      </c>
      <c r="F1342" t="s">
        <v>116</v>
      </c>
      <c r="G1342" t="s">
        <v>117</v>
      </c>
      <c r="H1342">
        <v>83.2</v>
      </c>
      <c r="I1342" t="s">
        <v>198</v>
      </c>
      <c r="J1342" t="s">
        <v>199</v>
      </c>
      <c r="K1342">
        <v>37.4</v>
      </c>
      <c r="L1342">
        <v>5.4</v>
      </c>
      <c r="M1342">
        <f>VLOOKUP(E1342,'SL SR'!$C$2:$F$500,4,FALSE)</f>
        <v>2526</v>
      </c>
      <c r="N1342">
        <v>25</v>
      </c>
    </row>
    <row r="1343" spans="1:14" x14ac:dyDescent="0.5">
      <c r="A1343">
        <v>2021</v>
      </c>
      <c r="B1343" t="s">
        <v>236</v>
      </c>
      <c r="C1343" t="s">
        <v>141</v>
      </c>
      <c r="D1343" t="str">
        <f t="shared" si="20"/>
        <v>Luis Castillo</v>
      </c>
      <c r="E1343">
        <v>622491</v>
      </c>
      <c r="F1343" t="s">
        <v>26</v>
      </c>
      <c r="G1343" t="s">
        <v>27</v>
      </c>
      <c r="H1343">
        <v>86.3</v>
      </c>
      <c r="I1343" t="s">
        <v>198</v>
      </c>
      <c r="J1343" t="s">
        <v>199</v>
      </c>
      <c r="K1343">
        <v>36.9</v>
      </c>
      <c r="L1343">
        <v>0.4</v>
      </c>
      <c r="M1343">
        <v>2440</v>
      </c>
      <c r="N1343">
        <f>VLOOKUP(E1343,Slider!$C$1:$F$550,4,FALSE)</f>
        <v>27</v>
      </c>
    </row>
    <row r="1344" spans="1:14" x14ac:dyDescent="0.5">
      <c r="A1344">
        <v>2021</v>
      </c>
      <c r="B1344" t="s">
        <v>76</v>
      </c>
      <c r="C1344" t="s">
        <v>77</v>
      </c>
      <c r="D1344" t="str">
        <f t="shared" si="20"/>
        <v>Max Scherzer</v>
      </c>
      <c r="E1344">
        <v>453286</v>
      </c>
      <c r="F1344" t="s">
        <v>54</v>
      </c>
      <c r="G1344" t="s">
        <v>55</v>
      </c>
      <c r="H1344">
        <v>85.9</v>
      </c>
      <c r="I1344" t="s">
        <v>198</v>
      </c>
      <c r="J1344" t="s">
        <v>199</v>
      </c>
      <c r="K1344">
        <v>32.5</v>
      </c>
      <c r="L1344">
        <v>2.9</v>
      </c>
      <c r="M1344">
        <v>2276</v>
      </c>
      <c r="N1344">
        <f>VLOOKUP(E1344,Slider!$C$1:$F$550,4,FALSE)</f>
        <v>35.1</v>
      </c>
    </row>
    <row r="1345" spans="1:14" x14ac:dyDescent="0.5">
      <c r="A1345">
        <v>2021</v>
      </c>
      <c r="B1345" t="s">
        <v>217</v>
      </c>
      <c r="C1345" t="s">
        <v>77</v>
      </c>
      <c r="D1345" t="str">
        <f t="shared" si="20"/>
        <v>Max Fried</v>
      </c>
      <c r="E1345">
        <v>608331</v>
      </c>
      <c r="F1345" t="s">
        <v>156</v>
      </c>
      <c r="G1345" t="s">
        <v>157</v>
      </c>
      <c r="H1345">
        <v>84.7</v>
      </c>
      <c r="I1345" t="s">
        <v>198</v>
      </c>
      <c r="J1345" t="s">
        <v>199</v>
      </c>
      <c r="K1345">
        <v>37.9</v>
      </c>
      <c r="L1345">
        <v>9.4</v>
      </c>
      <c r="M1345">
        <f>VLOOKUP(E1345,'SL SR'!$C$2:$F$500,4,FALSE)</f>
        <v>2660</v>
      </c>
      <c r="N1345">
        <v>35</v>
      </c>
    </row>
    <row r="1346" spans="1:14" x14ac:dyDescent="0.5">
      <c r="A1346">
        <v>2021</v>
      </c>
      <c r="B1346" t="s">
        <v>472</v>
      </c>
      <c r="C1346" t="s">
        <v>151</v>
      </c>
      <c r="D1346" t="str">
        <f t="shared" si="20"/>
        <v>Adam Ottavino</v>
      </c>
      <c r="E1346">
        <v>493603</v>
      </c>
      <c r="F1346" t="s">
        <v>42</v>
      </c>
      <c r="G1346" t="s">
        <v>43</v>
      </c>
      <c r="H1346">
        <v>80.599999999999994</v>
      </c>
      <c r="I1346" t="s">
        <v>198</v>
      </c>
      <c r="J1346" t="s">
        <v>199</v>
      </c>
      <c r="K1346">
        <v>42.9</v>
      </c>
      <c r="L1346">
        <v>19.100000000000001</v>
      </c>
      <c r="M1346">
        <f>VLOOKUP(E1346,'SL SR'!$C$2:$F$500,4,FALSE)</f>
        <v>2556</v>
      </c>
      <c r="N1346">
        <f>VLOOKUP(E1346,Slider!$C$1:$F$550,4,FALSE)</f>
        <v>60.9</v>
      </c>
    </row>
    <row r="1347" spans="1:14" x14ac:dyDescent="0.5">
      <c r="A1347">
        <v>2021</v>
      </c>
      <c r="B1347" t="s">
        <v>240</v>
      </c>
      <c r="C1347" t="s">
        <v>241</v>
      </c>
      <c r="D1347" t="str">
        <f t="shared" ref="D1347:D1410" si="21">TRIM(PROPER(C1347 &amp; " " &amp; B1347))</f>
        <v>Taijuan Walker</v>
      </c>
      <c r="E1347">
        <v>592836</v>
      </c>
      <c r="F1347" t="s">
        <v>126</v>
      </c>
      <c r="G1347" t="s">
        <v>127</v>
      </c>
      <c r="H1347">
        <v>86.1</v>
      </c>
      <c r="I1347" t="s">
        <v>198</v>
      </c>
      <c r="J1347" t="s">
        <v>199</v>
      </c>
      <c r="K1347">
        <v>31.2</v>
      </c>
      <c r="L1347">
        <v>4.5</v>
      </c>
      <c r="M1347">
        <f>VLOOKUP(E1347,'SL SR'!$C$2:$F$500,4,FALSE)</f>
        <v>2520</v>
      </c>
      <c r="N1347">
        <f>VLOOKUP(E1347,Slider!$C$1:$F$550,4,FALSE)</f>
        <v>37.5</v>
      </c>
    </row>
    <row r="1348" spans="1:14" x14ac:dyDescent="0.5">
      <c r="A1348">
        <v>2021</v>
      </c>
      <c r="B1348" t="s">
        <v>476</v>
      </c>
      <c r="C1348" t="s">
        <v>427</v>
      </c>
      <c r="D1348" t="str">
        <f t="shared" si="21"/>
        <v>Daniel Bard</v>
      </c>
      <c r="E1348">
        <v>453268</v>
      </c>
      <c r="F1348" t="s">
        <v>92</v>
      </c>
      <c r="G1348" t="s">
        <v>93</v>
      </c>
      <c r="H1348">
        <v>87.1</v>
      </c>
      <c r="I1348" t="s">
        <v>198</v>
      </c>
      <c r="J1348" t="s">
        <v>199</v>
      </c>
      <c r="K1348">
        <v>32.9</v>
      </c>
      <c r="L1348">
        <v>9.5</v>
      </c>
      <c r="M1348">
        <f>VLOOKUP(E1348,'SL SR'!$C$2:$F$500,4,FALSE)</f>
        <v>2357</v>
      </c>
      <c r="N1348">
        <f>VLOOKUP(E1348,Slider!$C$1:$F$550,4,FALSE)</f>
        <v>61.7</v>
      </c>
    </row>
    <row r="1349" spans="1:14" x14ac:dyDescent="0.5">
      <c r="A1349">
        <v>2021</v>
      </c>
      <c r="B1349" t="s">
        <v>477</v>
      </c>
      <c r="C1349" t="s">
        <v>454</v>
      </c>
      <c r="D1349" t="str">
        <f t="shared" si="21"/>
        <v>Luke Jackson</v>
      </c>
      <c r="E1349">
        <v>592426</v>
      </c>
      <c r="F1349" t="s">
        <v>156</v>
      </c>
      <c r="G1349" t="s">
        <v>157</v>
      </c>
      <c r="H1349">
        <v>87.5</v>
      </c>
      <c r="I1349" t="s">
        <v>198</v>
      </c>
      <c r="J1349" t="s">
        <v>199</v>
      </c>
      <c r="K1349">
        <v>41.2</v>
      </c>
      <c r="L1349">
        <v>1.4</v>
      </c>
      <c r="M1349">
        <f>VLOOKUP(E1349,'SL SR'!$C$2:$F$500,4,FALSE)</f>
        <v>2816</v>
      </c>
      <c r="N1349">
        <f>VLOOKUP(E1349,Slider!$C$1:$F$550,4,FALSE)</f>
        <v>43</v>
      </c>
    </row>
    <row r="1350" spans="1:14" x14ac:dyDescent="0.5">
      <c r="A1350">
        <v>2021</v>
      </c>
      <c r="B1350" t="s">
        <v>482</v>
      </c>
      <c r="C1350" t="s">
        <v>483</v>
      </c>
      <c r="D1350" t="str">
        <f t="shared" si="21"/>
        <v>Ervin Santana</v>
      </c>
      <c r="E1350">
        <v>429722</v>
      </c>
      <c r="F1350" t="s">
        <v>80</v>
      </c>
      <c r="G1350" t="s">
        <v>81</v>
      </c>
      <c r="H1350">
        <v>84.3</v>
      </c>
      <c r="I1350" t="s">
        <v>198</v>
      </c>
      <c r="J1350" t="s">
        <v>199</v>
      </c>
      <c r="K1350">
        <v>36.6</v>
      </c>
      <c r="L1350">
        <v>4.4000000000000004</v>
      </c>
      <c r="M1350">
        <f>VLOOKUP(E1350,'SL SR'!$C$2:$F$500,4,FALSE)</f>
        <v>2133</v>
      </c>
      <c r="N1350">
        <f>VLOOKUP(E1350,Slider!$C$1:$F$550,4,FALSE)</f>
        <v>45.9</v>
      </c>
    </row>
    <row r="1351" spans="1:14" x14ac:dyDescent="0.5">
      <c r="A1351">
        <v>2021</v>
      </c>
      <c r="B1351" t="s">
        <v>307</v>
      </c>
      <c r="C1351" t="s">
        <v>308</v>
      </c>
      <c r="D1351" t="str">
        <f t="shared" si="21"/>
        <v>Wil Crowe</v>
      </c>
      <c r="E1351">
        <v>640444</v>
      </c>
      <c r="F1351" t="s">
        <v>213</v>
      </c>
      <c r="G1351" t="s">
        <v>214</v>
      </c>
      <c r="H1351">
        <v>85.3</v>
      </c>
      <c r="I1351" t="s">
        <v>198</v>
      </c>
      <c r="J1351" t="s">
        <v>199</v>
      </c>
      <c r="K1351">
        <v>37.799999999999997</v>
      </c>
      <c r="L1351">
        <v>6.5</v>
      </c>
      <c r="M1351">
        <f>VLOOKUP(E1351,'SL SR'!$C$2:$F$500,4,FALSE)</f>
        <v>2322</v>
      </c>
      <c r="N1351">
        <f>VLOOKUP(E1351,Slider!$C$1:$F$550,4,FALSE)</f>
        <v>32.299999999999997</v>
      </c>
    </row>
    <row r="1352" spans="1:14" x14ac:dyDescent="0.5">
      <c r="A1352">
        <v>2021</v>
      </c>
      <c r="B1352" t="s">
        <v>380</v>
      </c>
      <c r="C1352" t="s">
        <v>381</v>
      </c>
      <c r="D1352" t="str">
        <f t="shared" si="21"/>
        <v>Giovanny Gallegos</v>
      </c>
      <c r="E1352">
        <v>606149</v>
      </c>
      <c r="F1352" t="s">
        <v>34</v>
      </c>
      <c r="G1352" t="s">
        <v>35</v>
      </c>
      <c r="H1352">
        <v>85.5</v>
      </c>
      <c r="I1352" t="s">
        <v>198</v>
      </c>
      <c r="J1352" t="s">
        <v>199</v>
      </c>
      <c r="K1352">
        <v>37.200000000000003</v>
      </c>
      <c r="L1352">
        <v>0.3</v>
      </c>
      <c r="M1352">
        <f>VLOOKUP(E1352,'SL SR'!$C$2:$F$500,4,FALSE)</f>
        <v>2550</v>
      </c>
      <c r="N1352">
        <f>VLOOKUP(E1352,Slider!$C$1:$F$550,4,FALSE)</f>
        <v>38.6</v>
      </c>
    </row>
    <row r="1353" spans="1:14" x14ac:dyDescent="0.5">
      <c r="A1353">
        <v>2021</v>
      </c>
      <c r="B1353" t="s">
        <v>500</v>
      </c>
      <c r="C1353" t="s">
        <v>329</v>
      </c>
      <c r="D1353" t="str">
        <f t="shared" si="21"/>
        <v>Jt Chargois</v>
      </c>
      <c r="E1353">
        <v>608638</v>
      </c>
      <c r="F1353" t="s">
        <v>178</v>
      </c>
      <c r="G1353" t="s">
        <v>179</v>
      </c>
      <c r="H1353">
        <v>87.4</v>
      </c>
      <c r="I1353" t="s">
        <v>198</v>
      </c>
      <c r="J1353" t="s">
        <v>199</v>
      </c>
      <c r="K1353">
        <v>32.5</v>
      </c>
      <c r="L1353">
        <v>0.2</v>
      </c>
      <c r="M1353">
        <f>VLOOKUP(E1353,'SL SR'!$C$2:$F$500,4,FALSE)</f>
        <v>2467</v>
      </c>
      <c r="N1353">
        <f>VLOOKUP(E1353,Slider!$C$1:$F$550,4,FALSE)</f>
        <v>25.6</v>
      </c>
    </row>
    <row r="1354" spans="1:14" x14ac:dyDescent="0.5">
      <c r="A1354">
        <v>2021</v>
      </c>
      <c r="B1354" t="s">
        <v>98</v>
      </c>
      <c r="C1354" t="s">
        <v>99</v>
      </c>
      <c r="D1354" t="str">
        <f t="shared" si="21"/>
        <v>Jameson Taillon</v>
      </c>
      <c r="E1354">
        <v>592791</v>
      </c>
      <c r="F1354" t="s">
        <v>38</v>
      </c>
      <c r="G1354" t="s">
        <v>39</v>
      </c>
      <c r="H1354">
        <v>86.9</v>
      </c>
      <c r="I1354" t="s">
        <v>198</v>
      </c>
      <c r="J1354" t="s">
        <v>199</v>
      </c>
      <c r="K1354">
        <v>29.9</v>
      </c>
      <c r="L1354">
        <v>5.4</v>
      </c>
      <c r="M1354">
        <f>VLOOKUP(E1354,'SL SR'!$C$2:$F$500,4,FALSE)</f>
        <v>2289</v>
      </c>
      <c r="N1354">
        <f>VLOOKUP(E1354,Slider!$C$1:$F$550,4,FALSE)</f>
        <v>30.2</v>
      </c>
    </row>
    <row r="1355" spans="1:14" x14ac:dyDescent="0.5">
      <c r="A1355">
        <v>2021</v>
      </c>
      <c r="B1355" t="s">
        <v>504</v>
      </c>
      <c r="C1355" t="s">
        <v>141</v>
      </c>
      <c r="D1355" t="str">
        <f t="shared" si="21"/>
        <v>Luis Cessa</v>
      </c>
      <c r="E1355">
        <v>570666</v>
      </c>
      <c r="F1355" t="s">
        <v>26</v>
      </c>
      <c r="G1355" t="s">
        <v>27</v>
      </c>
      <c r="H1355">
        <v>82.7</v>
      </c>
      <c r="I1355" t="s">
        <v>198</v>
      </c>
      <c r="J1355" t="s">
        <v>199</v>
      </c>
      <c r="K1355">
        <v>42.7</v>
      </c>
      <c r="L1355">
        <v>3.3</v>
      </c>
      <c r="M1355">
        <f>VLOOKUP(E1355,'SL SR'!$C$2:$F$500,4,FALSE)</f>
        <v>2279</v>
      </c>
      <c r="N1355">
        <f>VLOOKUP(E1355,Slider!$C$1:$F$550,4,FALSE)</f>
        <v>41</v>
      </c>
    </row>
    <row r="1356" spans="1:14" x14ac:dyDescent="0.5">
      <c r="A1356">
        <v>2021</v>
      </c>
      <c r="B1356" t="s">
        <v>345</v>
      </c>
      <c r="C1356" t="s">
        <v>346</v>
      </c>
      <c r="D1356" t="str">
        <f t="shared" si="21"/>
        <v>Justus Sheffield</v>
      </c>
      <c r="E1356">
        <v>656954</v>
      </c>
      <c r="F1356" t="s">
        <v>102</v>
      </c>
      <c r="G1356" t="s">
        <v>103</v>
      </c>
      <c r="H1356">
        <v>81.7</v>
      </c>
      <c r="I1356" t="s">
        <v>198</v>
      </c>
      <c r="J1356" t="s">
        <v>199</v>
      </c>
      <c r="K1356">
        <v>43.4</v>
      </c>
      <c r="L1356">
        <v>7.4</v>
      </c>
      <c r="M1356">
        <f>VLOOKUP(E1356,'SL SR'!$C$2:$F$500,4,FALSE)</f>
        <v>2628</v>
      </c>
      <c r="N1356">
        <f>VLOOKUP(E1356,Slider!$C$1:$F$550,4,FALSE)</f>
        <v>41.6</v>
      </c>
    </row>
    <row r="1357" spans="1:14" x14ac:dyDescent="0.5">
      <c r="A1357">
        <v>2021</v>
      </c>
      <c r="B1357" t="s">
        <v>224</v>
      </c>
      <c r="C1357" t="s">
        <v>225</v>
      </c>
      <c r="D1357" t="str">
        <f t="shared" si="21"/>
        <v>Yusei Kikuchi</v>
      </c>
      <c r="E1357">
        <v>579328</v>
      </c>
      <c r="F1357" t="s">
        <v>102</v>
      </c>
      <c r="G1357" t="s">
        <v>103</v>
      </c>
      <c r="H1357">
        <v>82.6</v>
      </c>
      <c r="I1357" t="s">
        <v>198</v>
      </c>
      <c r="J1357" t="s">
        <v>199</v>
      </c>
      <c r="K1357">
        <v>42.7</v>
      </c>
      <c r="L1357">
        <v>2.5</v>
      </c>
      <c r="M1357">
        <f>VLOOKUP(E1357,'SL SR'!$C$2:$F$500,4,FALSE)</f>
        <v>2247</v>
      </c>
      <c r="N1357">
        <v>31</v>
      </c>
    </row>
    <row r="1358" spans="1:14" x14ac:dyDescent="0.5">
      <c r="A1358">
        <v>2021</v>
      </c>
      <c r="B1358" t="s">
        <v>506</v>
      </c>
      <c r="C1358" t="s">
        <v>507</v>
      </c>
      <c r="D1358" t="str">
        <f t="shared" si="21"/>
        <v>Collin Mchugh</v>
      </c>
      <c r="E1358">
        <v>543521</v>
      </c>
      <c r="F1358" t="s">
        <v>178</v>
      </c>
      <c r="G1358" t="s">
        <v>179</v>
      </c>
      <c r="H1358">
        <v>79.400000000000006</v>
      </c>
      <c r="I1358" t="s">
        <v>198</v>
      </c>
      <c r="J1358" t="s">
        <v>199</v>
      </c>
      <c r="K1358">
        <v>44.5</v>
      </c>
      <c r="L1358">
        <v>18.7</v>
      </c>
      <c r="M1358">
        <f>VLOOKUP(E1358,'SL SR'!$C$2:$F$500,4,FALSE)</f>
        <v>2308</v>
      </c>
      <c r="N1358">
        <v>59</v>
      </c>
    </row>
    <row r="1359" spans="1:14" x14ac:dyDescent="0.5">
      <c r="A1359">
        <v>2021</v>
      </c>
      <c r="B1359" t="s">
        <v>466</v>
      </c>
      <c r="C1359" t="s">
        <v>467</v>
      </c>
      <c r="D1359" t="str">
        <f t="shared" si="21"/>
        <v>Heath Hembree</v>
      </c>
      <c r="E1359">
        <v>592390</v>
      </c>
      <c r="F1359" t="s">
        <v>126</v>
      </c>
      <c r="G1359" t="s">
        <v>127</v>
      </c>
      <c r="H1359">
        <v>86.7</v>
      </c>
      <c r="I1359" t="s">
        <v>198</v>
      </c>
      <c r="J1359" t="s">
        <v>199</v>
      </c>
      <c r="K1359">
        <v>28.9</v>
      </c>
      <c r="L1359">
        <v>8.3000000000000007</v>
      </c>
      <c r="M1359">
        <f>VLOOKUP(E1359,'SL SR'!$C$2:$F$500,4,FALSE)</f>
        <v>2723</v>
      </c>
      <c r="N1359">
        <f>VLOOKUP(E1359,Slider!$C$1:$F$550,4,FALSE)</f>
        <v>28.2</v>
      </c>
    </row>
    <row r="1360" spans="1:14" x14ac:dyDescent="0.5">
      <c r="A1360">
        <v>2021</v>
      </c>
      <c r="B1360" t="s">
        <v>351</v>
      </c>
      <c r="C1360" t="s">
        <v>177</v>
      </c>
      <c r="D1360" t="str">
        <f t="shared" si="21"/>
        <v>Ryan Weathers</v>
      </c>
      <c r="E1360">
        <v>677960</v>
      </c>
      <c r="F1360" t="s">
        <v>62</v>
      </c>
      <c r="G1360" t="s">
        <v>63</v>
      </c>
      <c r="H1360">
        <v>86.6</v>
      </c>
      <c r="I1360" t="s">
        <v>198</v>
      </c>
      <c r="J1360" t="s">
        <v>199</v>
      </c>
      <c r="K1360">
        <v>30.9</v>
      </c>
      <c r="L1360">
        <v>2.2000000000000002</v>
      </c>
      <c r="M1360">
        <v>2210</v>
      </c>
      <c r="N1360">
        <f>VLOOKUP(E1360,Slider!$C$1:$F$550,4,FALSE)</f>
        <v>31</v>
      </c>
    </row>
    <row r="1361" spans="1:14" x14ac:dyDescent="0.5">
      <c r="A1361">
        <v>2021</v>
      </c>
      <c r="B1361" t="s">
        <v>278</v>
      </c>
      <c r="C1361" t="s">
        <v>264</v>
      </c>
      <c r="D1361" t="str">
        <f t="shared" si="21"/>
        <v>Austin Gomber</v>
      </c>
      <c r="E1361">
        <v>596295</v>
      </c>
      <c r="F1361" t="s">
        <v>92</v>
      </c>
      <c r="G1361" t="s">
        <v>93</v>
      </c>
      <c r="H1361">
        <v>85.2</v>
      </c>
      <c r="I1361" t="s">
        <v>198</v>
      </c>
      <c r="J1361" t="s">
        <v>199</v>
      </c>
      <c r="K1361">
        <v>34.4</v>
      </c>
      <c r="L1361">
        <v>5.3</v>
      </c>
      <c r="M1361">
        <f>VLOOKUP(E1361,'SL SR'!$C$2:$F$500,4,FALSE)</f>
        <v>2786</v>
      </c>
      <c r="N1361">
        <v>35</v>
      </c>
    </row>
    <row r="1362" spans="1:14" x14ac:dyDescent="0.5">
      <c r="A1362">
        <v>2021</v>
      </c>
      <c r="B1362" t="s">
        <v>243</v>
      </c>
      <c r="C1362" t="s">
        <v>45</v>
      </c>
      <c r="D1362" t="str">
        <f t="shared" si="21"/>
        <v>Zach Plesac</v>
      </c>
      <c r="E1362">
        <v>668676</v>
      </c>
      <c r="F1362" t="s">
        <v>122</v>
      </c>
      <c r="G1362" t="s">
        <v>123</v>
      </c>
      <c r="H1362">
        <v>87</v>
      </c>
      <c r="I1362" t="s">
        <v>198</v>
      </c>
      <c r="J1362" t="s">
        <v>199</v>
      </c>
      <c r="K1362">
        <v>26.9</v>
      </c>
      <c r="L1362">
        <v>0.1</v>
      </c>
      <c r="M1362">
        <f>VLOOKUP(E1362,'SL SR'!$C$2:$F$500,4,FALSE)</f>
        <v>2376</v>
      </c>
      <c r="N1362">
        <v>55</v>
      </c>
    </row>
    <row r="1363" spans="1:14" x14ac:dyDescent="0.5">
      <c r="A1363">
        <v>2021</v>
      </c>
      <c r="B1363" t="s">
        <v>273</v>
      </c>
      <c r="C1363" t="s">
        <v>274</v>
      </c>
      <c r="D1363" t="str">
        <f t="shared" si="21"/>
        <v>Michael Pineda</v>
      </c>
      <c r="E1363">
        <v>501381</v>
      </c>
      <c r="F1363" t="s">
        <v>261</v>
      </c>
      <c r="G1363" t="s">
        <v>262</v>
      </c>
      <c r="H1363">
        <v>81.3</v>
      </c>
      <c r="I1363" t="s">
        <v>198</v>
      </c>
      <c r="J1363" t="s">
        <v>199</v>
      </c>
      <c r="K1363">
        <v>40.9</v>
      </c>
      <c r="L1363">
        <v>0.5</v>
      </c>
      <c r="M1363">
        <f>VLOOKUP(E1363,'SL SR'!$C$2:$F$500,4,FALSE)</f>
        <v>2451</v>
      </c>
      <c r="N1363">
        <f>VLOOKUP(E1363,Slider!$C$1:$F$550,4,FALSE)</f>
        <v>29.1</v>
      </c>
    </row>
    <row r="1364" spans="1:14" x14ac:dyDescent="0.5">
      <c r="A1364">
        <v>2021</v>
      </c>
      <c r="B1364" t="s">
        <v>536</v>
      </c>
      <c r="C1364" t="s">
        <v>272</v>
      </c>
      <c r="D1364" t="str">
        <f t="shared" si="21"/>
        <v>Anthony Bass</v>
      </c>
      <c r="E1364">
        <v>542914</v>
      </c>
      <c r="F1364" t="s">
        <v>110</v>
      </c>
      <c r="G1364" t="s">
        <v>111</v>
      </c>
      <c r="H1364">
        <v>85.8</v>
      </c>
      <c r="I1364" t="s">
        <v>198</v>
      </c>
      <c r="J1364" t="s">
        <v>199</v>
      </c>
      <c r="K1364">
        <v>40</v>
      </c>
      <c r="L1364">
        <v>4.4000000000000004</v>
      </c>
      <c r="M1364">
        <f>VLOOKUP(E1364,'SL SR'!$C$2:$F$500,4,FALSE)</f>
        <v>2207</v>
      </c>
      <c r="N1364">
        <f>VLOOKUP(E1364,Slider!$C$1:$F$550,4,FALSE)</f>
        <v>57.6</v>
      </c>
    </row>
    <row r="1365" spans="1:14" x14ac:dyDescent="0.5">
      <c r="A1365">
        <v>2021</v>
      </c>
      <c r="B1365" t="s">
        <v>100</v>
      </c>
      <c r="C1365" t="s">
        <v>101</v>
      </c>
      <c r="D1365" t="str">
        <f t="shared" si="21"/>
        <v>Logan Gilbert</v>
      </c>
      <c r="E1365">
        <v>669302</v>
      </c>
      <c r="F1365" t="s">
        <v>102</v>
      </c>
      <c r="G1365" t="s">
        <v>103</v>
      </c>
      <c r="H1365">
        <v>83.1</v>
      </c>
      <c r="I1365" t="s">
        <v>198</v>
      </c>
      <c r="J1365" t="s">
        <v>199</v>
      </c>
      <c r="K1365">
        <v>35.700000000000003</v>
      </c>
      <c r="L1365">
        <v>6.7</v>
      </c>
      <c r="M1365">
        <f>VLOOKUP(E1365,'SL SR'!$C$2:$F$500,4,FALSE)</f>
        <v>2401</v>
      </c>
      <c r="N1365">
        <f>VLOOKUP(E1365,Slider!$C$1:$F$550,4,FALSE)</f>
        <v>35.700000000000003</v>
      </c>
    </row>
    <row r="1366" spans="1:14" x14ac:dyDescent="0.5">
      <c r="A1366">
        <v>2021</v>
      </c>
      <c r="B1366" t="s">
        <v>319</v>
      </c>
      <c r="C1366" t="s">
        <v>25</v>
      </c>
      <c r="D1366" t="str">
        <f t="shared" si="21"/>
        <v>Tyler Glasnow</v>
      </c>
      <c r="E1366">
        <v>607192</v>
      </c>
      <c r="F1366" t="s">
        <v>178</v>
      </c>
      <c r="G1366" t="s">
        <v>179</v>
      </c>
      <c r="H1366">
        <v>87.5</v>
      </c>
      <c r="I1366" t="s">
        <v>198</v>
      </c>
      <c r="J1366" t="s">
        <v>199</v>
      </c>
      <c r="K1366">
        <v>39.9</v>
      </c>
      <c r="L1366">
        <v>2.6</v>
      </c>
      <c r="M1366">
        <f>VLOOKUP(E1366,'SL SR'!$C$2:$F$500,4,FALSE)</f>
        <v>2501</v>
      </c>
      <c r="N1366">
        <f>VLOOKUP(E1366,Slider!$C$1:$F$550,4,FALSE)</f>
        <v>42</v>
      </c>
    </row>
    <row r="1367" spans="1:14" x14ac:dyDescent="0.5">
      <c r="A1367">
        <v>2021</v>
      </c>
      <c r="B1367" t="s">
        <v>277</v>
      </c>
      <c r="C1367" t="s">
        <v>229</v>
      </c>
      <c r="D1367" t="str">
        <f t="shared" si="21"/>
        <v>Matt Harvey</v>
      </c>
      <c r="E1367">
        <v>518774</v>
      </c>
      <c r="F1367" t="s">
        <v>182</v>
      </c>
      <c r="G1367" t="s">
        <v>183</v>
      </c>
      <c r="H1367">
        <v>86.9</v>
      </c>
      <c r="I1367" t="s">
        <v>198</v>
      </c>
      <c r="J1367" t="s">
        <v>199</v>
      </c>
      <c r="K1367">
        <v>29.8</v>
      </c>
      <c r="L1367">
        <v>1.6</v>
      </c>
      <c r="M1367">
        <f>VLOOKUP(E1367,'SL SR'!$C$2:$F$500,4,FALSE)</f>
        <v>2322</v>
      </c>
      <c r="N1367">
        <v>32</v>
      </c>
    </row>
    <row r="1368" spans="1:14" x14ac:dyDescent="0.5">
      <c r="A1368">
        <v>2021</v>
      </c>
      <c r="B1368" t="s">
        <v>501</v>
      </c>
      <c r="C1368" t="s">
        <v>502</v>
      </c>
      <c r="D1368" t="str">
        <f t="shared" si="21"/>
        <v>Steve Cishek</v>
      </c>
      <c r="E1368">
        <v>518553</v>
      </c>
      <c r="F1368" t="s">
        <v>232</v>
      </c>
      <c r="G1368" t="s">
        <v>233</v>
      </c>
      <c r="H1368">
        <v>77.400000000000006</v>
      </c>
      <c r="I1368" t="s">
        <v>198</v>
      </c>
      <c r="J1368" t="s">
        <v>199</v>
      </c>
      <c r="K1368">
        <v>50.1</v>
      </c>
      <c r="L1368">
        <v>16.7</v>
      </c>
      <c r="M1368">
        <f>VLOOKUP(E1368,'SL SR'!$C$2:$F$500,4,FALSE)</f>
        <v>2664</v>
      </c>
      <c r="N1368">
        <f>VLOOKUP(E1368,Slider!$C$1:$F$550,4,FALSE)</f>
        <v>46.5</v>
      </c>
    </row>
    <row r="1369" spans="1:14" x14ac:dyDescent="0.5">
      <c r="A1369">
        <v>2021</v>
      </c>
      <c r="B1369" t="s">
        <v>541</v>
      </c>
      <c r="C1369" t="s">
        <v>542</v>
      </c>
      <c r="D1369" t="str">
        <f t="shared" si="21"/>
        <v>Greg Holland</v>
      </c>
      <c r="E1369">
        <v>518813</v>
      </c>
      <c r="F1369" t="s">
        <v>80</v>
      </c>
      <c r="G1369" t="s">
        <v>81</v>
      </c>
      <c r="H1369">
        <v>85.5</v>
      </c>
      <c r="I1369" t="s">
        <v>198</v>
      </c>
      <c r="J1369" t="s">
        <v>199</v>
      </c>
      <c r="K1369">
        <v>36.299999999999997</v>
      </c>
      <c r="L1369">
        <v>5</v>
      </c>
      <c r="M1369">
        <f>VLOOKUP(E1369,'SL SR'!$C$2:$F$500,4,FALSE)</f>
        <v>2487</v>
      </c>
      <c r="N1369">
        <f>VLOOKUP(E1369,Slider!$C$1:$F$550,4,FALSE)</f>
        <v>25.5</v>
      </c>
    </row>
    <row r="1370" spans="1:14" x14ac:dyDescent="0.5">
      <c r="A1370">
        <v>2021</v>
      </c>
      <c r="B1370" t="s">
        <v>144</v>
      </c>
      <c r="C1370" t="s">
        <v>145</v>
      </c>
      <c r="D1370" t="str">
        <f t="shared" si="21"/>
        <v>Cristian Javier</v>
      </c>
      <c r="E1370">
        <v>664299</v>
      </c>
      <c r="F1370" t="s">
        <v>142</v>
      </c>
      <c r="G1370" t="s">
        <v>143</v>
      </c>
      <c r="H1370">
        <v>81.2</v>
      </c>
      <c r="I1370" t="s">
        <v>198</v>
      </c>
      <c r="J1370" t="s">
        <v>199</v>
      </c>
      <c r="K1370">
        <v>36.700000000000003</v>
      </c>
      <c r="L1370">
        <v>10.199999999999999</v>
      </c>
      <c r="M1370">
        <v>2535</v>
      </c>
      <c r="N1370">
        <v>39</v>
      </c>
    </row>
    <row r="1371" spans="1:14" x14ac:dyDescent="0.5">
      <c r="A1371">
        <v>2021</v>
      </c>
      <c r="B1371" t="s">
        <v>548</v>
      </c>
      <c r="C1371" t="s">
        <v>37</v>
      </c>
      <c r="D1371" t="str">
        <f t="shared" si="21"/>
        <v>Andrew Kittredge</v>
      </c>
      <c r="E1371">
        <v>552640</v>
      </c>
      <c r="F1371" t="s">
        <v>178</v>
      </c>
      <c r="G1371" t="s">
        <v>179</v>
      </c>
      <c r="H1371">
        <v>88.9</v>
      </c>
      <c r="I1371" t="s">
        <v>198</v>
      </c>
      <c r="J1371" t="s">
        <v>199</v>
      </c>
      <c r="K1371">
        <v>33.700000000000003</v>
      </c>
      <c r="L1371">
        <v>7.7</v>
      </c>
      <c r="M1371">
        <f>VLOOKUP(E1371,'SL SR'!$C$2:$F$500,4,FALSE)</f>
        <v>2372</v>
      </c>
      <c r="N1371">
        <f>VLOOKUP(E1371,Slider!$C$1:$F$550,4,FALSE)</f>
        <v>26.8</v>
      </c>
    </row>
    <row r="1372" spans="1:14" x14ac:dyDescent="0.5">
      <c r="A1372">
        <v>2021</v>
      </c>
      <c r="B1372" t="s">
        <v>341</v>
      </c>
      <c r="C1372" t="s">
        <v>342</v>
      </c>
      <c r="D1372" t="str">
        <f t="shared" si="21"/>
        <v>Johnny Cueto</v>
      </c>
      <c r="E1372">
        <v>456501</v>
      </c>
      <c r="F1372" t="s">
        <v>30</v>
      </c>
      <c r="G1372" t="s">
        <v>31</v>
      </c>
      <c r="H1372">
        <v>84.3</v>
      </c>
      <c r="I1372" t="s">
        <v>198</v>
      </c>
      <c r="J1372" t="s">
        <v>199</v>
      </c>
      <c r="K1372">
        <v>32.1</v>
      </c>
      <c r="L1372">
        <v>1.4</v>
      </c>
      <c r="M1372">
        <f>VLOOKUP(E1372,'SL SR'!$C$2:$F$500,4,FALSE)</f>
        <v>2274</v>
      </c>
      <c r="N1372">
        <f>VLOOKUP(E1372,Slider!$C$1:$F$550,4,FALSE)</f>
        <v>24.2</v>
      </c>
    </row>
    <row r="1373" spans="1:14" x14ac:dyDescent="0.5">
      <c r="A1373">
        <v>2021</v>
      </c>
      <c r="B1373" t="s">
        <v>410</v>
      </c>
      <c r="C1373" t="s">
        <v>411</v>
      </c>
      <c r="D1373" t="str">
        <f t="shared" si="21"/>
        <v>Alek Manoah</v>
      </c>
      <c r="E1373">
        <v>666201</v>
      </c>
      <c r="F1373" t="s">
        <v>14</v>
      </c>
      <c r="G1373" t="s">
        <v>15</v>
      </c>
      <c r="H1373">
        <v>81.099999999999994</v>
      </c>
      <c r="I1373" t="s">
        <v>198</v>
      </c>
      <c r="J1373" t="s">
        <v>199</v>
      </c>
      <c r="K1373">
        <v>41.6</v>
      </c>
      <c r="L1373">
        <v>15.6</v>
      </c>
      <c r="M1373">
        <f>VLOOKUP(E1373,'SL SR'!$C$2:$F$500,4,FALSE)</f>
        <v>2231</v>
      </c>
      <c r="N1373">
        <f>VLOOKUP(E1373,Slider!$C$1:$F$550,4,FALSE)</f>
        <v>39.1</v>
      </c>
    </row>
    <row r="1374" spans="1:14" x14ac:dyDescent="0.5">
      <c r="A1374">
        <v>2021</v>
      </c>
      <c r="B1374" t="s">
        <v>552</v>
      </c>
      <c r="C1374" t="s">
        <v>177</v>
      </c>
      <c r="D1374" t="str">
        <f t="shared" si="21"/>
        <v>Ryan Tepera</v>
      </c>
      <c r="E1374">
        <v>572193</v>
      </c>
      <c r="F1374" t="s">
        <v>50</v>
      </c>
      <c r="G1374" t="s">
        <v>51</v>
      </c>
      <c r="H1374">
        <v>86.5</v>
      </c>
      <c r="I1374" t="s">
        <v>198</v>
      </c>
      <c r="J1374" t="s">
        <v>199</v>
      </c>
      <c r="K1374">
        <v>32.200000000000003</v>
      </c>
      <c r="L1374">
        <v>4</v>
      </c>
      <c r="M1374">
        <f>VLOOKUP(E1374,'SL SR'!$C$2:$F$500,4,FALSE)</f>
        <v>2872</v>
      </c>
      <c r="N1374">
        <f>VLOOKUP(E1374,Slider!$C$1:$F$550,4,FALSE)</f>
        <v>19.600000000000001</v>
      </c>
    </row>
    <row r="1375" spans="1:14" x14ac:dyDescent="0.5">
      <c r="A1375">
        <v>2021</v>
      </c>
      <c r="B1375" t="s">
        <v>361</v>
      </c>
      <c r="C1375" t="s">
        <v>362</v>
      </c>
      <c r="D1375" t="str">
        <f t="shared" si="21"/>
        <v>Gregory Soto</v>
      </c>
      <c r="E1375">
        <v>642397</v>
      </c>
      <c r="F1375" t="s">
        <v>132</v>
      </c>
      <c r="G1375" t="s">
        <v>133</v>
      </c>
      <c r="H1375">
        <v>88.3</v>
      </c>
      <c r="I1375" t="s">
        <v>198</v>
      </c>
      <c r="J1375" t="s">
        <v>199</v>
      </c>
      <c r="K1375">
        <v>30.4</v>
      </c>
      <c r="L1375">
        <v>2.5</v>
      </c>
      <c r="M1375">
        <v>2343</v>
      </c>
      <c r="N1375">
        <f>VLOOKUP(E1375,Slider!$C$1:$F$550,4,FALSE)</f>
        <v>33</v>
      </c>
    </row>
    <row r="1376" spans="1:14" x14ac:dyDescent="0.5">
      <c r="A1376">
        <v>2021</v>
      </c>
      <c r="B1376" t="s">
        <v>302</v>
      </c>
      <c r="C1376" t="s">
        <v>303</v>
      </c>
      <c r="D1376" t="str">
        <f t="shared" si="21"/>
        <v>Jacob Degrom</v>
      </c>
      <c r="E1376">
        <v>594798</v>
      </c>
      <c r="F1376" t="s">
        <v>126</v>
      </c>
      <c r="G1376" t="s">
        <v>127</v>
      </c>
      <c r="H1376">
        <v>91.6</v>
      </c>
      <c r="I1376" t="s">
        <v>198</v>
      </c>
      <c r="J1376" t="s">
        <v>199</v>
      </c>
      <c r="K1376">
        <v>28.9</v>
      </c>
      <c r="L1376">
        <v>4.7</v>
      </c>
      <c r="M1376">
        <v>2598</v>
      </c>
      <c r="N1376">
        <f>VLOOKUP(E1376,Slider!$C$1:$F$550,4,FALSE)</f>
        <v>31.4</v>
      </c>
    </row>
    <row r="1377" spans="1:14" x14ac:dyDescent="0.5">
      <c r="A1377">
        <v>2021</v>
      </c>
      <c r="B1377" t="s">
        <v>108</v>
      </c>
      <c r="C1377" t="s">
        <v>25</v>
      </c>
      <c r="D1377" t="str">
        <f t="shared" si="21"/>
        <v>Tyler Rogers</v>
      </c>
      <c r="E1377">
        <v>643511</v>
      </c>
      <c r="F1377" t="s">
        <v>30</v>
      </c>
      <c r="G1377" t="s">
        <v>31</v>
      </c>
      <c r="H1377">
        <v>71.7</v>
      </c>
      <c r="I1377" t="s">
        <v>198</v>
      </c>
      <c r="J1377" t="s">
        <v>199</v>
      </c>
      <c r="K1377">
        <v>40.1</v>
      </c>
      <c r="L1377">
        <v>13.1</v>
      </c>
      <c r="M1377">
        <f>VLOOKUP(E1377,'SL SR'!$C$2:$F$500,4,FALSE)</f>
        <v>2093</v>
      </c>
      <c r="N1377">
        <v>68</v>
      </c>
    </row>
    <row r="1378" spans="1:14" x14ac:dyDescent="0.5">
      <c r="A1378">
        <v>2021</v>
      </c>
      <c r="B1378" t="s">
        <v>218</v>
      </c>
      <c r="C1378" t="s">
        <v>119</v>
      </c>
      <c r="D1378" t="str">
        <f t="shared" si="21"/>
        <v>Kyle Gibson</v>
      </c>
      <c r="E1378">
        <v>502043</v>
      </c>
      <c r="F1378" t="s">
        <v>58</v>
      </c>
      <c r="G1378" t="s">
        <v>59</v>
      </c>
      <c r="H1378">
        <v>83.4</v>
      </c>
      <c r="I1378" t="s">
        <v>198</v>
      </c>
      <c r="J1378" t="s">
        <v>199</v>
      </c>
      <c r="K1378">
        <v>40.200000000000003</v>
      </c>
      <c r="L1378">
        <v>5.8</v>
      </c>
      <c r="M1378">
        <v>2512</v>
      </c>
      <c r="N1378">
        <f>VLOOKUP(E1378,Slider!$C$1:$F$550,4,FALSE)</f>
        <v>31.4</v>
      </c>
    </row>
    <row r="1379" spans="1:14" x14ac:dyDescent="0.5">
      <c r="A1379">
        <v>2021</v>
      </c>
      <c r="B1379" t="s">
        <v>52</v>
      </c>
      <c r="C1379" t="s">
        <v>53</v>
      </c>
      <c r="D1379" t="str">
        <f t="shared" si="21"/>
        <v>Walker Buehler</v>
      </c>
      <c r="E1379">
        <v>621111</v>
      </c>
      <c r="F1379" t="s">
        <v>54</v>
      </c>
      <c r="G1379" t="s">
        <v>55</v>
      </c>
      <c r="H1379">
        <v>85</v>
      </c>
      <c r="I1379" t="s">
        <v>198</v>
      </c>
      <c r="J1379" t="s">
        <v>199</v>
      </c>
      <c r="K1379">
        <v>37</v>
      </c>
      <c r="L1379">
        <v>14</v>
      </c>
      <c r="M1379">
        <f>VLOOKUP(E1379,'SL SR'!$C$2:$F$500,4,FALSE)</f>
        <v>2324</v>
      </c>
      <c r="N1379">
        <f>VLOOKUP(E1379,Slider!$C$1:$F$550,4,FALSE)</f>
        <v>16.3</v>
      </c>
    </row>
    <row r="1380" spans="1:14" x14ac:dyDescent="0.5">
      <c r="A1380">
        <v>2021</v>
      </c>
      <c r="B1380" t="s">
        <v>562</v>
      </c>
      <c r="C1380" t="s">
        <v>274</v>
      </c>
      <c r="D1380" t="str">
        <f t="shared" si="21"/>
        <v>Michael Fulmer</v>
      </c>
      <c r="E1380">
        <v>605242</v>
      </c>
      <c r="F1380" t="s">
        <v>132</v>
      </c>
      <c r="G1380" t="s">
        <v>133</v>
      </c>
      <c r="H1380">
        <v>90.9</v>
      </c>
      <c r="I1380" t="s">
        <v>198</v>
      </c>
      <c r="J1380" t="s">
        <v>199</v>
      </c>
      <c r="K1380">
        <v>27.7</v>
      </c>
      <c r="L1380">
        <v>5.6</v>
      </c>
      <c r="M1380">
        <f>VLOOKUP(E1380,'SL SR'!$C$2:$F$500,4,FALSE)</f>
        <v>2615</v>
      </c>
      <c r="N1380">
        <f>VLOOKUP(E1380,Slider!$C$1:$F$550,4,FALSE)</f>
        <v>40.200000000000003</v>
      </c>
    </row>
    <row r="1381" spans="1:14" x14ac:dyDescent="0.5">
      <c r="A1381">
        <v>2021</v>
      </c>
      <c r="B1381" t="s">
        <v>505</v>
      </c>
      <c r="C1381" t="s">
        <v>272</v>
      </c>
      <c r="D1381" t="str">
        <f t="shared" si="21"/>
        <v>Anthony Bender</v>
      </c>
      <c r="E1381">
        <v>669622</v>
      </c>
      <c r="F1381" t="s">
        <v>110</v>
      </c>
      <c r="G1381" t="s">
        <v>111</v>
      </c>
      <c r="H1381">
        <v>84.7</v>
      </c>
      <c r="I1381" t="s">
        <v>198</v>
      </c>
      <c r="J1381" t="s">
        <v>199</v>
      </c>
      <c r="K1381">
        <v>40.700000000000003</v>
      </c>
      <c r="L1381">
        <v>9.1</v>
      </c>
      <c r="M1381">
        <f>VLOOKUP(E1381,'SL SR'!$C$2:$F$500,4,FALSE)</f>
        <v>2470</v>
      </c>
      <c r="N1381">
        <f>VLOOKUP(E1381,Slider!$C$1:$F$550,4,FALSE)</f>
        <v>22.7</v>
      </c>
    </row>
    <row r="1382" spans="1:14" x14ac:dyDescent="0.5">
      <c r="A1382">
        <v>2021</v>
      </c>
      <c r="B1382" t="s">
        <v>567</v>
      </c>
      <c r="C1382" t="s">
        <v>242</v>
      </c>
      <c r="D1382" t="str">
        <f t="shared" si="21"/>
        <v>Brad Hand</v>
      </c>
      <c r="E1382">
        <v>543272</v>
      </c>
      <c r="F1382" t="s">
        <v>126</v>
      </c>
      <c r="G1382" t="s">
        <v>127</v>
      </c>
      <c r="H1382">
        <v>80.2</v>
      </c>
      <c r="I1382" t="s">
        <v>198</v>
      </c>
      <c r="J1382" t="s">
        <v>199</v>
      </c>
      <c r="K1382">
        <v>45.6</v>
      </c>
      <c r="L1382">
        <v>16.600000000000001</v>
      </c>
      <c r="M1382">
        <f>VLOOKUP(E1382,'SL SR'!$C$2:$F$500,4,FALSE)</f>
        <v>2840</v>
      </c>
      <c r="N1382">
        <f>VLOOKUP(E1382,Slider!$C$1:$F$550,4,FALSE)</f>
        <v>30.5</v>
      </c>
    </row>
    <row r="1383" spans="1:14" x14ac:dyDescent="0.5">
      <c r="A1383">
        <v>2021</v>
      </c>
      <c r="B1383" t="s">
        <v>551</v>
      </c>
      <c r="C1383" t="s">
        <v>119</v>
      </c>
      <c r="D1383" t="str">
        <f t="shared" si="21"/>
        <v>Kyle Freeland</v>
      </c>
      <c r="E1383">
        <v>607536</v>
      </c>
      <c r="F1383" t="s">
        <v>92</v>
      </c>
      <c r="G1383" t="s">
        <v>93</v>
      </c>
      <c r="H1383">
        <v>85.9</v>
      </c>
      <c r="I1383" t="s">
        <v>198</v>
      </c>
      <c r="J1383" t="s">
        <v>199</v>
      </c>
      <c r="K1383">
        <v>32.1</v>
      </c>
      <c r="L1383">
        <v>2.6</v>
      </c>
      <c r="M1383">
        <v>2324</v>
      </c>
      <c r="N1383">
        <f>VLOOKUP(E1383,Slider!$C$1:$F$550,4,FALSE)</f>
        <v>34.299999999999997</v>
      </c>
    </row>
    <row r="1384" spans="1:14" x14ac:dyDescent="0.5">
      <c r="A1384">
        <v>2021</v>
      </c>
      <c r="B1384" t="s">
        <v>327</v>
      </c>
      <c r="C1384" t="s">
        <v>45</v>
      </c>
      <c r="D1384" t="str">
        <f t="shared" si="21"/>
        <v>Zach Eflin</v>
      </c>
      <c r="E1384">
        <v>621107</v>
      </c>
      <c r="F1384" t="s">
        <v>58</v>
      </c>
      <c r="G1384" t="s">
        <v>59</v>
      </c>
      <c r="H1384">
        <v>87.6</v>
      </c>
      <c r="I1384" t="s">
        <v>198</v>
      </c>
      <c r="J1384" t="s">
        <v>199</v>
      </c>
      <c r="K1384">
        <v>26.4</v>
      </c>
      <c r="L1384">
        <v>1.9</v>
      </c>
      <c r="M1384">
        <f>VLOOKUP(E1384,'SL SR'!$C$2:$F$500,4,FALSE)</f>
        <v>2252</v>
      </c>
      <c r="N1384">
        <f>VLOOKUP(E1384,Slider!$C$1:$F$550,4,FALSE)</f>
        <v>23</v>
      </c>
    </row>
    <row r="1385" spans="1:14" x14ac:dyDescent="0.5">
      <c r="A1385">
        <v>2021</v>
      </c>
      <c r="B1385" t="s">
        <v>493</v>
      </c>
      <c r="C1385" t="s">
        <v>456</v>
      </c>
      <c r="D1385" t="str">
        <f t="shared" si="21"/>
        <v>Paul Fry</v>
      </c>
      <c r="E1385">
        <v>643316</v>
      </c>
      <c r="F1385" t="s">
        <v>182</v>
      </c>
      <c r="G1385" t="s">
        <v>183</v>
      </c>
      <c r="H1385">
        <v>85.1</v>
      </c>
      <c r="I1385" t="s">
        <v>198</v>
      </c>
      <c r="J1385" t="s">
        <v>199</v>
      </c>
      <c r="K1385">
        <v>41.5</v>
      </c>
      <c r="L1385">
        <v>13.1</v>
      </c>
      <c r="M1385">
        <v>2741</v>
      </c>
      <c r="N1385">
        <f>VLOOKUP(E1385,Slider!$C$1:$F$550,4,FALSE)</f>
        <v>48.2</v>
      </c>
    </row>
    <row r="1386" spans="1:14" x14ac:dyDescent="0.5">
      <c r="A1386">
        <v>2021</v>
      </c>
      <c r="B1386" t="s">
        <v>208</v>
      </c>
      <c r="C1386" t="s">
        <v>170</v>
      </c>
      <c r="D1386" t="str">
        <f t="shared" si="21"/>
        <v>Jake Arrieta</v>
      </c>
      <c r="E1386">
        <v>453562</v>
      </c>
      <c r="F1386" t="s">
        <v>62</v>
      </c>
      <c r="G1386" t="s">
        <v>63</v>
      </c>
      <c r="H1386">
        <v>88.2</v>
      </c>
      <c r="I1386" t="s">
        <v>198</v>
      </c>
      <c r="J1386" t="s">
        <v>199</v>
      </c>
      <c r="K1386">
        <v>28.3</v>
      </c>
      <c r="L1386">
        <v>3.5</v>
      </c>
      <c r="M1386">
        <v>2277</v>
      </c>
      <c r="N1386">
        <f>VLOOKUP(E1386,Slider!$C$1:$F$550,4,FALSE)</f>
        <v>56</v>
      </c>
    </row>
    <row r="1387" spans="1:14" x14ac:dyDescent="0.5">
      <c r="A1387">
        <v>2021</v>
      </c>
      <c r="B1387" t="s">
        <v>267</v>
      </c>
      <c r="C1387" t="s">
        <v>268</v>
      </c>
      <c r="D1387" t="str">
        <f t="shared" si="21"/>
        <v>Vladimir Gutierrez</v>
      </c>
      <c r="E1387">
        <v>661269</v>
      </c>
      <c r="F1387" t="s">
        <v>26</v>
      </c>
      <c r="G1387" t="s">
        <v>27</v>
      </c>
      <c r="H1387">
        <v>83.2</v>
      </c>
      <c r="I1387" t="s">
        <v>198</v>
      </c>
      <c r="J1387" t="s">
        <v>199</v>
      </c>
      <c r="K1387">
        <v>37.5</v>
      </c>
      <c r="L1387">
        <v>9.6</v>
      </c>
      <c r="M1387">
        <f>VLOOKUP(E1387,'SL SR'!$C$2:$F$500,4,FALSE)</f>
        <v>2741</v>
      </c>
      <c r="N1387">
        <f>VLOOKUP(E1387,Slider!$C$1:$F$550,4,FALSE)</f>
        <v>28.7</v>
      </c>
    </row>
    <row r="1388" spans="1:14" x14ac:dyDescent="0.5">
      <c r="A1388">
        <v>2021</v>
      </c>
      <c r="B1388" t="s">
        <v>496</v>
      </c>
      <c r="C1388" t="s">
        <v>447</v>
      </c>
      <c r="D1388" t="str">
        <f t="shared" si="21"/>
        <v>Sam Howard</v>
      </c>
      <c r="E1388">
        <v>607572</v>
      </c>
      <c r="F1388" t="s">
        <v>213</v>
      </c>
      <c r="G1388" t="s">
        <v>214</v>
      </c>
      <c r="H1388">
        <v>85</v>
      </c>
      <c r="I1388" t="s">
        <v>198</v>
      </c>
      <c r="J1388" t="s">
        <v>199</v>
      </c>
      <c r="K1388">
        <v>32</v>
      </c>
      <c r="L1388">
        <v>2.1</v>
      </c>
      <c r="M1388">
        <f>VLOOKUP(E1388,'SL SR'!$C$2:$F$500,4,FALSE)</f>
        <v>2663</v>
      </c>
      <c r="N1388">
        <f>VLOOKUP(E1388,Slider!$C$1:$F$550,4,FALSE)</f>
        <v>45</v>
      </c>
    </row>
    <row r="1389" spans="1:14" x14ac:dyDescent="0.5">
      <c r="A1389">
        <v>2021</v>
      </c>
      <c r="B1389" t="s">
        <v>184</v>
      </c>
      <c r="C1389" t="s">
        <v>520</v>
      </c>
      <c r="D1389" t="str">
        <f t="shared" si="21"/>
        <v>Will Smith</v>
      </c>
      <c r="E1389">
        <v>519293</v>
      </c>
      <c r="F1389" t="s">
        <v>156</v>
      </c>
      <c r="G1389" t="s">
        <v>157</v>
      </c>
      <c r="H1389">
        <v>82.2</v>
      </c>
      <c r="I1389" t="s">
        <v>198</v>
      </c>
      <c r="J1389" t="s">
        <v>199</v>
      </c>
      <c r="K1389">
        <v>37</v>
      </c>
      <c r="L1389">
        <v>5.7</v>
      </c>
      <c r="M1389">
        <v>2324</v>
      </c>
      <c r="N1389">
        <v>23</v>
      </c>
    </row>
    <row r="1390" spans="1:14" x14ac:dyDescent="0.5">
      <c r="A1390">
        <v>2021</v>
      </c>
      <c r="B1390" t="s">
        <v>32</v>
      </c>
      <c r="C1390" t="s">
        <v>33</v>
      </c>
      <c r="D1390" t="str">
        <f t="shared" si="21"/>
        <v>J.A. Happ</v>
      </c>
      <c r="E1390">
        <v>457918</v>
      </c>
      <c r="F1390" t="s">
        <v>34</v>
      </c>
      <c r="G1390" t="s">
        <v>35</v>
      </c>
      <c r="H1390">
        <v>83</v>
      </c>
      <c r="I1390" t="s">
        <v>198</v>
      </c>
      <c r="J1390" t="s">
        <v>199</v>
      </c>
      <c r="K1390">
        <v>36.1</v>
      </c>
      <c r="L1390">
        <v>2.4</v>
      </c>
      <c r="M1390">
        <f>VLOOKUP(E1390,'SL SR'!$C$2:$F$500,4,FALSE)</f>
        <v>2299</v>
      </c>
      <c r="N1390">
        <f>VLOOKUP(E1390,Slider!$C$1:$F$550,4,FALSE)</f>
        <v>23.8</v>
      </c>
    </row>
    <row r="1391" spans="1:14" x14ac:dyDescent="0.5">
      <c r="A1391">
        <v>2021</v>
      </c>
      <c r="B1391" t="s">
        <v>459</v>
      </c>
      <c r="C1391" t="s">
        <v>291</v>
      </c>
      <c r="D1391" t="str">
        <f t="shared" si="21"/>
        <v>Shane Bieber</v>
      </c>
      <c r="E1391">
        <v>669456</v>
      </c>
      <c r="F1391" t="s">
        <v>122</v>
      </c>
      <c r="G1391" t="s">
        <v>123</v>
      </c>
      <c r="H1391">
        <v>85.9</v>
      </c>
      <c r="I1391" t="s">
        <v>198</v>
      </c>
      <c r="J1391" t="s">
        <v>199</v>
      </c>
      <c r="K1391">
        <v>35.5</v>
      </c>
      <c r="L1391">
        <v>2.1</v>
      </c>
      <c r="M1391">
        <f>VLOOKUP(E1391,'SL SR'!$C$2:$F$500,4,FALSE)</f>
        <v>2179</v>
      </c>
      <c r="N1391">
        <f>VLOOKUP(E1391,Slider!$C$1:$F$550,4,FALSE)</f>
        <v>44.9</v>
      </c>
    </row>
    <row r="1392" spans="1:14" x14ac:dyDescent="0.5">
      <c r="A1392">
        <v>2021</v>
      </c>
      <c r="B1392" t="s">
        <v>279</v>
      </c>
      <c r="C1392" t="s">
        <v>280</v>
      </c>
      <c r="D1392" t="str">
        <f t="shared" si="21"/>
        <v>Chi Chi González</v>
      </c>
      <c r="E1392">
        <v>592346</v>
      </c>
      <c r="F1392" t="s">
        <v>92</v>
      </c>
      <c r="G1392" t="s">
        <v>93</v>
      </c>
      <c r="H1392">
        <v>85.7</v>
      </c>
      <c r="I1392" t="s">
        <v>198</v>
      </c>
      <c r="J1392" t="s">
        <v>199</v>
      </c>
      <c r="K1392">
        <v>34</v>
      </c>
      <c r="L1392">
        <v>3.4</v>
      </c>
      <c r="M1392">
        <f>VLOOKUP(E1392,'SL SR'!$C$2:$F$500,4,FALSE)</f>
        <v>2232</v>
      </c>
      <c r="N1392">
        <f>VLOOKUP(E1392,Slider!$C$1:$F$550,4,FALSE)</f>
        <v>24.9</v>
      </c>
    </row>
    <row r="1393" spans="1:14" x14ac:dyDescent="0.5">
      <c r="A1393">
        <v>2021</v>
      </c>
      <c r="B1393" t="s">
        <v>230</v>
      </c>
      <c r="C1393" t="s">
        <v>231</v>
      </c>
      <c r="D1393" t="str">
        <f t="shared" si="21"/>
        <v>Shohei Ohtani</v>
      </c>
      <c r="E1393">
        <v>660271</v>
      </c>
      <c r="F1393" t="s">
        <v>232</v>
      </c>
      <c r="G1393" t="s">
        <v>233</v>
      </c>
      <c r="H1393">
        <v>81.8</v>
      </c>
      <c r="I1393" t="s">
        <v>198</v>
      </c>
      <c r="J1393" t="s">
        <v>199</v>
      </c>
      <c r="K1393">
        <v>38.5</v>
      </c>
      <c r="L1393">
        <v>16.399999999999999</v>
      </c>
      <c r="M1393">
        <f>VLOOKUP(E1393,'SL SR'!$C$2:$F$500,4,FALSE)</f>
        <v>2845</v>
      </c>
      <c r="N1393">
        <v>58</v>
      </c>
    </row>
    <row r="1394" spans="1:14" x14ac:dyDescent="0.5">
      <c r="A1394">
        <v>2021</v>
      </c>
      <c r="B1394" t="s">
        <v>487</v>
      </c>
      <c r="C1394" t="s">
        <v>488</v>
      </c>
      <c r="D1394" t="str">
        <f t="shared" si="21"/>
        <v>Miguel Castro</v>
      </c>
      <c r="E1394">
        <v>612434</v>
      </c>
      <c r="F1394" t="s">
        <v>126</v>
      </c>
      <c r="G1394" t="s">
        <v>127</v>
      </c>
      <c r="H1394">
        <v>85.7</v>
      </c>
      <c r="I1394" t="s">
        <v>198</v>
      </c>
      <c r="J1394" t="s">
        <v>199</v>
      </c>
      <c r="K1394">
        <v>36.6</v>
      </c>
      <c r="L1394">
        <v>11.2</v>
      </c>
      <c r="M1394">
        <f>VLOOKUP(E1394,'SL SR'!$C$2:$F$500,4,FALSE)</f>
        <v>1946</v>
      </c>
      <c r="N1394">
        <f>VLOOKUP(E1394,Slider!$C$1:$F$550,4,FALSE)</f>
        <v>46.5</v>
      </c>
    </row>
    <row r="1395" spans="1:14" x14ac:dyDescent="0.5">
      <c r="A1395">
        <v>2021</v>
      </c>
      <c r="B1395" t="s">
        <v>166</v>
      </c>
      <c r="C1395" t="s">
        <v>57</v>
      </c>
      <c r="D1395" t="str">
        <f t="shared" si="21"/>
        <v>Zack Greinke</v>
      </c>
      <c r="E1395">
        <v>425844</v>
      </c>
      <c r="F1395" t="s">
        <v>142</v>
      </c>
      <c r="G1395" t="s">
        <v>143</v>
      </c>
      <c r="H1395">
        <v>83.5</v>
      </c>
      <c r="I1395" t="s">
        <v>198</v>
      </c>
      <c r="J1395" t="s">
        <v>199</v>
      </c>
      <c r="K1395">
        <v>36.1</v>
      </c>
      <c r="L1395">
        <v>7.9</v>
      </c>
      <c r="M1395">
        <f>VLOOKUP(E1395,'SL SR'!$C$2:$F$500,4,FALSE)</f>
        <v>2525</v>
      </c>
      <c r="N1395">
        <f>VLOOKUP(E1395,Slider!$C$1:$F$550,4,FALSE)</f>
        <v>26</v>
      </c>
    </row>
    <row r="1396" spans="1:14" x14ac:dyDescent="0.5">
      <c r="A1396">
        <v>2021</v>
      </c>
      <c r="B1396" t="s">
        <v>455</v>
      </c>
      <c r="C1396" t="s">
        <v>456</v>
      </c>
      <c r="D1396" t="str">
        <f t="shared" si="21"/>
        <v>Paul Sewald</v>
      </c>
      <c r="E1396">
        <v>623149</v>
      </c>
      <c r="F1396" t="s">
        <v>102</v>
      </c>
      <c r="G1396" t="s">
        <v>103</v>
      </c>
      <c r="H1396">
        <v>81.7</v>
      </c>
      <c r="I1396" t="s">
        <v>198</v>
      </c>
      <c r="J1396" t="s">
        <v>199</v>
      </c>
      <c r="K1396">
        <v>35.1</v>
      </c>
      <c r="L1396">
        <v>13.2</v>
      </c>
      <c r="M1396">
        <f>VLOOKUP(E1396,'SL SR'!$C$2:$F$500,4,FALSE)</f>
        <v>2446</v>
      </c>
      <c r="N1396">
        <f>VLOOKUP(E1396,Slider!$C$1:$F$550,4,FALSE)</f>
        <v>33.9</v>
      </c>
    </row>
    <row r="1397" spans="1:14" x14ac:dyDescent="0.5">
      <c r="A1397">
        <v>2021</v>
      </c>
      <c r="B1397" t="s">
        <v>334</v>
      </c>
      <c r="C1397" t="s">
        <v>335</v>
      </c>
      <c r="D1397" t="str">
        <f t="shared" si="21"/>
        <v>Jack Flaherty</v>
      </c>
      <c r="E1397">
        <v>656427</v>
      </c>
      <c r="F1397" t="s">
        <v>34</v>
      </c>
      <c r="G1397" t="s">
        <v>35</v>
      </c>
      <c r="H1397">
        <v>83.7</v>
      </c>
      <c r="I1397" t="s">
        <v>198</v>
      </c>
      <c r="J1397" t="s">
        <v>199</v>
      </c>
      <c r="K1397">
        <v>34.6</v>
      </c>
      <c r="L1397">
        <v>7.4</v>
      </c>
      <c r="M1397">
        <f>VLOOKUP(E1397,'SL SR'!$C$2:$F$500,4,FALSE)</f>
        <v>2295</v>
      </c>
      <c r="N1397">
        <f>VLOOKUP(E1397,Slider!$C$1:$F$550,4,FALSE)</f>
        <v>29.8</v>
      </c>
    </row>
    <row r="1398" spans="1:14" x14ac:dyDescent="0.5">
      <c r="A1398">
        <v>2021</v>
      </c>
      <c r="B1398" t="s">
        <v>211</v>
      </c>
      <c r="C1398" t="s">
        <v>212</v>
      </c>
      <c r="D1398" t="str">
        <f t="shared" si="21"/>
        <v>Mitch Keller</v>
      </c>
      <c r="E1398">
        <v>656605</v>
      </c>
      <c r="F1398" t="s">
        <v>213</v>
      </c>
      <c r="G1398" t="s">
        <v>214</v>
      </c>
      <c r="H1398">
        <v>86.2</v>
      </c>
      <c r="I1398" t="s">
        <v>198</v>
      </c>
      <c r="J1398" t="s">
        <v>199</v>
      </c>
      <c r="K1398">
        <v>36</v>
      </c>
      <c r="L1398">
        <v>3.3</v>
      </c>
      <c r="M1398">
        <v>2373</v>
      </c>
      <c r="N1398">
        <v>26</v>
      </c>
    </row>
    <row r="1399" spans="1:14" x14ac:dyDescent="0.5">
      <c r="A1399">
        <v>2021</v>
      </c>
      <c r="B1399" t="s">
        <v>338</v>
      </c>
      <c r="C1399" t="s">
        <v>109</v>
      </c>
      <c r="D1399" t="str">
        <f t="shared" si="21"/>
        <v>Trevor Stephan</v>
      </c>
      <c r="E1399">
        <v>663986</v>
      </c>
      <c r="F1399" t="s">
        <v>122</v>
      </c>
      <c r="G1399" t="s">
        <v>123</v>
      </c>
      <c r="H1399">
        <v>83.6</v>
      </c>
      <c r="I1399" t="s">
        <v>198</v>
      </c>
      <c r="J1399" t="s">
        <v>199</v>
      </c>
      <c r="K1399">
        <v>37.6</v>
      </c>
      <c r="L1399">
        <v>10.6</v>
      </c>
      <c r="M1399">
        <f>VLOOKUP(E1399,'SL SR'!$C$2:$F$500,4,FALSE)</f>
        <v>2725</v>
      </c>
      <c r="N1399">
        <f>VLOOKUP(E1399,Slider!$C$1:$F$550,4,FALSE)</f>
        <v>80</v>
      </c>
    </row>
    <row r="1400" spans="1:14" x14ac:dyDescent="0.5">
      <c r="A1400">
        <v>2021</v>
      </c>
      <c r="B1400" t="s">
        <v>518</v>
      </c>
      <c r="C1400" t="s">
        <v>519</v>
      </c>
      <c r="D1400" t="str">
        <f t="shared" si="21"/>
        <v>Hunter Strickland</v>
      </c>
      <c r="E1400">
        <v>519326</v>
      </c>
      <c r="F1400" t="s">
        <v>68</v>
      </c>
      <c r="G1400" t="s">
        <v>69</v>
      </c>
      <c r="H1400">
        <v>83.8</v>
      </c>
      <c r="I1400" t="s">
        <v>198</v>
      </c>
      <c r="J1400" t="s">
        <v>199</v>
      </c>
      <c r="K1400">
        <v>39.6</v>
      </c>
      <c r="L1400">
        <v>9.8000000000000007</v>
      </c>
      <c r="M1400">
        <f>VLOOKUP(E1400,'SL SR'!$C$2:$F$500,4,FALSE)</f>
        <v>2368</v>
      </c>
      <c r="N1400">
        <f>VLOOKUP(E1400,Slider!$C$1:$F$550,4,FALSE)</f>
        <v>43.2</v>
      </c>
    </row>
    <row r="1401" spans="1:14" x14ac:dyDescent="0.5">
      <c r="A1401">
        <v>2021</v>
      </c>
      <c r="B1401" t="s">
        <v>286</v>
      </c>
      <c r="C1401" t="s">
        <v>247</v>
      </c>
      <c r="D1401" t="str">
        <f t="shared" si="21"/>
        <v>José Ureña</v>
      </c>
      <c r="E1401">
        <v>570632</v>
      </c>
      <c r="F1401" t="s">
        <v>132</v>
      </c>
      <c r="G1401" t="s">
        <v>133</v>
      </c>
      <c r="H1401">
        <v>85.2</v>
      </c>
      <c r="I1401" t="s">
        <v>198</v>
      </c>
      <c r="J1401" t="s">
        <v>199</v>
      </c>
      <c r="K1401">
        <v>31.7</v>
      </c>
      <c r="L1401">
        <v>2.2000000000000002</v>
      </c>
      <c r="M1401">
        <v>2267</v>
      </c>
      <c r="N1401">
        <f>VLOOKUP(E1401,Slider!$C$1:$F$550,4,FALSE)</f>
        <v>30.5</v>
      </c>
    </row>
    <row r="1402" spans="1:14" x14ac:dyDescent="0.5">
      <c r="A1402">
        <v>2021</v>
      </c>
      <c r="B1402" t="s">
        <v>606</v>
      </c>
      <c r="C1402" t="s">
        <v>607</v>
      </c>
      <c r="D1402" t="str">
        <f t="shared" si="21"/>
        <v>Amir Garrett</v>
      </c>
      <c r="E1402">
        <v>607237</v>
      </c>
      <c r="F1402" t="s">
        <v>26</v>
      </c>
      <c r="G1402" t="s">
        <v>27</v>
      </c>
      <c r="H1402">
        <v>85.1</v>
      </c>
      <c r="I1402" t="s">
        <v>198</v>
      </c>
      <c r="J1402" t="s">
        <v>199</v>
      </c>
      <c r="K1402">
        <v>35.4</v>
      </c>
      <c r="L1402">
        <v>1.2</v>
      </c>
      <c r="M1402">
        <f>VLOOKUP(E1402,'SL SR'!$C$2:$F$500,4,FALSE)</f>
        <v>2836</v>
      </c>
      <c r="N1402">
        <f>VLOOKUP(E1402,Slider!$C$1:$F$550,4,FALSE)</f>
        <v>31.5</v>
      </c>
    </row>
    <row r="1403" spans="1:14" x14ac:dyDescent="0.5">
      <c r="A1403">
        <v>2021</v>
      </c>
      <c r="B1403" t="s">
        <v>611</v>
      </c>
      <c r="C1403" t="s">
        <v>119</v>
      </c>
      <c r="D1403" t="str">
        <f t="shared" si="21"/>
        <v>Kyle Mcgowin</v>
      </c>
      <c r="E1403">
        <v>641851</v>
      </c>
      <c r="F1403" t="s">
        <v>194</v>
      </c>
      <c r="G1403" t="s">
        <v>195</v>
      </c>
      <c r="H1403">
        <v>81.099999999999994</v>
      </c>
      <c r="I1403" t="s">
        <v>198</v>
      </c>
      <c r="J1403" t="s">
        <v>199</v>
      </c>
      <c r="K1403">
        <v>41.8</v>
      </c>
      <c r="L1403">
        <v>9.8000000000000007</v>
      </c>
      <c r="M1403">
        <f>VLOOKUP(E1403,'SL SR'!$C$2:$F$500,4,FALSE)</f>
        <v>2667</v>
      </c>
      <c r="N1403">
        <f>VLOOKUP(E1403,Slider!$C$1:$F$550,4,FALSE)</f>
        <v>39.5</v>
      </c>
    </row>
    <row r="1404" spans="1:14" x14ac:dyDescent="0.5">
      <c r="A1404">
        <v>2021</v>
      </c>
      <c r="B1404" t="s">
        <v>614</v>
      </c>
      <c r="C1404" t="s">
        <v>37</v>
      </c>
      <c r="D1404" t="str">
        <f t="shared" si="21"/>
        <v>Andrew Miller</v>
      </c>
      <c r="E1404">
        <v>453192</v>
      </c>
      <c r="F1404" t="s">
        <v>34</v>
      </c>
      <c r="G1404" t="s">
        <v>35</v>
      </c>
      <c r="H1404">
        <v>78.099999999999994</v>
      </c>
      <c r="I1404" t="s">
        <v>198</v>
      </c>
      <c r="J1404" t="s">
        <v>199</v>
      </c>
      <c r="K1404">
        <v>44.1</v>
      </c>
      <c r="L1404">
        <v>13.3</v>
      </c>
      <c r="M1404">
        <f>VLOOKUP(E1404,'SL SR'!$C$2:$F$500,4,FALSE)</f>
        <v>2326</v>
      </c>
      <c r="N1404">
        <f>VLOOKUP(E1404,Slider!$C$1:$F$550,4,FALSE)</f>
        <v>13.3</v>
      </c>
    </row>
    <row r="1405" spans="1:14" x14ac:dyDescent="0.5">
      <c r="A1405">
        <v>2021</v>
      </c>
      <c r="B1405" t="s">
        <v>615</v>
      </c>
      <c r="C1405" t="s">
        <v>616</v>
      </c>
      <c r="D1405" t="str">
        <f t="shared" si="21"/>
        <v>Dinelson Lamet</v>
      </c>
      <c r="E1405">
        <v>659275</v>
      </c>
      <c r="F1405" t="s">
        <v>62</v>
      </c>
      <c r="G1405" t="s">
        <v>63</v>
      </c>
      <c r="H1405">
        <v>86.3</v>
      </c>
      <c r="I1405" t="s">
        <v>198</v>
      </c>
      <c r="J1405" t="s">
        <v>199</v>
      </c>
      <c r="K1405">
        <v>32.4</v>
      </c>
      <c r="L1405">
        <v>1</v>
      </c>
      <c r="M1405">
        <v>2446</v>
      </c>
      <c r="N1405">
        <f>VLOOKUP(E1405,Slider!$C$1:$F$550,4,FALSE)</f>
        <v>27.2</v>
      </c>
    </row>
    <row r="1406" spans="1:14" x14ac:dyDescent="0.5">
      <c r="A1406">
        <v>2021</v>
      </c>
      <c r="B1406" t="s">
        <v>106</v>
      </c>
      <c r="C1406" t="s">
        <v>107</v>
      </c>
      <c r="D1406" t="str">
        <f t="shared" si="21"/>
        <v>Nathan Eovaldi</v>
      </c>
      <c r="E1406">
        <v>543135</v>
      </c>
      <c r="F1406" t="s">
        <v>42</v>
      </c>
      <c r="G1406" t="s">
        <v>43</v>
      </c>
      <c r="H1406">
        <v>86</v>
      </c>
      <c r="I1406" t="s">
        <v>198</v>
      </c>
      <c r="J1406" t="s">
        <v>199</v>
      </c>
      <c r="K1406">
        <v>34.9</v>
      </c>
      <c r="L1406">
        <v>5.9</v>
      </c>
      <c r="M1406">
        <f>VLOOKUP(E1406,'SL SR'!$C$2:$F$500,4,FALSE)</f>
        <v>2571</v>
      </c>
      <c r="N1406">
        <f>VLOOKUP(E1406,Slider!$C$1:$F$550,4,FALSE)</f>
        <v>40</v>
      </c>
    </row>
    <row r="1407" spans="1:14" x14ac:dyDescent="0.5">
      <c r="A1407">
        <v>2021</v>
      </c>
      <c r="B1407" t="s">
        <v>478</v>
      </c>
      <c r="C1407" t="s">
        <v>305</v>
      </c>
      <c r="D1407" t="str">
        <f t="shared" si="21"/>
        <v>Josh Taylor</v>
      </c>
      <c r="E1407">
        <v>657031</v>
      </c>
      <c r="F1407" t="s">
        <v>42</v>
      </c>
      <c r="G1407" t="s">
        <v>43</v>
      </c>
      <c r="H1407">
        <v>87.2</v>
      </c>
      <c r="I1407" t="s">
        <v>198</v>
      </c>
      <c r="J1407" t="s">
        <v>199</v>
      </c>
      <c r="K1407">
        <v>31.6</v>
      </c>
      <c r="L1407">
        <v>5.2</v>
      </c>
      <c r="M1407">
        <f>VLOOKUP(E1407,'SL SR'!$C$2:$F$500,4,FALSE)</f>
        <v>2485</v>
      </c>
      <c r="N1407">
        <f>VLOOKUP(E1407,Slider!$C$1:$F$550,4,FALSE)</f>
        <v>28.5</v>
      </c>
    </row>
    <row r="1408" spans="1:14" x14ac:dyDescent="0.5">
      <c r="A1408">
        <v>2021</v>
      </c>
      <c r="B1408" t="s">
        <v>215</v>
      </c>
      <c r="C1408" t="s">
        <v>216</v>
      </c>
      <c r="D1408" t="str">
        <f t="shared" si="21"/>
        <v>Dane Dunning</v>
      </c>
      <c r="E1408">
        <v>641540</v>
      </c>
      <c r="F1408" t="s">
        <v>116</v>
      </c>
      <c r="G1408" t="s">
        <v>117</v>
      </c>
      <c r="H1408">
        <v>79.7</v>
      </c>
      <c r="I1408" t="s">
        <v>198</v>
      </c>
      <c r="J1408" t="s">
        <v>199</v>
      </c>
      <c r="K1408">
        <v>48.3</v>
      </c>
      <c r="L1408">
        <v>4.2</v>
      </c>
      <c r="M1408">
        <v>2072</v>
      </c>
      <c r="N1408">
        <f>VLOOKUP(E1408,Slider!$C$1:$F$550,4,FALSE)</f>
        <v>47.4</v>
      </c>
    </row>
    <row r="1409" spans="1:14" x14ac:dyDescent="0.5">
      <c r="A1409">
        <v>2021</v>
      </c>
      <c r="B1409" t="s">
        <v>108</v>
      </c>
      <c r="C1409" t="s">
        <v>295</v>
      </c>
      <c r="D1409" t="str">
        <f t="shared" si="21"/>
        <v>Taylor Rogers</v>
      </c>
      <c r="E1409">
        <v>573124</v>
      </c>
      <c r="F1409" t="s">
        <v>261</v>
      </c>
      <c r="G1409" t="s">
        <v>262</v>
      </c>
      <c r="H1409">
        <v>84</v>
      </c>
      <c r="I1409" t="s">
        <v>198</v>
      </c>
      <c r="J1409" t="s">
        <v>199</v>
      </c>
      <c r="K1409">
        <v>35.700000000000003</v>
      </c>
      <c r="L1409">
        <v>10.5</v>
      </c>
      <c r="M1409">
        <v>2550</v>
      </c>
      <c r="N1409">
        <v>43</v>
      </c>
    </row>
    <row r="1410" spans="1:14" x14ac:dyDescent="0.5">
      <c r="A1410">
        <v>2021</v>
      </c>
      <c r="B1410" t="s">
        <v>387</v>
      </c>
      <c r="C1410" t="s">
        <v>388</v>
      </c>
      <c r="D1410" t="str">
        <f t="shared" si="21"/>
        <v>Edwin Díaz</v>
      </c>
      <c r="E1410">
        <v>621242</v>
      </c>
      <c r="F1410" t="s">
        <v>126</v>
      </c>
      <c r="G1410" t="s">
        <v>127</v>
      </c>
      <c r="H1410">
        <v>90.7</v>
      </c>
      <c r="I1410" t="s">
        <v>198</v>
      </c>
      <c r="J1410" t="s">
        <v>199</v>
      </c>
      <c r="K1410">
        <v>27.3</v>
      </c>
      <c r="L1410">
        <v>1.1000000000000001</v>
      </c>
      <c r="M1410">
        <f>VLOOKUP(E1410,'SL SR'!$C$2:$F$500,4,FALSE)</f>
        <v>2655</v>
      </c>
      <c r="N1410">
        <f>VLOOKUP(E1410,Slider!$C$1:$F$550,4,FALSE)</f>
        <v>18.5</v>
      </c>
    </row>
    <row r="1411" spans="1:14" x14ac:dyDescent="0.5">
      <c r="A1411">
        <v>2021</v>
      </c>
      <c r="B1411" t="s">
        <v>621</v>
      </c>
      <c r="C1411" t="s">
        <v>181</v>
      </c>
      <c r="D1411" t="str">
        <f t="shared" ref="D1411:D1474" si="22">TRIM(PROPER(C1411 &amp; " " &amp; B1411))</f>
        <v>John Curtiss</v>
      </c>
      <c r="E1411">
        <v>595928</v>
      </c>
      <c r="F1411" t="s">
        <v>68</v>
      </c>
      <c r="G1411" t="s">
        <v>69</v>
      </c>
      <c r="H1411">
        <v>87.6</v>
      </c>
      <c r="I1411" t="s">
        <v>198</v>
      </c>
      <c r="J1411" t="s">
        <v>199</v>
      </c>
      <c r="K1411">
        <v>34.799999999999997</v>
      </c>
      <c r="L1411">
        <v>4.3</v>
      </c>
      <c r="M1411">
        <f>VLOOKUP(E1411,'SL SR'!$C$2:$F$500,4,FALSE)</f>
        <v>2558</v>
      </c>
      <c r="N1411">
        <f>VLOOKUP(E1411,Slider!$C$1:$F$550,4,FALSE)</f>
        <v>36</v>
      </c>
    </row>
    <row r="1412" spans="1:14" x14ac:dyDescent="0.5">
      <c r="A1412">
        <v>2021</v>
      </c>
      <c r="B1412" t="s">
        <v>633</v>
      </c>
      <c r="C1412" t="s">
        <v>61</v>
      </c>
      <c r="D1412" t="str">
        <f t="shared" si="22"/>
        <v>Blake Treinen</v>
      </c>
      <c r="E1412">
        <v>595014</v>
      </c>
      <c r="F1412" t="s">
        <v>54</v>
      </c>
      <c r="G1412" t="s">
        <v>55</v>
      </c>
      <c r="H1412">
        <v>86.4</v>
      </c>
      <c r="I1412" t="s">
        <v>198</v>
      </c>
      <c r="J1412" t="s">
        <v>199</v>
      </c>
      <c r="K1412">
        <v>37.200000000000003</v>
      </c>
      <c r="L1412">
        <v>13.3</v>
      </c>
      <c r="M1412">
        <v>2418</v>
      </c>
      <c r="N1412">
        <f>VLOOKUP(E1412,Slider!$C$1:$F$550,4,FALSE)</f>
        <v>25</v>
      </c>
    </row>
    <row r="1413" spans="1:14" x14ac:dyDescent="0.5">
      <c r="A1413">
        <v>2021</v>
      </c>
      <c r="B1413" t="s">
        <v>473</v>
      </c>
      <c r="C1413" t="s">
        <v>185</v>
      </c>
      <c r="D1413" t="str">
        <f t="shared" si="22"/>
        <v>Caleb Thielbar</v>
      </c>
      <c r="E1413">
        <v>573204</v>
      </c>
      <c r="F1413" t="s">
        <v>261</v>
      </c>
      <c r="G1413" t="s">
        <v>262</v>
      </c>
      <c r="H1413">
        <v>80.2</v>
      </c>
      <c r="I1413" t="s">
        <v>198</v>
      </c>
      <c r="J1413" t="s">
        <v>199</v>
      </c>
      <c r="K1413">
        <v>41.2</v>
      </c>
      <c r="L1413">
        <v>14.4</v>
      </c>
      <c r="M1413">
        <v>2380</v>
      </c>
      <c r="N1413">
        <f>VLOOKUP(E1413,Slider!$C$1:$F$550,4,FALSE)</f>
        <v>50</v>
      </c>
    </row>
    <row r="1414" spans="1:14" x14ac:dyDescent="0.5">
      <c r="A1414">
        <v>2021</v>
      </c>
      <c r="B1414" t="s">
        <v>382</v>
      </c>
      <c r="C1414" t="s">
        <v>115</v>
      </c>
      <c r="D1414" t="str">
        <f t="shared" si="22"/>
        <v>Jordan Romano</v>
      </c>
      <c r="E1414">
        <v>605447</v>
      </c>
      <c r="F1414" t="s">
        <v>14</v>
      </c>
      <c r="G1414" t="s">
        <v>15</v>
      </c>
      <c r="H1414">
        <v>88.5</v>
      </c>
      <c r="I1414" t="s">
        <v>198</v>
      </c>
      <c r="J1414" t="s">
        <v>199</v>
      </c>
      <c r="K1414">
        <v>35.5</v>
      </c>
      <c r="L1414">
        <v>3.6</v>
      </c>
      <c r="M1414">
        <f>VLOOKUP(E1414,'SL SR'!$C$2:$F$500,4,FALSE)</f>
        <v>2009</v>
      </c>
      <c r="N1414">
        <f>VLOOKUP(E1414,Slider!$C$1:$F$550,4,FALSE)</f>
        <v>73.7</v>
      </c>
    </row>
    <row r="1415" spans="1:14" x14ac:dyDescent="0.5">
      <c r="A1415">
        <v>2021</v>
      </c>
      <c r="B1415" t="s">
        <v>363</v>
      </c>
      <c r="C1415" t="s">
        <v>364</v>
      </c>
      <c r="D1415" t="str">
        <f t="shared" si="22"/>
        <v>Rex Brothers</v>
      </c>
      <c r="E1415">
        <v>571521</v>
      </c>
      <c r="F1415" t="s">
        <v>46</v>
      </c>
      <c r="G1415" t="s">
        <v>47</v>
      </c>
      <c r="H1415">
        <v>86.2</v>
      </c>
      <c r="I1415" t="s">
        <v>198</v>
      </c>
      <c r="J1415" t="s">
        <v>199</v>
      </c>
      <c r="K1415">
        <v>35.6</v>
      </c>
      <c r="L1415">
        <v>1</v>
      </c>
      <c r="M1415">
        <f>VLOOKUP(E1415,'SL SR'!$C$2:$F$500,4,FALSE)</f>
        <v>2130</v>
      </c>
      <c r="N1415">
        <v>13</v>
      </c>
    </row>
    <row r="1416" spans="1:14" x14ac:dyDescent="0.5">
      <c r="A1416">
        <v>2021</v>
      </c>
      <c r="B1416" t="s">
        <v>629</v>
      </c>
      <c r="C1416" t="s">
        <v>630</v>
      </c>
      <c r="D1416" t="str">
        <f t="shared" si="22"/>
        <v>Yency Almonte</v>
      </c>
      <c r="E1416">
        <v>622075</v>
      </c>
      <c r="F1416" t="s">
        <v>92</v>
      </c>
      <c r="G1416" t="s">
        <v>93</v>
      </c>
      <c r="H1416">
        <v>83.7</v>
      </c>
      <c r="I1416" t="s">
        <v>198</v>
      </c>
      <c r="J1416" t="s">
        <v>199</v>
      </c>
      <c r="K1416">
        <v>37.299999999999997</v>
      </c>
      <c r="L1416">
        <v>7.7</v>
      </c>
      <c r="M1416">
        <f>VLOOKUP(E1416,'SL SR'!$C$2:$F$500,4,FALSE)</f>
        <v>2472</v>
      </c>
      <c r="N1416">
        <f>VLOOKUP(E1416,Slider!$C$1:$F$550,4,FALSE)</f>
        <v>41.4</v>
      </c>
    </row>
    <row r="1417" spans="1:14" x14ac:dyDescent="0.5">
      <c r="A1417">
        <v>2021</v>
      </c>
      <c r="B1417" t="s">
        <v>174</v>
      </c>
      <c r="C1417" t="s">
        <v>175</v>
      </c>
      <c r="D1417" t="str">
        <f t="shared" si="22"/>
        <v>James Kaprielian</v>
      </c>
      <c r="E1417">
        <v>621076</v>
      </c>
      <c r="F1417" t="s">
        <v>20</v>
      </c>
      <c r="G1417" t="s">
        <v>21</v>
      </c>
      <c r="H1417">
        <v>85.1</v>
      </c>
      <c r="I1417" t="s">
        <v>198</v>
      </c>
      <c r="J1417" t="s">
        <v>199</v>
      </c>
      <c r="K1417">
        <v>33.299999999999997</v>
      </c>
      <c r="L1417">
        <v>0.8</v>
      </c>
      <c r="M1417">
        <v>2274</v>
      </c>
      <c r="N1417">
        <f>VLOOKUP(E1417,Slider!$C$1:$F$550,4,FALSE)</f>
        <v>43.8</v>
      </c>
    </row>
    <row r="1418" spans="1:14" x14ac:dyDescent="0.5">
      <c r="A1418">
        <v>2021</v>
      </c>
      <c r="B1418" t="s">
        <v>442</v>
      </c>
      <c r="C1418" t="s">
        <v>49</v>
      </c>
      <c r="D1418" t="str">
        <f t="shared" si="22"/>
        <v>Dylan Bundy</v>
      </c>
      <c r="E1418">
        <v>605164</v>
      </c>
      <c r="F1418" t="s">
        <v>232</v>
      </c>
      <c r="G1418" t="s">
        <v>233</v>
      </c>
      <c r="H1418">
        <v>79.900000000000006</v>
      </c>
      <c r="I1418" t="s">
        <v>198</v>
      </c>
      <c r="J1418" t="s">
        <v>199</v>
      </c>
      <c r="K1418">
        <v>45.4</v>
      </c>
      <c r="L1418">
        <v>4.4000000000000004</v>
      </c>
      <c r="M1418">
        <v>2655</v>
      </c>
      <c r="N1418">
        <f>VLOOKUP(E1418,Slider!$C$1:$F$550,4,FALSE)</f>
        <v>39</v>
      </c>
    </row>
    <row r="1419" spans="1:14" x14ac:dyDescent="0.5">
      <c r="A1419">
        <v>2021</v>
      </c>
      <c r="B1419" t="s">
        <v>470</v>
      </c>
      <c r="C1419" t="s">
        <v>471</v>
      </c>
      <c r="D1419" t="str">
        <f t="shared" si="22"/>
        <v>Griffin Jax</v>
      </c>
      <c r="E1419">
        <v>643377</v>
      </c>
      <c r="F1419" t="s">
        <v>261</v>
      </c>
      <c r="G1419" t="s">
        <v>262</v>
      </c>
      <c r="H1419">
        <v>83.4</v>
      </c>
      <c r="I1419" t="s">
        <v>198</v>
      </c>
      <c r="J1419" t="s">
        <v>199</v>
      </c>
      <c r="K1419">
        <v>40.4</v>
      </c>
      <c r="L1419">
        <v>10.8</v>
      </c>
      <c r="M1419">
        <f>VLOOKUP(E1419,'SL SR'!$C$2:$F$500,4,FALSE)</f>
        <v>2301</v>
      </c>
      <c r="N1419">
        <v>40</v>
      </c>
    </row>
    <row r="1420" spans="1:14" x14ac:dyDescent="0.5">
      <c r="A1420">
        <v>2021</v>
      </c>
      <c r="B1420" t="s">
        <v>550</v>
      </c>
      <c r="C1420" t="s">
        <v>105</v>
      </c>
      <c r="D1420" t="str">
        <f t="shared" si="22"/>
        <v>Mike Mayers</v>
      </c>
      <c r="E1420">
        <v>594577</v>
      </c>
      <c r="F1420" t="s">
        <v>232</v>
      </c>
      <c r="G1420" t="s">
        <v>233</v>
      </c>
      <c r="H1420">
        <v>85.1</v>
      </c>
      <c r="I1420" t="s">
        <v>198</v>
      </c>
      <c r="J1420" t="s">
        <v>199</v>
      </c>
      <c r="K1420">
        <v>37</v>
      </c>
      <c r="L1420">
        <v>3</v>
      </c>
      <c r="M1420">
        <f>VLOOKUP(E1420,'SL SR'!$C$2:$F$500,4,FALSE)</f>
        <v>2461</v>
      </c>
      <c r="N1420">
        <f>VLOOKUP(E1420,Slider!$C$1:$F$550,4,FALSE)</f>
        <v>24.9</v>
      </c>
    </row>
    <row r="1421" spans="1:14" x14ac:dyDescent="0.5">
      <c r="A1421">
        <v>2021</v>
      </c>
      <c r="B1421" t="s">
        <v>146</v>
      </c>
      <c r="C1421" t="s">
        <v>147</v>
      </c>
      <c r="D1421" t="str">
        <f t="shared" si="22"/>
        <v>Cole Irvin</v>
      </c>
      <c r="E1421">
        <v>608344</v>
      </c>
      <c r="F1421" t="s">
        <v>20</v>
      </c>
      <c r="G1421" t="s">
        <v>21</v>
      </c>
      <c r="H1421">
        <v>82.9</v>
      </c>
      <c r="I1421" t="s">
        <v>198</v>
      </c>
      <c r="J1421" t="s">
        <v>199</v>
      </c>
      <c r="K1421">
        <v>37.799999999999997</v>
      </c>
      <c r="L1421">
        <v>2.7</v>
      </c>
      <c r="M1421">
        <f>VLOOKUP(E1421,'SL SR'!$C$2:$F$500,4,FALSE)</f>
        <v>2328</v>
      </c>
      <c r="N1421">
        <f>VLOOKUP(E1421,Slider!$C$1:$F$550,4,FALSE)</f>
        <v>54.4</v>
      </c>
    </row>
    <row r="1422" spans="1:14" x14ac:dyDescent="0.5">
      <c r="A1422">
        <v>2021</v>
      </c>
      <c r="B1422" t="s">
        <v>509</v>
      </c>
      <c r="C1422" t="s">
        <v>57</v>
      </c>
      <c r="D1422" t="str">
        <f t="shared" si="22"/>
        <v>Zack Littell</v>
      </c>
      <c r="E1422">
        <v>641793</v>
      </c>
      <c r="F1422" t="s">
        <v>30</v>
      </c>
      <c r="G1422" t="s">
        <v>31</v>
      </c>
      <c r="H1422">
        <v>87.7</v>
      </c>
      <c r="I1422" t="s">
        <v>198</v>
      </c>
      <c r="J1422" t="s">
        <v>199</v>
      </c>
      <c r="K1422">
        <v>28.7</v>
      </c>
      <c r="L1422">
        <v>2.8</v>
      </c>
      <c r="M1422">
        <v>2161</v>
      </c>
      <c r="N1422">
        <f>VLOOKUP(E1422,Slider!$C$1:$F$550,4,FALSE)</f>
        <v>27.1</v>
      </c>
    </row>
    <row r="1423" spans="1:14" x14ac:dyDescent="0.5">
      <c r="A1423">
        <v>2021</v>
      </c>
      <c r="B1423" t="s">
        <v>296</v>
      </c>
      <c r="C1423" t="s">
        <v>141</v>
      </c>
      <c r="D1423" t="str">
        <f t="shared" si="22"/>
        <v>Luis Patiño</v>
      </c>
      <c r="E1423">
        <v>672715</v>
      </c>
      <c r="F1423" t="s">
        <v>178</v>
      </c>
      <c r="G1423" t="s">
        <v>179</v>
      </c>
      <c r="H1423">
        <v>85.9</v>
      </c>
      <c r="I1423" t="s">
        <v>198</v>
      </c>
      <c r="J1423" t="s">
        <v>199</v>
      </c>
      <c r="K1423">
        <v>29.9</v>
      </c>
      <c r="L1423">
        <v>8.4</v>
      </c>
      <c r="M1423">
        <f>VLOOKUP(E1423,'SL SR'!$C$2:$F$500,4,FALSE)</f>
        <v>2767</v>
      </c>
      <c r="N1423">
        <f>VLOOKUP(E1423,Slider!$C$1:$F$550,4,FALSE)</f>
        <v>20.5</v>
      </c>
    </row>
    <row r="1424" spans="1:14" x14ac:dyDescent="0.5">
      <c r="A1424">
        <v>2021</v>
      </c>
      <c r="B1424" t="s">
        <v>667</v>
      </c>
      <c r="C1424" t="s">
        <v>258</v>
      </c>
      <c r="D1424" t="str">
        <f t="shared" si="22"/>
        <v>Jorge Alcala</v>
      </c>
      <c r="E1424">
        <v>660896</v>
      </c>
      <c r="F1424" t="s">
        <v>261</v>
      </c>
      <c r="G1424" t="s">
        <v>262</v>
      </c>
      <c r="H1424">
        <v>89.8</v>
      </c>
      <c r="I1424" t="s">
        <v>198</v>
      </c>
      <c r="J1424" t="s">
        <v>199</v>
      </c>
      <c r="K1424">
        <v>29.1</v>
      </c>
      <c r="L1424">
        <v>3.1</v>
      </c>
      <c r="M1424">
        <f>VLOOKUP(E1424,'SL SR'!$C$2:$F$500,4,FALSE)</f>
        <v>2382</v>
      </c>
      <c r="N1424">
        <v>30</v>
      </c>
    </row>
    <row r="1425" spans="1:14" x14ac:dyDescent="0.5">
      <c r="A1425">
        <v>2021</v>
      </c>
      <c r="B1425" t="s">
        <v>409</v>
      </c>
      <c r="C1425" t="s">
        <v>170</v>
      </c>
      <c r="D1425" t="str">
        <f t="shared" si="22"/>
        <v>Jake Diekman</v>
      </c>
      <c r="E1425">
        <v>518617</v>
      </c>
      <c r="F1425" t="s">
        <v>20</v>
      </c>
      <c r="G1425" t="s">
        <v>21</v>
      </c>
      <c r="H1425">
        <v>83.4</v>
      </c>
      <c r="I1425" t="s">
        <v>198</v>
      </c>
      <c r="J1425" t="s">
        <v>199</v>
      </c>
      <c r="K1425">
        <v>37.299999999999997</v>
      </c>
      <c r="L1425">
        <v>13.1</v>
      </c>
      <c r="M1425">
        <f>VLOOKUP(E1425,'SL SR'!$C$2:$F$500,4,FALSE)</f>
        <v>2437</v>
      </c>
      <c r="N1425">
        <f>VLOOKUP(E1425,Slider!$C$1:$F$550,4,FALSE)</f>
        <v>37.799999999999997</v>
      </c>
    </row>
    <row r="1426" spans="1:14" x14ac:dyDescent="0.5">
      <c r="A1426">
        <v>2021</v>
      </c>
      <c r="B1426" t="s">
        <v>531</v>
      </c>
      <c r="C1426" t="s">
        <v>119</v>
      </c>
      <c r="D1426" t="str">
        <f t="shared" si="22"/>
        <v>Kyle Funkhouser</v>
      </c>
      <c r="E1426">
        <v>608335</v>
      </c>
      <c r="F1426" t="s">
        <v>132</v>
      </c>
      <c r="G1426" t="s">
        <v>133</v>
      </c>
      <c r="H1426">
        <v>86.7</v>
      </c>
      <c r="I1426" t="s">
        <v>198</v>
      </c>
      <c r="J1426" t="s">
        <v>199</v>
      </c>
      <c r="K1426">
        <v>34.4</v>
      </c>
      <c r="L1426">
        <v>4</v>
      </c>
      <c r="M1426">
        <f>VLOOKUP(E1426,'SL SR'!$C$2:$F$500,4,FALSE)</f>
        <v>2414</v>
      </c>
      <c r="N1426">
        <f>VLOOKUP(E1426,Slider!$C$1:$F$550,4,FALSE)</f>
        <v>19.3</v>
      </c>
    </row>
    <row r="1427" spans="1:14" x14ac:dyDescent="0.5">
      <c r="A1427">
        <v>2021</v>
      </c>
      <c r="B1427" t="s">
        <v>228</v>
      </c>
      <c r="C1427" t="s">
        <v>229</v>
      </c>
      <c r="D1427" t="str">
        <f t="shared" si="22"/>
        <v>Matt Peacock</v>
      </c>
      <c r="E1427">
        <v>676840</v>
      </c>
      <c r="F1427" t="s">
        <v>164</v>
      </c>
      <c r="G1427" t="s">
        <v>165</v>
      </c>
      <c r="H1427">
        <v>87.3</v>
      </c>
      <c r="I1427" t="s">
        <v>198</v>
      </c>
      <c r="J1427" t="s">
        <v>199</v>
      </c>
      <c r="K1427">
        <v>34.5</v>
      </c>
      <c r="L1427">
        <v>0.6</v>
      </c>
      <c r="M1427">
        <v>2638</v>
      </c>
      <c r="N1427">
        <f>VLOOKUP(E1427,Slider!$C$1:$F$550,4,FALSE)</f>
        <v>43.4</v>
      </c>
    </row>
    <row r="1428" spans="1:14" x14ac:dyDescent="0.5">
      <c r="A1428">
        <v>2021</v>
      </c>
      <c r="B1428" t="s">
        <v>330</v>
      </c>
      <c r="C1428" t="s">
        <v>109</v>
      </c>
      <c r="D1428" t="str">
        <f t="shared" si="22"/>
        <v>Trevor Bauer</v>
      </c>
      <c r="E1428">
        <v>545333</v>
      </c>
      <c r="F1428" t="s">
        <v>54</v>
      </c>
      <c r="G1428" t="s">
        <v>55</v>
      </c>
      <c r="H1428">
        <v>80.8</v>
      </c>
      <c r="I1428" t="s">
        <v>198</v>
      </c>
      <c r="J1428" t="s">
        <v>199</v>
      </c>
      <c r="K1428">
        <v>44.6</v>
      </c>
      <c r="L1428">
        <v>17.2</v>
      </c>
      <c r="M1428">
        <v>2961</v>
      </c>
      <c r="N1428">
        <f>VLOOKUP(E1428,Slider!$C$1:$F$550,4,FALSE)</f>
        <v>25.1</v>
      </c>
    </row>
    <row r="1429" spans="1:14" x14ac:dyDescent="0.5">
      <c r="A1429">
        <v>2021</v>
      </c>
      <c r="B1429" t="s">
        <v>598</v>
      </c>
      <c r="C1429" t="s">
        <v>422</v>
      </c>
      <c r="D1429" t="str">
        <f t="shared" si="22"/>
        <v>Tanner Houck</v>
      </c>
      <c r="E1429">
        <v>656557</v>
      </c>
      <c r="F1429" t="s">
        <v>42</v>
      </c>
      <c r="G1429" t="s">
        <v>43</v>
      </c>
      <c r="H1429">
        <v>84.1</v>
      </c>
      <c r="I1429" t="s">
        <v>198</v>
      </c>
      <c r="J1429" t="s">
        <v>199</v>
      </c>
      <c r="K1429">
        <v>37.6</v>
      </c>
      <c r="L1429">
        <v>14</v>
      </c>
      <c r="M1429">
        <f>VLOOKUP(E1429,'SL SR'!$C$2:$F$500,4,FALSE)</f>
        <v>2954</v>
      </c>
      <c r="N1429">
        <f>VLOOKUP(E1429,Slider!$C$1:$F$550,4,FALSE)</f>
        <v>28.3</v>
      </c>
    </row>
    <row r="1430" spans="1:14" x14ac:dyDescent="0.5">
      <c r="A1430">
        <v>2021</v>
      </c>
      <c r="B1430" t="s">
        <v>560</v>
      </c>
      <c r="C1430" t="s">
        <v>119</v>
      </c>
      <c r="D1430" t="str">
        <f t="shared" si="22"/>
        <v>Kyle Zimmer</v>
      </c>
      <c r="E1430">
        <v>622092</v>
      </c>
      <c r="F1430" t="s">
        <v>80</v>
      </c>
      <c r="G1430" t="s">
        <v>81</v>
      </c>
      <c r="H1430">
        <v>83.2</v>
      </c>
      <c r="I1430" t="s">
        <v>198</v>
      </c>
      <c r="J1430" t="s">
        <v>199</v>
      </c>
      <c r="K1430">
        <v>37.6</v>
      </c>
      <c r="L1430">
        <v>2.4</v>
      </c>
      <c r="M1430">
        <f>VLOOKUP(E1430,'SL SR'!$C$2:$F$500,4,FALSE)</f>
        <v>2560</v>
      </c>
      <c r="N1430">
        <f>VLOOKUP(E1430,Slider!$C$1:$F$550,4,FALSE)</f>
        <v>36.9</v>
      </c>
    </row>
    <row r="1431" spans="1:14" x14ac:dyDescent="0.5">
      <c r="A1431">
        <v>2021</v>
      </c>
      <c r="B1431" t="s">
        <v>128</v>
      </c>
      <c r="C1431" t="s">
        <v>374</v>
      </c>
      <c r="D1431" t="str">
        <f t="shared" si="22"/>
        <v>Sonny Gray</v>
      </c>
      <c r="E1431">
        <v>543243</v>
      </c>
      <c r="F1431" t="s">
        <v>26</v>
      </c>
      <c r="G1431" t="s">
        <v>27</v>
      </c>
      <c r="H1431">
        <v>82</v>
      </c>
      <c r="I1431" t="s">
        <v>198</v>
      </c>
      <c r="J1431" t="s">
        <v>199</v>
      </c>
      <c r="K1431">
        <v>46.6</v>
      </c>
      <c r="L1431">
        <v>17.399999999999999</v>
      </c>
      <c r="M1431">
        <f>VLOOKUP(E1431,'SL SR'!$C$2:$F$500,4,FALSE)</f>
        <v>2265</v>
      </c>
      <c r="N1431">
        <v>66</v>
      </c>
    </row>
    <row r="1432" spans="1:14" x14ac:dyDescent="0.5">
      <c r="A1432">
        <v>2021</v>
      </c>
      <c r="B1432" t="s">
        <v>120</v>
      </c>
      <c r="C1432" t="s">
        <v>121</v>
      </c>
      <c r="D1432" t="str">
        <f t="shared" si="22"/>
        <v>Triston Mckenzie</v>
      </c>
      <c r="E1432">
        <v>663474</v>
      </c>
      <c r="F1432" t="s">
        <v>122</v>
      </c>
      <c r="G1432" t="s">
        <v>123</v>
      </c>
      <c r="H1432">
        <v>86.6</v>
      </c>
      <c r="I1432" t="s">
        <v>198</v>
      </c>
      <c r="J1432" t="s">
        <v>199</v>
      </c>
      <c r="K1432">
        <v>31.1</v>
      </c>
      <c r="L1432">
        <v>4.9000000000000004</v>
      </c>
      <c r="M1432">
        <f>VLOOKUP(E1432,'SL SR'!$C$2:$F$500,4,FALSE)</f>
        <v>2521</v>
      </c>
      <c r="N1432">
        <f>VLOOKUP(E1432,Slider!$C$1:$F$550,4,FALSE)</f>
        <v>51.4</v>
      </c>
    </row>
    <row r="1433" spans="1:14" x14ac:dyDescent="0.5">
      <c r="A1433">
        <v>2021</v>
      </c>
      <c r="B1433" t="s">
        <v>190</v>
      </c>
      <c r="C1433" t="s">
        <v>191</v>
      </c>
      <c r="D1433" t="str">
        <f t="shared" si="22"/>
        <v>Keegan Akin</v>
      </c>
      <c r="E1433">
        <v>669211</v>
      </c>
      <c r="F1433" t="s">
        <v>182</v>
      </c>
      <c r="G1433" t="s">
        <v>183</v>
      </c>
      <c r="H1433">
        <v>84.3</v>
      </c>
      <c r="I1433" t="s">
        <v>198</v>
      </c>
      <c r="J1433" t="s">
        <v>199</v>
      </c>
      <c r="K1433">
        <v>35.200000000000003</v>
      </c>
      <c r="L1433">
        <v>4.5</v>
      </c>
      <c r="M1433">
        <f>VLOOKUP(E1433,'SL SR'!$C$2:$F$500,4,FALSE)</f>
        <v>2374</v>
      </c>
      <c r="N1433">
        <f>VLOOKUP(E1433,Slider!$C$1:$F$550,4,FALSE)</f>
        <v>57.1</v>
      </c>
    </row>
    <row r="1434" spans="1:14" x14ac:dyDescent="0.5">
      <c r="A1434">
        <v>2021</v>
      </c>
      <c r="B1434" t="s">
        <v>566</v>
      </c>
      <c r="C1434" t="s">
        <v>427</v>
      </c>
      <c r="D1434" t="str">
        <f t="shared" si="22"/>
        <v>Daniel Lynch</v>
      </c>
      <c r="E1434">
        <v>663738</v>
      </c>
      <c r="F1434" t="s">
        <v>80</v>
      </c>
      <c r="G1434" t="s">
        <v>81</v>
      </c>
      <c r="H1434">
        <v>85</v>
      </c>
      <c r="I1434" t="s">
        <v>198</v>
      </c>
      <c r="J1434" t="s">
        <v>199</v>
      </c>
      <c r="K1434">
        <v>37</v>
      </c>
      <c r="L1434">
        <v>0.2</v>
      </c>
      <c r="M1434">
        <f>VLOOKUP(E1434,'SL SR'!$C$2:$F$500,4,FALSE)</f>
        <v>2228</v>
      </c>
      <c r="N1434">
        <f>VLOOKUP(E1434,Slider!$C$1:$F$550,4,FALSE)</f>
        <v>32.299999999999997</v>
      </c>
    </row>
    <row r="1435" spans="1:14" x14ac:dyDescent="0.5">
      <c r="A1435">
        <v>2021</v>
      </c>
      <c r="B1435" t="s">
        <v>628</v>
      </c>
      <c r="C1435" t="s">
        <v>177</v>
      </c>
      <c r="D1435" t="str">
        <f t="shared" si="22"/>
        <v>Ryan Pressly</v>
      </c>
      <c r="E1435">
        <v>519151</v>
      </c>
      <c r="F1435" t="s">
        <v>142</v>
      </c>
      <c r="G1435" t="s">
        <v>143</v>
      </c>
      <c r="H1435">
        <v>90.6</v>
      </c>
      <c r="I1435" t="s">
        <v>198</v>
      </c>
      <c r="J1435" t="s">
        <v>199</v>
      </c>
      <c r="K1435">
        <v>29.4</v>
      </c>
      <c r="L1435">
        <v>4.7</v>
      </c>
      <c r="M1435">
        <v>2683</v>
      </c>
      <c r="N1435">
        <f>VLOOKUP(E1435,Slider!$C$1:$F$550,4,FALSE)</f>
        <v>49.8</v>
      </c>
    </row>
    <row r="1436" spans="1:14" x14ac:dyDescent="0.5">
      <c r="A1436">
        <v>2021</v>
      </c>
      <c r="B1436" t="s">
        <v>537</v>
      </c>
      <c r="C1436" t="s">
        <v>247</v>
      </c>
      <c r="D1436" t="str">
        <f t="shared" si="22"/>
        <v>José Cisnero</v>
      </c>
      <c r="E1436">
        <v>542585</v>
      </c>
      <c r="F1436" t="s">
        <v>132</v>
      </c>
      <c r="G1436" t="s">
        <v>133</v>
      </c>
      <c r="H1436">
        <v>88.4</v>
      </c>
      <c r="I1436" t="s">
        <v>198</v>
      </c>
      <c r="J1436" t="s">
        <v>199</v>
      </c>
      <c r="K1436">
        <v>29.8</v>
      </c>
      <c r="L1436">
        <v>4.3</v>
      </c>
      <c r="M1436">
        <f>VLOOKUP(E1436,'SL SR'!$C$2:$F$500,4,FALSE)</f>
        <v>2217</v>
      </c>
      <c r="N1436">
        <f>VLOOKUP(E1436,Slider!$C$1:$F$550,4,FALSE)</f>
        <v>27.7</v>
      </c>
    </row>
    <row r="1437" spans="1:14" x14ac:dyDescent="0.5">
      <c r="A1437">
        <v>2021</v>
      </c>
      <c r="B1437" t="s">
        <v>648</v>
      </c>
      <c r="C1437" t="s">
        <v>649</v>
      </c>
      <c r="D1437" t="str">
        <f t="shared" si="22"/>
        <v>Raisel Iglesias</v>
      </c>
      <c r="E1437">
        <v>628452</v>
      </c>
      <c r="F1437" t="s">
        <v>232</v>
      </c>
      <c r="G1437" t="s">
        <v>233</v>
      </c>
      <c r="H1437">
        <v>85.1</v>
      </c>
      <c r="I1437" t="s">
        <v>198</v>
      </c>
      <c r="J1437" t="s">
        <v>199</v>
      </c>
      <c r="K1437">
        <v>34.1</v>
      </c>
      <c r="L1437">
        <v>8.6999999999999993</v>
      </c>
      <c r="M1437">
        <f>VLOOKUP(E1437,'SL SR'!$C$2:$F$500,4,FALSE)</f>
        <v>2306</v>
      </c>
      <c r="N1437">
        <f>VLOOKUP(E1437,Slider!$C$1:$F$550,4,FALSE)</f>
        <v>33.200000000000003</v>
      </c>
    </row>
    <row r="1438" spans="1:14" x14ac:dyDescent="0.5">
      <c r="A1438">
        <v>2021</v>
      </c>
      <c r="B1438" t="s">
        <v>686</v>
      </c>
      <c r="C1438" t="s">
        <v>177</v>
      </c>
      <c r="D1438" t="str">
        <f t="shared" si="22"/>
        <v>Ryan Hendrix</v>
      </c>
      <c r="E1438">
        <v>641682</v>
      </c>
      <c r="F1438" t="s">
        <v>26</v>
      </c>
      <c r="G1438" t="s">
        <v>27</v>
      </c>
      <c r="H1438">
        <v>85.9</v>
      </c>
      <c r="I1438" t="s">
        <v>198</v>
      </c>
      <c r="J1438" t="s">
        <v>199</v>
      </c>
      <c r="K1438">
        <v>39</v>
      </c>
      <c r="L1438">
        <v>0.3</v>
      </c>
      <c r="M1438">
        <v>2422</v>
      </c>
      <c r="N1438">
        <f>VLOOKUP(E1438,Slider!$C$1:$F$550,4,FALSE)</f>
        <v>41.4</v>
      </c>
    </row>
    <row r="1439" spans="1:14" x14ac:dyDescent="0.5">
      <c r="A1439">
        <v>2021</v>
      </c>
      <c r="B1439" t="s">
        <v>321</v>
      </c>
      <c r="C1439" t="s">
        <v>161</v>
      </c>
      <c r="D1439" t="str">
        <f t="shared" si="22"/>
        <v>Drew Rasmussen</v>
      </c>
      <c r="E1439">
        <v>656876</v>
      </c>
      <c r="F1439" t="s">
        <v>178</v>
      </c>
      <c r="G1439" t="s">
        <v>179</v>
      </c>
      <c r="H1439">
        <v>86.5</v>
      </c>
      <c r="I1439" t="s">
        <v>198</v>
      </c>
      <c r="J1439" t="s">
        <v>199</v>
      </c>
      <c r="K1439">
        <v>39.799999999999997</v>
      </c>
      <c r="L1439">
        <v>3.1</v>
      </c>
      <c r="M1439">
        <v>2658</v>
      </c>
      <c r="N1439">
        <f>VLOOKUP(E1439,Slider!$C$1:$F$550,4,FALSE)</f>
        <v>31.5</v>
      </c>
    </row>
    <row r="1440" spans="1:14" x14ac:dyDescent="0.5">
      <c r="A1440">
        <v>2021</v>
      </c>
      <c r="B1440" t="s">
        <v>671</v>
      </c>
      <c r="C1440" t="s">
        <v>151</v>
      </c>
      <c r="D1440" t="str">
        <f t="shared" si="22"/>
        <v>Adam Cimber</v>
      </c>
      <c r="E1440">
        <v>643256</v>
      </c>
      <c r="F1440" t="s">
        <v>14</v>
      </c>
      <c r="G1440" t="s">
        <v>15</v>
      </c>
      <c r="H1440">
        <v>78.400000000000006</v>
      </c>
      <c r="I1440" t="s">
        <v>198</v>
      </c>
      <c r="J1440" t="s">
        <v>199</v>
      </c>
      <c r="K1440">
        <v>40.1</v>
      </c>
      <c r="L1440">
        <v>6.3</v>
      </c>
      <c r="M1440">
        <f>VLOOKUP(E1440,'SL SR'!$C$2:$F$500,4,FALSE)</f>
        <v>2622</v>
      </c>
      <c r="N1440">
        <f>VLOOKUP(E1440,Slider!$C$1:$F$550,4,FALSE)</f>
        <v>29.7</v>
      </c>
    </row>
    <row r="1441" spans="1:14" x14ac:dyDescent="0.5">
      <c r="A1441">
        <v>2021</v>
      </c>
      <c r="B1441" t="s">
        <v>612</v>
      </c>
      <c r="C1441" t="s">
        <v>613</v>
      </c>
      <c r="D1441" t="str">
        <f t="shared" si="22"/>
        <v>Pete Fairbanks</v>
      </c>
      <c r="E1441">
        <v>664126</v>
      </c>
      <c r="F1441" t="s">
        <v>178</v>
      </c>
      <c r="G1441" t="s">
        <v>179</v>
      </c>
      <c r="H1441">
        <v>85.6</v>
      </c>
      <c r="I1441" t="s">
        <v>198</v>
      </c>
      <c r="J1441" t="s">
        <v>199</v>
      </c>
      <c r="K1441">
        <v>42.3</v>
      </c>
      <c r="L1441">
        <v>2.5</v>
      </c>
      <c r="M1441">
        <v>2376</v>
      </c>
      <c r="N1441">
        <f>VLOOKUP(E1441,Slider!$C$1:$F$550,4,FALSE)</f>
        <v>19.8</v>
      </c>
    </row>
    <row r="1442" spans="1:14" x14ac:dyDescent="0.5">
      <c r="A1442">
        <v>2021</v>
      </c>
      <c r="B1442" t="s">
        <v>627</v>
      </c>
      <c r="C1442" t="s">
        <v>189</v>
      </c>
      <c r="D1442" t="str">
        <f t="shared" si="22"/>
        <v>Alex Reyes</v>
      </c>
      <c r="E1442">
        <v>621052</v>
      </c>
      <c r="F1442" t="s">
        <v>34</v>
      </c>
      <c r="G1442" t="s">
        <v>35</v>
      </c>
      <c r="H1442">
        <v>86.3</v>
      </c>
      <c r="I1442" t="s">
        <v>198</v>
      </c>
      <c r="J1442" t="s">
        <v>199</v>
      </c>
      <c r="K1442">
        <v>36.700000000000003</v>
      </c>
      <c r="L1442">
        <v>8.3000000000000007</v>
      </c>
      <c r="M1442">
        <f>VLOOKUP(E1442,'SL SR'!$C$2:$F$500,4,FALSE)</f>
        <v>2393</v>
      </c>
      <c r="N1442">
        <f>VLOOKUP(E1442,Slider!$C$1:$F$550,4,FALSE)</f>
        <v>15.3</v>
      </c>
    </row>
    <row r="1443" spans="1:14" x14ac:dyDescent="0.5">
      <c r="A1443">
        <v>2021</v>
      </c>
      <c r="B1443" t="s">
        <v>620</v>
      </c>
      <c r="C1443" t="s">
        <v>73</v>
      </c>
      <c r="D1443" t="str">
        <f t="shared" si="22"/>
        <v>Carlos Martínez</v>
      </c>
      <c r="E1443">
        <v>593372</v>
      </c>
      <c r="F1443" t="s">
        <v>34</v>
      </c>
      <c r="G1443" t="s">
        <v>35</v>
      </c>
      <c r="H1443">
        <v>82.5</v>
      </c>
      <c r="I1443" t="s">
        <v>198</v>
      </c>
      <c r="J1443" t="s">
        <v>199</v>
      </c>
      <c r="K1443">
        <v>38.9</v>
      </c>
      <c r="L1443">
        <v>11.3</v>
      </c>
      <c r="M1443">
        <f>VLOOKUP(E1443,'SL SR'!$C$2:$F$500,4,FALSE)</f>
        <v>2713</v>
      </c>
      <c r="N1443">
        <v>39</v>
      </c>
    </row>
    <row r="1444" spans="1:14" x14ac:dyDescent="0.5">
      <c r="A1444">
        <v>2021</v>
      </c>
      <c r="B1444" t="s">
        <v>524</v>
      </c>
      <c r="C1444" t="s">
        <v>471</v>
      </c>
      <c r="D1444" t="str">
        <f t="shared" si="22"/>
        <v>Griffin Canning</v>
      </c>
      <c r="E1444">
        <v>656288</v>
      </c>
      <c r="F1444" t="s">
        <v>232</v>
      </c>
      <c r="G1444" t="s">
        <v>233</v>
      </c>
      <c r="H1444">
        <v>88.2</v>
      </c>
      <c r="I1444" t="s">
        <v>198</v>
      </c>
      <c r="J1444" t="s">
        <v>199</v>
      </c>
      <c r="K1444">
        <v>35.299999999999997</v>
      </c>
      <c r="L1444">
        <v>1.5</v>
      </c>
      <c r="M1444">
        <f>VLOOKUP(E1444,'SL SR'!$C$2:$F$500,4,FALSE)</f>
        <v>1886</v>
      </c>
      <c r="N1444">
        <f>VLOOKUP(E1444,Slider!$C$1:$F$550,4,FALSE)</f>
        <v>34</v>
      </c>
    </row>
    <row r="1445" spans="1:14" x14ac:dyDescent="0.5">
      <c r="A1445">
        <v>2021</v>
      </c>
      <c r="B1445" t="s">
        <v>244</v>
      </c>
      <c r="C1445" t="s">
        <v>245</v>
      </c>
      <c r="D1445" t="str">
        <f t="shared" si="22"/>
        <v>Ross Stripling</v>
      </c>
      <c r="E1445">
        <v>548389</v>
      </c>
      <c r="F1445" t="s">
        <v>14</v>
      </c>
      <c r="G1445" t="s">
        <v>15</v>
      </c>
      <c r="H1445">
        <v>87.1</v>
      </c>
      <c r="I1445" t="s">
        <v>198</v>
      </c>
      <c r="J1445" t="s">
        <v>199</v>
      </c>
      <c r="K1445">
        <v>29.7</v>
      </c>
      <c r="L1445">
        <v>4.0999999999999996</v>
      </c>
      <c r="M1445">
        <v>2344</v>
      </c>
      <c r="N1445">
        <f>VLOOKUP(E1445,Slider!$C$1:$F$550,4,FALSE)</f>
        <v>34.299999999999997</v>
      </c>
    </row>
    <row r="1446" spans="1:14" x14ac:dyDescent="0.5">
      <c r="A1446">
        <v>2021</v>
      </c>
      <c r="B1446" t="s">
        <v>108</v>
      </c>
      <c r="C1446" t="s">
        <v>109</v>
      </c>
      <c r="D1446" t="str">
        <f t="shared" si="22"/>
        <v>Trevor Rogers</v>
      </c>
      <c r="E1446">
        <v>669432</v>
      </c>
      <c r="F1446" t="s">
        <v>110</v>
      </c>
      <c r="G1446" t="s">
        <v>111</v>
      </c>
      <c r="H1446">
        <v>81.8</v>
      </c>
      <c r="I1446" t="s">
        <v>198</v>
      </c>
      <c r="J1446" t="s">
        <v>199</v>
      </c>
      <c r="K1446">
        <v>37.299999999999997</v>
      </c>
      <c r="L1446">
        <v>1.7</v>
      </c>
      <c r="M1446">
        <f>VLOOKUP(E1446,'SL SR'!$C$2:$F$500,4,FALSE)</f>
        <v>2389</v>
      </c>
      <c r="N1446">
        <f>VLOOKUP(E1446,Slider!$C$1:$F$550,4,FALSE)</f>
        <v>47.4</v>
      </c>
    </row>
    <row r="1447" spans="1:14" x14ac:dyDescent="0.5">
      <c r="A1447">
        <v>2021</v>
      </c>
      <c r="B1447" t="s">
        <v>313</v>
      </c>
      <c r="C1447" t="s">
        <v>295</v>
      </c>
      <c r="D1447" t="str">
        <f t="shared" si="22"/>
        <v>Taylor Hearn</v>
      </c>
      <c r="E1447">
        <v>621368</v>
      </c>
      <c r="F1447" t="s">
        <v>116</v>
      </c>
      <c r="G1447" t="s">
        <v>117</v>
      </c>
      <c r="H1447">
        <v>84.1</v>
      </c>
      <c r="I1447" t="s">
        <v>198</v>
      </c>
      <c r="J1447" t="s">
        <v>199</v>
      </c>
      <c r="K1447">
        <v>33.9</v>
      </c>
      <c r="L1447">
        <v>5.6</v>
      </c>
      <c r="M1447">
        <f>VLOOKUP(E1447,'SL SR'!$C$2:$F$500,4,FALSE)</f>
        <v>2330</v>
      </c>
      <c r="N1447">
        <v>37</v>
      </c>
    </row>
    <row r="1448" spans="1:14" x14ac:dyDescent="0.5">
      <c r="A1448">
        <v>2021</v>
      </c>
      <c r="B1448" t="s">
        <v>415</v>
      </c>
      <c r="C1448" t="s">
        <v>416</v>
      </c>
      <c r="D1448" t="str">
        <f t="shared" si="22"/>
        <v>Matthew Boyd</v>
      </c>
      <c r="E1448">
        <v>571510</v>
      </c>
      <c r="F1448" t="s">
        <v>132</v>
      </c>
      <c r="G1448" t="s">
        <v>133</v>
      </c>
      <c r="H1448">
        <v>80.400000000000006</v>
      </c>
      <c r="I1448" t="s">
        <v>198</v>
      </c>
      <c r="J1448" t="s">
        <v>199</v>
      </c>
      <c r="K1448">
        <v>44.1</v>
      </c>
      <c r="L1448">
        <v>3.3</v>
      </c>
      <c r="M1448">
        <f>VLOOKUP(E1448,'SL SR'!$C$2:$F$500,4,FALSE)</f>
        <v>2183</v>
      </c>
      <c r="N1448">
        <f>VLOOKUP(E1448,Slider!$C$1:$F$550,4,FALSE)</f>
        <v>32.700000000000003</v>
      </c>
    </row>
    <row r="1449" spans="1:14" x14ac:dyDescent="0.5">
      <c r="A1449">
        <v>2021</v>
      </c>
      <c r="B1449" t="s">
        <v>366</v>
      </c>
      <c r="C1449" t="s">
        <v>170</v>
      </c>
      <c r="D1449" t="str">
        <f t="shared" si="22"/>
        <v>Jake Brentz</v>
      </c>
      <c r="E1449">
        <v>641394</v>
      </c>
      <c r="F1449" t="s">
        <v>80</v>
      </c>
      <c r="G1449" t="s">
        <v>81</v>
      </c>
      <c r="H1449">
        <v>85.1</v>
      </c>
      <c r="I1449" t="s">
        <v>198</v>
      </c>
      <c r="J1449" t="s">
        <v>199</v>
      </c>
      <c r="K1449">
        <v>40.4</v>
      </c>
      <c r="L1449">
        <v>3.3</v>
      </c>
      <c r="M1449">
        <f>VLOOKUP(E1449,'SL SR'!$C$2:$F$500,4,FALSE)</f>
        <v>1998</v>
      </c>
      <c r="N1449">
        <f>VLOOKUP(E1449,Slider!$C$1:$F$550,4,FALSE)</f>
        <v>46.1</v>
      </c>
    </row>
    <row r="1450" spans="1:14" x14ac:dyDescent="0.5">
      <c r="A1450">
        <v>2021</v>
      </c>
      <c r="B1450" t="s">
        <v>359</v>
      </c>
      <c r="C1450" t="s">
        <v>274</v>
      </c>
      <c r="D1450" t="str">
        <f t="shared" si="22"/>
        <v>Michael Kopech</v>
      </c>
      <c r="E1450">
        <v>656629</v>
      </c>
      <c r="F1450" t="s">
        <v>50</v>
      </c>
      <c r="G1450" t="s">
        <v>51</v>
      </c>
      <c r="H1450">
        <v>84.1</v>
      </c>
      <c r="I1450" t="s">
        <v>198</v>
      </c>
      <c r="J1450" t="s">
        <v>199</v>
      </c>
      <c r="K1450">
        <v>39.200000000000003</v>
      </c>
      <c r="L1450">
        <v>9</v>
      </c>
      <c r="M1450">
        <v>2459</v>
      </c>
      <c r="N1450">
        <f>VLOOKUP(E1450,Slider!$C$1:$F$550,4,FALSE)</f>
        <v>72</v>
      </c>
    </row>
    <row r="1451" spans="1:14" x14ac:dyDescent="0.5">
      <c r="A1451">
        <v>2021</v>
      </c>
      <c r="B1451" t="s">
        <v>140</v>
      </c>
      <c r="C1451" t="s">
        <v>141</v>
      </c>
      <c r="D1451" t="str">
        <f t="shared" si="22"/>
        <v>Luis Garcia</v>
      </c>
      <c r="E1451">
        <v>677651</v>
      </c>
      <c r="F1451" t="s">
        <v>142</v>
      </c>
      <c r="G1451" t="s">
        <v>143</v>
      </c>
      <c r="H1451">
        <v>79.900000000000006</v>
      </c>
      <c r="I1451" t="s">
        <v>198</v>
      </c>
      <c r="J1451" t="s">
        <v>199</v>
      </c>
      <c r="K1451">
        <v>46.2</v>
      </c>
      <c r="L1451">
        <v>16</v>
      </c>
      <c r="M1451">
        <f>VLOOKUP(E1451,'SL SR'!$C$2:$F$500,4,FALSE)</f>
        <v>2077</v>
      </c>
      <c r="N1451">
        <f>VLOOKUP(E1451,Slider!$C$1:$F$550,4,FALSE)</f>
        <v>37</v>
      </c>
    </row>
    <row r="1452" spans="1:14" x14ac:dyDescent="0.5">
      <c r="A1452">
        <v>2021</v>
      </c>
      <c r="B1452" t="s">
        <v>699</v>
      </c>
      <c r="C1452" t="s">
        <v>41</v>
      </c>
      <c r="D1452" t="str">
        <f t="shared" si="22"/>
        <v>Nick Sandlin</v>
      </c>
      <c r="E1452">
        <v>680704</v>
      </c>
      <c r="F1452" t="s">
        <v>122</v>
      </c>
      <c r="G1452" t="s">
        <v>123</v>
      </c>
      <c r="H1452">
        <v>79.3</v>
      </c>
      <c r="I1452" t="s">
        <v>198</v>
      </c>
      <c r="J1452" t="s">
        <v>199</v>
      </c>
      <c r="K1452">
        <v>36.700000000000003</v>
      </c>
      <c r="L1452">
        <v>12.5</v>
      </c>
      <c r="M1452">
        <f>VLOOKUP(E1452,'SL SR'!$C$2:$F$500,4,FALSE)</f>
        <v>2387</v>
      </c>
      <c r="N1452">
        <f>VLOOKUP(E1452,Slider!$C$1:$F$550,4,FALSE)</f>
        <v>14</v>
      </c>
    </row>
    <row r="1453" spans="1:14" x14ac:dyDescent="0.5">
      <c r="A1453">
        <v>2021</v>
      </c>
      <c r="B1453" t="s">
        <v>700</v>
      </c>
      <c r="C1453" t="s">
        <v>701</v>
      </c>
      <c r="D1453" t="str">
        <f t="shared" si="22"/>
        <v>Jaime Barria</v>
      </c>
      <c r="E1453">
        <v>642545</v>
      </c>
      <c r="F1453" t="s">
        <v>232</v>
      </c>
      <c r="G1453" t="s">
        <v>233</v>
      </c>
      <c r="H1453">
        <v>85.9</v>
      </c>
      <c r="I1453" t="s">
        <v>198</v>
      </c>
      <c r="J1453" t="s">
        <v>199</v>
      </c>
      <c r="K1453">
        <v>30.8</v>
      </c>
      <c r="L1453">
        <v>2.2999999999999998</v>
      </c>
      <c r="M1453">
        <f>VLOOKUP(E1453,'SL SR'!$C$2:$F$500,4,FALSE)</f>
        <v>2135</v>
      </c>
      <c r="N1453">
        <f>VLOOKUP(E1453,Slider!$C$1:$F$550,4,FALSE)</f>
        <v>26.5</v>
      </c>
    </row>
    <row r="1454" spans="1:14" x14ac:dyDescent="0.5">
      <c r="A1454">
        <v>2021</v>
      </c>
      <c r="B1454" t="s">
        <v>401</v>
      </c>
      <c r="C1454" t="s">
        <v>402</v>
      </c>
      <c r="D1454" t="str">
        <f t="shared" si="22"/>
        <v>Eli Morgan</v>
      </c>
      <c r="E1454">
        <v>669212</v>
      </c>
      <c r="F1454" t="s">
        <v>122</v>
      </c>
      <c r="G1454" t="s">
        <v>123</v>
      </c>
      <c r="H1454">
        <v>85.2</v>
      </c>
      <c r="I1454" t="s">
        <v>198</v>
      </c>
      <c r="J1454" t="s">
        <v>199</v>
      </c>
      <c r="K1454">
        <v>30.6</v>
      </c>
      <c r="L1454">
        <v>3.1</v>
      </c>
      <c r="M1454">
        <f>VLOOKUP(E1454,'SL SR'!$C$2:$F$500,4,FALSE)</f>
        <v>2298</v>
      </c>
      <c r="N1454">
        <f>VLOOKUP(E1454,Slider!$C$1:$F$550,4,FALSE)</f>
        <v>29.9</v>
      </c>
    </row>
    <row r="1455" spans="1:14" x14ac:dyDescent="0.5">
      <c r="A1455">
        <v>2021</v>
      </c>
      <c r="B1455" t="s">
        <v>439</v>
      </c>
      <c r="C1455" t="s">
        <v>45</v>
      </c>
      <c r="D1455" t="str">
        <f t="shared" si="22"/>
        <v>Zach Pop</v>
      </c>
      <c r="E1455">
        <v>647315</v>
      </c>
      <c r="F1455" t="s">
        <v>110</v>
      </c>
      <c r="G1455" t="s">
        <v>111</v>
      </c>
      <c r="H1455">
        <v>85.6</v>
      </c>
      <c r="I1455" t="s">
        <v>198</v>
      </c>
      <c r="J1455" t="s">
        <v>199</v>
      </c>
      <c r="K1455">
        <v>38.700000000000003</v>
      </c>
      <c r="L1455">
        <v>6.4</v>
      </c>
      <c r="M1455">
        <f>VLOOKUP(E1455,'SL SR'!$C$2:$F$500,4,FALSE)</f>
        <v>2063</v>
      </c>
      <c r="N1455">
        <f>VLOOKUP(E1455,Slider!$C$1:$F$550,4,FALSE)</f>
        <v>60.4</v>
      </c>
    </row>
    <row r="1456" spans="1:14" x14ac:dyDescent="0.5">
      <c r="A1456">
        <v>2021</v>
      </c>
      <c r="B1456" t="s">
        <v>464</v>
      </c>
      <c r="C1456" t="s">
        <v>465</v>
      </c>
      <c r="D1456" t="str">
        <f t="shared" si="22"/>
        <v>Néstor Cortes Jr.</v>
      </c>
      <c r="E1456">
        <v>641482</v>
      </c>
      <c r="F1456" t="s">
        <v>38</v>
      </c>
      <c r="G1456" t="s">
        <v>39</v>
      </c>
      <c r="H1456">
        <v>85</v>
      </c>
      <c r="I1456" t="s">
        <v>198</v>
      </c>
      <c r="J1456" t="s">
        <v>199</v>
      </c>
      <c r="K1456">
        <v>31.6</v>
      </c>
      <c r="L1456">
        <v>5.4</v>
      </c>
      <c r="M1456">
        <f>VLOOKUP(E1456,'SL SR'!$C$2:$F$500,4,FALSE)</f>
        <v>2060</v>
      </c>
      <c r="N1456">
        <f>VLOOKUP(E1456,Slider!$C$1:$F$550,4,FALSE)</f>
        <v>15.4</v>
      </c>
    </row>
    <row r="1457" spans="1:14" x14ac:dyDescent="0.5">
      <c r="A1457">
        <v>2021</v>
      </c>
      <c r="B1457" t="s">
        <v>707</v>
      </c>
      <c r="C1457" t="s">
        <v>170</v>
      </c>
      <c r="D1457" t="str">
        <f t="shared" si="22"/>
        <v>Jake Cousins</v>
      </c>
      <c r="E1457">
        <v>664776</v>
      </c>
      <c r="F1457" t="s">
        <v>68</v>
      </c>
      <c r="G1457" t="s">
        <v>69</v>
      </c>
      <c r="H1457">
        <v>83.4</v>
      </c>
      <c r="I1457" t="s">
        <v>198</v>
      </c>
      <c r="J1457" t="s">
        <v>199</v>
      </c>
      <c r="K1457">
        <v>39.200000000000003</v>
      </c>
      <c r="L1457">
        <v>8.3000000000000007</v>
      </c>
      <c r="M1457">
        <v>2585</v>
      </c>
      <c r="N1457">
        <f>VLOOKUP(E1457,Slider!$C$1:$F$550,4,FALSE)</f>
        <v>57.2</v>
      </c>
    </row>
    <row r="1458" spans="1:14" x14ac:dyDescent="0.5">
      <c r="A1458">
        <v>2021</v>
      </c>
      <c r="B1458" t="s">
        <v>638</v>
      </c>
      <c r="C1458" t="s">
        <v>481</v>
      </c>
      <c r="D1458" t="str">
        <f t="shared" si="22"/>
        <v>David Peterson</v>
      </c>
      <c r="E1458">
        <v>656849</v>
      </c>
      <c r="F1458" t="s">
        <v>126</v>
      </c>
      <c r="G1458" t="s">
        <v>127</v>
      </c>
      <c r="H1458">
        <v>82.1</v>
      </c>
      <c r="I1458" t="s">
        <v>198</v>
      </c>
      <c r="J1458" t="s">
        <v>199</v>
      </c>
      <c r="K1458">
        <v>40.799999999999997</v>
      </c>
      <c r="L1458">
        <v>5.3</v>
      </c>
      <c r="M1458">
        <f>VLOOKUP(E1458,'SL SR'!$C$2:$F$500,4,FALSE)</f>
        <v>2138</v>
      </c>
      <c r="N1458">
        <f>VLOOKUP(E1458,Slider!$C$1:$F$550,4,FALSE)</f>
        <v>46.4</v>
      </c>
    </row>
    <row r="1459" spans="1:14" x14ac:dyDescent="0.5">
      <c r="A1459">
        <v>2021</v>
      </c>
      <c r="B1459" t="s">
        <v>134</v>
      </c>
      <c r="C1459" t="s">
        <v>593</v>
      </c>
      <c r="D1459" t="str">
        <f t="shared" si="22"/>
        <v>Wily Peralta</v>
      </c>
      <c r="E1459">
        <v>503449</v>
      </c>
      <c r="F1459" t="s">
        <v>132</v>
      </c>
      <c r="G1459" t="s">
        <v>133</v>
      </c>
      <c r="H1459">
        <v>82</v>
      </c>
      <c r="I1459" t="s">
        <v>198</v>
      </c>
      <c r="J1459" t="s">
        <v>199</v>
      </c>
      <c r="K1459">
        <v>40.299999999999997</v>
      </c>
      <c r="L1459">
        <v>1.2</v>
      </c>
      <c r="M1459">
        <f>VLOOKUP(E1459,'SL SR'!$C$2:$F$500,4,FALSE)</f>
        <v>2481</v>
      </c>
      <c r="N1459">
        <v>15</v>
      </c>
    </row>
    <row r="1460" spans="1:14" x14ac:dyDescent="0.5">
      <c r="A1460">
        <v>2021</v>
      </c>
      <c r="B1460" t="s">
        <v>691</v>
      </c>
      <c r="C1460" t="s">
        <v>643</v>
      </c>
      <c r="D1460" t="str">
        <f t="shared" si="22"/>
        <v>Tony Santillan</v>
      </c>
      <c r="E1460">
        <v>663574</v>
      </c>
      <c r="F1460" t="s">
        <v>26</v>
      </c>
      <c r="G1460" t="s">
        <v>27</v>
      </c>
      <c r="H1460">
        <v>84.9</v>
      </c>
      <c r="I1460" t="s">
        <v>198</v>
      </c>
      <c r="J1460" t="s">
        <v>199</v>
      </c>
      <c r="K1460">
        <v>41</v>
      </c>
      <c r="L1460">
        <v>11.6</v>
      </c>
      <c r="M1460">
        <f>VLOOKUP(E1460,'SL SR'!$C$2:$F$500,4,FALSE)</f>
        <v>2007</v>
      </c>
      <c r="N1460">
        <v>44</v>
      </c>
    </row>
    <row r="1461" spans="1:14" x14ac:dyDescent="0.5">
      <c r="A1461">
        <v>2021</v>
      </c>
      <c r="B1461" t="s">
        <v>306</v>
      </c>
      <c r="C1461" t="s">
        <v>247</v>
      </c>
      <c r="D1461" t="str">
        <f t="shared" si="22"/>
        <v>José Urquidy</v>
      </c>
      <c r="E1461">
        <v>664353</v>
      </c>
      <c r="F1461" t="s">
        <v>142</v>
      </c>
      <c r="G1461" t="s">
        <v>143</v>
      </c>
      <c r="H1461">
        <v>79.3</v>
      </c>
      <c r="I1461" t="s">
        <v>198</v>
      </c>
      <c r="J1461" t="s">
        <v>199</v>
      </c>
      <c r="K1461">
        <v>42.1</v>
      </c>
      <c r="L1461">
        <v>13.5</v>
      </c>
      <c r="M1461">
        <f>VLOOKUP(E1461,'SL SR'!$C$2:$F$500,4,FALSE)</f>
        <v>2515</v>
      </c>
      <c r="N1461">
        <v>52</v>
      </c>
    </row>
    <row r="1462" spans="1:14" x14ac:dyDescent="0.5">
      <c r="A1462">
        <v>2021</v>
      </c>
      <c r="B1462" t="s">
        <v>350</v>
      </c>
      <c r="C1462" t="s">
        <v>109</v>
      </c>
      <c r="D1462" t="str">
        <f t="shared" si="22"/>
        <v>Trevor Williams</v>
      </c>
      <c r="E1462">
        <v>592866</v>
      </c>
      <c r="F1462" t="s">
        <v>126</v>
      </c>
      <c r="G1462" t="s">
        <v>127</v>
      </c>
      <c r="H1462">
        <v>82.9</v>
      </c>
      <c r="I1462" t="s">
        <v>198</v>
      </c>
      <c r="J1462" t="s">
        <v>199</v>
      </c>
      <c r="K1462">
        <v>38.6</v>
      </c>
      <c r="L1462">
        <v>6.5</v>
      </c>
      <c r="M1462">
        <f>VLOOKUP(E1462,'SL SR'!$C$2:$F$500,4,FALSE)</f>
        <v>2343</v>
      </c>
      <c r="N1462">
        <f>VLOOKUP(E1462,Slider!$C$1:$F$550,4,FALSE)</f>
        <v>64.2</v>
      </c>
    </row>
    <row r="1463" spans="1:14" x14ac:dyDescent="0.5">
      <c r="A1463">
        <v>2021</v>
      </c>
      <c r="B1463" t="s">
        <v>711</v>
      </c>
      <c r="C1463" t="s">
        <v>115</v>
      </c>
      <c r="D1463" t="str">
        <f t="shared" si="22"/>
        <v>Jordan Holloway</v>
      </c>
      <c r="E1463">
        <v>656548</v>
      </c>
      <c r="F1463" t="s">
        <v>110</v>
      </c>
      <c r="G1463" t="s">
        <v>111</v>
      </c>
      <c r="H1463">
        <v>85.4</v>
      </c>
      <c r="I1463" t="s">
        <v>198</v>
      </c>
      <c r="J1463" t="s">
        <v>199</v>
      </c>
      <c r="K1463">
        <v>38.4</v>
      </c>
      <c r="L1463">
        <v>4.5999999999999996</v>
      </c>
      <c r="M1463">
        <f>VLOOKUP(E1463,'SL SR'!$C$2:$F$500,4,FALSE)</f>
        <v>2731</v>
      </c>
      <c r="N1463">
        <f>VLOOKUP(E1463,Slider!$C$1:$F$550,4,FALSE)</f>
        <v>26.8</v>
      </c>
    </row>
    <row r="1464" spans="1:14" x14ac:dyDescent="0.5">
      <c r="A1464">
        <v>2021</v>
      </c>
      <c r="B1464" t="s">
        <v>460</v>
      </c>
      <c r="C1464" t="s">
        <v>305</v>
      </c>
      <c r="D1464" t="str">
        <f t="shared" si="22"/>
        <v>Josh Sborz</v>
      </c>
      <c r="E1464">
        <v>622250</v>
      </c>
      <c r="F1464" t="s">
        <v>116</v>
      </c>
      <c r="G1464" t="s">
        <v>117</v>
      </c>
      <c r="H1464">
        <v>87.9</v>
      </c>
      <c r="I1464" t="s">
        <v>198</v>
      </c>
      <c r="J1464" t="s">
        <v>199</v>
      </c>
      <c r="K1464">
        <v>34.5</v>
      </c>
      <c r="L1464">
        <v>0.6</v>
      </c>
      <c r="M1464">
        <f>VLOOKUP(E1464,'SL SR'!$C$2:$F$500,4,FALSE)</f>
        <v>2422</v>
      </c>
      <c r="N1464">
        <v>11</v>
      </c>
    </row>
    <row r="1465" spans="1:14" x14ac:dyDescent="0.5">
      <c r="A1465">
        <v>2021</v>
      </c>
      <c r="B1465" t="s">
        <v>309</v>
      </c>
      <c r="C1465" t="s">
        <v>87</v>
      </c>
      <c r="D1465" t="str">
        <f t="shared" si="22"/>
        <v>Lucas Luetge</v>
      </c>
      <c r="E1465">
        <v>476595</v>
      </c>
      <c r="F1465" t="s">
        <v>38</v>
      </c>
      <c r="G1465" t="s">
        <v>39</v>
      </c>
      <c r="H1465">
        <v>81.3</v>
      </c>
      <c r="I1465" t="s">
        <v>198</v>
      </c>
      <c r="J1465" t="s">
        <v>199</v>
      </c>
      <c r="K1465">
        <v>43.1</v>
      </c>
      <c r="L1465">
        <v>9.1999999999999993</v>
      </c>
      <c r="M1465">
        <v>2789</v>
      </c>
      <c r="N1465">
        <f>VLOOKUP(E1465,Slider!$C$1:$F$550,4,FALSE)</f>
        <v>38.5</v>
      </c>
    </row>
    <row r="1466" spans="1:14" x14ac:dyDescent="0.5">
      <c r="A1466">
        <v>2021</v>
      </c>
      <c r="B1466" t="s">
        <v>403</v>
      </c>
      <c r="C1466" t="s">
        <v>404</v>
      </c>
      <c r="D1466" t="str">
        <f t="shared" si="22"/>
        <v>Clay Holmes</v>
      </c>
      <c r="E1466">
        <v>605280</v>
      </c>
      <c r="F1466" t="s">
        <v>38</v>
      </c>
      <c r="G1466" t="s">
        <v>39</v>
      </c>
      <c r="H1466">
        <v>87.8</v>
      </c>
      <c r="I1466" t="s">
        <v>198</v>
      </c>
      <c r="J1466" t="s">
        <v>199</v>
      </c>
      <c r="K1466">
        <v>36.6</v>
      </c>
      <c r="L1466">
        <v>2.5</v>
      </c>
      <c r="M1466">
        <f>VLOOKUP(E1466,'SL SR'!$C$2:$F$500,4,FALSE)</f>
        <v>2406</v>
      </c>
      <c r="N1466">
        <f>VLOOKUP(E1466,Slider!$C$1:$F$550,4,FALSE)</f>
        <v>53.8</v>
      </c>
    </row>
    <row r="1467" spans="1:14" x14ac:dyDescent="0.5">
      <c r="A1467">
        <v>2021</v>
      </c>
      <c r="B1467" t="s">
        <v>539</v>
      </c>
      <c r="C1467" t="s">
        <v>652</v>
      </c>
      <c r="D1467" t="str">
        <f t="shared" si="22"/>
        <v>Yimi García</v>
      </c>
      <c r="E1467">
        <v>554340</v>
      </c>
      <c r="F1467" t="s">
        <v>142</v>
      </c>
      <c r="G1467" t="s">
        <v>143</v>
      </c>
      <c r="H1467">
        <v>90.5</v>
      </c>
      <c r="I1467" t="s">
        <v>198</v>
      </c>
      <c r="J1467" t="s">
        <v>199</v>
      </c>
      <c r="K1467">
        <v>27.4</v>
      </c>
      <c r="L1467">
        <v>3.6</v>
      </c>
      <c r="M1467">
        <v>2524</v>
      </c>
      <c r="N1467">
        <v>30</v>
      </c>
    </row>
    <row r="1468" spans="1:14" x14ac:dyDescent="0.5">
      <c r="A1468">
        <v>2021</v>
      </c>
      <c r="B1468" t="s">
        <v>724</v>
      </c>
      <c r="C1468" t="s">
        <v>119</v>
      </c>
      <c r="D1468" t="str">
        <f t="shared" si="22"/>
        <v>Kyle Crick</v>
      </c>
      <c r="E1468">
        <v>605195</v>
      </c>
      <c r="F1468" t="s">
        <v>213</v>
      </c>
      <c r="G1468" t="s">
        <v>214</v>
      </c>
      <c r="H1468">
        <v>78.8</v>
      </c>
      <c r="I1468" t="s">
        <v>198</v>
      </c>
      <c r="J1468" t="s">
        <v>199</v>
      </c>
      <c r="K1468">
        <v>45.3</v>
      </c>
      <c r="L1468">
        <v>21.5</v>
      </c>
      <c r="M1468">
        <f>VLOOKUP(E1468,'SL SR'!$C$2:$F$500,4,FALSE)</f>
        <v>2457</v>
      </c>
      <c r="N1468">
        <v>84</v>
      </c>
    </row>
    <row r="1469" spans="1:14" x14ac:dyDescent="0.5">
      <c r="A1469">
        <v>2021</v>
      </c>
      <c r="B1469" t="s">
        <v>489</v>
      </c>
      <c r="C1469" t="s">
        <v>447</v>
      </c>
      <c r="D1469" t="str">
        <f t="shared" si="22"/>
        <v>Sam Hentges</v>
      </c>
      <c r="E1469">
        <v>656529</v>
      </c>
      <c r="F1469" t="s">
        <v>122</v>
      </c>
      <c r="G1469" t="s">
        <v>123</v>
      </c>
      <c r="H1469">
        <v>86</v>
      </c>
      <c r="I1469" t="s">
        <v>198</v>
      </c>
      <c r="J1469" t="s">
        <v>199</v>
      </c>
      <c r="K1469">
        <v>34.4</v>
      </c>
      <c r="L1469">
        <v>3.3</v>
      </c>
      <c r="M1469">
        <f>VLOOKUP(E1469,'SL SR'!$C$2:$F$500,4,FALSE)</f>
        <v>2512</v>
      </c>
      <c r="N1469">
        <f>VLOOKUP(E1469,Slider!$C$1:$F$550,4,FALSE)</f>
        <v>45.9</v>
      </c>
    </row>
    <row r="1470" spans="1:14" x14ac:dyDescent="0.5">
      <c r="A1470">
        <v>2021</v>
      </c>
      <c r="B1470" t="s">
        <v>534</v>
      </c>
      <c r="C1470" t="s">
        <v>251</v>
      </c>
      <c r="D1470" t="str">
        <f t="shared" si="22"/>
        <v>Joe Jiménez</v>
      </c>
      <c r="E1470">
        <v>641729</v>
      </c>
      <c r="F1470" t="s">
        <v>132</v>
      </c>
      <c r="G1470" t="s">
        <v>133</v>
      </c>
      <c r="H1470">
        <v>84.5</v>
      </c>
      <c r="I1470" t="s">
        <v>198</v>
      </c>
      <c r="J1470" t="s">
        <v>199</v>
      </c>
      <c r="K1470">
        <v>36.4</v>
      </c>
      <c r="L1470">
        <v>3.8</v>
      </c>
      <c r="M1470">
        <f>VLOOKUP(E1470,'SL SR'!$C$2:$F$500,4,FALSE)</f>
        <v>2456</v>
      </c>
      <c r="N1470">
        <f>VLOOKUP(E1470,Slider!$C$1:$F$550,4,FALSE)</f>
        <v>57.3</v>
      </c>
    </row>
    <row r="1471" spans="1:14" x14ac:dyDescent="0.5">
      <c r="A1471">
        <v>2021</v>
      </c>
      <c r="B1471" t="s">
        <v>617</v>
      </c>
      <c r="C1471" t="s">
        <v>229</v>
      </c>
      <c r="D1471" t="str">
        <f t="shared" si="22"/>
        <v>Matt Shoemaker</v>
      </c>
      <c r="E1471">
        <v>533167</v>
      </c>
      <c r="F1471" t="s">
        <v>261</v>
      </c>
      <c r="G1471" t="s">
        <v>262</v>
      </c>
      <c r="H1471">
        <v>82.2</v>
      </c>
      <c r="I1471" t="s">
        <v>198</v>
      </c>
      <c r="J1471" t="s">
        <v>199</v>
      </c>
      <c r="K1471">
        <v>38.9</v>
      </c>
      <c r="L1471">
        <v>4</v>
      </c>
      <c r="M1471">
        <f>VLOOKUP(E1471,'SL SR'!$C$2:$F$500,4,FALSE)</f>
        <v>2115</v>
      </c>
      <c r="N1471">
        <f>VLOOKUP(E1471,Slider!$C$1:$F$550,4,FALSE)</f>
        <v>19.2</v>
      </c>
    </row>
    <row r="1472" spans="1:14" x14ac:dyDescent="0.5">
      <c r="A1472">
        <v>2021</v>
      </c>
      <c r="B1472" t="s">
        <v>670</v>
      </c>
      <c r="C1472" t="s">
        <v>168</v>
      </c>
      <c r="D1472" t="str">
        <f t="shared" si="22"/>
        <v>Bryan Abreu</v>
      </c>
      <c r="E1472">
        <v>650556</v>
      </c>
      <c r="F1472" t="s">
        <v>142</v>
      </c>
      <c r="G1472" t="s">
        <v>143</v>
      </c>
      <c r="H1472">
        <v>88.9</v>
      </c>
      <c r="I1472" t="s">
        <v>198</v>
      </c>
      <c r="J1472" t="s">
        <v>199</v>
      </c>
      <c r="K1472">
        <v>36.799999999999997</v>
      </c>
      <c r="L1472">
        <v>3.8</v>
      </c>
      <c r="M1472">
        <f>VLOOKUP(E1472,'SL SR'!$C$2:$F$500,4,FALSE)</f>
        <v>2500</v>
      </c>
      <c r="N1472">
        <f>VLOOKUP(E1472,Slider!$C$1:$F$550,4,FALSE)</f>
        <v>27.8</v>
      </c>
    </row>
    <row r="1473" spans="1:14" x14ac:dyDescent="0.5">
      <c r="A1473">
        <v>2021</v>
      </c>
      <c r="B1473" t="s">
        <v>337</v>
      </c>
      <c r="C1473" t="s">
        <v>25</v>
      </c>
      <c r="D1473" t="str">
        <f t="shared" si="22"/>
        <v>Tyler Matzek</v>
      </c>
      <c r="E1473">
        <v>554431</v>
      </c>
      <c r="F1473" t="s">
        <v>156</v>
      </c>
      <c r="G1473" t="s">
        <v>157</v>
      </c>
      <c r="H1473">
        <v>84.7</v>
      </c>
      <c r="I1473" t="s">
        <v>198</v>
      </c>
      <c r="J1473" t="s">
        <v>199</v>
      </c>
      <c r="K1473">
        <v>44.7</v>
      </c>
      <c r="L1473">
        <v>6.6</v>
      </c>
      <c r="M1473">
        <f>VLOOKUP(E1473,'SL SR'!$C$2:$F$500,4,FALSE)</f>
        <v>2512</v>
      </c>
      <c r="N1473">
        <f>VLOOKUP(E1473,Slider!$C$1:$F$550,4,FALSE)</f>
        <v>45.1</v>
      </c>
    </row>
    <row r="1474" spans="1:14" x14ac:dyDescent="0.5">
      <c r="A1474">
        <v>2021</v>
      </c>
      <c r="B1474" t="s">
        <v>343</v>
      </c>
      <c r="C1474" t="s">
        <v>344</v>
      </c>
      <c r="D1474" t="str">
        <f t="shared" si="22"/>
        <v>Emmanuel Clase</v>
      </c>
      <c r="E1474">
        <v>661403</v>
      </c>
      <c r="F1474" t="s">
        <v>122</v>
      </c>
      <c r="G1474" t="s">
        <v>123</v>
      </c>
      <c r="H1474">
        <v>91.6</v>
      </c>
      <c r="I1474" t="s">
        <v>198</v>
      </c>
      <c r="J1474" t="s">
        <v>199</v>
      </c>
      <c r="K1474">
        <v>32</v>
      </c>
      <c r="L1474">
        <v>6.5</v>
      </c>
      <c r="M1474">
        <f>VLOOKUP(E1474,'SL SR'!$C$2:$F$500,4,FALSE)</f>
        <v>2278</v>
      </c>
      <c r="N1474">
        <f>VLOOKUP(E1474,Slider!$C$1:$F$550,4,FALSE)</f>
        <v>46.2</v>
      </c>
    </row>
    <row r="1475" spans="1:14" x14ac:dyDescent="0.5">
      <c r="A1475">
        <v>2021</v>
      </c>
      <c r="B1475" t="s">
        <v>377</v>
      </c>
      <c r="C1475" t="s">
        <v>378</v>
      </c>
      <c r="D1475" t="str">
        <f t="shared" ref="D1475:D1538" si="23">TRIM(PROPER(C1475 &amp; " " &amp; B1475))</f>
        <v>Johan Oviedo</v>
      </c>
      <c r="E1475">
        <v>670912</v>
      </c>
      <c r="F1475" t="s">
        <v>34</v>
      </c>
      <c r="G1475" t="s">
        <v>35</v>
      </c>
      <c r="H1475">
        <v>85.7</v>
      </c>
      <c r="I1475" t="s">
        <v>198</v>
      </c>
      <c r="J1475" t="s">
        <v>199</v>
      </c>
      <c r="K1475">
        <v>35.4</v>
      </c>
      <c r="L1475">
        <v>6</v>
      </c>
      <c r="M1475">
        <f>VLOOKUP(E1475,'SL SR'!$C$2:$F$500,4,FALSE)</f>
        <v>2443</v>
      </c>
      <c r="N1475">
        <f>VLOOKUP(E1475,Slider!$C$1:$F$550,4,FALSE)</f>
        <v>41.6</v>
      </c>
    </row>
    <row r="1476" spans="1:14" x14ac:dyDescent="0.5">
      <c r="A1476">
        <v>2021</v>
      </c>
      <c r="B1476" t="s">
        <v>202</v>
      </c>
      <c r="C1476" t="s">
        <v>726</v>
      </c>
      <c r="D1476" t="str">
        <f t="shared" si="23"/>
        <v>Shaun Anderson</v>
      </c>
      <c r="E1476">
        <v>641312</v>
      </c>
      <c r="F1476" t="s">
        <v>62</v>
      </c>
      <c r="G1476" t="s">
        <v>63</v>
      </c>
      <c r="H1476">
        <v>86.8</v>
      </c>
      <c r="I1476" t="s">
        <v>198</v>
      </c>
      <c r="J1476" t="s">
        <v>199</v>
      </c>
      <c r="K1476">
        <v>34.9</v>
      </c>
      <c r="L1476">
        <v>6.9</v>
      </c>
      <c r="M1476">
        <f>VLOOKUP(E1476,'SL SR'!$C$2:$F$500,4,FALSE)</f>
        <v>2279</v>
      </c>
      <c r="N1476">
        <v>37</v>
      </c>
    </row>
    <row r="1477" spans="1:14" x14ac:dyDescent="0.5">
      <c r="A1477">
        <v>2021</v>
      </c>
      <c r="B1477" t="s">
        <v>515</v>
      </c>
      <c r="C1477" t="s">
        <v>516</v>
      </c>
      <c r="D1477" t="str">
        <f t="shared" si="23"/>
        <v>Randy Dobnak</v>
      </c>
      <c r="E1477">
        <v>677976</v>
      </c>
      <c r="F1477" t="s">
        <v>261</v>
      </c>
      <c r="G1477" t="s">
        <v>262</v>
      </c>
      <c r="H1477">
        <v>84.2</v>
      </c>
      <c r="I1477" t="s">
        <v>198</v>
      </c>
      <c r="J1477" t="s">
        <v>199</v>
      </c>
      <c r="K1477">
        <v>39.4</v>
      </c>
      <c r="L1477">
        <v>1.9</v>
      </c>
      <c r="M1477">
        <f>VLOOKUP(E1477,'SL SR'!$C$2:$F$500,4,FALSE)</f>
        <v>2558</v>
      </c>
      <c r="N1477">
        <f>VLOOKUP(E1477,Slider!$C$1:$F$550,4,FALSE)</f>
        <v>63</v>
      </c>
    </row>
    <row r="1478" spans="1:14" x14ac:dyDescent="0.5">
      <c r="A1478">
        <v>2021</v>
      </c>
      <c r="B1478" t="s">
        <v>733</v>
      </c>
      <c r="C1478" t="s">
        <v>734</v>
      </c>
      <c r="D1478" t="str">
        <f t="shared" si="23"/>
        <v>Jakob Junis</v>
      </c>
      <c r="E1478">
        <v>596001</v>
      </c>
      <c r="F1478" t="s">
        <v>80</v>
      </c>
      <c r="G1478" t="s">
        <v>81</v>
      </c>
      <c r="H1478">
        <v>82.8</v>
      </c>
      <c r="I1478" t="s">
        <v>198</v>
      </c>
      <c r="J1478" t="s">
        <v>199</v>
      </c>
      <c r="K1478">
        <v>40</v>
      </c>
      <c r="L1478">
        <v>12.4</v>
      </c>
      <c r="M1478">
        <f>VLOOKUP(E1478,'SL SR'!$C$2:$F$500,4,FALSE)</f>
        <v>2602</v>
      </c>
      <c r="N1478">
        <f>VLOOKUP(E1478,Slider!$C$1:$F$550,4,FALSE)</f>
        <v>35.4</v>
      </c>
    </row>
    <row r="1479" spans="1:14" x14ac:dyDescent="0.5">
      <c r="A1479">
        <v>2021</v>
      </c>
      <c r="B1479" t="s">
        <v>517</v>
      </c>
      <c r="C1479" t="s">
        <v>430</v>
      </c>
      <c r="D1479" t="str">
        <f t="shared" si="23"/>
        <v>Phil Bickford</v>
      </c>
      <c r="E1479">
        <v>641360</v>
      </c>
      <c r="F1479" t="s">
        <v>54</v>
      </c>
      <c r="G1479" t="s">
        <v>55</v>
      </c>
      <c r="H1479">
        <v>83.9</v>
      </c>
      <c r="I1479" t="s">
        <v>198</v>
      </c>
      <c r="J1479" t="s">
        <v>199</v>
      </c>
      <c r="K1479">
        <v>37.700000000000003</v>
      </c>
      <c r="L1479">
        <v>6.3</v>
      </c>
      <c r="M1479">
        <f>VLOOKUP(E1479,'SL SR'!$C$2:$F$500,4,FALSE)</f>
        <v>2519</v>
      </c>
      <c r="N1479">
        <f>VLOOKUP(E1479,Slider!$C$1:$F$550,4,FALSE)</f>
        <v>49.8</v>
      </c>
    </row>
    <row r="1480" spans="1:14" x14ac:dyDescent="0.5">
      <c r="A1480">
        <v>2021</v>
      </c>
      <c r="B1480" t="s">
        <v>547</v>
      </c>
      <c r="C1480" t="s">
        <v>197</v>
      </c>
      <c r="D1480" t="str">
        <f t="shared" si="23"/>
        <v>Patrick Sandoval</v>
      </c>
      <c r="E1480">
        <v>663776</v>
      </c>
      <c r="F1480" t="s">
        <v>232</v>
      </c>
      <c r="G1480" t="s">
        <v>233</v>
      </c>
      <c r="H1480">
        <v>85.4</v>
      </c>
      <c r="I1480" t="s">
        <v>198</v>
      </c>
      <c r="J1480" t="s">
        <v>199</v>
      </c>
      <c r="K1480">
        <v>37</v>
      </c>
      <c r="L1480">
        <v>7.1</v>
      </c>
      <c r="M1480">
        <f>VLOOKUP(E1480,'SL SR'!$C$2:$F$500,4,FALSE)</f>
        <v>2329</v>
      </c>
      <c r="N1480">
        <f>VLOOKUP(E1480,Slider!$C$1:$F$550,4,FALSE)</f>
        <v>20.100000000000001</v>
      </c>
    </row>
    <row r="1481" spans="1:14" x14ac:dyDescent="0.5">
      <c r="A1481">
        <v>2021</v>
      </c>
      <c r="B1481" t="s">
        <v>279</v>
      </c>
      <c r="C1481" t="s">
        <v>677</v>
      </c>
      <c r="D1481" t="str">
        <f t="shared" si="23"/>
        <v>Victor González</v>
      </c>
      <c r="E1481">
        <v>624647</v>
      </c>
      <c r="F1481" t="s">
        <v>54</v>
      </c>
      <c r="G1481" t="s">
        <v>55</v>
      </c>
      <c r="H1481">
        <v>85.2</v>
      </c>
      <c r="I1481" t="s">
        <v>198</v>
      </c>
      <c r="J1481" t="s">
        <v>199</v>
      </c>
      <c r="K1481">
        <v>37</v>
      </c>
      <c r="L1481">
        <v>2.2999999999999998</v>
      </c>
      <c r="M1481">
        <f>VLOOKUP(E1481,'SL SR'!$C$2:$F$500,4,FALSE)</f>
        <v>2638</v>
      </c>
      <c r="N1481">
        <v>16</v>
      </c>
    </row>
    <row r="1482" spans="1:14" x14ac:dyDescent="0.5">
      <c r="A1482">
        <v>2021</v>
      </c>
      <c r="B1482" t="s">
        <v>234</v>
      </c>
      <c r="C1482" t="s">
        <v>235</v>
      </c>
      <c r="D1482" t="str">
        <f t="shared" si="23"/>
        <v>Paolo Espino</v>
      </c>
      <c r="E1482">
        <v>502179</v>
      </c>
      <c r="F1482" t="s">
        <v>194</v>
      </c>
      <c r="G1482" t="s">
        <v>195</v>
      </c>
      <c r="H1482">
        <v>77.7</v>
      </c>
      <c r="I1482" t="s">
        <v>198</v>
      </c>
      <c r="J1482" t="s">
        <v>199</v>
      </c>
      <c r="K1482">
        <v>43.2</v>
      </c>
      <c r="L1482">
        <v>18</v>
      </c>
      <c r="M1482">
        <f>VLOOKUP(E1482,'SL SR'!$C$2:$F$500,4,FALSE)</f>
        <v>2497</v>
      </c>
      <c r="N1482">
        <f>VLOOKUP(E1482,Slider!$C$1:$F$550,4,FALSE)</f>
        <v>18.5</v>
      </c>
    </row>
    <row r="1483" spans="1:14" x14ac:dyDescent="0.5">
      <c r="A1483">
        <v>2021</v>
      </c>
      <c r="B1483" t="s">
        <v>257</v>
      </c>
      <c r="C1483" t="s">
        <v>563</v>
      </c>
      <c r="D1483" t="str">
        <f t="shared" si="23"/>
        <v>Reynaldo López</v>
      </c>
      <c r="E1483">
        <v>625643</v>
      </c>
      <c r="F1483" t="s">
        <v>50</v>
      </c>
      <c r="G1483" t="s">
        <v>51</v>
      </c>
      <c r="H1483">
        <v>86.7</v>
      </c>
      <c r="I1483" t="s">
        <v>198</v>
      </c>
      <c r="J1483" t="s">
        <v>199</v>
      </c>
      <c r="K1483">
        <v>32.4</v>
      </c>
      <c r="L1483">
        <v>5.5</v>
      </c>
      <c r="M1483">
        <v>2208</v>
      </c>
      <c r="N1483">
        <v>43</v>
      </c>
    </row>
    <row r="1484" spans="1:14" x14ac:dyDescent="0.5">
      <c r="A1484">
        <v>2021</v>
      </c>
      <c r="B1484" t="s">
        <v>482</v>
      </c>
      <c r="C1484" t="s">
        <v>622</v>
      </c>
      <c r="D1484" t="str">
        <f t="shared" si="23"/>
        <v>Dennis Santana</v>
      </c>
      <c r="E1484">
        <v>642701</v>
      </c>
      <c r="F1484" t="s">
        <v>116</v>
      </c>
      <c r="G1484" t="s">
        <v>117</v>
      </c>
      <c r="H1484">
        <v>83.8</v>
      </c>
      <c r="I1484" t="s">
        <v>198</v>
      </c>
      <c r="J1484" t="s">
        <v>199</v>
      </c>
      <c r="K1484">
        <v>40.5</v>
      </c>
      <c r="L1484">
        <v>4.0999999999999996</v>
      </c>
      <c r="M1484">
        <f>VLOOKUP(E1484,'SL SR'!$C$2:$F$500,4,FALSE)</f>
        <v>2526</v>
      </c>
      <c r="N1484">
        <v>26</v>
      </c>
    </row>
    <row r="1485" spans="1:14" x14ac:dyDescent="0.5">
      <c r="A1485">
        <v>2021</v>
      </c>
      <c r="B1485" t="s">
        <v>687</v>
      </c>
      <c r="C1485" t="s">
        <v>87</v>
      </c>
      <c r="D1485" t="str">
        <f t="shared" si="23"/>
        <v>Lucas Sims</v>
      </c>
      <c r="E1485">
        <v>608371</v>
      </c>
      <c r="F1485" t="s">
        <v>26</v>
      </c>
      <c r="G1485" t="s">
        <v>27</v>
      </c>
      <c r="H1485">
        <v>85.3</v>
      </c>
      <c r="I1485" t="s">
        <v>198</v>
      </c>
      <c r="J1485" t="s">
        <v>199</v>
      </c>
      <c r="K1485">
        <v>37.799999999999997</v>
      </c>
      <c r="L1485">
        <v>7.7</v>
      </c>
      <c r="M1485">
        <f>VLOOKUP(E1485,'SL SR'!$C$2:$F$500,4,FALSE)</f>
        <v>2252</v>
      </c>
      <c r="N1485">
        <f>VLOOKUP(E1485,Slider!$C$1:$F$550,4,FALSE)</f>
        <v>53.1</v>
      </c>
    </row>
    <row r="1486" spans="1:14" x14ac:dyDescent="0.5">
      <c r="A1486">
        <v>2021</v>
      </c>
      <c r="B1486" t="s">
        <v>332</v>
      </c>
      <c r="C1486" t="s">
        <v>333</v>
      </c>
      <c r="D1486" t="str">
        <f t="shared" si="23"/>
        <v>Jeff Hoffman</v>
      </c>
      <c r="E1486">
        <v>656546</v>
      </c>
      <c r="F1486" t="s">
        <v>26</v>
      </c>
      <c r="G1486" t="s">
        <v>27</v>
      </c>
      <c r="H1486">
        <v>82</v>
      </c>
      <c r="I1486" t="s">
        <v>198</v>
      </c>
      <c r="J1486" t="s">
        <v>199</v>
      </c>
      <c r="K1486">
        <v>44.4</v>
      </c>
      <c r="L1486">
        <v>5.0999999999999996</v>
      </c>
      <c r="M1486">
        <f>VLOOKUP(E1486,'SL SR'!$C$2:$F$500,4,FALSE)</f>
        <v>1969</v>
      </c>
      <c r="N1486">
        <f>VLOOKUP(E1486,Slider!$C$1:$F$550,4,FALSE)</f>
        <v>34</v>
      </c>
    </row>
    <row r="1487" spans="1:14" x14ac:dyDescent="0.5">
      <c r="A1487">
        <v>2021</v>
      </c>
      <c r="B1487" t="s">
        <v>742</v>
      </c>
      <c r="C1487" t="s">
        <v>65</v>
      </c>
      <c r="D1487" t="str">
        <f t="shared" si="23"/>
        <v>Steven Okert</v>
      </c>
      <c r="E1487">
        <v>595345</v>
      </c>
      <c r="F1487" t="s">
        <v>110</v>
      </c>
      <c r="G1487" t="s">
        <v>111</v>
      </c>
      <c r="H1487">
        <v>80.2</v>
      </c>
      <c r="I1487" t="s">
        <v>198</v>
      </c>
      <c r="J1487" t="s">
        <v>199</v>
      </c>
      <c r="K1487">
        <v>37.700000000000003</v>
      </c>
      <c r="L1487">
        <v>11.2</v>
      </c>
      <c r="M1487">
        <f>VLOOKUP(E1487,'SL SR'!$C$2:$F$500,4,FALSE)</f>
        <v>2734</v>
      </c>
      <c r="N1487">
        <f>VLOOKUP(E1487,Slider!$C$1:$F$550,4,FALSE)</f>
        <v>41</v>
      </c>
    </row>
    <row r="1488" spans="1:14" x14ac:dyDescent="0.5">
      <c r="A1488">
        <v>2021</v>
      </c>
      <c r="B1488" t="s">
        <v>457</v>
      </c>
      <c r="C1488" t="s">
        <v>139</v>
      </c>
      <c r="D1488" t="str">
        <f t="shared" si="23"/>
        <v>Aaron Bummer</v>
      </c>
      <c r="E1488">
        <v>607481</v>
      </c>
      <c r="F1488" t="s">
        <v>50</v>
      </c>
      <c r="G1488" t="s">
        <v>51</v>
      </c>
      <c r="H1488">
        <v>83.1</v>
      </c>
      <c r="I1488" t="s">
        <v>198</v>
      </c>
      <c r="J1488" t="s">
        <v>199</v>
      </c>
      <c r="K1488">
        <v>45.1</v>
      </c>
      <c r="L1488">
        <v>17.7</v>
      </c>
      <c r="M1488">
        <f>VLOOKUP(E1488,'SL SR'!$C$2:$F$500,4,FALSE)</f>
        <v>2230</v>
      </c>
      <c r="N1488">
        <f>VLOOKUP(E1488,Slider!$C$1:$F$550,4,FALSE)</f>
        <v>46.4</v>
      </c>
    </row>
    <row r="1489" spans="1:14" x14ac:dyDescent="0.5">
      <c r="A1489">
        <v>2021</v>
      </c>
      <c r="B1489" t="s">
        <v>375</v>
      </c>
      <c r="C1489" t="s">
        <v>109</v>
      </c>
      <c r="D1489" t="str">
        <f t="shared" si="23"/>
        <v>Trevor May</v>
      </c>
      <c r="E1489">
        <v>543507</v>
      </c>
      <c r="F1489" t="s">
        <v>126</v>
      </c>
      <c r="G1489" t="s">
        <v>127</v>
      </c>
      <c r="H1489">
        <v>84</v>
      </c>
      <c r="I1489" t="s">
        <v>198</v>
      </c>
      <c r="J1489" t="s">
        <v>199</v>
      </c>
      <c r="K1489">
        <v>42.6</v>
      </c>
      <c r="L1489">
        <v>5</v>
      </c>
      <c r="M1489">
        <f>VLOOKUP(E1489,'SL SR'!$C$2:$F$500,4,FALSE)</f>
        <v>2343</v>
      </c>
      <c r="N1489">
        <f>VLOOKUP(E1489,Slider!$C$1:$F$550,4,FALSE)</f>
        <v>21.9</v>
      </c>
    </row>
    <row r="1490" spans="1:14" x14ac:dyDescent="0.5">
      <c r="A1490">
        <v>2021</v>
      </c>
      <c r="B1490" t="s">
        <v>539</v>
      </c>
      <c r="C1490" t="s">
        <v>540</v>
      </c>
      <c r="D1490" t="str">
        <f t="shared" si="23"/>
        <v>Jarlin García</v>
      </c>
      <c r="E1490">
        <v>606424</v>
      </c>
      <c r="F1490" t="s">
        <v>30</v>
      </c>
      <c r="G1490" t="s">
        <v>31</v>
      </c>
      <c r="H1490">
        <v>82.4</v>
      </c>
      <c r="I1490" t="s">
        <v>198</v>
      </c>
      <c r="J1490" t="s">
        <v>199</v>
      </c>
      <c r="K1490">
        <v>39.799999999999997</v>
      </c>
      <c r="L1490">
        <v>6.1</v>
      </c>
      <c r="M1490">
        <f>VLOOKUP(E1490,'SL SR'!$C$2:$F$500,4,FALSE)</f>
        <v>2087</v>
      </c>
      <c r="N1490">
        <f>VLOOKUP(E1490,Slider!$C$1:$F$550,4,FALSE)</f>
        <v>58.6</v>
      </c>
    </row>
    <row r="1491" spans="1:14" x14ac:dyDescent="0.5">
      <c r="A1491">
        <v>2021</v>
      </c>
      <c r="B1491" t="s">
        <v>237</v>
      </c>
      <c r="C1491" t="s">
        <v>89</v>
      </c>
      <c r="D1491" t="str">
        <f t="shared" si="23"/>
        <v>Chris Bassitt</v>
      </c>
      <c r="E1491">
        <v>605135</v>
      </c>
      <c r="F1491" t="s">
        <v>20</v>
      </c>
      <c r="G1491" t="s">
        <v>21</v>
      </c>
      <c r="H1491">
        <v>76.900000000000006</v>
      </c>
      <c r="I1491" t="s">
        <v>198</v>
      </c>
      <c r="J1491" t="s">
        <v>199</v>
      </c>
      <c r="K1491">
        <v>46</v>
      </c>
      <c r="L1491">
        <v>15.5</v>
      </c>
      <c r="M1491">
        <f>VLOOKUP(E1491,'SL SR'!$C$2:$F$500,4,FALSE)</f>
        <v>2659</v>
      </c>
      <c r="N1491">
        <f>VLOOKUP(E1491,Slider!$C$1:$F$550,4,FALSE)</f>
        <v>40.1</v>
      </c>
    </row>
    <row r="1492" spans="1:14" x14ac:dyDescent="0.5">
      <c r="A1492">
        <v>2021</v>
      </c>
      <c r="B1492" t="s">
        <v>557</v>
      </c>
      <c r="C1492" t="s">
        <v>558</v>
      </c>
      <c r="D1492" t="str">
        <f t="shared" si="23"/>
        <v>J.P. Feyereisen</v>
      </c>
      <c r="E1492">
        <v>656420</v>
      </c>
      <c r="F1492" t="s">
        <v>178</v>
      </c>
      <c r="G1492" t="s">
        <v>179</v>
      </c>
      <c r="H1492">
        <v>86.3</v>
      </c>
      <c r="I1492" t="s">
        <v>198</v>
      </c>
      <c r="J1492" t="s">
        <v>199</v>
      </c>
      <c r="K1492">
        <v>35.299999999999997</v>
      </c>
      <c r="L1492">
        <v>5.6</v>
      </c>
      <c r="M1492">
        <f>VLOOKUP(E1492,'SL SR'!$C$2:$F$500,4,FALSE)</f>
        <v>2765</v>
      </c>
      <c r="N1492">
        <f>VLOOKUP(E1492,Slider!$C$1:$F$550,4,FALSE)</f>
        <v>60.7</v>
      </c>
    </row>
    <row r="1493" spans="1:14" x14ac:dyDescent="0.5">
      <c r="A1493">
        <v>2021</v>
      </c>
      <c r="B1493" t="s">
        <v>704</v>
      </c>
      <c r="C1493" t="s">
        <v>119</v>
      </c>
      <c r="D1493" t="str">
        <f t="shared" si="23"/>
        <v>Kyle Muller</v>
      </c>
      <c r="E1493">
        <v>666205</v>
      </c>
      <c r="F1493" t="s">
        <v>156</v>
      </c>
      <c r="G1493" t="s">
        <v>157</v>
      </c>
      <c r="H1493">
        <v>86.6</v>
      </c>
      <c r="I1493" t="s">
        <v>198</v>
      </c>
      <c r="J1493" t="s">
        <v>199</v>
      </c>
      <c r="K1493">
        <v>32.5</v>
      </c>
      <c r="L1493">
        <v>0.7</v>
      </c>
      <c r="M1493">
        <f>VLOOKUP(E1493,'SL SR'!$C$2:$F$500,4,FALSE)</f>
        <v>2445</v>
      </c>
      <c r="N1493">
        <f>VLOOKUP(E1493,Slider!$C$1:$F$550,4,FALSE)</f>
        <v>32</v>
      </c>
    </row>
    <row r="1494" spans="1:14" x14ac:dyDescent="0.5">
      <c r="A1494">
        <v>2021</v>
      </c>
      <c r="B1494" t="s">
        <v>269</v>
      </c>
      <c r="C1494" t="s">
        <v>270</v>
      </c>
      <c r="D1494" t="str">
        <f t="shared" si="23"/>
        <v>Tylor Megill</v>
      </c>
      <c r="E1494">
        <v>656731</v>
      </c>
      <c r="F1494" t="s">
        <v>126</v>
      </c>
      <c r="G1494" t="s">
        <v>127</v>
      </c>
      <c r="H1494">
        <v>85.7</v>
      </c>
      <c r="I1494" t="s">
        <v>198</v>
      </c>
      <c r="J1494" t="s">
        <v>199</v>
      </c>
      <c r="K1494">
        <v>34</v>
      </c>
      <c r="L1494">
        <v>2.5</v>
      </c>
      <c r="M1494">
        <f>VLOOKUP(E1494,'SL SR'!$C$2:$F$500,4,FALSE)</f>
        <v>2416</v>
      </c>
      <c r="N1494">
        <f>VLOOKUP(E1494,Slider!$C$1:$F$550,4,FALSE)</f>
        <v>56.2</v>
      </c>
    </row>
    <row r="1495" spans="1:14" x14ac:dyDescent="0.5">
      <c r="A1495">
        <v>2021</v>
      </c>
      <c r="B1495" t="s">
        <v>259</v>
      </c>
      <c r="C1495" t="s">
        <v>260</v>
      </c>
      <c r="D1495" t="str">
        <f t="shared" si="23"/>
        <v>Bailey Ober</v>
      </c>
      <c r="E1495">
        <v>641927</v>
      </c>
      <c r="F1495" t="s">
        <v>261</v>
      </c>
      <c r="G1495" t="s">
        <v>262</v>
      </c>
      <c r="H1495">
        <v>81.400000000000006</v>
      </c>
      <c r="I1495" t="s">
        <v>198</v>
      </c>
      <c r="J1495" t="s">
        <v>199</v>
      </c>
      <c r="K1495">
        <v>39.4</v>
      </c>
      <c r="L1495">
        <v>9.1999999999999993</v>
      </c>
      <c r="M1495">
        <v>2160</v>
      </c>
      <c r="N1495">
        <f>VLOOKUP(E1495,Slider!$C$1:$F$550,4,FALSE)</f>
        <v>55.1</v>
      </c>
    </row>
    <row r="1496" spans="1:14" x14ac:dyDescent="0.5">
      <c r="A1496">
        <v>2021</v>
      </c>
      <c r="B1496" t="s">
        <v>451</v>
      </c>
      <c r="C1496" t="s">
        <v>452</v>
      </c>
      <c r="D1496" t="str">
        <f t="shared" si="23"/>
        <v>Aroldis Chapman</v>
      </c>
      <c r="E1496">
        <v>547973</v>
      </c>
      <c r="F1496" t="s">
        <v>38</v>
      </c>
      <c r="G1496" t="s">
        <v>39</v>
      </c>
      <c r="H1496">
        <v>85.1</v>
      </c>
      <c r="I1496" t="s">
        <v>198</v>
      </c>
      <c r="J1496" t="s">
        <v>199</v>
      </c>
      <c r="K1496">
        <v>35.6</v>
      </c>
      <c r="L1496">
        <v>12.8</v>
      </c>
      <c r="M1496">
        <f>VLOOKUP(E1496,'SL SR'!$C$2:$F$500,4,FALSE)</f>
        <v>2531</v>
      </c>
      <c r="N1496">
        <f>VLOOKUP(E1496,Slider!$C$1:$F$550,4,FALSE)</f>
        <v>14.2</v>
      </c>
    </row>
    <row r="1497" spans="1:14" x14ac:dyDescent="0.5">
      <c r="A1497">
        <v>2021</v>
      </c>
      <c r="B1497" t="s">
        <v>660</v>
      </c>
      <c r="C1497" t="s">
        <v>661</v>
      </c>
      <c r="D1497" t="str">
        <f t="shared" si="23"/>
        <v>Jeffrey Springs</v>
      </c>
      <c r="E1497">
        <v>605488</v>
      </c>
      <c r="F1497" t="s">
        <v>178</v>
      </c>
      <c r="G1497" t="s">
        <v>179</v>
      </c>
      <c r="H1497">
        <v>82.9</v>
      </c>
      <c r="I1497" t="s">
        <v>198</v>
      </c>
      <c r="J1497" t="s">
        <v>199</v>
      </c>
      <c r="K1497">
        <v>42.5</v>
      </c>
      <c r="L1497">
        <v>3.8</v>
      </c>
      <c r="M1497">
        <f>VLOOKUP(E1497,'SL SR'!$C$2:$F$500,4,FALSE)</f>
        <v>2218</v>
      </c>
      <c r="N1497">
        <f>VLOOKUP(E1497,Slider!$C$1:$F$550,4,FALSE)</f>
        <v>50.7</v>
      </c>
    </row>
    <row r="1498" spans="1:14" x14ac:dyDescent="0.5">
      <c r="A1498">
        <v>2021</v>
      </c>
      <c r="B1498" t="s">
        <v>66</v>
      </c>
      <c r="C1498" t="s">
        <v>67</v>
      </c>
      <c r="D1498" t="str">
        <f t="shared" si="23"/>
        <v>Corbin Burnes</v>
      </c>
      <c r="E1498">
        <v>669203</v>
      </c>
      <c r="F1498" t="s">
        <v>68</v>
      </c>
      <c r="G1498" t="s">
        <v>69</v>
      </c>
      <c r="H1498">
        <v>88</v>
      </c>
      <c r="I1498" t="s">
        <v>198</v>
      </c>
      <c r="J1498" t="s">
        <v>199</v>
      </c>
      <c r="K1498">
        <v>35.299999999999997</v>
      </c>
      <c r="L1498">
        <v>7.6</v>
      </c>
      <c r="M1498">
        <v>2860</v>
      </c>
      <c r="N1498">
        <f>VLOOKUP(E1498,Slider!$C$1:$F$550,4,FALSE)</f>
        <v>31.6</v>
      </c>
    </row>
    <row r="1499" spans="1:14" x14ac:dyDescent="0.5">
      <c r="A1499">
        <v>2021</v>
      </c>
      <c r="B1499" t="s">
        <v>219</v>
      </c>
      <c r="C1499" t="s">
        <v>220</v>
      </c>
      <c r="D1499" t="str">
        <f t="shared" si="23"/>
        <v>Brandon Woodruff</v>
      </c>
      <c r="E1499">
        <v>605540</v>
      </c>
      <c r="F1499" t="s">
        <v>68</v>
      </c>
      <c r="G1499" t="s">
        <v>69</v>
      </c>
      <c r="H1499">
        <v>86.3</v>
      </c>
      <c r="I1499" t="s">
        <v>198</v>
      </c>
      <c r="J1499" t="s">
        <v>199</v>
      </c>
      <c r="K1499">
        <v>39.6</v>
      </c>
      <c r="L1499">
        <v>3.8</v>
      </c>
      <c r="M1499">
        <v>2554</v>
      </c>
      <c r="N1499">
        <f>VLOOKUP(E1499,Slider!$C$1:$F$550,4,FALSE)</f>
        <v>33.700000000000003</v>
      </c>
    </row>
    <row r="1500" spans="1:14" x14ac:dyDescent="0.5">
      <c r="A1500">
        <v>2021</v>
      </c>
      <c r="B1500" t="s">
        <v>419</v>
      </c>
      <c r="C1500" t="s">
        <v>420</v>
      </c>
      <c r="D1500" t="str">
        <f t="shared" si="23"/>
        <v>Dillon Tate</v>
      </c>
      <c r="E1500">
        <v>622253</v>
      </c>
      <c r="F1500" t="s">
        <v>182</v>
      </c>
      <c r="G1500" t="s">
        <v>183</v>
      </c>
      <c r="H1500">
        <v>86.1</v>
      </c>
      <c r="I1500" t="s">
        <v>198</v>
      </c>
      <c r="J1500" t="s">
        <v>199</v>
      </c>
      <c r="K1500">
        <v>33.5</v>
      </c>
      <c r="L1500">
        <v>2.6</v>
      </c>
      <c r="M1500">
        <f>VLOOKUP(E1500,'SL SR'!$C$2:$F$500,4,FALSE)</f>
        <v>2546</v>
      </c>
      <c r="N1500">
        <f>VLOOKUP(E1500,Slider!$C$1:$F$550,4,FALSE)</f>
        <v>35.299999999999997</v>
      </c>
    </row>
    <row r="1501" spans="1:14" x14ac:dyDescent="0.5">
      <c r="A1501">
        <v>2021</v>
      </c>
      <c r="B1501" t="s">
        <v>435</v>
      </c>
      <c r="C1501" t="s">
        <v>436</v>
      </c>
      <c r="D1501" t="str">
        <f t="shared" si="23"/>
        <v>Codi Heuer</v>
      </c>
      <c r="E1501">
        <v>676051</v>
      </c>
      <c r="F1501" t="s">
        <v>46</v>
      </c>
      <c r="G1501" t="s">
        <v>47</v>
      </c>
      <c r="H1501">
        <v>87.3</v>
      </c>
      <c r="I1501" t="s">
        <v>198</v>
      </c>
      <c r="J1501" t="s">
        <v>199</v>
      </c>
      <c r="K1501">
        <v>30.3</v>
      </c>
      <c r="L1501">
        <v>2.8</v>
      </c>
      <c r="M1501">
        <f>VLOOKUP(E1501,'SL SR'!$C$2:$F$500,4,FALSE)</f>
        <v>2019</v>
      </c>
      <c r="N1501">
        <v>34</v>
      </c>
    </row>
    <row r="1502" spans="1:14" x14ac:dyDescent="0.5">
      <c r="A1502">
        <v>2021</v>
      </c>
      <c r="B1502" t="s">
        <v>449</v>
      </c>
      <c r="C1502" t="s">
        <v>85</v>
      </c>
      <c r="D1502" t="str">
        <f t="shared" si="23"/>
        <v>Garrett Crochet</v>
      </c>
      <c r="E1502">
        <v>676979</v>
      </c>
      <c r="F1502" t="s">
        <v>50</v>
      </c>
      <c r="G1502" t="s">
        <v>51</v>
      </c>
      <c r="H1502">
        <v>85.3</v>
      </c>
      <c r="I1502" t="s">
        <v>198</v>
      </c>
      <c r="J1502" t="s">
        <v>199</v>
      </c>
      <c r="K1502">
        <v>36.799999999999997</v>
      </c>
      <c r="L1502">
        <v>12</v>
      </c>
      <c r="M1502">
        <f>VLOOKUP(E1502,'SL SR'!$C$2:$F$500,4,FALSE)</f>
        <v>2193</v>
      </c>
      <c r="N1502">
        <v>33</v>
      </c>
    </row>
    <row r="1503" spans="1:14" x14ac:dyDescent="0.5">
      <c r="A1503">
        <v>2021</v>
      </c>
      <c r="B1503" t="s">
        <v>728</v>
      </c>
      <c r="C1503" t="s">
        <v>729</v>
      </c>
      <c r="D1503" t="str">
        <f t="shared" si="23"/>
        <v>Louis Head</v>
      </c>
      <c r="E1503">
        <v>545343</v>
      </c>
      <c r="F1503" t="s">
        <v>178</v>
      </c>
      <c r="G1503" t="s">
        <v>179</v>
      </c>
      <c r="H1503">
        <v>82.3</v>
      </c>
      <c r="I1503" t="s">
        <v>198</v>
      </c>
      <c r="J1503" t="s">
        <v>199</v>
      </c>
      <c r="K1503">
        <v>43.3</v>
      </c>
      <c r="L1503">
        <v>12.9</v>
      </c>
      <c r="M1503">
        <f>VLOOKUP(E1503,'SL SR'!$C$2:$F$500,4,FALSE)</f>
        <v>2401</v>
      </c>
      <c r="N1503">
        <v>60</v>
      </c>
    </row>
    <row r="1504" spans="1:14" x14ac:dyDescent="0.5">
      <c r="A1504">
        <v>2021</v>
      </c>
      <c r="B1504" t="s">
        <v>477</v>
      </c>
      <c r="C1504" t="s">
        <v>756</v>
      </c>
      <c r="D1504" t="str">
        <f t="shared" si="23"/>
        <v>Jay Jackson</v>
      </c>
      <c r="E1504">
        <v>543351</v>
      </c>
      <c r="F1504" t="s">
        <v>30</v>
      </c>
      <c r="G1504" t="s">
        <v>31</v>
      </c>
      <c r="H1504">
        <v>84.9</v>
      </c>
      <c r="I1504" t="s">
        <v>198</v>
      </c>
      <c r="J1504" t="s">
        <v>199</v>
      </c>
      <c r="K1504">
        <v>37.1</v>
      </c>
      <c r="L1504">
        <v>6.9</v>
      </c>
      <c r="M1504">
        <f>VLOOKUP(E1504,'SL SR'!$C$2:$F$500,4,FALSE)</f>
        <v>2791</v>
      </c>
      <c r="N1504">
        <v>29</v>
      </c>
    </row>
    <row r="1505" spans="1:14" x14ac:dyDescent="0.5">
      <c r="A1505">
        <v>2021</v>
      </c>
      <c r="B1505" t="s">
        <v>499</v>
      </c>
      <c r="C1505" t="s">
        <v>25</v>
      </c>
      <c r="D1505" t="str">
        <f t="shared" si="23"/>
        <v>Tyler Wells</v>
      </c>
      <c r="E1505">
        <v>669330</v>
      </c>
      <c r="F1505" t="s">
        <v>182</v>
      </c>
      <c r="G1505" t="s">
        <v>183</v>
      </c>
      <c r="H1505">
        <v>88.6</v>
      </c>
      <c r="I1505" t="s">
        <v>198</v>
      </c>
      <c r="J1505" t="s">
        <v>199</v>
      </c>
      <c r="K1505">
        <v>27.4</v>
      </c>
      <c r="L1505">
        <v>4.5999999999999996</v>
      </c>
      <c r="M1505">
        <v>2475</v>
      </c>
      <c r="N1505">
        <f>VLOOKUP(E1505,Slider!$C$1:$F$550,4,FALSE)</f>
        <v>56.1</v>
      </c>
    </row>
    <row r="1506" spans="1:14" x14ac:dyDescent="0.5">
      <c r="A1506">
        <v>2021</v>
      </c>
      <c r="B1506" t="s">
        <v>469</v>
      </c>
      <c r="C1506" t="s">
        <v>305</v>
      </c>
      <c r="D1506" t="str">
        <f t="shared" si="23"/>
        <v>Josh Hader</v>
      </c>
      <c r="E1506">
        <v>623352</v>
      </c>
      <c r="F1506" t="s">
        <v>68</v>
      </c>
      <c r="G1506" t="s">
        <v>69</v>
      </c>
      <c r="H1506">
        <v>83.7</v>
      </c>
      <c r="I1506" t="s">
        <v>198</v>
      </c>
      <c r="J1506" t="s">
        <v>199</v>
      </c>
      <c r="K1506">
        <v>37.299999999999997</v>
      </c>
      <c r="L1506">
        <v>3.8</v>
      </c>
      <c r="M1506">
        <f>VLOOKUP(E1506,'SL SR'!$C$2:$F$500,4,FALSE)</f>
        <v>2552</v>
      </c>
      <c r="N1506">
        <v>17</v>
      </c>
    </row>
    <row r="1507" spans="1:14" x14ac:dyDescent="0.5">
      <c r="A1507">
        <v>2021</v>
      </c>
      <c r="B1507" t="s">
        <v>561</v>
      </c>
      <c r="C1507" t="s">
        <v>295</v>
      </c>
      <c r="D1507" t="str">
        <f t="shared" si="23"/>
        <v>Taylor Clarke</v>
      </c>
      <c r="E1507">
        <v>664199</v>
      </c>
      <c r="F1507" t="s">
        <v>164</v>
      </c>
      <c r="G1507" t="s">
        <v>165</v>
      </c>
      <c r="H1507">
        <v>87.6</v>
      </c>
      <c r="I1507" t="s">
        <v>198</v>
      </c>
      <c r="J1507" t="s">
        <v>199</v>
      </c>
      <c r="K1507">
        <v>31.5</v>
      </c>
      <c r="L1507">
        <v>2.1</v>
      </c>
      <c r="M1507">
        <v>2156</v>
      </c>
      <c r="N1507">
        <f>VLOOKUP(E1507,Slider!$C$1:$F$550,4,FALSE)</f>
        <v>34</v>
      </c>
    </row>
    <row r="1508" spans="1:14" x14ac:dyDescent="0.5">
      <c r="A1508">
        <v>2021</v>
      </c>
      <c r="B1508" t="s">
        <v>184</v>
      </c>
      <c r="C1508" t="s">
        <v>251</v>
      </c>
      <c r="D1508" t="str">
        <f t="shared" si="23"/>
        <v>Joe Smith</v>
      </c>
      <c r="E1508">
        <v>501925</v>
      </c>
      <c r="F1508" t="s">
        <v>102</v>
      </c>
      <c r="G1508" t="s">
        <v>103</v>
      </c>
      <c r="H1508">
        <v>77.400000000000006</v>
      </c>
      <c r="I1508" t="s">
        <v>198</v>
      </c>
      <c r="J1508" t="s">
        <v>199</v>
      </c>
      <c r="K1508">
        <v>35.5</v>
      </c>
      <c r="L1508">
        <v>14.8</v>
      </c>
      <c r="M1508">
        <f>VLOOKUP(E1508,'SL SR'!$C$2:$F$500,4,FALSE)</f>
        <v>2262</v>
      </c>
      <c r="N1508">
        <v>57</v>
      </c>
    </row>
    <row r="1509" spans="1:14" x14ac:dyDescent="0.5">
      <c r="A1509">
        <v>2021</v>
      </c>
      <c r="B1509" t="s">
        <v>664</v>
      </c>
      <c r="C1509" t="s">
        <v>29</v>
      </c>
      <c r="D1509" t="str">
        <f t="shared" si="23"/>
        <v>Kevin Ginkel</v>
      </c>
      <c r="E1509">
        <v>656464</v>
      </c>
      <c r="F1509" t="s">
        <v>164</v>
      </c>
      <c r="G1509" t="s">
        <v>165</v>
      </c>
      <c r="H1509">
        <v>83.8</v>
      </c>
      <c r="I1509" t="s">
        <v>198</v>
      </c>
      <c r="J1509" t="s">
        <v>199</v>
      </c>
      <c r="K1509">
        <v>40.799999999999997</v>
      </c>
      <c r="L1509">
        <v>4.2</v>
      </c>
      <c r="M1509">
        <f>VLOOKUP(E1509,'SL SR'!$C$2:$F$500,4,FALSE)</f>
        <v>2164</v>
      </c>
      <c r="N1509">
        <v>30</v>
      </c>
    </row>
    <row r="1510" spans="1:14" x14ac:dyDescent="0.5">
      <c r="A1510">
        <v>2021</v>
      </c>
      <c r="B1510" t="s">
        <v>365</v>
      </c>
      <c r="C1510" t="s">
        <v>73</v>
      </c>
      <c r="D1510" t="str">
        <f t="shared" si="23"/>
        <v>Carlos Hernández</v>
      </c>
      <c r="E1510">
        <v>672578</v>
      </c>
      <c r="F1510" t="s">
        <v>80</v>
      </c>
      <c r="G1510" t="s">
        <v>81</v>
      </c>
      <c r="H1510">
        <v>85.3</v>
      </c>
      <c r="I1510" t="s">
        <v>198</v>
      </c>
      <c r="J1510" t="s">
        <v>199</v>
      </c>
      <c r="K1510">
        <v>36.4</v>
      </c>
      <c r="L1510">
        <v>3.7</v>
      </c>
      <c r="M1510">
        <f>VLOOKUP(E1510,'SL SR'!$C$2:$F$500,4,FALSE)</f>
        <v>2154</v>
      </c>
      <c r="N1510">
        <f>VLOOKUP(E1510,Slider!$C$1:$F$550,4,FALSE)</f>
        <v>51</v>
      </c>
    </row>
    <row r="1511" spans="1:14" x14ac:dyDescent="0.5">
      <c r="A1511">
        <v>2021</v>
      </c>
      <c r="B1511" t="s">
        <v>682</v>
      </c>
      <c r="C1511" t="s">
        <v>101</v>
      </c>
      <c r="D1511" t="str">
        <f t="shared" si="23"/>
        <v>Logan Allen</v>
      </c>
      <c r="E1511">
        <v>663531</v>
      </c>
      <c r="F1511" t="s">
        <v>122</v>
      </c>
      <c r="G1511" t="s">
        <v>123</v>
      </c>
      <c r="H1511">
        <v>81.599999999999994</v>
      </c>
      <c r="I1511" t="s">
        <v>198</v>
      </c>
      <c r="J1511" t="s">
        <v>199</v>
      </c>
      <c r="K1511">
        <v>41.7</v>
      </c>
      <c r="L1511">
        <v>13</v>
      </c>
      <c r="M1511">
        <f>VLOOKUP(E1511,'SL SR'!$C$2:$F$500,4,FALSE)</f>
        <v>2042</v>
      </c>
      <c r="N1511">
        <v>40</v>
      </c>
    </row>
    <row r="1512" spans="1:14" x14ac:dyDescent="0.5">
      <c r="A1512">
        <v>2021</v>
      </c>
      <c r="B1512" t="s">
        <v>450</v>
      </c>
      <c r="C1512" t="s">
        <v>242</v>
      </c>
      <c r="D1512" t="str">
        <f t="shared" si="23"/>
        <v>Brad Boxberger</v>
      </c>
      <c r="E1512">
        <v>502202</v>
      </c>
      <c r="F1512" t="s">
        <v>68</v>
      </c>
      <c r="G1512" t="s">
        <v>69</v>
      </c>
      <c r="H1512">
        <v>88</v>
      </c>
      <c r="I1512" t="s">
        <v>198</v>
      </c>
      <c r="J1512" t="s">
        <v>199</v>
      </c>
      <c r="K1512">
        <v>28.2</v>
      </c>
      <c r="L1512">
        <v>6.2</v>
      </c>
      <c r="M1512">
        <v>2447</v>
      </c>
      <c r="N1512">
        <f>VLOOKUP(E1512,Slider!$C$1:$F$550,4,FALSE)</f>
        <v>32.9</v>
      </c>
    </row>
    <row r="1513" spans="1:14" x14ac:dyDescent="0.5">
      <c r="A1513">
        <v>2021</v>
      </c>
      <c r="B1513" t="s">
        <v>591</v>
      </c>
      <c r="C1513" t="s">
        <v>37</v>
      </c>
      <c r="D1513" t="str">
        <f t="shared" si="23"/>
        <v>Andrew Chafin</v>
      </c>
      <c r="E1513">
        <v>605177</v>
      </c>
      <c r="F1513" t="s">
        <v>20</v>
      </c>
      <c r="G1513" t="s">
        <v>21</v>
      </c>
      <c r="H1513">
        <v>82.5</v>
      </c>
      <c r="I1513" t="s">
        <v>198</v>
      </c>
      <c r="J1513" t="s">
        <v>199</v>
      </c>
      <c r="K1513">
        <v>42.1</v>
      </c>
      <c r="L1513">
        <v>1.1000000000000001</v>
      </c>
      <c r="M1513">
        <f>VLOOKUP(E1513,'SL SR'!$C$2:$F$500,4,FALSE)</f>
        <v>2639</v>
      </c>
      <c r="N1513">
        <v>28</v>
      </c>
    </row>
    <row r="1514" spans="1:14" x14ac:dyDescent="0.5">
      <c r="A1514">
        <v>2021</v>
      </c>
      <c r="B1514" t="s">
        <v>292</v>
      </c>
      <c r="C1514" t="s">
        <v>293</v>
      </c>
      <c r="D1514" t="str">
        <f t="shared" si="23"/>
        <v>Alec Mills</v>
      </c>
      <c r="E1514">
        <v>621219</v>
      </c>
      <c r="F1514" t="s">
        <v>46</v>
      </c>
      <c r="G1514" t="s">
        <v>47</v>
      </c>
      <c r="H1514">
        <v>76.7</v>
      </c>
      <c r="I1514" t="s">
        <v>198</v>
      </c>
      <c r="J1514" t="s">
        <v>199</v>
      </c>
      <c r="K1514">
        <v>50.3</v>
      </c>
      <c r="L1514">
        <v>16.5</v>
      </c>
      <c r="M1514">
        <v>2527</v>
      </c>
      <c r="N1514">
        <f>VLOOKUP(E1514,Slider!$C$1:$F$550,4,FALSE)</f>
        <v>66.8</v>
      </c>
    </row>
    <row r="1515" spans="1:14" x14ac:dyDescent="0.5">
      <c r="A1515">
        <v>2021</v>
      </c>
      <c r="B1515" t="s">
        <v>732</v>
      </c>
      <c r="C1515" t="s">
        <v>189</v>
      </c>
      <c r="D1515" t="str">
        <f t="shared" si="23"/>
        <v>Alex Lange</v>
      </c>
      <c r="E1515">
        <v>656638</v>
      </c>
      <c r="F1515" t="s">
        <v>132</v>
      </c>
      <c r="G1515" t="s">
        <v>133</v>
      </c>
      <c r="H1515">
        <v>84.4</v>
      </c>
      <c r="I1515" t="s">
        <v>198</v>
      </c>
      <c r="J1515" t="s">
        <v>199</v>
      </c>
      <c r="K1515">
        <v>46.2</v>
      </c>
      <c r="L1515">
        <v>2.8</v>
      </c>
      <c r="M1515">
        <f>VLOOKUP(E1515,'SL SR'!$C$2:$F$500,4,FALSE)</f>
        <v>2754</v>
      </c>
      <c r="N1515">
        <f>VLOOKUP(E1515,Slider!$C$1:$F$550,4,FALSE)</f>
        <v>42.8</v>
      </c>
    </row>
    <row r="1516" spans="1:14" x14ac:dyDescent="0.5">
      <c r="A1516">
        <v>2021</v>
      </c>
      <c r="B1516" t="s">
        <v>559</v>
      </c>
      <c r="C1516" t="s">
        <v>427</v>
      </c>
      <c r="D1516" t="str">
        <f t="shared" si="23"/>
        <v>Daniel Norris</v>
      </c>
      <c r="E1516">
        <v>596057</v>
      </c>
      <c r="F1516" t="s">
        <v>68</v>
      </c>
      <c r="G1516" t="s">
        <v>69</v>
      </c>
      <c r="H1516">
        <v>84.8</v>
      </c>
      <c r="I1516" t="s">
        <v>198</v>
      </c>
      <c r="J1516" t="s">
        <v>199</v>
      </c>
      <c r="K1516">
        <v>39.9</v>
      </c>
      <c r="L1516">
        <v>4.3</v>
      </c>
      <c r="M1516">
        <v>2614</v>
      </c>
      <c r="N1516">
        <f>VLOOKUP(E1516,Slider!$C$1:$F$550,4,FALSE)</f>
        <v>16.899999999999999</v>
      </c>
    </row>
    <row r="1517" spans="1:14" x14ac:dyDescent="0.5">
      <c r="A1517">
        <v>2021</v>
      </c>
      <c r="B1517" t="s">
        <v>736</v>
      </c>
      <c r="C1517" t="s">
        <v>737</v>
      </c>
      <c r="D1517" t="str">
        <f t="shared" si="23"/>
        <v>Brooks Raley</v>
      </c>
      <c r="E1517">
        <v>548384</v>
      </c>
      <c r="F1517" t="s">
        <v>142</v>
      </c>
      <c r="G1517" t="s">
        <v>143</v>
      </c>
      <c r="H1517">
        <v>82</v>
      </c>
      <c r="I1517" t="s">
        <v>198</v>
      </c>
      <c r="J1517" t="s">
        <v>199</v>
      </c>
      <c r="K1517">
        <v>36.799999999999997</v>
      </c>
      <c r="L1517">
        <v>16.2</v>
      </c>
      <c r="M1517">
        <v>2818</v>
      </c>
      <c r="N1517">
        <f>VLOOKUP(E1517,Slider!$C$1:$F$550,4,FALSE)</f>
        <v>41.1</v>
      </c>
    </row>
    <row r="1518" spans="1:14" x14ac:dyDescent="0.5">
      <c r="A1518">
        <v>2021</v>
      </c>
      <c r="B1518" t="s">
        <v>391</v>
      </c>
      <c r="C1518" t="s">
        <v>392</v>
      </c>
      <c r="D1518" t="str">
        <f t="shared" si="23"/>
        <v>Jeurys Familia</v>
      </c>
      <c r="E1518">
        <v>544727</v>
      </c>
      <c r="F1518" t="s">
        <v>126</v>
      </c>
      <c r="G1518" t="s">
        <v>127</v>
      </c>
      <c r="H1518">
        <v>89.1</v>
      </c>
      <c r="I1518" t="s">
        <v>198</v>
      </c>
      <c r="J1518" t="s">
        <v>199</v>
      </c>
      <c r="K1518">
        <v>30</v>
      </c>
      <c r="L1518">
        <v>0.8</v>
      </c>
      <c r="M1518">
        <f>VLOOKUP(E1518,'SL SR'!$C$2:$F$500,4,FALSE)</f>
        <v>2113</v>
      </c>
      <c r="N1518">
        <f>VLOOKUP(E1518,Slider!$C$1:$F$550,4,FALSE)</f>
        <v>56</v>
      </c>
    </row>
    <row r="1519" spans="1:14" x14ac:dyDescent="0.5">
      <c r="A1519">
        <v>2021</v>
      </c>
      <c r="B1519" t="s">
        <v>670</v>
      </c>
      <c r="C1519" t="s">
        <v>770</v>
      </c>
      <c r="D1519" t="str">
        <f t="shared" si="23"/>
        <v>Albert Abreu</v>
      </c>
      <c r="E1519">
        <v>656061</v>
      </c>
      <c r="F1519" t="s">
        <v>38</v>
      </c>
      <c r="G1519" t="s">
        <v>39</v>
      </c>
      <c r="H1519">
        <v>87.1</v>
      </c>
      <c r="I1519" t="s">
        <v>198</v>
      </c>
      <c r="J1519" t="s">
        <v>199</v>
      </c>
      <c r="K1519">
        <v>32.799999999999997</v>
      </c>
      <c r="L1519">
        <v>3</v>
      </c>
      <c r="M1519">
        <v>2209</v>
      </c>
      <c r="N1519">
        <v>28</v>
      </c>
    </row>
    <row r="1520" spans="1:14" x14ac:dyDescent="0.5">
      <c r="A1520">
        <v>2021</v>
      </c>
      <c r="B1520" t="s">
        <v>482</v>
      </c>
      <c r="C1520" t="s">
        <v>577</v>
      </c>
      <c r="D1520" t="str">
        <f t="shared" si="23"/>
        <v>Edgar Santana</v>
      </c>
      <c r="E1520">
        <v>650828</v>
      </c>
      <c r="F1520" t="s">
        <v>156</v>
      </c>
      <c r="G1520" t="s">
        <v>157</v>
      </c>
      <c r="H1520">
        <v>86.6</v>
      </c>
      <c r="I1520" t="s">
        <v>198</v>
      </c>
      <c r="J1520" t="s">
        <v>199</v>
      </c>
      <c r="K1520">
        <v>36.4</v>
      </c>
      <c r="L1520">
        <v>1.3</v>
      </c>
      <c r="M1520">
        <f>VLOOKUP(E1520,'SL SR'!$C$2:$F$500,4,FALSE)</f>
        <v>2371</v>
      </c>
      <c r="N1520">
        <v>14</v>
      </c>
    </row>
    <row r="1521" spans="1:14" x14ac:dyDescent="0.5">
      <c r="A1521">
        <v>2021</v>
      </c>
      <c r="B1521" t="s">
        <v>324</v>
      </c>
      <c r="C1521" t="s">
        <v>325</v>
      </c>
      <c r="D1521" t="str">
        <f t="shared" si="23"/>
        <v>Liam Hendriks</v>
      </c>
      <c r="E1521">
        <v>521230</v>
      </c>
      <c r="F1521" t="s">
        <v>50</v>
      </c>
      <c r="G1521" t="s">
        <v>51</v>
      </c>
      <c r="H1521">
        <v>88.9</v>
      </c>
      <c r="I1521" t="s">
        <v>198</v>
      </c>
      <c r="J1521" t="s">
        <v>199</v>
      </c>
      <c r="K1521">
        <v>31.2</v>
      </c>
      <c r="L1521">
        <v>1.9</v>
      </c>
      <c r="M1521">
        <f>VLOOKUP(E1521,'SL SR'!$C$2:$F$500,4,FALSE)</f>
        <v>2269</v>
      </c>
      <c r="N1521">
        <f>VLOOKUP(E1521,Slider!$C$1:$F$550,4,FALSE)</f>
        <v>26.5</v>
      </c>
    </row>
    <row r="1522" spans="1:14" x14ac:dyDescent="0.5">
      <c r="A1522">
        <v>2021</v>
      </c>
      <c r="B1522" t="s">
        <v>148</v>
      </c>
      <c r="C1522" t="s">
        <v>149</v>
      </c>
      <c r="D1522" t="str">
        <f t="shared" si="23"/>
        <v>Eduardo Rodriguez</v>
      </c>
      <c r="E1522">
        <v>593958</v>
      </c>
      <c r="F1522" t="s">
        <v>42</v>
      </c>
      <c r="G1522" t="s">
        <v>43</v>
      </c>
      <c r="H1522">
        <v>82.1</v>
      </c>
      <c r="I1522" t="s">
        <v>198</v>
      </c>
      <c r="J1522" t="s">
        <v>199</v>
      </c>
      <c r="K1522">
        <v>44.3</v>
      </c>
      <c r="L1522">
        <v>3</v>
      </c>
      <c r="M1522">
        <f>VLOOKUP(E1522,'SL SR'!$C$2:$F$500,4,FALSE)</f>
        <v>2184</v>
      </c>
      <c r="N1522">
        <f>VLOOKUP(E1522,Slider!$C$1:$F$550,4,FALSE)</f>
        <v>64.5</v>
      </c>
    </row>
    <row r="1523" spans="1:14" x14ac:dyDescent="0.5">
      <c r="A1523">
        <v>2021</v>
      </c>
      <c r="B1523" t="s">
        <v>592</v>
      </c>
      <c r="C1523" t="s">
        <v>87</v>
      </c>
      <c r="D1523" t="str">
        <f t="shared" si="23"/>
        <v>Lucas Gilbreath</v>
      </c>
      <c r="E1523">
        <v>656458</v>
      </c>
      <c r="F1523" t="s">
        <v>92</v>
      </c>
      <c r="G1523" t="s">
        <v>93</v>
      </c>
      <c r="H1523">
        <v>81.599999999999994</v>
      </c>
      <c r="I1523" t="s">
        <v>198</v>
      </c>
      <c r="J1523" t="s">
        <v>199</v>
      </c>
      <c r="K1523">
        <v>42.8</v>
      </c>
      <c r="L1523">
        <v>6.8</v>
      </c>
      <c r="M1523" s="1">
        <v>2438</v>
      </c>
      <c r="N1523">
        <f>VLOOKUP(E1523,Slider!$C$1:$F$550,4,FALSE)</f>
        <v>46.6</v>
      </c>
    </row>
    <row r="1524" spans="1:14" x14ac:dyDescent="0.5">
      <c r="A1524">
        <v>2021</v>
      </c>
      <c r="B1524" t="s">
        <v>587</v>
      </c>
      <c r="C1524" t="s">
        <v>588</v>
      </c>
      <c r="D1524" t="str">
        <f t="shared" si="23"/>
        <v>J.C. Mejia</v>
      </c>
      <c r="E1524">
        <v>650496</v>
      </c>
      <c r="F1524" t="s">
        <v>122</v>
      </c>
      <c r="G1524" t="s">
        <v>123</v>
      </c>
      <c r="H1524">
        <v>82.8</v>
      </c>
      <c r="I1524" t="s">
        <v>198</v>
      </c>
      <c r="J1524" t="s">
        <v>199</v>
      </c>
      <c r="K1524">
        <v>36.4</v>
      </c>
      <c r="L1524">
        <v>9.1</v>
      </c>
      <c r="M1524">
        <f>VLOOKUP(E1524,'SL SR'!$C$2:$F$500,4,FALSE)</f>
        <v>2344</v>
      </c>
      <c r="N1524">
        <v>45</v>
      </c>
    </row>
    <row r="1525" spans="1:14" x14ac:dyDescent="0.5">
      <c r="A1525">
        <v>2021</v>
      </c>
      <c r="B1525" t="s">
        <v>429</v>
      </c>
      <c r="C1525" t="s">
        <v>430</v>
      </c>
      <c r="D1525" t="str">
        <f t="shared" si="23"/>
        <v>Phil Maton</v>
      </c>
      <c r="E1525">
        <v>664208</v>
      </c>
      <c r="F1525" t="s">
        <v>142</v>
      </c>
      <c r="G1525" t="s">
        <v>143</v>
      </c>
      <c r="H1525">
        <v>82.2</v>
      </c>
      <c r="I1525" t="s">
        <v>198</v>
      </c>
      <c r="J1525" t="s">
        <v>199</v>
      </c>
      <c r="K1525">
        <v>46</v>
      </c>
      <c r="L1525">
        <v>15.2</v>
      </c>
      <c r="M1525">
        <f>VLOOKUP(E1525,'SL SR'!$C$2:$F$500,4,FALSE)</f>
        <v>2656</v>
      </c>
      <c r="N1525">
        <f>VLOOKUP(E1525,Slider!$C$1:$F$550,4,FALSE)</f>
        <v>37.5</v>
      </c>
    </row>
    <row r="1526" spans="1:14" x14ac:dyDescent="0.5">
      <c r="A1526">
        <v>2021</v>
      </c>
      <c r="B1526" t="s">
        <v>601</v>
      </c>
      <c r="C1526" t="s">
        <v>422</v>
      </c>
      <c r="D1526" t="str">
        <f t="shared" si="23"/>
        <v>Tanner Rainey</v>
      </c>
      <c r="E1526">
        <v>663432</v>
      </c>
      <c r="F1526" t="s">
        <v>194</v>
      </c>
      <c r="G1526" t="s">
        <v>195</v>
      </c>
      <c r="H1526">
        <v>87.4</v>
      </c>
      <c r="I1526" t="s">
        <v>198</v>
      </c>
      <c r="J1526" t="s">
        <v>199</v>
      </c>
      <c r="K1526">
        <v>35.299999999999997</v>
      </c>
      <c r="L1526">
        <v>3.5</v>
      </c>
      <c r="M1526">
        <f>VLOOKUP(E1526,'SL SR'!$C$2:$F$500,4,FALSE)</f>
        <v>2371</v>
      </c>
      <c r="N1526">
        <v>22</v>
      </c>
    </row>
    <row r="1527" spans="1:14" x14ac:dyDescent="0.5">
      <c r="A1527">
        <v>2021</v>
      </c>
      <c r="B1527" t="s">
        <v>417</v>
      </c>
      <c r="C1527" t="s">
        <v>418</v>
      </c>
      <c r="D1527" t="str">
        <f t="shared" si="23"/>
        <v>Tim Mayza</v>
      </c>
      <c r="E1527">
        <v>641835</v>
      </c>
      <c r="F1527" t="s">
        <v>14</v>
      </c>
      <c r="G1527" t="s">
        <v>15</v>
      </c>
      <c r="H1527">
        <v>88</v>
      </c>
      <c r="I1527" t="s">
        <v>198</v>
      </c>
      <c r="J1527" t="s">
        <v>199</v>
      </c>
      <c r="K1527">
        <v>31.8</v>
      </c>
      <c r="L1527">
        <v>0.3</v>
      </c>
      <c r="M1527">
        <f>VLOOKUP(E1527,'SL SR'!$C$2:$F$500,4,FALSE)</f>
        <v>2507</v>
      </c>
      <c r="N1527">
        <f>VLOOKUP(E1527,Slider!$C$1:$F$550,4,FALSE)</f>
        <v>28.2</v>
      </c>
    </row>
    <row r="1528" spans="1:14" x14ac:dyDescent="0.5">
      <c r="A1528">
        <v>2021</v>
      </c>
      <c r="B1528" t="s">
        <v>283</v>
      </c>
      <c r="C1528" t="s">
        <v>119</v>
      </c>
      <c r="D1528" t="str">
        <f t="shared" si="23"/>
        <v>Kyle Finnegan</v>
      </c>
      <c r="E1528">
        <v>640448</v>
      </c>
      <c r="F1528" t="s">
        <v>194</v>
      </c>
      <c r="G1528" t="s">
        <v>195</v>
      </c>
      <c r="H1528">
        <v>87.4</v>
      </c>
      <c r="I1528" t="s">
        <v>198</v>
      </c>
      <c r="J1528" t="s">
        <v>199</v>
      </c>
      <c r="K1528">
        <v>28.6</v>
      </c>
      <c r="L1528">
        <v>4.2</v>
      </c>
      <c r="M1528">
        <f>VLOOKUP(E1528,'SL SR'!$C$2:$F$500,4,FALSE)</f>
        <v>2544</v>
      </c>
      <c r="N1528">
        <f>VLOOKUP(E1528,Slider!$C$1:$F$550,4,FALSE)</f>
        <v>28.8</v>
      </c>
    </row>
    <row r="1529" spans="1:14" x14ac:dyDescent="0.5">
      <c r="A1529">
        <v>2021</v>
      </c>
      <c r="B1529" t="s">
        <v>64</v>
      </c>
      <c r="C1529" t="s">
        <v>65</v>
      </c>
      <c r="D1529" t="str">
        <f t="shared" si="23"/>
        <v>Steven Matz</v>
      </c>
      <c r="E1529">
        <v>571927</v>
      </c>
      <c r="F1529" t="s">
        <v>14</v>
      </c>
      <c r="G1529" t="s">
        <v>15</v>
      </c>
      <c r="H1529">
        <v>88.9</v>
      </c>
      <c r="I1529" t="s">
        <v>198</v>
      </c>
      <c r="J1529" t="s">
        <v>199</v>
      </c>
      <c r="K1529">
        <v>29</v>
      </c>
      <c r="L1529">
        <v>0.9</v>
      </c>
      <c r="M1529">
        <f>VLOOKUP(E1529,'SL SR'!$C$2:$F$500,4,FALSE)</f>
        <v>2516</v>
      </c>
      <c r="N1529">
        <f>VLOOKUP(E1529,Slider!$C$1:$F$550,4,FALSE)</f>
        <v>32</v>
      </c>
    </row>
    <row r="1530" spans="1:14" x14ac:dyDescent="0.5">
      <c r="A1530">
        <v>2021</v>
      </c>
      <c r="B1530" t="s">
        <v>743</v>
      </c>
      <c r="C1530" t="s">
        <v>360</v>
      </c>
      <c r="D1530" t="str">
        <f t="shared" si="23"/>
        <v>Brett Martin</v>
      </c>
      <c r="E1530">
        <v>656685</v>
      </c>
      <c r="F1530" t="s">
        <v>116</v>
      </c>
      <c r="G1530" t="s">
        <v>117</v>
      </c>
      <c r="H1530">
        <v>87.7</v>
      </c>
      <c r="I1530" t="s">
        <v>198</v>
      </c>
      <c r="J1530" t="s">
        <v>199</v>
      </c>
      <c r="K1530">
        <v>29.3</v>
      </c>
      <c r="L1530">
        <v>2.1</v>
      </c>
      <c r="M1530">
        <v>2231</v>
      </c>
      <c r="N1530">
        <f>VLOOKUP(E1530,Slider!$C$1:$F$550,4,FALSE)</f>
        <v>44</v>
      </c>
    </row>
    <row r="1531" spans="1:14" x14ac:dyDescent="0.5">
      <c r="A1531">
        <v>2021</v>
      </c>
      <c r="B1531" t="s">
        <v>474</v>
      </c>
      <c r="C1531" t="s">
        <v>662</v>
      </c>
      <c r="D1531" t="str">
        <f t="shared" si="23"/>
        <v>Elieser Hernandez</v>
      </c>
      <c r="E1531">
        <v>622694</v>
      </c>
      <c r="F1531" t="s">
        <v>110</v>
      </c>
      <c r="G1531" t="s">
        <v>111</v>
      </c>
      <c r="H1531">
        <v>79.2</v>
      </c>
      <c r="I1531" t="s">
        <v>198</v>
      </c>
      <c r="J1531" t="s">
        <v>199</v>
      </c>
      <c r="K1531">
        <v>33.6</v>
      </c>
      <c r="L1531">
        <v>11.2</v>
      </c>
      <c r="M1531">
        <f>VLOOKUP(E1531,'SL SR'!$C$2:$F$500,4,FALSE)</f>
        <v>2554</v>
      </c>
      <c r="N1531">
        <v>48</v>
      </c>
    </row>
    <row r="1532" spans="1:14" x14ac:dyDescent="0.5">
      <c r="A1532">
        <v>2021</v>
      </c>
      <c r="B1532" t="s">
        <v>665</v>
      </c>
      <c r="C1532" t="s">
        <v>666</v>
      </c>
      <c r="D1532" t="str">
        <f t="shared" si="23"/>
        <v>Dominic Leone</v>
      </c>
      <c r="E1532">
        <v>608678</v>
      </c>
      <c r="F1532" t="s">
        <v>30</v>
      </c>
      <c r="G1532" t="s">
        <v>31</v>
      </c>
      <c r="H1532">
        <v>83.8</v>
      </c>
      <c r="I1532" t="s">
        <v>198</v>
      </c>
      <c r="J1532" t="s">
        <v>199</v>
      </c>
      <c r="K1532">
        <v>42.7</v>
      </c>
      <c r="L1532">
        <v>5.6</v>
      </c>
      <c r="M1532">
        <f>VLOOKUP(E1532,'SL SR'!$C$2:$F$500,4,FALSE)</f>
        <v>2659</v>
      </c>
      <c r="N1532">
        <f>VLOOKUP(E1532,Slider!$C$1:$F$550,4,FALSE)</f>
        <v>34.299999999999997</v>
      </c>
    </row>
    <row r="1533" spans="1:14" x14ac:dyDescent="0.5">
      <c r="A1533">
        <v>2021</v>
      </c>
      <c r="B1533" t="s">
        <v>446</v>
      </c>
      <c r="C1533" t="s">
        <v>447</v>
      </c>
      <c r="D1533" t="str">
        <f t="shared" si="23"/>
        <v>Sam Clay</v>
      </c>
      <c r="E1533">
        <v>621348</v>
      </c>
      <c r="F1533" t="s">
        <v>194</v>
      </c>
      <c r="G1533" t="s">
        <v>195</v>
      </c>
      <c r="H1533">
        <v>84.4</v>
      </c>
      <c r="I1533" t="s">
        <v>198</v>
      </c>
      <c r="J1533" t="s">
        <v>199</v>
      </c>
      <c r="K1533">
        <v>42.8</v>
      </c>
      <c r="L1533">
        <v>11.2</v>
      </c>
      <c r="M1533">
        <f>VLOOKUP(E1533,'SL SR'!$C$2:$F$500,4,FALSE)</f>
        <v>2677</v>
      </c>
      <c r="N1533">
        <f>VLOOKUP(E1533,Slider!$C$1:$F$550,4,FALSE)</f>
        <v>35.5</v>
      </c>
    </row>
    <row r="1534" spans="1:14" x14ac:dyDescent="0.5">
      <c r="A1534">
        <v>2021</v>
      </c>
      <c r="B1534" t="s">
        <v>545</v>
      </c>
      <c r="C1534" t="s">
        <v>546</v>
      </c>
      <c r="D1534" t="str">
        <f t="shared" si="23"/>
        <v>Bruce Zimmermann</v>
      </c>
      <c r="E1534">
        <v>669145</v>
      </c>
      <c r="F1534" t="s">
        <v>182</v>
      </c>
      <c r="G1534" t="s">
        <v>183</v>
      </c>
      <c r="H1534">
        <v>86.1</v>
      </c>
      <c r="I1534" t="s">
        <v>198</v>
      </c>
      <c r="J1534" t="s">
        <v>199</v>
      </c>
      <c r="K1534">
        <v>33.9</v>
      </c>
      <c r="L1534">
        <v>1.2</v>
      </c>
      <c r="M1534">
        <f>VLOOKUP(E1534,'SL SR'!$C$2:$F$500,4,FALSE)</f>
        <v>2412</v>
      </c>
      <c r="N1534">
        <f>VLOOKUP(E1534,Slider!$C$1:$F$550,4,FALSE)</f>
        <v>10.9</v>
      </c>
    </row>
    <row r="1535" spans="1:14" x14ac:dyDescent="0.5">
      <c r="A1535">
        <v>2021</v>
      </c>
      <c r="B1535" t="s">
        <v>739</v>
      </c>
      <c r="C1535" t="s">
        <v>643</v>
      </c>
      <c r="D1535" t="str">
        <f t="shared" si="23"/>
        <v>Tony Watson</v>
      </c>
      <c r="E1535">
        <v>453265</v>
      </c>
      <c r="F1535" t="s">
        <v>30</v>
      </c>
      <c r="G1535" t="s">
        <v>31</v>
      </c>
      <c r="H1535">
        <v>83.2</v>
      </c>
      <c r="I1535" t="s">
        <v>198</v>
      </c>
      <c r="J1535" t="s">
        <v>199</v>
      </c>
      <c r="K1535">
        <v>38.1</v>
      </c>
      <c r="L1535">
        <v>3.5</v>
      </c>
      <c r="M1535">
        <v>2372</v>
      </c>
      <c r="N1535">
        <f>VLOOKUP(E1535,Slider!$C$1:$F$550,4,FALSE)</f>
        <v>25.7</v>
      </c>
    </row>
    <row r="1536" spans="1:14" x14ac:dyDescent="0.5">
      <c r="A1536">
        <v>2021</v>
      </c>
      <c r="B1536" t="s">
        <v>568</v>
      </c>
      <c r="C1536" t="s">
        <v>139</v>
      </c>
      <c r="D1536" t="str">
        <f t="shared" si="23"/>
        <v>Aaron Civale</v>
      </c>
      <c r="E1536">
        <v>650644</v>
      </c>
      <c r="F1536" t="s">
        <v>122</v>
      </c>
      <c r="G1536" t="s">
        <v>123</v>
      </c>
      <c r="H1536">
        <v>83.3</v>
      </c>
      <c r="I1536" t="s">
        <v>198</v>
      </c>
      <c r="J1536" t="s">
        <v>199</v>
      </c>
      <c r="K1536">
        <v>41.4</v>
      </c>
      <c r="L1536">
        <v>9.1</v>
      </c>
      <c r="M1536">
        <f>VLOOKUP(E1536,'SL SR'!$C$2:$F$500,4,FALSE)</f>
        <v>2288</v>
      </c>
      <c r="N1536">
        <f>VLOOKUP(E1536,Slider!$C$1:$F$550,4,FALSE)</f>
        <v>53.4</v>
      </c>
    </row>
    <row r="1537" spans="1:14" x14ac:dyDescent="0.5">
      <c r="A1537">
        <v>2021</v>
      </c>
      <c r="B1537" t="s">
        <v>625</v>
      </c>
      <c r="C1537" t="s">
        <v>626</v>
      </c>
      <c r="D1537" t="str">
        <f t="shared" si="23"/>
        <v>Buck Farmer</v>
      </c>
      <c r="E1537">
        <v>571656</v>
      </c>
      <c r="F1537" t="s">
        <v>132</v>
      </c>
      <c r="G1537" t="s">
        <v>133</v>
      </c>
      <c r="H1537">
        <v>82.5</v>
      </c>
      <c r="I1537" t="s">
        <v>198</v>
      </c>
      <c r="J1537" t="s">
        <v>199</v>
      </c>
      <c r="K1537">
        <v>39.1</v>
      </c>
      <c r="L1537">
        <v>2</v>
      </c>
      <c r="M1537">
        <f>VLOOKUP(E1537,'SL SR'!$C$2:$F$500,4,FALSE)</f>
        <v>2231</v>
      </c>
      <c r="N1537">
        <f>VLOOKUP(E1537,Slider!$C$1:$F$550,4,FALSE)</f>
        <v>52.7</v>
      </c>
    </row>
    <row r="1538" spans="1:14" x14ac:dyDescent="0.5">
      <c r="A1538">
        <v>2021</v>
      </c>
      <c r="B1538" t="s">
        <v>788</v>
      </c>
      <c r="C1538" t="s">
        <v>454</v>
      </c>
      <c r="D1538" t="str">
        <f t="shared" si="23"/>
        <v>Luke Farrell</v>
      </c>
      <c r="E1538">
        <v>608652</v>
      </c>
      <c r="F1538" t="s">
        <v>261</v>
      </c>
      <c r="G1538" t="s">
        <v>262</v>
      </c>
      <c r="H1538">
        <v>81.7</v>
      </c>
      <c r="I1538" t="s">
        <v>198</v>
      </c>
      <c r="J1538" t="s">
        <v>199</v>
      </c>
      <c r="K1538">
        <v>42.9</v>
      </c>
      <c r="L1538">
        <v>2.7</v>
      </c>
      <c r="M1538">
        <f>VLOOKUP(E1538,'SL SR'!$C$2:$F$500,4,FALSE)</f>
        <v>2601</v>
      </c>
      <c r="N1538">
        <f>VLOOKUP(E1538,Slider!$C$1:$F$550,4,FALSE)</f>
        <v>26.8</v>
      </c>
    </row>
    <row r="1539" spans="1:14" x14ac:dyDescent="0.5">
      <c r="A1539">
        <v>2021</v>
      </c>
      <c r="B1539" t="s">
        <v>717</v>
      </c>
      <c r="C1539" t="s">
        <v>718</v>
      </c>
      <c r="D1539" t="str">
        <f t="shared" ref="D1539:D1602" si="24">TRIM(PROPER(C1539 &amp; " " &amp; B1539))</f>
        <v>Joel Payamps</v>
      </c>
      <c r="E1539">
        <v>606303</v>
      </c>
      <c r="F1539" t="s">
        <v>80</v>
      </c>
      <c r="G1539" t="s">
        <v>81</v>
      </c>
      <c r="H1539">
        <v>81.2</v>
      </c>
      <c r="I1539" t="s">
        <v>198</v>
      </c>
      <c r="J1539" t="s">
        <v>199</v>
      </c>
      <c r="K1539">
        <v>42.2</v>
      </c>
      <c r="L1539">
        <v>9.6</v>
      </c>
      <c r="M1539">
        <f>VLOOKUP(E1539,'SL SR'!$C$2:$F$500,4,FALSE)</f>
        <v>2093</v>
      </c>
      <c r="N1539">
        <f>VLOOKUP(E1539,Slider!$C$1:$F$550,4,FALSE)</f>
        <v>36.799999999999997</v>
      </c>
    </row>
    <row r="1540" spans="1:14" x14ac:dyDescent="0.5">
      <c r="A1540">
        <v>2021</v>
      </c>
      <c r="B1540" t="s">
        <v>487</v>
      </c>
      <c r="C1540" t="s">
        <v>272</v>
      </c>
      <c r="D1540" t="str">
        <f t="shared" si="24"/>
        <v>Anthony Castro</v>
      </c>
      <c r="E1540">
        <v>621593</v>
      </c>
      <c r="F1540" t="s">
        <v>14</v>
      </c>
      <c r="G1540" t="s">
        <v>15</v>
      </c>
      <c r="H1540">
        <v>84.4</v>
      </c>
      <c r="I1540" t="s">
        <v>198</v>
      </c>
      <c r="J1540" t="s">
        <v>199</v>
      </c>
      <c r="K1540">
        <v>39.200000000000003</v>
      </c>
      <c r="L1540">
        <v>12.5</v>
      </c>
      <c r="M1540">
        <f>VLOOKUP(E1540,'SL SR'!$C$2:$F$500,4,FALSE)</f>
        <v>2816</v>
      </c>
      <c r="N1540">
        <v>60</v>
      </c>
    </row>
    <row r="1541" spans="1:14" x14ac:dyDescent="0.5">
      <c r="A1541">
        <v>2021</v>
      </c>
      <c r="B1541" t="s">
        <v>703</v>
      </c>
      <c r="C1541" t="s">
        <v>497</v>
      </c>
      <c r="D1541" t="str">
        <f t="shared" si="24"/>
        <v>Spencer Turnbull</v>
      </c>
      <c r="E1541">
        <v>605513</v>
      </c>
      <c r="F1541" t="s">
        <v>132</v>
      </c>
      <c r="G1541" t="s">
        <v>133</v>
      </c>
      <c r="H1541">
        <v>85.3</v>
      </c>
      <c r="I1541" t="s">
        <v>198</v>
      </c>
      <c r="J1541" t="s">
        <v>199</v>
      </c>
      <c r="K1541">
        <v>38</v>
      </c>
      <c r="L1541">
        <v>7.6</v>
      </c>
      <c r="M1541">
        <f>VLOOKUP(E1541,'SL SR'!$C$2:$F$500,4,FALSE)</f>
        <v>2209</v>
      </c>
      <c r="N1541">
        <f>VLOOKUP(E1541,Slider!$C$1:$F$550,4,FALSE)</f>
        <v>33.5</v>
      </c>
    </row>
    <row r="1542" spans="1:14" x14ac:dyDescent="0.5">
      <c r="A1542">
        <v>2021</v>
      </c>
      <c r="B1542" t="s">
        <v>265</v>
      </c>
      <c r="C1542" t="s">
        <v>266</v>
      </c>
      <c r="D1542" t="str">
        <f t="shared" si="24"/>
        <v>Vince Velasquez</v>
      </c>
      <c r="E1542">
        <v>592826</v>
      </c>
      <c r="F1542" t="s">
        <v>58</v>
      </c>
      <c r="G1542" t="s">
        <v>59</v>
      </c>
      <c r="H1542">
        <v>84.9</v>
      </c>
      <c r="I1542" t="s">
        <v>198</v>
      </c>
      <c r="J1542" t="s">
        <v>199</v>
      </c>
      <c r="K1542">
        <v>34.700000000000003</v>
      </c>
      <c r="L1542">
        <v>6.7</v>
      </c>
      <c r="M1542">
        <f>VLOOKUP(E1542,'SL SR'!$C$2:$F$500,4,FALSE)</f>
        <v>2543</v>
      </c>
      <c r="N1542">
        <f>VLOOKUP(E1542,Slider!$C$1:$F$550,4,FALSE)</f>
        <v>41.8</v>
      </c>
    </row>
    <row r="1543" spans="1:14" x14ac:dyDescent="0.5">
      <c r="A1543">
        <v>2021</v>
      </c>
      <c r="B1543" t="s">
        <v>744</v>
      </c>
      <c r="C1543" t="s">
        <v>139</v>
      </c>
      <c r="D1543" t="str">
        <f t="shared" si="24"/>
        <v>Aaron Slegers</v>
      </c>
      <c r="E1543">
        <v>642083</v>
      </c>
      <c r="F1543" t="s">
        <v>232</v>
      </c>
      <c r="G1543" t="s">
        <v>233</v>
      </c>
      <c r="H1543">
        <v>86</v>
      </c>
      <c r="I1543" t="s">
        <v>198</v>
      </c>
      <c r="J1543" t="s">
        <v>199</v>
      </c>
      <c r="K1543">
        <v>33.4</v>
      </c>
      <c r="L1543">
        <v>2.2000000000000002</v>
      </c>
      <c r="M1543">
        <f>VLOOKUP(E1543,'SL SR'!$C$2:$F$500,4,FALSE)</f>
        <v>2253</v>
      </c>
      <c r="N1543">
        <f>VLOOKUP(E1543,Slider!$C$1:$F$550,4,FALSE)</f>
        <v>52.7</v>
      </c>
    </row>
    <row r="1544" spans="1:14" x14ac:dyDescent="0.5">
      <c r="A1544">
        <v>2021</v>
      </c>
      <c r="B1544" t="s">
        <v>642</v>
      </c>
      <c r="C1544" t="s">
        <v>643</v>
      </c>
      <c r="D1544" t="str">
        <f t="shared" si="24"/>
        <v>Tony Gonsolin</v>
      </c>
      <c r="E1544">
        <v>664062</v>
      </c>
      <c r="F1544" t="s">
        <v>54</v>
      </c>
      <c r="G1544" t="s">
        <v>55</v>
      </c>
      <c r="H1544">
        <v>86.6</v>
      </c>
      <c r="I1544" t="s">
        <v>198</v>
      </c>
      <c r="J1544" t="s">
        <v>199</v>
      </c>
      <c r="K1544">
        <v>32</v>
      </c>
      <c r="L1544">
        <v>4.7</v>
      </c>
      <c r="M1544">
        <f>VLOOKUP(E1544,'SL SR'!$C$2:$F$500,4,FALSE)</f>
        <v>2059</v>
      </c>
      <c r="N1544">
        <v>28</v>
      </c>
    </row>
    <row r="1545" spans="1:14" x14ac:dyDescent="0.5">
      <c r="A1545">
        <v>2021</v>
      </c>
      <c r="B1545" t="s">
        <v>294</v>
      </c>
      <c r="C1545" t="s">
        <v>295</v>
      </c>
      <c r="D1545" t="str">
        <f t="shared" si="24"/>
        <v>Taylor Widener</v>
      </c>
      <c r="E1545">
        <v>642203</v>
      </c>
      <c r="F1545" t="s">
        <v>164</v>
      </c>
      <c r="G1545" t="s">
        <v>165</v>
      </c>
      <c r="H1545">
        <v>83.8</v>
      </c>
      <c r="I1545" t="s">
        <v>198</v>
      </c>
      <c r="J1545" t="s">
        <v>199</v>
      </c>
      <c r="K1545">
        <v>39.6</v>
      </c>
      <c r="L1545">
        <v>4.3</v>
      </c>
      <c r="M1545">
        <f>VLOOKUP(E1545,'SL SR'!$C$2:$F$500,4,FALSE)</f>
        <v>2209</v>
      </c>
      <c r="N1545">
        <f>VLOOKUP(E1545,Slider!$C$1:$F$550,4,FALSE)</f>
        <v>37.5</v>
      </c>
    </row>
    <row r="1546" spans="1:14" x14ac:dyDescent="0.5">
      <c r="A1546">
        <v>2021</v>
      </c>
      <c r="B1546" t="s">
        <v>683</v>
      </c>
      <c r="C1546" t="s">
        <v>170</v>
      </c>
      <c r="D1546" t="str">
        <f t="shared" si="24"/>
        <v>Jake Woodford</v>
      </c>
      <c r="E1546">
        <v>663765</v>
      </c>
      <c r="F1546" t="s">
        <v>34</v>
      </c>
      <c r="G1546" t="s">
        <v>35</v>
      </c>
      <c r="H1546">
        <v>82.4</v>
      </c>
      <c r="I1546" t="s">
        <v>198</v>
      </c>
      <c r="J1546" t="s">
        <v>199</v>
      </c>
      <c r="K1546">
        <v>42.3</v>
      </c>
      <c r="L1546">
        <v>11.2</v>
      </c>
      <c r="M1546">
        <v>2464</v>
      </c>
      <c r="N1546">
        <f>VLOOKUP(E1546,Slider!$C$1:$F$550,4,FALSE)</f>
        <v>51</v>
      </c>
    </row>
    <row r="1547" spans="1:14" x14ac:dyDescent="0.5">
      <c r="A1547">
        <v>2021</v>
      </c>
      <c r="B1547" t="s">
        <v>663</v>
      </c>
      <c r="C1547" t="s">
        <v>497</v>
      </c>
      <c r="D1547" t="str">
        <f t="shared" si="24"/>
        <v>Spencer Patton</v>
      </c>
      <c r="E1547">
        <v>607359</v>
      </c>
      <c r="F1547" t="s">
        <v>116</v>
      </c>
      <c r="G1547" t="s">
        <v>117</v>
      </c>
      <c r="H1547">
        <v>83.7</v>
      </c>
      <c r="I1547" t="s">
        <v>198</v>
      </c>
      <c r="J1547" t="s">
        <v>199</v>
      </c>
      <c r="K1547">
        <v>40.6</v>
      </c>
      <c r="L1547">
        <v>11.6</v>
      </c>
      <c r="M1547">
        <v>1988</v>
      </c>
      <c r="N1547">
        <f>VLOOKUP(E1547,Slider!$C$1:$F$550,4,FALSE)</f>
        <v>43.2</v>
      </c>
    </row>
    <row r="1548" spans="1:14" x14ac:dyDescent="0.5">
      <c r="A1548">
        <v>2021</v>
      </c>
      <c r="B1548" t="s">
        <v>697</v>
      </c>
      <c r="C1548" t="s">
        <v>41</v>
      </c>
      <c r="D1548" t="str">
        <f t="shared" si="24"/>
        <v>Nick Neidert</v>
      </c>
      <c r="E1548">
        <v>663734</v>
      </c>
      <c r="F1548" t="s">
        <v>110</v>
      </c>
      <c r="G1548" t="s">
        <v>111</v>
      </c>
      <c r="H1548">
        <v>84.5</v>
      </c>
      <c r="I1548" t="s">
        <v>198</v>
      </c>
      <c r="J1548" t="s">
        <v>199</v>
      </c>
      <c r="K1548">
        <v>32</v>
      </c>
      <c r="L1548">
        <v>2.2999999999999998</v>
      </c>
      <c r="M1548">
        <f>VLOOKUP(E1548,'SL SR'!$C$2:$F$500,4,FALSE)</f>
        <v>2242</v>
      </c>
      <c r="N1548">
        <f>VLOOKUP(E1548,Slider!$C$1:$F$550,4,FALSE)</f>
        <v>38.799999999999997</v>
      </c>
    </row>
    <row r="1549" spans="1:14" x14ac:dyDescent="0.5">
      <c r="A1549">
        <v>2021</v>
      </c>
      <c r="B1549" t="s">
        <v>532</v>
      </c>
      <c r="C1549" t="s">
        <v>533</v>
      </c>
      <c r="D1549" t="str">
        <f t="shared" si="24"/>
        <v>Danny Duffy</v>
      </c>
      <c r="E1549">
        <v>518633</v>
      </c>
      <c r="F1549" t="s">
        <v>80</v>
      </c>
      <c r="G1549" t="s">
        <v>81</v>
      </c>
      <c r="H1549">
        <v>83.4</v>
      </c>
      <c r="I1549" t="s">
        <v>198</v>
      </c>
      <c r="J1549" t="s">
        <v>199</v>
      </c>
      <c r="K1549">
        <v>42.6</v>
      </c>
      <c r="L1549">
        <v>6.4</v>
      </c>
      <c r="M1549">
        <f>VLOOKUP(E1549,'SL SR'!$C$2:$F$500,4,FALSE)</f>
        <v>2470</v>
      </c>
      <c r="N1549">
        <f>VLOOKUP(E1549,Slider!$C$1:$F$550,4,FALSE)</f>
        <v>59.1</v>
      </c>
    </row>
    <row r="1550" spans="1:14" x14ac:dyDescent="0.5">
      <c r="A1550">
        <v>2021</v>
      </c>
      <c r="B1550" t="s">
        <v>348</v>
      </c>
      <c r="C1550" t="s">
        <v>349</v>
      </c>
      <c r="D1550" t="str">
        <f t="shared" si="24"/>
        <v>Ryne Stanek</v>
      </c>
      <c r="E1550">
        <v>592773</v>
      </c>
      <c r="F1550" t="s">
        <v>142</v>
      </c>
      <c r="G1550" t="s">
        <v>143</v>
      </c>
      <c r="H1550">
        <v>87</v>
      </c>
      <c r="I1550" t="s">
        <v>198</v>
      </c>
      <c r="J1550" t="s">
        <v>199</v>
      </c>
      <c r="K1550">
        <v>36.9</v>
      </c>
      <c r="L1550">
        <v>2.2000000000000002</v>
      </c>
      <c r="M1550">
        <f>VLOOKUP(E1550,'SL SR'!$C$2:$F$500,4,FALSE)</f>
        <v>2198</v>
      </c>
      <c r="N1550">
        <v>22</v>
      </c>
    </row>
    <row r="1551" spans="1:14" x14ac:dyDescent="0.5">
      <c r="A1551">
        <v>2021</v>
      </c>
      <c r="B1551" t="s">
        <v>549</v>
      </c>
      <c r="C1551" t="s">
        <v>177</v>
      </c>
      <c r="D1551" t="str">
        <f t="shared" si="24"/>
        <v>Ryan Thompson</v>
      </c>
      <c r="E1551">
        <v>657044</v>
      </c>
      <c r="F1551" t="s">
        <v>178</v>
      </c>
      <c r="G1551" t="s">
        <v>179</v>
      </c>
      <c r="H1551">
        <v>78.2</v>
      </c>
      <c r="I1551" t="s">
        <v>198</v>
      </c>
      <c r="J1551" t="s">
        <v>199</v>
      </c>
      <c r="K1551">
        <v>34.5</v>
      </c>
      <c r="L1551">
        <v>13.9</v>
      </c>
      <c r="M1551">
        <f>VLOOKUP(E1551,'SL SR'!$C$2:$F$500,4,FALSE)</f>
        <v>2542</v>
      </c>
      <c r="N1551">
        <v>70</v>
      </c>
    </row>
    <row r="1552" spans="1:14" x14ac:dyDescent="0.5">
      <c r="A1552">
        <v>2021</v>
      </c>
      <c r="B1552" t="s">
        <v>311</v>
      </c>
      <c r="C1552" t="s">
        <v>312</v>
      </c>
      <c r="D1552" t="str">
        <f t="shared" si="24"/>
        <v>Eric Lauer</v>
      </c>
      <c r="E1552">
        <v>641778</v>
      </c>
      <c r="F1552" t="s">
        <v>68</v>
      </c>
      <c r="G1552" t="s">
        <v>69</v>
      </c>
      <c r="H1552">
        <v>87.3</v>
      </c>
      <c r="I1552" t="s">
        <v>198</v>
      </c>
      <c r="J1552" t="s">
        <v>199</v>
      </c>
      <c r="K1552">
        <v>29.4</v>
      </c>
      <c r="L1552">
        <v>1.3</v>
      </c>
      <c r="M1552">
        <v>2238</v>
      </c>
      <c r="N1552">
        <f>VLOOKUP(E1552,Slider!$C$1:$F$550,4,FALSE)</f>
        <v>55.5</v>
      </c>
    </row>
    <row r="1553" spans="1:14" x14ac:dyDescent="0.5">
      <c r="A1553">
        <v>2021</v>
      </c>
      <c r="B1553" t="s">
        <v>806</v>
      </c>
      <c r="C1553" t="s">
        <v>420</v>
      </c>
      <c r="D1553" t="str">
        <f t="shared" si="24"/>
        <v>Dillon Maples</v>
      </c>
      <c r="E1553">
        <v>596027</v>
      </c>
      <c r="F1553" t="s">
        <v>46</v>
      </c>
      <c r="G1553" t="s">
        <v>47</v>
      </c>
      <c r="H1553">
        <v>87.5</v>
      </c>
      <c r="I1553" t="s">
        <v>198</v>
      </c>
      <c r="J1553" t="s">
        <v>199</v>
      </c>
      <c r="K1553">
        <v>36</v>
      </c>
      <c r="L1553">
        <v>14.5</v>
      </c>
      <c r="M1553">
        <f>VLOOKUP(E1553,'SL SR'!$C$2:$F$500,4,FALSE)</f>
        <v>2324</v>
      </c>
      <c r="N1553">
        <f>VLOOKUP(E1553,Slider!$C$1:$F$550,4,FALSE)</f>
        <v>35.9</v>
      </c>
    </row>
    <row r="1554" spans="1:14" x14ac:dyDescent="0.5">
      <c r="A1554">
        <v>2021</v>
      </c>
      <c r="B1554" t="s">
        <v>426</v>
      </c>
      <c r="C1554" t="s">
        <v>427</v>
      </c>
      <c r="D1554" t="str">
        <f t="shared" si="24"/>
        <v>Daniel Hudson</v>
      </c>
      <c r="E1554">
        <v>543339</v>
      </c>
      <c r="F1554" t="s">
        <v>62</v>
      </c>
      <c r="G1554" t="s">
        <v>63</v>
      </c>
      <c r="H1554">
        <v>88.5</v>
      </c>
      <c r="I1554" t="s">
        <v>198</v>
      </c>
      <c r="J1554" t="s">
        <v>199</v>
      </c>
      <c r="K1554">
        <v>29.7</v>
      </c>
      <c r="L1554">
        <v>1.9</v>
      </c>
      <c r="M1554">
        <f>VLOOKUP(E1554,'SL SR'!$C$2:$F$500,4,FALSE)</f>
        <v>2598</v>
      </c>
      <c r="N1554">
        <f>VLOOKUP(E1554,Slider!$C$1:$F$550,4,FALSE)</f>
        <v>50.9</v>
      </c>
    </row>
    <row r="1555" spans="1:14" x14ac:dyDescent="0.5">
      <c r="A1555">
        <v>2021</v>
      </c>
      <c r="B1555" t="s">
        <v>535</v>
      </c>
      <c r="C1555" t="s">
        <v>229</v>
      </c>
      <c r="D1555" t="str">
        <f t="shared" si="24"/>
        <v>Matt Manning</v>
      </c>
      <c r="E1555">
        <v>666159</v>
      </c>
      <c r="F1555" t="s">
        <v>132</v>
      </c>
      <c r="G1555" t="s">
        <v>133</v>
      </c>
      <c r="H1555">
        <v>85.5</v>
      </c>
      <c r="I1555" t="s">
        <v>198</v>
      </c>
      <c r="J1555" t="s">
        <v>199</v>
      </c>
      <c r="K1555">
        <v>34.700000000000003</v>
      </c>
      <c r="L1555">
        <v>5.8</v>
      </c>
      <c r="M1555">
        <f>VLOOKUP(E1555,'SL SR'!$C$2:$F$500,4,FALSE)</f>
        <v>2854</v>
      </c>
      <c r="N1555">
        <f>VLOOKUP(E1555,Slider!$C$1:$F$550,4,FALSE)</f>
        <v>18.8</v>
      </c>
    </row>
    <row r="1556" spans="1:14" x14ac:dyDescent="0.5">
      <c r="A1556">
        <v>2021</v>
      </c>
      <c r="B1556" t="s">
        <v>582</v>
      </c>
      <c r="C1556" t="s">
        <v>583</v>
      </c>
      <c r="D1556" t="str">
        <f t="shared" si="24"/>
        <v>Chase De Jong</v>
      </c>
      <c r="E1556">
        <v>608328</v>
      </c>
      <c r="F1556" t="s">
        <v>213</v>
      </c>
      <c r="G1556" t="s">
        <v>214</v>
      </c>
      <c r="H1556">
        <v>85.1</v>
      </c>
      <c r="I1556" t="s">
        <v>198</v>
      </c>
      <c r="J1556" t="s">
        <v>199</v>
      </c>
      <c r="K1556">
        <v>37.6</v>
      </c>
      <c r="L1556">
        <v>3.7</v>
      </c>
      <c r="M1556">
        <f>VLOOKUP(E1556,'SL SR'!$C$2:$F$500,4,FALSE)</f>
        <v>2179</v>
      </c>
      <c r="N1556">
        <f>VLOOKUP(E1556,Slider!$C$1:$F$550,4,FALSE)</f>
        <v>49</v>
      </c>
    </row>
    <row r="1557" spans="1:14" x14ac:dyDescent="0.5">
      <c r="A1557">
        <v>2021</v>
      </c>
      <c r="B1557" t="s">
        <v>804</v>
      </c>
      <c r="C1557" t="s">
        <v>805</v>
      </c>
      <c r="D1557" t="str">
        <f t="shared" si="24"/>
        <v>Tejay Antone</v>
      </c>
      <c r="E1557">
        <v>622088</v>
      </c>
      <c r="F1557" t="s">
        <v>26</v>
      </c>
      <c r="G1557" t="s">
        <v>27</v>
      </c>
      <c r="H1557">
        <v>83.7</v>
      </c>
      <c r="I1557" t="s">
        <v>198</v>
      </c>
      <c r="J1557" t="s">
        <v>199</v>
      </c>
      <c r="K1557">
        <v>40.4</v>
      </c>
      <c r="L1557">
        <v>11.9</v>
      </c>
      <c r="M1557">
        <f>VLOOKUP(E1557,'SL SR'!$C$2:$F$500,4,FALSE)</f>
        <v>2029</v>
      </c>
      <c r="N1557">
        <f>VLOOKUP(E1557,Slider!$C$1:$F$550,4,FALSE)</f>
        <v>45.2</v>
      </c>
    </row>
    <row r="1558" spans="1:14" x14ac:dyDescent="0.5">
      <c r="A1558">
        <v>2021</v>
      </c>
      <c r="B1558" t="s">
        <v>816</v>
      </c>
      <c r="C1558" t="s">
        <v>817</v>
      </c>
      <c r="D1558" t="str">
        <f t="shared" si="24"/>
        <v>Camilo Doval</v>
      </c>
      <c r="E1558">
        <v>666808</v>
      </c>
      <c r="F1558" t="s">
        <v>30</v>
      </c>
      <c r="G1558" t="s">
        <v>31</v>
      </c>
      <c r="H1558">
        <v>86.2</v>
      </c>
      <c r="I1558" t="s">
        <v>198</v>
      </c>
      <c r="J1558" t="s">
        <v>199</v>
      </c>
      <c r="K1558">
        <v>38.299999999999997</v>
      </c>
      <c r="L1558">
        <v>6</v>
      </c>
      <c r="M1558">
        <v>2517</v>
      </c>
      <c r="N1558">
        <f>VLOOKUP(E1558,Slider!$C$1:$F$550,4,FALSE)</f>
        <v>52.2</v>
      </c>
    </row>
    <row r="1559" spans="1:14" x14ac:dyDescent="0.5">
      <c r="A1559">
        <v>2021</v>
      </c>
      <c r="B1559" t="s">
        <v>209</v>
      </c>
      <c r="C1559" t="s">
        <v>210</v>
      </c>
      <c r="D1559" t="str">
        <f t="shared" si="24"/>
        <v>Dallas Keuchel</v>
      </c>
      <c r="E1559">
        <v>572971</v>
      </c>
      <c r="F1559" t="s">
        <v>50</v>
      </c>
      <c r="G1559" t="s">
        <v>51</v>
      </c>
      <c r="H1559">
        <v>77.8</v>
      </c>
      <c r="I1559" t="s">
        <v>198</v>
      </c>
      <c r="J1559" t="s">
        <v>199</v>
      </c>
      <c r="K1559">
        <v>44.5</v>
      </c>
      <c r="L1559">
        <v>6.6</v>
      </c>
      <c r="M1559">
        <f>VLOOKUP(E1559,'SL SR'!$C$2:$F$500,4,FALSE)</f>
        <v>2850</v>
      </c>
      <c r="N1559">
        <f>VLOOKUP(E1559,Slider!$C$1:$F$550,4,FALSE)</f>
        <v>41.7</v>
      </c>
    </row>
    <row r="1560" spans="1:14" x14ac:dyDescent="0.5">
      <c r="A1560">
        <v>2021</v>
      </c>
      <c r="B1560" t="s">
        <v>401</v>
      </c>
      <c r="C1560" t="s">
        <v>151</v>
      </c>
      <c r="D1560" t="str">
        <f t="shared" si="24"/>
        <v>Adam Morgan</v>
      </c>
      <c r="E1560">
        <v>605388</v>
      </c>
      <c r="F1560" t="s">
        <v>46</v>
      </c>
      <c r="G1560" t="s">
        <v>47</v>
      </c>
      <c r="H1560">
        <v>82.7</v>
      </c>
      <c r="I1560" t="s">
        <v>198</v>
      </c>
      <c r="J1560" t="s">
        <v>199</v>
      </c>
      <c r="K1560">
        <v>37</v>
      </c>
      <c r="L1560">
        <v>6.7</v>
      </c>
      <c r="M1560">
        <f>VLOOKUP(E1560,'SL SR'!$C$2:$F$500,4,FALSE)</f>
        <v>2338</v>
      </c>
      <c r="N1560">
        <v>28</v>
      </c>
    </row>
    <row r="1561" spans="1:14" x14ac:dyDescent="0.5">
      <c r="A1561">
        <v>2021</v>
      </c>
      <c r="B1561" t="s">
        <v>819</v>
      </c>
      <c r="C1561" t="s">
        <v>533</v>
      </c>
      <c r="D1561" t="str">
        <f t="shared" si="24"/>
        <v>Danny Coulombe</v>
      </c>
      <c r="E1561">
        <v>543056</v>
      </c>
      <c r="F1561" t="s">
        <v>261</v>
      </c>
      <c r="G1561" t="s">
        <v>262</v>
      </c>
      <c r="H1561">
        <v>84.5</v>
      </c>
      <c r="I1561" t="s">
        <v>198</v>
      </c>
      <c r="J1561" t="s">
        <v>199</v>
      </c>
      <c r="K1561">
        <v>33.6</v>
      </c>
      <c r="L1561">
        <v>3.5</v>
      </c>
      <c r="M1561">
        <v>2391</v>
      </c>
      <c r="N1561">
        <f>VLOOKUP(E1561,Slider!$C$1:$F$550,4,FALSE)</f>
        <v>41.3</v>
      </c>
    </row>
    <row r="1562" spans="1:14" x14ac:dyDescent="0.5">
      <c r="A1562">
        <v>2021</v>
      </c>
      <c r="B1562" t="s">
        <v>760</v>
      </c>
      <c r="C1562" t="s">
        <v>447</v>
      </c>
      <c r="D1562" t="str">
        <f t="shared" si="24"/>
        <v>Sam Selman</v>
      </c>
      <c r="E1562">
        <v>572125</v>
      </c>
      <c r="F1562" t="s">
        <v>232</v>
      </c>
      <c r="G1562" t="s">
        <v>233</v>
      </c>
      <c r="H1562">
        <v>80</v>
      </c>
      <c r="I1562" t="s">
        <v>198</v>
      </c>
      <c r="J1562" t="s">
        <v>199</v>
      </c>
      <c r="K1562">
        <v>40.1</v>
      </c>
      <c r="L1562">
        <v>11.3</v>
      </c>
      <c r="M1562">
        <f>VLOOKUP(E1562,'SL SR'!$C$2:$F$500,4,FALSE)</f>
        <v>2214</v>
      </c>
      <c r="N1562">
        <f>VLOOKUP(E1562,Slider!$C$1:$F$550,4,FALSE)</f>
        <v>38.799999999999997</v>
      </c>
    </row>
    <row r="1563" spans="1:14" x14ac:dyDescent="0.5">
      <c r="A1563">
        <v>2021</v>
      </c>
      <c r="B1563" t="s">
        <v>376</v>
      </c>
      <c r="C1563" t="s">
        <v>85</v>
      </c>
      <c r="D1563" t="str">
        <f t="shared" si="24"/>
        <v>Garrett Whitlock</v>
      </c>
      <c r="E1563">
        <v>676477</v>
      </c>
      <c r="F1563" t="s">
        <v>42</v>
      </c>
      <c r="G1563" t="s">
        <v>43</v>
      </c>
      <c r="H1563">
        <v>83.6</v>
      </c>
      <c r="I1563" t="s">
        <v>198</v>
      </c>
      <c r="J1563" t="s">
        <v>199</v>
      </c>
      <c r="K1563">
        <v>38.700000000000003</v>
      </c>
      <c r="L1563">
        <v>4.5</v>
      </c>
      <c r="M1563">
        <v>1947</v>
      </c>
      <c r="N1563">
        <v>30</v>
      </c>
    </row>
    <row r="1564" spans="1:14" x14ac:dyDescent="0.5">
      <c r="A1564">
        <v>2021</v>
      </c>
      <c r="B1564" t="s">
        <v>162</v>
      </c>
      <c r="C1564" t="s">
        <v>163</v>
      </c>
      <c r="D1564" t="str">
        <f t="shared" si="24"/>
        <v>Zac Gallen</v>
      </c>
      <c r="E1564">
        <v>668678</v>
      </c>
      <c r="F1564" t="s">
        <v>164</v>
      </c>
      <c r="G1564" t="s">
        <v>165</v>
      </c>
      <c r="H1564">
        <v>86.2</v>
      </c>
      <c r="I1564" t="s">
        <v>198</v>
      </c>
      <c r="J1564" t="s">
        <v>199</v>
      </c>
      <c r="K1564">
        <v>37</v>
      </c>
      <c r="L1564">
        <v>7.8</v>
      </c>
      <c r="M1564">
        <f>VLOOKUP(E1564,'SL SR'!$C$2:$F$500,4,FALSE)</f>
        <v>2430</v>
      </c>
      <c r="N1564">
        <v>43</v>
      </c>
    </row>
    <row r="1565" spans="1:14" x14ac:dyDescent="0.5">
      <c r="A1565">
        <v>2021</v>
      </c>
      <c r="B1565" t="s">
        <v>478</v>
      </c>
      <c r="C1565" t="s">
        <v>61</v>
      </c>
      <c r="D1565" t="str">
        <f t="shared" si="24"/>
        <v>Blake Taylor</v>
      </c>
      <c r="E1565">
        <v>642130</v>
      </c>
      <c r="F1565" t="s">
        <v>142</v>
      </c>
      <c r="G1565" t="s">
        <v>143</v>
      </c>
      <c r="H1565">
        <v>82.6</v>
      </c>
      <c r="I1565" t="s">
        <v>198</v>
      </c>
      <c r="J1565" t="s">
        <v>199</v>
      </c>
      <c r="K1565">
        <v>41.2</v>
      </c>
      <c r="L1565">
        <v>7.3</v>
      </c>
      <c r="M1565">
        <f>VLOOKUP(E1565,'SL SR'!$C$2:$F$500,4,FALSE)</f>
        <v>2224</v>
      </c>
      <c r="N1565">
        <v>46</v>
      </c>
    </row>
    <row r="1566" spans="1:14" x14ac:dyDescent="0.5">
      <c r="A1566">
        <v>2021</v>
      </c>
      <c r="B1566" t="s">
        <v>140</v>
      </c>
      <c r="C1566" t="s">
        <v>168</v>
      </c>
      <c r="D1566" t="str">
        <f t="shared" si="24"/>
        <v>Bryan Garcia</v>
      </c>
      <c r="E1566">
        <v>650530</v>
      </c>
      <c r="F1566" t="s">
        <v>132</v>
      </c>
      <c r="G1566" t="s">
        <v>133</v>
      </c>
      <c r="H1566">
        <v>86.7</v>
      </c>
      <c r="I1566" t="s">
        <v>198</v>
      </c>
      <c r="J1566" t="s">
        <v>199</v>
      </c>
      <c r="K1566">
        <v>32.4</v>
      </c>
      <c r="L1566">
        <v>4.3</v>
      </c>
      <c r="M1566">
        <f>VLOOKUP(E1566,'SL SR'!$C$2:$F$500,4,FALSE)</f>
        <v>2584</v>
      </c>
      <c r="N1566">
        <v>28</v>
      </c>
    </row>
    <row r="1567" spans="1:14" x14ac:dyDescent="0.5">
      <c r="A1567">
        <v>2021</v>
      </c>
      <c r="B1567" t="s">
        <v>830</v>
      </c>
      <c r="C1567" t="s">
        <v>605</v>
      </c>
      <c r="D1567" t="str">
        <f t="shared" si="24"/>
        <v>Derek Law</v>
      </c>
      <c r="E1567">
        <v>571882</v>
      </c>
      <c r="F1567" t="s">
        <v>261</v>
      </c>
      <c r="G1567" t="s">
        <v>262</v>
      </c>
      <c r="H1567">
        <v>86.7</v>
      </c>
      <c r="I1567" t="s">
        <v>198</v>
      </c>
      <c r="J1567" t="s">
        <v>199</v>
      </c>
      <c r="K1567">
        <v>35.700000000000003</v>
      </c>
      <c r="L1567">
        <v>3.7</v>
      </c>
      <c r="M1567">
        <f>VLOOKUP(E1567,'SL SR'!$C$2:$F$500,4,FALSE)</f>
        <v>2236</v>
      </c>
      <c r="N1567">
        <f>VLOOKUP(E1567,Slider!$C$1:$F$550,4,FALSE)</f>
        <v>33.4</v>
      </c>
    </row>
    <row r="1568" spans="1:14" x14ac:dyDescent="0.5">
      <c r="A1568">
        <v>2021</v>
      </c>
      <c r="B1568" t="s">
        <v>809</v>
      </c>
      <c r="C1568" t="s">
        <v>810</v>
      </c>
      <c r="D1568" t="str">
        <f t="shared" si="24"/>
        <v>Jimmy Nelson</v>
      </c>
      <c r="E1568">
        <v>519076</v>
      </c>
      <c r="F1568" t="s">
        <v>54</v>
      </c>
      <c r="G1568" t="s">
        <v>55</v>
      </c>
      <c r="H1568">
        <v>86.5</v>
      </c>
      <c r="I1568" t="s">
        <v>198</v>
      </c>
      <c r="J1568" t="s">
        <v>199</v>
      </c>
      <c r="K1568">
        <v>38.200000000000003</v>
      </c>
      <c r="L1568">
        <v>13.6</v>
      </c>
      <c r="M1568">
        <f>VLOOKUP(E1568,'SL SR'!$C$2:$F$500,4,FALSE)</f>
        <v>2350</v>
      </c>
      <c r="N1568">
        <f>VLOOKUP(E1568,Slider!$C$1:$F$550,4,FALSE)</f>
        <v>42.2</v>
      </c>
    </row>
    <row r="1569" spans="1:14" x14ac:dyDescent="0.5">
      <c r="A1569">
        <v>2021</v>
      </c>
      <c r="B1569" t="s">
        <v>738</v>
      </c>
      <c r="C1569" t="s">
        <v>141</v>
      </c>
      <c r="D1569" t="str">
        <f t="shared" si="24"/>
        <v>Luis Gil</v>
      </c>
      <c r="E1569">
        <v>661563</v>
      </c>
      <c r="F1569" t="s">
        <v>38</v>
      </c>
      <c r="G1569" t="s">
        <v>39</v>
      </c>
      <c r="H1569">
        <v>85.2</v>
      </c>
      <c r="I1569" t="s">
        <v>198</v>
      </c>
      <c r="J1569" t="s">
        <v>199</v>
      </c>
      <c r="K1569">
        <v>35.299999999999997</v>
      </c>
      <c r="L1569">
        <v>8.4</v>
      </c>
      <c r="M1569">
        <f>VLOOKUP(E1569,'SL SR'!$C$2:$F$500,4,FALSE)</f>
        <v>2489</v>
      </c>
      <c r="N1569">
        <v>37</v>
      </c>
    </row>
    <row r="1570" spans="1:14" x14ac:dyDescent="0.5">
      <c r="A1570">
        <v>2021</v>
      </c>
      <c r="B1570" t="s">
        <v>658</v>
      </c>
      <c r="C1570" t="s">
        <v>659</v>
      </c>
      <c r="D1570" t="str">
        <f t="shared" si="24"/>
        <v>Chasen Shreve</v>
      </c>
      <c r="E1570">
        <v>592741</v>
      </c>
      <c r="F1570" t="s">
        <v>213</v>
      </c>
      <c r="G1570" t="s">
        <v>214</v>
      </c>
      <c r="H1570">
        <v>81.400000000000006</v>
      </c>
      <c r="I1570" t="s">
        <v>198</v>
      </c>
      <c r="J1570" t="s">
        <v>199</v>
      </c>
      <c r="K1570">
        <v>45.8</v>
      </c>
      <c r="L1570">
        <v>4.7</v>
      </c>
      <c r="M1570">
        <v>2255</v>
      </c>
      <c r="N1570">
        <v>42</v>
      </c>
    </row>
    <row r="1571" spans="1:14" x14ac:dyDescent="0.5">
      <c r="A1571">
        <v>2021</v>
      </c>
      <c r="B1571" t="s">
        <v>674</v>
      </c>
      <c r="C1571" t="s">
        <v>572</v>
      </c>
      <c r="D1571" t="str">
        <f t="shared" si="24"/>
        <v>Rafael Montero</v>
      </c>
      <c r="E1571">
        <v>606160</v>
      </c>
      <c r="F1571" t="s">
        <v>142</v>
      </c>
      <c r="G1571" t="s">
        <v>143</v>
      </c>
      <c r="H1571">
        <v>85.7</v>
      </c>
      <c r="I1571" t="s">
        <v>198</v>
      </c>
      <c r="J1571" t="s">
        <v>199</v>
      </c>
      <c r="K1571">
        <v>34.200000000000003</v>
      </c>
      <c r="L1571">
        <v>7.2</v>
      </c>
      <c r="M1571">
        <f>VLOOKUP(E1571,'SL SR'!$C$2:$F$500,4,FALSE)</f>
        <v>1990</v>
      </c>
      <c r="N1571">
        <f>VLOOKUP(E1571,Slider!$C$1:$F$550,4,FALSE)</f>
        <v>31</v>
      </c>
    </row>
    <row r="1572" spans="1:14" x14ac:dyDescent="0.5">
      <c r="A1572">
        <v>2021</v>
      </c>
      <c r="B1572" t="s">
        <v>322</v>
      </c>
      <c r="C1572" t="s">
        <v>181</v>
      </c>
      <c r="D1572" t="str">
        <f t="shared" si="24"/>
        <v>John Gant</v>
      </c>
      <c r="E1572">
        <v>607231</v>
      </c>
      <c r="F1572" t="s">
        <v>261</v>
      </c>
      <c r="G1572" t="s">
        <v>262</v>
      </c>
      <c r="H1572">
        <v>82.4</v>
      </c>
      <c r="I1572" t="s">
        <v>198</v>
      </c>
      <c r="J1572" t="s">
        <v>199</v>
      </c>
      <c r="K1572">
        <v>38.299999999999997</v>
      </c>
      <c r="L1572">
        <v>1.9</v>
      </c>
      <c r="M1572">
        <f>VLOOKUP(E1572,'SL SR'!$C$2:$F$500,4,FALSE)</f>
        <v>2194</v>
      </c>
      <c r="N1572">
        <f>VLOOKUP(E1572,Slider!$C$1:$F$550,4,FALSE)</f>
        <v>29.9</v>
      </c>
    </row>
    <row r="1573" spans="1:14" x14ac:dyDescent="0.5">
      <c r="A1573">
        <v>2021</v>
      </c>
      <c r="B1573" t="s">
        <v>180</v>
      </c>
      <c r="C1573" t="s">
        <v>181</v>
      </c>
      <c r="D1573" t="str">
        <f t="shared" si="24"/>
        <v>John Means</v>
      </c>
      <c r="E1573">
        <v>607644</v>
      </c>
      <c r="F1573" t="s">
        <v>182</v>
      </c>
      <c r="G1573" t="s">
        <v>183</v>
      </c>
      <c r="H1573">
        <v>86.4</v>
      </c>
      <c r="I1573" t="s">
        <v>198</v>
      </c>
      <c r="J1573" t="s">
        <v>199</v>
      </c>
      <c r="K1573">
        <v>27.3</v>
      </c>
      <c r="L1573">
        <v>3.4</v>
      </c>
      <c r="M1573">
        <f>VLOOKUP(E1573,'SL SR'!$C$2:$F$500,4,FALSE)</f>
        <v>2076</v>
      </c>
      <c r="N1573">
        <f>VLOOKUP(E1573,Slider!$C$1:$F$550,4,FALSE)</f>
        <v>50.5</v>
      </c>
    </row>
    <row r="1574" spans="1:14" x14ac:dyDescent="0.5">
      <c r="A1574">
        <v>2021</v>
      </c>
      <c r="B1574" t="s">
        <v>786</v>
      </c>
      <c r="C1574" t="s">
        <v>85</v>
      </c>
      <c r="D1574" t="str">
        <f t="shared" si="24"/>
        <v>Garrett Cleavinger</v>
      </c>
      <c r="E1574">
        <v>664076</v>
      </c>
      <c r="F1574" t="s">
        <v>54</v>
      </c>
      <c r="G1574" t="s">
        <v>55</v>
      </c>
      <c r="H1574">
        <v>82.9</v>
      </c>
      <c r="I1574" t="s">
        <v>198</v>
      </c>
      <c r="J1574" t="s">
        <v>199</v>
      </c>
      <c r="K1574">
        <v>43.8</v>
      </c>
      <c r="L1574">
        <v>10.8</v>
      </c>
      <c r="M1574">
        <f>VLOOKUP(E1574,'SL SR'!$C$2:$F$500,4,FALSE)</f>
        <v>3295</v>
      </c>
      <c r="N1574">
        <f>VLOOKUP(E1574,Slider!$C$1:$F$550,4,FALSE)</f>
        <v>33.700000000000003</v>
      </c>
    </row>
    <row r="1575" spans="1:14" x14ac:dyDescent="0.5">
      <c r="A1575">
        <v>2021</v>
      </c>
      <c r="B1575" t="s">
        <v>842</v>
      </c>
      <c r="C1575" t="s">
        <v>720</v>
      </c>
      <c r="D1575" t="str">
        <f t="shared" si="24"/>
        <v>Cody Stashak</v>
      </c>
      <c r="E1575">
        <v>664054</v>
      </c>
      <c r="F1575" t="s">
        <v>261</v>
      </c>
      <c r="G1575" t="s">
        <v>262</v>
      </c>
      <c r="H1575">
        <v>82.5</v>
      </c>
      <c r="I1575" t="s">
        <v>198</v>
      </c>
      <c r="J1575" t="s">
        <v>199</v>
      </c>
      <c r="K1575">
        <v>33.700000000000003</v>
      </c>
      <c r="L1575">
        <v>6.5</v>
      </c>
      <c r="M1575">
        <f>VLOOKUP(E1575,'SL SR'!$C$2:$F$500,4,FALSE)</f>
        <v>1886</v>
      </c>
      <c r="N1575">
        <v>29</v>
      </c>
    </row>
    <row r="1576" spans="1:14" x14ac:dyDescent="0.5">
      <c r="A1576">
        <v>2021</v>
      </c>
      <c r="B1576" t="s">
        <v>368</v>
      </c>
      <c r="C1576" t="s">
        <v>89</v>
      </c>
      <c r="D1576" t="str">
        <f t="shared" si="24"/>
        <v>Chris Stratton</v>
      </c>
      <c r="E1576">
        <v>608717</v>
      </c>
      <c r="F1576" t="s">
        <v>213</v>
      </c>
      <c r="G1576" t="s">
        <v>214</v>
      </c>
      <c r="H1576">
        <v>85.6</v>
      </c>
      <c r="I1576" t="s">
        <v>198</v>
      </c>
      <c r="J1576" t="s">
        <v>199</v>
      </c>
      <c r="K1576">
        <v>35.700000000000003</v>
      </c>
      <c r="L1576">
        <v>8.5</v>
      </c>
      <c r="M1576">
        <f>VLOOKUP(E1576,'SL SR'!$C$2:$F$500,4,FALSE)</f>
        <v>2453</v>
      </c>
      <c r="N1576">
        <f>VLOOKUP(E1576,Slider!$C$1:$F$550,4,FALSE)</f>
        <v>41.8</v>
      </c>
    </row>
    <row r="1577" spans="1:14" x14ac:dyDescent="0.5">
      <c r="A1577">
        <v>2021</v>
      </c>
      <c r="B1577" t="s">
        <v>639</v>
      </c>
      <c r="C1577" t="s">
        <v>640</v>
      </c>
      <c r="D1577" t="str">
        <f t="shared" si="24"/>
        <v>Jhoulys Chacín</v>
      </c>
      <c r="E1577">
        <v>468504</v>
      </c>
      <c r="F1577" t="s">
        <v>92</v>
      </c>
      <c r="G1577" t="s">
        <v>93</v>
      </c>
      <c r="H1577">
        <v>88.3</v>
      </c>
      <c r="I1577" t="s">
        <v>198</v>
      </c>
      <c r="J1577" t="s">
        <v>199</v>
      </c>
      <c r="K1577">
        <v>28.6</v>
      </c>
      <c r="L1577">
        <v>3.4</v>
      </c>
      <c r="M1577">
        <f>VLOOKUP(E1577,'SL SR'!$C$2:$F$500,4,FALSE)</f>
        <v>2221</v>
      </c>
      <c r="N1577">
        <f>VLOOKUP(E1577,Slider!$C$1:$F$550,4,FALSE)</f>
        <v>22.7</v>
      </c>
    </row>
    <row r="1578" spans="1:14" x14ac:dyDescent="0.5">
      <c r="A1578">
        <v>2021</v>
      </c>
      <c r="B1578" t="s">
        <v>96</v>
      </c>
      <c r="C1578" t="s">
        <v>97</v>
      </c>
      <c r="D1578" t="str">
        <f t="shared" si="24"/>
        <v>Adrian Houser</v>
      </c>
      <c r="E1578">
        <v>605288</v>
      </c>
      <c r="F1578" t="s">
        <v>68</v>
      </c>
      <c r="G1578" t="s">
        <v>69</v>
      </c>
      <c r="H1578">
        <v>83.8</v>
      </c>
      <c r="I1578" t="s">
        <v>198</v>
      </c>
      <c r="J1578" t="s">
        <v>199</v>
      </c>
      <c r="K1578">
        <v>35.700000000000003</v>
      </c>
      <c r="L1578">
        <v>6</v>
      </c>
      <c r="M1578">
        <f>VLOOKUP(E1578,'SL SR'!$C$2:$F$500,4,FALSE)</f>
        <v>2277</v>
      </c>
      <c r="N1578">
        <f>VLOOKUP(E1578,Slider!$C$1:$F$550,4,FALSE)</f>
        <v>34</v>
      </c>
    </row>
    <row r="1579" spans="1:14" x14ac:dyDescent="0.5">
      <c r="A1579">
        <v>2021</v>
      </c>
      <c r="B1579" t="s">
        <v>783</v>
      </c>
      <c r="C1579" t="s">
        <v>189</v>
      </c>
      <c r="D1579" t="str">
        <f t="shared" si="24"/>
        <v>Alex Claudio</v>
      </c>
      <c r="E1579">
        <v>592222</v>
      </c>
      <c r="F1579" t="s">
        <v>232</v>
      </c>
      <c r="G1579" t="s">
        <v>233</v>
      </c>
      <c r="H1579">
        <v>75.7</v>
      </c>
      <c r="I1579" t="s">
        <v>198</v>
      </c>
      <c r="J1579" t="s">
        <v>199</v>
      </c>
      <c r="K1579">
        <v>46.7</v>
      </c>
      <c r="L1579">
        <v>6.8</v>
      </c>
      <c r="M1579">
        <f>VLOOKUP(E1579,'SL SR'!$C$2:$F$500,4,FALSE)</f>
        <v>2860</v>
      </c>
      <c r="N1579">
        <v>33</v>
      </c>
    </row>
    <row r="1580" spans="1:14" x14ac:dyDescent="0.5">
      <c r="A1580">
        <v>2021</v>
      </c>
      <c r="B1580" t="s">
        <v>523</v>
      </c>
      <c r="C1580" t="s">
        <v>274</v>
      </c>
      <c r="D1580" t="str">
        <f t="shared" si="24"/>
        <v>Michael King</v>
      </c>
      <c r="E1580">
        <v>650633</v>
      </c>
      <c r="F1580" t="s">
        <v>38</v>
      </c>
      <c r="G1580" t="s">
        <v>39</v>
      </c>
      <c r="H1580">
        <v>87.8</v>
      </c>
      <c r="I1580" t="s">
        <v>198</v>
      </c>
      <c r="J1580" t="s">
        <v>199</v>
      </c>
      <c r="K1580">
        <v>29.5</v>
      </c>
      <c r="L1580">
        <v>3.4</v>
      </c>
      <c r="M1580">
        <v>2407</v>
      </c>
      <c r="N1580">
        <f>VLOOKUP(E1580,Slider!$C$1:$F$550,4,FALSE)</f>
        <v>43.4</v>
      </c>
    </row>
    <row r="1581" spans="1:14" x14ac:dyDescent="0.5">
      <c r="A1581">
        <v>2021</v>
      </c>
      <c r="B1581" t="s">
        <v>675</v>
      </c>
      <c r="C1581" t="s">
        <v>676</v>
      </c>
      <c r="D1581" t="str">
        <f t="shared" si="24"/>
        <v>Keynan Middleton</v>
      </c>
      <c r="E1581">
        <v>641871</v>
      </c>
      <c r="F1581" t="s">
        <v>102</v>
      </c>
      <c r="G1581" t="s">
        <v>103</v>
      </c>
      <c r="H1581">
        <v>85.6</v>
      </c>
      <c r="I1581" t="s">
        <v>198</v>
      </c>
      <c r="J1581" t="s">
        <v>199</v>
      </c>
      <c r="K1581">
        <v>33.6</v>
      </c>
      <c r="L1581">
        <v>3.3</v>
      </c>
      <c r="M1581">
        <f>VLOOKUP(E1581,'SL SR'!$C$2:$F$500,4,FALSE)</f>
        <v>2683</v>
      </c>
      <c r="N1581">
        <f>VLOOKUP(E1581,Slider!$C$1:$F$550,4,FALSE)</f>
        <v>53.2</v>
      </c>
    </row>
    <row r="1582" spans="1:14" x14ac:dyDescent="0.5">
      <c r="A1582">
        <v>2021</v>
      </c>
      <c r="B1582" t="s">
        <v>858</v>
      </c>
      <c r="C1582" t="s">
        <v>282</v>
      </c>
      <c r="D1582" t="str">
        <f t="shared" si="24"/>
        <v>Richard Lovelady</v>
      </c>
      <c r="E1582">
        <v>663992</v>
      </c>
      <c r="F1582" t="s">
        <v>80</v>
      </c>
      <c r="G1582" t="s">
        <v>81</v>
      </c>
      <c r="H1582">
        <v>86.6</v>
      </c>
      <c r="I1582" t="s">
        <v>198</v>
      </c>
      <c r="J1582" t="s">
        <v>199</v>
      </c>
      <c r="K1582">
        <v>35.700000000000003</v>
      </c>
      <c r="L1582">
        <v>7.1</v>
      </c>
      <c r="M1582">
        <f>VLOOKUP(E1582,'SL SR'!$C$2:$F$500,4,FALSE)</f>
        <v>2387</v>
      </c>
      <c r="N1582">
        <v>28</v>
      </c>
    </row>
    <row r="1583" spans="1:14" x14ac:dyDescent="0.5">
      <c r="A1583">
        <v>2021</v>
      </c>
      <c r="B1583" t="s">
        <v>862</v>
      </c>
      <c r="C1583" t="s">
        <v>863</v>
      </c>
      <c r="D1583" t="str">
        <f t="shared" si="24"/>
        <v>Conner Menez</v>
      </c>
      <c r="E1583">
        <v>669214</v>
      </c>
      <c r="F1583" t="s">
        <v>30</v>
      </c>
      <c r="G1583" t="s">
        <v>31</v>
      </c>
      <c r="H1583">
        <v>82.7</v>
      </c>
      <c r="I1583" t="s">
        <v>198</v>
      </c>
      <c r="J1583" t="s">
        <v>199</v>
      </c>
      <c r="K1583">
        <v>38.700000000000003</v>
      </c>
      <c r="L1583">
        <v>5.8</v>
      </c>
      <c r="M1583">
        <f>VLOOKUP(E1583,'SL SR'!$C$2:$F$500,4,FALSE)</f>
        <v>2807</v>
      </c>
      <c r="N1583">
        <f>VLOOKUP(E1583,Slider!$C$1:$F$550,4,FALSE)</f>
        <v>45.8</v>
      </c>
    </row>
    <row r="1584" spans="1:14" x14ac:dyDescent="0.5">
      <c r="A1584">
        <v>2021</v>
      </c>
      <c r="B1584" t="s">
        <v>684</v>
      </c>
      <c r="C1584" t="s">
        <v>685</v>
      </c>
      <c r="D1584" t="str">
        <f t="shared" si="24"/>
        <v>J.B. Wendelken</v>
      </c>
      <c r="E1584">
        <v>605525</v>
      </c>
      <c r="F1584" t="s">
        <v>164</v>
      </c>
      <c r="G1584" t="s">
        <v>165</v>
      </c>
      <c r="H1584">
        <v>83.5</v>
      </c>
      <c r="I1584" t="s">
        <v>198</v>
      </c>
      <c r="J1584" t="s">
        <v>199</v>
      </c>
      <c r="K1584">
        <v>41.3</v>
      </c>
      <c r="L1584">
        <v>7.1</v>
      </c>
      <c r="M1584">
        <f>VLOOKUP(E1584,'SL SR'!$C$2:$F$500,4,FALSE)</f>
        <v>2158</v>
      </c>
      <c r="N1584">
        <f>VLOOKUP(E1584,Slider!$C$1:$F$550,4,FALSE)</f>
        <v>40</v>
      </c>
    </row>
    <row r="1585" spans="1:14" x14ac:dyDescent="0.5">
      <c r="A1585">
        <v>2021</v>
      </c>
      <c r="B1585" t="s">
        <v>657</v>
      </c>
      <c r="C1585" t="s">
        <v>511</v>
      </c>
      <c r="D1585" t="str">
        <f t="shared" si="24"/>
        <v>Justin Steele</v>
      </c>
      <c r="E1585">
        <v>657006</v>
      </c>
      <c r="F1585" t="s">
        <v>46</v>
      </c>
      <c r="G1585" t="s">
        <v>47</v>
      </c>
      <c r="H1585">
        <v>82.7</v>
      </c>
      <c r="I1585" t="s">
        <v>198</v>
      </c>
      <c r="J1585" t="s">
        <v>199</v>
      </c>
      <c r="K1585">
        <v>43.5</v>
      </c>
      <c r="L1585">
        <v>12.7</v>
      </c>
      <c r="M1585">
        <f>VLOOKUP(E1585,'SL SR'!$C$2:$F$500,4,FALSE)</f>
        <v>2365</v>
      </c>
      <c r="N1585">
        <f>VLOOKUP(E1585,Slider!$C$1:$F$550,4,FALSE)</f>
        <v>41.6</v>
      </c>
    </row>
    <row r="1586" spans="1:14" x14ac:dyDescent="0.5">
      <c r="A1586">
        <v>2021</v>
      </c>
      <c r="B1586" t="s">
        <v>28</v>
      </c>
      <c r="C1586" t="s">
        <v>29</v>
      </c>
      <c r="D1586" t="str">
        <f t="shared" si="24"/>
        <v>Kevin Gausman</v>
      </c>
      <c r="E1586">
        <v>592332</v>
      </c>
      <c r="F1586" t="s">
        <v>30</v>
      </c>
      <c r="G1586" t="s">
        <v>31</v>
      </c>
      <c r="H1586">
        <v>81.8</v>
      </c>
      <c r="I1586" t="s">
        <v>198</v>
      </c>
      <c r="J1586" t="s">
        <v>199</v>
      </c>
      <c r="K1586">
        <v>39.9</v>
      </c>
      <c r="L1586">
        <v>2.1</v>
      </c>
      <c r="M1586">
        <f>VLOOKUP(E1586,'SL SR'!$C$2:$F$500,4,FALSE)</f>
        <v>2230</v>
      </c>
      <c r="N1586">
        <v>19</v>
      </c>
    </row>
    <row r="1587" spans="1:14" x14ac:dyDescent="0.5">
      <c r="A1587">
        <v>2021</v>
      </c>
      <c r="B1587" t="s">
        <v>485</v>
      </c>
      <c r="C1587" t="s">
        <v>486</v>
      </c>
      <c r="D1587" t="str">
        <f t="shared" si="24"/>
        <v>Kendall Graveman</v>
      </c>
      <c r="E1587">
        <v>608665</v>
      </c>
      <c r="F1587" t="s">
        <v>142</v>
      </c>
      <c r="G1587" t="s">
        <v>143</v>
      </c>
      <c r="H1587">
        <v>86.8</v>
      </c>
      <c r="I1587" t="s">
        <v>198</v>
      </c>
      <c r="J1587" t="s">
        <v>199</v>
      </c>
      <c r="K1587">
        <v>36.799999999999997</v>
      </c>
      <c r="L1587">
        <v>6.2</v>
      </c>
      <c r="M1587">
        <f>VLOOKUP(E1587,'SL SR'!$C$2:$F$500,4,FALSE)</f>
        <v>2517</v>
      </c>
      <c r="N1587">
        <f>VLOOKUP(E1587,Slider!$C$1:$F$550,4,FALSE)</f>
        <v>35.4</v>
      </c>
    </row>
    <row r="1588" spans="1:14" x14ac:dyDescent="0.5">
      <c r="A1588">
        <v>2021</v>
      </c>
      <c r="B1588" t="s">
        <v>872</v>
      </c>
      <c r="C1588" t="s">
        <v>873</v>
      </c>
      <c r="D1588" t="str">
        <f t="shared" si="24"/>
        <v>Art Warren</v>
      </c>
      <c r="E1588">
        <v>605521</v>
      </c>
      <c r="F1588" t="s">
        <v>26</v>
      </c>
      <c r="G1588" t="s">
        <v>27</v>
      </c>
      <c r="H1588">
        <v>86.3</v>
      </c>
      <c r="I1588" t="s">
        <v>198</v>
      </c>
      <c r="J1588" t="s">
        <v>199</v>
      </c>
      <c r="K1588">
        <v>37.9</v>
      </c>
      <c r="L1588">
        <v>5.7</v>
      </c>
      <c r="M1588">
        <f>VLOOKUP(E1588,'SL SR'!$C$2:$F$500,4,FALSE)</f>
        <v>2169</v>
      </c>
      <c r="N1588">
        <f>VLOOKUP(E1588,Slider!$C$1:$F$550,4,FALSE)</f>
        <v>40.200000000000003</v>
      </c>
    </row>
    <row r="1589" spans="1:14" x14ac:dyDescent="0.5">
      <c r="A1589">
        <v>2021</v>
      </c>
      <c r="B1589" t="s">
        <v>169</v>
      </c>
      <c r="C1589" t="s">
        <v>170</v>
      </c>
      <c r="D1589" t="str">
        <f t="shared" si="24"/>
        <v>Jake Odorizzi</v>
      </c>
      <c r="E1589">
        <v>543606</v>
      </c>
      <c r="F1589" t="s">
        <v>142</v>
      </c>
      <c r="G1589" t="s">
        <v>143</v>
      </c>
      <c r="H1589">
        <v>83.2</v>
      </c>
      <c r="I1589" t="s">
        <v>198</v>
      </c>
      <c r="J1589" t="s">
        <v>199</v>
      </c>
      <c r="K1589">
        <v>34.4</v>
      </c>
      <c r="L1589">
        <v>6.1</v>
      </c>
      <c r="M1589">
        <f>VLOOKUP(E1589,'SL SR'!$C$2:$F$500,4,FALSE)</f>
        <v>2321</v>
      </c>
      <c r="N1589">
        <f>VLOOKUP(E1589,Slider!$C$1:$F$550,4,FALSE)</f>
        <v>37.6</v>
      </c>
    </row>
    <row r="1590" spans="1:14" x14ac:dyDescent="0.5">
      <c r="A1590">
        <v>2021</v>
      </c>
      <c r="B1590" t="s">
        <v>443</v>
      </c>
      <c r="C1590" t="s">
        <v>251</v>
      </c>
      <c r="D1590" t="str">
        <f t="shared" si="24"/>
        <v>Joe Barlow</v>
      </c>
      <c r="E1590">
        <v>669618</v>
      </c>
      <c r="F1590" t="s">
        <v>116</v>
      </c>
      <c r="G1590" t="s">
        <v>117</v>
      </c>
      <c r="H1590">
        <v>85.7</v>
      </c>
      <c r="I1590" t="s">
        <v>198</v>
      </c>
      <c r="J1590" t="s">
        <v>199</v>
      </c>
      <c r="K1590">
        <v>28.9</v>
      </c>
      <c r="L1590">
        <v>2.6</v>
      </c>
      <c r="M1590">
        <f>VLOOKUP(E1590,'SL SR'!$C$2:$F$500,4,FALSE)</f>
        <v>2413</v>
      </c>
      <c r="N1590">
        <v>45</v>
      </c>
    </row>
    <row r="1591" spans="1:14" x14ac:dyDescent="0.5">
      <c r="A1591">
        <v>2021</v>
      </c>
      <c r="B1591" t="s">
        <v>876</v>
      </c>
      <c r="C1591" t="s">
        <v>877</v>
      </c>
      <c r="D1591" t="str">
        <f t="shared" si="24"/>
        <v>Jimmie Sherfy</v>
      </c>
      <c r="E1591">
        <v>642073</v>
      </c>
      <c r="F1591" t="s">
        <v>54</v>
      </c>
      <c r="G1591" t="s">
        <v>55</v>
      </c>
      <c r="H1591">
        <v>80.599999999999994</v>
      </c>
      <c r="I1591" t="s">
        <v>198</v>
      </c>
      <c r="J1591" t="s">
        <v>199</v>
      </c>
      <c r="K1591">
        <v>45.7</v>
      </c>
      <c r="L1591">
        <v>9.5</v>
      </c>
      <c r="M1591">
        <f>VLOOKUP(E1591,'SL SR'!$C$2:$F$500,4,FALSE)</f>
        <v>2066</v>
      </c>
      <c r="N1591">
        <v>57</v>
      </c>
    </row>
    <row r="1592" spans="1:14" x14ac:dyDescent="0.5">
      <c r="A1592">
        <v>2021</v>
      </c>
      <c r="B1592" t="s">
        <v>722</v>
      </c>
      <c r="C1592" t="s">
        <v>723</v>
      </c>
      <c r="D1592" t="str">
        <f t="shared" si="24"/>
        <v>Brusdar Graterol</v>
      </c>
      <c r="E1592">
        <v>660813</v>
      </c>
      <c r="F1592" t="s">
        <v>54</v>
      </c>
      <c r="G1592" t="s">
        <v>55</v>
      </c>
      <c r="H1592">
        <v>88.2</v>
      </c>
      <c r="I1592" t="s">
        <v>198</v>
      </c>
      <c r="J1592" t="s">
        <v>199</v>
      </c>
      <c r="K1592">
        <v>30.5</v>
      </c>
      <c r="L1592">
        <v>9.3000000000000007</v>
      </c>
      <c r="M1592">
        <f>VLOOKUP(E1592,'SL SR'!$C$2:$F$500,4,FALSE)</f>
        <v>2220</v>
      </c>
      <c r="N1592">
        <v>33</v>
      </c>
    </row>
    <row r="1593" spans="1:14" x14ac:dyDescent="0.5">
      <c r="A1593">
        <v>2021</v>
      </c>
      <c r="B1593" t="s">
        <v>845</v>
      </c>
      <c r="C1593" t="s">
        <v>181</v>
      </c>
      <c r="D1593" t="str">
        <f t="shared" si="24"/>
        <v>John Brebbia</v>
      </c>
      <c r="E1593">
        <v>605154</v>
      </c>
      <c r="F1593" t="s">
        <v>30</v>
      </c>
      <c r="G1593" t="s">
        <v>31</v>
      </c>
      <c r="H1593">
        <v>81.5</v>
      </c>
      <c r="I1593" t="s">
        <v>198</v>
      </c>
      <c r="J1593" t="s">
        <v>199</v>
      </c>
      <c r="K1593">
        <v>39.200000000000003</v>
      </c>
      <c r="L1593">
        <v>8.1</v>
      </c>
      <c r="M1593">
        <f>VLOOKUP(E1593,'SL SR'!$C$2:$F$500,4,FALSE)</f>
        <v>2333</v>
      </c>
      <c r="N1593">
        <v>40</v>
      </c>
    </row>
    <row r="1594" spans="1:14" x14ac:dyDescent="0.5">
      <c r="A1594">
        <v>2021</v>
      </c>
      <c r="B1594" t="s">
        <v>634</v>
      </c>
      <c r="C1594" t="s">
        <v>520</v>
      </c>
      <c r="D1594" t="str">
        <f t="shared" si="24"/>
        <v>Will Vest</v>
      </c>
      <c r="E1594">
        <v>676684</v>
      </c>
      <c r="F1594" t="s">
        <v>102</v>
      </c>
      <c r="G1594" t="s">
        <v>103</v>
      </c>
      <c r="H1594">
        <v>85.2</v>
      </c>
      <c r="I1594" t="s">
        <v>198</v>
      </c>
      <c r="J1594" t="s">
        <v>199</v>
      </c>
      <c r="K1594">
        <v>40.6</v>
      </c>
      <c r="L1594">
        <v>7.3</v>
      </c>
      <c r="M1594">
        <f>VLOOKUP(E1594,'SL SR'!$C$2:$F$500,4,FALSE)</f>
        <v>2391</v>
      </c>
      <c r="N1594">
        <f>VLOOKUP(E1594,Slider!$C$1:$F$550,4,FALSE)</f>
        <v>51.9</v>
      </c>
    </row>
    <row r="1595" spans="1:14" x14ac:dyDescent="0.5">
      <c r="A1595">
        <v>2021</v>
      </c>
      <c r="B1595" t="s">
        <v>424</v>
      </c>
      <c r="C1595" t="s">
        <v>425</v>
      </c>
      <c r="D1595" t="str">
        <f t="shared" si="24"/>
        <v>Kenley Jansen</v>
      </c>
      <c r="E1595">
        <v>445276</v>
      </c>
      <c r="F1595" t="s">
        <v>54</v>
      </c>
      <c r="G1595" t="s">
        <v>55</v>
      </c>
      <c r="H1595">
        <v>82</v>
      </c>
      <c r="I1595" t="s">
        <v>198</v>
      </c>
      <c r="J1595" t="s">
        <v>199</v>
      </c>
      <c r="K1595">
        <v>46.7</v>
      </c>
      <c r="L1595">
        <v>6.1</v>
      </c>
      <c r="M1595">
        <f>VLOOKUP(E1595,'SL SR'!$C$2:$F$500,4,FALSE)</f>
        <v>2539</v>
      </c>
      <c r="N1595">
        <f>VLOOKUP(E1595,Slider!$C$1:$F$550,4,FALSE)</f>
        <v>20.6</v>
      </c>
    </row>
    <row r="1596" spans="1:14" x14ac:dyDescent="0.5">
      <c r="A1596">
        <v>2021</v>
      </c>
      <c r="B1596" t="s">
        <v>763</v>
      </c>
      <c r="C1596" t="s">
        <v>481</v>
      </c>
      <c r="D1596" t="str">
        <f t="shared" si="24"/>
        <v>David Hess</v>
      </c>
      <c r="E1596">
        <v>605276</v>
      </c>
      <c r="F1596" t="s">
        <v>178</v>
      </c>
      <c r="G1596" t="s">
        <v>179</v>
      </c>
      <c r="H1596">
        <v>82</v>
      </c>
      <c r="I1596" t="s">
        <v>198</v>
      </c>
      <c r="J1596" t="s">
        <v>199</v>
      </c>
      <c r="K1596">
        <v>41.6</v>
      </c>
      <c r="L1596">
        <v>6.5</v>
      </c>
      <c r="M1596">
        <f>VLOOKUP(E1596,'SL SR'!$C$2:$F$500,4,FALSE)</f>
        <v>2229</v>
      </c>
      <c r="N1596">
        <v>41</v>
      </c>
    </row>
    <row r="1597" spans="1:14" x14ac:dyDescent="0.5">
      <c r="A1597">
        <v>2021</v>
      </c>
      <c r="B1597" t="s">
        <v>136</v>
      </c>
      <c r="C1597" t="s">
        <v>137</v>
      </c>
      <c r="D1597" t="str">
        <f t="shared" si="24"/>
        <v>Rich Hill</v>
      </c>
      <c r="E1597">
        <v>448179</v>
      </c>
      <c r="F1597" t="s">
        <v>126</v>
      </c>
      <c r="G1597" t="s">
        <v>127</v>
      </c>
      <c r="H1597">
        <v>69.900000000000006</v>
      </c>
      <c r="I1597" t="s">
        <v>198</v>
      </c>
      <c r="J1597" t="s">
        <v>199</v>
      </c>
      <c r="K1597">
        <v>57</v>
      </c>
      <c r="L1597">
        <v>21.9</v>
      </c>
      <c r="M1597">
        <f>VLOOKUP(E1597,'SL SR'!$C$2:$F$500,4,FALSE)</f>
        <v>2321</v>
      </c>
      <c r="N1597">
        <f>VLOOKUP(E1597,Slider!$C$1:$F$550,4,FALSE)</f>
        <v>35.200000000000003</v>
      </c>
    </row>
    <row r="1598" spans="1:14" x14ac:dyDescent="0.5">
      <c r="A1598">
        <v>2021</v>
      </c>
      <c r="B1598" t="s">
        <v>372</v>
      </c>
      <c r="C1598" t="s">
        <v>373</v>
      </c>
      <c r="D1598" t="str">
        <f t="shared" si="24"/>
        <v>Hansel Robles</v>
      </c>
      <c r="E1598">
        <v>570663</v>
      </c>
      <c r="F1598" t="s">
        <v>42</v>
      </c>
      <c r="G1598" t="s">
        <v>43</v>
      </c>
      <c r="H1598">
        <v>90.1</v>
      </c>
      <c r="I1598" t="s">
        <v>198</v>
      </c>
      <c r="J1598" t="s">
        <v>199</v>
      </c>
      <c r="K1598">
        <v>28.6</v>
      </c>
      <c r="L1598">
        <v>0.5</v>
      </c>
      <c r="M1598">
        <f>VLOOKUP(E1598,'SL SR'!$C$2:$F$500,4,FALSE)</f>
        <v>2064</v>
      </c>
      <c r="N1598">
        <v>42</v>
      </c>
    </row>
    <row r="1599" spans="1:14" x14ac:dyDescent="0.5">
      <c r="A1599">
        <v>2021</v>
      </c>
      <c r="B1599" t="s">
        <v>474</v>
      </c>
      <c r="C1599" t="s">
        <v>475</v>
      </c>
      <c r="D1599" t="str">
        <f t="shared" si="24"/>
        <v>Darwinzon Hernandez</v>
      </c>
      <c r="E1599">
        <v>650382</v>
      </c>
      <c r="F1599" t="s">
        <v>42</v>
      </c>
      <c r="G1599" t="s">
        <v>43</v>
      </c>
      <c r="H1599">
        <v>83.6</v>
      </c>
      <c r="I1599" t="s">
        <v>198</v>
      </c>
      <c r="J1599" t="s">
        <v>199</v>
      </c>
      <c r="K1599">
        <v>39</v>
      </c>
      <c r="L1599">
        <v>6.9</v>
      </c>
      <c r="M1599">
        <v>2555</v>
      </c>
      <c r="N1599">
        <f>VLOOKUP(E1599,Slider!$C$1:$F$550,4,FALSE)</f>
        <v>37.299999999999997</v>
      </c>
    </row>
    <row r="1600" spans="1:14" x14ac:dyDescent="0.5">
      <c r="A1600">
        <v>2021</v>
      </c>
      <c r="B1600" t="s">
        <v>571</v>
      </c>
      <c r="C1600" t="s">
        <v>572</v>
      </c>
      <c r="D1600" t="str">
        <f t="shared" si="24"/>
        <v>Rafael Dolis</v>
      </c>
      <c r="E1600">
        <v>503569</v>
      </c>
      <c r="F1600" t="s">
        <v>14</v>
      </c>
      <c r="G1600" t="s">
        <v>15</v>
      </c>
      <c r="H1600">
        <v>86.4</v>
      </c>
      <c r="I1600" t="s">
        <v>198</v>
      </c>
      <c r="J1600" t="s">
        <v>199</v>
      </c>
      <c r="K1600">
        <v>33.5</v>
      </c>
      <c r="L1600">
        <v>7.3</v>
      </c>
      <c r="M1600">
        <v>2445</v>
      </c>
      <c r="N1600">
        <v>36</v>
      </c>
    </row>
    <row r="1601" spans="1:14" x14ac:dyDescent="0.5">
      <c r="A1601">
        <v>2021</v>
      </c>
      <c r="B1601" t="s">
        <v>751</v>
      </c>
      <c r="C1601" t="s">
        <v>73</v>
      </c>
      <c r="D1601" t="str">
        <f t="shared" si="24"/>
        <v>Carlos Carrasco</v>
      </c>
      <c r="E1601">
        <v>471911</v>
      </c>
      <c r="F1601" t="s">
        <v>126</v>
      </c>
      <c r="G1601" t="s">
        <v>127</v>
      </c>
      <c r="H1601">
        <v>87.7</v>
      </c>
      <c r="I1601" t="s">
        <v>198</v>
      </c>
      <c r="J1601" t="s">
        <v>199</v>
      </c>
      <c r="K1601">
        <v>30</v>
      </c>
      <c r="L1601">
        <v>1.4</v>
      </c>
      <c r="M1601">
        <v>2388</v>
      </c>
      <c r="N1601">
        <f>VLOOKUP(E1601,Slider!$C$1:$F$550,4,FALSE)</f>
        <v>39.299999999999997</v>
      </c>
    </row>
    <row r="1602" spans="1:14" x14ac:dyDescent="0.5">
      <c r="A1602">
        <v>2021</v>
      </c>
      <c r="B1602" t="s">
        <v>874</v>
      </c>
      <c r="C1602" t="s">
        <v>89</v>
      </c>
      <c r="D1602" t="str">
        <f t="shared" si="24"/>
        <v>Chris Archer</v>
      </c>
      <c r="E1602">
        <v>502042</v>
      </c>
      <c r="F1602" t="s">
        <v>178</v>
      </c>
      <c r="G1602" t="s">
        <v>179</v>
      </c>
      <c r="H1602">
        <v>87.2</v>
      </c>
      <c r="I1602" t="s">
        <v>198</v>
      </c>
      <c r="J1602" t="s">
        <v>199</v>
      </c>
      <c r="K1602">
        <v>32.799999999999997</v>
      </c>
      <c r="L1602">
        <v>5.4</v>
      </c>
      <c r="M1602">
        <f>VLOOKUP(E1602,'SL SR'!$C$2:$F$500,4,FALSE)</f>
        <v>2570</v>
      </c>
      <c r="N1602">
        <f>VLOOKUP(E1602,Slider!$C$1:$F$550,4,FALSE)</f>
        <v>74.8</v>
      </c>
    </row>
    <row r="1603" spans="1:14" x14ac:dyDescent="0.5">
      <c r="A1603">
        <v>2021</v>
      </c>
      <c r="B1603" t="s">
        <v>573</v>
      </c>
      <c r="C1603" t="s">
        <v>212</v>
      </c>
      <c r="D1603" t="str">
        <f t="shared" ref="D1603:D1666" si="25">TRIM(PROPER(C1603 &amp; " " &amp; B1603))</f>
        <v>Mitch White</v>
      </c>
      <c r="E1603">
        <v>669952</v>
      </c>
      <c r="F1603" t="s">
        <v>54</v>
      </c>
      <c r="G1603" t="s">
        <v>55</v>
      </c>
      <c r="H1603">
        <v>86.4</v>
      </c>
      <c r="I1603" t="s">
        <v>198</v>
      </c>
      <c r="J1603" t="s">
        <v>199</v>
      </c>
      <c r="K1603">
        <v>34.700000000000003</v>
      </c>
      <c r="L1603">
        <v>7.6</v>
      </c>
      <c r="M1603">
        <f>VLOOKUP(E1603,'SL SR'!$C$2:$F$500,4,FALSE)</f>
        <v>1946</v>
      </c>
      <c r="N1603">
        <f>VLOOKUP(E1603,Slider!$C$1:$F$550,4,FALSE)</f>
        <v>10.5</v>
      </c>
    </row>
    <row r="1604" spans="1:14" x14ac:dyDescent="0.5">
      <c r="A1604">
        <v>2021</v>
      </c>
      <c r="B1604" t="s">
        <v>713</v>
      </c>
      <c r="C1604" t="s">
        <v>714</v>
      </c>
      <c r="D1604" t="str">
        <f t="shared" si="25"/>
        <v>Hyeon-Jong Yang</v>
      </c>
      <c r="E1604">
        <v>660365</v>
      </c>
      <c r="F1604" t="s">
        <v>116</v>
      </c>
      <c r="G1604" t="s">
        <v>117</v>
      </c>
      <c r="H1604">
        <v>80.5</v>
      </c>
      <c r="I1604" t="s">
        <v>198</v>
      </c>
      <c r="J1604" t="s">
        <v>199</v>
      </c>
      <c r="K1604">
        <v>43</v>
      </c>
      <c r="L1604">
        <v>4.9000000000000004</v>
      </c>
      <c r="M1604">
        <f>VLOOKUP(E1604,'SL SR'!$C$2:$F$500,4,FALSE)</f>
        <v>2411</v>
      </c>
      <c r="N1604">
        <f>VLOOKUP(E1604,Slider!$C$1:$F$550,4,FALSE)</f>
        <v>54.1</v>
      </c>
    </row>
    <row r="1605" spans="1:14" x14ac:dyDescent="0.5">
      <c r="A1605">
        <v>2021</v>
      </c>
      <c r="B1605" t="s">
        <v>136</v>
      </c>
      <c r="C1605" t="s">
        <v>418</v>
      </c>
      <c r="D1605" t="str">
        <f t="shared" si="25"/>
        <v>Tim Hill</v>
      </c>
      <c r="E1605">
        <v>657612</v>
      </c>
      <c r="F1605" t="s">
        <v>62</v>
      </c>
      <c r="G1605" t="s">
        <v>63</v>
      </c>
      <c r="H1605">
        <v>85.1</v>
      </c>
      <c r="I1605" t="s">
        <v>198</v>
      </c>
      <c r="J1605" t="s">
        <v>199</v>
      </c>
      <c r="K1605">
        <v>34.200000000000003</v>
      </c>
      <c r="L1605">
        <v>2.8</v>
      </c>
      <c r="M1605">
        <f>VLOOKUP(E1605,'SL SR'!$C$2:$F$500,4,FALSE)</f>
        <v>2221</v>
      </c>
      <c r="N1605">
        <v>46</v>
      </c>
    </row>
    <row r="1606" spans="1:14" x14ac:dyDescent="0.5">
      <c r="A1606">
        <v>2021</v>
      </c>
      <c r="B1606" t="s">
        <v>167</v>
      </c>
      <c r="C1606" t="s">
        <v>168</v>
      </c>
      <c r="D1606" t="str">
        <f t="shared" si="25"/>
        <v>Bryan Shaw</v>
      </c>
      <c r="E1606">
        <v>543766</v>
      </c>
      <c r="F1606" t="s">
        <v>122</v>
      </c>
      <c r="G1606" t="s">
        <v>123</v>
      </c>
      <c r="H1606">
        <v>84</v>
      </c>
      <c r="I1606" t="s">
        <v>198</v>
      </c>
      <c r="J1606" t="s">
        <v>199</v>
      </c>
      <c r="K1606">
        <v>38.799999999999997</v>
      </c>
      <c r="L1606">
        <v>14.7</v>
      </c>
      <c r="M1606">
        <f>VLOOKUP(E1606,'SL SR'!$C$2:$F$500,4,FALSE)</f>
        <v>2276</v>
      </c>
      <c r="N1606">
        <f>VLOOKUP(E1606,Slider!$C$1:$F$550,4,FALSE)</f>
        <v>25.7</v>
      </c>
    </row>
    <row r="1607" spans="1:14" x14ac:dyDescent="0.5">
      <c r="A1607">
        <v>2021</v>
      </c>
      <c r="B1607" t="s">
        <v>512</v>
      </c>
      <c r="C1607" t="s">
        <v>513</v>
      </c>
      <c r="D1607" t="str">
        <f t="shared" si="25"/>
        <v>Junior Guerra</v>
      </c>
      <c r="E1607">
        <v>448855</v>
      </c>
      <c r="F1607" t="s">
        <v>232</v>
      </c>
      <c r="G1607" t="s">
        <v>233</v>
      </c>
      <c r="H1607">
        <v>84.1</v>
      </c>
      <c r="I1607" t="s">
        <v>198</v>
      </c>
      <c r="J1607" t="s">
        <v>199</v>
      </c>
      <c r="K1607">
        <v>37.9</v>
      </c>
      <c r="L1607">
        <v>6.4</v>
      </c>
      <c r="M1607">
        <f>VLOOKUP(E1607,'SL SR'!$C$2:$F$500,4,FALSE)</f>
        <v>2415</v>
      </c>
      <c r="N1607">
        <f>VLOOKUP(E1607,Slider!$C$1:$F$550,4,FALSE)</f>
        <v>50.9</v>
      </c>
    </row>
    <row r="1608" spans="1:14" x14ac:dyDescent="0.5">
      <c r="A1608">
        <v>2021</v>
      </c>
      <c r="B1608" t="s">
        <v>379</v>
      </c>
      <c r="C1608" t="s">
        <v>73</v>
      </c>
      <c r="D1608" t="str">
        <f t="shared" si="25"/>
        <v>Carlos Estévez</v>
      </c>
      <c r="E1608">
        <v>608032</v>
      </c>
      <c r="F1608" t="s">
        <v>92</v>
      </c>
      <c r="G1608" t="s">
        <v>93</v>
      </c>
      <c r="H1608">
        <v>86.7</v>
      </c>
      <c r="I1608" t="s">
        <v>198</v>
      </c>
      <c r="J1608" t="s">
        <v>199</v>
      </c>
      <c r="K1608">
        <v>35.9</v>
      </c>
      <c r="L1608">
        <v>5.0999999999999996</v>
      </c>
      <c r="M1608">
        <f>VLOOKUP(E1608,'SL SR'!$C$2:$F$500,4,FALSE)</f>
        <v>2738</v>
      </c>
      <c r="N1608">
        <v>34</v>
      </c>
    </row>
    <row r="1609" spans="1:14" x14ac:dyDescent="0.5">
      <c r="A1609">
        <v>2021</v>
      </c>
      <c r="B1609" t="s">
        <v>771</v>
      </c>
      <c r="C1609" t="s">
        <v>772</v>
      </c>
      <c r="D1609" t="str">
        <f t="shared" si="25"/>
        <v>Jd Hammer</v>
      </c>
      <c r="E1609">
        <v>670456</v>
      </c>
      <c r="F1609" t="s">
        <v>58</v>
      </c>
      <c r="G1609" t="s">
        <v>59</v>
      </c>
      <c r="H1609">
        <v>82.4</v>
      </c>
      <c r="I1609" t="s">
        <v>198</v>
      </c>
      <c r="J1609" t="s">
        <v>199</v>
      </c>
      <c r="K1609">
        <v>44.4</v>
      </c>
      <c r="L1609">
        <v>4.5</v>
      </c>
      <c r="M1609">
        <f>VLOOKUP(E1609,'SL SR'!$C$2:$F$500,4,FALSE)</f>
        <v>2842</v>
      </c>
      <c r="N1609">
        <f>VLOOKUP(E1609,Slider!$C$1:$F$550,4,FALSE)</f>
        <v>44</v>
      </c>
    </row>
    <row r="1610" spans="1:14" x14ac:dyDescent="0.5">
      <c r="A1610">
        <v>2021</v>
      </c>
      <c r="B1610" t="s">
        <v>898</v>
      </c>
      <c r="C1610" t="s">
        <v>139</v>
      </c>
      <c r="D1610" t="str">
        <f t="shared" si="25"/>
        <v>Aaron Ashby</v>
      </c>
      <c r="E1610">
        <v>676879</v>
      </c>
      <c r="F1610" t="s">
        <v>68</v>
      </c>
      <c r="G1610" t="s">
        <v>69</v>
      </c>
      <c r="H1610">
        <v>83.5</v>
      </c>
      <c r="I1610" t="s">
        <v>198</v>
      </c>
      <c r="J1610" t="s">
        <v>199</v>
      </c>
      <c r="K1610">
        <v>42.9</v>
      </c>
      <c r="L1610">
        <v>9.9</v>
      </c>
      <c r="M1610">
        <v>2552</v>
      </c>
      <c r="N1610">
        <f>VLOOKUP(E1610,Slider!$C$1:$F$550,4,FALSE)</f>
        <v>25.3</v>
      </c>
    </row>
    <row r="1611" spans="1:14" x14ac:dyDescent="0.5">
      <c r="A1611">
        <v>2021</v>
      </c>
      <c r="B1611" t="s">
        <v>606</v>
      </c>
      <c r="C1611" t="s">
        <v>776</v>
      </c>
      <c r="D1611" t="str">
        <f t="shared" si="25"/>
        <v>Braxton Garrett</v>
      </c>
      <c r="E1611">
        <v>666129</v>
      </c>
      <c r="F1611" t="s">
        <v>110</v>
      </c>
      <c r="G1611" t="s">
        <v>111</v>
      </c>
      <c r="H1611">
        <v>82.6</v>
      </c>
      <c r="I1611" t="s">
        <v>198</v>
      </c>
      <c r="J1611" t="s">
        <v>199</v>
      </c>
      <c r="K1611">
        <v>43.9</v>
      </c>
      <c r="L1611">
        <v>5.6</v>
      </c>
      <c r="M1611">
        <f>VLOOKUP(E1611,'SL SR'!$C$2:$F$500,4,FALSE)</f>
        <v>2397</v>
      </c>
      <c r="N1611">
        <v>37</v>
      </c>
    </row>
    <row r="1612" spans="1:14" x14ac:dyDescent="0.5">
      <c r="A1612">
        <v>2021</v>
      </c>
      <c r="B1612" t="s">
        <v>846</v>
      </c>
      <c r="C1612" t="s">
        <v>291</v>
      </c>
      <c r="D1612" t="str">
        <f t="shared" si="25"/>
        <v>Shane Greene</v>
      </c>
      <c r="E1612">
        <v>572888</v>
      </c>
      <c r="F1612" t="s">
        <v>54</v>
      </c>
      <c r="G1612" t="s">
        <v>55</v>
      </c>
      <c r="H1612">
        <v>81.099999999999994</v>
      </c>
      <c r="I1612" t="s">
        <v>198</v>
      </c>
      <c r="J1612" t="s">
        <v>199</v>
      </c>
      <c r="K1612">
        <v>36.4</v>
      </c>
      <c r="L1612">
        <v>14.3</v>
      </c>
      <c r="M1612">
        <f>VLOOKUP(E1612,'SL SR'!$C$2:$F$500,4,FALSE)</f>
        <v>2493</v>
      </c>
      <c r="N1612">
        <f>VLOOKUP(E1612,Slider!$C$1:$F$550,4,FALSE)</f>
        <v>44</v>
      </c>
    </row>
    <row r="1613" spans="1:14" x14ac:dyDescent="0.5">
      <c r="A1613">
        <v>2021</v>
      </c>
      <c r="B1613" t="s">
        <v>589</v>
      </c>
      <c r="C1613" t="s">
        <v>590</v>
      </c>
      <c r="D1613" t="str">
        <f t="shared" si="25"/>
        <v>Hirokazu Sawamura</v>
      </c>
      <c r="E1613">
        <v>617228</v>
      </c>
      <c r="F1613" t="s">
        <v>42</v>
      </c>
      <c r="G1613" t="s">
        <v>43</v>
      </c>
      <c r="H1613">
        <v>86.4</v>
      </c>
      <c r="I1613" t="s">
        <v>198</v>
      </c>
      <c r="J1613" t="s">
        <v>199</v>
      </c>
      <c r="K1613">
        <v>30.6</v>
      </c>
      <c r="L1613">
        <v>4.0999999999999996</v>
      </c>
      <c r="M1613">
        <f>VLOOKUP(E1613,'SL SR'!$C$2:$F$500,4,FALSE)</f>
        <v>2336</v>
      </c>
      <c r="N1613">
        <f>VLOOKUP(E1613,Slider!$C$1:$F$550,4,FALSE)</f>
        <v>54.8</v>
      </c>
    </row>
    <row r="1614" spans="1:14" x14ac:dyDescent="0.5">
      <c r="A1614">
        <v>2021</v>
      </c>
      <c r="B1614" t="s">
        <v>510</v>
      </c>
      <c r="C1614" t="s">
        <v>511</v>
      </c>
      <c r="D1614" t="str">
        <f t="shared" si="25"/>
        <v>Justin Dunn</v>
      </c>
      <c r="E1614">
        <v>643290</v>
      </c>
      <c r="F1614" t="s">
        <v>102</v>
      </c>
      <c r="G1614" t="s">
        <v>103</v>
      </c>
      <c r="H1614">
        <v>84</v>
      </c>
      <c r="I1614" t="s">
        <v>198</v>
      </c>
      <c r="J1614" t="s">
        <v>199</v>
      </c>
      <c r="K1614">
        <v>39.9</v>
      </c>
      <c r="L1614">
        <v>7</v>
      </c>
      <c r="M1614">
        <f>VLOOKUP(E1614,'SL SR'!$C$2:$F$500,4,FALSE)</f>
        <v>2640</v>
      </c>
      <c r="N1614">
        <f>VLOOKUP(E1614,Slider!$C$1:$F$550,4,FALSE)</f>
        <v>26.1</v>
      </c>
    </row>
    <row r="1615" spans="1:14" x14ac:dyDescent="0.5">
      <c r="A1615">
        <v>2021</v>
      </c>
      <c r="B1615" t="s">
        <v>382</v>
      </c>
      <c r="C1615" t="s">
        <v>731</v>
      </c>
      <c r="D1615" t="str">
        <f t="shared" si="25"/>
        <v>Sal Romano</v>
      </c>
      <c r="E1615">
        <v>607219</v>
      </c>
      <c r="F1615" t="s">
        <v>38</v>
      </c>
      <c r="G1615" t="s">
        <v>39</v>
      </c>
      <c r="H1615">
        <v>87.8</v>
      </c>
      <c r="I1615" t="s">
        <v>198</v>
      </c>
      <c r="J1615" t="s">
        <v>199</v>
      </c>
      <c r="K1615">
        <v>31.6</v>
      </c>
      <c r="L1615">
        <v>0.3</v>
      </c>
      <c r="M1615">
        <f>VLOOKUP(E1615,'SL SR'!$C$2:$F$500,4,FALSE)</f>
        <v>2533</v>
      </c>
      <c r="N1615">
        <v>20</v>
      </c>
    </row>
    <row r="1616" spans="1:14" x14ac:dyDescent="0.5">
      <c r="A1616">
        <v>2021</v>
      </c>
      <c r="B1616" t="s">
        <v>512</v>
      </c>
      <c r="C1616" t="s">
        <v>631</v>
      </c>
      <c r="D1616" t="str">
        <f t="shared" si="25"/>
        <v>Deolis Guerra</v>
      </c>
      <c r="E1616">
        <v>500610</v>
      </c>
      <c r="F1616" t="s">
        <v>20</v>
      </c>
      <c r="G1616" t="s">
        <v>21</v>
      </c>
      <c r="H1616">
        <v>84.3</v>
      </c>
      <c r="I1616" t="s">
        <v>198</v>
      </c>
      <c r="J1616" t="s">
        <v>199</v>
      </c>
      <c r="K1616">
        <v>30.1</v>
      </c>
      <c r="L1616">
        <v>2.9</v>
      </c>
      <c r="M1616">
        <f>VLOOKUP(E1616,'SL SR'!$C$2:$F$500,4,FALSE)</f>
        <v>2252</v>
      </c>
      <c r="N1616">
        <v>36</v>
      </c>
    </row>
    <row r="1617" spans="1:14" x14ac:dyDescent="0.5">
      <c r="A1617">
        <v>2021</v>
      </c>
      <c r="B1617" t="s">
        <v>824</v>
      </c>
      <c r="C1617" t="s">
        <v>825</v>
      </c>
      <c r="D1617" t="str">
        <f t="shared" si="25"/>
        <v>Yohan Ramirez</v>
      </c>
      <c r="E1617">
        <v>670990</v>
      </c>
      <c r="F1617" t="s">
        <v>102</v>
      </c>
      <c r="G1617" t="s">
        <v>103</v>
      </c>
      <c r="H1617">
        <v>82.8</v>
      </c>
      <c r="I1617" t="s">
        <v>198</v>
      </c>
      <c r="J1617" t="s">
        <v>199</v>
      </c>
      <c r="K1617">
        <v>33</v>
      </c>
      <c r="L1617">
        <v>14</v>
      </c>
      <c r="M1617">
        <f>VLOOKUP(E1617,'SL SR'!$C$2:$F$500,4,FALSE)</f>
        <v>2469</v>
      </c>
      <c r="N1617">
        <v>43</v>
      </c>
    </row>
    <row r="1618" spans="1:14" x14ac:dyDescent="0.5">
      <c r="A1618">
        <v>2021</v>
      </c>
      <c r="B1618" t="s">
        <v>377</v>
      </c>
      <c r="C1618" t="s">
        <v>141</v>
      </c>
      <c r="D1618" t="str">
        <f t="shared" si="25"/>
        <v>Luis Oviedo</v>
      </c>
      <c r="E1618">
        <v>665854</v>
      </c>
      <c r="F1618" t="s">
        <v>213</v>
      </c>
      <c r="G1618" t="s">
        <v>214</v>
      </c>
      <c r="H1618">
        <v>81.7</v>
      </c>
      <c r="I1618" t="s">
        <v>198</v>
      </c>
      <c r="J1618" t="s">
        <v>199</v>
      </c>
      <c r="K1618">
        <v>42.2</v>
      </c>
      <c r="L1618">
        <v>5.5</v>
      </c>
      <c r="M1618">
        <f>VLOOKUP(E1618,'SL SR'!$C$2:$F$500,4,FALSE)</f>
        <v>2767</v>
      </c>
      <c r="N1618">
        <v>42</v>
      </c>
    </row>
    <row r="1619" spans="1:14" x14ac:dyDescent="0.5">
      <c r="A1619">
        <v>2021</v>
      </c>
      <c r="B1619" t="s">
        <v>870</v>
      </c>
      <c r="C1619" t="s">
        <v>871</v>
      </c>
      <c r="D1619" t="str">
        <f t="shared" si="25"/>
        <v>Tucker Davidson</v>
      </c>
      <c r="E1619">
        <v>656353</v>
      </c>
      <c r="F1619" t="s">
        <v>156</v>
      </c>
      <c r="G1619" t="s">
        <v>157</v>
      </c>
      <c r="H1619">
        <v>86.8</v>
      </c>
      <c r="I1619" t="s">
        <v>198</v>
      </c>
      <c r="J1619" t="s">
        <v>199</v>
      </c>
      <c r="K1619">
        <v>35.200000000000003</v>
      </c>
      <c r="L1619">
        <v>3.7</v>
      </c>
      <c r="M1619">
        <v>2244</v>
      </c>
      <c r="N1619">
        <f>VLOOKUP(E1619,Slider!$C$1:$F$550,4,FALSE)</f>
        <v>37.9</v>
      </c>
    </row>
    <row r="1620" spans="1:14" x14ac:dyDescent="0.5">
      <c r="A1620">
        <v>2021</v>
      </c>
      <c r="B1620" t="s">
        <v>468</v>
      </c>
      <c r="C1620" t="s">
        <v>147</v>
      </c>
      <c r="D1620" t="str">
        <f t="shared" si="25"/>
        <v>Cole Sulser</v>
      </c>
      <c r="E1620">
        <v>642121</v>
      </c>
      <c r="F1620" t="s">
        <v>182</v>
      </c>
      <c r="G1620" t="s">
        <v>183</v>
      </c>
      <c r="H1620">
        <v>86.5</v>
      </c>
      <c r="I1620" t="s">
        <v>198</v>
      </c>
      <c r="J1620" t="s">
        <v>199</v>
      </c>
      <c r="K1620">
        <v>32.1</v>
      </c>
      <c r="L1620">
        <v>4.7</v>
      </c>
      <c r="M1620">
        <f>VLOOKUP(E1620,'SL SR'!$C$2:$F$500,4,FALSE)</f>
        <v>2403</v>
      </c>
      <c r="N1620">
        <f>VLOOKUP(E1620,Slider!$C$1:$F$550,4,FALSE)</f>
        <v>38</v>
      </c>
    </row>
    <row r="1621" spans="1:14" x14ac:dyDescent="0.5">
      <c r="A1621">
        <v>2021</v>
      </c>
      <c r="B1621" t="s">
        <v>128</v>
      </c>
      <c r="C1621" t="s">
        <v>522</v>
      </c>
      <c r="D1621" t="str">
        <f t="shared" si="25"/>
        <v>Josiah Gray</v>
      </c>
      <c r="E1621">
        <v>680686</v>
      </c>
      <c r="F1621" t="s">
        <v>194</v>
      </c>
      <c r="G1621" t="s">
        <v>195</v>
      </c>
      <c r="H1621">
        <v>85.3</v>
      </c>
      <c r="I1621" t="s">
        <v>198</v>
      </c>
      <c r="J1621" t="s">
        <v>199</v>
      </c>
      <c r="K1621">
        <v>32.700000000000003</v>
      </c>
      <c r="L1621">
        <v>1.1000000000000001</v>
      </c>
      <c r="M1621">
        <f>VLOOKUP(E1621,'SL SR'!$C$2:$F$500,4,FALSE)</f>
        <v>2806</v>
      </c>
      <c r="N1621">
        <v>23</v>
      </c>
    </row>
    <row r="1622" spans="1:14" x14ac:dyDescent="0.5">
      <c r="A1622">
        <v>2021</v>
      </c>
      <c r="B1622" t="s">
        <v>257</v>
      </c>
      <c r="C1622" t="s">
        <v>258</v>
      </c>
      <c r="D1622" t="str">
        <f t="shared" si="25"/>
        <v>Jorge López</v>
      </c>
      <c r="E1622">
        <v>605347</v>
      </c>
      <c r="F1622" t="s">
        <v>182</v>
      </c>
      <c r="G1622" t="s">
        <v>183</v>
      </c>
      <c r="H1622">
        <v>85.9</v>
      </c>
      <c r="I1622" t="s">
        <v>198</v>
      </c>
      <c r="J1622" t="s">
        <v>199</v>
      </c>
      <c r="K1622">
        <v>31.9</v>
      </c>
      <c r="L1622">
        <v>1.6</v>
      </c>
      <c r="M1622">
        <f>VLOOKUP(E1622,'SL SR'!$C$2:$F$500,4,FALSE)</f>
        <v>2465</v>
      </c>
      <c r="N1622">
        <f>VLOOKUP(E1622,Slider!$C$1:$F$550,4,FALSE)</f>
        <v>40.4</v>
      </c>
    </row>
    <row r="1623" spans="1:14" x14ac:dyDescent="0.5">
      <c r="A1623">
        <v>2021</v>
      </c>
      <c r="B1623" t="s">
        <v>668</v>
      </c>
      <c r="C1623" t="s">
        <v>49</v>
      </c>
      <c r="D1623" t="str">
        <f t="shared" si="25"/>
        <v>Dylan Floro</v>
      </c>
      <c r="E1623">
        <v>571670</v>
      </c>
      <c r="F1623" t="s">
        <v>110</v>
      </c>
      <c r="G1623" t="s">
        <v>111</v>
      </c>
      <c r="H1623">
        <v>87.3</v>
      </c>
      <c r="I1623" t="s">
        <v>198</v>
      </c>
      <c r="J1623" t="s">
        <v>199</v>
      </c>
      <c r="K1623">
        <v>28.9</v>
      </c>
      <c r="L1623">
        <v>1.3</v>
      </c>
      <c r="M1623">
        <v>2018</v>
      </c>
      <c r="N1623">
        <f>VLOOKUP(E1623,Slider!$C$1:$F$550,4,FALSE)</f>
        <v>28.3</v>
      </c>
    </row>
    <row r="1624" spans="1:14" x14ac:dyDescent="0.5">
      <c r="A1624">
        <v>2021</v>
      </c>
      <c r="B1624" t="s">
        <v>694</v>
      </c>
      <c r="C1624" t="s">
        <v>220</v>
      </c>
      <c r="D1624" t="str">
        <f t="shared" si="25"/>
        <v>Brandon Bielak</v>
      </c>
      <c r="E1624">
        <v>656232</v>
      </c>
      <c r="F1624" t="s">
        <v>142</v>
      </c>
      <c r="G1624" t="s">
        <v>143</v>
      </c>
      <c r="H1624">
        <v>82.8</v>
      </c>
      <c r="I1624" t="s">
        <v>198</v>
      </c>
      <c r="J1624" t="s">
        <v>199</v>
      </c>
      <c r="K1624">
        <v>40.5</v>
      </c>
      <c r="L1624">
        <v>10.199999999999999</v>
      </c>
      <c r="M1624">
        <v>2395</v>
      </c>
      <c r="N1624">
        <f>VLOOKUP(E1624,Slider!$C$1:$F$550,4,FALSE)</f>
        <v>42.4</v>
      </c>
    </row>
    <row r="1625" spans="1:14" x14ac:dyDescent="0.5">
      <c r="A1625">
        <v>2021</v>
      </c>
      <c r="B1625" t="s">
        <v>784</v>
      </c>
      <c r="C1625" t="s">
        <v>274</v>
      </c>
      <c r="D1625" t="str">
        <f t="shared" si="25"/>
        <v>Michael Feliz</v>
      </c>
      <c r="E1625">
        <v>593140</v>
      </c>
      <c r="F1625" t="s">
        <v>42</v>
      </c>
      <c r="G1625" t="s">
        <v>43</v>
      </c>
      <c r="H1625">
        <v>80.900000000000006</v>
      </c>
      <c r="I1625" t="s">
        <v>198</v>
      </c>
      <c r="J1625" t="s">
        <v>199</v>
      </c>
      <c r="K1625">
        <v>39.4</v>
      </c>
      <c r="L1625">
        <v>7.1</v>
      </c>
      <c r="M1625">
        <v>2288</v>
      </c>
      <c r="N1625">
        <v>41</v>
      </c>
    </row>
    <row r="1626" spans="1:14" x14ac:dyDescent="0.5">
      <c r="A1626">
        <v>2021</v>
      </c>
      <c r="B1626" t="s">
        <v>758</v>
      </c>
      <c r="C1626" t="s">
        <v>77</v>
      </c>
      <c r="D1626" t="str">
        <f t="shared" si="25"/>
        <v>Max Kranick</v>
      </c>
      <c r="E1626">
        <v>668820</v>
      </c>
      <c r="F1626" t="s">
        <v>213</v>
      </c>
      <c r="G1626" t="s">
        <v>214</v>
      </c>
      <c r="H1626">
        <v>88.2</v>
      </c>
      <c r="I1626" t="s">
        <v>198</v>
      </c>
      <c r="J1626" t="s">
        <v>199</v>
      </c>
      <c r="K1626">
        <v>27.8</v>
      </c>
      <c r="L1626">
        <v>4.3</v>
      </c>
      <c r="M1626">
        <f>VLOOKUP(E1626,'SL SR'!$C$2:$F$500,4,FALSE)</f>
        <v>2180</v>
      </c>
      <c r="N1626">
        <f>VLOOKUP(E1626,Slider!$C$1:$F$550,4,FALSE)</f>
        <v>70.400000000000006</v>
      </c>
    </row>
    <row r="1627" spans="1:14" x14ac:dyDescent="0.5">
      <c r="A1627">
        <v>2021</v>
      </c>
      <c r="B1627" t="s">
        <v>462</v>
      </c>
      <c r="C1627" t="s">
        <v>721</v>
      </c>
      <c r="D1627" t="str">
        <f t="shared" si="25"/>
        <v>Cionel Pérez</v>
      </c>
      <c r="E1627">
        <v>672335</v>
      </c>
      <c r="F1627" t="s">
        <v>26</v>
      </c>
      <c r="G1627" t="s">
        <v>27</v>
      </c>
      <c r="H1627">
        <v>82.3</v>
      </c>
      <c r="I1627" t="s">
        <v>198</v>
      </c>
      <c r="J1627" t="s">
        <v>199</v>
      </c>
      <c r="K1627">
        <v>47</v>
      </c>
      <c r="L1627">
        <v>12.7</v>
      </c>
      <c r="M1627">
        <f>VLOOKUP(E1627,'SL SR'!$C$2:$F$500,4,FALSE)</f>
        <v>2234</v>
      </c>
      <c r="N1627">
        <v>46</v>
      </c>
    </row>
    <row r="1628" spans="1:14" x14ac:dyDescent="0.5">
      <c r="A1628">
        <v>2021</v>
      </c>
      <c r="B1628" t="s">
        <v>891</v>
      </c>
      <c r="C1628" t="s">
        <v>685</v>
      </c>
      <c r="D1628" t="str">
        <f t="shared" si="25"/>
        <v>J.B. Bukauskas</v>
      </c>
      <c r="E1628">
        <v>656266</v>
      </c>
      <c r="F1628" t="s">
        <v>164</v>
      </c>
      <c r="G1628" t="s">
        <v>165</v>
      </c>
      <c r="H1628">
        <v>86.1</v>
      </c>
      <c r="I1628" t="s">
        <v>198</v>
      </c>
      <c r="J1628" t="s">
        <v>199</v>
      </c>
      <c r="K1628">
        <v>35.4</v>
      </c>
      <c r="L1628">
        <v>3.2</v>
      </c>
      <c r="M1628">
        <f>VLOOKUP(E1628,'SL SR'!$C$2:$F$500,4,FALSE)</f>
        <v>2056</v>
      </c>
      <c r="N1628">
        <f>VLOOKUP(E1628,Slider!$C$1:$F$550,4,FALSE)</f>
        <v>25.3</v>
      </c>
    </row>
    <row r="1629" spans="1:14" x14ac:dyDescent="0.5">
      <c r="A1629">
        <v>2021</v>
      </c>
      <c r="B1629" t="s">
        <v>623</v>
      </c>
      <c r="C1629" t="s">
        <v>624</v>
      </c>
      <c r="D1629" t="str">
        <f t="shared" si="25"/>
        <v>Joakim Soria</v>
      </c>
      <c r="E1629">
        <v>465657</v>
      </c>
      <c r="F1629" t="s">
        <v>14</v>
      </c>
      <c r="G1629" t="s">
        <v>15</v>
      </c>
      <c r="H1629">
        <v>77.8</v>
      </c>
      <c r="I1629" t="s">
        <v>198</v>
      </c>
      <c r="J1629" t="s">
        <v>199</v>
      </c>
      <c r="K1629">
        <v>52.6</v>
      </c>
      <c r="L1629">
        <v>14.9</v>
      </c>
      <c r="M1629">
        <f>VLOOKUP(E1629,'SL SR'!$C$2:$F$500,4,FALSE)</f>
        <v>2403</v>
      </c>
      <c r="N1629">
        <f>VLOOKUP(E1629,Slider!$C$1:$F$550,4,FALSE)</f>
        <v>27.8</v>
      </c>
    </row>
    <row r="1630" spans="1:14" x14ac:dyDescent="0.5">
      <c r="A1630">
        <v>2021</v>
      </c>
      <c r="B1630" t="s">
        <v>492</v>
      </c>
      <c r="C1630" t="s">
        <v>25</v>
      </c>
      <c r="D1630" t="str">
        <f t="shared" si="25"/>
        <v>Tyler Alexander</v>
      </c>
      <c r="E1630">
        <v>641302</v>
      </c>
      <c r="F1630" t="s">
        <v>132</v>
      </c>
      <c r="G1630" t="s">
        <v>133</v>
      </c>
      <c r="H1630">
        <v>82.7</v>
      </c>
      <c r="I1630" t="s">
        <v>198</v>
      </c>
      <c r="J1630" t="s">
        <v>199</v>
      </c>
      <c r="K1630">
        <v>38.799999999999997</v>
      </c>
      <c r="L1630">
        <v>5.0999999999999996</v>
      </c>
      <c r="M1630">
        <f>VLOOKUP(E1630,'SL SR'!$C$2:$F$500,4,FALSE)</f>
        <v>2294</v>
      </c>
      <c r="N1630">
        <f>VLOOKUP(E1630,Slider!$C$1:$F$550,4,FALSE)</f>
        <v>44.3</v>
      </c>
    </row>
    <row r="1631" spans="1:14" x14ac:dyDescent="0.5">
      <c r="A1631">
        <v>2021</v>
      </c>
      <c r="B1631" t="s">
        <v>636</v>
      </c>
      <c r="C1631" t="s">
        <v>447</v>
      </c>
      <c r="D1631" t="str">
        <f t="shared" si="25"/>
        <v>Sam Coonrod</v>
      </c>
      <c r="E1631">
        <v>656322</v>
      </c>
      <c r="F1631" t="s">
        <v>58</v>
      </c>
      <c r="G1631" t="s">
        <v>59</v>
      </c>
      <c r="H1631">
        <v>89.8</v>
      </c>
      <c r="I1631" t="s">
        <v>198</v>
      </c>
      <c r="J1631" t="s">
        <v>199</v>
      </c>
      <c r="K1631">
        <v>30.2</v>
      </c>
      <c r="L1631">
        <v>4.2</v>
      </c>
      <c r="M1631">
        <f>VLOOKUP(E1631,'SL SR'!$C$2:$F$500,4,FALSE)</f>
        <v>2449</v>
      </c>
      <c r="N1631">
        <f>VLOOKUP(E1631,Slider!$C$1:$F$550,4,FALSE)</f>
        <v>36</v>
      </c>
    </row>
    <row r="1632" spans="1:14" x14ac:dyDescent="0.5">
      <c r="A1632">
        <v>2021</v>
      </c>
      <c r="B1632" t="s">
        <v>94</v>
      </c>
      <c r="C1632" t="s">
        <v>95</v>
      </c>
      <c r="D1632" t="str">
        <f t="shared" si="25"/>
        <v>Wade Miley</v>
      </c>
      <c r="E1632">
        <v>489119</v>
      </c>
      <c r="F1632" t="s">
        <v>26</v>
      </c>
      <c r="G1632" t="s">
        <v>27</v>
      </c>
      <c r="H1632">
        <v>79</v>
      </c>
      <c r="I1632" t="s">
        <v>198</v>
      </c>
      <c r="J1632" t="s">
        <v>199</v>
      </c>
      <c r="K1632">
        <v>40</v>
      </c>
      <c r="L1632">
        <v>11.7</v>
      </c>
      <c r="M1632">
        <v>2310</v>
      </c>
      <c r="N1632">
        <f>VLOOKUP(E1632,Slider!$C$1:$F$550,4,FALSE)</f>
        <v>26</v>
      </c>
    </row>
    <row r="1633" spans="1:14" x14ac:dyDescent="0.5">
      <c r="A1633">
        <v>2021</v>
      </c>
      <c r="B1633" t="s">
        <v>603</v>
      </c>
      <c r="C1633" t="s">
        <v>604</v>
      </c>
      <c r="D1633" t="str">
        <f t="shared" si="25"/>
        <v>Mychal Givens</v>
      </c>
      <c r="E1633">
        <v>571710</v>
      </c>
      <c r="F1633" t="s">
        <v>26</v>
      </c>
      <c r="G1633" t="s">
        <v>27</v>
      </c>
      <c r="H1633">
        <v>86.2</v>
      </c>
      <c r="I1633" t="s">
        <v>198</v>
      </c>
      <c r="J1633" t="s">
        <v>199</v>
      </c>
      <c r="K1633">
        <v>32.9</v>
      </c>
      <c r="L1633">
        <v>5.9</v>
      </c>
      <c r="M1633">
        <v>2639</v>
      </c>
      <c r="N1633">
        <f>VLOOKUP(E1633,Slider!$C$1:$F$550,4,FALSE)</f>
        <v>21.4</v>
      </c>
    </row>
    <row r="1634" spans="1:14" x14ac:dyDescent="0.5">
      <c r="A1634">
        <v>2021</v>
      </c>
      <c r="B1634" t="s">
        <v>914</v>
      </c>
      <c r="C1634" t="s">
        <v>175</v>
      </c>
      <c r="D1634" t="str">
        <f t="shared" si="25"/>
        <v>James Hoyt</v>
      </c>
      <c r="E1634">
        <v>624586</v>
      </c>
      <c r="F1634" t="s">
        <v>232</v>
      </c>
      <c r="G1634" t="s">
        <v>233</v>
      </c>
      <c r="H1634">
        <v>84.2</v>
      </c>
      <c r="I1634" t="s">
        <v>198</v>
      </c>
      <c r="J1634" t="s">
        <v>199</v>
      </c>
      <c r="K1634">
        <v>36.700000000000003</v>
      </c>
      <c r="L1634">
        <v>0.7</v>
      </c>
      <c r="M1634">
        <v>2504</v>
      </c>
      <c r="N1634">
        <f>VLOOKUP(E1634,Slider!$C$1:$F$550,4,FALSE)</f>
        <v>30.1</v>
      </c>
    </row>
    <row r="1635" spans="1:14" x14ac:dyDescent="0.5">
      <c r="A1635">
        <v>2021</v>
      </c>
      <c r="B1635" t="s">
        <v>883</v>
      </c>
      <c r="C1635" t="s">
        <v>89</v>
      </c>
      <c r="D1635" t="str">
        <f t="shared" si="25"/>
        <v>Chris Mazza</v>
      </c>
      <c r="E1635">
        <v>607391</v>
      </c>
      <c r="F1635" t="s">
        <v>178</v>
      </c>
      <c r="G1635" t="s">
        <v>179</v>
      </c>
      <c r="H1635">
        <v>79.3</v>
      </c>
      <c r="I1635" t="s">
        <v>198</v>
      </c>
      <c r="J1635" t="s">
        <v>199</v>
      </c>
      <c r="K1635">
        <v>39.5</v>
      </c>
      <c r="L1635">
        <v>11.7</v>
      </c>
      <c r="M1635">
        <v>2330</v>
      </c>
      <c r="N1635">
        <f>VLOOKUP(E1635,Slider!$C$1:$F$550,4,FALSE)</f>
        <v>40.200000000000003</v>
      </c>
    </row>
    <row r="1636" spans="1:14" x14ac:dyDescent="0.5">
      <c r="A1636">
        <v>2021</v>
      </c>
      <c r="B1636" t="s">
        <v>879</v>
      </c>
      <c r="C1636" t="s">
        <v>880</v>
      </c>
      <c r="D1636" t="str">
        <f t="shared" si="25"/>
        <v>Yacksel Ríos</v>
      </c>
      <c r="E1636">
        <v>605441</v>
      </c>
      <c r="F1636" t="s">
        <v>42</v>
      </c>
      <c r="G1636" t="s">
        <v>43</v>
      </c>
      <c r="H1636">
        <v>86.5</v>
      </c>
      <c r="I1636" t="s">
        <v>198</v>
      </c>
      <c r="J1636" t="s">
        <v>199</v>
      </c>
      <c r="K1636">
        <v>33.4</v>
      </c>
      <c r="L1636">
        <v>2.9</v>
      </c>
      <c r="M1636">
        <f>VLOOKUP(E1636,'SL SR'!$C$2:$F$500,4,FALSE)</f>
        <v>2586</v>
      </c>
      <c r="N1636">
        <v>30</v>
      </c>
    </row>
    <row r="1637" spans="1:14" x14ac:dyDescent="0.5">
      <c r="A1637">
        <v>2021</v>
      </c>
      <c r="B1637" t="s">
        <v>787</v>
      </c>
      <c r="C1637" t="s">
        <v>456</v>
      </c>
      <c r="D1637" t="str">
        <f t="shared" si="25"/>
        <v>Paul Campbell</v>
      </c>
      <c r="E1637">
        <v>669294</v>
      </c>
      <c r="F1637" t="s">
        <v>110</v>
      </c>
      <c r="G1637" t="s">
        <v>111</v>
      </c>
      <c r="H1637">
        <v>87.3</v>
      </c>
      <c r="I1637" t="s">
        <v>198</v>
      </c>
      <c r="J1637" t="s">
        <v>199</v>
      </c>
      <c r="K1637">
        <v>27</v>
      </c>
      <c r="L1637">
        <v>3.2</v>
      </c>
      <c r="M1637">
        <f>VLOOKUP(E1637,'SL SR'!$C$2:$F$500,4,FALSE)</f>
        <v>2308</v>
      </c>
      <c r="N1637">
        <f>VLOOKUP(E1637,Slider!$C$1:$F$550,4,FALSE)</f>
        <v>26.5</v>
      </c>
    </row>
    <row r="1638" spans="1:14" x14ac:dyDescent="0.5">
      <c r="A1638">
        <v>2021</v>
      </c>
      <c r="B1638" t="s">
        <v>769</v>
      </c>
      <c r="C1638" t="s">
        <v>89</v>
      </c>
      <c r="D1638" t="str">
        <f t="shared" si="25"/>
        <v>Chris Sale</v>
      </c>
      <c r="E1638">
        <v>519242</v>
      </c>
      <c r="F1638" t="s">
        <v>42</v>
      </c>
      <c r="G1638" t="s">
        <v>43</v>
      </c>
      <c r="H1638">
        <v>78.5</v>
      </c>
      <c r="I1638" t="s">
        <v>198</v>
      </c>
      <c r="J1638" t="s">
        <v>199</v>
      </c>
      <c r="K1638">
        <v>48.2</v>
      </c>
      <c r="L1638">
        <v>10</v>
      </c>
      <c r="M1638">
        <f>VLOOKUP(E1638,'SL SR'!$C$2:$F$500,4,FALSE)</f>
        <v>2610</v>
      </c>
      <c r="N1638">
        <f>VLOOKUP(E1638,Slider!$C$1:$F$550,4,FALSE)</f>
        <v>39.5</v>
      </c>
    </row>
    <row r="1639" spans="1:14" x14ac:dyDescent="0.5">
      <c r="A1639">
        <v>2021</v>
      </c>
      <c r="B1639" t="s">
        <v>539</v>
      </c>
      <c r="C1639" t="s">
        <v>577</v>
      </c>
      <c r="D1639" t="str">
        <f t="shared" si="25"/>
        <v>Edgar García</v>
      </c>
      <c r="E1639">
        <v>658305</v>
      </c>
      <c r="F1639" t="s">
        <v>261</v>
      </c>
      <c r="G1639" t="s">
        <v>262</v>
      </c>
      <c r="H1639">
        <v>86.4</v>
      </c>
      <c r="I1639" t="s">
        <v>198</v>
      </c>
      <c r="J1639" t="s">
        <v>199</v>
      </c>
      <c r="K1639">
        <v>33.299999999999997</v>
      </c>
      <c r="L1639">
        <v>5.8</v>
      </c>
      <c r="M1639">
        <f>VLOOKUP(E1639,'SL SR'!$C$2:$F$500,4,FALSE)</f>
        <v>2892</v>
      </c>
      <c r="N1639">
        <v>33</v>
      </c>
    </row>
    <row r="1640" spans="1:14" x14ac:dyDescent="0.5">
      <c r="A1640">
        <v>2021</v>
      </c>
      <c r="B1640" t="s">
        <v>690</v>
      </c>
      <c r="C1640" t="s">
        <v>260</v>
      </c>
      <c r="D1640" t="str">
        <f t="shared" si="25"/>
        <v>Bailey Falter</v>
      </c>
      <c r="E1640">
        <v>663559</v>
      </c>
      <c r="F1640" t="s">
        <v>58</v>
      </c>
      <c r="G1640" t="s">
        <v>59</v>
      </c>
      <c r="H1640">
        <v>84.4</v>
      </c>
      <c r="I1640" t="s">
        <v>198</v>
      </c>
      <c r="J1640" t="s">
        <v>199</v>
      </c>
      <c r="K1640">
        <v>32.799999999999997</v>
      </c>
      <c r="L1640">
        <v>4.0999999999999996</v>
      </c>
      <c r="M1640">
        <f>VLOOKUP(E1640,'SL SR'!$C$2:$F$500,4,FALSE)</f>
        <v>2583</v>
      </c>
      <c r="N1640">
        <f>VLOOKUP(E1640,Slider!$C$1:$F$550,4,FALSE)</f>
        <v>36.200000000000003</v>
      </c>
    </row>
    <row r="1641" spans="1:14" x14ac:dyDescent="0.5">
      <c r="A1641">
        <v>2021</v>
      </c>
      <c r="B1641" t="s">
        <v>831</v>
      </c>
      <c r="C1641" t="s">
        <v>89</v>
      </c>
      <c r="D1641" t="str">
        <f t="shared" si="25"/>
        <v>Chris Ellis</v>
      </c>
      <c r="E1641">
        <v>595939</v>
      </c>
      <c r="F1641" t="s">
        <v>182</v>
      </c>
      <c r="G1641" t="s">
        <v>183</v>
      </c>
      <c r="H1641">
        <v>86</v>
      </c>
      <c r="I1641" t="s">
        <v>198</v>
      </c>
      <c r="J1641" t="s">
        <v>199</v>
      </c>
      <c r="K1641">
        <v>38.4</v>
      </c>
      <c r="L1641">
        <v>3.3</v>
      </c>
      <c r="M1641">
        <f>VLOOKUP(E1641,'SL SR'!$C$2:$F$500,4,FALSE)</f>
        <v>2312</v>
      </c>
      <c r="N1641">
        <f>VLOOKUP(E1641,Slider!$C$1:$F$550,4,FALSE)</f>
        <v>42.4</v>
      </c>
    </row>
    <row r="1642" spans="1:14" x14ac:dyDescent="0.5">
      <c r="A1642">
        <v>2021</v>
      </c>
      <c r="B1642" t="s">
        <v>766</v>
      </c>
      <c r="C1642" t="s">
        <v>511</v>
      </c>
      <c r="D1642" t="str">
        <f t="shared" si="25"/>
        <v>Justin Lawrence</v>
      </c>
      <c r="E1642">
        <v>664875</v>
      </c>
      <c r="F1642" t="s">
        <v>92</v>
      </c>
      <c r="G1642" t="s">
        <v>93</v>
      </c>
      <c r="H1642">
        <v>81.8</v>
      </c>
      <c r="I1642" t="s">
        <v>198</v>
      </c>
      <c r="J1642" t="s">
        <v>199</v>
      </c>
      <c r="K1642">
        <v>42.4</v>
      </c>
      <c r="L1642">
        <v>14.1</v>
      </c>
      <c r="M1642">
        <f>VLOOKUP(E1642,'SL SR'!$C$2:$F$500,4,FALSE)</f>
        <v>2684</v>
      </c>
      <c r="N1642">
        <f>VLOOKUP(E1642,Slider!$C$1:$F$550,4,FALSE)</f>
        <v>12.3</v>
      </c>
    </row>
    <row r="1643" spans="1:14" x14ac:dyDescent="0.5">
      <c r="A1643">
        <v>2021</v>
      </c>
      <c r="B1643" t="s">
        <v>915</v>
      </c>
      <c r="C1643" t="s">
        <v>916</v>
      </c>
      <c r="D1643" t="str">
        <f t="shared" si="25"/>
        <v>Nate Jones</v>
      </c>
      <c r="E1643">
        <v>518858</v>
      </c>
      <c r="F1643" t="s">
        <v>54</v>
      </c>
      <c r="G1643" t="s">
        <v>55</v>
      </c>
      <c r="H1643">
        <v>87.2</v>
      </c>
      <c r="I1643" t="s">
        <v>198</v>
      </c>
      <c r="J1643" t="s">
        <v>199</v>
      </c>
      <c r="K1643">
        <v>33.4</v>
      </c>
      <c r="L1643">
        <v>1.6</v>
      </c>
      <c r="M1643">
        <v>2265</v>
      </c>
      <c r="N1643">
        <v>14</v>
      </c>
    </row>
    <row r="1644" spans="1:14" x14ac:dyDescent="0.5">
      <c r="A1644">
        <v>2021</v>
      </c>
      <c r="B1644" t="s">
        <v>925</v>
      </c>
      <c r="C1644" t="s">
        <v>272</v>
      </c>
      <c r="D1644" t="str">
        <f t="shared" si="25"/>
        <v>Anthony Swarzak</v>
      </c>
      <c r="E1644">
        <v>461872</v>
      </c>
      <c r="F1644" t="s">
        <v>80</v>
      </c>
      <c r="G1644" t="s">
        <v>81</v>
      </c>
      <c r="H1644">
        <v>85.9</v>
      </c>
      <c r="I1644" t="s">
        <v>198</v>
      </c>
      <c r="J1644" t="s">
        <v>199</v>
      </c>
      <c r="K1644">
        <v>34.4</v>
      </c>
      <c r="L1644">
        <v>4.5</v>
      </c>
      <c r="M1644">
        <v>2397</v>
      </c>
      <c r="N1644">
        <v>28</v>
      </c>
    </row>
    <row r="1645" spans="1:14" x14ac:dyDescent="0.5">
      <c r="A1645">
        <v>2021</v>
      </c>
      <c r="B1645" t="s">
        <v>812</v>
      </c>
      <c r="C1645" t="s">
        <v>177</v>
      </c>
      <c r="D1645" t="str">
        <f t="shared" si="25"/>
        <v>Ryan Borucki</v>
      </c>
      <c r="E1645">
        <v>621366</v>
      </c>
      <c r="F1645" t="s">
        <v>14</v>
      </c>
      <c r="G1645" t="s">
        <v>15</v>
      </c>
      <c r="H1645">
        <v>86.4</v>
      </c>
      <c r="I1645" t="s">
        <v>198</v>
      </c>
      <c r="J1645" t="s">
        <v>199</v>
      </c>
      <c r="K1645">
        <v>35.1</v>
      </c>
      <c r="L1645">
        <v>2.9</v>
      </c>
      <c r="M1645">
        <f>VLOOKUP(E1645,'SL SR'!$C$2:$F$500,4,FALSE)</f>
        <v>1987</v>
      </c>
      <c r="N1645">
        <f>VLOOKUP(E1645,Slider!$C$1:$F$550,4,FALSE)</f>
        <v>53.6</v>
      </c>
    </row>
    <row r="1646" spans="1:14" x14ac:dyDescent="0.5">
      <c r="A1646">
        <v>2021</v>
      </c>
      <c r="B1646" t="s">
        <v>281</v>
      </c>
      <c r="C1646" t="s">
        <v>282</v>
      </c>
      <c r="D1646" t="str">
        <f t="shared" si="25"/>
        <v>Richard Rodríguez</v>
      </c>
      <c r="E1646">
        <v>593144</v>
      </c>
      <c r="F1646" t="s">
        <v>156</v>
      </c>
      <c r="G1646" t="s">
        <v>157</v>
      </c>
      <c r="H1646">
        <v>81.5</v>
      </c>
      <c r="I1646" t="s">
        <v>198</v>
      </c>
      <c r="J1646" t="s">
        <v>199</v>
      </c>
      <c r="K1646">
        <v>46.9</v>
      </c>
      <c r="L1646">
        <v>7.5</v>
      </c>
      <c r="M1646">
        <f>VLOOKUP(E1646,'SL SR'!$C$2:$F$500,4,FALSE)</f>
        <v>2430</v>
      </c>
      <c r="N1646">
        <f>VLOOKUP(E1646,Slider!$C$1:$F$550,4,FALSE)</f>
        <v>49.4</v>
      </c>
    </row>
    <row r="1647" spans="1:14" x14ac:dyDescent="0.5">
      <c r="A1647">
        <v>2021</v>
      </c>
      <c r="B1647" t="s">
        <v>554</v>
      </c>
      <c r="C1647" t="s">
        <v>155</v>
      </c>
      <c r="D1647" t="str">
        <f t="shared" si="25"/>
        <v>Charlie Barnes</v>
      </c>
      <c r="E1647">
        <v>656212</v>
      </c>
      <c r="F1647" t="s">
        <v>261</v>
      </c>
      <c r="G1647" t="s">
        <v>262</v>
      </c>
      <c r="H1647">
        <v>81.900000000000006</v>
      </c>
      <c r="I1647" t="s">
        <v>198</v>
      </c>
      <c r="J1647" t="s">
        <v>199</v>
      </c>
      <c r="K1647">
        <v>38.700000000000003</v>
      </c>
      <c r="L1647">
        <v>4.4000000000000004</v>
      </c>
      <c r="M1647">
        <f>VLOOKUP(E1647,'SL SR'!$C$2:$F$500,4,FALSE)</f>
        <v>2210</v>
      </c>
      <c r="N1647">
        <v>21</v>
      </c>
    </row>
    <row r="1648" spans="1:14" x14ac:dyDescent="0.5">
      <c r="A1648">
        <v>2021</v>
      </c>
      <c r="B1648" t="s">
        <v>856</v>
      </c>
      <c r="C1648" t="s">
        <v>857</v>
      </c>
      <c r="D1648" t="str">
        <f t="shared" si="25"/>
        <v>Thomas Eshelman</v>
      </c>
      <c r="E1648">
        <v>664045</v>
      </c>
      <c r="F1648" t="s">
        <v>182</v>
      </c>
      <c r="G1648" t="s">
        <v>183</v>
      </c>
      <c r="H1648">
        <v>77.7</v>
      </c>
      <c r="I1648" t="s">
        <v>198</v>
      </c>
      <c r="J1648" t="s">
        <v>199</v>
      </c>
      <c r="K1648">
        <v>42.2</v>
      </c>
      <c r="L1648">
        <v>7.1</v>
      </c>
      <c r="M1648">
        <f>VLOOKUP(E1648,'SL SR'!$C$2:$F$500,4,FALSE)</f>
        <v>2680</v>
      </c>
      <c r="N1648">
        <f>VLOOKUP(E1648,Slider!$C$1:$F$550,4,FALSE)</f>
        <v>27.4</v>
      </c>
    </row>
    <row r="1649" spans="1:14" x14ac:dyDescent="0.5">
      <c r="A1649">
        <v>2021</v>
      </c>
      <c r="B1649" t="s">
        <v>730</v>
      </c>
      <c r="C1649" t="s">
        <v>25</v>
      </c>
      <c r="D1649" t="str">
        <f t="shared" si="25"/>
        <v>Tyler Zuber</v>
      </c>
      <c r="E1649">
        <v>676604</v>
      </c>
      <c r="F1649" t="s">
        <v>80</v>
      </c>
      <c r="G1649" t="s">
        <v>81</v>
      </c>
      <c r="H1649">
        <v>84.8</v>
      </c>
      <c r="I1649" t="s">
        <v>198</v>
      </c>
      <c r="J1649" t="s">
        <v>199</v>
      </c>
      <c r="K1649">
        <v>38</v>
      </c>
      <c r="L1649">
        <v>7.1</v>
      </c>
      <c r="M1649">
        <v>2667</v>
      </c>
      <c r="N1649">
        <f>VLOOKUP(E1649,Slider!$C$1:$F$550,4,FALSE)</f>
        <v>11</v>
      </c>
    </row>
    <row r="1650" spans="1:14" x14ac:dyDescent="0.5">
      <c r="A1650">
        <v>2021</v>
      </c>
      <c r="B1650" t="s">
        <v>908</v>
      </c>
      <c r="C1650" t="s">
        <v>909</v>
      </c>
      <c r="D1650" t="str">
        <f t="shared" si="25"/>
        <v>Miles Mikolas</v>
      </c>
      <c r="E1650">
        <v>571945</v>
      </c>
      <c r="F1650" t="s">
        <v>34</v>
      </c>
      <c r="G1650" t="s">
        <v>35</v>
      </c>
      <c r="H1650">
        <v>87.1</v>
      </c>
      <c r="I1650" t="s">
        <v>198</v>
      </c>
      <c r="J1650" t="s">
        <v>199</v>
      </c>
      <c r="K1650">
        <v>32.299999999999997</v>
      </c>
      <c r="L1650">
        <v>3.8</v>
      </c>
      <c r="M1650">
        <f>VLOOKUP(E1650,'SL SR'!$C$2:$F$500,4,FALSE)</f>
        <v>2014</v>
      </c>
      <c r="N1650">
        <f>VLOOKUP(E1650,Slider!$C$1:$F$550,4,FALSE)</f>
        <v>22.4</v>
      </c>
    </row>
    <row r="1651" spans="1:14" x14ac:dyDescent="0.5">
      <c r="A1651">
        <v>2021</v>
      </c>
      <c r="B1651" t="s">
        <v>134</v>
      </c>
      <c r="C1651" t="s">
        <v>654</v>
      </c>
      <c r="D1651" t="str">
        <f t="shared" si="25"/>
        <v>Wandy Peralta</v>
      </c>
      <c r="E1651">
        <v>593974</v>
      </c>
      <c r="F1651" t="s">
        <v>38</v>
      </c>
      <c r="G1651" t="s">
        <v>39</v>
      </c>
      <c r="H1651">
        <v>88.2</v>
      </c>
      <c r="I1651" t="s">
        <v>198</v>
      </c>
      <c r="J1651" t="s">
        <v>199</v>
      </c>
      <c r="K1651">
        <v>30.4</v>
      </c>
      <c r="L1651">
        <v>0.5</v>
      </c>
      <c r="M1651">
        <f>VLOOKUP(E1651,'SL SR'!$C$2:$F$500,4,FALSE)</f>
        <v>2722</v>
      </c>
      <c r="N1651">
        <v>29</v>
      </c>
    </row>
    <row r="1652" spans="1:14" x14ac:dyDescent="0.5">
      <c r="A1652">
        <v>2021</v>
      </c>
      <c r="B1652" t="s">
        <v>202</v>
      </c>
      <c r="C1652" t="s">
        <v>360</v>
      </c>
      <c r="D1652" t="str">
        <f t="shared" si="25"/>
        <v>Brett Anderson</v>
      </c>
      <c r="E1652">
        <v>474463</v>
      </c>
      <c r="F1652" t="s">
        <v>68</v>
      </c>
      <c r="G1652" t="s">
        <v>69</v>
      </c>
      <c r="H1652">
        <v>81.7</v>
      </c>
      <c r="I1652" t="s">
        <v>198</v>
      </c>
      <c r="J1652" t="s">
        <v>199</v>
      </c>
      <c r="K1652">
        <v>46.4</v>
      </c>
      <c r="L1652">
        <v>4</v>
      </c>
      <c r="M1652">
        <f>VLOOKUP(E1652,'SL SR'!$C$2:$F$500,4,FALSE)</f>
        <v>2158</v>
      </c>
      <c r="N1652">
        <v>43.1</v>
      </c>
    </row>
    <row r="1653" spans="1:14" x14ac:dyDescent="0.5">
      <c r="A1653">
        <v>2021</v>
      </c>
      <c r="B1653" t="s">
        <v>920</v>
      </c>
      <c r="C1653" t="s">
        <v>427</v>
      </c>
      <c r="D1653" t="str">
        <f t="shared" si="25"/>
        <v>Daniel Castano</v>
      </c>
      <c r="E1653">
        <v>641447</v>
      </c>
      <c r="F1653" t="s">
        <v>110</v>
      </c>
      <c r="G1653" t="s">
        <v>111</v>
      </c>
      <c r="H1653">
        <v>80.3</v>
      </c>
      <c r="I1653" t="s">
        <v>198</v>
      </c>
      <c r="J1653" t="s">
        <v>199</v>
      </c>
      <c r="K1653">
        <v>41</v>
      </c>
      <c r="L1653">
        <v>5.8</v>
      </c>
      <c r="M1653">
        <f>VLOOKUP(E1653,'SL SR'!$C$2:$F$500,4,FALSE)</f>
        <v>2113</v>
      </c>
      <c r="N1653">
        <f>VLOOKUP(E1653,Slider!$C$1:$F$550,4,FALSE)</f>
        <v>24</v>
      </c>
    </row>
    <row r="1654" spans="1:14" x14ac:dyDescent="0.5">
      <c r="A1654">
        <v>2021</v>
      </c>
      <c r="B1654" t="s">
        <v>779</v>
      </c>
      <c r="C1654" t="s">
        <v>65</v>
      </c>
      <c r="D1654" t="str">
        <f t="shared" si="25"/>
        <v>Steven Brault</v>
      </c>
      <c r="E1654">
        <v>643230</v>
      </c>
      <c r="F1654" t="s">
        <v>213</v>
      </c>
      <c r="G1654" t="s">
        <v>214</v>
      </c>
      <c r="H1654">
        <v>82.6</v>
      </c>
      <c r="I1654" t="s">
        <v>198</v>
      </c>
      <c r="J1654" t="s">
        <v>199</v>
      </c>
      <c r="K1654">
        <v>40.4</v>
      </c>
      <c r="L1654">
        <v>5.7</v>
      </c>
      <c r="M1654">
        <f>VLOOKUP(E1654,'SL SR'!$C$2:$F$500,4,FALSE)</f>
        <v>2355</v>
      </c>
      <c r="N1654">
        <v>31</v>
      </c>
    </row>
    <row r="1655" spans="1:14" x14ac:dyDescent="0.5">
      <c r="A1655">
        <v>2021</v>
      </c>
      <c r="B1655" t="s">
        <v>719</v>
      </c>
      <c r="C1655" t="s">
        <v>720</v>
      </c>
      <c r="D1655" t="str">
        <f t="shared" si="25"/>
        <v>Cody Poteet</v>
      </c>
      <c r="E1655">
        <v>547001</v>
      </c>
      <c r="F1655" t="s">
        <v>110</v>
      </c>
      <c r="G1655" t="s">
        <v>111</v>
      </c>
      <c r="H1655">
        <v>85.6</v>
      </c>
      <c r="I1655" t="s">
        <v>198</v>
      </c>
      <c r="J1655" t="s">
        <v>199</v>
      </c>
      <c r="K1655">
        <v>37.299999999999997</v>
      </c>
      <c r="L1655">
        <v>7.2</v>
      </c>
      <c r="M1655">
        <f>VLOOKUP(E1655,'SL SR'!$C$2:$F$500,4,FALSE)</f>
        <v>2370</v>
      </c>
      <c r="N1655">
        <f>VLOOKUP(E1655,Slider!$C$1:$F$550,4,FALSE)</f>
        <v>23.2</v>
      </c>
    </row>
    <row r="1656" spans="1:14" x14ac:dyDescent="0.5">
      <c r="A1656">
        <v>2021</v>
      </c>
      <c r="B1656" t="s">
        <v>799</v>
      </c>
      <c r="C1656" t="s">
        <v>800</v>
      </c>
      <c r="D1656" t="str">
        <f t="shared" si="25"/>
        <v>Cam Bedrosian</v>
      </c>
      <c r="E1656">
        <v>592135</v>
      </c>
      <c r="F1656" t="s">
        <v>58</v>
      </c>
      <c r="G1656" t="s">
        <v>59</v>
      </c>
      <c r="H1656">
        <v>81.2</v>
      </c>
      <c r="I1656" t="s">
        <v>198</v>
      </c>
      <c r="J1656" t="s">
        <v>199</v>
      </c>
      <c r="K1656">
        <v>48.7</v>
      </c>
      <c r="L1656">
        <v>3.3</v>
      </c>
      <c r="M1656">
        <f>VLOOKUP(E1656,'SL SR'!$C$2:$F$500,4,FALSE)</f>
        <v>2456</v>
      </c>
      <c r="N1656">
        <f>VLOOKUP(E1656,Slider!$C$1:$F$550,4,FALSE)</f>
        <v>32.799999999999997</v>
      </c>
    </row>
    <row r="1657" spans="1:14" x14ac:dyDescent="0.5">
      <c r="A1657">
        <v>2021</v>
      </c>
      <c r="B1657" t="s">
        <v>461</v>
      </c>
      <c r="C1657" t="s">
        <v>151</v>
      </c>
      <c r="D1657" t="str">
        <f t="shared" si="25"/>
        <v>Adam Plutko</v>
      </c>
      <c r="E1657">
        <v>592644</v>
      </c>
      <c r="F1657" t="s">
        <v>182</v>
      </c>
      <c r="G1657" t="s">
        <v>183</v>
      </c>
      <c r="H1657">
        <v>83.1</v>
      </c>
      <c r="I1657" t="s">
        <v>198</v>
      </c>
      <c r="J1657" t="s">
        <v>199</v>
      </c>
      <c r="K1657">
        <v>35.1</v>
      </c>
      <c r="L1657">
        <v>4.8</v>
      </c>
      <c r="M1657">
        <f>VLOOKUP(E1657,'SL SR'!$C$2:$F$500,4,FALSE)</f>
        <v>2241</v>
      </c>
      <c r="N1657">
        <f>VLOOKUP(E1657,Slider!$C$1:$F$550,4,FALSE)</f>
        <v>12.6</v>
      </c>
    </row>
    <row r="1658" spans="1:14" x14ac:dyDescent="0.5">
      <c r="A1658">
        <v>2021</v>
      </c>
      <c r="B1658" t="s">
        <v>539</v>
      </c>
      <c r="C1658" t="s">
        <v>141</v>
      </c>
      <c r="D1658" t="str">
        <f t="shared" si="25"/>
        <v>Luis García</v>
      </c>
      <c r="E1658">
        <v>472610</v>
      </c>
      <c r="F1658" t="s">
        <v>34</v>
      </c>
      <c r="G1658" t="s">
        <v>35</v>
      </c>
      <c r="H1658">
        <v>85.9</v>
      </c>
      <c r="I1658" t="s">
        <v>198</v>
      </c>
      <c r="J1658" t="s">
        <v>199</v>
      </c>
      <c r="K1658">
        <v>37.799999999999997</v>
      </c>
      <c r="L1658">
        <v>4.7</v>
      </c>
      <c r="M1658">
        <f>VLOOKUP(E1658,'SL SR'!$C$2:$F$500,4,FALSE)</f>
        <v>2220</v>
      </c>
      <c r="N1658">
        <v>57</v>
      </c>
    </row>
    <row r="1659" spans="1:14" x14ac:dyDescent="0.5">
      <c r="A1659">
        <v>2021</v>
      </c>
      <c r="B1659" t="s">
        <v>947</v>
      </c>
      <c r="C1659" t="s">
        <v>491</v>
      </c>
      <c r="D1659" t="str">
        <f t="shared" si="25"/>
        <v>Ben Rowen</v>
      </c>
      <c r="E1659">
        <v>594985</v>
      </c>
      <c r="F1659" t="s">
        <v>232</v>
      </c>
      <c r="G1659" t="s">
        <v>233</v>
      </c>
      <c r="H1659">
        <v>71.400000000000006</v>
      </c>
      <c r="I1659" t="s">
        <v>198</v>
      </c>
      <c r="J1659" t="s">
        <v>199</v>
      </c>
      <c r="K1659">
        <v>40.6</v>
      </c>
      <c r="L1659">
        <v>15.3</v>
      </c>
      <c r="M1659">
        <v>2616</v>
      </c>
      <c r="N1659">
        <f>VLOOKUP(E1659,Slider!$C$1:$F$550,4,FALSE)</f>
        <v>33</v>
      </c>
    </row>
    <row r="1660" spans="1:14" x14ac:dyDescent="0.5">
      <c r="A1660">
        <v>2021</v>
      </c>
      <c r="B1660" t="s">
        <v>257</v>
      </c>
      <c r="C1660" t="s">
        <v>923</v>
      </c>
      <c r="D1660" t="str">
        <f t="shared" si="25"/>
        <v>Yoan López</v>
      </c>
      <c r="E1660">
        <v>661255</v>
      </c>
      <c r="F1660" t="s">
        <v>164</v>
      </c>
      <c r="G1660" t="s">
        <v>165</v>
      </c>
      <c r="H1660">
        <v>86.5</v>
      </c>
      <c r="I1660" t="s">
        <v>198</v>
      </c>
      <c r="J1660" t="s">
        <v>199</v>
      </c>
      <c r="K1660">
        <v>37.5</v>
      </c>
      <c r="L1660">
        <v>6.2</v>
      </c>
      <c r="M1660">
        <f>VLOOKUP(E1660,'SL SR'!$C$2:$F$500,4,FALSE)</f>
        <v>2543</v>
      </c>
      <c r="N1660">
        <v>42</v>
      </c>
    </row>
    <row r="1661" spans="1:14" x14ac:dyDescent="0.5">
      <c r="A1661">
        <v>2021</v>
      </c>
      <c r="B1661" t="s">
        <v>820</v>
      </c>
      <c r="C1661" t="s">
        <v>821</v>
      </c>
      <c r="D1661" t="str">
        <f t="shared" si="25"/>
        <v>Jerad Eickhoff</v>
      </c>
      <c r="E1661">
        <v>595191</v>
      </c>
      <c r="F1661" t="s">
        <v>126</v>
      </c>
      <c r="G1661" t="s">
        <v>127</v>
      </c>
      <c r="H1661">
        <v>82.5</v>
      </c>
      <c r="I1661" t="s">
        <v>198</v>
      </c>
      <c r="J1661" t="s">
        <v>199</v>
      </c>
      <c r="K1661">
        <v>34.4</v>
      </c>
      <c r="L1661">
        <v>2.5</v>
      </c>
      <c r="M1661">
        <v>2252</v>
      </c>
      <c r="N1661">
        <v>31.7</v>
      </c>
    </row>
    <row r="1662" spans="1:14" x14ac:dyDescent="0.5">
      <c r="A1662">
        <v>2021</v>
      </c>
      <c r="B1662" t="s">
        <v>794</v>
      </c>
      <c r="C1662" t="s">
        <v>795</v>
      </c>
      <c r="D1662" t="str">
        <f t="shared" si="25"/>
        <v>Kohei Arihara</v>
      </c>
      <c r="E1662">
        <v>685503</v>
      </c>
      <c r="F1662" t="s">
        <v>116</v>
      </c>
      <c r="G1662" t="s">
        <v>117</v>
      </c>
      <c r="H1662">
        <v>81.8</v>
      </c>
      <c r="I1662" t="s">
        <v>198</v>
      </c>
      <c r="J1662" t="s">
        <v>199</v>
      </c>
      <c r="K1662">
        <v>40.700000000000003</v>
      </c>
      <c r="L1662">
        <v>5.2</v>
      </c>
      <c r="M1662">
        <f>VLOOKUP(E1662,'SL SR'!$C$2:$F$500,4,FALSE)</f>
        <v>2463</v>
      </c>
      <c r="N1662">
        <f>VLOOKUP(E1662,Slider!$C$1:$F$550,4,FALSE)</f>
        <v>26.5</v>
      </c>
    </row>
    <row r="1663" spans="1:14" x14ac:dyDescent="0.5">
      <c r="A1663">
        <v>2021</v>
      </c>
      <c r="B1663" t="s">
        <v>889</v>
      </c>
      <c r="C1663" t="s">
        <v>177</v>
      </c>
      <c r="D1663" t="str">
        <f t="shared" si="25"/>
        <v>Ryan Sherriff</v>
      </c>
      <c r="E1663">
        <v>595411</v>
      </c>
      <c r="F1663" t="s">
        <v>178</v>
      </c>
      <c r="G1663" t="s">
        <v>179</v>
      </c>
      <c r="H1663">
        <v>80.8</v>
      </c>
      <c r="I1663" t="s">
        <v>198</v>
      </c>
      <c r="J1663" t="s">
        <v>199</v>
      </c>
      <c r="K1663">
        <v>41.8</v>
      </c>
      <c r="L1663">
        <v>10.6</v>
      </c>
      <c r="M1663">
        <f>VLOOKUP(E1663,'SL SR'!$C$2:$F$500,4,FALSE)</f>
        <v>2073</v>
      </c>
      <c r="N1663">
        <f>VLOOKUP(E1663,Slider!$C$1:$F$550,4,FALSE)</f>
        <v>59.9</v>
      </c>
    </row>
    <row r="1664" spans="1:14" x14ac:dyDescent="0.5">
      <c r="A1664">
        <v>2021</v>
      </c>
      <c r="B1664" t="s">
        <v>866</v>
      </c>
      <c r="C1664" t="s">
        <v>19</v>
      </c>
      <c r="D1664" t="str">
        <f t="shared" si="25"/>
        <v>Sean Poppen</v>
      </c>
      <c r="E1664">
        <v>664092</v>
      </c>
      <c r="F1664" t="s">
        <v>164</v>
      </c>
      <c r="G1664" t="s">
        <v>165</v>
      </c>
      <c r="H1664">
        <v>83.9</v>
      </c>
      <c r="I1664" t="s">
        <v>198</v>
      </c>
      <c r="J1664" t="s">
        <v>199</v>
      </c>
      <c r="K1664">
        <v>40.799999999999997</v>
      </c>
      <c r="L1664">
        <v>15</v>
      </c>
      <c r="M1664">
        <f>VLOOKUP(E1664,'SL SR'!$C$2:$F$500,4,FALSE)</f>
        <v>2428</v>
      </c>
      <c r="N1664">
        <f>VLOOKUP(E1664,Slider!$C$1:$F$550,4,FALSE)</f>
        <v>45.1</v>
      </c>
    </row>
    <row r="1665" spans="1:14" x14ac:dyDescent="0.5">
      <c r="A1665">
        <v>2021</v>
      </c>
      <c r="B1665" t="s">
        <v>28</v>
      </c>
      <c r="C1665" t="s">
        <v>29</v>
      </c>
      <c r="D1665" t="str">
        <f t="shared" si="25"/>
        <v>Kevin Gausman</v>
      </c>
      <c r="E1665">
        <v>592332</v>
      </c>
      <c r="F1665" t="s">
        <v>30</v>
      </c>
      <c r="G1665" t="s">
        <v>31</v>
      </c>
      <c r="H1665">
        <v>83.5</v>
      </c>
      <c r="I1665" t="s">
        <v>186</v>
      </c>
      <c r="J1665" t="s">
        <v>187</v>
      </c>
      <c r="K1665">
        <v>37.200000000000003</v>
      </c>
      <c r="L1665">
        <v>12.3</v>
      </c>
      <c r="M1665">
        <f>VLOOKUP(E1665,'SPL SR'!$B$1:$F$50,5,FALSE)</f>
        <v>1515</v>
      </c>
      <c r="N1665">
        <f>VLOOKUP(E1665,SPL!$C$1:$D$48,2,FALSE)</f>
        <v>73.099999999999994</v>
      </c>
    </row>
    <row r="1666" spans="1:14" x14ac:dyDescent="0.5">
      <c r="A1666">
        <v>2021</v>
      </c>
      <c r="B1666" t="s">
        <v>248</v>
      </c>
      <c r="C1666" t="s">
        <v>249</v>
      </c>
      <c r="D1666" t="str">
        <f t="shared" si="25"/>
        <v>Frankie Montas</v>
      </c>
      <c r="E1666">
        <v>593423</v>
      </c>
      <c r="F1666" t="s">
        <v>20</v>
      </c>
      <c r="G1666" t="s">
        <v>21</v>
      </c>
      <c r="H1666">
        <v>87.5</v>
      </c>
      <c r="I1666" t="s">
        <v>186</v>
      </c>
      <c r="J1666" t="s">
        <v>187</v>
      </c>
      <c r="K1666">
        <v>31.7</v>
      </c>
      <c r="L1666">
        <v>11.5</v>
      </c>
      <c r="M1666">
        <f>VLOOKUP(E1666,'SPL SR'!$B$1:$F$50,5,FALSE)</f>
        <v>1601</v>
      </c>
      <c r="N1666">
        <f>VLOOKUP(E1666,SPL!$C$1:$D$48,2,FALSE)</f>
        <v>78.3</v>
      </c>
    </row>
    <row r="1667" spans="1:14" x14ac:dyDescent="0.5">
      <c r="A1667">
        <v>2021</v>
      </c>
      <c r="B1667" t="s">
        <v>339</v>
      </c>
      <c r="C1667" t="s">
        <v>340</v>
      </c>
      <c r="D1667" t="str">
        <f t="shared" ref="D1667:D1691" si="26">TRIM(PROPER(C1667 &amp; " " &amp; B1667))</f>
        <v>Kenta Maeda</v>
      </c>
      <c r="E1667">
        <v>628317</v>
      </c>
      <c r="F1667" t="s">
        <v>261</v>
      </c>
      <c r="G1667" t="s">
        <v>262</v>
      </c>
      <c r="H1667">
        <v>84.2</v>
      </c>
      <c r="I1667" t="s">
        <v>186</v>
      </c>
      <c r="J1667" t="s">
        <v>187</v>
      </c>
      <c r="K1667">
        <v>37</v>
      </c>
      <c r="L1667">
        <v>12.4</v>
      </c>
      <c r="M1667">
        <f>VLOOKUP(E1667,'SPL SR'!$B$1:$F$50,5,FALSE)</f>
        <v>1455</v>
      </c>
      <c r="N1667">
        <f>VLOOKUP(E1667,SPL!$C$1:$D$48,2,FALSE)</f>
        <v>85.3</v>
      </c>
    </row>
    <row r="1668" spans="1:14" x14ac:dyDescent="0.5">
      <c r="A1668">
        <v>2021</v>
      </c>
      <c r="B1668" t="s">
        <v>398</v>
      </c>
      <c r="C1668" t="s">
        <v>189</v>
      </c>
      <c r="D1668" t="str">
        <f t="shared" si="26"/>
        <v>Alex Cobb</v>
      </c>
      <c r="E1668">
        <v>502171</v>
      </c>
      <c r="F1668" t="s">
        <v>232</v>
      </c>
      <c r="G1668" t="s">
        <v>233</v>
      </c>
      <c r="H1668">
        <v>87.4</v>
      </c>
      <c r="I1668" t="s">
        <v>186</v>
      </c>
      <c r="J1668" t="s">
        <v>187</v>
      </c>
      <c r="K1668">
        <v>32.299999999999997</v>
      </c>
      <c r="L1668">
        <v>13.8</v>
      </c>
      <c r="M1668">
        <f>VLOOKUP(E1668,'SPL SR'!$B$1:$F$50,5,FALSE)</f>
        <v>1623</v>
      </c>
      <c r="N1668">
        <f>VLOOKUP(E1668,SPL!$C$1:$D$48,2,FALSE)</f>
        <v>79.900000000000006</v>
      </c>
    </row>
    <row r="1669" spans="1:14" x14ac:dyDescent="0.5">
      <c r="A1669">
        <v>2021</v>
      </c>
      <c r="B1669" t="s">
        <v>525</v>
      </c>
      <c r="C1669" t="s">
        <v>526</v>
      </c>
      <c r="D1669" t="str">
        <f t="shared" si="26"/>
        <v>Héctor Neris</v>
      </c>
      <c r="E1669">
        <v>593576</v>
      </c>
      <c r="F1669" t="s">
        <v>58</v>
      </c>
      <c r="G1669" t="s">
        <v>59</v>
      </c>
      <c r="H1669">
        <v>84.1</v>
      </c>
      <c r="I1669" t="s">
        <v>186</v>
      </c>
      <c r="J1669" t="s">
        <v>187</v>
      </c>
      <c r="K1669">
        <v>38.200000000000003</v>
      </c>
      <c r="L1669">
        <v>8.3000000000000007</v>
      </c>
      <c r="M1669">
        <f>VLOOKUP(E1669,'SPL SR'!$B$1:$F$50,5,FALSE)</f>
        <v>1118</v>
      </c>
      <c r="N1669">
        <f>VLOOKUP(E1669,SPL!$C$1:$D$48,2,FALSE)</f>
        <v>66</v>
      </c>
    </row>
    <row r="1670" spans="1:14" x14ac:dyDescent="0.5">
      <c r="A1670">
        <v>2021</v>
      </c>
      <c r="B1670" t="s">
        <v>24</v>
      </c>
      <c r="C1670" t="s">
        <v>25</v>
      </c>
      <c r="D1670" t="str">
        <f t="shared" si="26"/>
        <v>Tyler Mahle</v>
      </c>
      <c r="E1670">
        <v>641816</v>
      </c>
      <c r="F1670" t="s">
        <v>26</v>
      </c>
      <c r="G1670" t="s">
        <v>27</v>
      </c>
      <c r="H1670">
        <v>86.4</v>
      </c>
      <c r="I1670" t="s">
        <v>186</v>
      </c>
      <c r="J1670" t="s">
        <v>187</v>
      </c>
      <c r="K1670">
        <v>28.3</v>
      </c>
      <c r="L1670">
        <v>14.6</v>
      </c>
      <c r="M1670">
        <f>VLOOKUP(E1670,'SPL SR'!$B$1:$F$50,5,FALSE)</f>
        <v>1854</v>
      </c>
      <c r="N1670">
        <f>VLOOKUP(E1670,SPL!$C$1:$D$48,2,FALSE)</f>
        <v>92.1</v>
      </c>
    </row>
    <row r="1671" spans="1:14" x14ac:dyDescent="0.5">
      <c r="A1671">
        <v>2021</v>
      </c>
      <c r="B1671" t="s">
        <v>124</v>
      </c>
      <c r="C1671" t="s">
        <v>125</v>
      </c>
      <c r="D1671" t="str">
        <f t="shared" si="26"/>
        <v>Marcus Stroman</v>
      </c>
      <c r="E1671">
        <v>573186</v>
      </c>
      <c r="F1671" t="s">
        <v>126</v>
      </c>
      <c r="G1671" t="s">
        <v>127</v>
      </c>
      <c r="H1671">
        <v>86.2</v>
      </c>
      <c r="I1671" t="s">
        <v>186</v>
      </c>
      <c r="J1671" t="s">
        <v>187</v>
      </c>
      <c r="K1671">
        <v>35</v>
      </c>
      <c r="L1671">
        <v>12.2</v>
      </c>
      <c r="M1671">
        <f>VLOOKUP(E1671,'SPL SR'!$B$1:$F$50,5,FALSE)</f>
        <v>1634</v>
      </c>
      <c r="N1671">
        <f>VLOOKUP(E1671,SPL!$C$1:$D$48,2,FALSE)</f>
        <v>82.5</v>
      </c>
    </row>
    <row r="1672" spans="1:14" x14ac:dyDescent="0.5">
      <c r="A1672">
        <v>2021</v>
      </c>
      <c r="B1672" t="s">
        <v>169</v>
      </c>
      <c r="C1672" t="s">
        <v>170</v>
      </c>
      <c r="D1672" t="str">
        <f t="shared" si="26"/>
        <v>Jake Odorizzi</v>
      </c>
      <c r="E1672">
        <v>543606</v>
      </c>
      <c r="F1672" t="s">
        <v>142</v>
      </c>
      <c r="G1672" t="s">
        <v>143</v>
      </c>
      <c r="H1672">
        <v>84.7</v>
      </c>
      <c r="I1672" t="s">
        <v>186</v>
      </c>
      <c r="J1672" t="s">
        <v>187</v>
      </c>
      <c r="K1672">
        <v>32.4</v>
      </c>
      <c r="L1672">
        <v>11.1</v>
      </c>
      <c r="M1672">
        <f>VLOOKUP(E1672,'SPL SR'!$B$1:$F$50,5,FALSE)</f>
        <v>1257</v>
      </c>
      <c r="N1672">
        <f>VLOOKUP(E1672,SPL!$C$1:$D$48,2,FALSE)</f>
        <v>89.3</v>
      </c>
    </row>
    <row r="1673" spans="1:14" x14ac:dyDescent="0.5">
      <c r="A1673">
        <v>2021</v>
      </c>
      <c r="B1673" t="s">
        <v>617</v>
      </c>
      <c r="C1673" t="s">
        <v>229</v>
      </c>
      <c r="D1673" t="str">
        <f t="shared" si="26"/>
        <v>Matt Shoemaker</v>
      </c>
      <c r="E1673">
        <v>533167</v>
      </c>
      <c r="F1673" t="s">
        <v>261</v>
      </c>
      <c r="G1673" t="s">
        <v>262</v>
      </c>
      <c r="H1673">
        <v>85.2</v>
      </c>
      <c r="I1673" t="s">
        <v>186</v>
      </c>
      <c r="J1673" t="s">
        <v>187</v>
      </c>
      <c r="K1673">
        <v>33.1</v>
      </c>
      <c r="L1673">
        <v>11.3</v>
      </c>
      <c r="M1673">
        <f>VLOOKUP(E1673,'SPL SR'!$B$1:$F$50,5,FALSE)</f>
        <v>1222</v>
      </c>
      <c r="N1673">
        <f>VLOOKUP(E1673,SPL!$C$1:$D$48,2,FALSE)</f>
        <v>84.2</v>
      </c>
    </row>
    <row r="1674" spans="1:14" x14ac:dyDescent="0.5">
      <c r="A1674">
        <v>2021</v>
      </c>
      <c r="B1674" t="s">
        <v>589</v>
      </c>
      <c r="C1674" t="s">
        <v>590</v>
      </c>
      <c r="D1674" t="str">
        <f t="shared" si="26"/>
        <v>Hirokazu Sawamura</v>
      </c>
      <c r="E1674">
        <v>617228</v>
      </c>
      <c r="F1674" t="s">
        <v>42</v>
      </c>
      <c r="G1674" t="s">
        <v>43</v>
      </c>
      <c r="H1674">
        <v>91.6</v>
      </c>
      <c r="I1674" t="s">
        <v>186</v>
      </c>
      <c r="J1674" t="s">
        <v>187</v>
      </c>
      <c r="K1674">
        <v>28.6</v>
      </c>
      <c r="L1674">
        <v>7.2</v>
      </c>
      <c r="M1674">
        <f>VLOOKUP(E1674,'SPL SR'!$B$1:$F$50,5,FALSE)</f>
        <v>1359</v>
      </c>
      <c r="N1674">
        <f>VLOOKUP(E1674,SPL!$C$1:$D$48,2,FALSE)</f>
        <v>65.5</v>
      </c>
    </row>
    <row r="1675" spans="1:14" x14ac:dyDescent="0.5">
      <c r="A1675">
        <v>2021</v>
      </c>
      <c r="B1675" t="s">
        <v>106</v>
      </c>
      <c r="C1675" t="s">
        <v>107</v>
      </c>
      <c r="D1675" t="str">
        <f t="shared" si="26"/>
        <v>Nathan Eovaldi</v>
      </c>
      <c r="E1675">
        <v>543135</v>
      </c>
      <c r="F1675" t="s">
        <v>42</v>
      </c>
      <c r="G1675" t="s">
        <v>43</v>
      </c>
      <c r="H1675">
        <v>88</v>
      </c>
      <c r="I1675" t="s">
        <v>186</v>
      </c>
      <c r="J1675" t="s">
        <v>187</v>
      </c>
      <c r="K1675">
        <v>33.5</v>
      </c>
      <c r="L1675">
        <v>11</v>
      </c>
      <c r="M1675">
        <f>VLOOKUP(E1675,'SPL SR'!$B$1:$F$50,5,FALSE)</f>
        <v>1537</v>
      </c>
      <c r="N1675">
        <f>VLOOKUP(E1675,SPL!$C$1:$D$48,2,FALSE)</f>
        <v>78</v>
      </c>
    </row>
    <row r="1676" spans="1:14" x14ac:dyDescent="0.5">
      <c r="A1676">
        <v>2021</v>
      </c>
      <c r="B1676" t="s">
        <v>240</v>
      </c>
      <c r="C1676" t="s">
        <v>241</v>
      </c>
      <c r="D1676" t="str">
        <f t="shared" si="26"/>
        <v>Taijuan Walker</v>
      </c>
      <c r="E1676">
        <v>592836</v>
      </c>
      <c r="F1676" t="s">
        <v>126</v>
      </c>
      <c r="G1676" t="s">
        <v>127</v>
      </c>
      <c r="H1676">
        <v>89.5</v>
      </c>
      <c r="I1676" t="s">
        <v>186</v>
      </c>
      <c r="J1676" t="s">
        <v>187</v>
      </c>
      <c r="K1676">
        <v>27.6</v>
      </c>
      <c r="L1676">
        <v>13.9</v>
      </c>
      <c r="M1676">
        <f>VLOOKUP(E1676,'SPL SR'!$B$1:$F$50,5,FALSE)</f>
        <v>1515</v>
      </c>
      <c r="N1676">
        <f>VLOOKUP(E1676,SPL!$C$1:$D$48,2,FALSE)</f>
        <v>81.099999999999994</v>
      </c>
    </row>
    <row r="1677" spans="1:14" x14ac:dyDescent="0.5">
      <c r="A1677">
        <v>2021</v>
      </c>
      <c r="B1677" t="s">
        <v>658</v>
      </c>
      <c r="C1677" t="s">
        <v>659</v>
      </c>
      <c r="D1677" t="str">
        <f t="shared" si="26"/>
        <v>Chasen Shreve</v>
      </c>
      <c r="E1677">
        <v>592741</v>
      </c>
      <c r="F1677" t="s">
        <v>213</v>
      </c>
      <c r="G1677" t="s">
        <v>214</v>
      </c>
      <c r="H1677">
        <v>82.9</v>
      </c>
      <c r="I1677" t="s">
        <v>186</v>
      </c>
      <c r="J1677" t="s">
        <v>187</v>
      </c>
      <c r="K1677">
        <v>35.799999999999997</v>
      </c>
      <c r="L1677">
        <v>10.6</v>
      </c>
      <c r="M1677">
        <f>VLOOKUP(E1677,'SPL SR'!$B$1:$F$50,5,FALSE)</f>
        <v>1050</v>
      </c>
      <c r="N1677">
        <f>VLOOKUP(E1677,SPL!$C$1:$D$48,2,FALSE)</f>
        <v>92.9</v>
      </c>
    </row>
    <row r="1678" spans="1:14" x14ac:dyDescent="0.5">
      <c r="A1678">
        <v>2021</v>
      </c>
      <c r="B1678" t="s">
        <v>352</v>
      </c>
      <c r="C1678" t="s">
        <v>353</v>
      </c>
      <c r="D1678" t="str">
        <f t="shared" si="26"/>
        <v>Casey Mize</v>
      </c>
      <c r="E1678">
        <v>663554</v>
      </c>
      <c r="F1678" t="s">
        <v>132</v>
      </c>
      <c r="G1678" t="s">
        <v>133</v>
      </c>
      <c r="H1678">
        <v>85.8</v>
      </c>
      <c r="I1678" t="s">
        <v>186</v>
      </c>
      <c r="J1678" t="s">
        <v>187</v>
      </c>
      <c r="K1678">
        <v>36.6</v>
      </c>
      <c r="L1678">
        <v>12.1</v>
      </c>
      <c r="M1678">
        <f>VLOOKUP(E1678,'SPL SR'!$B$1:$F$50,5,FALSE)</f>
        <v>1107</v>
      </c>
      <c r="N1678">
        <f>VLOOKUP(E1678,SPL!$C$1:$D$48,2,FALSE)</f>
        <v>89.7</v>
      </c>
    </row>
    <row r="1679" spans="1:14" x14ac:dyDescent="0.5">
      <c r="A1679">
        <v>2021</v>
      </c>
      <c r="B1679" t="s">
        <v>230</v>
      </c>
      <c r="C1679" t="s">
        <v>231</v>
      </c>
      <c r="D1679" t="str">
        <f t="shared" si="26"/>
        <v>Shohei Ohtani</v>
      </c>
      <c r="E1679">
        <v>660271</v>
      </c>
      <c r="F1679" t="s">
        <v>232</v>
      </c>
      <c r="G1679" t="s">
        <v>233</v>
      </c>
      <c r="H1679">
        <v>87.7</v>
      </c>
      <c r="I1679" t="s">
        <v>186</v>
      </c>
      <c r="J1679" t="s">
        <v>187</v>
      </c>
      <c r="K1679">
        <v>33.5</v>
      </c>
      <c r="L1679">
        <v>3.8</v>
      </c>
      <c r="M1679">
        <f>VLOOKUP(E1679,'SPL SR'!$B$1:$F$50,5,FALSE)</f>
        <v>1401</v>
      </c>
      <c r="N1679" s="1">
        <v>54</v>
      </c>
    </row>
    <row r="1680" spans="1:14" x14ac:dyDescent="0.5">
      <c r="A1680">
        <v>2021</v>
      </c>
      <c r="B1680" t="s">
        <v>134</v>
      </c>
      <c r="C1680" t="s">
        <v>593</v>
      </c>
      <c r="D1680" t="str">
        <f t="shared" si="26"/>
        <v>Wily Peralta</v>
      </c>
      <c r="E1680">
        <v>503449</v>
      </c>
      <c r="F1680" t="s">
        <v>132</v>
      </c>
      <c r="G1680" t="s">
        <v>133</v>
      </c>
      <c r="H1680">
        <v>81.3</v>
      </c>
      <c r="I1680" t="s">
        <v>186</v>
      </c>
      <c r="J1680" t="s">
        <v>187</v>
      </c>
      <c r="K1680">
        <v>34.6</v>
      </c>
      <c r="L1680">
        <v>10.1</v>
      </c>
      <c r="M1680">
        <f>VLOOKUP(E1680,'SPL SR'!$B$1:$F$50,5,FALSE)</f>
        <v>1049</v>
      </c>
      <c r="N1680">
        <v>92</v>
      </c>
    </row>
    <row r="1681" spans="1:14" x14ac:dyDescent="0.5">
      <c r="A1681">
        <v>2021</v>
      </c>
      <c r="B1681" t="s">
        <v>348</v>
      </c>
      <c r="C1681" t="s">
        <v>349</v>
      </c>
      <c r="D1681" t="str">
        <f t="shared" si="26"/>
        <v>Ryne Stanek</v>
      </c>
      <c r="E1681">
        <v>592773</v>
      </c>
      <c r="F1681" t="s">
        <v>142</v>
      </c>
      <c r="G1681" t="s">
        <v>143</v>
      </c>
      <c r="H1681">
        <v>88</v>
      </c>
      <c r="I1681" t="s">
        <v>186</v>
      </c>
      <c r="J1681" t="s">
        <v>187</v>
      </c>
      <c r="K1681">
        <v>29.9</v>
      </c>
      <c r="L1681">
        <v>10.8</v>
      </c>
      <c r="M1681">
        <f>VLOOKUP(E1681,'SPL SR'!$B$1:$F$50,5,FALSE)</f>
        <v>993</v>
      </c>
      <c r="N1681">
        <f>VLOOKUP(E1681,SPL!$C$1:$D$48,2,FALSE)</f>
        <v>94.4</v>
      </c>
    </row>
    <row r="1682" spans="1:14" x14ac:dyDescent="0.5">
      <c r="A1682">
        <v>2021</v>
      </c>
      <c r="B1682" t="s">
        <v>568</v>
      </c>
      <c r="C1682" t="s">
        <v>139</v>
      </c>
      <c r="D1682" t="str">
        <f t="shared" si="26"/>
        <v>Aaron Civale</v>
      </c>
      <c r="E1682">
        <v>650644</v>
      </c>
      <c r="F1682" t="s">
        <v>122</v>
      </c>
      <c r="G1682" t="s">
        <v>123</v>
      </c>
      <c r="H1682">
        <v>85.4</v>
      </c>
      <c r="I1682" t="s">
        <v>186</v>
      </c>
      <c r="J1682" t="s">
        <v>187</v>
      </c>
      <c r="K1682">
        <v>31.3</v>
      </c>
      <c r="L1682">
        <v>9.6999999999999993</v>
      </c>
      <c r="M1682">
        <f>VLOOKUP(E1682,'SPL SR'!$B$1:$F$50,5,FALSE)</f>
        <v>1626</v>
      </c>
      <c r="N1682">
        <f>VLOOKUP(E1682,SPL!$C$1:$D$48,2,FALSE)</f>
        <v>66.900000000000006</v>
      </c>
    </row>
    <row r="1683" spans="1:14" x14ac:dyDescent="0.5">
      <c r="A1683">
        <v>2021</v>
      </c>
      <c r="B1683" t="s">
        <v>702</v>
      </c>
      <c r="C1683" t="s">
        <v>61</v>
      </c>
      <c r="D1683" t="str">
        <f t="shared" si="26"/>
        <v>Blake Parker</v>
      </c>
      <c r="E1683">
        <v>453284</v>
      </c>
      <c r="F1683" t="s">
        <v>122</v>
      </c>
      <c r="G1683" t="s">
        <v>123</v>
      </c>
      <c r="H1683">
        <v>79.099999999999994</v>
      </c>
      <c r="I1683" t="s">
        <v>186</v>
      </c>
      <c r="J1683" t="s">
        <v>187</v>
      </c>
      <c r="K1683">
        <v>41.1</v>
      </c>
      <c r="L1683">
        <v>7.4</v>
      </c>
      <c r="M1683">
        <f>VLOOKUP(E1683,'SPL SR'!$B$1:$F$50,5,FALSE)</f>
        <v>792</v>
      </c>
      <c r="N1683">
        <f>VLOOKUP(E1683,SPL!$C$1:$D$48,2,FALSE)</f>
        <v>57.8</v>
      </c>
    </row>
    <row r="1684" spans="1:14" x14ac:dyDescent="0.5">
      <c r="A1684">
        <v>2021</v>
      </c>
      <c r="B1684" t="s">
        <v>512</v>
      </c>
      <c r="C1684" t="s">
        <v>513</v>
      </c>
      <c r="D1684" t="str">
        <f t="shared" si="26"/>
        <v>Junior Guerra</v>
      </c>
      <c r="E1684">
        <v>448855</v>
      </c>
      <c r="F1684" t="s">
        <v>232</v>
      </c>
      <c r="G1684" t="s">
        <v>233</v>
      </c>
      <c r="H1684">
        <v>84.1</v>
      </c>
      <c r="I1684" t="s">
        <v>186</v>
      </c>
      <c r="J1684" t="s">
        <v>187</v>
      </c>
      <c r="K1684">
        <v>32.700000000000003</v>
      </c>
      <c r="L1684">
        <v>10.3</v>
      </c>
      <c r="M1684">
        <f>VLOOKUP(E1684,'SPL SR'!$B$1:$F$50,5,FALSE)</f>
        <v>1031</v>
      </c>
      <c r="N1684">
        <f>VLOOKUP(E1684,SPL!$C$1:$D$48,2,FALSE)</f>
        <v>84.8</v>
      </c>
    </row>
    <row r="1685" spans="1:14" x14ac:dyDescent="0.5">
      <c r="A1685">
        <v>2021</v>
      </c>
      <c r="B1685" t="s">
        <v>480</v>
      </c>
      <c r="C1685" t="s">
        <v>481</v>
      </c>
      <c r="D1685" t="str">
        <f t="shared" si="26"/>
        <v>David Bednar</v>
      </c>
      <c r="E1685">
        <v>670280</v>
      </c>
      <c r="F1685" t="s">
        <v>213</v>
      </c>
      <c r="G1685" t="s">
        <v>214</v>
      </c>
      <c r="H1685">
        <v>89.6</v>
      </c>
      <c r="I1685" t="s">
        <v>186</v>
      </c>
      <c r="J1685" t="s">
        <v>187</v>
      </c>
      <c r="K1685">
        <v>29.2</v>
      </c>
      <c r="L1685">
        <v>3.2</v>
      </c>
      <c r="M1685">
        <f>VLOOKUP(E1685,'SPL SR'!$B$1:$F$50,5,FALSE)</f>
        <v>1593</v>
      </c>
      <c r="N1685">
        <f>VLOOKUP(E1685,SPL!$C$1:$D$48,2,FALSE)</f>
        <v>49.3</v>
      </c>
    </row>
    <row r="1686" spans="1:14" x14ac:dyDescent="0.5">
      <c r="A1686">
        <v>2021</v>
      </c>
      <c r="B1686" t="s">
        <v>642</v>
      </c>
      <c r="C1686" t="s">
        <v>643</v>
      </c>
      <c r="D1686" t="str">
        <f t="shared" si="26"/>
        <v>Tony Gonsolin</v>
      </c>
      <c r="E1686">
        <v>664062</v>
      </c>
      <c r="F1686" t="s">
        <v>54</v>
      </c>
      <c r="G1686" t="s">
        <v>55</v>
      </c>
      <c r="H1686">
        <v>83.1</v>
      </c>
      <c r="I1686" t="s">
        <v>186</v>
      </c>
      <c r="J1686" t="s">
        <v>187</v>
      </c>
      <c r="K1686">
        <v>34.799999999999997</v>
      </c>
      <c r="L1686">
        <v>11.4</v>
      </c>
      <c r="M1686">
        <f>VLOOKUP(E1686,'SPL SR'!$B$1:$F$50,5,FALSE)</f>
        <v>1464</v>
      </c>
      <c r="N1686">
        <f>VLOOKUP(E1686,SPL!$C$1:$D$48,2,FALSE)</f>
        <v>90.9</v>
      </c>
    </row>
    <row r="1687" spans="1:14" x14ac:dyDescent="0.5">
      <c r="A1687">
        <v>2021</v>
      </c>
      <c r="B1687" t="s">
        <v>599</v>
      </c>
      <c r="C1687" t="s">
        <v>600</v>
      </c>
      <c r="D1687" t="str">
        <f t="shared" si="26"/>
        <v>Touki Toussaint</v>
      </c>
      <c r="E1687">
        <v>657053</v>
      </c>
      <c r="F1687" t="s">
        <v>156</v>
      </c>
      <c r="G1687" t="s">
        <v>157</v>
      </c>
      <c r="H1687">
        <v>87.1</v>
      </c>
      <c r="I1687" t="s">
        <v>186</v>
      </c>
      <c r="J1687" t="s">
        <v>187</v>
      </c>
      <c r="K1687">
        <v>34.299999999999997</v>
      </c>
      <c r="L1687">
        <v>7.2</v>
      </c>
      <c r="M1687">
        <f>VLOOKUP(E1687,'SPL SR'!$B$1:$F$50,5,FALSE)</f>
        <v>1335</v>
      </c>
      <c r="N1687">
        <f>VLOOKUP(E1687,SPL!$C$1:$D$48,2,FALSE)</f>
        <v>77.7</v>
      </c>
    </row>
    <row r="1688" spans="1:14" x14ac:dyDescent="0.5">
      <c r="A1688">
        <v>2021</v>
      </c>
      <c r="B1688" t="s">
        <v>635</v>
      </c>
      <c r="C1688" t="s">
        <v>170</v>
      </c>
      <c r="D1688" t="str">
        <f t="shared" si="26"/>
        <v>Jake Faria</v>
      </c>
      <c r="E1688">
        <v>607188</v>
      </c>
      <c r="F1688" t="s">
        <v>164</v>
      </c>
      <c r="G1688" t="s">
        <v>165</v>
      </c>
      <c r="H1688">
        <v>82.5</v>
      </c>
      <c r="I1688" t="s">
        <v>186</v>
      </c>
      <c r="J1688" t="s">
        <v>187</v>
      </c>
      <c r="K1688">
        <v>36.299999999999997</v>
      </c>
      <c r="L1688">
        <v>10</v>
      </c>
      <c r="M1688">
        <f>VLOOKUP(E1688,'SPL SR'!$B$1:$F$50,5,FALSE)</f>
        <v>1181</v>
      </c>
      <c r="N1688">
        <f>VLOOKUP(E1688,SPL!$C$1:$D$48,2,FALSE)</f>
        <v>91.8</v>
      </c>
    </row>
    <row r="1689" spans="1:14" x14ac:dyDescent="0.5">
      <c r="A1689">
        <v>2021</v>
      </c>
      <c r="B1689" t="s">
        <v>204</v>
      </c>
      <c r="C1689" t="s">
        <v>205</v>
      </c>
      <c r="D1689" t="str">
        <f t="shared" si="26"/>
        <v>Yu Darvish</v>
      </c>
      <c r="E1689">
        <v>506433</v>
      </c>
      <c r="F1689" t="s">
        <v>62</v>
      </c>
      <c r="G1689" t="s">
        <v>63</v>
      </c>
      <c r="H1689">
        <v>89.3</v>
      </c>
      <c r="I1689" t="s">
        <v>186</v>
      </c>
      <c r="J1689" t="s">
        <v>187</v>
      </c>
      <c r="K1689">
        <v>27.5</v>
      </c>
      <c r="L1689">
        <v>8</v>
      </c>
      <c r="M1689">
        <f>VLOOKUP(E1689,'SPL SR'!$B$1:$F$50,5,FALSE)</f>
        <v>1450</v>
      </c>
      <c r="N1689">
        <f>VLOOKUP(E1689,SPL!$C$1:$D$48,2,FALSE)</f>
        <v>66.099999999999994</v>
      </c>
    </row>
    <row r="1690" spans="1:14" x14ac:dyDescent="0.5">
      <c r="A1690">
        <v>2021</v>
      </c>
      <c r="B1690" t="s">
        <v>283</v>
      </c>
      <c r="C1690" t="s">
        <v>119</v>
      </c>
      <c r="D1690" t="str">
        <f t="shared" si="26"/>
        <v>Kyle Finnegan</v>
      </c>
      <c r="E1690">
        <v>640448</v>
      </c>
      <c r="F1690" t="s">
        <v>194</v>
      </c>
      <c r="G1690" t="s">
        <v>195</v>
      </c>
      <c r="H1690">
        <v>87.6</v>
      </c>
      <c r="I1690" t="s">
        <v>186</v>
      </c>
      <c r="J1690" t="s">
        <v>187</v>
      </c>
      <c r="K1690">
        <v>28.7</v>
      </c>
      <c r="L1690">
        <v>10</v>
      </c>
      <c r="M1690">
        <f>VLOOKUP(E1690,'SPL SR'!$B$1:$F$50,5,FALSE)</f>
        <v>1259</v>
      </c>
      <c r="N1690">
        <f>VLOOKUP(E1690,SPL!$C$1:$D$48,2,FALSE)</f>
        <v>89.8</v>
      </c>
    </row>
    <row r="1691" spans="1:14" x14ac:dyDescent="0.5">
      <c r="A1691">
        <v>2021</v>
      </c>
      <c r="B1691" t="s">
        <v>672</v>
      </c>
      <c r="C1691" t="s">
        <v>673</v>
      </c>
      <c r="D1691" t="str">
        <f t="shared" si="26"/>
        <v>Erik Swanson</v>
      </c>
      <c r="E1691">
        <v>657024</v>
      </c>
      <c r="F1691" t="s">
        <v>102</v>
      </c>
      <c r="G1691" t="s">
        <v>103</v>
      </c>
      <c r="H1691">
        <v>83.5</v>
      </c>
      <c r="I1691" t="s">
        <v>186</v>
      </c>
      <c r="J1691" t="s">
        <v>187</v>
      </c>
      <c r="K1691">
        <v>33.4</v>
      </c>
      <c r="L1691">
        <v>9.9</v>
      </c>
      <c r="M1691">
        <f>VLOOKUP(E1691,'SPL SR'!$B$1:$F$50,5,FALSE)</f>
        <v>1087</v>
      </c>
      <c r="N1691">
        <f>VLOOKUP(E1691,SPL!$C$1:$D$48,2,FALSE)</f>
        <v>85.3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382B-D068-484C-B16A-B8B4789D47E5}">
  <dimension ref="A1:N1691"/>
  <sheetViews>
    <sheetView topLeftCell="A1293" workbookViewId="0">
      <selection activeCell="F19" sqref="F19"/>
    </sheetView>
  </sheetViews>
  <sheetFormatPr defaultColWidth="10.6875" defaultRowHeight="15.75" x14ac:dyDescent="0.5"/>
  <cols>
    <col min="1" max="1" width="5.1875" bestFit="1" customWidth="1"/>
    <col min="2" max="2" width="13" bestFit="1" customWidth="1"/>
    <col min="3" max="3" width="11.6875" bestFit="1" customWidth="1"/>
    <col min="4" max="4" width="19.3125" bestFit="1" customWidth="1"/>
    <col min="5" max="5" width="9.3125" bestFit="1" customWidth="1"/>
    <col min="6" max="6" width="11.1875" bestFit="1" customWidth="1"/>
    <col min="7" max="7" width="17.8125" bestFit="1" customWidth="1"/>
    <col min="8" max="8" width="9.8125" bestFit="1" customWidth="1"/>
    <col min="9" max="9" width="9.6875" bestFit="1" customWidth="1"/>
    <col min="10" max="10" width="15.3125" bestFit="1" customWidth="1"/>
    <col min="11" max="12" width="14.1875" bestFit="1" customWidth="1"/>
    <col min="13" max="13" width="9" bestFit="1" customWidth="1"/>
    <col min="14" max="14" width="13.5" bestFit="1" customWidth="1"/>
  </cols>
  <sheetData>
    <row r="1" spans="1:14" x14ac:dyDescent="0.5">
      <c r="A1" s="5" t="s">
        <v>0</v>
      </c>
      <c r="B1" s="5" t="s">
        <v>1</v>
      </c>
      <c r="C1" s="5" t="s">
        <v>2</v>
      </c>
      <c r="D1" s="5" t="s">
        <v>1672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11</v>
      </c>
      <c r="M1" s="5" t="s">
        <v>1634</v>
      </c>
      <c r="N1" s="5" t="s">
        <v>1673</v>
      </c>
    </row>
    <row r="2" spans="1:14" x14ac:dyDescent="0.5">
      <c r="A2">
        <v>2021</v>
      </c>
      <c r="B2" t="s">
        <v>839</v>
      </c>
      <c r="C2" t="s">
        <v>790</v>
      </c>
      <c r="D2" t="str">
        <f>TRIM(PROPER(C2 &amp; " " &amp; B2))</f>
        <v>Travis Bergen</v>
      </c>
      <c r="E2">
        <v>664157</v>
      </c>
      <c r="F2" t="s">
        <v>14</v>
      </c>
      <c r="G2" t="s">
        <v>15</v>
      </c>
      <c r="H2">
        <v>92.3</v>
      </c>
      <c r="I2" t="s">
        <v>16</v>
      </c>
      <c r="J2" t="s">
        <v>17</v>
      </c>
      <c r="K2">
        <v>16</v>
      </c>
      <c r="L2">
        <v>13.3</v>
      </c>
      <c r="M2">
        <v>2341</v>
      </c>
      <c r="N2">
        <f>VLOOKUP(E2,FB!$C$1:$E$621,3,FALSE)</f>
        <v>98</v>
      </c>
    </row>
    <row r="3" spans="1:14" x14ac:dyDescent="0.5">
      <c r="A3">
        <v>2021</v>
      </c>
      <c r="B3" t="s">
        <v>926</v>
      </c>
      <c r="C3" t="s">
        <v>927</v>
      </c>
      <c r="D3" t="str">
        <f t="shared" ref="D3:D66" si="0">TRIM(PROPER(C3 &amp; " " &amp; B3))</f>
        <v>Mac Sceroler</v>
      </c>
      <c r="E3">
        <v>669135</v>
      </c>
      <c r="F3" t="s">
        <v>182</v>
      </c>
      <c r="G3" t="s">
        <v>183</v>
      </c>
      <c r="H3">
        <v>92.7</v>
      </c>
      <c r="I3" t="s">
        <v>16</v>
      </c>
      <c r="J3" t="s">
        <v>17</v>
      </c>
      <c r="K3">
        <v>13.1</v>
      </c>
      <c r="L3">
        <v>5.7</v>
      </c>
      <c r="M3">
        <v>2487</v>
      </c>
      <c r="N3">
        <f>VLOOKUP(E3,FB!$C$1:$E$621,3,FALSE)</f>
        <v>90.1</v>
      </c>
    </row>
    <row r="4" spans="1:14" x14ac:dyDescent="0.5">
      <c r="A4">
        <v>2021</v>
      </c>
      <c r="B4" t="s">
        <v>928</v>
      </c>
      <c r="C4" t="s">
        <v>929</v>
      </c>
      <c r="D4" t="str">
        <f t="shared" si="0"/>
        <v>Jeremy Beasley</v>
      </c>
      <c r="E4">
        <v>676886</v>
      </c>
      <c r="F4" t="s">
        <v>14</v>
      </c>
      <c r="G4" t="s">
        <v>15</v>
      </c>
      <c r="H4">
        <v>95.1</v>
      </c>
      <c r="I4" t="s">
        <v>16</v>
      </c>
      <c r="J4" t="s">
        <v>17</v>
      </c>
      <c r="K4">
        <v>13</v>
      </c>
      <c r="L4">
        <v>6.4</v>
      </c>
      <c r="M4">
        <v>2500</v>
      </c>
      <c r="N4">
        <f>VLOOKUP(E4,FB!$C$1:$E$621,3,FALSE)</f>
        <v>85.1</v>
      </c>
    </row>
    <row r="5" spans="1:14" x14ac:dyDescent="0.5">
      <c r="A5">
        <v>2021</v>
      </c>
      <c r="B5" t="s">
        <v>932</v>
      </c>
      <c r="C5" t="s">
        <v>933</v>
      </c>
      <c r="D5" t="str">
        <f t="shared" si="0"/>
        <v>Keone Kela</v>
      </c>
      <c r="E5">
        <v>605309</v>
      </c>
      <c r="F5" t="s">
        <v>62</v>
      </c>
      <c r="G5" t="s">
        <v>63</v>
      </c>
      <c r="H5">
        <v>94.7</v>
      </c>
      <c r="I5" t="s">
        <v>16</v>
      </c>
      <c r="J5" t="s">
        <v>17</v>
      </c>
      <c r="K5">
        <v>11.3</v>
      </c>
      <c r="L5">
        <v>6.3</v>
      </c>
      <c r="M5">
        <v>2336</v>
      </c>
      <c r="N5">
        <f>VLOOKUP(E5,FB!$C$1:$E$621,3,FALSE)</f>
        <v>91.1</v>
      </c>
    </row>
    <row r="6" spans="1:14" x14ac:dyDescent="0.5">
      <c r="A6">
        <v>2021</v>
      </c>
      <c r="B6" t="s">
        <v>614</v>
      </c>
      <c r="C6" t="s">
        <v>935</v>
      </c>
      <c r="D6" t="str">
        <f t="shared" si="0"/>
        <v>Shelby Miller</v>
      </c>
      <c r="E6">
        <v>571946</v>
      </c>
      <c r="F6" t="s">
        <v>213</v>
      </c>
      <c r="G6" t="s">
        <v>214</v>
      </c>
      <c r="H6">
        <v>93.4</v>
      </c>
      <c r="I6" t="s">
        <v>16</v>
      </c>
      <c r="J6" t="s">
        <v>17</v>
      </c>
      <c r="K6">
        <v>12.6</v>
      </c>
      <c r="L6">
        <v>8</v>
      </c>
      <c r="M6">
        <v>2362</v>
      </c>
      <c r="N6">
        <v>95</v>
      </c>
    </row>
    <row r="7" spans="1:14" x14ac:dyDescent="0.5">
      <c r="A7">
        <v>2021</v>
      </c>
      <c r="B7" t="s">
        <v>937</v>
      </c>
      <c r="C7" t="s">
        <v>916</v>
      </c>
      <c r="D7" t="str">
        <f t="shared" si="0"/>
        <v>Nate Pearson</v>
      </c>
      <c r="E7">
        <v>663878</v>
      </c>
      <c r="F7" t="s">
        <v>14</v>
      </c>
      <c r="G7" t="s">
        <v>15</v>
      </c>
      <c r="H7">
        <v>97.2</v>
      </c>
      <c r="I7" t="s">
        <v>16</v>
      </c>
      <c r="J7" t="s">
        <v>17</v>
      </c>
      <c r="K7">
        <v>11.8</v>
      </c>
      <c r="L7">
        <v>7.3</v>
      </c>
      <c r="M7">
        <v>2162</v>
      </c>
      <c r="N7">
        <f>VLOOKUP(E7,FB!$C$1:$E$621,3,FALSE)</f>
        <v>96.1</v>
      </c>
    </row>
    <row r="8" spans="1:14" x14ac:dyDescent="0.5">
      <c r="A8">
        <v>2021</v>
      </c>
      <c r="B8" t="s">
        <v>938</v>
      </c>
      <c r="C8" t="s">
        <v>91</v>
      </c>
      <c r="D8" t="str">
        <f t="shared" si="0"/>
        <v>Antonio Santos</v>
      </c>
      <c r="E8">
        <v>665733</v>
      </c>
      <c r="F8" t="s">
        <v>92</v>
      </c>
      <c r="G8" t="s">
        <v>93</v>
      </c>
      <c r="H8">
        <v>95.5</v>
      </c>
      <c r="I8" t="s">
        <v>16</v>
      </c>
      <c r="J8" t="s">
        <v>17</v>
      </c>
      <c r="K8">
        <v>17.2</v>
      </c>
      <c r="L8">
        <v>11.1</v>
      </c>
      <c r="M8">
        <v>2157</v>
      </c>
      <c r="N8">
        <f>VLOOKUP(E8,FB!$C$1:$E$621,3,FALSE)</f>
        <v>98.9</v>
      </c>
    </row>
    <row r="9" spans="1:14" x14ac:dyDescent="0.5">
      <c r="A9">
        <v>2021</v>
      </c>
      <c r="B9" t="s">
        <v>942</v>
      </c>
      <c r="C9" t="s">
        <v>645</v>
      </c>
      <c r="D9" t="str">
        <f t="shared" si="0"/>
        <v>Robert Stock</v>
      </c>
      <c r="E9">
        <v>476594</v>
      </c>
      <c r="F9" t="s">
        <v>126</v>
      </c>
      <c r="G9" t="s">
        <v>127</v>
      </c>
      <c r="H9">
        <v>96.2</v>
      </c>
      <c r="I9" t="s">
        <v>16</v>
      </c>
      <c r="J9" t="s">
        <v>17</v>
      </c>
      <c r="K9">
        <v>16.5</v>
      </c>
      <c r="L9">
        <v>11.4</v>
      </c>
      <c r="M9">
        <v>2033</v>
      </c>
      <c r="N9">
        <f>VLOOKUP(E9,FB!$C$1:$E$621,3,FALSE)</f>
        <v>94.4</v>
      </c>
    </row>
    <row r="10" spans="1:14" x14ac:dyDescent="0.5">
      <c r="A10">
        <v>2021</v>
      </c>
      <c r="B10" t="s">
        <v>943</v>
      </c>
      <c r="C10" t="s">
        <v>944</v>
      </c>
      <c r="D10" t="str">
        <f t="shared" si="0"/>
        <v>Jason Adam</v>
      </c>
      <c r="E10">
        <v>592094</v>
      </c>
      <c r="F10" t="s">
        <v>46</v>
      </c>
      <c r="G10" t="s">
        <v>47</v>
      </c>
      <c r="H10">
        <v>93.7</v>
      </c>
      <c r="I10" t="s">
        <v>16</v>
      </c>
      <c r="J10" t="s">
        <v>17</v>
      </c>
      <c r="K10">
        <v>14.3</v>
      </c>
      <c r="L10">
        <v>7</v>
      </c>
      <c r="M10">
        <v>2608</v>
      </c>
      <c r="N10">
        <f>VLOOKUP(E10,FB!$C$1:$E$621,3,FALSE)</f>
        <v>81.099999999999994</v>
      </c>
    </row>
    <row r="11" spans="1:14" x14ac:dyDescent="0.5">
      <c r="A11">
        <v>2021</v>
      </c>
      <c r="B11" t="s">
        <v>330</v>
      </c>
      <c r="C11" t="s">
        <v>109</v>
      </c>
      <c r="D11" t="str">
        <f t="shared" si="0"/>
        <v>Trevor Bauer</v>
      </c>
      <c r="E11">
        <v>545333</v>
      </c>
      <c r="F11" t="s">
        <v>54</v>
      </c>
      <c r="G11" t="s">
        <v>55</v>
      </c>
      <c r="H11">
        <v>93.9</v>
      </c>
      <c r="I11" t="s">
        <v>16</v>
      </c>
      <c r="J11" t="s">
        <v>17</v>
      </c>
      <c r="K11">
        <v>11.2</v>
      </c>
      <c r="L11">
        <v>9.9</v>
      </c>
      <c r="M11">
        <f>VLOOKUP(E11,'FB SR'!$C$1:$F$596,4,FALSE)</f>
        <v>2783</v>
      </c>
      <c r="N11">
        <f>VLOOKUP(E11,FB!$C$1:$E$621,3,FALSE)</f>
        <v>93.5</v>
      </c>
    </row>
    <row r="12" spans="1:14" x14ac:dyDescent="0.5">
      <c r="A12">
        <v>2021</v>
      </c>
      <c r="B12" t="s">
        <v>476</v>
      </c>
      <c r="C12" t="s">
        <v>427</v>
      </c>
      <c r="D12" t="str">
        <f t="shared" si="0"/>
        <v>Daniel Bard</v>
      </c>
      <c r="E12">
        <v>453268</v>
      </c>
      <c r="F12" t="s">
        <v>92</v>
      </c>
      <c r="G12" t="s">
        <v>93</v>
      </c>
      <c r="H12">
        <v>97.5</v>
      </c>
      <c r="I12" t="s">
        <v>16</v>
      </c>
      <c r="J12" t="s">
        <v>17</v>
      </c>
      <c r="K12">
        <v>18.5</v>
      </c>
      <c r="L12">
        <v>9.5</v>
      </c>
      <c r="M12">
        <f>VLOOKUP(E12,'FB SR'!$C$1:$F$596,4,FALSE)</f>
        <v>2734</v>
      </c>
      <c r="N12">
        <f>VLOOKUP(E12,FB!$C$1:$E$621,3,FALSE)</f>
        <v>74.8</v>
      </c>
    </row>
    <row r="13" spans="1:14" x14ac:dyDescent="0.5">
      <c r="A13">
        <v>2021</v>
      </c>
      <c r="B13" t="s">
        <v>806</v>
      </c>
      <c r="C13" t="s">
        <v>420</v>
      </c>
      <c r="D13" t="str">
        <f t="shared" si="0"/>
        <v>Dillon Maples</v>
      </c>
      <c r="E13">
        <v>596027</v>
      </c>
      <c r="F13" t="s">
        <v>46</v>
      </c>
      <c r="G13" t="s">
        <v>47</v>
      </c>
      <c r="H13">
        <v>95.1</v>
      </c>
      <c r="I13" t="s">
        <v>16</v>
      </c>
      <c r="J13" t="s">
        <v>17</v>
      </c>
      <c r="K13">
        <v>19.899999999999999</v>
      </c>
      <c r="L13">
        <v>4.3</v>
      </c>
      <c r="M13">
        <f>VLOOKUP(E13,'FB SR'!$C$1:$F$596,4,FALSE)</f>
        <v>2660</v>
      </c>
      <c r="N13">
        <f>VLOOKUP(E13,FB!$C$1:$E$621,3,FALSE)</f>
        <v>52.7</v>
      </c>
    </row>
    <row r="14" spans="1:14" x14ac:dyDescent="0.5">
      <c r="A14">
        <v>2021</v>
      </c>
      <c r="B14" t="s">
        <v>345</v>
      </c>
      <c r="C14" t="s">
        <v>115</v>
      </c>
      <c r="D14" t="str">
        <f t="shared" si="0"/>
        <v>Jordan Sheffield</v>
      </c>
      <c r="E14">
        <v>642068</v>
      </c>
      <c r="F14" t="s">
        <v>92</v>
      </c>
      <c r="G14" t="s">
        <v>93</v>
      </c>
      <c r="H14">
        <v>96.4</v>
      </c>
      <c r="I14" t="s">
        <v>16</v>
      </c>
      <c r="J14" t="s">
        <v>17</v>
      </c>
      <c r="K14">
        <v>12.3</v>
      </c>
      <c r="L14">
        <v>7.1</v>
      </c>
      <c r="M14">
        <f>VLOOKUP(E14,'FB SR'!$C$1:$F$596,4,FALSE)</f>
        <v>2619</v>
      </c>
      <c r="N14">
        <v>83</v>
      </c>
    </row>
    <row r="15" spans="1:14" x14ac:dyDescent="0.5">
      <c r="A15">
        <v>2021</v>
      </c>
      <c r="B15" t="s">
        <v>809</v>
      </c>
      <c r="C15" t="s">
        <v>810</v>
      </c>
      <c r="D15" t="str">
        <f t="shared" si="0"/>
        <v>Jimmy Nelson</v>
      </c>
      <c r="E15">
        <v>519076</v>
      </c>
      <c r="F15" t="s">
        <v>54</v>
      </c>
      <c r="G15" t="s">
        <v>55</v>
      </c>
      <c r="H15">
        <v>93.8</v>
      </c>
      <c r="I15" t="s">
        <v>16</v>
      </c>
      <c r="J15" t="s">
        <v>17</v>
      </c>
      <c r="K15">
        <v>13.7</v>
      </c>
      <c r="L15">
        <v>2.7</v>
      </c>
      <c r="M15">
        <f>VLOOKUP(E15,'FB SR'!$C$1:$F$596,4,FALSE)</f>
        <v>2613</v>
      </c>
      <c r="N15">
        <f>VLOOKUP(E15,FB!$C$1:$E$621,3,FALSE)</f>
        <v>96.5</v>
      </c>
    </row>
    <row r="16" spans="1:14" x14ac:dyDescent="0.5">
      <c r="A16">
        <v>2021</v>
      </c>
      <c r="B16" t="s">
        <v>368</v>
      </c>
      <c r="C16" t="s">
        <v>89</v>
      </c>
      <c r="D16" t="str">
        <f t="shared" si="0"/>
        <v>Chris Stratton</v>
      </c>
      <c r="E16">
        <v>608717</v>
      </c>
      <c r="F16" t="s">
        <v>213</v>
      </c>
      <c r="G16" t="s">
        <v>214</v>
      </c>
      <c r="H16">
        <v>92.9</v>
      </c>
      <c r="I16" t="s">
        <v>16</v>
      </c>
      <c r="J16" t="s">
        <v>17</v>
      </c>
      <c r="K16">
        <v>15.8</v>
      </c>
      <c r="L16">
        <v>4.5999999999999996</v>
      </c>
      <c r="M16">
        <f>VLOOKUP(E16,'FB SR'!$C$1:$F$596,4,FALSE)</f>
        <v>2610</v>
      </c>
      <c r="N16">
        <f>VLOOKUP(E16,FB!$C$1:$E$621,3,FALSE)</f>
        <v>71.3</v>
      </c>
    </row>
    <row r="17" spans="1:14" x14ac:dyDescent="0.5">
      <c r="A17">
        <v>2021</v>
      </c>
      <c r="B17" t="s">
        <v>904</v>
      </c>
      <c r="C17" t="s">
        <v>305</v>
      </c>
      <c r="D17" t="str">
        <f t="shared" si="0"/>
        <v>Josh Lindblom</v>
      </c>
      <c r="E17">
        <v>458676</v>
      </c>
      <c r="F17" t="s">
        <v>68</v>
      </c>
      <c r="G17" t="s">
        <v>69</v>
      </c>
      <c r="H17">
        <v>90.3</v>
      </c>
      <c r="I17" t="s">
        <v>16</v>
      </c>
      <c r="J17" t="s">
        <v>17</v>
      </c>
      <c r="K17">
        <v>15.8</v>
      </c>
      <c r="L17">
        <v>5.8</v>
      </c>
      <c r="M17">
        <f>VLOOKUP(E17,'FB SR'!$C$1:$F$596,4,FALSE)</f>
        <v>2593</v>
      </c>
      <c r="N17">
        <f>VLOOKUP(E17,FB!$C$1:$E$621,3,FALSE)</f>
        <v>83.5</v>
      </c>
    </row>
    <row r="18" spans="1:14" x14ac:dyDescent="0.5">
      <c r="A18">
        <v>2021</v>
      </c>
      <c r="B18" t="s">
        <v>289</v>
      </c>
      <c r="C18" t="s">
        <v>251</v>
      </c>
      <c r="D18" t="str">
        <f t="shared" si="0"/>
        <v>Joe Musgrove</v>
      </c>
      <c r="E18">
        <v>605397</v>
      </c>
      <c r="F18" t="s">
        <v>62</v>
      </c>
      <c r="G18" t="s">
        <v>63</v>
      </c>
      <c r="H18">
        <v>93.2</v>
      </c>
      <c r="I18" t="s">
        <v>16</v>
      </c>
      <c r="J18" t="s">
        <v>17</v>
      </c>
      <c r="K18">
        <v>18.8</v>
      </c>
      <c r="L18">
        <v>5.3</v>
      </c>
      <c r="M18">
        <f>VLOOKUP(E18,'FB SR'!$C$1:$F$596,4,FALSE)</f>
        <v>2592</v>
      </c>
      <c r="N18">
        <f>VLOOKUP(E18,FB!$C$1:$E$621,3,FALSE)</f>
        <v>63.1</v>
      </c>
    </row>
    <row r="19" spans="1:14" x14ac:dyDescent="0.5">
      <c r="A19">
        <v>2021</v>
      </c>
      <c r="B19" t="s">
        <v>687</v>
      </c>
      <c r="C19" t="s">
        <v>87</v>
      </c>
      <c r="D19" t="str">
        <f t="shared" si="0"/>
        <v>Lucas Sims</v>
      </c>
      <c r="E19">
        <v>608371</v>
      </c>
      <c r="F19" t="s">
        <v>26</v>
      </c>
      <c r="G19" t="s">
        <v>27</v>
      </c>
      <c r="H19">
        <v>95.1</v>
      </c>
      <c r="I19" t="s">
        <v>16</v>
      </c>
      <c r="J19" t="s">
        <v>17</v>
      </c>
      <c r="K19">
        <v>12.2</v>
      </c>
      <c r="L19">
        <v>8.1</v>
      </c>
      <c r="M19">
        <f>VLOOKUP(E19,'FB SR'!$C$1:$F$596,4,FALSE)</f>
        <v>2584</v>
      </c>
      <c r="N19">
        <f>VLOOKUP(E19,FB!$C$1:$E$621,3,FALSE)</f>
        <v>89.9</v>
      </c>
    </row>
    <row r="20" spans="1:14" x14ac:dyDescent="0.5">
      <c r="A20">
        <v>2021</v>
      </c>
      <c r="B20" t="s">
        <v>421</v>
      </c>
      <c r="C20" t="s">
        <v>422</v>
      </c>
      <c r="D20" t="str">
        <f t="shared" si="0"/>
        <v>Tanner Scott</v>
      </c>
      <c r="E20">
        <v>656945</v>
      </c>
      <c r="F20" t="s">
        <v>182</v>
      </c>
      <c r="G20" t="s">
        <v>183</v>
      </c>
      <c r="H20">
        <v>96.8</v>
      </c>
      <c r="I20" t="s">
        <v>16</v>
      </c>
      <c r="J20" t="s">
        <v>17</v>
      </c>
      <c r="K20">
        <v>13.7</v>
      </c>
      <c r="L20">
        <v>4.4000000000000004</v>
      </c>
      <c r="M20">
        <f>VLOOKUP(E20,'FB SR'!$C$1:$F$596,4,FALSE)</f>
        <v>2582</v>
      </c>
      <c r="N20">
        <f>VLOOKUP(E20,FB!$C$1:$E$621,3,FALSE)</f>
        <v>75.5</v>
      </c>
    </row>
    <row r="21" spans="1:14" x14ac:dyDescent="0.5">
      <c r="A21">
        <v>2021</v>
      </c>
      <c r="B21" t="s">
        <v>816</v>
      </c>
      <c r="C21" t="s">
        <v>817</v>
      </c>
      <c r="D21" t="str">
        <f t="shared" si="0"/>
        <v>Camilo Doval</v>
      </c>
      <c r="E21">
        <v>666808</v>
      </c>
      <c r="F21" t="s">
        <v>30</v>
      </c>
      <c r="G21" t="s">
        <v>31</v>
      </c>
      <c r="H21">
        <v>98.2</v>
      </c>
      <c r="I21" t="s">
        <v>16</v>
      </c>
      <c r="J21" t="s">
        <v>17</v>
      </c>
      <c r="K21">
        <v>15.2</v>
      </c>
      <c r="L21">
        <v>4.5</v>
      </c>
      <c r="M21">
        <f>VLOOKUP(E21,'FB SR'!$C$1:$F$596,4,FALSE)</f>
        <v>2578</v>
      </c>
      <c r="N21">
        <f>VLOOKUP(E21,FB!$C$1:$E$621,3,FALSE)</f>
        <v>65.099999999999994</v>
      </c>
    </row>
    <row r="22" spans="1:14" x14ac:dyDescent="0.5">
      <c r="A22">
        <v>2021</v>
      </c>
      <c r="B22" t="s">
        <v>359</v>
      </c>
      <c r="C22" t="s">
        <v>274</v>
      </c>
      <c r="D22" t="str">
        <f t="shared" si="0"/>
        <v>Michael Kopech</v>
      </c>
      <c r="E22">
        <v>656629</v>
      </c>
      <c r="F22" t="s">
        <v>50</v>
      </c>
      <c r="G22" t="s">
        <v>51</v>
      </c>
      <c r="H22">
        <v>97.1</v>
      </c>
      <c r="I22" t="s">
        <v>16</v>
      </c>
      <c r="J22" t="s">
        <v>17</v>
      </c>
      <c r="K22">
        <v>10.7</v>
      </c>
      <c r="L22">
        <v>9.8000000000000007</v>
      </c>
      <c r="M22">
        <f>VLOOKUP(E22,'FB SR'!$C$1:$F$596,4,FALSE)</f>
        <v>2575</v>
      </c>
      <c r="N22">
        <f>VLOOKUP(E22,FB!$C$1:$E$621,3,FALSE)</f>
        <v>96</v>
      </c>
    </row>
    <row r="23" spans="1:14" x14ac:dyDescent="0.5">
      <c r="A23">
        <v>2021</v>
      </c>
      <c r="B23" t="s">
        <v>263</v>
      </c>
      <c r="C23" t="s">
        <v>264</v>
      </c>
      <c r="D23" t="str">
        <f t="shared" si="0"/>
        <v>Austin Adams</v>
      </c>
      <c r="E23">
        <v>613534</v>
      </c>
      <c r="F23" t="s">
        <v>62</v>
      </c>
      <c r="G23" t="s">
        <v>63</v>
      </c>
      <c r="H23">
        <v>94</v>
      </c>
      <c r="I23" t="s">
        <v>16</v>
      </c>
      <c r="J23" t="s">
        <v>17</v>
      </c>
      <c r="K23">
        <v>21.6</v>
      </c>
      <c r="L23">
        <v>8.6999999999999993</v>
      </c>
      <c r="M23">
        <f>VLOOKUP(E23,'FB SR'!$C$1:$F$596,4,FALSE)</f>
        <v>2573</v>
      </c>
      <c r="N23">
        <f>VLOOKUP(E23,FB!$C$1:$E$621,3,FALSE)</f>
        <v>60.5</v>
      </c>
    </row>
    <row r="24" spans="1:14" x14ac:dyDescent="0.5">
      <c r="A24">
        <v>2021</v>
      </c>
      <c r="B24" t="s">
        <v>628</v>
      </c>
      <c r="C24" t="s">
        <v>177</v>
      </c>
      <c r="D24" t="str">
        <f t="shared" si="0"/>
        <v>Ryan Pressly</v>
      </c>
      <c r="E24">
        <v>519151</v>
      </c>
      <c r="F24" t="s">
        <v>142</v>
      </c>
      <c r="G24" t="s">
        <v>143</v>
      </c>
      <c r="H24">
        <v>95.5</v>
      </c>
      <c r="I24" t="s">
        <v>16</v>
      </c>
      <c r="J24" t="s">
        <v>17</v>
      </c>
      <c r="K24">
        <v>12.8</v>
      </c>
      <c r="L24">
        <v>1.1000000000000001</v>
      </c>
      <c r="M24">
        <f>VLOOKUP(E24,'FB SR'!$C$1:$F$596,4,FALSE)</f>
        <v>2556</v>
      </c>
      <c r="N24">
        <f>VLOOKUP(E24,FB!$C$1:$E$621,3,FALSE)</f>
        <v>76.099999999999994</v>
      </c>
    </row>
    <row r="25" spans="1:14" x14ac:dyDescent="0.5">
      <c r="A25">
        <v>2021</v>
      </c>
      <c r="B25" t="s">
        <v>437</v>
      </c>
      <c r="C25" t="s">
        <v>438</v>
      </c>
      <c r="D25" t="str">
        <f t="shared" si="0"/>
        <v>Dan Winkler</v>
      </c>
      <c r="E25">
        <v>595465</v>
      </c>
      <c r="F25" t="s">
        <v>46</v>
      </c>
      <c r="G25" t="s">
        <v>47</v>
      </c>
      <c r="H25">
        <v>94</v>
      </c>
      <c r="I25" t="s">
        <v>16</v>
      </c>
      <c r="J25" t="s">
        <v>17</v>
      </c>
      <c r="K25">
        <v>13.7</v>
      </c>
      <c r="L25">
        <v>7.6</v>
      </c>
      <c r="M25">
        <f>VLOOKUP(E25,'FB SR'!$C$1:$F$596,4,FALSE)</f>
        <v>2551</v>
      </c>
      <c r="N25">
        <f>VLOOKUP(E25,FB!$C$1:$E$621,3,FALSE)</f>
        <v>86.9</v>
      </c>
    </row>
    <row r="26" spans="1:14" x14ac:dyDescent="0.5">
      <c r="A26">
        <v>2021</v>
      </c>
      <c r="B26" t="s">
        <v>48</v>
      </c>
      <c r="C26" t="s">
        <v>49</v>
      </c>
      <c r="D26" t="str">
        <f t="shared" si="0"/>
        <v>Dylan Cease</v>
      </c>
      <c r="E26">
        <v>656302</v>
      </c>
      <c r="F26" t="s">
        <v>50</v>
      </c>
      <c r="G26" t="s">
        <v>51</v>
      </c>
      <c r="H26">
        <v>96.6</v>
      </c>
      <c r="I26" t="s">
        <v>16</v>
      </c>
      <c r="J26" t="s">
        <v>17</v>
      </c>
      <c r="K26">
        <v>10.6</v>
      </c>
      <c r="L26">
        <v>4.4000000000000004</v>
      </c>
      <c r="M26">
        <f>VLOOKUP(E26,'FB SR'!$C$1:$F$596,4,FALSE)</f>
        <v>2546</v>
      </c>
      <c r="N26">
        <f>VLOOKUP(E26,FB!$C$1:$E$621,3,FALSE)</f>
        <v>89.9</v>
      </c>
    </row>
    <row r="27" spans="1:14" x14ac:dyDescent="0.5">
      <c r="A27">
        <v>2021</v>
      </c>
      <c r="B27" t="s">
        <v>104</v>
      </c>
      <c r="C27" t="s">
        <v>105</v>
      </c>
      <c r="D27" t="str">
        <f t="shared" si="0"/>
        <v>Mike Minor</v>
      </c>
      <c r="E27">
        <v>501985</v>
      </c>
      <c r="F27" t="s">
        <v>80</v>
      </c>
      <c r="G27" t="s">
        <v>81</v>
      </c>
      <c r="H27">
        <v>90.9</v>
      </c>
      <c r="I27" t="s">
        <v>16</v>
      </c>
      <c r="J27" t="s">
        <v>17</v>
      </c>
      <c r="K27">
        <v>18.2</v>
      </c>
      <c r="L27">
        <v>1.9</v>
      </c>
      <c r="M27">
        <f>VLOOKUP(E27,'FB SR'!$C$1:$F$596,4,FALSE)</f>
        <v>2544</v>
      </c>
      <c r="N27">
        <f>VLOOKUP(E27,FB!$C$1:$E$621,3,FALSE)</f>
        <v>68.8</v>
      </c>
    </row>
    <row r="28" spans="1:14" x14ac:dyDescent="0.5">
      <c r="A28">
        <v>2021</v>
      </c>
      <c r="B28" t="s">
        <v>603</v>
      </c>
      <c r="C28" t="s">
        <v>604</v>
      </c>
      <c r="D28" t="str">
        <f t="shared" si="0"/>
        <v>Mychal Givens</v>
      </c>
      <c r="E28">
        <v>571710</v>
      </c>
      <c r="F28" t="s">
        <v>26</v>
      </c>
      <c r="G28" t="s">
        <v>27</v>
      </c>
      <c r="H28">
        <v>94.7</v>
      </c>
      <c r="I28" t="s">
        <v>16</v>
      </c>
      <c r="J28" t="s">
        <v>17</v>
      </c>
      <c r="K28">
        <v>18.100000000000001</v>
      </c>
      <c r="L28">
        <v>8.6</v>
      </c>
      <c r="M28">
        <f>VLOOKUP(E28,'FB SR'!$C$1:$F$596,4,FALSE)</f>
        <v>2533</v>
      </c>
      <c r="N28">
        <f>VLOOKUP(E28,FB!$C$1:$E$621,3,FALSE)</f>
        <v>74.3</v>
      </c>
    </row>
    <row r="29" spans="1:14" x14ac:dyDescent="0.5">
      <c r="A29">
        <v>2021</v>
      </c>
      <c r="B29" t="s">
        <v>539</v>
      </c>
      <c r="C29" t="s">
        <v>652</v>
      </c>
      <c r="D29" t="str">
        <f t="shared" si="0"/>
        <v>Yimi García</v>
      </c>
      <c r="E29">
        <v>554340</v>
      </c>
      <c r="F29" t="s">
        <v>142</v>
      </c>
      <c r="G29" t="s">
        <v>143</v>
      </c>
      <c r="H29">
        <v>96</v>
      </c>
      <c r="I29" t="s">
        <v>16</v>
      </c>
      <c r="J29" t="s">
        <v>17</v>
      </c>
      <c r="K29">
        <v>17.2</v>
      </c>
      <c r="L29">
        <v>6.5</v>
      </c>
      <c r="M29">
        <f>VLOOKUP(E29,'FB SR'!$C$1:$F$596,4,FALSE)</f>
        <v>2531</v>
      </c>
      <c r="N29">
        <v>70</v>
      </c>
    </row>
    <row r="30" spans="1:14" x14ac:dyDescent="0.5">
      <c r="A30">
        <v>2021</v>
      </c>
      <c r="B30" t="s">
        <v>202</v>
      </c>
      <c r="C30" t="s">
        <v>726</v>
      </c>
      <c r="D30" t="str">
        <f t="shared" si="0"/>
        <v>Shaun Anderson</v>
      </c>
      <c r="E30">
        <v>641312</v>
      </c>
      <c r="F30" t="s">
        <v>62</v>
      </c>
      <c r="G30" t="s">
        <v>63</v>
      </c>
      <c r="H30">
        <v>93.2</v>
      </c>
      <c r="I30" t="s">
        <v>16</v>
      </c>
      <c r="J30" t="s">
        <v>17</v>
      </c>
      <c r="K30">
        <v>17.899999999999999</v>
      </c>
      <c r="L30">
        <v>0.6</v>
      </c>
      <c r="M30">
        <f>VLOOKUP(E30,'FB SR'!$C$1:$F$596,4,FALSE)</f>
        <v>2528</v>
      </c>
      <c r="N30">
        <v>73</v>
      </c>
    </row>
    <row r="31" spans="1:14" x14ac:dyDescent="0.5">
      <c r="A31">
        <v>2021</v>
      </c>
      <c r="B31" t="s">
        <v>521</v>
      </c>
      <c r="C31" t="s">
        <v>177</v>
      </c>
      <c r="D31" t="str">
        <f t="shared" si="0"/>
        <v>Ryan Helsley</v>
      </c>
      <c r="E31">
        <v>664854</v>
      </c>
      <c r="F31" t="s">
        <v>34</v>
      </c>
      <c r="G31" t="s">
        <v>35</v>
      </c>
      <c r="H31">
        <v>97.4</v>
      </c>
      <c r="I31" t="s">
        <v>16</v>
      </c>
      <c r="J31" t="s">
        <v>17</v>
      </c>
      <c r="K31">
        <v>11.8</v>
      </c>
      <c r="L31">
        <v>3.6</v>
      </c>
      <c r="M31">
        <f>VLOOKUP(E31,'FB SR'!$C$1:$F$596,4,FALSE)</f>
        <v>2525</v>
      </c>
      <c r="N31">
        <f>VLOOKUP(E31,FB!$C$1:$E$621,3,FALSE)</f>
        <v>81</v>
      </c>
    </row>
    <row r="32" spans="1:14" x14ac:dyDescent="0.5">
      <c r="A32">
        <v>2021</v>
      </c>
      <c r="B32" t="s">
        <v>644</v>
      </c>
      <c r="C32" t="s">
        <v>645</v>
      </c>
      <c r="D32" t="str">
        <f t="shared" si="0"/>
        <v>Robert Stephenson</v>
      </c>
      <c r="E32">
        <v>596112</v>
      </c>
      <c r="F32" t="s">
        <v>92</v>
      </c>
      <c r="G32" t="s">
        <v>93</v>
      </c>
      <c r="H32">
        <v>96.5</v>
      </c>
      <c r="I32" t="s">
        <v>16</v>
      </c>
      <c r="J32" t="s">
        <v>17</v>
      </c>
      <c r="K32">
        <v>14.2</v>
      </c>
      <c r="L32">
        <v>12.2</v>
      </c>
      <c r="M32">
        <f>VLOOKUP(E32,'FB SR'!$C$1:$F$596,4,FALSE)</f>
        <v>2522</v>
      </c>
      <c r="N32">
        <f>VLOOKUP(E32,FB!$C$1:$E$621,3,FALSE)</f>
        <v>97.7</v>
      </c>
    </row>
    <row r="33" spans="1:14" x14ac:dyDescent="0.5">
      <c r="A33">
        <v>2021</v>
      </c>
      <c r="B33" t="s">
        <v>357</v>
      </c>
      <c r="C33" t="s">
        <v>358</v>
      </c>
      <c r="D33" t="str">
        <f t="shared" si="0"/>
        <v>Emilio Pagán</v>
      </c>
      <c r="E33">
        <v>641941</v>
      </c>
      <c r="F33" t="s">
        <v>62</v>
      </c>
      <c r="G33" t="s">
        <v>63</v>
      </c>
      <c r="H33">
        <v>94.9</v>
      </c>
      <c r="I33" t="s">
        <v>16</v>
      </c>
      <c r="J33" t="s">
        <v>17</v>
      </c>
      <c r="K33">
        <v>12.2</v>
      </c>
      <c r="L33">
        <v>5.8</v>
      </c>
      <c r="M33">
        <f>VLOOKUP(E33,'FB SR'!$C$1:$F$596,4,FALSE)</f>
        <v>2521</v>
      </c>
      <c r="N33">
        <f>VLOOKUP(E33,FB!$C$1:$E$621,3,FALSE)</f>
        <v>88.5</v>
      </c>
    </row>
    <row r="34" spans="1:14" x14ac:dyDescent="0.5">
      <c r="A34">
        <v>2021</v>
      </c>
      <c r="B34" t="s">
        <v>204</v>
      </c>
      <c r="C34" t="s">
        <v>205</v>
      </c>
      <c r="D34" t="str">
        <f t="shared" si="0"/>
        <v>Yu Darvish</v>
      </c>
      <c r="E34">
        <v>506433</v>
      </c>
      <c r="F34" t="s">
        <v>62</v>
      </c>
      <c r="G34" t="s">
        <v>63</v>
      </c>
      <c r="H34">
        <v>94.5</v>
      </c>
      <c r="I34" t="s">
        <v>16</v>
      </c>
      <c r="J34" t="s">
        <v>17</v>
      </c>
      <c r="K34">
        <v>11.8</v>
      </c>
      <c r="L34">
        <v>6.3</v>
      </c>
      <c r="M34">
        <f>VLOOKUP(E34,'FB SR'!$C$1:$F$596,4,FALSE)</f>
        <v>2521</v>
      </c>
      <c r="N34">
        <f>VLOOKUP(E34,FB!$C$1:$E$621,3,FALSE)</f>
        <v>87.2</v>
      </c>
    </row>
    <row r="35" spans="1:14" x14ac:dyDescent="0.5">
      <c r="A35">
        <v>2021</v>
      </c>
      <c r="B35" t="s">
        <v>275</v>
      </c>
      <c r="C35" t="s">
        <v>276</v>
      </c>
      <c r="D35" t="str">
        <f t="shared" si="0"/>
        <v>Clayton Kershaw</v>
      </c>
      <c r="E35">
        <v>477132</v>
      </c>
      <c r="F35" t="s">
        <v>54</v>
      </c>
      <c r="G35" t="s">
        <v>55</v>
      </c>
      <c r="H35">
        <v>90.7</v>
      </c>
      <c r="I35" t="s">
        <v>16</v>
      </c>
      <c r="J35" t="s">
        <v>17</v>
      </c>
      <c r="K35">
        <v>13.9</v>
      </c>
      <c r="L35">
        <v>0.5</v>
      </c>
      <c r="M35">
        <f>VLOOKUP(E35,'FB SR'!$C$1:$F$596,4,FALSE)</f>
        <v>2509</v>
      </c>
      <c r="N35">
        <f>VLOOKUP(E35,FB!$C$1:$E$621,3,FALSE)</f>
        <v>83.5</v>
      </c>
    </row>
    <row r="36" spans="1:14" x14ac:dyDescent="0.5">
      <c r="A36">
        <v>2021</v>
      </c>
      <c r="B36" t="s">
        <v>650</v>
      </c>
      <c r="C36" t="s">
        <v>161</v>
      </c>
      <c r="D36" t="str">
        <f t="shared" si="0"/>
        <v>Drew Pomeranz</v>
      </c>
      <c r="E36">
        <v>519141</v>
      </c>
      <c r="F36" t="s">
        <v>62</v>
      </c>
      <c r="G36" t="s">
        <v>63</v>
      </c>
      <c r="H36">
        <v>93.9</v>
      </c>
      <c r="I36" t="s">
        <v>16</v>
      </c>
      <c r="J36" t="s">
        <v>17</v>
      </c>
      <c r="K36">
        <v>12.3</v>
      </c>
      <c r="L36">
        <v>2.2999999999999998</v>
      </c>
      <c r="M36">
        <f>VLOOKUP(E36,'FB SR'!$C$1:$F$596,4,FALSE)</f>
        <v>2507</v>
      </c>
      <c r="N36">
        <f>VLOOKUP(E36,FB!$C$1:$E$621,3,FALSE)</f>
        <v>84.2</v>
      </c>
    </row>
    <row r="37" spans="1:14" x14ac:dyDescent="0.5">
      <c r="A37">
        <v>2021</v>
      </c>
      <c r="B37" t="s">
        <v>287</v>
      </c>
      <c r="C37" t="s">
        <v>288</v>
      </c>
      <c r="D37" t="str">
        <f t="shared" si="0"/>
        <v>Chad Green</v>
      </c>
      <c r="E37">
        <v>643338</v>
      </c>
      <c r="F37" t="s">
        <v>38</v>
      </c>
      <c r="G37" t="s">
        <v>39</v>
      </c>
      <c r="H37">
        <v>95.6</v>
      </c>
      <c r="I37" t="s">
        <v>16</v>
      </c>
      <c r="J37" t="s">
        <v>17</v>
      </c>
      <c r="K37">
        <v>10.9</v>
      </c>
      <c r="L37">
        <v>4.4000000000000004</v>
      </c>
      <c r="M37">
        <f>VLOOKUP(E37,'FB SR'!$C$1:$F$596,4,FALSE)</f>
        <v>2498</v>
      </c>
      <c r="N37">
        <f>VLOOKUP(E37,FB!$C$1:$E$621,3,FALSE)</f>
        <v>89.8</v>
      </c>
    </row>
    <row r="38" spans="1:14" x14ac:dyDescent="0.5">
      <c r="A38">
        <v>2021</v>
      </c>
      <c r="B38" t="s">
        <v>82</v>
      </c>
      <c r="C38" t="s">
        <v>83</v>
      </c>
      <c r="D38" t="str">
        <f t="shared" si="0"/>
        <v>Julio Urías</v>
      </c>
      <c r="E38">
        <v>628711</v>
      </c>
      <c r="F38" t="s">
        <v>54</v>
      </c>
      <c r="G38" t="s">
        <v>55</v>
      </c>
      <c r="H38">
        <v>94.2</v>
      </c>
      <c r="I38" t="s">
        <v>16</v>
      </c>
      <c r="J38" t="s">
        <v>17</v>
      </c>
      <c r="K38">
        <v>13.4</v>
      </c>
      <c r="L38">
        <v>3.8</v>
      </c>
      <c r="M38">
        <f>VLOOKUP(E38,'FB SR'!$C$1:$F$596,4,FALSE)</f>
        <v>2497</v>
      </c>
      <c r="N38">
        <f>VLOOKUP(E38,FB!$C$1:$E$621,3,FALSE)</f>
        <v>81</v>
      </c>
    </row>
    <row r="39" spans="1:14" x14ac:dyDescent="0.5">
      <c r="A39">
        <v>2021</v>
      </c>
      <c r="B39" t="s">
        <v>703</v>
      </c>
      <c r="C39" t="s">
        <v>497</v>
      </c>
      <c r="D39" t="str">
        <f t="shared" si="0"/>
        <v>Spencer Turnbull</v>
      </c>
      <c r="E39">
        <v>605513</v>
      </c>
      <c r="F39" t="s">
        <v>132</v>
      </c>
      <c r="G39" t="s">
        <v>133</v>
      </c>
      <c r="H39">
        <v>93.9</v>
      </c>
      <c r="I39" t="s">
        <v>16</v>
      </c>
      <c r="J39" t="s">
        <v>17</v>
      </c>
      <c r="K39">
        <v>18.399999999999999</v>
      </c>
      <c r="L39">
        <v>2.8</v>
      </c>
      <c r="M39">
        <f>VLOOKUP(E39,'FB SR'!$C$1:$F$596,4,FALSE)</f>
        <v>2497</v>
      </c>
      <c r="N39">
        <f>VLOOKUP(E39,FB!$C$1:$E$621,3,FALSE)</f>
        <v>59.5</v>
      </c>
    </row>
    <row r="40" spans="1:14" x14ac:dyDescent="0.5">
      <c r="A40">
        <v>2021</v>
      </c>
      <c r="B40" t="s">
        <v>557</v>
      </c>
      <c r="C40" t="s">
        <v>558</v>
      </c>
      <c r="D40" t="str">
        <f t="shared" si="0"/>
        <v>J.P. Feyereisen</v>
      </c>
      <c r="E40">
        <v>656420</v>
      </c>
      <c r="F40" t="s">
        <v>178</v>
      </c>
      <c r="G40" t="s">
        <v>179</v>
      </c>
      <c r="H40">
        <v>93.2</v>
      </c>
      <c r="I40" t="s">
        <v>16</v>
      </c>
      <c r="J40" t="s">
        <v>17</v>
      </c>
      <c r="K40">
        <v>10.8</v>
      </c>
      <c r="L40">
        <v>5.8</v>
      </c>
      <c r="M40">
        <f>VLOOKUP(E40,'FB SR'!$C$1:$F$596,4,FALSE)</f>
        <v>2496</v>
      </c>
      <c r="N40">
        <f>VLOOKUP(E40,FB!$C$1:$E$621,3,FALSE)</f>
        <v>94.7</v>
      </c>
    </row>
    <row r="41" spans="1:14" x14ac:dyDescent="0.5">
      <c r="A41">
        <v>2021</v>
      </c>
      <c r="B41" t="s">
        <v>534</v>
      </c>
      <c r="C41" t="s">
        <v>251</v>
      </c>
      <c r="D41" t="str">
        <f t="shared" si="0"/>
        <v>Joe Jiménez</v>
      </c>
      <c r="E41">
        <v>641729</v>
      </c>
      <c r="F41" t="s">
        <v>132</v>
      </c>
      <c r="G41" t="s">
        <v>133</v>
      </c>
      <c r="H41">
        <v>94.7</v>
      </c>
      <c r="I41" t="s">
        <v>16</v>
      </c>
      <c r="J41" t="s">
        <v>17</v>
      </c>
      <c r="K41">
        <v>12.7</v>
      </c>
      <c r="L41">
        <v>8.4</v>
      </c>
      <c r="M41">
        <f>VLOOKUP(E41,'FB SR'!$C$1:$F$596,4,FALSE)</f>
        <v>2494</v>
      </c>
      <c r="N41">
        <f>VLOOKUP(E41,FB!$C$1:$E$621,3,FALSE)</f>
        <v>89.8</v>
      </c>
    </row>
    <row r="42" spans="1:14" x14ac:dyDescent="0.5">
      <c r="A42">
        <v>2021</v>
      </c>
      <c r="B42" t="s">
        <v>858</v>
      </c>
      <c r="C42" t="s">
        <v>282</v>
      </c>
      <c r="D42" t="str">
        <f t="shared" si="0"/>
        <v>Richard Lovelady</v>
      </c>
      <c r="E42">
        <v>663992</v>
      </c>
      <c r="F42" t="s">
        <v>80</v>
      </c>
      <c r="G42" t="s">
        <v>81</v>
      </c>
      <c r="H42">
        <v>93.1</v>
      </c>
      <c r="I42" t="s">
        <v>16</v>
      </c>
      <c r="J42" t="s">
        <v>17</v>
      </c>
      <c r="K42">
        <v>17.600000000000001</v>
      </c>
      <c r="L42">
        <v>6.3</v>
      </c>
      <c r="M42">
        <f>VLOOKUP(E42,'FB SR'!$C$1:$F$596,4,FALSE)</f>
        <v>2491</v>
      </c>
      <c r="N42">
        <f>VLOOKUP(E42,FB!$C$1:$E$621,3,FALSE)</f>
        <v>67.8</v>
      </c>
    </row>
    <row r="43" spans="1:14" x14ac:dyDescent="0.5">
      <c r="A43">
        <v>2021</v>
      </c>
      <c r="B43" t="s">
        <v>442</v>
      </c>
      <c r="C43" t="s">
        <v>49</v>
      </c>
      <c r="D43" t="str">
        <f t="shared" si="0"/>
        <v>Dylan Bundy</v>
      </c>
      <c r="E43">
        <v>605164</v>
      </c>
      <c r="F43" t="s">
        <v>232</v>
      </c>
      <c r="G43" t="s">
        <v>233</v>
      </c>
      <c r="H43">
        <v>90.7</v>
      </c>
      <c r="I43" t="s">
        <v>16</v>
      </c>
      <c r="J43" t="s">
        <v>17</v>
      </c>
      <c r="K43">
        <v>13.9</v>
      </c>
      <c r="L43">
        <v>5.2</v>
      </c>
      <c r="M43">
        <f>VLOOKUP(E43,'FB SR'!$C$1:$F$596,4,FALSE)</f>
        <v>2489</v>
      </c>
      <c r="N43">
        <f>VLOOKUP(E43,FB!$C$1:$E$621,3,FALSE)</f>
        <v>88.5</v>
      </c>
    </row>
    <row r="44" spans="1:14" x14ac:dyDescent="0.5">
      <c r="A44">
        <v>2021</v>
      </c>
      <c r="B44" t="s">
        <v>657</v>
      </c>
      <c r="C44" t="s">
        <v>511</v>
      </c>
      <c r="D44" t="str">
        <f t="shared" si="0"/>
        <v>Justin Steele</v>
      </c>
      <c r="E44">
        <v>657006</v>
      </c>
      <c r="F44" t="s">
        <v>46</v>
      </c>
      <c r="G44" t="s">
        <v>47</v>
      </c>
      <c r="H44">
        <v>93.4</v>
      </c>
      <c r="I44" t="s">
        <v>16</v>
      </c>
      <c r="J44" t="s">
        <v>17</v>
      </c>
      <c r="K44">
        <v>15.9</v>
      </c>
      <c r="L44">
        <v>2.2000000000000002</v>
      </c>
      <c r="M44">
        <f>VLOOKUP(E44,'FB SR'!$C$1:$F$596,4,FALSE)</f>
        <v>2489</v>
      </c>
      <c r="N44">
        <f>VLOOKUP(E44,FB!$C$1:$E$621,3,FALSE)</f>
        <v>71.599999999999994</v>
      </c>
    </row>
    <row r="45" spans="1:14" x14ac:dyDescent="0.5">
      <c r="A45">
        <v>2021</v>
      </c>
      <c r="B45" t="s">
        <v>52</v>
      </c>
      <c r="C45" t="s">
        <v>53</v>
      </c>
      <c r="D45" t="str">
        <f t="shared" si="0"/>
        <v>Walker Buehler</v>
      </c>
      <c r="E45">
        <v>621111</v>
      </c>
      <c r="F45" t="s">
        <v>54</v>
      </c>
      <c r="G45" t="s">
        <v>55</v>
      </c>
      <c r="H45">
        <v>95.3</v>
      </c>
      <c r="I45" t="s">
        <v>16</v>
      </c>
      <c r="J45" t="s">
        <v>17</v>
      </c>
      <c r="K45">
        <v>11.8</v>
      </c>
      <c r="L45">
        <v>3</v>
      </c>
      <c r="M45">
        <f>VLOOKUP(E45,'FB SR'!$C$1:$F$596,4,FALSE)</f>
        <v>2488</v>
      </c>
      <c r="N45">
        <f>VLOOKUP(E45,FB!$C$1:$E$621,3,FALSE)</f>
        <v>86.6</v>
      </c>
    </row>
    <row r="46" spans="1:14" x14ac:dyDescent="0.5">
      <c r="A46">
        <v>2021</v>
      </c>
      <c r="B46" t="s">
        <v>746</v>
      </c>
      <c r="C46" t="s">
        <v>747</v>
      </c>
      <c r="D46" t="str">
        <f t="shared" si="0"/>
        <v>Angel Perdomo</v>
      </c>
      <c r="E46">
        <v>622780</v>
      </c>
      <c r="F46" t="s">
        <v>68</v>
      </c>
      <c r="G46" t="s">
        <v>69</v>
      </c>
      <c r="H46">
        <v>94.3</v>
      </c>
      <c r="I46" t="s">
        <v>16</v>
      </c>
      <c r="J46" t="s">
        <v>17</v>
      </c>
      <c r="K46">
        <v>13.4</v>
      </c>
      <c r="L46">
        <v>4.9000000000000004</v>
      </c>
      <c r="M46">
        <f>VLOOKUP(E46,'FB SR'!$C$1:$F$596,4,FALSE)</f>
        <v>2487</v>
      </c>
      <c r="N46">
        <f>VLOOKUP(E46,FB!$C$1:$E$621,3,FALSE)</f>
        <v>83.1</v>
      </c>
    </row>
    <row r="47" spans="1:14" x14ac:dyDescent="0.5">
      <c r="A47">
        <v>2021</v>
      </c>
      <c r="B47" t="s">
        <v>429</v>
      </c>
      <c r="C47" t="s">
        <v>430</v>
      </c>
      <c r="D47" t="str">
        <f t="shared" si="0"/>
        <v>Phil Maton</v>
      </c>
      <c r="E47">
        <v>664208</v>
      </c>
      <c r="F47" t="s">
        <v>142</v>
      </c>
      <c r="G47" t="s">
        <v>143</v>
      </c>
      <c r="H47">
        <v>91.5</v>
      </c>
      <c r="I47" t="s">
        <v>16</v>
      </c>
      <c r="J47" t="s">
        <v>17</v>
      </c>
      <c r="K47">
        <v>19.3</v>
      </c>
      <c r="L47">
        <v>0.8</v>
      </c>
      <c r="M47">
        <f>VLOOKUP(E47,'FB SR'!$C$1:$F$596,4,FALSE)</f>
        <v>2482</v>
      </c>
      <c r="N47">
        <f>VLOOKUP(E47,FB!$C$1:$E$621,3,FALSE)</f>
        <v>62.6</v>
      </c>
    </row>
    <row r="48" spans="1:14" x14ac:dyDescent="0.5">
      <c r="A48">
        <v>2021</v>
      </c>
      <c r="B48" t="s">
        <v>433</v>
      </c>
      <c r="C48" t="s">
        <v>434</v>
      </c>
      <c r="D48" t="str">
        <f t="shared" si="0"/>
        <v>Domingo Germán</v>
      </c>
      <c r="E48">
        <v>593334</v>
      </c>
      <c r="F48" t="s">
        <v>38</v>
      </c>
      <c r="G48" t="s">
        <v>39</v>
      </c>
      <c r="H48">
        <v>93.3</v>
      </c>
      <c r="I48" t="s">
        <v>16</v>
      </c>
      <c r="J48" t="s">
        <v>17</v>
      </c>
      <c r="K48">
        <v>15.6</v>
      </c>
      <c r="L48">
        <v>8.9</v>
      </c>
      <c r="M48">
        <f>VLOOKUP(E48,'FB SR'!$C$1:$F$596,4,FALSE)</f>
        <v>2479</v>
      </c>
      <c r="N48">
        <f>VLOOKUP(E48,FB!$C$1:$E$621,3,FALSE)</f>
        <v>82.2</v>
      </c>
    </row>
    <row r="49" spans="1:14" x14ac:dyDescent="0.5">
      <c r="A49">
        <v>2021</v>
      </c>
      <c r="B49" t="s">
        <v>787</v>
      </c>
      <c r="C49" t="s">
        <v>456</v>
      </c>
      <c r="D49" t="str">
        <f t="shared" si="0"/>
        <v>Paul Campbell</v>
      </c>
      <c r="E49">
        <v>669294</v>
      </c>
      <c r="F49" t="s">
        <v>110</v>
      </c>
      <c r="G49" t="s">
        <v>111</v>
      </c>
      <c r="H49">
        <v>92.6</v>
      </c>
      <c r="I49" t="s">
        <v>16</v>
      </c>
      <c r="J49" t="s">
        <v>17</v>
      </c>
      <c r="K49">
        <v>14.2</v>
      </c>
      <c r="L49">
        <v>5.0999999999999996</v>
      </c>
      <c r="M49">
        <f>VLOOKUP(E49,'FB SR'!$C$1:$F$596,4,FALSE)</f>
        <v>2478</v>
      </c>
      <c r="N49">
        <f>VLOOKUP(E49,FB!$C$1:$E$621,3,FALSE)</f>
        <v>79.599999999999994</v>
      </c>
    </row>
    <row r="50" spans="1:14" x14ac:dyDescent="0.5">
      <c r="A50">
        <v>2021</v>
      </c>
      <c r="B50" t="s">
        <v>487</v>
      </c>
      <c r="C50" t="s">
        <v>272</v>
      </c>
      <c r="D50" t="str">
        <f t="shared" si="0"/>
        <v>Anthony Castro</v>
      </c>
      <c r="E50">
        <v>621593</v>
      </c>
      <c r="F50" t="s">
        <v>14</v>
      </c>
      <c r="G50" t="s">
        <v>15</v>
      </c>
      <c r="H50">
        <v>95.4</v>
      </c>
      <c r="I50" t="s">
        <v>16</v>
      </c>
      <c r="J50" t="s">
        <v>17</v>
      </c>
      <c r="K50">
        <v>17.399999999999999</v>
      </c>
      <c r="L50">
        <v>3.5</v>
      </c>
      <c r="M50">
        <f>VLOOKUP(E50,'FB SR'!$C$1:$F$596,4,FALSE)</f>
        <v>2474</v>
      </c>
      <c r="N50">
        <v>58</v>
      </c>
    </row>
    <row r="51" spans="1:14" x14ac:dyDescent="0.5">
      <c r="A51">
        <v>2021</v>
      </c>
      <c r="B51" t="s">
        <v>453</v>
      </c>
      <c r="C51" t="s">
        <v>454</v>
      </c>
      <c r="D51" t="str">
        <f t="shared" si="0"/>
        <v>Luke Weaver</v>
      </c>
      <c r="E51">
        <v>596133</v>
      </c>
      <c r="F51" t="s">
        <v>164</v>
      </c>
      <c r="G51" t="s">
        <v>165</v>
      </c>
      <c r="H51">
        <v>93.4</v>
      </c>
      <c r="I51" t="s">
        <v>16</v>
      </c>
      <c r="J51" t="s">
        <v>17</v>
      </c>
      <c r="K51">
        <v>13.7</v>
      </c>
      <c r="L51">
        <v>7.1</v>
      </c>
      <c r="M51">
        <f>VLOOKUP(E51,'FB SR'!$C$1:$F$596,4,FALSE)</f>
        <v>2473</v>
      </c>
      <c r="N51">
        <f>VLOOKUP(E51,FB!$C$1:$E$621,3,FALSE)</f>
        <v>95.7</v>
      </c>
    </row>
    <row r="52" spans="1:14" x14ac:dyDescent="0.5">
      <c r="A52">
        <v>2021</v>
      </c>
      <c r="B52" t="s">
        <v>84</v>
      </c>
      <c r="C52" t="s">
        <v>85</v>
      </c>
      <c r="D52" t="str">
        <f t="shared" si="0"/>
        <v>Garrett Richards</v>
      </c>
      <c r="E52">
        <v>572070</v>
      </c>
      <c r="F52" t="s">
        <v>42</v>
      </c>
      <c r="G52" t="s">
        <v>43</v>
      </c>
      <c r="H52">
        <v>94.3</v>
      </c>
      <c r="I52" t="s">
        <v>16</v>
      </c>
      <c r="J52" t="s">
        <v>17</v>
      </c>
      <c r="K52">
        <v>21.9</v>
      </c>
      <c r="L52">
        <v>1.2</v>
      </c>
      <c r="M52">
        <f>VLOOKUP(E52,'FB SR'!$C$1:$F$596,4,FALSE)</f>
        <v>2472</v>
      </c>
      <c r="N52">
        <f>VLOOKUP(E52,FB!$C$1:$E$621,3,FALSE)</f>
        <v>99.4</v>
      </c>
    </row>
    <row r="53" spans="1:14" x14ac:dyDescent="0.5">
      <c r="A53">
        <v>2021</v>
      </c>
      <c r="B53" t="s">
        <v>655</v>
      </c>
      <c r="C53" t="s">
        <v>656</v>
      </c>
      <c r="D53" t="str">
        <f t="shared" si="0"/>
        <v>Demarcus Evans</v>
      </c>
      <c r="E53">
        <v>663770</v>
      </c>
      <c r="F53" t="s">
        <v>116</v>
      </c>
      <c r="G53" t="s">
        <v>117</v>
      </c>
      <c r="H53">
        <v>91</v>
      </c>
      <c r="I53" t="s">
        <v>16</v>
      </c>
      <c r="J53" t="s">
        <v>17</v>
      </c>
      <c r="K53">
        <v>10.9</v>
      </c>
      <c r="L53">
        <v>1.9</v>
      </c>
      <c r="M53">
        <f>VLOOKUP(E53,'FB SR'!$C$1:$F$596,4,FALSE)</f>
        <v>2467</v>
      </c>
      <c r="N53">
        <f>VLOOKUP(E53,FB!$C$1:$E$621,3,FALSE)</f>
        <v>97.2</v>
      </c>
    </row>
    <row r="54" spans="1:14" x14ac:dyDescent="0.5">
      <c r="A54">
        <v>2021</v>
      </c>
      <c r="B54" t="s">
        <v>585</v>
      </c>
      <c r="C54" t="s">
        <v>586</v>
      </c>
      <c r="D54" t="str">
        <f t="shared" si="0"/>
        <v>Shawn Armstrong</v>
      </c>
      <c r="E54">
        <v>542888</v>
      </c>
      <c r="F54" t="s">
        <v>178</v>
      </c>
      <c r="G54" t="s">
        <v>179</v>
      </c>
      <c r="H54">
        <v>93.8</v>
      </c>
      <c r="I54" t="s">
        <v>16</v>
      </c>
      <c r="J54" t="s">
        <v>17</v>
      </c>
      <c r="K54">
        <v>14.9</v>
      </c>
      <c r="L54">
        <v>3.6</v>
      </c>
      <c r="M54">
        <f>VLOOKUP(E54,'FB SR'!$C$1:$F$596,4,FALSE)</f>
        <v>2460</v>
      </c>
      <c r="N54">
        <f>VLOOKUP(E54,FB!$C$1:$E$621,3,FALSE)</f>
        <v>76.7</v>
      </c>
    </row>
    <row r="55" spans="1:14" x14ac:dyDescent="0.5">
      <c r="A55">
        <v>2021</v>
      </c>
      <c r="B55" t="s">
        <v>332</v>
      </c>
      <c r="C55" t="s">
        <v>333</v>
      </c>
      <c r="D55" t="str">
        <f t="shared" si="0"/>
        <v>Jeff Hoffman</v>
      </c>
      <c r="E55">
        <v>656546</v>
      </c>
      <c r="F55" t="s">
        <v>26</v>
      </c>
      <c r="G55" t="s">
        <v>27</v>
      </c>
      <c r="H55">
        <v>94</v>
      </c>
      <c r="I55" t="s">
        <v>16</v>
      </c>
      <c r="J55" t="s">
        <v>17</v>
      </c>
      <c r="K55">
        <v>12.8</v>
      </c>
      <c r="L55">
        <v>10.3</v>
      </c>
      <c r="M55">
        <f>VLOOKUP(E55,'FB SR'!$C$1:$F$596,4,FALSE)</f>
        <v>2456</v>
      </c>
      <c r="N55">
        <f>VLOOKUP(E55,FB!$C$1:$E$621,3,FALSE)</f>
        <v>98.9</v>
      </c>
    </row>
    <row r="56" spans="1:14" x14ac:dyDescent="0.5">
      <c r="A56">
        <v>2021</v>
      </c>
      <c r="B56" t="s">
        <v>74</v>
      </c>
      <c r="C56" t="s">
        <v>75</v>
      </c>
      <c r="D56" t="str">
        <f t="shared" si="0"/>
        <v>Gerrit Cole</v>
      </c>
      <c r="E56">
        <v>543037</v>
      </c>
      <c r="F56" t="s">
        <v>38</v>
      </c>
      <c r="G56" t="s">
        <v>39</v>
      </c>
      <c r="H56">
        <v>97.7</v>
      </c>
      <c r="I56" t="s">
        <v>16</v>
      </c>
      <c r="J56" t="s">
        <v>17</v>
      </c>
      <c r="K56">
        <v>10.9</v>
      </c>
      <c r="L56">
        <v>12</v>
      </c>
      <c r="M56">
        <f>VLOOKUP(E56,'FB SR'!$C$1:$F$596,4,FALSE)</f>
        <v>2455</v>
      </c>
      <c r="N56">
        <f>VLOOKUP(E56,FB!$C$1:$E$621,3,FALSE)</f>
        <v>98.3</v>
      </c>
    </row>
    <row r="57" spans="1:14" x14ac:dyDescent="0.5">
      <c r="A57">
        <v>2021</v>
      </c>
      <c r="B57" t="s">
        <v>322</v>
      </c>
      <c r="C57" t="s">
        <v>181</v>
      </c>
      <c r="D57" t="str">
        <f t="shared" si="0"/>
        <v>John Gant</v>
      </c>
      <c r="E57">
        <v>607231</v>
      </c>
      <c r="F57" t="s">
        <v>261</v>
      </c>
      <c r="G57" t="s">
        <v>262</v>
      </c>
      <c r="H57">
        <v>92.1</v>
      </c>
      <c r="I57" t="s">
        <v>16</v>
      </c>
      <c r="J57" t="s">
        <v>17</v>
      </c>
      <c r="K57">
        <v>16.3</v>
      </c>
      <c r="L57">
        <v>11.8</v>
      </c>
      <c r="M57">
        <f>VLOOKUP(E57,'FB SR'!$C$1:$F$596,4,FALSE)</f>
        <v>2452</v>
      </c>
      <c r="N57">
        <f>VLOOKUP(E57,FB!$C$1:$E$621,3,FALSE)</f>
        <v>96.8</v>
      </c>
    </row>
    <row r="58" spans="1:14" x14ac:dyDescent="0.5">
      <c r="A58">
        <v>2021</v>
      </c>
      <c r="B58" t="s">
        <v>466</v>
      </c>
      <c r="C58" t="s">
        <v>467</v>
      </c>
      <c r="D58" t="str">
        <f t="shared" si="0"/>
        <v>Heath Hembree</v>
      </c>
      <c r="E58">
        <v>592390</v>
      </c>
      <c r="F58" t="s">
        <v>126</v>
      </c>
      <c r="G58" t="s">
        <v>127</v>
      </c>
      <c r="H58">
        <v>95.4</v>
      </c>
      <c r="I58" t="s">
        <v>16</v>
      </c>
      <c r="J58" t="s">
        <v>17</v>
      </c>
      <c r="K58">
        <v>12.5</v>
      </c>
      <c r="L58">
        <v>9.1999999999999993</v>
      </c>
      <c r="M58">
        <f>VLOOKUP(E58,'FB SR'!$C$1:$F$596,4,FALSE)</f>
        <v>2450</v>
      </c>
      <c r="N58">
        <f>VLOOKUP(E58,FB!$C$1:$E$621,3,FALSE)</f>
        <v>92.5</v>
      </c>
    </row>
    <row r="59" spans="1:14" x14ac:dyDescent="0.5">
      <c r="A59">
        <v>2021</v>
      </c>
      <c r="B59" t="s">
        <v>281</v>
      </c>
      <c r="C59" t="s">
        <v>282</v>
      </c>
      <c r="D59" t="str">
        <f t="shared" si="0"/>
        <v>Richard Rodríguez</v>
      </c>
      <c r="E59">
        <v>593144</v>
      </c>
      <c r="F59" t="s">
        <v>156</v>
      </c>
      <c r="G59" t="s">
        <v>157</v>
      </c>
      <c r="H59">
        <v>93.1</v>
      </c>
      <c r="I59" t="s">
        <v>16</v>
      </c>
      <c r="J59" t="s">
        <v>17</v>
      </c>
      <c r="K59">
        <v>16.600000000000001</v>
      </c>
      <c r="L59">
        <v>13.5</v>
      </c>
      <c r="M59">
        <f>VLOOKUP(E59,'FB SR'!$C$1:$F$596,4,FALSE)</f>
        <v>2448</v>
      </c>
      <c r="N59">
        <f>VLOOKUP(E59,FB!$C$1:$E$621,3,FALSE)</f>
        <v>97.4</v>
      </c>
    </row>
    <row r="60" spans="1:14" x14ac:dyDescent="0.5">
      <c r="A60">
        <v>2021</v>
      </c>
      <c r="B60" t="s">
        <v>337</v>
      </c>
      <c r="C60" t="s">
        <v>25</v>
      </c>
      <c r="D60" t="str">
        <f t="shared" si="0"/>
        <v>Tyler Matzek</v>
      </c>
      <c r="E60">
        <v>554431</v>
      </c>
      <c r="F60" t="s">
        <v>156</v>
      </c>
      <c r="G60" t="s">
        <v>157</v>
      </c>
      <c r="H60">
        <v>96</v>
      </c>
      <c r="I60" t="s">
        <v>16</v>
      </c>
      <c r="J60" t="s">
        <v>17</v>
      </c>
      <c r="K60">
        <v>11.7</v>
      </c>
      <c r="L60">
        <v>4.9000000000000004</v>
      </c>
      <c r="M60">
        <f>VLOOKUP(E60,'FB SR'!$C$1:$F$596,4,FALSE)</f>
        <v>2447</v>
      </c>
      <c r="N60">
        <f>VLOOKUP(E60,FB!$C$1:$E$621,3,FALSE)</f>
        <v>87.9</v>
      </c>
    </row>
    <row r="61" spans="1:14" x14ac:dyDescent="0.5">
      <c r="A61">
        <v>2021</v>
      </c>
      <c r="B61" t="s">
        <v>738</v>
      </c>
      <c r="C61" t="s">
        <v>141</v>
      </c>
      <c r="D61" t="str">
        <f t="shared" si="0"/>
        <v>Luis Gil</v>
      </c>
      <c r="E61">
        <v>661563</v>
      </c>
      <c r="F61" t="s">
        <v>38</v>
      </c>
      <c r="G61" t="s">
        <v>39</v>
      </c>
      <c r="H61">
        <v>96.1</v>
      </c>
      <c r="I61" t="s">
        <v>16</v>
      </c>
      <c r="J61" t="s">
        <v>17</v>
      </c>
      <c r="K61">
        <v>11.9</v>
      </c>
      <c r="L61">
        <v>4.5</v>
      </c>
      <c r="M61">
        <f>VLOOKUP(E61,'FB SR'!$C$1:$F$596,4,FALSE)</f>
        <v>2447</v>
      </c>
      <c r="N61">
        <f>VLOOKUP(E61,FB!$C$1:$E$621,3,FALSE)</f>
        <v>84.9</v>
      </c>
    </row>
    <row r="62" spans="1:14" x14ac:dyDescent="0.5">
      <c r="A62">
        <v>2021</v>
      </c>
      <c r="B62" t="s">
        <v>615</v>
      </c>
      <c r="C62" t="s">
        <v>616</v>
      </c>
      <c r="D62" t="str">
        <f t="shared" si="0"/>
        <v>Dinelson Lamet</v>
      </c>
      <c r="E62">
        <v>659275</v>
      </c>
      <c r="F62" t="s">
        <v>62</v>
      </c>
      <c r="G62" t="s">
        <v>63</v>
      </c>
      <c r="H62">
        <v>95.5</v>
      </c>
      <c r="I62" t="s">
        <v>16</v>
      </c>
      <c r="J62" t="s">
        <v>17</v>
      </c>
      <c r="K62">
        <v>13.8</v>
      </c>
      <c r="L62">
        <v>4.8</v>
      </c>
      <c r="M62">
        <f>VLOOKUP(E62,'FB SR'!$C$1:$F$596,4,FALSE)</f>
        <v>2446</v>
      </c>
      <c r="N62">
        <f>VLOOKUP(E62,FB!$C$1:$E$621,3,FALSE)</f>
        <v>88.8</v>
      </c>
    </row>
    <row r="63" spans="1:14" x14ac:dyDescent="0.5">
      <c r="A63">
        <v>2021</v>
      </c>
      <c r="B63" t="s">
        <v>36</v>
      </c>
      <c r="C63" t="s">
        <v>37</v>
      </c>
      <c r="D63" t="str">
        <f t="shared" si="0"/>
        <v>Andrew Heaney</v>
      </c>
      <c r="E63">
        <v>571760</v>
      </c>
      <c r="F63" t="s">
        <v>38</v>
      </c>
      <c r="G63" t="s">
        <v>39</v>
      </c>
      <c r="H63">
        <v>92</v>
      </c>
      <c r="I63" t="s">
        <v>16</v>
      </c>
      <c r="J63" t="s">
        <v>17</v>
      </c>
      <c r="K63">
        <v>17.399999999999999</v>
      </c>
      <c r="L63">
        <v>15.4</v>
      </c>
      <c r="M63">
        <f>VLOOKUP(E63,'FB SR'!$C$1:$F$596,4,FALSE)</f>
        <v>2444</v>
      </c>
      <c r="N63">
        <f>VLOOKUP(E63,FB!$C$1:$E$621,3,FALSE)</f>
        <v>99.3</v>
      </c>
    </row>
    <row r="64" spans="1:14" x14ac:dyDescent="0.5">
      <c r="A64">
        <v>2021</v>
      </c>
      <c r="B64" t="s">
        <v>321</v>
      </c>
      <c r="C64" t="s">
        <v>161</v>
      </c>
      <c r="D64" t="str">
        <f t="shared" si="0"/>
        <v>Drew Rasmussen</v>
      </c>
      <c r="E64">
        <v>656876</v>
      </c>
      <c r="F64" t="s">
        <v>178</v>
      </c>
      <c r="G64" t="s">
        <v>179</v>
      </c>
      <c r="H64">
        <v>97.2</v>
      </c>
      <c r="I64" t="s">
        <v>16</v>
      </c>
      <c r="J64" t="s">
        <v>17</v>
      </c>
      <c r="K64">
        <v>11.4</v>
      </c>
      <c r="L64">
        <v>4.4000000000000004</v>
      </c>
      <c r="M64">
        <f>VLOOKUP(E64,'FB SR'!$C$1:$F$596,4,FALSE)</f>
        <v>2443</v>
      </c>
      <c r="N64">
        <f>VLOOKUP(E64,FB!$C$1:$E$621,3,FALSE)</f>
        <v>90.4</v>
      </c>
    </row>
    <row r="65" spans="1:14" x14ac:dyDescent="0.5">
      <c r="A65">
        <v>2021</v>
      </c>
      <c r="B65" t="s">
        <v>455</v>
      </c>
      <c r="C65" t="s">
        <v>456</v>
      </c>
      <c r="D65" t="str">
        <f t="shared" si="0"/>
        <v>Paul Sewald</v>
      </c>
      <c r="E65">
        <v>623149</v>
      </c>
      <c r="F65" t="s">
        <v>102</v>
      </c>
      <c r="G65" t="s">
        <v>103</v>
      </c>
      <c r="H65">
        <v>92.3</v>
      </c>
      <c r="I65" t="s">
        <v>16</v>
      </c>
      <c r="J65" t="s">
        <v>17</v>
      </c>
      <c r="K65">
        <v>18.600000000000001</v>
      </c>
      <c r="L65">
        <v>12.7</v>
      </c>
      <c r="M65">
        <f>VLOOKUP(E65,'FB SR'!$C$1:$F$596,4,FALSE)</f>
        <v>2443</v>
      </c>
      <c r="N65">
        <f>VLOOKUP(E65,FB!$C$1:$E$621,3,FALSE)</f>
        <v>83</v>
      </c>
    </row>
    <row r="66" spans="1:14" x14ac:dyDescent="0.5">
      <c r="A66">
        <v>2021</v>
      </c>
      <c r="B66" t="s">
        <v>860</v>
      </c>
      <c r="C66" t="s">
        <v>861</v>
      </c>
      <c r="D66" t="str">
        <f t="shared" si="0"/>
        <v>Evan Marshall</v>
      </c>
      <c r="E66">
        <v>605359</v>
      </c>
      <c r="F66" t="s">
        <v>50</v>
      </c>
      <c r="G66" t="s">
        <v>51</v>
      </c>
      <c r="H66">
        <v>93.1</v>
      </c>
      <c r="I66" t="s">
        <v>16</v>
      </c>
      <c r="J66" t="s">
        <v>17</v>
      </c>
      <c r="K66">
        <v>16.899999999999999</v>
      </c>
      <c r="L66">
        <v>11.1</v>
      </c>
      <c r="M66">
        <f>VLOOKUP(E66,'FB SR'!$C$1:$F$596,4,FALSE)</f>
        <v>2442</v>
      </c>
      <c r="N66">
        <f>VLOOKUP(E66,FB!$C$1:$E$621,3,FALSE)</f>
        <v>85.9</v>
      </c>
    </row>
    <row r="67" spans="1:14" x14ac:dyDescent="0.5">
      <c r="A67">
        <v>2021</v>
      </c>
      <c r="B67" t="s">
        <v>472</v>
      </c>
      <c r="C67" t="s">
        <v>151</v>
      </c>
      <c r="D67" t="str">
        <f t="shared" ref="D67:D130" si="1">TRIM(PROPER(C67 &amp; " " &amp; B67))</f>
        <v>Adam Ottavino</v>
      </c>
      <c r="E67">
        <v>493603</v>
      </c>
      <c r="F67" t="s">
        <v>42</v>
      </c>
      <c r="G67" t="s">
        <v>43</v>
      </c>
      <c r="H67">
        <v>95.5</v>
      </c>
      <c r="I67" t="s">
        <v>16</v>
      </c>
      <c r="J67" t="s">
        <v>17</v>
      </c>
      <c r="K67">
        <v>15.7</v>
      </c>
      <c r="L67">
        <v>5</v>
      </c>
      <c r="M67">
        <f>VLOOKUP(E67,'FB SR'!$C$1:$F$596,4,FALSE)</f>
        <v>2438</v>
      </c>
      <c r="N67">
        <f>VLOOKUP(E67,FB!$C$1:$E$621,3,FALSE)</f>
        <v>73.8</v>
      </c>
    </row>
    <row r="68" spans="1:14" x14ac:dyDescent="0.5">
      <c r="A68">
        <v>2021</v>
      </c>
      <c r="B68" t="s">
        <v>76</v>
      </c>
      <c r="C68" t="s">
        <v>77</v>
      </c>
      <c r="D68" t="str">
        <f t="shared" si="1"/>
        <v>Max Scherzer</v>
      </c>
      <c r="E68">
        <v>453286</v>
      </c>
      <c r="F68" t="s">
        <v>54</v>
      </c>
      <c r="G68" t="s">
        <v>55</v>
      </c>
      <c r="H68">
        <v>94.3</v>
      </c>
      <c r="I68" t="s">
        <v>16</v>
      </c>
      <c r="J68" t="s">
        <v>17</v>
      </c>
      <c r="K68">
        <v>14.7</v>
      </c>
      <c r="L68">
        <v>10.6</v>
      </c>
      <c r="M68">
        <f>VLOOKUP(E68,'FB SR'!$C$1:$F$596,4,FALSE)</f>
        <v>2437</v>
      </c>
      <c r="N68">
        <f>VLOOKUP(E68,FB!$C$1:$E$621,3,FALSE)</f>
        <v>90.5</v>
      </c>
    </row>
    <row r="69" spans="1:14" x14ac:dyDescent="0.5">
      <c r="A69">
        <v>2021</v>
      </c>
      <c r="B69" t="s">
        <v>582</v>
      </c>
      <c r="C69" t="s">
        <v>583</v>
      </c>
      <c r="D69" t="str">
        <f t="shared" si="1"/>
        <v>Chase De Jong</v>
      </c>
      <c r="E69">
        <v>608328</v>
      </c>
      <c r="F69" t="s">
        <v>213</v>
      </c>
      <c r="G69" t="s">
        <v>214</v>
      </c>
      <c r="H69">
        <v>92.9</v>
      </c>
      <c r="I69" t="s">
        <v>16</v>
      </c>
      <c r="J69" t="s">
        <v>17</v>
      </c>
      <c r="K69">
        <v>13.2</v>
      </c>
      <c r="L69">
        <v>2.7</v>
      </c>
      <c r="M69">
        <f>VLOOKUP(E69,'FB SR'!$C$1:$F$596,4,FALSE)</f>
        <v>2435</v>
      </c>
      <c r="N69">
        <f>VLOOKUP(E69,FB!$C$1:$E$621,3,FALSE)</f>
        <v>89</v>
      </c>
    </row>
    <row r="70" spans="1:14" x14ac:dyDescent="0.5">
      <c r="A70">
        <v>2021</v>
      </c>
      <c r="B70" t="s">
        <v>704</v>
      </c>
      <c r="C70" t="s">
        <v>119</v>
      </c>
      <c r="D70" t="str">
        <f t="shared" si="1"/>
        <v>Kyle Muller</v>
      </c>
      <c r="E70">
        <v>666205</v>
      </c>
      <c r="F70" t="s">
        <v>156</v>
      </c>
      <c r="G70" t="s">
        <v>157</v>
      </c>
      <c r="H70">
        <v>93.4</v>
      </c>
      <c r="I70" t="s">
        <v>16</v>
      </c>
      <c r="J70" t="s">
        <v>17</v>
      </c>
      <c r="K70">
        <v>16.100000000000001</v>
      </c>
      <c r="L70">
        <v>6.5</v>
      </c>
      <c r="M70">
        <f>VLOOKUP(E70,'FB SR'!$C$1:$F$596,4,FALSE)</f>
        <v>2435</v>
      </c>
      <c r="N70">
        <f>VLOOKUP(E70,FB!$C$1:$E$621,3,FALSE)</f>
        <v>81.599999999999994</v>
      </c>
    </row>
    <row r="71" spans="1:14" x14ac:dyDescent="0.5">
      <c r="A71">
        <v>2021</v>
      </c>
      <c r="B71" t="s">
        <v>499</v>
      </c>
      <c r="C71" t="s">
        <v>25</v>
      </c>
      <c r="D71" t="str">
        <f t="shared" si="1"/>
        <v>Tyler Wells</v>
      </c>
      <c r="E71">
        <v>669330</v>
      </c>
      <c r="F71" t="s">
        <v>182</v>
      </c>
      <c r="G71" t="s">
        <v>183</v>
      </c>
      <c r="H71">
        <v>95.1</v>
      </c>
      <c r="I71" t="s">
        <v>16</v>
      </c>
      <c r="J71" t="s">
        <v>17</v>
      </c>
      <c r="K71">
        <v>10.5</v>
      </c>
      <c r="L71">
        <v>4.0999999999999996</v>
      </c>
      <c r="M71">
        <f>VLOOKUP(E71,'FB SR'!$C$1:$F$596,4,FALSE)</f>
        <v>2429</v>
      </c>
      <c r="N71">
        <f>VLOOKUP(E71,FB!$C$1:$E$621,3,FALSE)</f>
        <v>97.7</v>
      </c>
    </row>
    <row r="72" spans="1:14" x14ac:dyDescent="0.5">
      <c r="A72">
        <v>2021</v>
      </c>
      <c r="B72" t="s">
        <v>184</v>
      </c>
      <c r="C72" t="s">
        <v>161</v>
      </c>
      <c r="D72" t="str">
        <f t="shared" si="1"/>
        <v>Drew Smith</v>
      </c>
      <c r="E72">
        <v>622098</v>
      </c>
      <c r="F72" t="s">
        <v>126</v>
      </c>
      <c r="G72" t="s">
        <v>127</v>
      </c>
      <c r="H72">
        <v>95</v>
      </c>
      <c r="I72" t="s">
        <v>16</v>
      </c>
      <c r="J72" t="s">
        <v>17</v>
      </c>
      <c r="K72">
        <v>13.2</v>
      </c>
      <c r="L72">
        <v>6.8</v>
      </c>
      <c r="M72">
        <f>VLOOKUP(E72,'FB SR'!$C$1:$F$596,4,FALSE)</f>
        <v>2429</v>
      </c>
      <c r="N72">
        <v>90</v>
      </c>
    </row>
    <row r="73" spans="1:14" x14ac:dyDescent="0.5">
      <c r="A73">
        <v>2021</v>
      </c>
      <c r="B73" t="s">
        <v>354</v>
      </c>
      <c r="C73" t="s">
        <v>203</v>
      </c>
      <c r="D73" t="str">
        <f t="shared" si="1"/>
        <v>Ian Kennedy</v>
      </c>
      <c r="E73">
        <v>453178</v>
      </c>
      <c r="F73" t="s">
        <v>58</v>
      </c>
      <c r="G73" t="s">
        <v>59</v>
      </c>
      <c r="H73">
        <v>94.1</v>
      </c>
      <c r="I73" t="s">
        <v>16</v>
      </c>
      <c r="J73" t="s">
        <v>17</v>
      </c>
      <c r="K73">
        <v>13.3</v>
      </c>
      <c r="L73">
        <v>10.8</v>
      </c>
      <c r="M73">
        <f>VLOOKUP(E73,'FB SR'!$C$1:$F$596,4,FALSE)</f>
        <v>2428</v>
      </c>
      <c r="N73">
        <f>VLOOKUP(E73,FB!$C$1:$E$621,3,FALSE)</f>
        <v>97.5</v>
      </c>
    </row>
    <row r="74" spans="1:14" x14ac:dyDescent="0.5">
      <c r="A74">
        <v>2021</v>
      </c>
      <c r="B74" t="s">
        <v>184</v>
      </c>
      <c r="C74" t="s">
        <v>185</v>
      </c>
      <c r="D74" t="str">
        <f t="shared" si="1"/>
        <v>Caleb Smith</v>
      </c>
      <c r="E74">
        <v>592761</v>
      </c>
      <c r="F74" t="s">
        <v>164</v>
      </c>
      <c r="G74" t="s">
        <v>165</v>
      </c>
      <c r="H74">
        <v>91.4</v>
      </c>
      <c r="I74" t="s">
        <v>16</v>
      </c>
      <c r="J74" t="s">
        <v>17</v>
      </c>
      <c r="K74">
        <v>14.9</v>
      </c>
      <c r="L74">
        <v>11.6</v>
      </c>
      <c r="M74">
        <f>VLOOKUP(E74,'FB SR'!$C$1:$F$596,4,FALSE)</f>
        <v>2425</v>
      </c>
      <c r="N74">
        <f>VLOOKUP(E74,FB!$C$1:$E$621,3,FALSE)</f>
        <v>98.8</v>
      </c>
    </row>
    <row r="75" spans="1:14" x14ac:dyDescent="0.5">
      <c r="A75">
        <v>2021</v>
      </c>
      <c r="B75" t="s">
        <v>319</v>
      </c>
      <c r="C75" t="s">
        <v>25</v>
      </c>
      <c r="D75" t="str">
        <f t="shared" si="1"/>
        <v>Tyler Glasnow</v>
      </c>
      <c r="E75">
        <v>607192</v>
      </c>
      <c r="F75" t="s">
        <v>178</v>
      </c>
      <c r="G75" t="s">
        <v>179</v>
      </c>
      <c r="H75">
        <v>97</v>
      </c>
      <c r="I75" t="s">
        <v>16</v>
      </c>
      <c r="J75" t="s">
        <v>17</v>
      </c>
      <c r="K75">
        <v>11.9</v>
      </c>
      <c r="L75">
        <v>1.8</v>
      </c>
      <c r="M75">
        <f>VLOOKUP(E75,'FB SR'!$C$1:$F$596,4,FALSE)</f>
        <v>2424</v>
      </c>
      <c r="N75">
        <f>VLOOKUP(E75,FB!$C$1:$E$621,3,FALSE)</f>
        <v>75.8</v>
      </c>
    </row>
    <row r="76" spans="1:14" x14ac:dyDescent="0.5">
      <c r="A76">
        <v>2021</v>
      </c>
      <c r="B76" t="s">
        <v>717</v>
      </c>
      <c r="C76" t="s">
        <v>718</v>
      </c>
      <c r="D76" t="str">
        <f t="shared" si="1"/>
        <v>Joel Payamps</v>
      </c>
      <c r="E76">
        <v>606303</v>
      </c>
      <c r="F76" t="s">
        <v>80</v>
      </c>
      <c r="G76" t="s">
        <v>81</v>
      </c>
      <c r="H76">
        <v>94.8</v>
      </c>
      <c r="I76" t="s">
        <v>16</v>
      </c>
      <c r="J76" t="s">
        <v>17</v>
      </c>
      <c r="K76">
        <v>13.9</v>
      </c>
      <c r="L76">
        <v>9.1</v>
      </c>
      <c r="M76">
        <f>VLOOKUP(E76,'FB SR'!$C$1:$F$596,4,FALSE)</f>
        <v>2422</v>
      </c>
      <c r="N76">
        <f>VLOOKUP(E76,FB!$C$1:$E$621,3,FALSE)</f>
        <v>85.8</v>
      </c>
    </row>
    <row r="77" spans="1:14" x14ac:dyDescent="0.5">
      <c r="A77">
        <v>2021</v>
      </c>
      <c r="B77" t="s">
        <v>719</v>
      </c>
      <c r="C77" t="s">
        <v>720</v>
      </c>
      <c r="D77" t="str">
        <f t="shared" si="1"/>
        <v>Cody Poteet</v>
      </c>
      <c r="E77">
        <v>547001</v>
      </c>
      <c r="F77" t="s">
        <v>110</v>
      </c>
      <c r="G77" t="s">
        <v>111</v>
      </c>
      <c r="H77">
        <v>93.6</v>
      </c>
      <c r="I77" t="s">
        <v>16</v>
      </c>
      <c r="J77" t="s">
        <v>17</v>
      </c>
      <c r="K77">
        <v>15.2</v>
      </c>
      <c r="L77">
        <v>7.3</v>
      </c>
      <c r="M77">
        <f>VLOOKUP(E77,'FB SR'!$C$1:$F$596,4,FALSE)</f>
        <v>2422</v>
      </c>
      <c r="N77">
        <f>VLOOKUP(E77,FB!$C$1:$E$621,3,FALSE)</f>
        <v>79.599999999999994</v>
      </c>
    </row>
    <row r="78" spans="1:14" x14ac:dyDescent="0.5">
      <c r="A78">
        <v>2021</v>
      </c>
      <c r="B78" t="s">
        <v>128</v>
      </c>
      <c r="C78" t="s">
        <v>374</v>
      </c>
      <c r="D78" t="str">
        <f t="shared" si="1"/>
        <v>Sonny Gray</v>
      </c>
      <c r="E78">
        <v>543243</v>
      </c>
      <c r="F78" t="s">
        <v>26</v>
      </c>
      <c r="G78" t="s">
        <v>27</v>
      </c>
      <c r="H78">
        <v>92.3</v>
      </c>
      <c r="I78" t="s">
        <v>16</v>
      </c>
      <c r="J78" t="s">
        <v>17</v>
      </c>
      <c r="K78">
        <v>16.7</v>
      </c>
      <c r="L78">
        <v>1.7</v>
      </c>
      <c r="M78">
        <f>VLOOKUP(E78,'FB SR'!$C$1:$F$596,4,FALSE)</f>
        <v>2420</v>
      </c>
      <c r="N78">
        <v>76</v>
      </c>
    </row>
    <row r="79" spans="1:14" x14ac:dyDescent="0.5">
      <c r="A79">
        <v>2021</v>
      </c>
      <c r="B79" t="s">
        <v>592</v>
      </c>
      <c r="C79" t="s">
        <v>87</v>
      </c>
      <c r="D79" t="str">
        <f t="shared" si="1"/>
        <v>Lucas Gilbreath</v>
      </c>
      <c r="E79">
        <v>656458</v>
      </c>
      <c r="F79" t="s">
        <v>92</v>
      </c>
      <c r="G79" t="s">
        <v>93</v>
      </c>
      <c r="H79">
        <v>93.4</v>
      </c>
      <c r="I79" t="s">
        <v>16</v>
      </c>
      <c r="J79" t="s">
        <v>17</v>
      </c>
      <c r="K79">
        <v>16</v>
      </c>
      <c r="L79">
        <v>0.3</v>
      </c>
      <c r="M79">
        <f>VLOOKUP(E79,'FB SR'!$C$1:$F$596,4,FALSE)</f>
        <v>2420</v>
      </c>
      <c r="N79">
        <f>VLOOKUP(E79,FB!$C$1:$E$621,3,FALSE)</f>
        <v>85.6</v>
      </c>
    </row>
    <row r="80" spans="1:14" x14ac:dyDescent="0.5">
      <c r="A80">
        <v>2021</v>
      </c>
      <c r="B80" t="s">
        <v>302</v>
      </c>
      <c r="C80" t="s">
        <v>303</v>
      </c>
      <c r="D80" t="str">
        <f t="shared" si="1"/>
        <v>Jacob Degrom</v>
      </c>
      <c r="E80">
        <v>594798</v>
      </c>
      <c r="F80" t="s">
        <v>126</v>
      </c>
      <c r="G80" t="s">
        <v>127</v>
      </c>
      <c r="H80">
        <v>99.2</v>
      </c>
      <c r="I80" t="s">
        <v>16</v>
      </c>
      <c r="J80" t="s">
        <v>17</v>
      </c>
      <c r="K80">
        <v>11.4</v>
      </c>
      <c r="L80">
        <v>9.1</v>
      </c>
      <c r="M80">
        <f>VLOOKUP(E80,'FB SR'!$C$1:$F$596,4,FALSE)</f>
        <v>2418</v>
      </c>
      <c r="N80">
        <f>VLOOKUP(E80,FB!$C$1:$E$621,3,FALSE)</f>
        <v>94.4</v>
      </c>
    </row>
    <row r="81" spans="1:14" x14ac:dyDescent="0.5">
      <c r="A81">
        <v>2021</v>
      </c>
      <c r="B81" t="s">
        <v>98</v>
      </c>
      <c r="C81" t="s">
        <v>99</v>
      </c>
      <c r="D81" t="str">
        <f t="shared" si="1"/>
        <v>Jameson Taillon</v>
      </c>
      <c r="E81">
        <v>592791</v>
      </c>
      <c r="F81" t="s">
        <v>38</v>
      </c>
      <c r="G81" t="s">
        <v>39</v>
      </c>
      <c r="H81">
        <v>93.9</v>
      </c>
      <c r="I81" t="s">
        <v>16</v>
      </c>
      <c r="J81" t="s">
        <v>17</v>
      </c>
      <c r="K81">
        <v>13.2</v>
      </c>
      <c r="L81">
        <v>3.3</v>
      </c>
      <c r="M81">
        <f>VLOOKUP(E81,'FB SR'!$C$1:$F$596,4,FALSE)</f>
        <v>2417</v>
      </c>
      <c r="N81">
        <f>VLOOKUP(E81,FB!$C$1:$E$621,3,FALSE)</f>
        <v>83.7</v>
      </c>
    </row>
    <row r="82" spans="1:14" x14ac:dyDescent="0.5">
      <c r="A82">
        <v>2021</v>
      </c>
      <c r="B82" t="s">
        <v>326</v>
      </c>
      <c r="C82" t="s">
        <v>303</v>
      </c>
      <c r="D82" t="str">
        <f t="shared" si="1"/>
        <v>Jacob Webb</v>
      </c>
      <c r="E82">
        <v>657097</v>
      </c>
      <c r="F82" t="s">
        <v>156</v>
      </c>
      <c r="G82" t="s">
        <v>157</v>
      </c>
      <c r="H82">
        <v>94.2</v>
      </c>
      <c r="I82" t="s">
        <v>16</v>
      </c>
      <c r="J82" t="s">
        <v>17</v>
      </c>
      <c r="K82">
        <v>14.8</v>
      </c>
      <c r="L82">
        <v>12.2</v>
      </c>
      <c r="M82">
        <f>VLOOKUP(E82,'FB SR'!$C$1:$F$596,4,FALSE)</f>
        <v>2417</v>
      </c>
      <c r="N82">
        <v>97</v>
      </c>
    </row>
    <row r="83" spans="1:14" x14ac:dyDescent="0.5">
      <c r="A83">
        <v>2021</v>
      </c>
      <c r="B83" t="s">
        <v>694</v>
      </c>
      <c r="C83" t="s">
        <v>220</v>
      </c>
      <c r="D83" t="str">
        <f t="shared" si="1"/>
        <v>Brandon Bielak</v>
      </c>
      <c r="E83">
        <v>656232</v>
      </c>
      <c r="F83" t="s">
        <v>142</v>
      </c>
      <c r="G83" t="s">
        <v>143</v>
      </c>
      <c r="H83">
        <v>93.9</v>
      </c>
      <c r="I83" t="s">
        <v>16</v>
      </c>
      <c r="J83" t="s">
        <v>17</v>
      </c>
      <c r="K83">
        <v>16.3</v>
      </c>
      <c r="L83">
        <v>5</v>
      </c>
      <c r="M83">
        <f>VLOOKUP(E83,'FB SR'!$C$1:$F$596,4,FALSE)</f>
        <v>2416</v>
      </c>
      <c r="N83">
        <f>VLOOKUP(E83,FB!$C$1:$E$621,3,FALSE)</f>
        <v>80.599999999999994</v>
      </c>
    </row>
    <row r="84" spans="1:14" x14ac:dyDescent="0.5">
      <c r="A84">
        <v>2021</v>
      </c>
      <c r="B84" t="s">
        <v>269</v>
      </c>
      <c r="C84" t="s">
        <v>109</v>
      </c>
      <c r="D84" t="str">
        <f t="shared" si="1"/>
        <v>Trevor Megill</v>
      </c>
      <c r="E84">
        <v>656730</v>
      </c>
      <c r="F84" t="s">
        <v>46</v>
      </c>
      <c r="G84" t="s">
        <v>47</v>
      </c>
      <c r="H84">
        <v>96.3</v>
      </c>
      <c r="I84" t="s">
        <v>16</v>
      </c>
      <c r="J84" t="s">
        <v>17</v>
      </c>
      <c r="K84">
        <v>13.1</v>
      </c>
      <c r="L84">
        <v>4.7</v>
      </c>
      <c r="M84">
        <f>VLOOKUP(E84,'FB SR'!$C$1:$F$596,4,FALSE)</f>
        <v>2416</v>
      </c>
      <c r="N84">
        <v>84</v>
      </c>
    </row>
    <row r="85" spans="1:14" x14ac:dyDescent="0.5">
      <c r="A85">
        <v>2021</v>
      </c>
      <c r="B85" t="s">
        <v>537</v>
      </c>
      <c r="C85" t="s">
        <v>247</v>
      </c>
      <c r="D85" t="str">
        <f t="shared" si="1"/>
        <v>José Cisnero</v>
      </c>
      <c r="E85">
        <v>542585</v>
      </c>
      <c r="F85" t="s">
        <v>132</v>
      </c>
      <c r="G85" t="s">
        <v>133</v>
      </c>
      <c r="H85">
        <v>96.7</v>
      </c>
      <c r="I85" t="s">
        <v>16</v>
      </c>
      <c r="J85" t="s">
        <v>17</v>
      </c>
      <c r="K85">
        <v>14.3</v>
      </c>
      <c r="L85">
        <v>10.5</v>
      </c>
      <c r="M85">
        <f>VLOOKUP(E85,'FB SR'!$C$1:$F$596,4,FALSE)</f>
        <v>2415</v>
      </c>
      <c r="N85">
        <f>VLOOKUP(E85,FB!$C$1:$E$621,3,FALSE)</f>
        <v>89.6</v>
      </c>
    </row>
    <row r="86" spans="1:14" x14ac:dyDescent="0.5">
      <c r="A86">
        <v>2021</v>
      </c>
      <c r="B86" t="s">
        <v>296</v>
      </c>
      <c r="C86" t="s">
        <v>141</v>
      </c>
      <c r="D86" t="str">
        <f t="shared" si="1"/>
        <v>Luis Patiño</v>
      </c>
      <c r="E86">
        <v>672715</v>
      </c>
      <c r="F86" t="s">
        <v>178</v>
      </c>
      <c r="G86" t="s">
        <v>179</v>
      </c>
      <c r="H86">
        <v>95.6</v>
      </c>
      <c r="I86" t="s">
        <v>16</v>
      </c>
      <c r="J86" t="s">
        <v>17</v>
      </c>
      <c r="K86">
        <v>11.5</v>
      </c>
      <c r="L86">
        <v>4.2</v>
      </c>
      <c r="M86">
        <f>VLOOKUP(E86,'FB SR'!$C$1:$F$596,4,FALSE)</f>
        <v>2413</v>
      </c>
      <c r="N86">
        <f>VLOOKUP(E86,FB!$C$1:$E$621,3,FALSE)</f>
        <v>86.8</v>
      </c>
    </row>
    <row r="87" spans="1:14" x14ac:dyDescent="0.5">
      <c r="A87">
        <v>2021</v>
      </c>
      <c r="B87" t="s">
        <v>307</v>
      </c>
      <c r="C87" t="s">
        <v>308</v>
      </c>
      <c r="D87" t="str">
        <f t="shared" si="1"/>
        <v>Wil Crowe</v>
      </c>
      <c r="E87">
        <v>640444</v>
      </c>
      <c r="F87" t="s">
        <v>213</v>
      </c>
      <c r="G87" t="s">
        <v>214</v>
      </c>
      <c r="H87">
        <v>93.8</v>
      </c>
      <c r="I87" t="s">
        <v>16</v>
      </c>
      <c r="J87" t="s">
        <v>17</v>
      </c>
      <c r="K87">
        <v>14.5</v>
      </c>
      <c r="L87">
        <v>3.1</v>
      </c>
      <c r="M87">
        <f>VLOOKUP(E87,'FB SR'!$C$1:$F$596,4,FALSE)</f>
        <v>2413</v>
      </c>
      <c r="N87">
        <f>VLOOKUP(E87,FB!$C$1:$E$621,3,FALSE)</f>
        <v>81</v>
      </c>
    </row>
    <row r="88" spans="1:14" x14ac:dyDescent="0.5">
      <c r="A88">
        <v>2021</v>
      </c>
      <c r="B88" t="s">
        <v>798</v>
      </c>
      <c r="C88" t="s">
        <v>681</v>
      </c>
      <c r="D88" t="str">
        <f t="shared" si="1"/>
        <v>Corey Knebel</v>
      </c>
      <c r="E88">
        <v>608349</v>
      </c>
      <c r="F88" t="s">
        <v>54</v>
      </c>
      <c r="G88" t="s">
        <v>55</v>
      </c>
      <c r="H88">
        <v>96.2</v>
      </c>
      <c r="I88" t="s">
        <v>16</v>
      </c>
      <c r="J88" t="s">
        <v>17</v>
      </c>
      <c r="K88">
        <v>12.6</v>
      </c>
      <c r="L88">
        <v>5.8</v>
      </c>
      <c r="M88">
        <f>VLOOKUP(E88,'FB SR'!$C$1:$F$596,4,FALSE)</f>
        <v>2411</v>
      </c>
      <c r="N88">
        <f>VLOOKUP(E88,FB!$C$1:$E$621,3,FALSE)</f>
        <v>90.2</v>
      </c>
    </row>
    <row r="89" spans="1:14" x14ac:dyDescent="0.5">
      <c r="A89">
        <v>2021</v>
      </c>
      <c r="B89" t="s">
        <v>945</v>
      </c>
      <c r="C89" t="s">
        <v>797</v>
      </c>
      <c r="D89" t="str">
        <f t="shared" si="1"/>
        <v>Seth Frankoff</v>
      </c>
      <c r="E89">
        <v>571676</v>
      </c>
      <c r="F89" t="s">
        <v>164</v>
      </c>
      <c r="G89" t="s">
        <v>165</v>
      </c>
      <c r="H89">
        <v>91.3</v>
      </c>
      <c r="I89" t="s">
        <v>16</v>
      </c>
      <c r="J89" t="s">
        <v>17</v>
      </c>
      <c r="K89">
        <v>17.899999999999999</v>
      </c>
      <c r="L89">
        <v>8.8000000000000007</v>
      </c>
      <c r="M89">
        <f>VLOOKUP(E89,'FB SR'!$C$1:$F$596,4,FALSE)</f>
        <v>2411</v>
      </c>
      <c r="N89">
        <f>VLOOKUP(E89,FB!$C$1:$E$621,3,FALSE)</f>
        <v>88.8</v>
      </c>
    </row>
    <row r="90" spans="1:14" x14ac:dyDescent="0.5">
      <c r="A90">
        <v>2021</v>
      </c>
      <c r="B90" t="s">
        <v>490</v>
      </c>
      <c r="C90" t="s">
        <v>491</v>
      </c>
      <c r="D90" t="str">
        <f t="shared" si="1"/>
        <v>Ben Bowden</v>
      </c>
      <c r="E90">
        <v>641386</v>
      </c>
      <c r="F90" t="s">
        <v>92</v>
      </c>
      <c r="G90" t="s">
        <v>93</v>
      </c>
      <c r="H90">
        <v>92.4</v>
      </c>
      <c r="I90" t="s">
        <v>16</v>
      </c>
      <c r="J90" t="s">
        <v>17</v>
      </c>
      <c r="K90">
        <v>14.9</v>
      </c>
      <c r="L90">
        <v>10.5</v>
      </c>
      <c r="M90">
        <f>VLOOKUP(E90,'FB SR'!$C$1:$F$596,4,FALSE)</f>
        <v>2409</v>
      </c>
      <c r="N90">
        <f>VLOOKUP(E90,FB!$C$1:$E$621,3,FALSE)</f>
        <v>98.8</v>
      </c>
    </row>
    <row r="91" spans="1:14" x14ac:dyDescent="0.5">
      <c r="A91">
        <v>2021</v>
      </c>
      <c r="B91" t="s">
        <v>180</v>
      </c>
      <c r="C91" t="s">
        <v>181</v>
      </c>
      <c r="D91" t="str">
        <f t="shared" si="1"/>
        <v>John Means</v>
      </c>
      <c r="E91">
        <v>607644</v>
      </c>
      <c r="F91" t="s">
        <v>182</v>
      </c>
      <c r="G91" t="s">
        <v>183</v>
      </c>
      <c r="H91">
        <v>92.8</v>
      </c>
      <c r="I91" t="s">
        <v>16</v>
      </c>
      <c r="J91" t="s">
        <v>17</v>
      </c>
      <c r="K91">
        <v>11.8</v>
      </c>
      <c r="L91">
        <v>6.8</v>
      </c>
      <c r="M91">
        <f>VLOOKUP(E91,'FB SR'!$C$1:$F$596,4,FALSE)</f>
        <v>2407</v>
      </c>
      <c r="N91">
        <f>VLOOKUP(E91,FB!$C$1:$E$621,3,FALSE)</f>
        <v>97.4</v>
      </c>
    </row>
    <row r="92" spans="1:14" x14ac:dyDescent="0.5">
      <c r="A92">
        <v>2021</v>
      </c>
      <c r="B92" t="s">
        <v>549</v>
      </c>
      <c r="C92" t="s">
        <v>45</v>
      </c>
      <c r="D92" t="str">
        <f t="shared" si="1"/>
        <v>Zach Thompson</v>
      </c>
      <c r="E92">
        <v>605507</v>
      </c>
      <c r="F92" t="s">
        <v>110</v>
      </c>
      <c r="G92" t="s">
        <v>111</v>
      </c>
      <c r="H92">
        <v>92.1</v>
      </c>
      <c r="I92" t="s">
        <v>16</v>
      </c>
      <c r="J92" t="s">
        <v>17</v>
      </c>
      <c r="K92">
        <v>17.2</v>
      </c>
      <c r="L92">
        <v>2.4</v>
      </c>
      <c r="M92">
        <f>VLOOKUP(E92,'FB SR'!$C$1:$F$596,4,FALSE)</f>
        <v>2407</v>
      </c>
      <c r="N92">
        <f>VLOOKUP(E92,FB!$C$1:$E$621,3,FALSE)</f>
        <v>85.6</v>
      </c>
    </row>
    <row r="93" spans="1:14" x14ac:dyDescent="0.5">
      <c r="A93">
        <v>2021</v>
      </c>
      <c r="B93" t="s">
        <v>551</v>
      </c>
      <c r="C93" t="s">
        <v>119</v>
      </c>
      <c r="D93" t="str">
        <f t="shared" si="1"/>
        <v>Kyle Freeland</v>
      </c>
      <c r="E93">
        <v>607536</v>
      </c>
      <c r="F93" t="s">
        <v>92</v>
      </c>
      <c r="G93" t="s">
        <v>93</v>
      </c>
      <c r="H93">
        <v>91.4</v>
      </c>
      <c r="I93" t="s">
        <v>16</v>
      </c>
      <c r="J93" t="s">
        <v>17</v>
      </c>
      <c r="K93">
        <v>19.600000000000001</v>
      </c>
      <c r="L93">
        <v>6</v>
      </c>
      <c r="M93">
        <f>VLOOKUP(E93,'FB SR'!$C$1:$F$596,4,FALSE)</f>
        <v>2401</v>
      </c>
      <c r="N93">
        <f>VLOOKUP(E93,FB!$C$1:$E$621,3,FALSE)</f>
        <v>75</v>
      </c>
    </row>
    <row r="94" spans="1:14" x14ac:dyDescent="0.5">
      <c r="A94">
        <v>2021</v>
      </c>
      <c r="B94" t="s">
        <v>612</v>
      </c>
      <c r="C94" t="s">
        <v>613</v>
      </c>
      <c r="D94" t="str">
        <f t="shared" si="1"/>
        <v>Pete Fairbanks</v>
      </c>
      <c r="E94">
        <v>664126</v>
      </c>
      <c r="F94" t="s">
        <v>178</v>
      </c>
      <c r="G94" t="s">
        <v>179</v>
      </c>
      <c r="H94">
        <v>97</v>
      </c>
      <c r="I94" t="s">
        <v>16</v>
      </c>
      <c r="J94" t="s">
        <v>17</v>
      </c>
      <c r="K94">
        <v>11.5</v>
      </c>
      <c r="L94">
        <v>1.3</v>
      </c>
      <c r="M94">
        <f>VLOOKUP(E94,'FB SR'!$C$1:$F$596,4,FALSE)</f>
        <v>2400</v>
      </c>
      <c r="N94">
        <f>VLOOKUP(E94,FB!$C$1:$E$621,3,FALSE)</f>
        <v>81.400000000000006</v>
      </c>
    </row>
    <row r="95" spans="1:14" x14ac:dyDescent="0.5">
      <c r="A95">
        <v>2021</v>
      </c>
      <c r="B95" t="s">
        <v>60</v>
      </c>
      <c r="C95" t="s">
        <v>61</v>
      </c>
      <c r="D95" t="str">
        <f t="shared" si="1"/>
        <v>Blake Snell</v>
      </c>
      <c r="E95">
        <v>605483</v>
      </c>
      <c r="F95" t="s">
        <v>62</v>
      </c>
      <c r="G95" t="s">
        <v>63</v>
      </c>
      <c r="H95">
        <v>95.1</v>
      </c>
      <c r="I95" t="s">
        <v>16</v>
      </c>
      <c r="J95" t="s">
        <v>17</v>
      </c>
      <c r="K95">
        <v>11.5</v>
      </c>
      <c r="L95">
        <v>5.7</v>
      </c>
      <c r="M95">
        <f>VLOOKUP(E95,'FB SR'!$C$1:$F$596,4,FALSE)</f>
        <v>2399</v>
      </c>
      <c r="N95">
        <f>VLOOKUP(E95,FB!$C$1:$E$621,3,FALSE)</f>
        <v>93.5</v>
      </c>
    </row>
    <row r="96" spans="1:14" x14ac:dyDescent="0.5">
      <c r="A96">
        <v>2021</v>
      </c>
      <c r="B96" t="s">
        <v>171</v>
      </c>
      <c r="C96" t="s">
        <v>172</v>
      </c>
      <c r="D96" t="str">
        <f t="shared" si="1"/>
        <v>Lance Lynn</v>
      </c>
      <c r="E96">
        <v>458681</v>
      </c>
      <c r="F96" t="s">
        <v>50</v>
      </c>
      <c r="G96" t="s">
        <v>51</v>
      </c>
      <c r="H96">
        <v>93.9</v>
      </c>
      <c r="I96" t="s">
        <v>16</v>
      </c>
      <c r="J96" t="s">
        <v>17</v>
      </c>
      <c r="K96">
        <v>16.100000000000001</v>
      </c>
      <c r="L96">
        <v>5.8</v>
      </c>
      <c r="M96">
        <f>VLOOKUP(E96,'FB SR'!$C$1:$F$596,4,FALSE)</f>
        <v>2398</v>
      </c>
      <c r="N96">
        <f>VLOOKUP(E96,FB!$C$1:$E$621,3,FALSE)</f>
        <v>79</v>
      </c>
    </row>
    <row r="97" spans="1:14" x14ac:dyDescent="0.5">
      <c r="A97">
        <v>2021</v>
      </c>
      <c r="B97" t="s">
        <v>248</v>
      </c>
      <c r="C97" t="s">
        <v>249</v>
      </c>
      <c r="D97" t="str">
        <f t="shared" si="1"/>
        <v>Frankie Montas</v>
      </c>
      <c r="E97">
        <v>593423</v>
      </c>
      <c r="F97" t="s">
        <v>20</v>
      </c>
      <c r="G97" t="s">
        <v>21</v>
      </c>
      <c r="H97">
        <v>96.4</v>
      </c>
      <c r="I97" t="s">
        <v>16</v>
      </c>
      <c r="J97" t="s">
        <v>17</v>
      </c>
      <c r="K97">
        <v>12</v>
      </c>
      <c r="L97">
        <v>7.2</v>
      </c>
      <c r="M97">
        <f>VLOOKUP(E97,'FB SR'!$C$1:$F$596,4,FALSE)</f>
        <v>2398</v>
      </c>
      <c r="N97">
        <f>VLOOKUP(E97,FB!$C$1:$E$621,3,FALSE)</f>
        <v>90.5</v>
      </c>
    </row>
    <row r="98" spans="1:14" x14ac:dyDescent="0.5">
      <c r="A98">
        <v>2021</v>
      </c>
      <c r="B98" t="s">
        <v>382</v>
      </c>
      <c r="C98" t="s">
        <v>115</v>
      </c>
      <c r="D98" t="str">
        <f t="shared" si="1"/>
        <v>Jordan Romano</v>
      </c>
      <c r="E98">
        <v>605447</v>
      </c>
      <c r="F98" t="s">
        <v>14</v>
      </c>
      <c r="G98" t="s">
        <v>15</v>
      </c>
      <c r="H98">
        <v>97.6</v>
      </c>
      <c r="I98" t="s">
        <v>16</v>
      </c>
      <c r="J98" t="s">
        <v>17</v>
      </c>
      <c r="K98">
        <v>10.7</v>
      </c>
      <c r="L98">
        <v>5.4</v>
      </c>
      <c r="M98">
        <f>VLOOKUP(E98,'FB SR'!$C$1:$F$596,4,FALSE)</f>
        <v>2397</v>
      </c>
      <c r="N98">
        <f>VLOOKUP(E98,FB!$C$1:$E$621,3,FALSE)</f>
        <v>92.2</v>
      </c>
    </row>
    <row r="99" spans="1:14" x14ac:dyDescent="0.5">
      <c r="A99">
        <v>2021</v>
      </c>
      <c r="B99" t="s">
        <v>559</v>
      </c>
      <c r="C99" t="s">
        <v>427</v>
      </c>
      <c r="D99" t="str">
        <f t="shared" si="1"/>
        <v>Daniel Norris</v>
      </c>
      <c r="E99">
        <v>596057</v>
      </c>
      <c r="F99" t="s">
        <v>68</v>
      </c>
      <c r="G99" t="s">
        <v>69</v>
      </c>
      <c r="H99">
        <v>92.8</v>
      </c>
      <c r="I99" t="s">
        <v>16</v>
      </c>
      <c r="J99" t="s">
        <v>17</v>
      </c>
      <c r="K99">
        <v>15.4</v>
      </c>
      <c r="L99">
        <v>6.2</v>
      </c>
      <c r="M99">
        <f>VLOOKUP(E99,'FB SR'!$C$1:$F$596,4,FALSE)</f>
        <v>2396</v>
      </c>
      <c r="N99">
        <f>VLOOKUP(E99,FB!$C$1:$E$621,3,FALSE)</f>
        <v>82.5</v>
      </c>
    </row>
    <row r="100" spans="1:14" x14ac:dyDescent="0.5">
      <c r="A100">
        <v>2021</v>
      </c>
      <c r="B100" t="s">
        <v>788</v>
      </c>
      <c r="C100" t="s">
        <v>454</v>
      </c>
      <c r="D100" t="str">
        <f t="shared" si="1"/>
        <v>Luke Farrell</v>
      </c>
      <c r="E100">
        <v>608652</v>
      </c>
      <c r="F100" t="s">
        <v>261</v>
      </c>
      <c r="G100" t="s">
        <v>262</v>
      </c>
      <c r="H100">
        <v>91.6</v>
      </c>
      <c r="I100" t="s">
        <v>16</v>
      </c>
      <c r="J100" t="s">
        <v>17</v>
      </c>
      <c r="K100">
        <v>13.9</v>
      </c>
      <c r="L100">
        <v>3.7</v>
      </c>
      <c r="M100">
        <f>VLOOKUP(E100,'FB SR'!$C$1:$F$596,4,FALSE)</f>
        <v>2396</v>
      </c>
      <c r="N100">
        <f>VLOOKUP(E100,FB!$C$1:$E$621,3,FALSE)</f>
        <v>88.4</v>
      </c>
    </row>
    <row r="101" spans="1:14" x14ac:dyDescent="0.5">
      <c r="A101">
        <v>2021</v>
      </c>
      <c r="B101" t="s">
        <v>324</v>
      </c>
      <c r="C101" t="s">
        <v>325</v>
      </c>
      <c r="D101" t="str">
        <f t="shared" si="1"/>
        <v>Liam Hendriks</v>
      </c>
      <c r="E101">
        <v>521230</v>
      </c>
      <c r="F101" t="s">
        <v>50</v>
      </c>
      <c r="G101" t="s">
        <v>51</v>
      </c>
      <c r="H101">
        <v>97.7</v>
      </c>
      <c r="I101" t="s">
        <v>16</v>
      </c>
      <c r="J101" t="s">
        <v>17</v>
      </c>
      <c r="K101">
        <v>10.199999999999999</v>
      </c>
      <c r="L101">
        <v>7.1</v>
      </c>
      <c r="M101">
        <f>VLOOKUP(E101,'FB SR'!$C$1:$F$596,4,FALSE)</f>
        <v>2394</v>
      </c>
      <c r="N101">
        <f>VLOOKUP(E101,FB!$C$1:$E$621,3,FALSE)</f>
        <v>96.3</v>
      </c>
    </row>
    <row r="102" spans="1:14" x14ac:dyDescent="0.5">
      <c r="A102">
        <v>2021</v>
      </c>
      <c r="B102" t="s">
        <v>627</v>
      </c>
      <c r="C102" t="s">
        <v>189</v>
      </c>
      <c r="D102" t="str">
        <f t="shared" si="1"/>
        <v>Alex Reyes</v>
      </c>
      <c r="E102">
        <v>621052</v>
      </c>
      <c r="F102" t="s">
        <v>34</v>
      </c>
      <c r="G102" t="s">
        <v>35</v>
      </c>
      <c r="H102">
        <v>96.6</v>
      </c>
      <c r="I102" t="s">
        <v>16</v>
      </c>
      <c r="J102" t="s">
        <v>17</v>
      </c>
      <c r="K102">
        <v>11.7</v>
      </c>
      <c r="L102">
        <v>5.0999999999999996</v>
      </c>
      <c r="M102">
        <f>VLOOKUP(E102,'FB SR'!$C$1:$F$596,4,FALSE)</f>
        <v>2394</v>
      </c>
      <c r="N102">
        <f>VLOOKUP(E102,FB!$C$1:$E$621,3,FALSE)</f>
        <v>89.6</v>
      </c>
    </row>
    <row r="103" spans="1:14" x14ac:dyDescent="0.5">
      <c r="A103">
        <v>2021</v>
      </c>
      <c r="B103" t="s">
        <v>669</v>
      </c>
      <c r="C103" t="s">
        <v>95</v>
      </c>
      <c r="D103" t="str">
        <f t="shared" si="1"/>
        <v>Wade Davis</v>
      </c>
      <c r="E103">
        <v>451584</v>
      </c>
      <c r="F103" t="s">
        <v>80</v>
      </c>
      <c r="G103" t="s">
        <v>81</v>
      </c>
      <c r="H103">
        <v>92.7</v>
      </c>
      <c r="I103" t="s">
        <v>16</v>
      </c>
      <c r="J103" t="s">
        <v>17</v>
      </c>
      <c r="K103">
        <v>14.1</v>
      </c>
      <c r="L103">
        <v>3.1</v>
      </c>
      <c r="M103">
        <f>VLOOKUP(E103,'FB SR'!$C$1:$F$596,4,FALSE)</f>
        <v>2391</v>
      </c>
      <c r="N103">
        <f>VLOOKUP(E103,FB!$C$1:$E$621,3,FALSE)</f>
        <v>93.1</v>
      </c>
    </row>
    <row r="104" spans="1:14" x14ac:dyDescent="0.5">
      <c r="A104">
        <v>2021</v>
      </c>
      <c r="B104" t="s">
        <v>684</v>
      </c>
      <c r="C104" t="s">
        <v>685</v>
      </c>
      <c r="D104" t="str">
        <f t="shared" si="1"/>
        <v>J.B. Wendelken</v>
      </c>
      <c r="E104">
        <v>605525</v>
      </c>
      <c r="F104" t="s">
        <v>164</v>
      </c>
      <c r="G104" t="s">
        <v>165</v>
      </c>
      <c r="H104">
        <v>94</v>
      </c>
      <c r="I104" t="s">
        <v>16</v>
      </c>
      <c r="J104" t="s">
        <v>17</v>
      </c>
      <c r="K104">
        <v>16.5</v>
      </c>
      <c r="L104">
        <v>2.8</v>
      </c>
      <c r="M104">
        <f>VLOOKUP(E104,'FB SR'!$C$1:$F$596,4,FALSE)</f>
        <v>2391</v>
      </c>
      <c r="N104">
        <f>VLOOKUP(E104,FB!$C$1:$E$621,3,FALSE)</f>
        <v>75.099999999999994</v>
      </c>
    </row>
    <row r="105" spans="1:14" x14ac:dyDescent="0.5">
      <c r="A105">
        <v>2021</v>
      </c>
      <c r="B105" t="s">
        <v>56</v>
      </c>
      <c r="C105" t="s">
        <v>57</v>
      </c>
      <c r="D105" t="str">
        <f t="shared" si="1"/>
        <v>Zack Wheeler</v>
      </c>
      <c r="E105">
        <v>554430</v>
      </c>
      <c r="F105" t="s">
        <v>58</v>
      </c>
      <c r="G105" t="s">
        <v>59</v>
      </c>
      <c r="H105">
        <v>97.2</v>
      </c>
      <c r="I105" t="s">
        <v>16</v>
      </c>
      <c r="J105" t="s">
        <v>17</v>
      </c>
      <c r="K105">
        <v>13</v>
      </c>
      <c r="L105">
        <v>7.7</v>
      </c>
      <c r="M105">
        <f>VLOOKUP(E105,'FB SR'!$C$1:$F$596,4,FALSE)</f>
        <v>2390</v>
      </c>
      <c r="N105">
        <f>VLOOKUP(E105,FB!$C$1:$E$621,3,FALSE)</f>
        <v>88.1</v>
      </c>
    </row>
    <row r="106" spans="1:14" x14ac:dyDescent="0.5">
      <c r="A106">
        <v>2021</v>
      </c>
      <c r="B106" t="s">
        <v>554</v>
      </c>
      <c r="C106" t="s">
        <v>303</v>
      </c>
      <c r="D106" t="str">
        <f t="shared" si="1"/>
        <v>Jacob Barnes</v>
      </c>
      <c r="E106">
        <v>606930</v>
      </c>
      <c r="F106" t="s">
        <v>14</v>
      </c>
      <c r="G106" t="s">
        <v>15</v>
      </c>
      <c r="H106">
        <v>94.7</v>
      </c>
      <c r="I106" t="s">
        <v>16</v>
      </c>
      <c r="J106" t="s">
        <v>17</v>
      </c>
      <c r="K106">
        <v>12</v>
      </c>
      <c r="L106">
        <v>2.7</v>
      </c>
      <c r="M106">
        <f>VLOOKUP(E106,'FB SR'!$C$1:$F$596,4,FALSE)</f>
        <v>2390</v>
      </c>
      <c r="N106">
        <v>87</v>
      </c>
    </row>
    <row r="107" spans="1:14" x14ac:dyDescent="0.5">
      <c r="A107">
        <v>2021</v>
      </c>
      <c r="B107" t="s">
        <v>826</v>
      </c>
      <c r="C107" t="s">
        <v>827</v>
      </c>
      <c r="D107" t="str">
        <f t="shared" si="1"/>
        <v>Reiss Knehr</v>
      </c>
      <c r="E107">
        <v>663753</v>
      </c>
      <c r="F107" t="s">
        <v>62</v>
      </c>
      <c r="G107" t="s">
        <v>63</v>
      </c>
      <c r="H107">
        <v>93.5</v>
      </c>
      <c r="I107" t="s">
        <v>16</v>
      </c>
      <c r="J107" t="s">
        <v>17</v>
      </c>
      <c r="K107">
        <v>15.6</v>
      </c>
      <c r="L107">
        <v>5.4</v>
      </c>
      <c r="M107">
        <f>VLOOKUP(E107,'FB SR'!$C$1:$F$596,4,FALSE)</f>
        <v>2390</v>
      </c>
      <c r="N107">
        <f>VLOOKUP(E107,FB!$C$1:$E$621,3,FALSE)</f>
        <v>81.5</v>
      </c>
    </row>
    <row r="108" spans="1:14" x14ac:dyDescent="0.5">
      <c r="A108">
        <v>2021</v>
      </c>
      <c r="B108" t="s">
        <v>832</v>
      </c>
      <c r="C108" t="s">
        <v>833</v>
      </c>
      <c r="D108" t="str">
        <f t="shared" si="1"/>
        <v>Enoli Paredes</v>
      </c>
      <c r="E108">
        <v>660600</v>
      </c>
      <c r="F108" t="s">
        <v>142</v>
      </c>
      <c r="G108" t="s">
        <v>143</v>
      </c>
      <c r="H108">
        <v>95.3</v>
      </c>
      <c r="I108" t="s">
        <v>16</v>
      </c>
      <c r="J108" t="s">
        <v>17</v>
      </c>
      <c r="K108">
        <v>15.1</v>
      </c>
      <c r="L108">
        <v>0.5</v>
      </c>
      <c r="M108">
        <f>VLOOKUP(E108,'FB SR'!$C$1:$F$596,4,FALSE)</f>
        <v>2390</v>
      </c>
      <c r="N108">
        <f>VLOOKUP(E108,FB!$C$1:$E$621,3,FALSE)</f>
        <v>69.900000000000006</v>
      </c>
    </row>
    <row r="109" spans="1:14" x14ac:dyDescent="0.5">
      <c r="A109">
        <v>2021</v>
      </c>
      <c r="B109" t="s">
        <v>601</v>
      </c>
      <c r="C109" t="s">
        <v>422</v>
      </c>
      <c r="D109" t="str">
        <f t="shared" si="1"/>
        <v>Tanner Rainey</v>
      </c>
      <c r="E109">
        <v>663432</v>
      </c>
      <c r="F109" t="s">
        <v>194</v>
      </c>
      <c r="G109" t="s">
        <v>195</v>
      </c>
      <c r="H109">
        <v>96.2</v>
      </c>
      <c r="I109" t="s">
        <v>16</v>
      </c>
      <c r="J109" t="s">
        <v>17</v>
      </c>
      <c r="K109">
        <v>11.5</v>
      </c>
      <c r="L109">
        <v>8.5</v>
      </c>
      <c r="M109">
        <f>VLOOKUP(E109,'FB SR'!$C$1:$F$596,4,FALSE)</f>
        <v>2389</v>
      </c>
      <c r="N109">
        <f>VLOOKUP(E109,FB!$C$1:$E$621,3,FALSE)</f>
        <v>93.8</v>
      </c>
    </row>
    <row r="110" spans="1:14" x14ac:dyDescent="0.5">
      <c r="A110">
        <v>2021</v>
      </c>
      <c r="B110" t="s">
        <v>501</v>
      </c>
      <c r="C110" t="s">
        <v>502</v>
      </c>
      <c r="D110" t="str">
        <f t="shared" si="1"/>
        <v>Steve Cishek</v>
      </c>
      <c r="E110">
        <v>518553</v>
      </c>
      <c r="F110" t="s">
        <v>232</v>
      </c>
      <c r="G110" t="s">
        <v>233</v>
      </c>
      <c r="H110">
        <v>89.6</v>
      </c>
      <c r="I110" t="s">
        <v>16</v>
      </c>
      <c r="J110" t="s">
        <v>17</v>
      </c>
      <c r="K110">
        <v>23</v>
      </c>
      <c r="L110">
        <v>10.1</v>
      </c>
      <c r="M110">
        <f>VLOOKUP(E110,'FB SR'!$C$1:$F$596,4,FALSE)</f>
        <v>2388</v>
      </c>
      <c r="N110">
        <f>VLOOKUP(E110,FB!$C$1:$E$621,3,FALSE)</f>
        <v>74.900000000000006</v>
      </c>
    </row>
    <row r="111" spans="1:14" x14ac:dyDescent="0.5">
      <c r="A111">
        <v>2021</v>
      </c>
      <c r="B111" t="s">
        <v>664</v>
      </c>
      <c r="C111" t="s">
        <v>29</v>
      </c>
      <c r="D111" t="str">
        <f t="shared" si="1"/>
        <v>Kevin Ginkel</v>
      </c>
      <c r="E111">
        <v>656464</v>
      </c>
      <c r="F111" t="s">
        <v>164</v>
      </c>
      <c r="G111" t="s">
        <v>165</v>
      </c>
      <c r="H111">
        <v>94.7</v>
      </c>
      <c r="I111" t="s">
        <v>16</v>
      </c>
      <c r="J111" t="s">
        <v>17</v>
      </c>
      <c r="K111">
        <v>14.8</v>
      </c>
      <c r="L111">
        <v>10.6</v>
      </c>
      <c r="M111">
        <f>VLOOKUP(E111,'FB SR'!$C$1:$F$596,4,FALSE)</f>
        <v>2387</v>
      </c>
      <c r="N111">
        <f>VLOOKUP(E111,FB!$C$1:$E$621,3,FALSE)</f>
        <v>92.2</v>
      </c>
    </row>
    <row r="112" spans="1:14" x14ac:dyDescent="0.5">
      <c r="A112">
        <v>2021</v>
      </c>
      <c r="B112" t="s">
        <v>450</v>
      </c>
      <c r="C112" t="s">
        <v>242</v>
      </c>
      <c r="D112" t="str">
        <f t="shared" si="1"/>
        <v>Brad Boxberger</v>
      </c>
      <c r="E112">
        <v>502202</v>
      </c>
      <c r="F112" t="s">
        <v>68</v>
      </c>
      <c r="G112" t="s">
        <v>69</v>
      </c>
      <c r="H112">
        <v>93.4</v>
      </c>
      <c r="I112" t="s">
        <v>16</v>
      </c>
      <c r="J112" t="s">
        <v>17</v>
      </c>
      <c r="K112">
        <v>14.2</v>
      </c>
      <c r="L112">
        <v>6</v>
      </c>
      <c r="M112">
        <f>VLOOKUP(E112,'FB SR'!$C$1:$F$596,4,FALSE)</f>
        <v>2383</v>
      </c>
      <c r="N112">
        <f>VLOOKUP(E112,FB!$C$1:$E$621,3,FALSE)</f>
        <v>90.7</v>
      </c>
    </row>
    <row r="113" spans="1:14" x14ac:dyDescent="0.5">
      <c r="A113">
        <v>2021</v>
      </c>
      <c r="B113" t="s">
        <v>584</v>
      </c>
      <c r="C113" t="s">
        <v>272</v>
      </c>
      <c r="D113" t="str">
        <f t="shared" si="1"/>
        <v>Anthony Kay</v>
      </c>
      <c r="E113">
        <v>641743</v>
      </c>
      <c r="F113" t="s">
        <v>14</v>
      </c>
      <c r="G113" t="s">
        <v>15</v>
      </c>
      <c r="H113">
        <v>94.5</v>
      </c>
      <c r="I113" t="s">
        <v>16</v>
      </c>
      <c r="J113" t="s">
        <v>17</v>
      </c>
      <c r="K113">
        <v>15.3</v>
      </c>
      <c r="L113">
        <v>5.8</v>
      </c>
      <c r="M113">
        <f>VLOOKUP(E113,'FB SR'!$C$1:$F$596,4,FALSE)</f>
        <v>2383</v>
      </c>
      <c r="N113">
        <f>VLOOKUP(E113,FB!$C$1:$E$621,3,FALSE)</f>
        <v>81.8</v>
      </c>
    </row>
    <row r="114" spans="1:14" x14ac:dyDescent="0.5">
      <c r="A114">
        <v>2021</v>
      </c>
      <c r="B114" t="s">
        <v>496</v>
      </c>
      <c r="C114" t="s">
        <v>447</v>
      </c>
      <c r="D114" t="str">
        <f t="shared" si="1"/>
        <v>Sam Howard</v>
      </c>
      <c r="E114">
        <v>607572</v>
      </c>
      <c r="F114" t="s">
        <v>213</v>
      </c>
      <c r="G114" t="s">
        <v>214</v>
      </c>
      <c r="H114">
        <v>93.5</v>
      </c>
      <c r="I114" t="s">
        <v>16</v>
      </c>
      <c r="J114" t="s">
        <v>17</v>
      </c>
      <c r="K114">
        <v>13.3</v>
      </c>
      <c r="L114">
        <v>9.8000000000000007</v>
      </c>
      <c r="M114">
        <f>VLOOKUP(E114,'FB SR'!$C$1:$F$596,4,FALSE)</f>
        <v>2382</v>
      </c>
      <c r="N114">
        <f>VLOOKUP(E114,FB!$C$1:$E$621,3,FALSE)</f>
        <v>97.3</v>
      </c>
    </row>
    <row r="115" spans="1:14" x14ac:dyDescent="0.5">
      <c r="A115">
        <v>2021</v>
      </c>
      <c r="B115" t="s">
        <v>458</v>
      </c>
      <c r="C115" t="s">
        <v>25</v>
      </c>
      <c r="D115" t="str">
        <f t="shared" si="1"/>
        <v>Tyler Kinley</v>
      </c>
      <c r="E115">
        <v>641755</v>
      </c>
      <c r="F115" t="s">
        <v>92</v>
      </c>
      <c r="G115" t="s">
        <v>93</v>
      </c>
      <c r="H115">
        <v>95.8</v>
      </c>
      <c r="I115" t="s">
        <v>16</v>
      </c>
      <c r="J115" t="s">
        <v>17</v>
      </c>
      <c r="K115">
        <v>13</v>
      </c>
      <c r="L115">
        <v>3.8</v>
      </c>
      <c r="M115">
        <f>VLOOKUP(E115,'FB SR'!$C$1:$F$596,4,FALSE)</f>
        <v>2379</v>
      </c>
      <c r="N115">
        <f>VLOOKUP(E115,FB!$C$1:$E$621,3,FALSE)</f>
        <v>89.7</v>
      </c>
    </row>
    <row r="116" spans="1:14" x14ac:dyDescent="0.5">
      <c r="A116">
        <v>2021</v>
      </c>
      <c r="B116" t="s">
        <v>675</v>
      </c>
      <c r="C116" t="s">
        <v>676</v>
      </c>
      <c r="D116" t="str">
        <f t="shared" si="1"/>
        <v>Keynan Middleton</v>
      </c>
      <c r="E116">
        <v>641871</v>
      </c>
      <c r="F116" t="s">
        <v>102</v>
      </c>
      <c r="G116" t="s">
        <v>103</v>
      </c>
      <c r="H116">
        <v>95.4</v>
      </c>
      <c r="I116" t="s">
        <v>16</v>
      </c>
      <c r="J116" t="s">
        <v>17</v>
      </c>
      <c r="K116">
        <v>12.6</v>
      </c>
      <c r="L116">
        <v>7.6</v>
      </c>
      <c r="M116">
        <f>VLOOKUP(E116,'FB SR'!$C$1:$F$596,4,FALSE)</f>
        <v>2379</v>
      </c>
      <c r="N116">
        <f>VLOOKUP(E116,FB!$C$1:$E$621,3,FALSE)</f>
        <v>89.6</v>
      </c>
    </row>
    <row r="117" spans="1:14" x14ac:dyDescent="0.5">
      <c r="A117">
        <v>2021</v>
      </c>
      <c r="B117" t="s">
        <v>451</v>
      </c>
      <c r="C117" t="s">
        <v>452</v>
      </c>
      <c r="D117" t="str">
        <f t="shared" si="1"/>
        <v>Aroldis Chapman</v>
      </c>
      <c r="E117">
        <v>547973</v>
      </c>
      <c r="F117" t="s">
        <v>38</v>
      </c>
      <c r="G117" t="s">
        <v>39</v>
      </c>
      <c r="H117">
        <v>98.4</v>
      </c>
      <c r="I117" t="s">
        <v>16</v>
      </c>
      <c r="J117" t="s">
        <v>17</v>
      </c>
      <c r="K117">
        <v>10.3</v>
      </c>
      <c r="L117">
        <v>4.0999999999999996</v>
      </c>
      <c r="M117">
        <f>VLOOKUP(E117,'FB SR'!$C$1:$F$596,4,FALSE)</f>
        <v>2377</v>
      </c>
      <c r="N117">
        <f>VLOOKUP(E117,FB!$C$1:$E$621,3,FALSE)</f>
        <v>88.6</v>
      </c>
    </row>
    <row r="118" spans="1:14" x14ac:dyDescent="0.5">
      <c r="A118">
        <v>2021</v>
      </c>
      <c r="B118" t="s">
        <v>567</v>
      </c>
      <c r="C118" t="s">
        <v>242</v>
      </c>
      <c r="D118" t="str">
        <f t="shared" si="1"/>
        <v>Brad Hand</v>
      </c>
      <c r="E118">
        <v>543272</v>
      </c>
      <c r="F118" t="s">
        <v>126</v>
      </c>
      <c r="G118" t="s">
        <v>127</v>
      </c>
      <c r="H118">
        <v>93</v>
      </c>
      <c r="I118" t="s">
        <v>16</v>
      </c>
      <c r="J118" t="s">
        <v>17</v>
      </c>
      <c r="K118">
        <v>16.5</v>
      </c>
      <c r="L118">
        <v>11.5</v>
      </c>
      <c r="M118">
        <f>VLOOKUP(E118,'FB SR'!$C$1:$F$596,4,FALSE)</f>
        <v>2377</v>
      </c>
      <c r="N118">
        <f>VLOOKUP(E118,FB!$C$1:$E$621,3,FALSE)</f>
        <v>87.9</v>
      </c>
    </row>
    <row r="119" spans="1:14" x14ac:dyDescent="0.5">
      <c r="A119">
        <v>2021</v>
      </c>
      <c r="B119" t="s">
        <v>391</v>
      </c>
      <c r="C119" t="s">
        <v>392</v>
      </c>
      <c r="D119" t="str">
        <f t="shared" si="1"/>
        <v>Jeurys Familia</v>
      </c>
      <c r="E119">
        <v>544727</v>
      </c>
      <c r="F119" t="s">
        <v>126</v>
      </c>
      <c r="G119" t="s">
        <v>127</v>
      </c>
      <c r="H119">
        <v>97.2</v>
      </c>
      <c r="I119" t="s">
        <v>16</v>
      </c>
      <c r="J119" t="s">
        <v>17</v>
      </c>
      <c r="K119">
        <v>15.4</v>
      </c>
      <c r="L119">
        <v>10.7</v>
      </c>
      <c r="M119">
        <f>VLOOKUP(E119,'FB SR'!$C$1:$F$596,4,FALSE)</f>
        <v>2374</v>
      </c>
      <c r="N119">
        <f>VLOOKUP(E119,FB!$C$1:$E$621,3,FALSE)</f>
        <v>83.8</v>
      </c>
    </row>
    <row r="120" spans="1:14" x14ac:dyDescent="0.5">
      <c r="A120">
        <v>2021</v>
      </c>
      <c r="B120" t="s">
        <v>642</v>
      </c>
      <c r="C120" t="s">
        <v>643</v>
      </c>
      <c r="D120" t="str">
        <f t="shared" si="1"/>
        <v>Tony Gonsolin</v>
      </c>
      <c r="E120">
        <v>664062</v>
      </c>
      <c r="F120" t="s">
        <v>54</v>
      </c>
      <c r="G120" t="s">
        <v>55</v>
      </c>
      <c r="H120">
        <v>93.5</v>
      </c>
      <c r="I120" t="s">
        <v>16</v>
      </c>
      <c r="J120" t="s">
        <v>17</v>
      </c>
      <c r="K120">
        <v>13.7</v>
      </c>
      <c r="L120">
        <v>7</v>
      </c>
      <c r="M120">
        <f>VLOOKUP(E120,'FB SR'!$C$1:$F$596,4,FALSE)</f>
        <v>2372</v>
      </c>
      <c r="N120">
        <f>VLOOKUP(E120,FB!$C$1:$E$621,3,FALSE)</f>
        <v>94.3</v>
      </c>
    </row>
    <row r="121" spans="1:14" x14ac:dyDescent="0.5">
      <c r="A121">
        <v>2021</v>
      </c>
      <c r="B121" t="s">
        <v>134</v>
      </c>
      <c r="C121" t="s">
        <v>135</v>
      </c>
      <c r="D121" t="str">
        <f t="shared" si="1"/>
        <v>Freddy Peralta</v>
      </c>
      <c r="E121">
        <v>642547</v>
      </c>
      <c r="F121" t="s">
        <v>68</v>
      </c>
      <c r="G121" t="s">
        <v>69</v>
      </c>
      <c r="H121">
        <v>93.4</v>
      </c>
      <c r="I121" t="s">
        <v>16</v>
      </c>
      <c r="J121" t="s">
        <v>17</v>
      </c>
      <c r="K121">
        <v>14.8</v>
      </c>
      <c r="L121">
        <v>7.1</v>
      </c>
      <c r="M121">
        <f>VLOOKUP(E121,'FB SR'!$C$1:$F$596,4,FALSE)</f>
        <v>2371</v>
      </c>
      <c r="N121">
        <f>VLOOKUP(E121,FB!$C$1:$E$621,3,FALSE)</f>
        <v>95.7</v>
      </c>
    </row>
    <row r="122" spans="1:14" x14ac:dyDescent="0.5">
      <c r="A122">
        <v>2021</v>
      </c>
      <c r="B122" t="s">
        <v>549</v>
      </c>
      <c r="C122" t="s">
        <v>191</v>
      </c>
      <c r="D122" t="str">
        <f t="shared" si="1"/>
        <v>Keegan Thompson</v>
      </c>
      <c r="E122">
        <v>624522</v>
      </c>
      <c r="F122" t="s">
        <v>46</v>
      </c>
      <c r="G122" t="s">
        <v>47</v>
      </c>
      <c r="H122">
        <v>94</v>
      </c>
      <c r="I122" t="s">
        <v>16</v>
      </c>
      <c r="J122" t="s">
        <v>17</v>
      </c>
      <c r="K122">
        <v>15.6</v>
      </c>
      <c r="L122">
        <v>6.3</v>
      </c>
      <c r="M122">
        <f>VLOOKUP(E122,'FB SR'!$C$1:$F$596,4,FALSE)</f>
        <v>2371</v>
      </c>
      <c r="N122">
        <v>84</v>
      </c>
    </row>
    <row r="123" spans="1:14" x14ac:dyDescent="0.5">
      <c r="A123">
        <v>2021</v>
      </c>
      <c r="B123" t="s">
        <v>338</v>
      </c>
      <c r="C123" t="s">
        <v>109</v>
      </c>
      <c r="D123" t="str">
        <f t="shared" si="1"/>
        <v>Trevor Stephan</v>
      </c>
      <c r="E123">
        <v>663986</v>
      </c>
      <c r="F123" t="s">
        <v>122</v>
      </c>
      <c r="G123" t="s">
        <v>123</v>
      </c>
      <c r="H123">
        <v>96.1</v>
      </c>
      <c r="I123" t="s">
        <v>16</v>
      </c>
      <c r="J123" t="s">
        <v>17</v>
      </c>
      <c r="K123">
        <v>15.2</v>
      </c>
      <c r="L123">
        <v>8.6999999999999993</v>
      </c>
      <c r="M123">
        <f>VLOOKUP(E123,'FB SR'!$C$1:$F$596,4,FALSE)</f>
        <v>2370</v>
      </c>
      <c r="N123">
        <f>VLOOKUP(E123,FB!$C$1:$E$621,3,FALSE)</f>
        <v>87.3</v>
      </c>
    </row>
    <row r="124" spans="1:14" x14ac:dyDescent="0.5">
      <c r="A124">
        <v>2021</v>
      </c>
      <c r="B124" t="s">
        <v>375</v>
      </c>
      <c r="C124" t="s">
        <v>109</v>
      </c>
      <c r="D124" t="str">
        <f t="shared" si="1"/>
        <v>Trevor May</v>
      </c>
      <c r="E124">
        <v>543507</v>
      </c>
      <c r="F124" t="s">
        <v>126</v>
      </c>
      <c r="G124" t="s">
        <v>127</v>
      </c>
      <c r="H124">
        <v>96.5</v>
      </c>
      <c r="I124" t="s">
        <v>16</v>
      </c>
      <c r="J124" t="s">
        <v>17</v>
      </c>
      <c r="K124">
        <v>11.7</v>
      </c>
      <c r="L124">
        <v>6.1</v>
      </c>
      <c r="M124">
        <f>VLOOKUP(E124,'FB SR'!$C$1:$F$596,4,FALSE)</f>
        <v>2370</v>
      </c>
      <c r="N124">
        <f>VLOOKUP(E124,FB!$C$1:$E$621,3,FALSE)</f>
        <v>92.9</v>
      </c>
    </row>
    <row r="125" spans="1:14" x14ac:dyDescent="0.5">
      <c r="A125">
        <v>2021</v>
      </c>
      <c r="B125" t="s">
        <v>108</v>
      </c>
      <c r="C125" t="s">
        <v>109</v>
      </c>
      <c r="D125" t="str">
        <f t="shared" si="1"/>
        <v>Trevor Rogers</v>
      </c>
      <c r="E125">
        <v>669432</v>
      </c>
      <c r="F125" t="s">
        <v>110</v>
      </c>
      <c r="G125" t="s">
        <v>111</v>
      </c>
      <c r="H125">
        <v>94.5</v>
      </c>
      <c r="I125" t="s">
        <v>16</v>
      </c>
      <c r="J125" t="s">
        <v>17</v>
      </c>
      <c r="K125">
        <v>16</v>
      </c>
      <c r="L125">
        <v>11</v>
      </c>
      <c r="M125">
        <f>VLOOKUP(E125,'FB SR'!$C$1:$F$596,4,FALSE)</f>
        <v>2369</v>
      </c>
      <c r="N125">
        <f>VLOOKUP(E125,FB!$C$1:$E$621,3,FALSE)</f>
        <v>99.2</v>
      </c>
    </row>
    <row r="126" spans="1:14" x14ac:dyDescent="0.5">
      <c r="A126">
        <v>2021</v>
      </c>
      <c r="B126" t="s">
        <v>553</v>
      </c>
      <c r="C126" t="s">
        <v>189</v>
      </c>
      <c r="D126" t="str">
        <f t="shared" si="1"/>
        <v>Alex Vesia</v>
      </c>
      <c r="E126">
        <v>681911</v>
      </c>
      <c r="F126" t="s">
        <v>54</v>
      </c>
      <c r="G126" t="s">
        <v>55</v>
      </c>
      <c r="H126">
        <v>93.8</v>
      </c>
      <c r="I126" t="s">
        <v>16</v>
      </c>
      <c r="J126" t="s">
        <v>17</v>
      </c>
      <c r="K126">
        <v>11.4</v>
      </c>
      <c r="L126">
        <v>6.9</v>
      </c>
      <c r="M126">
        <f>VLOOKUP(E126,'FB SR'!$C$1:$F$596,4,FALSE)</f>
        <v>2368</v>
      </c>
      <c r="N126">
        <f>VLOOKUP(E126,FB!$C$1:$E$621,3,FALSE)</f>
        <v>98.3</v>
      </c>
    </row>
    <row r="127" spans="1:14" x14ac:dyDescent="0.5">
      <c r="A127">
        <v>2021</v>
      </c>
      <c r="B127" t="s">
        <v>365</v>
      </c>
      <c r="C127" t="s">
        <v>73</v>
      </c>
      <c r="D127" t="str">
        <f t="shared" si="1"/>
        <v>Carlos Hernández</v>
      </c>
      <c r="E127">
        <v>672578</v>
      </c>
      <c r="F127" t="s">
        <v>80</v>
      </c>
      <c r="G127" t="s">
        <v>81</v>
      </c>
      <c r="H127">
        <v>97.2</v>
      </c>
      <c r="I127" t="s">
        <v>16</v>
      </c>
      <c r="J127" t="s">
        <v>17</v>
      </c>
      <c r="K127">
        <v>11.7</v>
      </c>
      <c r="L127">
        <v>6.8</v>
      </c>
      <c r="M127">
        <f>VLOOKUP(E127,'FB SR'!$C$1:$F$596,4,FALSE)</f>
        <v>2365</v>
      </c>
      <c r="N127">
        <f>VLOOKUP(E127,FB!$C$1:$E$621,3,FALSE)</f>
        <v>93.2</v>
      </c>
    </row>
    <row r="128" spans="1:14" x14ac:dyDescent="0.5">
      <c r="A128">
        <v>2021</v>
      </c>
      <c r="B128" t="s">
        <v>692</v>
      </c>
      <c r="C128" t="s">
        <v>185</v>
      </c>
      <c r="D128" t="str">
        <f t="shared" si="1"/>
        <v>Caleb Baragar</v>
      </c>
      <c r="E128">
        <v>670056</v>
      </c>
      <c r="F128" t="s">
        <v>30</v>
      </c>
      <c r="G128" t="s">
        <v>31</v>
      </c>
      <c r="H128">
        <v>92.8</v>
      </c>
      <c r="I128" t="s">
        <v>16</v>
      </c>
      <c r="J128" t="s">
        <v>17</v>
      </c>
      <c r="K128">
        <v>11.7</v>
      </c>
      <c r="L128">
        <v>8.6</v>
      </c>
      <c r="M128">
        <f>VLOOKUP(E128,'FB SR'!$C$1:$F$596,4,FALSE)</f>
        <v>2363</v>
      </c>
      <c r="N128">
        <f>VLOOKUP(E128,FB!$C$1:$E$621,3,FALSE)</f>
        <v>99.4</v>
      </c>
    </row>
    <row r="129" spans="1:14" x14ac:dyDescent="0.5">
      <c r="A129">
        <v>2021</v>
      </c>
      <c r="B129" t="s">
        <v>831</v>
      </c>
      <c r="C129" t="s">
        <v>89</v>
      </c>
      <c r="D129" t="str">
        <f t="shared" si="1"/>
        <v>Chris Ellis</v>
      </c>
      <c r="E129">
        <v>595939</v>
      </c>
      <c r="F129" t="s">
        <v>182</v>
      </c>
      <c r="G129" t="s">
        <v>183</v>
      </c>
      <c r="H129">
        <v>93.9</v>
      </c>
      <c r="I129" t="s">
        <v>16</v>
      </c>
      <c r="J129" t="s">
        <v>17</v>
      </c>
      <c r="K129">
        <v>13.7</v>
      </c>
      <c r="L129">
        <v>10.7</v>
      </c>
      <c r="M129">
        <f>VLOOKUP(E129,'FB SR'!$C$1:$F$596,4,FALSE)</f>
        <v>2363</v>
      </c>
      <c r="N129">
        <f>VLOOKUP(E129,FB!$C$1:$E$621,3,FALSE)</f>
        <v>94.8</v>
      </c>
    </row>
    <row r="130" spans="1:14" x14ac:dyDescent="0.5">
      <c r="A130">
        <v>2021</v>
      </c>
      <c r="B130" t="s">
        <v>148</v>
      </c>
      <c r="C130" t="s">
        <v>764</v>
      </c>
      <c r="D130" t="str">
        <f t="shared" si="1"/>
        <v>Jefry Rodriguez</v>
      </c>
      <c r="E130">
        <v>622446</v>
      </c>
      <c r="F130" t="s">
        <v>194</v>
      </c>
      <c r="G130" t="s">
        <v>195</v>
      </c>
      <c r="H130">
        <v>94.7</v>
      </c>
      <c r="I130" t="s">
        <v>16</v>
      </c>
      <c r="J130" t="s">
        <v>17</v>
      </c>
      <c r="K130">
        <v>13.4</v>
      </c>
      <c r="L130">
        <v>7</v>
      </c>
      <c r="M130">
        <f>VLOOKUP(E130,'FB SR'!$C$1:$F$596,4,FALSE)</f>
        <v>2362</v>
      </c>
      <c r="N130">
        <v>89</v>
      </c>
    </row>
    <row r="131" spans="1:14" x14ac:dyDescent="0.5">
      <c r="A131">
        <v>2021</v>
      </c>
      <c r="B131" t="s">
        <v>316</v>
      </c>
      <c r="C131" t="s">
        <v>317</v>
      </c>
      <c r="D131" t="str">
        <f t="shared" ref="D131:D194" si="2">TRIM(PROPER(C131 &amp; " " &amp; B131))</f>
        <v>Merrill Kelly</v>
      </c>
      <c r="E131">
        <v>518876</v>
      </c>
      <c r="F131" t="s">
        <v>164</v>
      </c>
      <c r="G131" t="s">
        <v>165</v>
      </c>
      <c r="H131">
        <v>91.8</v>
      </c>
      <c r="I131" t="s">
        <v>16</v>
      </c>
      <c r="J131" t="s">
        <v>17</v>
      </c>
      <c r="K131">
        <v>16.8</v>
      </c>
      <c r="L131">
        <v>7.1</v>
      </c>
      <c r="M131">
        <f>VLOOKUP(E131,'FB SR'!$C$1:$F$596,4,FALSE)</f>
        <v>2361</v>
      </c>
      <c r="N131">
        <f>VLOOKUP(E131,FB!$C$1:$E$621,3,FALSE)</f>
        <v>94</v>
      </c>
    </row>
    <row r="132" spans="1:14" x14ac:dyDescent="0.5">
      <c r="A132">
        <v>2021</v>
      </c>
      <c r="B132" t="s">
        <v>408</v>
      </c>
      <c r="C132" t="s">
        <v>161</v>
      </c>
      <c r="D132" t="str">
        <f t="shared" si="2"/>
        <v>Drew Steckenrider</v>
      </c>
      <c r="E132">
        <v>608716</v>
      </c>
      <c r="F132" t="s">
        <v>102</v>
      </c>
      <c r="G132" t="s">
        <v>103</v>
      </c>
      <c r="H132">
        <v>93.8</v>
      </c>
      <c r="I132" t="s">
        <v>16</v>
      </c>
      <c r="J132" t="s">
        <v>17</v>
      </c>
      <c r="K132">
        <v>12.3</v>
      </c>
      <c r="L132">
        <v>8.3000000000000007</v>
      </c>
      <c r="M132">
        <f>VLOOKUP(E132,'FB SR'!$C$1:$F$596,4,FALSE)</f>
        <v>2361</v>
      </c>
      <c r="N132">
        <f>VLOOKUP(E132,FB!$C$1:$E$621,3,FALSE)</f>
        <v>97.1</v>
      </c>
    </row>
    <row r="133" spans="1:14" x14ac:dyDescent="0.5">
      <c r="A133">
        <v>2021</v>
      </c>
      <c r="B133" t="s">
        <v>518</v>
      </c>
      <c r="C133" t="s">
        <v>519</v>
      </c>
      <c r="D133" t="str">
        <f t="shared" si="2"/>
        <v>Hunter Strickland</v>
      </c>
      <c r="E133">
        <v>519326</v>
      </c>
      <c r="F133" t="s">
        <v>68</v>
      </c>
      <c r="G133" t="s">
        <v>69</v>
      </c>
      <c r="H133">
        <v>94.8</v>
      </c>
      <c r="I133" t="s">
        <v>16</v>
      </c>
      <c r="J133" t="s">
        <v>17</v>
      </c>
      <c r="K133">
        <v>16.399999999999999</v>
      </c>
      <c r="L133">
        <v>3.5</v>
      </c>
      <c r="M133">
        <f>VLOOKUP(E133,'FB SR'!$C$1:$F$596,4,FALSE)</f>
        <v>2361</v>
      </c>
      <c r="N133">
        <f>VLOOKUP(E133,FB!$C$1:$E$621,3,FALSE)</f>
        <v>76.900000000000006</v>
      </c>
    </row>
    <row r="134" spans="1:14" x14ac:dyDescent="0.5">
      <c r="A134">
        <v>2021</v>
      </c>
      <c r="B134" t="s">
        <v>428</v>
      </c>
      <c r="C134" t="s">
        <v>264</v>
      </c>
      <c r="D134" t="str">
        <f t="shared" si="2"/>
        <v>Austin Voth</v>
      </c>
      <c r="E134">
        <v>608723</v>
      </c>
      <c r="F134" t="s">
        <v>194</v>
      </c>
      <c r="G134" t="s">
        <v>195</v>
      </c>
      <c r="H134">
        <v>94.2</v>
      </c>
      <c r="I134" t="s">
        <v>16</v>
      </c>
      <c r="J134" t="s">
        <v>17</v>
      </c>
      <c r="K134">
        <v>13.6</v>
      </c>
      <c r="L134">
        <v>5.0999999999999996</v>
      </c>
      <c r="M134">
        <f>VLOOKUP(E134,'FB SR'!$C$1:$F$596,4,FALSE)</f>
        <v>2358</v>
      </c>
      <c r="N134">
        <f>VLOOKUP(E134,FB!$C$1:$E$621,3,FALSE)</f>
        <v>87.9</v>
      </c>
    </row>
    <row r="135" spans="1:14" x14ac:dyDescent="0.5">
      <c r="A135">
        <v>2021</v>
      </c>
      <c r="B135" t="s">
        <v>435</v>
      </c>
      <c r="C135" t="s">
        <v>436</v>
      </c>
      <c r="D135" t="str">
        <f t="shared" si="2"/>
        <v>Codi Heuer</v>
      </c>
      <c r="E135">
        <v>676051</v>
      </c>
      <c r="F135" t="s">
        <v>46</v>
      </c>
      <c r="G135" t="s">
        <v>47</v>
      </c>
      <c r="H135">
        <v>96</v>
      </c>
      <c r="I135" t="s">
        <v>16</v>
      </c>
      <c r="J135" t="s">
        <v>17</v>
      </c>
      <c r="K135">
        <v>16.600000000000001</v>
      </c>
      <c r="L135">
        <v>14.5</v>
      </c>
      <c r="M135">
        <f>VLOOKUP(E135,'FB SR'!$C$1:$F$596,4,FALSE)</f>
        <v>2358</v>
      </c>
      <c r="N135">
        <f>VLOOKUP(E135,FB!$C$1:$E$621,3,FALSE)</f>
        <v>98.2</v>
      </c>
    </row>
    <row r="136" spans="1:14" x14ac:dyDescent="0.5">
      <c r="A136">
        <v>2021</v>
      </c>
      <c r="B136" t="s">
        <v>760</v>
      </c>
      <c r="C136" t="s">
        <v>447</v>
      </c>
      <c r="D136" t="str">
        <f t="shared" si="2"/>
        <v>Sam Selman</v>
      </c>
      <c r="E136">
        <v>572125</v>
      </c>
      <c r="F136" t="s">
        <v>232</v>
      </c>
      <c r="G136" t="s">
        <v>233</v>
      </c>
      <c r="H136">
        <v>90.8</v>
      </c>
      <c r="I136" t="s">
        <v>16</v>
      </c>
      <c r="J136" t="s">
        <v>17</v>
      </c>
      <c r="K136">
        <v>17.600000000000001</v>
      </c>
      <c r="L136">
        <v>4.4000000000000004</v>
      </c>
      <c r="M136">
        <f>VLOOKUP(E136,'FB SR'!$C$1:$F$596,4,FALSE)</f>
        <v>2358</v>
      </c>
      <c r="N136">
        <f>VLOOKUP(E136,FB!$C$1:$E$621,3,FALSE)</f>
        <v>74.8</v>
      </c>
    </row>
    <row r="137" spans="1:14" x14ac:dyDescent="0.5">
      <c r="A137">
        <v>2021</v>
      </c>
      <c r="B137" t="s">
        <v>265</v>
      </c>
      <c r="C137" t="s">
        <v>266</v>
      </c>
      <c r="D137" t="str">
        <f t="shared" si="2"/>
        <v>Vince Velasquez</v>
      </c>
      <c r="E137">
        <v>592826</v>
      </c>
      <c r="F137" t="s">
        <v>58</v>
      </c>
      <c r="G137" t="s">
        <v>59</v>
      </c>
      <c r="H137">
        <v>93.2</v>
      </c>
      <c r="I137" t="s">
        <v>16</v>
      </c>
      <c r="J137" t="s">
        <v>17</v>
      </c>
      <c r="K137">
        <v>13.3</v>
      </c>
      <c r="L137">
        <v>3.7</v>
      </c>
      <c r="M137">
        <f>VLOOKUP(E137,'FB SR'!$C$1:$F$596,4,FALSE)</f>
        <v>2357</v>
      </c>
      <c r="N137">
        <f>VLOOKUP(E137,FB!$C$1:$E$621,3,FALSE)</f>
        <v>86.2</v>
      </c>
    </row>
    <row r="138" spans="1:14" x14ac:dyDescent="0.5">
      <c r="A138">
        <v>2021</v>
      </c>
      <c r="B138" t="s">
        <v>510</v>
      </c>
      <c r="C138" t="s">
        <v>511</v>
      </c>
      <c r="D138" t="str">
        <f t="shared" si="2"/>
        <v>Justin Dunn</v>
      </c>
      <c r="E138">
        <v>643290</v>
      </c>
      <c r="F138" t="s">
        <v>102</v>
      </c>
      <c r="G138" t="s">
        <v>103</v>
      </c>
      <c r="H138">
        <v>93.7</v>
      </c>
      <c r="I138" t="s">
        <v>16</v>
      </c>
      <c r="J138" t="s">
        <v>17</v>
      </c>
      <c r="K138">
        <v>12.5</v>
      </c>
      <c r="L138">
        <v>9.6</v>
      </c>
      <c r="M138">
        <f>VLOOKUP(E138,'FB SR'!$C$1:$F$596,4,FALSE)</f>
        <v>2357</v>
      </c>
      <c r="N138">
        <f>VLOOKUP(E138,FB!$C$1:$E$621,3,FALSE)</f>
        <v>95.3</v>
      </c>
    </row>
    <row r="139" spans="1:14" x14ac:dyDescent="0.5">
      <c r="A139">
        <v>2021</v>
      </c>
      <c r="B139" t="s">
        <v>219</v>
      </c>
      <c r="C139" t="s">
        <v>220</v>
      </c>
      <c r="D139" t="str">
        <f t="shared" si="2"/>
        <v>Brandon Woodruff</v>
      </c>
      <c r="E139">
        <v>605540</v>
      </c>
      <c r="F139" t="s">
        <v>68</v>
      </c>
      <c r="G139" t="s">
        <v>69</v>
      </c>
      <c r="H139">
        <v>96.6</v>
      </c>
      <c r="I139" t="s">
        <v>16</v>
      </c>
      <c r="J139" t="s">
        <v>17</v>
      </c>
      <c r="K139">
        <v>12.7</v>
      </c>
      <c r="L139">
        <v>6.2</v>
      </c>
      <c r="M139">
        <f>VLOOKUP(E139,'FB SR'!$C$1:$F$596,4,FALSE)</f>
        <v>2356</v>
      </c>
      <c r="N139">
        <f>VLOOKUP(E139,FB!$C$1:$E$621,3,FALSE)</f>
        <v>87.3</v>
      </c>
    </row>
    <row r="140" spans="1:14" x14ac:dyDescent="0.5">
      <c r="A140">
        <v>2021</v>
      </c>
      <c r="B140" t="s">
        <v>954</v>
      </c>
      <c r="C140" t="s">
        <v>220</v>
      </c>
      <c r="D140" t="str">
        <f t="shared" si="2"/>
        <v>Brandon Waddell</v>
      </c>
      <c r="E140">
        <v>663399</v>
      </c>
      <c r="F140" t="s">
        <v>34</v>
      </c>
      <c r="G140" t="s">
        <v>35</v>
      </c>
      <c r="H140">
        <v>92.5</v>
      </c>
      <c r="I140" t="s">
        <v>16</v>
      </c>
      <c r="J140" t="s">
        <v>17</v>
      </c>
      <c r="K140">
        <v>15.5</v>
      </c>
      <c r="L140">
        <v>3.2</v>
      </c>
      <c r="M140">
        <f>VLOOKUP(E140,'FB SR'!$C$1:$F$596,4,FALSE)</f>
        <v>2355</v>
      </c>
      <c r="N140">
        <f>VLOOKUP(E140,FB!$C$1:$E$621,3,FALSE)</f>
        <v>79.599999999999994</v>
      </c>
    </row>
    <row r="141" spans="1:14" x14ac:dyDescent="0.5">
      <c r="A141">
        <v>2021</v>
      </c>
      <c r="B141" t="s">
        <v>86</v>
      </c>
      <c r="C141" t="s">
        <v>87</v>
      </c>
      <c r="D141" t="str">
        <f t="shared" si="2"/>
        <v>Lucas Giolito</v>
      </c>
      <c r="E141">
        <v>608337</v>
      </c>
      <c r="F141" t="s">
        <v>50</v>
      </c>
      <c r="G141" t="s">
        <v>51</v>
      </c>
      <c r="H141">
        <v>93.9</v>
      </c>
      <c r="I141" t="s">
        <v>16</v>
      </c>
      <c r="J141" t="s">
        <v>17</v>
      </c>
      <c r="K141">
        <v>12</v>
      </c>
      <c r="L141">
        <v>6.9</v>
      </c>
      <c r="M141">
        <f>VLOOKUP(E141,'FB SR'!$C$1:$F$596,4,FALSE)</f>
        <v>2354</v>
      </c>
      <c r="N141">
        <f>VLOOKUP(E141,FB!$C$1:$E$621,3,FALSE)</f>
        <v>99.2</v>
      </c>
    </row>
    <row r="142" spans="1:14" x14ac:dyDescent="0.5">
      <c r="A142">
        <v>2021</v>
      </c>
      <c r="B142" t="s">
        <v>609</v>
      </c>
      <c r="C142" t="s">
        <v>610</v>
      </c>
      <c r="D142" t="str">
        <f t="shared" si="2"/>
        <v>A.J. Minter</v>
      </c>
      <c r="E142">
        <v>621345</v>
      </c>
      <c r="F142" t="s">
        <v>156</v>
      </c>
      <c r="G142" t="s">
        <v>157</v>
      </c>
      <c r="H142">
        <v>96.1</v>
      </c>
      <c r="I142" t="s">
        <v>16</v>
      </c>
      <c r="J142" t="s">
        <v>17</v>
      </c>
      <c r="K142">
        <v>13</v>
      </c>
      <c r="L142">
        <v>6.3</v>
      </c>
      <c r="M142">
        <f>VLOOKUP(E142,'FB SR'!$C$1:$F$596,4,FALSE)</f>
        <v>2354</v>
      </c>
      <c r="N142">
        <f>VLOOKUP(E142,FB!$C$1:$E$621,3,FALSE)</f>
        <v>88.6</v>
      </c>
    </row>
    <row r="143" spans="1:14" x14ac:dyDescent="0.5">
      <c r="A143">
        <v>2021</v>
      </c>
      <c r="B143" t="s">
        <v>648</v>
      </c>
      <c r="C143" t="s">
        <v>649</v>
      </c>
      <c r="D143" t="str">
        <f t="shared" si="2"/>
        <v>Raisel Iglesias</v>
      </c>
      <c r="E143">
        <v>628452</v>
      </c>
      <c r="F143" t="s">
        <v>232</v>
      </c>
      <c r="G143" t="s">
        <v>233</v>
      </c>
      <c r="H143">
        <v>96.3</v>
      </c>
      <c r="I143" t="s">
        <v>16</v>
      </c>
      <c r="J143" t="s">
        <v>17</v>
      </c>
      <c r="K143">
        <v>13.2</v>
      </c>
      <c r="L143">
        <v>9.8000000000000007</v>
      </c>
      <c r="M143">
        <f>VLOOKUP(E143,'FB SR'!$C$1:$F$596,4,FALSE)</f>
        <v>2353</v>
      </c>
      <c r="N143">
        <f>VLOOKUP(E143,FB!$C$1:$E$621,3,FALSE)</f>
        <v>91.2</v>
      </c>
    </row>
    <row r="144" spans="1:14" x14ac:dyDescent="0.5">
      <c r="A144">
        <v>2021</v>
      </c>
      <c r="B144" t="s">
        <v>140</v>
      </c>
      <c r="C144" t="s">
        <v>141</v>
      </c>
      <c r="D144" t="str">
        <f t="shared" si="2"/>
        <v>Luis Garcia</v>
      </c>
      <c r="E144">
        <v>677651</v>
      </c>
      <c r="F144" t="s">
        <v>142</v>
      </c>
      <c r="G144" t="s">
        <v>143</v>
      </c>
      <c r="H144">
        <v>93.3</v>
      </c>
      <c r="I144" t="s">
        <v>16</v>
      </c>
      <c r="J144" t="s">
        <v>17</v>
      </c>
      <c r="K144">
        <v>13</v>
      </c>
      <c r="L144">
        <v>4.9000000000000004</v>
      </c>
      <c r="M144">
        <f>VLOOKUP(E144,'FB SR'!$C$1:$F$596,4,FALSE)</f>
        <v>2351</v>
      </c>
      <c r="N144">
        <f>VLOOKUP(E144,FB!$C$1:$E$621,3,FALSE)</f>
        <v>88.7</v>
      </c>
    </row>
    <row r="145" spans="1:14" x14ac:dyDescent="0.5">
      <c r="A145">
        <v>2021</v>
      </c>
      <c r="B145" t="s">
        <v>211</v>
      </c>
      <c r="C145" t="s">
        <v>212</v>
      </c>
      <c r="D145" t="str">
        <f t="shared" si="2"/>
        <v>Mitch Keller</v>
      </c>
      <c r="E145">
        <v>656605</v>
      </c>
      <c r="F145" t="s">
        <v>213</v>
      </c>
      <c r="G145" t="s">
        <v>214</v>
      </c>
      <c r="H145">
        <v>94</v>
      </c>
      <c r="I145" t="s">
        <v>16</v>
      </c>
      <c r="J145" t="s">
        <v>17</v>
      </c>
      <c r="K145">
        <v>15</v>
      </c>
      <c r="L145">
        <v>6.7</v>
      </c>
      <c r="M145">
        <f>VLOOKUP(E145,'FB SR'!$C$1:$F$596,4,FALSE)</f>
        <v>2351</v>
      </c>
      <c r="N145">
        <v>86</v>
      </c>
    </row>
    <row r="146" spans="1:14" x14ac:dyDescent="0.5">
      <c r="A146">
        <v>2021</v>
      </c>
      <c r="B146" t="s">
        <v>732</v>
      </c>
      <c r="C146" t="s">
        <v>189</v>
      </c>
      <c r="D146" t="str">
        <f t="shared" si="2"/>
        <v>Alex Lange</v>
      </c>
      <c r="E146">
        <v>656638</v>
      </c>
      <c r="F146" t="s">
        <v>132</v>
      </c>
      <c r="G146" t="s">
        <v>133</v>
      </c>
      <c r="H146">
        <v>96.3</v>
      </c>
      <c r="I146" t="s">
        <v>16</v>
      </c>
      <c r="J146" t="s">
        <v>17</v>
      </c>
      <c r="K146">
        <v>13.6</v>
      </c>
      <c r="L146">
        <v>10.6</v>
      </c>
      <c r="M146">
        <f>VLOOKUP(E146,'FB SR'!$C$1:$F$596,4,FALSE)</f>
        <v>2350</v>
      </c>
      <c r="N146">
        <f>VLOOKUP(E146,FB!$C$1:$E$621,3,FALSE)</f>
        <v>94</v>
      </c>
    </row>
    <row r="147" spans="1:14" x14ac:dyDescent="0.5">
      <c r="A147">
        <v>2021</v>
      </c>
      <c r="B147" t="s">
        <v>410</v>
      </c>
      <c r="C147" t="s">
        <v>411</v>
      </c>
      <c r="D147" t="str">
        <f t="shared" si="2"/>
        <v>Alek Manoah</v>
      </c>
      <c r="E147">
        <v>666201</v>
      </c>
      <c r="F147" t="s">
        <v>14</v>
      </c>
      <c r="G147" t="s">
        <v>15</v>
      </c>
      <c r="H147">
        <v>93.7</v>
      </c>
      <c r="I147" t="s">
        <v>16</v>
      </c>
      <c r="J147" t="s">
        <v>17</v>
      </c>
      <c r="K147">
        <v>15.5</v>
      </c>
      <c r="L147">
        <v>4.8</v>
      </c>
      <c r="M147">
        <f>VLOOKUP(E147,'FB SR'!$C$1:$F$596,4,FALSE)</f>
        <v>2349</v>
      </c>
      <c r="N147">
        <f>VLOOKUP(E147,FB!$C$1:$E$621,3,FALSE)</f>
        <v>77.900000000000006</v>
      </c>
    </row>
    <row r="148" spans="1:14" x14ac:dyDescent="0.5">
      <c r="A148">
        <v>2021</v>
      </c>
      <c r="B148" t="s">
        <v>550</v>
      </c>
      <c r="C148" t="s">
        <v>105</v>
      </c>
      <c r="D148" t="str">
        <f t="shared" si="2"/>
        <v>Mike Mayers</v>
      </c>
      <c r="E148">
        <v>594577</v>
      </c>
      <c r="F148" t="s">
        <v>232</v>
      </c>
      <c r="G148" t="s">
        <v>233</v>
      </c>
      <c r="H148">
        <v>94.5</v>
      </c>
      <c r="I148" t="s">
        <v>16</v>
      </c>
      <c r="J148" t="s">
        <v>17</v>
      </c>
      <c r="K148">
        <v>14.2</v>
      </c>
      <c r="L148">
        <v>11.3</v>
      </c>
      <c r="M148">
        <f>VLOOKUP(E148,'FB SR'!$C$1:$F$596,4,FALSE)</f>
        <v>2349</v>
      </c>
      <c r="N148">
        <f>VLOOKUP(E148,FB!$C$1:$E$621,3,FALSE)</f>
        <v>93.2</v>
      </c>
    </row>
    <row r="149" spans="1:14" x14ac:dyDescent="0.5">
      <c r="A149">
        <v>2021</v>
      </c>
      <c r="B149" t="s">
        <v>743</v>
      </c>
      <c r="C149" t="s">
        <v>67</v>
      </c>
      <c r="D149" t="str">
        <f t="shared" si="2"/>
        <v>Corbin Martin</v>
      </c>
      <c r="E149">
        <v>656686</v>
      </c>
      <c r="F149" t="s">
        <v>164</v>
      </c>
      <c r="G149" t="s">
        <v>165</v>
      </c>
      <c r="H149">
        <v>94.1</v>
      </c>
      <c r="I149" t="s">
        <v>16</v>
      </c>
      <c r="J149" t="s">
        <v>17</v>
      </c>
      <c r="K149">
        <v>14.3</v>
      </c>
      <c r="L149">
        <v>6.4</v>
      </c>
      <c r="M149">
        <f>VLOOKUP(E149,'FB SR'!$C$1:$F$596,4,FALSE)</f>
        <v>2348</v>
      </c>
      <c r="N149">
        <v>89</v>
      </c>
    </row>
    <row r="150" spans="1:14" x14ac:dyDescent="0.5">
      <c r="A150">
        <v>2021</v>
      </c>
      <c r="B150" t="s">
        <v>190</v>
      </c>
      <c r="C150" t="s">
        <v>191</v>
      </c>
      <c r="D150" t="str">
        <f t="shared" si="2"/>
        <v>Keegan Akin</v>
      </c>
      <c r="E150">
        <v>669211</v>
      </c>
      <c r="F150" t="s">
        <v>182</v>
      </c>
      <c r="G150" t="s">
        <v>183</v>
      </c>
      <c r="H150">
        <v>92.1</v>
      </c>
      <c r="I150" t="s">
        <v>16</v>
      </c>
      <c r="J150" t="s">
        <v>17</v>
      </c>
      <c r="K150">
        <v>14.4</v>
      </c>
      <c r="L150">
        <v>10.8</v>
      </c>
      <c r="M150">
        <f>VLOOKUP(E150,'FB SR'!$C$1:$F$596,4,FALSE)</f>
        <v>2347</v>
      </c>
      <c r="N150">
        <f>VLOOKUP(E150,FB!$C$1:$E$621,3,FALSE)</f>
        <v>96.9</v>
      </c>
    </row>
    <row r="151" spans="1:14" x14ac:dyDescent="0.5">
      <c r="A151">
        <v>2021</v>
      </c>
      <c r="B151" t="s">
        <v>641</v>
      </c>
      <c r="C151" t="s">
        <v>229</v>
      </c>
      <c r="D151" t="str">
        <f t="shared" si="2"/>
        <v>Matt Andriese</v>
      </c>
      <c r="E151">
        <v>542882</v>
      </c>
      <c r="F151" t="s">
        <v>102</v>
      </c>
      <c r="G151" t="s">
        <v>103</v>
      </c>
      <c r="H151">
        <v>92.1</v>
      </c>
      <c r="I151" t="s">
        <v>16</v>
      </c>
      <c r="J151" t="s">
        <v>17</v>
      </c>
      <c r="K151">
        <v>14.8</v>
      </c>
      <c r="L151">
        <v>7</v>
      </c>
      <c r="M151">
        <f>VLOOKUP(E151,'FB SR'!$C$1:$F$596,4,FALSE)</f>
        <v>2347</v>
      </c>
      <c r="N151">
        <f>VLOOKUP(E151,FB!$C$1:$E$621,3,FALSE)</f>
        <v>85.9</v>
      </c>
    </row>
    <row r="152" spans="1:14" x14ac:dyDescent="0.5">
      <c r="A152">
        <v>2021</v>
      </c>
      <c r="B152" t="s">
        <v>911</v>
      </c>
      <c r="C152" t="s">
        <v>151</v>
      </c>
      <c r="D152" t="str">
        <f t="shared" si="2"/>
        <v>Adam Conley</v>
      </c>
      <c r="E152">
        <v>543045</v>
      </c>
      <c r="F152" t="s">
        <v>178</v>
      </c>
      <c r="G152" t="s">
        <v>179</v>
      </c>
      <c r="H152">
        <v>95.7</v>
      </c>
      <c r="I152" t="s">
        <v>16</v>
      </c>
      <c r="J152" t="s">
        <v>17</v>
      </c>
      <c r="K152">
        <v>15.9</v>
      </c>
      <c r="L152">
        <v>14.3</v>
      </c>
      <c r="M152">
        <f>VLOOKUP(E152,'FB SR'!$C$1:$F$596,4,FALSE)</f>
        <v>2345</v>
      </c>
      <c r="N152">
        <f>VLOOKUP(E152,FB!$C$1:$E$621,3,FALSE)</f>
        <v>98.4</v>
      </c>
    </row>
    <row r="153" spans="1:14" x14ac:dyDescent="0.5">
      <c r="A153">
        <v>2021</v>
      </c>
      <c r="B153" t="s">
        <v>380</v>
      </c>
      <c r="C153" t="s">
        <v>381</v>
      </c>
      <c r="D153" t="str">
        <f t="shared" si="2"/>
        <v>Giovanny Gallegos</v>
      </c>
      <c r="E153">
        <v>606149</v>
      </c>
      <c r="F153" t="s">
        <v>34</v>
      </c>
      <c r="G153" t="s">
        <v>35</v>
      </c>
      <c r="H153">
        <v>94.3</v>
      </c>
      <c r="I153" t="s">
        <v>16</v>
      </c>
      <c r="J153" t="s">
        <v>17</v>
      </c>
      <c r="K153">
        <v>13.4</v>
      </c>
      <c r="L153">
        <v>9.1</v>
      </c>
      <c r="M153">
        <f>VLOOKUP(E153,'FB SR'!$C$1:$F$596,4,FALSE)</f>
        <v>2344</v>
      </c>
      <c r="N153">
        <f>VLOOKUP(E153,FB!$C$1:$E$621,3,FALSE)</f>
        <v>99</v>
      </c>
    </row>
    <row r="154" spans="1:14" x14ac:dyDescent="0.5">
      <c r="A154">
        <v>2021</v>
      </c>
      <c r="B154" t="s">
        <v>459</v>
      </c>
      <c r="C154" t="s">
        <v>291</v>
      </c>
      <c r="D154" t="str">
        <f t="shared" si="2"/>
        <v>Shane Bieber</v>
      </c>
      <c r="E154">
        <v>669456</v>
      </c>
      <c r="F154" t="s">
        <v>122</v>
      </c>
      <c r="G154" t="s">
        <v>123</v>
      </c>
      <c r="H154">
        <v>92.9</v>
      </c>
      <c r="I154" t="s">
        <v>16</v>
      </c>
      <c r="J154" t="s">
        <v>17</v>
      </c>
      <c r="K154">
        <v>13.2</v>
      </c>
      <c r="L154">
        <v>9.8000000000000007</v>
      </c>
      <c r="M154">
        <f>VLOOKUP(E154,'FB SR'!$C$1:$F$596,4,FALSE)</f>
        <v>2344</v>
      </c>
      <c r="N154">
        <f>VLOOKUP(E154,FB!$C$1:$E$621,3,FALSE)</f>
        <v>97.2</v>
      </c>
    </row>
    <row r="155" spans="1:14" x14ac:dyDescent="0.5">
      <c r="A155">
        <v>2021</v>
      </c>
      <c r="B155" t="s">
        <v>667</v>
      </c>
      <c r="C155" t="s">
        <v>258</v>
      </c>
      <c r="D155" t="str">
        <f t="shared" si="2"/>
        <v>Jorge Alcala</v>
      </c>
      <c r="E155">
        <v>660896</v>
      </c>
      <c r="F155" t="s">
        <v>261</v>
      </c>
      <c r="G155" t="s">
        <v>262</v>
      </c>
      <c r="H155">
        <v>97.4</v>
      </c>
      <c r="I155" t="s">
        <v>16</v>
      </c>
      <c r="J155" t="s">
        <v>17</v>
      </c>
      <c r="K155">
        <v>12.8</v>
      </c>
      <c r="L155">
        <v>10.6</v>
      </c>
      <c r="M155">
        <f>VLOOKUP(E155,'FB SR'!$C$1:$F$596,4,FALSE)</f>
        <v>2344</v>
      </c>
      <c r="N155">
        <f>VLOOKUP(E155,FB!$C$1:$E$621,3,FALSE)</f>
        <v>95.6</v>
      </c>
    </row>
    <row r="156" spans="1:14" x14ac:dyDescent="0.5">
      <c r="A156">
        <v>2021</v>
      </c>
      <c r="B156" t="s">
        <v>460</v>
      </c>
      <c r="C156" t="s">
        <v>305</v>
      </c>
      <c r="D156" t="str">
        <f t="shared" si="2"/>
        <v>Josh Sborz</v>
      </c>
      <c r="E156">
        <v>622250</v>
      </c>
      <c r="F156" t="s">
        <v>116</v>
      </c>
      <c r="G156" t="s">
        <v>117</v>
      </c>
      <c r="H156">
        <v>96.6</v>
      </c>
      <c r="I156" t="s">
        <v>16</v>
      </c>
      <c r="J156" t="s">
        <v>17</v>
      </c>
      <c r="K156">
        <v>10.3</v>
      </c>
      <c r="L156">
        <v>6.8</v>
      </c>
      <c r="M156">
        <f>VLOOKUP(E156,'FB SR'!$C$1:$F$596,4,FALSE)</f>
        <v>2343</v>
      </c>
      <c r="N156">
        <f>VLOOKUP(E156,FB!$C$1:$E$621,3,FALSE)</f>
        <v>97.3</v>
      </c>
    </row>
    <row r="157" spans="1:14" x14ac:dyDescent="0.5">
      <c r="A157">
        <v>2021</v>
      </c>
      <c r="B157" t="s">
        <v>144</v>
      </c>
      <c r="C157" t="s">
        <v>145</v>
      </c>
      <c r="D157" t="str">
        <f t="shared" si="2"/>
        <v>Cristian Javier</v>
      </c>
      <c r="E157">
        <v>664299</v>
      </c>
      <c r="F157" t="s">
        <v>142</v>
      </c>
      <c r="G157" t="s">
        <v>143</v>
      </c>
      <c r="H157">
        <v>93.5</v>
      </c>
      <c r="I157" t="s">
        <v>16</v>
      </c>
      <c r="J157" t="s">
        <v>17</v>
      </c>
      <c r="K157">
        <v>13.3</v>
      </c>
      <c r="L157">
        <v>7.8</v>
      </c>
      <c r="M157">
        <f>VLOOKUP(E157,'FB SR'!$C$1:$F$596,4,FALSE)</f>
        <v>2342</v>
      </c>
      <c r="N157">
        <f>VLOOKUP(E157,FB!$C$1:$E$621,3,FALSE)</f>
        <v>94.1</v>
      </c>
    </row>
    <row r="158" spans="1:14" x14ac:dyDescent="0.5">
      <c r="A158">
        <v>2021</v>
      </c>
      <c r="B158" t="s">
        <v>525</v>
      </c>
      <c r="C158" t="s">
        <v>526</v>
      </c>
      <c r="D158" t="str">
        <f t="shared" si="2"/>
        <v>Héctor Neris</v>
      </c>
      <c r="E158">
        <v>593576</v>
      </c>
      <c r="F158" t="s">
        <v>58</v>
      </c>
      <c r="G158" t="s">
        <v>59</v>
      </c>
      <c r="H158">
        <v>94</v>
      </c>
      <c r="I158" t="s">
        <v>16</v>
      </c>
      <c r="J158" t="s">
        <v>17</v>
      </c>
      <c r="K158">
        <v>15.2</v>
      </c>
      <c r="L158">
        <v>9.6</v>
      </c>
      <c r="M158">
        <f>VLOOKUP(E158,'FB SR'!$C$1:$F$596,4,FALSE)</f>
        <v>2342</v>
      </c>
      <c r="N158">
        <f>VLOOKUP(E158,FB!$C$1:$E$621,3,FALSE)</f>
        <v>85.5</v>
      </c>
    </row>
    <row r="159" spans="1:14" x14ac:dyDescent="0.5">
      <c r="A159">
        <v>2021</v>
      </c>
      <c r="B159" t="s">
        <v>211</v>
      </c>
      <c r="C159" t="s">
        <v>119</v>
      </c>
      <c r="D159" t="str">
        <f t="shared" si="2"/>
        <v>Kyle Keller</v>
      </c>
      <c r="E159">
        <v>664918</v>
      </c>
      <c r="F159" t="s">
        <v>213</v>
      </c>
      <c r="G159" t="s">
        <v>214</v>
      </c>
      <c r="H159">
        <v>94.8</v>
      </c>
      <c r="I159" t="s">
        <v>16</v>
      </c>
      <c r="J159" t="s">
        <v>17</v>
      </c>
      <c r="K159">
        <v>12.9</v>
      </c>
      <c r="L159">
        <v>7.5</v>
      </c>
      <c r="M159">
        <f>VLOOKUP(E159,'FB SR'!$C$1:$F$596,4,FALSE)</f>
        <v>2342</v>
      </c>
      <c r="N159">
        <v>93</v>
      </c>
    </row>
    <row r="160" spans="1:14" x14ac:dyDescent="0.5">
      <c r="A160">
        <v>2021</v>
      </c>
      <c r="B160" t="s">
        <v>24</v>
      </c>
      <c r="C160" t="s">
        <v>25</v>
      </c>
      <c r="D160" t="str">
        <f t="shared" si="2"/>
        <v>Tyler Mahle</v>
      </c>
      <c r="E160">
        <v>641816</v>
      </c>
      <c r="F160" t="s">
        <v>26</v>
      </c>
      <c r="G160" t="s">
        <v>27</v>
      </c>
      <c r="H160">
        <v>94.1</v>
      </c>
      <c r="I160" t="s">
        <v>16</v>
      </c>
      <c r="J160" t="s">
        <v>17</v>
      </c>
      <c r="K160">
        <v>13.8</v>
      </c>
      <c r="L160">
        <v>12.1</v>
      </c>
      <c r="M160">
        <f>VLOOKUP(E160,'FB SR'!$C$1:$F$596,4,FALSE)</f>
        <v>2339</v>
      </c>
      <c r="N160">
        <f>VLOOKUP(E160,FB!$C$1:$E$621,3,FALSE)</f>
        <v>99.7</v>
      </c>
    </row>
    <row r="161" spans="1:14" x14ac:dyDescent="0.5">
      <c r="A161">
        <v>2021</v>
      </c>
      <c r="B161" t="s">
        <v>136</v>
      </c>
      <c r="C161" t="s">
        <v>137</v>
      </c>
      <c r="D161" t="str">
        <f t="shared" si="2"/>
        <v>Rich Hill</v>
      </c>
      <c r="E161">
        <v>448179</v>
      </c>
      <c r="F161" t="s">
        <v>126</v>
      </c>
      <c r="G161" t="s">
        <v>127</v>
      </c>
      <c r="H161">
        <v>88.2</v>
      </c>
      <c r="I161" t="s">
        <v>16</v>
      </c>
      <c r="J161" t="s">
        <v>17</v>
      </c>
      <c r="K161">
        <v>16.100000000000001</v>
      </c>
      <c r="L161">
        <v>9.1</v>
      </c>
      <c r="M161">
        <f>VLOOKUP(E161,'FB SR'!$C$1:$F$596,4,FALSE)</f>
        <v>2338</v>
      </c>
      <c r="N161">
        <f>VLOOKUP(E161,FB!$C$1:$E$621,3,FALSE)</f>
        <v>97.8</v>
      </c>
    </row>
    <row r="162" spans="1:14" x14ac:dyDescent="0.5">
      <c r="A162">
        <v>2021</v>
      </c>
      <c r="B162" t="s">
        <v>154</v>
      </c>
      <c r="C162" t="s">
        <v>155</v>
      </c>
      <c r="D162" t="str">
        <f t="shared" si="2"/>
        <v>Charlie Morton</v>
      </c>
      <c r="E162">
        <v>450203</v>
      </c>
      <c r="F162" t="s">
        <v>156</v>
      </c>
      <c r="G162" t="s">
        <v>157</v>
      </c>
      <c r="H162">
        <v>95.5</v>
      </c>
      <c r="I162" t="s">
        <v>16</v>
      </c>
      <c r="J162" t="s">
        <v>17</v>
      </c>
      <c r="K162">
        <v>17.5</v>
      </c>
      <c r="L162">
        <v>13</v>
      </c>
      <c r="M162">
        <f>VLOOKUP(E162,'FB SR'!$C$1:$F$596,4,FALSE)</f>
        <v>2338</v>
      </c>
      <c r="N162">
        <f>VLOOKUP(E162,FB!$C$1:$E$621,3,FALSE)</f>
        <v>91.9</v>
      </c>
    </row>
    <row r="163" spans="1:14" x14ac:dyDescent="0.5">
      <c r="A163">
        <v>2021</v>
      </c>
      <c r="B163" t="s">
        <v>279</v>
      </c>
      <c r="C163" t="s">
        <v>280</v>
      </c>
      <c r="D163" t="str">
        <f t="shared" si="2"/>
        <v>Chi Chi González</v>
      </c>
      <c r="E163">
        <v>592346</v>
      </c>
      <c r="F163" t="s">
        <v>92</v>
      </c>
      <c r="G163" t="s">
        <v>93</v>
      </c>
      <c r="H163">
        <v>91.9</v>
      </c>
      <c r="I163" t="s">
        <v>16</v>
      </c>
      <c r="J163" t="s">
        <v>17</v>
      </c>
      <c r="K163">
        <v>20.6</v>
      </c>
      <c r="L163">
        <v>2.7</v>
      </c>
      <c r="M163">
        <f>VLOOKUP(E163,'FB SR'!$C$1:$F$596,4,FALSE)</f>
        <v>2338</v>
      </c>
      <c r="N163">
        <f>VLOOKUP(E163,FB!$C$1:$E$621,3,FALSE)</f>
        <v>71.099999999999994</v>
      </c>
    </row>
    <row r="164" spans="1:14" x14ac:dyDescent="0.5">
      <c r="A164">
        <v>2021</v>
      </c>
      <c r="B164" t="s">
        <v>517</v>
      </c>
      <c r="C164" t="s">
        <v>430</v>
      </c>
      <c r="D164" t="str">
        <f t="shared" si="2"/>
        <v>Phil Bickford</v>
      </c>
      <c r="E164">
        <v>641360</v>
      </c>
      <c r="F164" t="s">
        <v>54</v>
      </c>
      <c r="G164" t="s">
        <v>55</v>
      </c>
      <c r="H164">
        <v>93.8</v>
      </c>
      <c r="I164" t="s">
        <v>16</v>
      </c>
      <c r="J164" t="s">
        <v>17</v>
      </c>
      <c r="K164">
        <v>14.4</v>
      </c>
      <c r="L164">
        <v>4.0999999999999996</v>
      </c>
      <c r="M164">
        <f>VLOOKUP(E164,'FB SR'!$C$1:$F$596,4,FALSE)</f>
        <v>2338</v>
      </c>
      <c r="N164">
        <f>VLOOKUP(E164,FB!$C$1:$E$621,3,FALSE)</f>
        <v>86.5</v>
      </c>
    </row>
    <row r="165" spans="1:14" x14ac:dyDescent="0.5">
      <c r="A165">
        <v>2021</v>
      </c>
      <c r="B165" t="s">
        <v>623</v>
      </c>
      <c r="C165" t="s">
        <v>624</v>
      </c>
      <c r="D165" t="str">
        <f t="shared" si="2"/>
        <v>Joakim Soria</v>
      </c>
      <c r="E165">
        <v>465657</v>
      </c>
      <c r="F165" t="s">
        <v>14</v>
      </c>
      <c r="G165" t="s">
        <v>15</v>
      </c>
      <c r="H165">
        <v>92.8</v>
      </c>
      <c r="I165" t="s">
        <v>16</v>
      </c>
      <c r="J165" t="s">
        <v>17</v>
      </c>
      <c r="K165">
        <v>14.2</v>
      </c>
      <c r="L165">
        <v>4.9000000000000004</v>
      </c>
      <c r="M165">
        <f>VLOOKUP(E165,'FB SR'!$C$1:$F$596,4,FALSE)</f>
        <v>2337</v>
      </c>
      <c r="N165">
        <f>VLOOKUP(E165,FB!$C$1:$E$621,3,FALSE)</f>
        <v>88</v>
      </c>
    </row>
    <row r="166" spans="1:14" x14ac:dyDescent="0.5">
      <c r="A166">
        <v>2021</v>
      </c>
      <c r="B166" t="s">
        <v>837</v>
      </c>
      <c r="C166" t="s">
        <v>838</v>
      </c>
      <c r="D166" t="str">
        <f t="shared" si="2"/>
        <v>Cory Abbott</v>
      </c>
      <c r="E166">
        <v>676265</v>
      </c>
      <c r="F166" t="s">
        <v>46</v>
      </c>
      <c r="G166" t="s">
        <v>47</v>
      </c>
      <c r="H166">
        <v>92.7</v>
      </c>
      <c r="I166" t="s">
        <v>16</v>
      </c>
      <c r="J166" t="s">
        <v>17</v>
      </c>
      <c r="K166">
        <v>15.1</v>
      </c>
      <c r="L166">
        <v>10.3</v>
      </c>
      <c r="M166">
        <f>VLOOKUP(E166,'FB SR'!$C$1:$F$596,4,FALSE)</f>
        <v>2337</v>
      </c>
      <c r="N166">
        <f>VLOOKUP(E166,FB!$C$1:$E$621,3,FALSE)</f>
        <v>96</v>
      </c>
    </row>
    <row r="167" spans="1:14" x14ac:dyDescent="0.5">
      <c r="A167">
        <v>2021</v>
      </c>
      <c r="B167" t="s">
        <v>299</v>
      </c>
      <c r="C167" t="s">
        <v>300</v>
      </c>
      <c r="D167" t="str">
        <f t="shared" si="2"/>
        <v>Madison Bumgarner</v>
      </c>
      <c r="E167">
        <v>518516</v>
      </c>
      <c r="F167" t="s">
        <v>164</v>
      </c>
      <c r="G167" t="s">
        <v>165</v>
      </c>
      <c r="H167">
        <v>90.4</v>
      </c>
      <c r="I167" t="s">
        <v>16</v>
      </c>
      <c r="J167" t="s">
        <v>17</v>
      </c>
      <c r="K167">
        <v>18.100000000000001</v>
      </c>
      <c r="L167">
        <v>8.5</v>
      </c>
      <c r="M167">
        <f>VLOOKUP(E167,'FB SR'!$C$1:$F$596,4,FALSE)</f>
        <v>2335</v>
      </c>
      <c r="N167">
        <f>VLOOKUP(E167,FB!$C$1:$E$621,3,FALSE)</f>
        <v>86.3</v>
      </c>
    </row>
    <row r="168" spans="1:14" x14ac:dyDescent="0.5">
      <c r="A168">
        <v>2021</v>
      </c>
      <c r="B168" t="s">
        <v>573</v>
      </c>
      <c r="C168" t="s">
        <v>212</v>
      </c>
      <c r="D168" t="str">
        <f t="shared" si="2"/>
        <v>Mitch White</v>
      </c>
      <c r="E168">
        <v>669952</v>
      </c>
      <c r="F168" t="s">
        <v>54</v>
      </c>
      <c r="G168" t="s">
        <v>55</v>
      </c>
      <c r="H168">
        <v>94.4</v>
      </c>
      <c r="I168" t="s">
        <v>16</v>
      </c>
      <c r="J168" t="s">
        <v>17</v>
      </c>
      <c r="K168">
        <v>13.8</v>
      </c>
      <c r="L168">
        <v>3</v>
      </c>
      <c r="M168">
        <f>VLOOKUP(E168,'FB SR'!$C$1:$F$596,4,FALSE)</f>
        <v>2335</v>
      </c>
      <c r="N168">
        <f>VLOOKUP(E168,FB!$C$1:$E$621,3,FALSE)</f>
        <v>81.099999999999994</v>
      </c>
    </row>
    <row r="169" spans="1:14" x14ac:dyDescent="0.5">
      <c r="A169">
        <v>2021</v>
      </c>
      <c r="B169" t="s">
        <v>415</v>
      </c>
      <c r="C169" t="s">
        <v>416</v>
      </c>
      <c r="D169" t="str">
        <f t="shared" si="2"/>
        <v>Matthew Boyd</v>
      </c>
      <c r="E169">
        <v>571510</v>
      </c>
      <c r="F169" t="s">
        <v>132</v>
      </c>
      <c r="G169" t="s">
        <v>133</v>
      </c>
      <c r="H169">
        <v>92</v>
      </c>
      <c r="I169" t="s">
        <v>16</v>
      </c>
      <c r="J169" t="s">
        <v>17</v>
      </c>
      <c r="K169">
        <v>17.2</v>
      </c>
      <c r="L169">
        <v>10.7</v>
      </c>
      <c r="M169">
        <f>VLOOKUP(E169,'FB SR'!$C$1:$F$596,4,FALSE)</f>
        <v>2333</v>
      </c>
      <c r="N169">
        <f>VLOOKUP(E169,FB!$C$1:$E$621,3,FALSE)</f>
        <v>89.5</v>
      </c>
    </row>
    <row r="170" spans="1:14" x14ac:dyDescent="0.5">
      <c r="A170">
        <v>2021</v>
      </c>
      <c r="B170" t="s">
        <v>449</v>
      </c>
      <c r="C170" t="s">
        <v>85</v>
      </c>
      <c r="D170" t="str">
        <f t="shared" si="2"/>
        <v>Garrett Crochet</v>
      </c>
      <c r="E170">
        <v>676979</v>
      </c>
      <c r="F170" t="s">
        <v>50</v>
      </c>
      <c r="G170" t="s">
        <v>51</v>
      </c>
      <c r="H170">
        <v>96.6</v>
      </c>
      <c r="I170" t="s">
        <v>16</v>
      </c>
      <c r="J170" t="s">
        <v>17</v>
      </c>
      <c r="K170">
        <v>11.3</v>
      </c>
      <c r="L170">
        <v>4.8</v>
      </c>
      <c r="M170">
        <f>VLOOKUP(E170,'FB SR'!$C$1:$F$596,4,FALSE)</f>
        <v>2331</v>
      </c>
      <c r="N170">
        <f>VLOOKUP(E170,FB!$C$1:$E$621,3,FALSE)</f>
        <v>95.5</v>
      </c>
    </row>
    <row r="171" spans="1:14" x14ac:dyDescent="0.5">
      <c r="A171">
        <v>2021</v>
      </c>
      <c r="B171" t="s">
        <v>618</v>
      </c>
      <c r="C171" t="s">
        <v>619</v>
      </c>
      <c r="D171" t="str">
        <f t="shared" si="2"/>
        <v>Trent Thornton</v>
      </c>
      <c r="E171">
        <v>663423</v>
      </c>
      <c r="F171" t="s">
        <v>14</v>
      </c>
      <c r="G171" t="s">
        <v>15</v>
      </c>
      <c r="H171">
        <v>93.9</v>
      </c>
      <c r="I171" t="s">
        <v>16</v>
      </c>
      <c r="J171" t="s">
        <v>17</v>
      </c>
      <c r="K171">
        <v>13.9</v>
      </c>
      <c r="L171">
        <v>3.2</v>
      </c>
      <c r="M171">
        <f>VLOOKUP(E171,'FB SR'!$C$1:$F$596,4,FALSE)</f>
        <v>2331</v>
      </c>
      <c r="N171">
        <f>VLOOKUP(E171,FB!$C$1:$E$621,3,FALSE)</f>
        <v>85.5</v>
      </c>
    </row>
    <row r="172" spans="1:14" x14ac:dyDescent="0.5">
      <c r="A172">
        <v>2021</v>
      </c>
      <c r="B172" t="s">
        <v>413</v>
      </c>
      <c r="C172" t="s">
        <v>247</v>
      </c>
      <c r="D172" t="str">
        <f t="shared" si="2"/>
        <v>José Ruiz</v>
      </c>
      <c r="E172">
        <v>614179</v>
      </c>
      <c r="F172" t="s">
        <v>50</v>
      </c>
      <c r="G172" t="s">
        <v>51</v>
      </c>
      <c r="H172">
        <v>97</v>
      </c>
      <c r="I172" t="s">
        <v>16</v>
      </c>
      <c r="J172" t="s">
        <v>17</v>
      </c>
      <c r="K172">
        <v>11.5</v>
      </c>
      <c r="L172">
        <v>6.4</v>
      </c>
      <c r="M172">
        <f>VLOOKUP(E172,'FB SR'!$C$1:$F$596,4,FALSE)</f>
        <v>2329</v>
      </c>
      <c r="N172">
        <f>VLOOKUP(E172,FB!$C$1:$E$621,3,FALSE)</f>
        <v>93.2</v>
      </c>
    </row>
    <row r="173" spans="1:14" x14ac:dyDescent="0.5">
      <c r="A173">
        <v>2021</v>
      </c>
      <c r="B173" t="s">
        <v>493</v>
      </c>
      <c r="C173" t="s">
        <v>456</v>
      </c>
      <c r="D173" t="str">
        <f t="shared" si="2"/>
        <v>Paul Fry</v>
      </c>
      <c r="E173">
        <v>643316</v>
      </c>
      <c r="F173" t="s">
        <v>182</v>
      </c>
      <c r="G173" t="s">
        <v>183</v>
      </c>
      <c r="H173">
        <v>92.8</v>
      </c>
      <c r="I173" t="s">
        <v>16</v>
      </c>
      <c r="J173" t="s">
        <v>17</v>
      </c>
      <c r="K173">
        <v>18.899999999999999</v>
      </c>
      <c r="L173">
        <v>5.8</v>
      </c>
      <c r="M173">
        <f>VLOOKUP(E173,'FB SR'!$C$1:$F$596,4,FALSE)</f>
        <v>2329</v>
      </c>
      <c r="N173">
        <f>VLOOKUP(E173,FB!$C$1:$E$621,3,FALSE)</f>
        <v>66.900000000000006</v>
      </c>
    </row>
    <row r="174" spans="1:14" x14ac:dyDescent="0.5">
      <c r="A174">
        <v>2021</v>
      </c>
      <c r="B174" t="s">
        <v>658</v>
      </c>
      <c r="C174" t="s">
        <v>659</v>
      </c>
      <c r="D174" t="str">
        <f t="shared" si="2"/>
        <v>Chasen Shreve</v>
      </c>
      <c r="E174">
        <v>592741</v>
      </c>
      <c r="F174" t="s">
        <v>213</v>
      </c>
      <c r="G174" t="s">
        <v>214</v>
      </c>
      <c r="H174">
        <v>91.6</v>
      </c>
      <c r="I174" t="s">
        <v>16</v>
      </c>
      <c r="J174" t="s">
        <v>17</v>
      </c>
      <c r="K174">
        <v>15.3</v>
      </c>
      <c r="L174">
        <v>9.4</v>
      </c>
      <c r="M174">
        <f>VLOOKUP(E174,'FB SR'!$C$1:$F$596,4,FALSE)</f>
        <v>2329</v>
      </c>
      <c r="N174">
        <f>VLOOKUP(E174,FB!$C$1:$E$621,3,FALSE)</f>
        <v>96.3</v>
      </c>
    </row>
    <row r="175" spans="1:14" x14ac:dyDescent="0.5">
      <c r="A175">
        <v>2021</v>
      </c>
      <c r="B175" t="s">
        <v>512</v>
      </c>
      <c r="C175" t="s">
        <v>513</v>
      </c>
      <c r="D175" t="str">
        <f t="shared" si="2"/>
        <v>Junior Guerra</v>
      </c>
      <c r="E175">
        <v>448855</v>
      </c>
      <c r="F175" t="s">
        <v>232</v>
      </c>
      <c r="G175" t="s">
        <v>233</v>
      </c>
      <c r="H175">
        <v>92.2</v>
      </c>
      <c r="I175" t="s">
        <v>16</v>
      </c>
      <c r="J175" t="s">
        <v>17</v>
      </c>
      <c r="K175">
        <v>13.4</v>
      </c>
      <c r="L175">
        <v>4.5</v>
      </c>
      <c r="M175">
        <f>VLOOKUP(E175,'FB SR'!$C$1:$F$596,4,FALSE)</f>
        <v>2328</v>
      </c>
      <c r="N175">
        <f>VLOOKUP(E175,FB!$C$1:$E$621,3,FALSE)</f>
        <v>97.1</v>
      </c>
    </row>
    <row r="176" spans="1:14" x14ac:dyDescent="0.5">
      <c r="A176">
        <v>2021</v>
      </c>
      <c r="B176" t="s">
        <v>162</v>
      </c>
      <c r="C176" t="s">
        <v>163</v>
      </c>
      <c r="D176" t="str">
        <f t="shared" si="2"/>
        <v>Zac Gallen</v>
      </c>
      <c r="E176">
        <v>668678</v>
      </c>
      <c r="F176" t="s">
        <v>164</v>
      </c>
      <c r="G176" t="s">
        <v>165</v>
      </c>
      <c r="H176">
        <v>93.4</v>
      </c>
      <c r="I176" t="s">
        <v>16</v>
      </c>
      <c r="J176" t="s">
        <v>17</v>
      </c>
      <c r="K176">
        <v>14.3</v>
      </c>
      <c r="L176">
        <v>3.3</v>
      </c>
      <c r="M176">
        <f>VLOOKUP(E176,'FB SR'!$C$1:$F$596,4,FALSE)</f>
        <v>2326</v>
      </c>
      <c r="N176">
        <f>VLOOKUP(E176,FB!$C$1:$E$621,3,FALSE)</f>
        <v>82.7</v>
      </c>
    </row>
    <row r="177" spans="1:14" x14ac:dyDescent="0.5">
      <c r="A177">
        <v>2021</v>
      </c>
      <c r="B177" t="s">
        <v>545</v>
      </c>
      <c r="C177" t="s">
        <v>546</v>
      </c>
      <c r="D177" t="str">
        <f t="shared" si="2"/>
        <v>Bruce Zimmermann</v>
      </c>
      <c r="E177">
        <v>669145</v>
      </c>
      <c r="F177" t="s">
        <v>182</v>
      </c>
      <c r="G177" t="s">
        <v>183</v>
      </c>
      <c r="H177">
        <v>91.5</v>
      </c>
      <c r="I177" t="s">
        <v>16</v>
      </c>
      <c r="J177" t="s">
        <v>17</v>
      </c>
      <c r="K177">
        <v>16.5</v>
      </c>
      <c r="L177">
        <v>6.2</v>
      </c>
      <c r="M177">
        <f>VLOOKUP(E177,'FB SR'!$C$1:$F$596,4,FALSE)</f>
        <v>2326</v>
      </c>
      <c r="N177">
        <f>VLOOKUP(E177,FB!$C$1:$E$621,3,FALSE)</f>
        <v>80.599999999999994</v>
      </c>
    </row>
    <row r="178" spans="1:14" x14ac:dyDescent="0.5">
      <c r="A178">
        <v>2021</v>
      </c>
      <c r="B178" t="s">
        <v>236</v>
      </c>
      <c r="C178" t="s">
        <v>141</v>
      </c>
      <c r="D178" t="str">
        <f t="shared" si="2"/>
        <v>Luis Castillo</v>
      </c>
      <c r="E178">
        <v>622491</v>
      </c>
      <c r="F178" t="s">
        <v>26</v>
      </c>
      <c r="G178" t="s">
        <v>27</v>
      </c>
      <c r="H178">
        <v>97.1</v>
      </c>
      <c r="I178" t="s">
        <v>16</v>
      </c>
      <c r="J178" t="s">
        <v>17</v>
      </c>
      <c r="K178">
        <v>16.2</v>
      </c>
      <c r="L178">
        <v>11.2</v>
      </c>
      <c r="M178">
        <f>VLOOKUP(E178,'FB SR'!$C$1:$F$596,4,FALSE)</f>
        <v>2322</v>
      </c>
      <c r="N178">
        <f>VLOOKUP(E178,FB!$C$1:$E$621,3,FALSE)</f>
        <v>91.3</v>
      </c>
    </row>
    <row r="179" spans="1:14" x14ac:dyDescent="0.5">
      <c r="A179">
        <v>2021</v>
      </c>
      <c r="B179" t="s">
        <v>211</v>
      </c>
      <c r="C179" t="s">
        <v>242</v>
      </c>
      <c r="D179" t="str">
        <f t="shared" si="2"/>
        <v>Brad Keller</v>
      </c>
      <c r="E179">
        <v>641745</v>
      </c>
      <c r="F179" t="s">
        <v>80</v>
      </c>
      <c r="G179" t="s">
        <v>81</v>
      </c>
      <c r="H179">
        <v>94.2</v>
      </c>
      <c r="I179" t="s">
        <v>16</v>
      </c>
      <c r="J179" t="s">
        <v>17</v>
      </c>
      <c r="K179">
        <v>16.7</v>
      </c>
      <c r="L179">
        <v>1</v>
      </c>
      <c r="M179">
        <f>VLOOKUP(E179,'FB SR'!$C$1:$F$596,4,FALSE)</f>
        <v>2322</v>
      </c>
      <c r="N179">
        <f>VLOOKUP(E179,FB!$C$1:$E$621,3,FALSE)</f>
        <v>93.5</v>
      </c>
    </row>
    <row r="180" spans="1:14" x14ac:dyDescent="0.5">
      <c r="A180">
        <v>2021</v>
      </c>
      <c r="B180" t="s">
        <v>568</v>
      </c>
      <c r="C180" t="s">
        <v>139</v>
      </c>
      <c r="D180" t="str">
        <f t="shared" si="2"/>
        <v>Aaron Civale</v>
      </c>
      <c r="E180">
        <v>650644</v>
      </c>
      <c r="F180" t="s">
        <v>122</v>
      </c>
      <c r="G180" t="s">
        <v>123</v>
      </c>
      <c r="H180">
        <v>91.5</v>
      </c>
      <c r="I180" t="s">
        <v>16</v>
      </c>
      <c r="J180" t="s">
        <v>17</v>
      </c>
      <c r="K180">
        <v>15.1</v>
      </c>
      <c r="L180">
        <v>3.4</v>
      </c>
      <c r="M180">
        <f>VLOOKUP(E180,'FB SR'!$C$1:$F$596,4,FALSE)</f>
        <v>2320</v>
      </c>
      <c r="N180">
        <f>VLOOKUP(E180,FB!$C$1:$E$621,3,FALSE)</f>
        <v>85.1</v>
      </c>
    </row>
    <row r="181" spans="1:14" x14ac:dyDescent="0.5">
      <c r="A181">
        <v>2021</v>
      </c>
      <c r="B181" t="s">
        <v>478</v>
      </c>
      <c r="C181" t="s">
        <v>61</v>
      </c>
      <c r="D181" t="str">
        <f t="shared" si="2"/>
        <v>Blake Taylor</v>
      </c>
      <c r="E181">
        <v>642130</v>
      </c>
      <c r="F181" t="s">
        <v>142</v>
      </c>
      <c r="G181" t="s">
        <v>143</v>
      </c>
      <c r="H181">
        <v>93.1</v>
      </c>
      <c r="I181" t="s">
        <v>16</v>
      </c>
      <c r="J181" t="s">
        <v>17</v>
      </c>
      <c r="K181">
        <v>15.8</v>
      </c>
      <c r="L181">
        <v>3</v>
      </c>
      <c r="M181">
        <f>VLOOKUP(E181,'FB SR'!$C$1:$F$596,4,FALSE)</f>
        <v>2318</v>
      </c>
      <c r="N181">
        <v>73</v>
      </c>
    </row>
    <row r="182" spans="1:14" x14ac:dyDescent="0.5">
      <c r="A182">
        <v>2021</v>
      </c>
      <c r="B182" t="s">
        <v>474</v>
      </c>
      <c r="C182" t="s">
        <v>475</v>
      </c>
      <c r="D182" t="str">
        <f t="shared" si="2"/>
        <v>Darwinzon Hernandez</v>
      </c>
      <c r="E182">
        <v>650382</v>
      </c>
      <c r="F182" t="s">
        <v>42</v>
      </c>
      <c r="G182" t="s">
        <v>43</v>
      </c>
      <c r="H182">
        <v>94.9</v>
      </c>
      <c r="I182" t="s">
        <v>16</v>
      </c>
      <c r="J182" t="s">
        <v>17</v>
      </c>
      <c r="K182">
        <v>17.100000000000001</v>
      </c>
      <c r="L182">
        <v>4.8</v>
      </c>
      <c r="M182">
        <f>VLOOKUP(E182,'FB SR'!$C$1:$F$596,4,FALSE)</f>
        <v>2315</v>
      </c>
      <c r="N182">
        <f>VLOOKUP(E182,FB!$C$1:$E$621,3,FALSE)</f>
        <v>91.2</v>
      </c>
    </row>
    <row r="183" spans="1:14" x14ac:dyDescent="0.5">
      <c r="A183">
        <v>2021</v>
      </c>
      <c r="B183" t="s">
        <v>594</v>
      </c>
      <c r="C183" t="s">
        <v>305</v>
      </c>
      <c r="D183" t="str">
        <f t="shared" si="2"/>
        <v>Josh Tomlin</v>
      </c>
      <c r="E183">
        <v>458708</v>
      </c>
      <c r="F183" t="s">
        <v>156</v>
      </c>
      <c r="G183" t="s">
        <v>157</v>
      </c>
      <c r="H183">
        <v>88.9</v>
      </c>
      <c r="I183" t="s">
        <v>16</v>
      </c>
      <c r="J183" t="s">
        <v>17</v>
      </c>
      <c r="K183">
        <v>16.2</v>
      </c>
      <c r="L183">
        <v>5.9</v>
      </c>
      <c r="M183">
        <f>VLOOKUP(E183,'FB SR'!$C$1:$F$596,4,FALSE)</f>
        <v>2313</v>
      </c>
      <c r="N183">
        <f>VLOOKUP(E183,FB!$C$1:$E$621,3,FALSE)</f>
        <v>89.5</v>
      </c>
    </row>
    <row r="184" spans="1:14" x14ac:dyDescent="0.5">
      <c r="A184">
        <v>2021</v>
      </c>
      <c r="B184" t="s">
        <v>824</v>
      </c>
      <c r="C184" t="s">
        <v>825</v>
      </c>
      <c r="D184" t="str">
        <f t="shared" si="2"/>
        <v>Yohan Ramirez</v>
      </c>
      <c r="E184">
        <v>670990</v>
      </c>
      <c r="F184" t="s">
        <v>102</v>
      </c>
      <c r="G184" t="s">
        <v>103</v>
      </c>
      <c r="H184">
        <v>95.4</v>
      </c>
      <c r="I184" t="s">
        <v>16</v>
      </c>
      <c r="J184" t="s">
        <v>17</v>
      </c>
      <c r="K184">
        <v>18.100000000000001</v>
      </c>
      <c r="L184">
        <v>12.8</v>
      </c>
      <c r="M184">
        <f>VLOOKUP(E184,'FB SR'!$C$1:$F$596,4,FALSE)</f>
        <v>2313</v>
      </c>
      <c r="N184">
        <v>87</v>
      </c>
    </row>
    <row r="185" spans="1:14" x14ac:dyDescent="0.5">
      <c r="A185">
        <v>2021</v>
      </c>
      <c r="B185" t="s">
        <v>608</v>
      </c>
      <c r="C185" t="s">
        <v>247</v>
      </c>
      <c r="D185" t="str">
        <f t="shared" si="2"/>
        <v>José Álvarez</v>
      </c>
      <c r="E185">
        <v>501625</v>
      </c>
      <c r="F185" t="s">
        <v>30</v>
      </c>
      <c r="G185" t="s">
        <v>31</v>
      </c>
      <c r="H185">
        <v>91.1</v>
      </c>
      <c r="I185" t="s">
        <v>16</v>
      </c>
      <c r="J185" t="s">
        <v>17</v>
      </c>
      <c r="K185">
        <v>17.2</v>
      </c>
      <c r="L185">
        <v>10.6</v>
      </c>
      <c r="M185">
        <f>VLOOKUP(E185,'FB SR'!$C$1:$F$596,4,FALSE)</f>
        <v>2311</v>
      </c>
      <c r="N185">
        <f>VLOOKUP(E185,FB!$C$1:$E$621,3,FALSE)</f>
        <v>94</v>
      </c>
    </row>
    <row r="186" spans="1:14" x14ac:dyDescent="0.5">
      <c r="A186">
        <v>2021</v>
      </c>
      <c r="B186" t="s">
        <v>473</v>
      </c>
      <c r="C186" t="s">
        <v>185</v>
      </c>
      <c r="D186" t="str">
        <f t="shared" si="2"/>
        <v>Caleb Thielbar</v>
      </c>
      <c r="E186">
        <v>573204</v>
      </c>
      <c r="F186" t="s">
        <v>261</v>
      </c>
      <c r="G186" t="s">
        <v>262</v>
      </c>
      <c r="H186">
        <v>91.2</v>
      </c>
      <c r="I186" t="s">
        <v>16</v>
      </c>
      <c r="J186" t="s">
        <v>17</v>
      </c>
      <c r="K186">
        <v>13.5</v>
      </c>
      <c r="L186">
        <v>2.6</v>
      </c>
      <c r="M186">
        <f>VLOOKUP(E186,'FB SR'!$C$1:$F$596,4,FALSE)</f>
        <v>2310</v>
      </c>
      <c r="N186">
        <f>VLOOKUP(E186,FB!$C$1:$E$621,3,FALSE)</f>
        <v>90.6</v>
      </c>
    </row>
    <row r="187" spans="1:14" x14ac:dyDescent="0.5">
      <c r="A187">
        <v>2021</v>
      </c>
      <c r="B187" t="s">
        <v>406</v>
      </c>
      <c r="C187" t="s">
        <v>407</v>
      </c>
      <c r="D187" t="str">
        <f t="shared" si="2"/>
        <v>Dean Kremer</v>
      </c>
      <c r="E187">
        <v>665152</v>
      </c>
      <c r="F187" t="s">
        <v>182</v>
      </c>
      <c r="G187" t="s">
        <v>183</v>
      </c>
      <c r="H187">
        <v>92.6</v>
      </c>
      <c r="I187" t="s">
        <v>16</v>
      </c>
      <c r="J187" t="s">
        <v>17</v>
      </c>
      <c r="K187">
        <v>14.4</v>
      </c>
      <c r="L187">
        <v>9.4</v>
      </c>
      <c r="M187">
        <f>VLOOKUP(E187,'FB SR'!$C$1:$F$596,4,FALSE)</f>
        <v>2308</v>
      </c>
      <c r="N187">
        <f>VLOOKUP(E187,FB!$C$1:$E$621,3,FALSE)</f>
        <v>95.4</v>
      </c>
    </row>
    <row r="188" spans="1:14" x14ac:dyDescent="0.5">
      <c r="A188">
        <v>2021</v>
      </c>
      <c r="B188" t="s">
        <v>470</v>
      </c>
      <c r="C188" t="s">
        <v>471</v>
      </c>
      <c r="D188" t="str">
        <f t="shared" si="2"/>
        <v>Griffin Jax</v>
      </c>
      <c r="E188">
        <v>643377</v>
      </c>
      <c r="F188" t="s">
        <v>261</v>
      </c>
      <c r="G188" t="s">
        <v>262</v>
      </c>
      <c r="H188">
        <v>92.6</v>
      </c>
      <c r="I188" t="s">
        <v>16</v>
      </c>
      <c r="J188" t="s">
        <v>17</v>
      </c>
      <c r="K188">
        <v>15.8</v>
      </c>
      <c r="L188">
        <v>12.3</v>
      </c>
      <c r="M188">
        <f>VLOOKUP(E188,'FB SR'!$C$1:$F$596,4,FALSE)</f>
        <v>2308</v>
      </c>
      <c r="N188">
        <f>VLOOKUP(E188,FB!$C$1:$E$621,3,FALSE)</f>
        <v>97.9</v>
      </c>
    </row>
    <row r="189" spans="1:14" x14ac:dyDescent="0.5">
      <c r="A189">
        <v>2021</v>
      </c>
      <c r="B189" t="s">
        <v>596</v>
      </c>
      <c r="C189" t="s">
        <v>597</v>
      </c>
      <c r="D189" t="str">
        <f t="shared" si="2"/>
        <v>Jesús Luzardo</v>
      </c>
      <c r="E189">
        <v>666200</v>
      </c>
      <c r="F189" t="s">
        <v>110</v>
      </c>
      <c r="G189" t="s">
        <v>111</v>
      </c>
      <c r="H189">
        <v>95.9</v>
      </c>
      <c r="I189" t="s">
        <v>16</v>
      </c>
      <c r="J189" t="s">
        <v>17</v>
      </c>
      <c r="K189">
        <v>14.5</v>
      </c>
      <c r="L189">
        <v>12.6</v>
      </c>
      <c r="M189">
        <f>VLOOKUP(E189,'FB SR'!$C$1:$F$596,4,FALSE)</f>
        <v>2308</v>
      </c>
      <c r="N189">
        <f>VLOOKUP(E189,FB!$C$1:$E$621,3,FALSE)</f>
        <v>98.4</v>
      </c>
    </row>
    <row r="190" spans="1:14" x14ac:dyDescent="0.5">
      <c r="A190">
        <v>2021</v>
      </c>
      <c r="B190" t="s">
        <v>700</v>
      </c>
      <c r="C190" t="s">
        <v>701</v>
      </c>
      <c r="D190" t="str">
        <f t="shared" si="2"/>
        <v>Jaime Barria</v>
      </c>
      <c r="E190">
        <v>642545</v>
      </c>
      <c r="F190" t="s">
        <v>232</v>
      </c>
      <c r="G190" t="s">
        <v>233</v>
      </c>
      <c r="H190">
        <v>93.2</v>
      </c>
      <c r="I190" t="s">
        <v>16</v>
      </c>
      <c r="J190" t="s">
        <v>17</v>
      </c>
      <c r="K190">
        <v>15</v>
      </c>
      <c r="L190">
        <v>4.2</v>
      </c>
      <c r="M190">
        <f>VLOOKUP(E190,'FB SR'!$C$1:$F$596,4,FALSE)</f>
        <v>2308</v>
      </c>
      <c r="N190">
        <f>VLOOKUP(E190,FB!$C$1:$E$621,3,FALSE)</f>
        <v>86.7</v>
      </c>
    </row>
    <row r="191" spans="1:14" x14ac:dyDescent="0.5">
      <c r="A191">
        <v>2021</v>
      </c>
      <c r="B191" t="s">
        <v>891</v>
      </c>
      <c r="C191" t="s">
        <v>685</v>
      </c>
      <c r="D191" t="str">
        <f t="shared" si="2"/>
        <v>J.B. Bukauskas</v>
      </c>
      <c r="E191">
        <v>656266</v>
      </c>
      <c r="F191" t="s">
        <v>164</v>
      </c>
      <c r="G191" t="s">
        <v>165</v>
      </c>
      <c r="H191">
        <v>94.5</v>
      </c>
      <c r="I191" t="s">
        <v>16</v>
      </c>
      <c r="J191" t="s">
        <v>17</v>
      </c>
      <c r="K191">
        <v>19.399999999999999</v>
      </c>
      <c r="L191">
        <v>12.3</v>
      </c>
      <c r="M191">
        <f>VLOOKUP(E191,'FB SR'!$C$1:$F$596,4,FALSE)</f>
        <v>2308</v>
      </c>
      <c r="N191">
        <f>VLOOKUP(E191,FB!$C$1:$E$621,3,FALSE)</f>
        <v>85.3</v>
      </c>
    </row>
    <row r="192" spans="1:14" x14ac:dyDescent="0.5">
      <c r="A192">
        <v>2021</v>
      </c>
      <c r="B192" t="s">
        <v>426</v>
      </c>
      <c r="C192" t="s">
        <v>427</v>
      </c>
      <c r="D192" t="str">
        <f t="shared" si="2"/>
        <v>Daniel Hudson</v>
      </c>
      <c r="E192">
        <v>543339</v>
      </c>
      <c r="F192" t="s">
        <v>62</v>
      </c>
      <c r="G192" t="s">
        <v>63</v>
      </c>
      <c r="H192">
        <v>97</v>
      </c>
      <c r="I192" t="s">
        <v>16</v>
      </c>
      <c r="J192" t="s">
        <v>17</v>
      </c>
      <c r="K192">
        <v>12.6</v>
      </c>
      <c r="L192">
        <v>10.199999999999999</v>
      </c>
      <c r="M192">
        <f>VLOOKUP(E192,'FB SR'!$C$1:$F$596,4,FALSE)</f>
        <v>2307</v>
      </c>
      <c r="N192">
        <f>VLOOKUP(E192,FB!$C$1:$E$621,3,FALSE)</f>
        <v>97.7</v>
      </c>
    </row>
    <row r="193" spans="1:14" x14ac:dyDescent="0.5">
      <c r="A193">
        <v>2021</v>
      </c>
      <c r="B193" t="s">
        <v>672</v>
      </c>
      <c r="C193" t="s">
        <v>673</v>
      </c>
      <c r="D193" t="str">
        <f t="shared" si="2"/>
        <v>Erik Swanson</v>
      </c>
      <c r="E193">
        <v>657024</v>
      </c>
      <c r="F193" t="s">
        <v>102</v>
      </c>
      <c r="G193" t="s">
        <v>103</v>
      </c>
      <c r="H193">
        <v>94.7</v>
      </c>
      <c r="I193" t="s">
        <v>16</v>
      </c>
      <c r="J193" t="s">
        <v>17</v>
      </c>
      <c r="K193">
        <v>11.6</v>
      </c>
      <c r="L193">
        <v>8.6</v>
      </c>
      <c r="M193">
        <f>VLOOKUP(E193,'FB SR'!$C$1:$F$596,4,FALSE)</f>
        <v>2307</v>
      </c>
      <c r="N193">
        <f>VLOOKUP(E193,FB!$C$1:$E$621,3,FALSE)</f>
        <v>99</v>
      </c>
    </row>
    <row r="194" spans="1:14" x14ac:dyDescent="0.5">
      <c r="A194">
        <v>2021</v>
      </c>
      <c r="B194" t="s">
        <v>323</v>
      </c>
      <c r="C194" t="s">
        <v>175</v>
      </c>
      <c r="D194" t="str">
        <f t="shared" si="2"/>
        <v>James Karinchak</v>
      </c>
      <c r="E194">
        <v>675916</v>
      </c>
      <c r="F194" t="s">
        <v>122</v>
      </c>
      <c r="G194" t="s">
        <v>123</v>
      </c>
      <c r="H194">
        <v>95.9</v>
      </c>
      <c r="I194" t="s">
        <v>16</v>
      </c>
      <c r="J194" t="s">
        <v>17</v>
      </c>
      <c r="K194">
        <v>12</v>
      </c>
      <c r="L194">
        <v>5.2</v>
      </c>
      <c r="M194">
        <f>VLOOKUP(E194,'FB SR'!$C$1:$F$596,4,FALSE)</f>
        <v>2306</v>
      </c>
      <c r="N194">
        <f>VLOOKUP(E194,FB!$C$1:$E$621,3,FALSE)</f>
        <v>95.1</v>
      </c>
    </row>
    <row r="195" spans="1:14" x14ac:dyDescent="0.5">
      <c r="A195">
        <v>2021</v>
      </c>
      <c r="B195" t="s">
        <v>448</v>
      </c>
      <c r="C195" t="s">
        <v>395</v>
      </c>
      <c r="D195" t="str">
        <f t="shared" ref="D195:D258" si="3">TRIM(PROPER(C195 &amp; " " &amp; B195))</f>
        <v>Craig Kimbrel</v>
      </c>
      <c r="E195">
        <v>518886</v>
      </c>
      <c r="F195" t="s">
        <v>50</v>
      </c>
      <c r="G195" t="s">
        <v>51</v>
      </c>
      <c r="H195">
        <v>96.6</v>
      </c>
      <c r="I195" t="s">
        <v>16</v>
      </c>
      <c r="J195" t="s">
        <v>17</v>
      </c>
      <c r="K195">
        <v>14.7</v>
      </c>
      <c r="L195">
        <v>10.199999999999999</v>
      </c>
      <c r="M195">
        <f>VLOOKUP(E195,'FB SR'!$C$1:$F$596,4,FALSE)</f>
        <v>2306</v>
      </c>
      <c r="N195">
        <f>VLOOKUP(E195,FB!$C$1:$E$621,3,FALSE)</f>
        <v>92.8</v>
      </c>
    </row>
    <row r="196" spans="1:14" x14ac:dyDescent="0.5">
      <c r="A196">
        <v>2021</v>
      </c>
      <c r="B196" t="s">
        <v>297</v>
      </c>
      <c r="C196" t="s">
        <v>298</v>
      </c>
      <c r="D196" t="str">
        <f t="shared" si="3"/>
        <v>Adbert Alzolay</v>
      </c>
      <c r="E196">
        <v>640470</v>
      </c>
      <c r="F196" t="s">
        <v>46</v>
      </c>
      <c r="G196" t="s">
        <v>47</v>
      </c>
      <c r="H196">
        <v>93.8</v>
      </c>
      <c r="I196" t="s">
        <v>16</v>
      </c>
      <c r="J196" t="s">
        <v>17</v>
      </c>
      <c r="K196">
        <v>14.2</v>
      </c>
      <c r="L196">
        <v>7.8</v>
      </c>
      <c r="M196">
        <f>VLOOKUP(E196,'FB SR'!$C$1:$F$596,4,FALSE)</f>
        <v>2306</v>
      </c>
      <c r="N196">
        <f>VLOOKUP(E196,FB!$C$1:$E$621,3,FALSE)</f>
        <v>92</v>
      </c>
    </row>
    <row r="197" spans="1:14" x14ac:dyDescent="0.5">
      <c r="A197">
        <v>2021</v>
      </c>
      <c r="B197" t="s">
        <v>512</v>
      </c>
      <c r="C197" t="s">
        <v>631</v>
      </c>
      <c r="D197" t="str">
        <f t="shared" si="3"/>
        <v>Deolis Guerra</v>
      </c>
      <c r="E197">
        <v>500610</v>
      </c>
      <c r="F197" t="s">
        <v>20</v>
      </c>
      <c r="G197" t="s">
        <v>21</v>
      </c>
      <c r="H197">
        <v>90.7</v>
      </c>
      <c r="I197" t="s">
        <v>16</v>
      </c>
      <c r="J197" t="s">
        <v>17</v>
      </c>
      <c r="K197">
        <v>15.9</v>
      </c>
      <c r="L197">
        <v>11.9</v>
      </c>
      <c r="M197">
        <f>VLOOKUP(E197,'FB SR'!$C$1:$F$596,4,FALSE)</f>
        <v>2305</v>
      </c>
      <c r="N197">
        <v>97</v>
      </c>
    </row>
    <row r="198" spans="1:14" x14ac:dyDescent="0.5">
      <c r="A198">
        <v>2021</v>
      </c>
      <c r="B198" t="s">
        <v>724</v>
      </c>
      <c r="C198" t="s">
        <v>119</v>
      </c>
      <c r="D198" t="str">
        <f t="shared" si="3"/>
        <v>Kyle Crick</v>
      </c>
      <c r="E198">
        <v>605195</v>
      </c>
      <c r="F198" t="s">
        <v>213</v>
      </c>
      <c r="G198" t="s">
        <v>214</v>
      </c>
      <c r="H198">
        <v>92.6</v>
      </c>
      <c r="I198" t="s">
        <v>16</v>
      </c>
      <c r="J198" t="s">
        <v>17</v>
      </c>
      <c r="K198">
        <v>18</v>
      </c>
      <c r="L198">
        <v>6.4</v>
      </c>
      <c r="M198">
        <f>VLOOKUP(E198,'FB SR'!$C$1:$F$596,4,FALSE)</f>
        <v>2305</v>
      </c>
      <c r="N198">
        <f>VLOOKUP(E198,FB!$C$1:$E$621,3,FALSE)</f>
        <v>77.2</v>
      </c>
    </row>
    <row r="199" spans="1:14" x14ac:dyDescent="0.5">
      <c r="A199">
        <v>2021</v>
      </c>
      <c r="B199" t="s">
        <v>538</v>
      </c>
      <c r="C199" t="s">
        <v>229</v>
      </c>
      <c r="D199" t="str">
        <f t="shared" si="3"/>
        <v>Matt Foster</v>
      </c>
      <c r="E199">
        <v>641582</v>
      </c>
      <c r="F199" t="s">
        <v>50</v>
      </c>
      <c r="G199" t="s">
        <v>51</v>
      </c>
      <c r="H199">
        <v>93.6</v>
      </c>
      <c r="I199" t="s">
        <v>16</v>
      </c>
      <c r="J199" t="s">
        <v>17</v>
      </c>
      <c r="K199">
        <v>12.5</v>
      </c>
      <c r="L199">
        <v>6.7</v>
      </c>
      <c r="M199">
        <f>VLOOKUP(E199,'FB SR'!$C$1:$F$596,4,FALSE)</f>
        <v>2303</v>
      </c>
      <c r="N199">
        <f>VLOOKUP(E199,FB!$C$1:$E$621,3,FALSE)</f>
        <v>97.8</v>
      </c>
    </row>
    <row r="200" spans="1:14" x14ac:dyDescent="0.5">
      <c r="A200">
        <v>2021</v>
      </c>
      <c r="B200" t="s">
        <v>771</v>
      </c>
      <c r="C200" t="s">
        <v>772</v>
      </c>
      <c r="D200" t="str">
        <f t="shared" si="3"/>
        <v>Jd Hammer</v>
      </c>
      <c r="E200">
        <v>670456</v>
      </c>
      <c r="F200" t="s">
        <v>58</v>
      </c>
      <c r="G200" t="s">
        <v>59</v>
      </c>
      <c r="H200">
        <v>94</v>
      </c>
      <c r="I200" t="s">
        <v>16</v>
      </c>
      <c r="J200" t="s">
        <v>17</v>
      </c>
      <c r="K200">
        <v>14.7</v>
      </c>
      <c r="L200">
        <v>11.5</v>
      </c>
      <c r="M200">
        <f>VLOOKUP(E200,'FB SR'!$C$1:$F$596,4,FALSE)</f>
        <v>2302</v>
      </c>
      <c r="N200">
        <f>VLOOKUP(E200,FB!$C$1:$E$621,3,FALSE)</f>
        <v>99.4</v>
      </c>
    </row>
    <row r="201" spans="1:14" x14ac:dyDescent="0.5">
      <c r="A201">
        <v>2021</v>
      </c>
      <c r="B201" t="s">
        <v>884</v>
      </c>
      <c r="C201" t="s">
        <v>885</v>
      </c>
      <c r="D201" t="str">
        <f t="shared" si="3"/>
        <v>Reymin Guduan</v>
      </c>
      <c r="E201">
        <v>594056</v>
      </c>
      <c r="F201" t="s">
        <v>20</v>
      </c>
      <c r="G201" t="s">
        <v>21</v>
      </c>
      <c r="H201">
        <v>93.8</v>
      </c>
      <c r="I201" t="s">
        <v>16</v>
      </c>
      <c r="J201" t="s">
        <v>17</v>
      </c>
      <c r="K201">
        <v>16.5</v>
      </c>
      <c r="L201">
        <v>3.5</v>
      </c>
      <c r="M201">
        <f>VLOOKUP(E201,'FB SR'!$C$1:$F$596,4,FALSE)</f>
        <v>2302</v>
      </c>
      <c r="N201">
        <f>VLOOKUP(E201,FB!$C$1:$E$621,3,FALSE)</f>
        <v>79.7</v>
      </c>
    </row>
    <row r="202" spans="1:14" x14ac:dyDescent="0.5">
      <c r="A202">
        <v>2021</v>
      </c>
      <c r="B202" t="s">
        <v>202</v>
      </c>
      <c r="C202" t="s">
        <v>25</v>
      </c>
      <c r="D202" t="str">
        <f t="shared" si="3"/>
        <v>Tyler Anderson</v>
      </c>
      <c r="E202">
        <v>542881</v>
      </c>
      <c r="F202" t="s">
        <v>102</v>
      </c>
      <c r="G202" t="s">
        <v>103</v>
      </c>
      <c r="H202">
        <v>90.5</v>
      </c>
      <c r="I202" t="s">
        <v>16</v>
      </c>
      <c r="J202" t="s">
        <v>17</v>
      </c>
      <c r="K202">
        <v>15.1</v>
      </c>
      <c r="L202">
        <v>8.9</v>
      </c>
      <c r="M202">
        <f>VLOOKUP(E202,'FB SR'!$C$1:$F$596,4,FALSE)</f>
        <v>2301</v>
      </c>
      <c r="N202">
        <f>VLOOKUP(E202,FB!$C$1:$E$621,3,FALSE)</f>
        <v>99.6</v>
      </c>
    </row>
    <row r="203" spans="1:14" x14ac:dyDescent="0.5">
      <c r="A203">
        <v>2021</v>
      </c>
      <c r="B203" t="s">
        <v>443</v>
      </c>
      <c r="C203" t="s">
        <v>444</v>
      </c>
      <c r="D203" t="str">
        <f t="shared" si="3"/>
        <v>Scott Barlow</v>
      </c>
      <c r="E203">
        <v>605130</v>
      </c>
      <c r="F203" t="s">
        <v>80</v>
      </c>
      <c r="G203" t="s">
        <v>81</v>
      </c>
      <c r="H203">
        <v>95.4</v>
      </c>
      <c r="I203" t="s">
        <v>16</v>
      </c>
      <c r="J203" t="s">
        <v>17</v>
      </c>
      <c r="K203">
        <v>15.7</v>
      </c>
      <c r="L203">
        <v>5.3</v>
      </c>
      <c r="M203">
        <f>VLOOKUP(E203,'FB SR'!$C$1:$F$596,4,FALSE)</f>
        <v>2301</v>
      </c>
      <c r="N203">
        <f>VLOOKUP(E203,FB!$C$1:$E$621,3,FALSE)</f>
        <v>96.8</v>
      </c>
    </row>
    <row r="204" spans="1:14" x14ac:dyDescent="0.5">
      <c r="A204">
        <v>2021</v>
      </c>
      <c r="B204" t="s">
        <v>632</v>
      </c>
      <c r="C204" t="s">
        <v>19</v>
      </c>
      <c r="D204" t="str">
        <f t="shared" si="3"/>
        <v>Sean Newcomb</v>
      </c>
      <c r="E204">
        <v>656794</v>
      </c>
      <c r="F204" t="s">
        <v>156</v>
      </c>
      <c r="G204" t="s">
        <v>157</v>
      </c>
      <c r="H204">
        <v>95.7</v>
      </c>
      <c r="I204" t="s">
        <v>16</v>
      </c>
      <c r="J204" t="s">
        <v>17</v>
      </c>
      <c r="K204">
        <v>13.6</v>
      </c>
      <c r="L204">
        <v>5.0999999999999996</v>
      </c>
      <c r="M204">
        <f>VLOOKUP(E204,'FB SR'!$C$1:$F$596,4,FALSE)</f>
        <v>2300</v>
      </c>
      <c r="N204">
        <f>VLOOKUP(E204,FB!$C$1:$E$621,3,FALSE)</f>
        <v>84.6</v>
      </c>
    </row>
    <row r="205" spans="1:14" x14ac:dyDescent="0.5">
      <c r="A205">
        <v>2021</v>
      </c>
      <c r="B205" t="s">
        <v>777</v>
      </c>
      <c r="C205" t="s">
        <v>778</v>
      </c>
      <c r="D205" t="str">
        <f t="shared" si="3"/>
        <v>Wes Benjamin</v>
      </c>
      <c r="E205">
        <v>605138</v>
      </c>
      <c r="F205" t="s">
        <v>116</v>
      </c>
      <c r="G205" t="s">
        <v>117</v>
      </c>
      <c r="H205">
        <v>91.3</v>
      </c>
      <c r="I205" t="s">
        <v>16</v>
      </c>
      <c r="J205" t="s">
        <v>17</v>
      </c>
      <c r="K205">
        <v>13.4</v>
      </c>
      <c r="L205">
        <v>8.3000000000000007</v>
      </c>
      <c r="M205">
        <f>VLOOKUP(E205,'FB SR'!$C$1:$F$596,4,FALSE)</f>
        <v>2300</v>
      </c>
      <c r="N205">
        <f>VLOOKUP(E205,FB!$C$1:$E$621,3,FALSE)</f>
        <v>98.4</v>
      </c>
    </row>
    <row r="206" spans="1:14" x14ac:dyDescent="0.5">
      <c r="A206">
        <v>2021</v>
      </c>
      <c r="B206" t="s">
        <v>32</v>
      </c>
      <c r="C206" t="s">
        <v>33</v>
      </c>
      <c r="D206" t="str">
        <f t="shared" si="3"/>
        <v>J.A. Happ</v>
      </c>
      <c r="E206">
        <v>457918</v>
      </c>
      <c r="F206" t="s">
        <v>34</v>
      </c>
      <c r="G206" t="s">
        <v>35</v>
      </c>
      <c r="H206">
        <v>91</v>
      </c>
      <c r="I206" t="s">
        <v>16</v>
      </c>
      <c r="J206" t="s">
        <v>17</v>
      </c>
      <c r="K206">
        <v>16.100000000000001</v>
      </c>
      <c r="L206">
        <v>7.9</v>
      </c>
      <c r="M206">
        <f>VLOOKUP(E206,'FB SR'!$C$1:$F$596,4,FALSE)</f>
        <v>2299</v>
      </c>
      <c r="N206">
        <f>VLOOKUP(E206,FB!$C$1:$E$621,3,FALSE)</f>
        <v>90.6</v>
      </c>
    </row>
    <row r="207" spans="1:14" x14ac:dyDescent="0.5">
      <c r="A207">
        <v>2021</v>
      </c>
      <c r="B207" t="s">
        <v>735</v>
      </c>
      <c r="C207" t="s">
        <v>242</v>
      </c>
      <c r="D207" t="str">
        <f t="shared" si="3"/>
        <v>Brad Wieck</v>
      </c>
      <c r="E207">
        <v>623364</v>
      </c>
      <c r="F207" t="s">
        <v>46</v>
      </c>
      <c r="G207" t="s">
        <v>47</v>
      </c>
      <c r="H207">
        <v>92.6</v>
      </c>
      <c r="I207" t="s">
        <v>16</v>
      </c>
      <c r="J207" t="s">
        <v>17</v>
      </c>
      <c r="K207">
        <v>13.1</v>
      </c>
      <c r="L207">
        <v>4.0999999999999996</v>
      </c>
      <c r="M207">
        <f>VLOOKUP(E207,'FB SR'!$C$1:$F$596,4,FALSE)</f>
        <v>2297</v>
      </c>
      <c r="N207">
        <f>VLOOKUP(E207,FB!$C$1:$E$621,3,FALSE)</f>
        <v>93.1</v>
      </c>
    </row>
    <row r="208" spans="1:14" x14ac:dyDescent="0.5">
      <c r="A208">
        <v>2021</v>
      </c>
      <c r="B208" t="s">
        <v>614</v>
      </c>
      <c r="C208" t="s">
        <v>511</v>
      </c>
      <c r="D208" t="str">
        <f t="shared" si="3"/>
        <v>Justin Miller</v>
      </c>
      <c r="E208">
        <v>502522</v>
      </c>
      <c r="F208" t="s">
        <v>34</v>
      </c>
      <c r="G208" t="s">
        <v>35</v>
      </c>
      <c r="H208">
        <v>92.9</v>
      </c>
      <c r="I208" t="s">
        <v>16</v>
      </c>
      <c r="J208" t="s">
        <v>17</v>
      </c>
      <c r="K208">
        <v>15.8</v>
      </c>
      <c r="L208">
        <v>3.4</v>
      </c>
      <c r="M208">
        <f>VLOOKUP(E208,'FB SR'!$C$1:$F$596,4,FALSE)</f>
        <v>2297</v>
      </c>
      <c r="N208">
        <v>80</v>
      </c>
    </row>
    <row r="209" spans="1:14" x14ac:dyDescent="0.5">
      <c r="A209">
        <v>2021</v>
      </c>
      <c r="B209" t="s">
        <v>72</v>
      </c>
      <c r="C209" t="s">
        <v>73</v>
      </c>
      <c r="D209" t="str">
        <f t="shared" si="3"/>
        <v>Carlos Rodón</v>
      </c>
      <c r="E209">
        <v>607074</v>
      </c>
      <c r="F209" t="s">
        <v>50</v>
      </c>
      <c r="G209" t="s">
        <v>51</v>
      </c>
      <c r="H209">
        <v>95.6</v>
      </c>
      <c r="I209" t="s">
        <v>16</v>
      </c>
      <c r="J209" t="s">
        <v>17</v>
      </c>
      <c r="K209">
        <v>12.4</v>
      </c>
      <c r="L209">
        <v>8</v>
      </c>
      <c r="M209">
        <f>VLOOKUP(E209,'FB SR'!$C$1:$F$596,4,FALSE)</f>
        <v>2295</v>
      </c>
      <c r="N209">
        <f>VLOOKUP(E209,FB!$C$1:$E$621,3,FALSE)</f>
        <v>97.7</v>
      </c>
    </row>
    <row r="210" spans="1:14" x14ac:dyDescent="0.5">
      <c r="A210">
        <v>2021</v>
      </c>
      <c r="B210" t="s">
        <v>908</v>
      </c>
      <c r="C210" t="s">
        <v>909</v>
      </c>
      <c r="D210" t="str">
        <f t="shared" si="3"/>
        <v>Miles Mikolas</v>
      </c>
      <c r="E210">
        <v>571945</v>
      </c>
      <c r="F210" t="s">
        <v>34</v>
      </c>
      <c r="G210" t="s">
        <v>35</v>
      </c>
      <c r="H210">
        <v>92.9</v>
      </c>
      <c r="I210" t="s">
        <v>16</v>
      </c>
      <c r="J210" t="s">
        <v>17</v>
      </c>
      <c r="K210">
        <v>18.2</v>
      </c>
      <c r="L210">
        <v>4.2</v>
      </c>
      <c r="M210">
        <f>VLOOKUP(E210,'FB SR'!$C$1:$F$596,4,FALSE)</f>
        <v>2295</v>
      </c>
      <c r="N210">
        <f>VLOOKUP(E210,FB!$C$1:$E$621,3,FALSE)</f>
        <v>81.5</v>
      </c>
    </row>
    <row r="211" spans="1:14" x14ac:dyDescent="0.5">
      <c r="A211">
        <v>2021</v>
      </c>
      <c r="B211" t="s">
        <v>40</v>
      </c>
      <c r="C211" t="s">
        <v>41</v>
      </c>
      <c r="D211" t="str">
        <f t="shared" si="3"/>
        <v>Nick Pivetta</v>
      </c>
      <c r="E211">
        <v>601713</v>
      </c>
      <c r="F211" t="s">
        <v>42</v>
      </c>
      <c r="G211" t="s">
        <v>43</v>
      </c>
      <c r="H211">
        <v>94.7</v>
      </c>
      <c r="I211" t="s">
        <v>16</v>
      </c>
      <c r="J211" t="s">
        <v>17</v>
      </c>
      <c r="K211">
        <v>10.8</v>
      </c>
      <c r="L211">
        <v>5.3</v>
      </c>
      <c r="M211">
        <f>VLOOKUP(E211,'FB SR'!$C$1:$F$596,4,FALSE)</f>
        <v>2293</v>
      </c>
      <c r="N211">
        <f>VLOOKUP(E211,FB!$C$1:$E$621,3,FALSE)</f>
        <v>97.5</v>
      </c>
    </row>
    <row r="212" spans="1:14" x14ac:dyDescent="0.5">
      <c r="A212">
        <v>2021</v>
      </c>
      <c r="B212" t="s">
        <v>218</v>
      </c>
      <c r="C212" t="s">
        <v>119</v>
      </c>
      <c r="D212" t="str">
        <f t="shared" si="3"/>
        <v>Kyle Gibson</v>
      </c>
      <c r="E212">
        <v>502043</v>
      </c>
      <c r="F212" t="s">
        <v>58</v>
      </c>
      <c r="G212" t="s">
        <v>59</v>
      </c>
      <c r="H212">
        <v>92.9</v>
      </c>
      <c r="I212" t="s">
        <v>16</v>
      </c>
      <c r="J212" t="s">
        <v>17</v>
      </c>
      <c r="K212">
        <v>15.4</v>
      </c>
      <c r="L212">
        <v>5.6</v>
      </c>
      <c r="M212">
        <f>VLOOKUP(E212,'FB SR'!$C$1:$F$596,4,FALSE)</f>
        <v>2292</v>
      </c>
      <c r="N212">
        <f>VLOOKUP(E212,FB!$C$1:$E$621,3,FALSE)</f>
        <v>86.6</v>
      </c>
    </row>
    <row r="213" spans="1:14" x14ac:dyDescent="0.5">
      <c r="A213">
        <v>2021</v>
      </c>
      <c r="B213" t="s">
        <v>387</v>
      </c>
      <c r="C213" t="s">
        <v>388</v>
      </c>
      <c r="D213" t="str">
        <f t="shared" si="3"/>
        <v>Edwin Díaz</v>
      </c>
      <c r="E213">
        <v>621242</v>
      </c>
      <c r="F213" t="s">
        <v>126</v>
      </c>
      <c r="G213" t="s">
        <v>127</v>
      </c>
      <c r="H213">
        <v>98.8</v>
      </c>
      <c r="I213" t="s">
        <v>16</v>
      </c>
      <c r="J213" t="s">
        <v>17</v>
      </c>
      <c r="K213">
        <v>16.600000000000001</v>
      </c>
      <c r="L213">
        <v>14.8</v>
      </c>
      <c r="M213">
        <f>VLOOKUP(E213,'FB SR'!$C$1:$F$596,4,FALSE)</f>
        <v>2291</v>
      </c>
      <c r="N213">
        <f>VLOOKUP(E213,FB!$C$1:$E$621,3,FALSE)</f>
        <v>97.7</v>
      </c>
    </row>
    <row r="214" spans="1:14" x14ac:dyDescent="0.5">
      <c r="A214">
        <v>2021</v>
      </c>
      <c r="B214" t="s">
        <v>468</v>
      </c>
      <c r="C214" t="s">
        <v>147</v>
      </c>
      <c r="D214" t="str">
        <f t="shared" si="3"/>
        <v>Cole Sulser</v>
      </c>
      <c r="E214">
        <v>642121</v>
      </c>
      <c r="F214" t="s">
        <v>182</v>
      </c>
      <c r="G214" t="s">
        <v>183</v>
      </c>
      <c r="H214">
        <v>93.3</v>
      </c>
      <c r="I214" t="s">
        <v>16</v>
      </c>
      <c r="J214" t="s">
        <v>17</v>
      </c>
      <c r="K214">
        <v>13.3</v>
      </c>
      <c r="L214">
        <v>8.4</v>
      </c>
      <c r="M214">
        <f>VLOOKUP(E214,'FB SR'!$C$1:$F$596,4,FALSE)</f>
        <v>2291</v>
      </c>
      <c r="N214">
        <f>VLOOKUP(E214,FB!$C$1:$E$621,3,FALSE)</f>
        <v>97.3</v>
      </c>
    </row>
    <row r="215" spans="1:14" x14ac:dyDescent="0.5">
      <c r="A215">
        <v>2021</v>
      </c>
      <c r="B215" t="s">
        <v>807</v>
      </c>
      <c r="C215" t="s">
        <v>808</v>
      </c>
      <c r="D215" t="str">
        <f t="shared" si="3"/>
        <v>Jharel Cotton</v>
      </c>
      <c r="E215">
        <v>605194</v>
      </c>
      <c r="F215" t="s">
        <v>116</v>
      </c>
      <c r="G215" t="s">
        <v>117</v>
      </c>
      <c r="H215">
        <v>93.2</v>
      </c>
      <c r="I215" t="s">
        <v>16</v>
      </c>
      <c r="J215" t="s">
        <v>17</v>
      </c>
      <c r="K215">
        <v>11.5</v>
      </c>
      <c r="L215">
        <v>7.3</v>
      </c>
      <c r="M215">
        <f>VLOOKUP(E215,'FB SR'!$C$1:$F$596,4,FALSE)</f>
        <v>2291</v>
      </c>
      <c r="N215">
        <f>VLOOKUP(E215,FB!$C$1:$E$621,3,FALSE)</f>
        <v>99.2</v>
      </c>
    </row>
    <row r="216" spans="1:14" x14ac:dyDescent="0.5">
      <c r="A216">
        <v>2021</v>
      </c>
      <c r="B216" t="s">
        <v>494</v>
      </c>
      <c r="C216" t="s">
        <v>495</v>
      </c>
      <c r="D216" t="str">
        <f t="shared" si="3"/>
        <v>Génesis Cabrera</v>
      </c>
      <c r="E216">
        <v>650893</v>
      </c>
      <c r="F216" t="s">
        <v>34</v>
      </c>
      <c r="G216" t="s">
        <v>35</v>
      </c>
      <c r="H216">
        <v>97.6</v>
      </c>
      <c r="I216" t="s">
        <v>16</v>
      </c>
      <c r="J216" t="s">
        <v>17</v>
      </c>
      <c r="K216">
        <v>10.6</v>
      </c>
      <c r="L216">
        <v>7.6</v>
      </c>
      <c r="M216">
        <f>VLOOKUP(E216,'FB SR'!$C$1:$F$596,4,FALSE)</f>
        <v>2289</v>
      </c>
      <c r="N216">
        <f>VLOOKUP(E216,FB!$C$1:$E$621,3,FALSE)</f>
        <v>98.9</v>
      </c>
    </row>
    <row r="217" spans="1:14" x14ac:dyDescent="0.5">
      <c r="A217">
        <v>2021</v>
      </c>
      <c r="B217" t="s">
        <v>786</v>
      </c>
      <c r="C217" t="s">
        <v>85</v>
      </c>
      <c r="D217" t="str">
        <f t="shared" si="3"/>
        <v>Garrett Cleavinger</v>
      </c>
      <c r="E217">
        <v>664076</v>
      </c>
      <c r="F217" t="s">
        <v>54</v>
      </c>
      <c r="G217" t="s">
        <v>55</v>
      </c>
      <c r="H217">
        <v>95.8</v>
      </c>
      <c r="I217" t="s">
        <v>16</v>
      </c>
      <c r="J217" t="s">
        <v>17</v>
      </c>
      <c r="K217">
        <v>16.100000000000001</v>
      </c>
      <c r="L217">
        <v>7.3</v>
      </c>
      <c r="M217">
        <f>VLOOKUP(E217,'FB SR'!$C$1:$F$596,4,FALSE)</f>
        <v>2288</v>
      </c>
      <c r="N217">
        <f>VLOOKUP(E217,FB!$C$1:$E$621,3,FALSE)</f>
        <v>82.2</v>
      </c>
    </row>
    <row r="218" spans="1:14" x14ac:dyDescent="0.5">
      <c r="A218">
        <v>2021</v>
      </c>
      <c r="B218" t="s">
        <v>739</v>
      </c>
      <c r="C218" t="s">
        <v>643</v>
      </c>
      <c r="D218" t="str">
        <f t="shared" si="3"/>
        <v>Tony Watson</v>
      </c>
      <c r="E218">
        <v>453265</v>
      </c>
      <c r="F218" t="s">
        <v>30</v>
      </c>
      <c r="G218" t="s">
        <v>31</v>
      </c>
      <c r="H218">
        <v>92.5</v>
      </c>
      <c r="I218" t="s">
        <v>16</v>
      </c>
      <c r="J218" t="s">
        <v>17</v>
      </c>
      <c r="K218">
        <v>21.9</v>
      </c>
      <c r="L218">
        <v>14.1</v>
      </c>
      <c r="M218">
        <f>VLOOKUP(E218,'FB SR'!$C$1:$F$596,4,FALSE)</f>
        <v>2287</v>
      </c>
      <c r="N218">
        <f>VLOOKUP(E218,FB!$C$1:$E$621,3,FALSE)</f>
        <v>92.4</v>
      </c>
    </row>
    <row r="219" spans="1:14" x14ac:dyDescent="0.5">
      <c r="A219">
        <v>2021</v>
      </c>
      <c r="B219" t="s">
        <v>850</v>
      </c>
      <c r="C219" t="s">
        <v>851</v>
      </c>
      <c r="D219" t="str">
        <f t="shared" si="3"/>
        <v>Rowan Wick</v>
      </c>
      <c r="E219">
        <v>592858</v>
      </c>
      <c r="F219" t="s">
        <v>46</v>
      </c>
      <c r="G219" t="s">
        <v>47</v>
      </c>
      <c r="H219">
        <v>94.3</v>
      </c>
      <c r="I219" t="s">
        <v>16</v>
      </c>
      <c r="J219" t="s">
        <v>17</v>
      </c>
      <c r="K219">
        <v>13.6</v>
      </c>
      <c r="L219">
        <v>2.2000000000000002</v>
      </c>
      <c r="M219">
        <f>VLOOKUP(E219,'FB SR'!$C$1:$F$596,4,FALSE)</f>
        <v>2287</v>
      </c>
      <c r="N219">
        <f>VLOOKUP(E219,FB!$C$1:$E$621,3,FALSE)</f>
        <v>90.3</v>
      </c>
    </row>
    <row r="220" spans="1:14" x14ac:dyDescent="0.5">
      <c r="A220">
        <v>2021</v>
      </c>
      <c r="B220" t="s">
        <v>564</v>
      </c>
      <c r="C220" t="s">
        <v>565</v>
      </c>
      <c r="D220" t="str">
        <f t="shared" si="3"/>
        <v>Connor Brogdon</v>
      </c>
      <c r="E220">
        <v>641401</v>
      </c>
      <c r="F220" t="s">
        <v>58</v>
      </c>
      <c r="G220" t="s">
        <v>59</v>
      </c>
      <c r="H220">
        <v>96</v>
      </c>
      <c r="I220" t="s">
        <v>16</v>
      </c>
      <c r="J220" t="s">
        <v>17</v>
      </c>
      <c r="K220">
        <v>13.2</v>
      </c>
      <c r="L220">
        <v>10.4</v>
      </c>
      <c r="M220">
        <f>VLOOKUP(E220,'FB SR'!$C$1:$F$596,4,FALSE)</f>
        <v>2286</v>
      </c>
      <c r="N220">
        <f>VLOOKUP(E220,FB!$C$1:$E$621,3,FALSE)</f>
        <v>97.2</v>
      </c>
    </row>
    <row r="221" spans="1:14" x14ac:dyDescent="0.5">
      <c r="A221">
        <v>2021</v>
      </c>
      <c r="B221" t="s">
        <v>480</v>
      </c>
      <c r="C221" t="s">
        <v>481</v>
      </c>
      <c r="D221" t="str">
        <f t="shared" si="3"/>
        <v>David Bednar</v>
      </c>
      <c r="E221">
        <v>670280</v>
      </c>
      <c r="F221" t="s">
        <v>213</v>
      </c>
      <c r="G221" t="s">
        <v>214</v>
      </c>
      <c r="H221">
        <v>96.7</v>
      </c>
      <c r="I221" t="s">
        <v>16</v>
      </c>
      <c r="J221" t="s">
        <v>17</v>
      </c>
      <c r="K221">
        <v>12.8</v>
      </c>
      <c r="L221">
        <v>8.9</v>
      </c>
      <c r="M221">
        <f>VLOOKUP(E221,'FB SR'!$C$1:$F$596,4,FALSE)</f>
        <v>2285</v>
      </c>
      <c r="N221">
        <f>VLOOKUP(E221,FB!$C$1:$E$621,3,FALSE)</f>
        <v>97</v>
      </c>
    </row>
    <row r="222" spans="1:14" x14ac:dyDescent="0.5">
      <c r="A222">
        <v>2021</v>
      </c>
      <c r="B222" t="s">
        <v>554</v>
      </c>
      <c r="C222" t="s">
        <v>229</v>
      </c>
      <c r="D222" t="str">
        <f t="shared" si="3"/>
        <v>Matt Barnes</v>
      </c>
      <c r="E222">
        <v>598264</v>
      </c>
      <c r="F222" t="s">
        <v>42</v>
      </c>
      <c r="G222" t="s">
        <v>43</v>
      </c>
      <c r="H222">
        <v>96</v>
      </c>
      <c r="I222" t="s">
        <v>16</v>
      </c>
      <c r="J222" t="s">
        <v>17</v>
      </c>
      <c r="K222">
        <v>12.3</v>
      </c>
      <c r="L222">
        <v>10.9</v>
      </c>
      <c r="M222">
        <f>VLOOKUP(E222,'FB SR'!$C$1:$F$596,4,FALSE)</f>
        <v>2285</v>
      </c>
      <c r="N222">
        <f>VLOOKUP(E222,FB!$C$1:$E$621,3,FALSE)</f>
        <v>99.7</v>
      </c>
    </row>
    <row r="223" spans="1:14" x14ac:dyDescent="0.5">
      <c r="A223">
        <v>2021</v>
      </c>
      <c r="B223" t="s">
        <v>625</v>
      </c>
      <c r="C223" t="s">
        <v>626</v>
      </c>
      <c r="D223" t="str">
        <f t="shared" si="3"/>
        <v>Buck Farmer</v>
      </c>
      <c r="E223">
        <v>571656</v>
      </c>
      <c r="F223" t="s">
        <v>132</v>
      </c>
      <c r="G223" t="s">
        <v>133</v>
      </c>
      <c r="H223">
        <v>94</v>
      </c>
      <c r="I223" t="s">
        <v>16</v>
      </c>
      <c r="J223" t="s">
        <v>17</v>
      </c>
      <c r="K223">
        <v>15.4</v>
      </c>
      <c r="L223">
        <v>11.8</v>
      </c>
      <c r="M223">
        <f>VLOOKUP(E223,'FB SR'!$C$1:$F$596,4,FALSE)</f>
        <v>2284</v>
      </c>
      <c r="N223">
        <f>VLOOKUP(E223,FB!$C$1:$E$621,3,FALSE)</f>
        <v>95.8</v>
      </c>
    </row>
    <row r="224" spans="1:14" x14ac:dyDescent="0.5">
      <c r="A224">
        <v>2021</v>
      </c>
      <c r="B224" t="s">
        <v>477</v>
      </c>
      <c r="C224" t="s">
        <v>756</v>
      </c>
      <c r="D224" t="str">
        <f t="shared" si="3"/>
        <v>Jay Jackson</v>
      </c>
      <c r="E224">
        <v>543351</v>
      </c>
      <c r="F224" t="s">
        <v>30</v>
      </c>
      <c r="G224" t="s">
        <v>31</v>
      </c>
      <c r="H224">
        <v>94.9</v>
      </c>
      <c r="I224" t="s">
        <v>16</v>
      </c>
      <c r="J224" t="s">
        <v>17</v>
      </c>
      <c r="K224">
        <v>13.8</v>
      </c>
      <c r="L224">
        <v>7.6</v>
      </c>
      <c r="M224">
        <f>VLOOKUP(E224,'FB SR'!$C$1:$F$596,4,FALSE)</f>
        <v>2282</v>
      </c>
      <c r="N224">
        <v>93</v>
      </c>
    </row>
    <row r="225" spans="1:14" x14ac:dyDescent="0.5">
      <c r="A225">
        <v>2021</v>
      </c>
      <c r="B225" t="s">
        <v>114</v>
      </c>
      <c r="C225" t="s">
        <v>115</v>
      </c>
      <c r="D225" t="str">
        <f t="shared" si="3"/>
        <v>Jordan Lyles</v>
      </c>
      <c r="E225">
        <v>543475</v>
      </c>
      <c r="F225" t="s">
        <v>116</v>
      </c>
      <c r="G225" t="s">
        <v>117</v>
      </c>
      <c r="H225">
        <v>93</v>
      </c>
      <c r="I225" t="s">
        <v>16</v>
      </c>
      <c r="J225" t="s">
        <v>17</v>
      </c>
      <c r="K225">
        <v>13.6</v>
      </c>
      <c r="L225">
        <v>7.1</v>
      </c>
      <c r="M225">
        <f>VLOOKUP(E225,'FB SR'!$C$1:$F$596,4,FALSE)</f>
        <v>2281</v>
      </c>
      <c r="N225">
        <f>VLOOKUP(E225,FB!$C$1:$E$621,3,FALSE)</f>
        <v>92.1</v>
      </c>
    </row>
    <row r="226" spans="1:14" x14ac:dyDescent="0.5">
      <c r="A226">
        <v>2021</v>
      </c>
      <c r="B226" t="s">
        <v>503</v>
      </c>
      <c r="C226" t="s">
        <v>427</v>
      </c>
      <c r="D226" t="str">
        <f t="shared" si="3"/>
        <v>Daniel Ponce De Leon</v>
      </c>
      <c r="E226">
        <v>594965</v>
      </c>
      <c r="F226" t="s">
        <v>34</v>
      </c>
      <c r="G226" t="s">
        <v>35</v>
      </c>
      <c r="H226">
        <v>93</v>
      </c>
      <c r="I226" t="s">
        <v>16</v>
      </c>
      <c r="J226" t="s">
        <v>17</v>
      </c>
      <c r="K226">
        <v>13.3</v>
      </c>
      <c r="L226">
        <v>8.6999999999999993</v>
      </c>
      <c r="M226">
        <f>VLOOKUP(E226,'FB SR'!$C$1:$F$596,4,FALSE)</f>
        <v>2281</v>
      </c>
      <c r="N226">
        <f>VLOOKUP(E226,FB!$C$1:$E$621,3,FALSE)</f>
        <v>96.8</v>
      </c>
    </row>
    <row r="227" spans="1:14" x14ac:dyDescent="0.5">
      <c r="A227">
        <v>2021</v>
      </c>
      <c r="B227" t="s">
        <v>28</v>
      </c>
      <c r="C227" t="s">
        <v>29</v>
      </c>
      <c r="D227" t="str">
        <f t="shared" si="3"/>
        <v>Kevin Gausman</v>
      </c>
      <c r="E227">
        <v>592332</v>
      </c>
      <c r="F227" t="s">
        <v>30</v>
      </c>
      <c r="G227" t="s">
        <v>31</v>
      </c>
      <c r="H227">
        <v>94.5</v>
      </c>
      <c r="I227" t="s">
        <v>16</v>
      </c>
      <c r="J227" t="s">
        <v>17</v>
      </c>
      <c r="K227">
        <v>14.2</v>
      </c>
      <c r="L227">
        <v>10.4</v>
      </c>
      <c r="M227">
        <f>VLOOKUP(E227,'FB SR'!$C$1:$F$596,4,FALSE)</f>
        <v>2280</v>
      </c>
      <c r="N227">
        <f>VLOOKUP(E227,FB!$C$1:$E$621,3,FALSE)</f>
        <v>97.5</v>
      </c>
    </row>
    <row r="228" spans="1:14" x14ac:dyDescent="0.5">
      <c r="A228">
        <v>2021</v>
      </c>
      <c r="B228" t="s">
        <v>372</v>
      </c>
      <c r="C228" t="s">
        <v>373</v>
      </c>
      <c r="D228" t="str">
        <f t="shared" si="3"/>
        <v>Hansel Robles</v>
      </c>
      <c r="E228">
        <v>570663</v>
      </c>
      <c r="F228" t="s">
        <v>42</v>
      </c>
      <c r="G228" t="s">
        <v>43</v>
      </c>
      <c r="H228">
        <v>96.7</v>
      </c>
      <c r="I228" t="s">
        <v>16</v>
      </c>
      <c r="J228" t="s">
        <v>17</v>
      </c>
      <c r="K228">
        <v>13</v>
      </c>
      <c r="L228">
        <v>12</v>
      </c>
      <c r="M228">
        <f>VLOOKUP(E228,'FB SR'!$C$1:$F$596,4,FALSE)</f>
        <v>2280</v>
      </c>
      <c r="N228">
        <f>VLOOKUP(E228,FB!$C$1:$E$621,3,FALSE)</f>
        <v>99.4</v>
      </c>
    </row>
    <row r="229" spans="1:14" x14ac:dyDescent="0.5">
      <c r="A229">
        <v>2021</v>
      </c>
      <c r="B229" t="s">
        <v>414</v>
      </c>
      <c r="C229" t="s">
        <v>115</v>
      </c>
      <c r="D229" t="str">
        <f t="shared" si="3"/>
        <v>Jordan Montgomery</v>
      </c>
      <c r="E229">
        <v>656756</v>
      </c>
      <c r="F229" t="s">
        <v>38</v>
      </c>
      <c r="G229" t="s">
        <v>39</v>
      </c>
      <c r="H229">
        <v>92.6</v>
      </c>
      <c r="I229" t="s">
        <v>16</v>
      </c>
      <c r="J229" t="s">
        <v>17</v>
      </c>
      <c r="K229">
        <v>15.3</v>
      </c>
      <c r="L229">
        <v>7.2</v>
      </c>
      <c r="M229">
        <f>VLOOKUP(E229,'FB SR'!$C$1:$F$596,4,FALSE)</f>
        <v>2280</v>
      </c>
      <c r="N229">
        <f>VLOOKUP(E229,FB!$C$1:$E$621,3,FALSE)</f>
        <v>87.9</v>
      </c>
    </row>
    <row r="230" spans="1:14" x14ac:dyDescent="0.5">
      <c r="A230">
        <v>2021</v>
      </c>
      <c r="B230" t="s">
        <v>875</v>
      </c>
      <c r="C230" t="s">
        <v>37</v>
      </c>
      <c r="D230" t="str">
        <f t="shared" si="3"/>
        <v>Andrew Wantz</v>
      </c>
      <c r="E230">
        <v>681806</v>
      </c>
      <c r="F230" t="s">
        <v>232</v>
      </c>
      <c r="G230" t="s">
        <v>233</v>
      </c>
      <c r="H230">
        <v>93.1</v>
      </c>
      <c r="I230" t="s">
        <v>16</v>
      </c>
      <c r="J230" t="s">
        <v>17</v>
      </c>
      <c r="K230">
        <v>14.7</v>
      </c>
      <c r="L230">
        <v>4.3</v>
      </c>
      <c r="M230">
        <f>VLOOKUP(E230,'FB SR'!$C$1:$F$596,4,FALSE)</f>
        <v>2280</v>
      </c>
      <c r="N230">
        <f>VLOOKUP(E230,FB!$C$1:$E$621,3,FALSE)</f>
        <v>80.8</v>
      </c>
    </row>
    <row r="231" spans="1:14" x14ac:dyDescent="0.5">
      <c r="A231">
        <v>2021</v>
      </c>
      <c r="B231" t="s">
        <v>310</v>
      </c>
      <c r="C231" t="s">
        <v>229</v>
      </c>
      <c r="D231" t="str">
        <f t="shared" si="3"/>
        <v>Matt Moore</v>
      </c>
      <c r="E231">
        <v>519043</v>
      </c>
      <c r="F231" t="s">
        <v>58</v>
      </c>
      <c r="G231" t="s">
        <v>59</v>
      </c>
      <c r="H231">
        <v>92.4</v>
      </c>
      <c r="I231" t="s">
        <v>16</v>
      </c>
      <c r="J231" t="s">
        <v>17</v>
      </c>
      <c r="K231">
        <v>16.899999999999999</v>
      </c>
      <c r="L231">
        <v>12.8</v>
      </c>
      <c r="M231">
        <f>VLOOKUP(E231,'FB SR'!$C$1:$F$596,4,FALSE)</f>
        <v>2279</v>
      </c>
      <c r="N231">
        <f>VLOOKUP(E231,FB!$C$1:$E$621,3,FALSE)</f>
        <v>98.2</v>
      </c>
    </row>
    <row r="232" spans="1:14" x14ac:dyDescent="0.5">
      <c r="A232">
        <v>2021</v>
      </c>
      <c r="B232" t="s">
        <v>562</v>
      </c>
      <c r="C232" t="s">
        <v>815</v>
      </c>
      <c r="D232" t="str">
        <f t="shared" si="3"/>
        <v>Carson Fulmer</v>
      </c>
      <c r="E232">
        <v>608334</v>
      </c>
      <c r="F232" t="s">
        <v>26</v>
      </c>
      <c r="G232" t="s">
        <v>27</v>
      </c>
      <c r="H232">
        <v>93.2</v>
      </c>
      <c r="I232" t="s">
        <v>16</v>
      </c>
      <c r="J232" t="s">
        <v>17</v>
      </c>
      <c r="K232">
        <v>15.4</v>
      </c>
      <c r="L232">
        <v>7.2</v>
      </c>
      <c r="M232">
        <f>VLOOKUP(E232,'FB SR'!$C$1:$F$596,4,FALSE)</f>
        <v>2278</v>
      </c>
      <c r="N232">
        <v>87</v>
      </c>
    </row>
    <row r="233" spans="1:14" x14ac:dyDescent="0.5">
      <c r="A233">
        <v>2021</v>
      </c>
      <c r="B233" t="s">
        <v>184</v>
      </c>
      <c r="C233" t="s">
        <v>498</v>
      </c>
      <c r="D233" t="str">
        <f t="shared" si="3"/>
        <v>Burch Smith</v>
      </c>
      <c r="E233">
        <v>572143</v>
      </c>
      <c r="F233" t="s">
        <v>20</v>
      </c>
      <c r="G233" t="s">
        <v>21</v>
      </c>
      <c r="H233">
        <v>93.4</v>
      </c>
      <c r="I233" t="s">
        <v>16</v>
      </c>
      <c r="J233" t="s">
        <v>17</v>
      </c>
      <c r="K233">
        <v>14.4</v>
      </c>
      <c r="L233">
        <v>7</v>
      </c>
      <c r="M233">
        <f>VLOOKUP(E233,'FB SR'!$C$1:$F$596,4,FALSE)</f>
        <v>2277</v>
      </c>
      <c r="N233">
        <v>91</v>
      </c>
    </row>
    <row r="234" spans="1:14" x14ac:dyDescent="0.5">
      <c r="A234">
        <v>2021</v>
      </c>
      <c r="B234" t="s">
        <v>479</v>
      </c>
      <c r="C234" t="s">
        <v>25</v>
      </c>
      <c r="D234" t="str">
        <f t="shared" si="3"/>
        <v>Tyler Duffey</v>
      </c>
      <c r="E234">
        <v>608648</v>
      </c>
      <c r="F234" t="s">
        <v>261</v>
      </c>
      <c r="G234" t="s">
        <v>262</v>
      </c>
      <c r="H234">
        <v>92.4</v>
      </c>
      <c r="I234" t="s">
        <v>16</v>
      </c>
      <c r="J234" t="s">
        <v>17</v>
      </c>
      <c r="K234">
        <v>15.9</v>
      </c>
      <c r="L234">
        <v>5.6</v>
      </c>
      <c r="M234">
        <f>VLOOKUP(E234,'FB SR'!$C$1:$F$596,4,FALSE)</f>
        <v>2276</v>
      </c>
      <c r="N234">
        <f>VLOOKUP(E234,FB!$C$1:$E$621,3,FALSE)</f>
        <v>80.3</v>
      </c>
    </row>
    <row r="235" spans="1:14" x14ac:dyDescent="0.5">
      <c r="A235">
        <v>2021</v>
      </c>
      <c r="B235" t="s">
        <v>765</v>
      </c>
      <c r="C235" t="s">
        <v>720</v>
      </c>
      <c r="D235" t="str">
        <f t="shared" si="3"/>
        <v>Cody Ponce</v>
      </c>
      <c r="E235">
        <v>664074</v>
      </c>
      <c r="F235" t="s">
        <v>213</v>
      </c>
      <c r="G235" t="s">
        <v>214</v>
      </c>
      <c r="H235">
        <v>92.9</v>
      </c>
      <c r="I235" t="s">
        <v>16</v>
      </c>
      <c r="J235" t="s">
        <v>17</v>
      </c>
      <c r="K235">
        <v>16.2</v>
      </c>
      <c r="L235">
        <v>8.1999999999999993</v>
      </c>
      <c r="M235">
        <f>VLOOKUP(E235,'FB SR'!$C$1:$F$596,4,FALSE)</f>
        <v>2276</v>
      </c>
      <c r="N235">
        <f>VLOOKUP(E235,FB!$C$1:$E$621,3,FALSE)</f>
        <v>92.5</v>
      </c>
    </row>
    <row r="236" spans="1:14" x14ac:dyDescent="0.5">
      <c r="A236">
        <v>2021</v>
      </c>
      <c r="B236" t="s">
        <v>769</v>
      </c>
      <c r="C236" t="s">
        <v>89</v>
      </c>
      <c r="D236" t="str">
        <f t="shared" si="3"/>
        <v>Chris Sale</v>
      </c>
      <c r="E236">
        <v>519242</v>
      </c>
      <c r="F236" t="s">
        <v>42</v>
      </c>
      <c r="G236" t="s">
        <v>43</v>
      </c>
      <c r="H236">
        <v>93.6</v>
      </c>
      <c r="I236" t="s">
        <v>16</v>
      </c>
      <c r="J236" t="s">
        <v>17</v>
      </c>
      <c r="K236">
        <v>19.2</v>
      </c>
      <c r="L236">
        <v>12.7</v>
      </c>
      <c r="M236">
        <f>VLOOKUP(E236,'FB SR'!$C$1:$F$596,4,FALSE)</f>
        <v>2276</v>
      </c>
      <c r="N236">
        <f>VLOOKUP(E236,FB!$C$1:$E$621,3,FALSE)</f>
        <v>92.1</v>
      </c>
    </row>
    <row r="237" spans="1:14" x14ac:dyDescent="0.5">
      <c r="A237">
        <v>2021</v>
      </c>
      <c r="B237" t="s">
        <v>532</v>
      </c>
      <c r="C237" t="s">
        <v>533</v>
      </c>
      <c r="D237" t="str">
        <f t="shared" si="3"/>
        <v>Danny Duffy</v>
      </c>
      <c r="E237">
        <v>518633</v>
      </c>
      <c r="F237" t="s">
        <v>80</v>
      </c>
      <c r="G237" t="s">
        <v>81</v>
      </c>
      <c r="H237">
        <v>93.7</v>
      </c>
      <c r="I237" t="s">
        <v>16</v>
      </c>
      <c r="J237" t="s">
        <v>17</v>
      </c>
      <c r="K237">
        <v>11.9</v>
      </c>
      <c r="L237">
        <v>5.3</v>
      </c>
      <c r="M237">
        <f>VLOOKUP(E237,'FB SR'!$C$1:$F$596,4,FALSE)</f>
        <v>2272</v>
      </c>
      <c r="N237">
        <f>VLOOKUP(E237,FB!$C$1:$E$621,3,FALSE)</f>
        <v>96.7</v>
      </c>
    </row>
    <row r="238" spans="1:14" x14ac:dyDescent="0.5">
      <c r="A238">
        <v>2021</v>
      </c>
      <c r="B238" t="s">
        <v>12</v>
      </c>
      <c r="C238" t="s">
        <v>13</v>
      </c>
      <c r="D238" t="str">
        <f t="shared" si="3"/>
        <v>Robbie Ray</v>
      </c>
      <c r="E238">
        <v>592662</v>
      </c>
      <c r="F238" t="s">
        <v>14</v>
      </c>
      <c r="G238" t="s">
        <v>15</v>
      </c>
      <c r="H238">
        <v>94.9</v>
      </c>
      <c r="I238" t="s">
        <v>16</v>
      </c>
      <c r="J238" t="s">
        <v>17</v>
      </c>
      <c r="K238">
        <v>13.6</v>
      </c>
      <c r="L238">
        <v>8.1999999999999993</v>
      </c>
      <c r="M238">
        <f>VLOOKUP(E238,'FB SR'!$C$1:$F$596,4,FALSE)</f>
        <v>2270</v>
      </c>
      <c r="N238">
        <f>VLOOKUP(E238,FB!$C$1:$E$621,3,FALSE)</f>
        <v>93.1</v>
      </c>
    </row>
    <row r="239" spans="1:14" x14ac:dyDescent="0.5">
      <c r="A239">
        <v>2021</v>
      </c>
      <c r="B239" t="s">
        <v>621</v>
      </c>
      <c r="C239" t="s">
        <v>181</v>
      </c>
      <c r="D239" t="str">
        <f t="shared" si="3"/>
        <v>John Curtiss</v>
      </c>
      <c r="E239">
        <v>595928</v>
      </c>
      <c r="F239" t="s">
        <v>68</v>
      </c>
      <c r="G239" t="s">
        <v>69</v>
      </c>
      <c r="H239">
        <v>94.9</v>
      </c>
      <c r="I239" t="s">
        <v>16</v>
      </c>
      <c r="J239" t="s">
        <v>17</v>
      </c>
      <c r="K239">
        <v>13.3</v>
      </c>
      <c r="L239">
        <v>6</v>
      </c>
      <c r="M239">
        <f>VLOOKUP(E239,'FB SR'!$C$1:$F$596,4,FALSE)</f>
        <v>2269</v>
      </c>
      <c r="N239">
        <f>VLOOKUP(E239,FB!$C$1:$E$621,3,FALSE)</f>
        <v>91.8</v>
      </c>
    </row>
    <row r="240" spans="1:14" x14ac:dyDescent="0.5">
      <c r="A240">
        <v>2021</v>
      </c>
      <c r="B240" t="s">
        <v>506</v>
      </c>
      <c r="C240" t="s">
        <v>507</v>
      </c>
      <c r="D240" t="str">
        <f t="shared" si="3"/>
        <v>Collin Mchugh</v>
      </c>
      <c r="E240">
        <v>543521</v>
      </c>
      <c r="F240" t="s">
        <v>178</v>
      </c>
      <c r="G240" t="s">
        <v>179</v>
      </c>
      <c r="H240">
        <v>90.6</v>
      </c>
      <c r="I240" t="s">
        <v>16</v>
      </c>
      <c r="J240" t="s">
        <v>17</v>
      </c>
      <c r="K240">
        <v>16.100000000000001</v>
      </c>
      <c r="L240">
        <v>8.4</v>
      </c>
      <c r="M240">
        <f>VLOOKUP(E240,'FB SR'!$C$1:$F$596,4,FALSE)</f>
        <v>2268</v>
      </c>
      <c r="N240">
        <f>VLOOKUP(E240,FB!$C$1:$E$621,3,FALSE)</f>
        <v>87.8</v>
      </c>
    </row>
    <row r="241" spans="1:14" x14ac:dyDescent="0.5">
      <c r="A241">
        <v>2021</v>
      </c>
      <c r="B241" t="s">
        <v>524</v>
      </c>
      <c r="C241" t="s">
        <v>471</v>
      </c>
      <c r="D241" t="str">
        <f t="shared" si="3"/>
        <v>Griffin Canning</v>
      </c>
      <c r="E241">
        <v>656288</v>
      </c>
      <c r="F241" t="s">
        <v>232</v>
      </c>
      <c r="G241" t="s">
        <v>233</v>
      </c>
      <c r="H241">
        <v>93.5</v>
      </c>
      <c r="I241" t="s">
        <v>16</v>
      </c>
      <c r="J241" t="s">
        <v>17</v>
      </c>
      <c r="K241">
        <v>12.5</v>
      </c>
      <c r="L241">
        <v>9.3000000000000007</v>
      </c>
      <c r="M241">
        <f>VLOOKUP(E241,'FB SR'!$C$1:$F$596,4,FALSE)</f>
        <v>2265</v>
      </c>
      <c r="N241">
        <f>VLOOKUP(E241,FB!$C$1:$E$621,3,FALSE)</f>
        <v>98.3</v>
      </c>
    </row>
    <row r="242" spans="1:14" x14ac:dyDescent="0.5">
      <c r="A242">
        <v>2021</v>
      </c>
      <c r="B242" t="s">
        <v>799</v>
      </c>
      <c r="C242" t="s">
        <v>800</v>
      </c>
      <c r="D242" t="str">
        <f t="shared" si="3"/>
        <v>Cam Bedrosian</v>
      </c>
      <c r="E242">
        <v>592135</v>
      </c>
      <c r="F242" t="s">
        <v>58</v>
      </c>
      <c r="G242" t="s">
        <v>59</v>
      </c>
      <c r="H242">
        <v>92.9</v>
      </c>
      <c r="I242" t="s">
        <v>16</v>
      </c>
      <c r="J242" t="s">
        <v>17</v>
      </c>
      <c r="K242">
        <v>13</v>
      </c>
      <c r="L242">
        <v>3.9</v>
      </c>
      <c r="M242">
        <f>VLOOKUP(E242,'FB SR'!$C$1:$F$596,4,FALSE)</f>
        <v>2265</v>
      </c>
      <c r="N242">
        <f>VLOOKUP(E242,FB!$C$1:$E$621,3,FALSE)</f>
        <v>92.5</v>
      </c>
    </row>
    <row r="243" spans="1:14" x14ac:dyDescent="0.5">
      <c r="A243">
        <v>2021</v>
      </c>
      <c r="B243" t="s">
        <v>339</v>
      </c>
      <c r="C243" t="s">
        <v>340</v>
      </c>
      <c r="D243" t="str">
        <f t="shared" si="3"/>
        <v>Kenta Maeda</v>
      </c>
      <c r="E243">
        <v>628317</v>
      </c>
      <c r="F243" t="s">
        <v>261</v>
      </c>
      <c r="G243" t="s">
        <v>262</v>
      </c>
      <c r="H243">
        <v>90.6</v>
      </c>
      <c r="I243" t="s">
        <v>16</v>
      </c>
      <c r="J243" t="s">
        <v>17</v>
      </c>
      <c r="K243">
        <v>17.5</v>
      </c>
      <c r="L243">
        <v>7.8</v>
      </c>
      <c r="M243">
        <f>VLOOKUP(E243,'FB SR'!$C$1:$F$596,4,FALSE)</f>
        <v>2264</v>
      </c>
      <c r="N243">
        <f>VLOOKUP(E243,FB!$C$1:$E$621,3,FALSE)</f>
        <v>87.3</v>
      </c>
    </row>
    <row r="244" spans="1:14" x14ac:dyDescent="0.5">
      <c r="A244">
        <v>2021</v>
      </c>
      <c r="B244" t="s">
        <v>271</v>
      </c>
      <c r="C244" t="s">
        <v>272</v>
      </c>
      <c r="D244" t="str">
        <f t="shared" si="3"/>
        <v>Anthony Desclafani</v>
      </c>
      <c r="E244">
        <v>543101</v>
      </c>
      <c r="F244" t="s">
        <v>30</v>
      </c>
      <c r="G244" t="s">
        <v>31</v>
      </c>
      <c r="H244">
        <v>94.2</v>
      </c>
      <c r="I244" t="s">
        <v>16</v>
      </c>
      <c r="J244" t="s">
        <v>17</v>
      </c>
      <c r="K244">
        <v>14.4</v>
      </c>
      <c r="L244">
        <v>9.8000000000000007</v>
      </c>
      <c r="M244">
        <f>VLOOKUP(E244,'FB SR'!$C$1:$F$596,4,FALSE)</f>
        <v>2263</v>
      </c>
      <c r="N244">
        <f>VLOOKUP(E244,FB!$C$1:$E$621,3,FALSE)</f>
        <v>95</v>
      </c>
    </row>
    <row r="245" spans="1:14" x14ac:dyDescent="0.5">
      <c r="A245">
        <v>2021</v>
      </c>
      <c r="B245" t="s">
        <v>727</v>
      </c>
      <c r="C245" t="s">
        <v>247</v>
      </c>
      <c r="D245" t="str">
        <f t="shared" si="3"/>
        <v>José Quijada</v>
      </c>
      <c r="E245">
        <v>650671</v>
      </c>
      <c r="F245" t="s">
        <v>232</v>
      </c>
      <c r="G245" t="s">
        <v>233</v>
      </c>
      <c r="H245">
        <v>93.4</v>
      </c>
      <c r="I245" t="s">
        <v>16</v>
      </c>
      <c r="J245" t="s">
        <v>17</v>
      </c>
      <c r="K245">
        <v>16</v>
      </c>
      <c r="L245">
        <v>6.2</v>
      </c>
      <c r="M245">
        <f>VLOOKUP(E245,'FB SR'!$C$1:$F$596,4,FALSE)</f>
        <v>2263</v>
      </c>
      <c r="N245">
        <f>VLOOKUP(E245,FB!$C$1:$E$621,3,FALSE)</f>
        <v>81.099999999999994</v>
      </c>
    </row>
    <row r="246" spans="1:14" x14ac:dyDescent="0.5">
      <c r="A246">
        <v>2021</v>
      </c>
      <c r="B246" t="s">
        <v>313</v>
      </c>
      <c r="C246" t="s">
        <v>295</v>
      </c>
      <c r="D246" t="str">
        <f t="shared" si="3"/>
        <v>Taylor Hearn</v>
      </c>
      <c r="E246">
        <v>621368</v>
      </c>
      <c r="F246" t="s">
        <v>116</v>
      </c>
      <c r="G246" t="s">
        <v>117</v>
      </c>
      <c r="H246">
        <v>95.2</v>
      </c>
      <c r="I246" t="s">
        <v>16</v>
      </c>
      <c r="J246" t="s">
        <v>17</v>
      </c>
      <c r="K246">
        <v>13.6</v>
      </c>
      <c r="L246">
        <v>6.1</v>
      </c>
      <c r="M246">
        <f>VLOOKUP(E246,'FB SR'!$C$1:$F$596,4,FALSE)</f>
        <v>2262</v>
      </c>
      <c r="N246">
        <f>VLOOKUP(E246,FB!$C$1:$E$621,3,FALSE)</f>
        <v>89.9</v>
      </c>
    </row>
    <row r="247" spans="1:14" x14ac:dyDescent="0.5">
      <c r="A247">
        <v>2021</v>
      </c>
      <c r="B247" t="s">
        <v>336</v>
      </c>
      <c r="C247" t="s">
        <v>19</v>
      </c>
      <c r="D247" t="str">
        <f t="shared" si="3"/>
        <v>Sean Doolittle</v>
      </c>
      <c r="E247">
        <v>448281</v>
      </c>
      <c r="F247" t="s">
        <v>102</v>
      </c>
      <c r="G247" t="s">
        <v>103</v>
      </c>
      <c r="H247">
        <v>93</v>
      </c>
      <c r="I247" t="s">
        <v>16</v>
      </c>
      <c r="J247" t="s">
        <v>17</v>
      </c>
      <c r="K247">
        <v>11.6</v>
      </c>
      <c r="L247">
        <v>3.5</v>
      </c>
      <c r="M247">
        <f>VLOOKUP(E247,'FB SR'!$C$1:$F$596,4,FALSE)</f>
        <v>2262</v>
      </c>
      <c r="N247">
        <f>VLOOKUP(E247,FB!$C$1:$E$621,3,FALSE)</f>
        <v>98.9</v>
      </c>
    </row>
    <row r="248" spans="1:14" x14ac:dyDescent="0.5">
      <c r="A248">
        <v>2021</v>
      </c>
      <c r="B248" t="s">
        <v>674</v>
      </c>
      <c r="C248" t="s">
        <v>572</v>
      </c>
      <c r="D248" t="str">
        <f t="shared" si="3"/>
        <v>Rafael Montero</v>
      </c>
      <c r="E248">
        <v>606160</v>
      </c>
      <c r="F248" t="s">
        <v>142</v>
      </c>
      <c r="G248" t="s">
        <v>143</v>
      </c>
      <c r="H248">
        <v>95.7</v>
      </c>
      <c r="I248" t="s">
        <v>16</v>
      </c>
      <c r="J248" t="s">
        <v>17</v>
      </c>
      <c r="K248">
        <v>15.6</v>
      </c>
      <c r="L248">
        <v>9</v>
      </c>
      <c r="M248">
        <f>VLOOKUP(E248,'FB SR'!$C$1:$F$596,4,FALSE)</f>
        <v>2262</v>
      </c>
      <c r="N248">
        <f>VLOOKUP(E248,FB!$C$1:$E$621,3,FALSE)</f>
        <v>86.7</v>
      </c>
    </row>
    <row r="249" spans="1:14" x14ac:dyDescent="0.5">
      <c r="A249">
        <v>2021</v>
      </c>
      <c r="B249" t="s">
        <v>514</v>
      </c>
      <c r="C249" t="s">
        <v>305</v>
      </c>
      <c r="D249" t="str">
        <f t="shared" si="3"/>
        <v>Josh Staumont</v>
      </c>
      <c r="E249">
        <v>622251</v>
      </c>
      <c r="F249" t="s">
        <v>80</v>
      </c>
      <c r="G249" t="s">
        <v>81</v>
      </c>
      <c r="H249">
        <v>96.6</v>
      </c>
      <c r="I249" t="s">
        <v>16</v>
      </c>
      <c r="J249" t="s">
        <v>17</v>
      </c>
      <c r="K249">
        <v>11</v>
      </c>
      <c r="L249">
        <v>3</v>
      </c>
      <c r="M249">
        <f>VLOOKUP(E249,'FB SR'!$C$1:$F$596,4,FALSE)</f>
        <v>2259</v>
      </c>
      <c r="N249">
        <f>VLOOKUP(E249,FB!$C$1:$E$621,3,FALSE)</f>
        <v>94.8</v>
      </c>
    </row>
    <row r="250" spans="1:14" x14ac:dyDescent="0.5">
      <c r="A250">
        <v>2021</v>
      </c>
      <c r="B250" t="s">
        <v>728</v>
      </c>
      <c r="C250" t="s">
        <v>729</v>
      </c>
      <c r="D250" t="str">
        <f t="shared" si="3"/>
        <v>Louis Head</v>
      </c>
      <c r="E250">
        <v>545343</v>
      </c>
      <c r="F250" t="s">
        <v>178</v>
      </c>
      <c r="G250" t="s">
        <v>179</v>
      </c>
      <c r="H250">
        <v>93.6</v>
      </c>
      <c r="I250" t="s">
        <v>16</v>
      </c>
      <c r="J250" t="s">
        <v>17</v>
      </c>
      <c r="K250">
        <v>14.5</v>
      </c>
      <c r="L250">
        <v>5.9</v>
      </c>
      <c r="M250">
        <f>VLOOKUP(E250,'FB SR'!$C$1:$F$596,4,FALSE)</f>
        <v>2257</v>
      </c>
      <c r="N250">
        <f>VLOOKUP(E250,FB!$C$1:$E$621,3,FALSE)</f>
        <v>85</v>
      </c>
    </row>
    <row r="251" spans="1:14" x14ac:dyDescent="0.5">
      <c r="A251">
        <v>2021</v>
      </c>
      <c r="B251" t="s">
        <v>845</v>
      </c>
      <c r="C251" t="s">
        <v>181</v>
      </c>
      <c r="D251" t="str">
        <f t="shared" si="3"/>
        <v>John Brebbia</v>
      </c>
      <c r="E251">
        <v>605154</v>
      </c>
      <c r="F251" t="s">
        <v>30</v>
      </c>
      <c r="G251" t="s">
        <v>31</v>
      </c>
      <c r="H251">
        <v>92.9</v>
      </c>
      <c r="I251" t="s">
        <v>16</v>
      </c>
      <c r="J251" t="s">
        <v>17</v>
      </c>
      <c r="K251">
        <v>14.4</v>
      </c>
      <c r="L251">
        <v>10</v>
      </c>
      <c r="M251">
        <f>VLOOKUP(E251,'FB SR'!$C$1:$F$596,4,FALSE)</f>
        <v>2257</v>
      </c>
      <c r="N251">
        <f>VLOOKUP(E251,FB!$C$1:$E$621,3,FALSE)</f>
        <v>98.9</v>
      </c>
    </row>
    <row r="252" spans="1:14" x14ac:dyDescent="0.5">
      <c r="A252">
        <v>2021</v>
      </c>
      <c r="B252" t="s">
        <v>752</v>
      </c>
      <c r="C252" t="s">
        <v>189</v>
      </c>
      <c r="D252" t="str">
        <f t="shared" si="3"/>
        <v>Alex Young</v>
      </c>
      <c r="E252">
        <v>622065</v>
      </c>
      <c r="F252" t="s">
        <v>122</v>
      </c>
      <c r="G252" t="s">
        <v>123</v>
      </c>
      <c r="H252">
        <v>91.3</v>
      </c>
      <c r="I252" t="s">
        <v>16</v>
      </c>
      <c r="J252" t="s">
        <v>17</v>
      </c>
      <c r="K252">
        <v>18.100000000000001</v>
      </c>
      <c r="L252">
        <v>8.4</v>
      </c>
      <c r="M252">
        <f>VLOOKUP(E252,'FB SR'!$C$1:$F$596,4,FALSE)</f>
        <v>2257</v>
      </c>
      <c r="N252">
        <f>VLOOKUP(E252,FB!$C$1:$E$621,3,FALSE)</f>
        <v>87.9</v>
      </c>
    </row>
    <row r="253" spans="1:14" x14ac:dyDescent="0.5">
      <c r="A253">
        <v>2021</v>
      </c>
      <c r="B253" t="s">
        <v>377</v>
      </c>
      <c r="C253" t="s">
        <v>378</v>
      </c>
      <c r="D253" t="str">
        <f t="shared" si="3"/>
        <v>Johan Oviedo</v>
      </c>
      <c r="E253">
        <v>670912</v>
      </c>
      <c r="F253" t="s">
        <v>34</v>
      </c>
      <c r="G253" t="s">
        <v>35</v>
      </c>
      <c r="H253">
        <v>94.9</v>
      </c>
      <c r="I253" t="s">
        <v>16</v>
      </c>
      <c r="J253" t="s">
        <v>17</v>
      </c>
      <c r="K253">
        <v>18.899999999999999</v>
      </c>
      <c r="L253">
        <v>6.1</v>
      </c>
      <c r="M253">
        <f>VLOOKUP(E253,'FB SR'!$C$1:$F$596,4,FALSE)</f>
        <v>2256</v>
      </c>
      <c r="N253">
        <f>VLOOKUP(E253,FB!$C$1:$E$621,3,FALSE)</f>
        <v>94.8</v>
      </c>
    </row>
    <row r="254" spans="1:14" x14ac:dyDescent="0.5">
      <c r="A254">
        <v>2021</v>
      </c>
      <c r="B254" t="s">
        <v>290</v>
      </c>
      <c r="C254" t="s">
        <v>291</v>
      </c>
      <c r="D254" t="str">
        <f t="shared" si="3"/>
        <v>Shane Mcclanahan</v>
      </c>
      <c r="E254">
        <v>663556</v>
      </c>
      <c r="F254" t="s">
        <v>178</v>
      </c>
      <c r="G254" t="s">
        <v>179</v>
      </c>
      <c r="H254">
        <v>96.4</v>
      </c>
      <c r="I254" t="s">
        <v>16</v>
      </c>
      <c r="J254" t="s">
        <v>17</v>
      </c>
      <c r="K254">
        <v>13.3</v>
      </c>
      <c r="L254">
        <v>10.4</v>
      </c>
      <c r="M254">
        <f>VLOOKUP(E254,'FB SR'!$C$1:$F$596,4,FALSE)</f>
        <v>2253</v>
      </c>
      <c r="N254">
        <f>VLOOKUP(E254,FB!$C$1:$E$621,3,FALSE)</f>
        <v>96.7</v>
      </c>
    </row>
    <row r="255" spans="1:14" x14ac:dyDescent="0.5">
      <c r="A255">
        <v>2021</v>
      </c>
      <c r="B255" t="s">
        <v>366</v>
      </c>
      <c r="C255" t="s">
        <v>170</v>
      </c>
      <c r="D255" t="str">
        <f t="shared" si="3"/>
        <v>Jake Brentz</v>
      </c>
      <c r="E255">
        <v>641394</v>
      </c>
      <c r="F255" t="s">
        <v>80</v>
      </c>
      <c r="G255" t="s">
        <v>81</v>
      </c>
      <c r="H255">
        <v>97</v>
      </c>
      <c r="I255" t="s">
        <v>16</v>
      </c>
      <c r="J255" t="s">
        <v>17</v>
      </c>
      <c r="K255">
        <v>14.5</v>
      </c>
      <c r="L255">
        <v>9.4</v>
      </c>
      <c r="M255">
        <f>VLOOKUP(E255,'FB SR'!$C$1:$F$596,4,FALSE)</f>
        <v>2252</v>
      </c>
      <c r="N255">
        <f>VLOOKUP(E255,FB!$C$1:$E$621,3,FALSE)</f>
        <v>86.9</v>
      </c>
    </row>
    <row r="256" spans="1:14" x14ac:dyDescent="0.5">
      <c r="A256">
        <v>2021</v>
      </c>
      <c r="B256" t="s">
        <v>350</v>
      </c>
      <c r="C256" t="s">
        <v>367</v>
      </c>
      <c r="D256" t="str">
        <f t="shared" si="3"/>
        <v>Devin Williams</v>
      </c>
      <c r="E256">
        <v>642207</v>
      </c>
      <c r="F256" t="s">
        <v>68</v>
      </c>
      <c r="G256" t="s">
        <v>69</v>
      </c>
      <c r="H256">
        <v>95.3</v>
      </c>
      <c r="I256" t="s">
        <v>16</v>
      </c>
      <c r="J256" t="s">
        <v>17</v>
      </c>
      <c r="K256">
        <v>15.1</v>
      </c>
      <c r="L256">
        <v>12.8</v>
      </c>
      <c r="M256">
        <f>VLOOKUP(E256,'FB SR'!$C$1:$F$596,4,FALSE)</f>
        <v>2252</v>
      </c>
      <c r="N256">
        <v>98</v>
      </c>
    </row>
    <row r="257" spans="1:14" x14ac:dyDescent="0.5">
      <c r="A257">
        <v>2021</v>
      </c>
      <c r="B257" t="s">
        <v>461</v>
      </c>
      <c r="C257" t="s">
        <v>151</v>
      </c>
      <c r="D257" t="str">
        <f t="shared" si="3"/>
        <v>Adam Plutko</v>
      </c>
      <c r="E257">
        <v>592644</v>
      </c>
      <c r="F257" t="s">
        <v>182</v>
      </c>
      <c r="G257" t="s">
        <v>183</v>
      </c>
      <c r="H257">
        <v>91.6</v>
      </c>
      <c r="I257" t="s">
        <v>16</v>
      </c>
      <c r="J257" t="s">
        <v>17</v>
      </c>
      <c r="K257">
        <v>13.8</v>
      </c>
      <c r="L257">
        <v>4.4000000000000004</v>
      </c>
      <c r="M257">
        <f>VLOOKUP(E257,'FB SR'!$C$1:$F$596,4,FALSE)</f>
        <v>2250</v>
      </c>
      <c r="N257">
        <f>VLOOKUP(E257,FB!$C$1:$E$621,3,FALSE)</f>
        <v>94.6</v>
      </c>
    </row>
    <row r="258" spans="1:14" x14ac:dyDescent="0.5">
      <c r="A258">
        <v>2021</v>
      </c>
      <c r="B258" t="s">
        <v>751</v>
      </c>
      <c r="C258" t="s">
        <v>73</v>
      </c>
      <c r="D258" t="str">
        <f t="shared" si="3"/>
        <v>Carlos Carrasco</v>
      </c>
      <c r="E258">
        <v>471911</v>
      </c>
      <c r="F258" t="s">
        <v>126</v>
      </c>
      <c r="G258" t="s">
        <v>127</v>
      </c>
      <c r="H258">
        <v>93.6</v>
      </c>
      <c r="I258" t="s">
        <v>16</v>
      </c>
      <c r="J258" t="s">
        <v>17</v>
      </c>
      <c r="K258">
        <v>16.2</v>
      </c>
      <c r="L258">
        <v>6.7</v>
      </c>
      <c r="M258">
        <f>VLOOKUP(E258,'FB SR'!$C$1:$F$596,4,FALSE)</f>
        <v>2250</v>
      </c>
      <c r="N258">
        <f>VLOOKUP(E258,FB!$C$1:$E$621,3,FALSE)</f>
        <v>82</v>
      </c>
    </row>
    <row r="259" spans="1:14" x14ac:dyDescent="0.5">
      <c r="A259">
        <v>2021</v>
      </c>
      <c r="B259" t="s">
        <v>120</v>
      </c>
      <c r="C259" t="s">
        <v>121</v>
      </c>
      <c r="D259" t="str">
        <f t="shared" ref="D259:D322" si="4">TRIM(PROPER(C259 &amp; " " &amp; B259))</f>
        <v>Triston Mckenzie</v>
      </c>
      <c r="E259">
        <v>663474</v>
      </c>
      <c r="F259" t="s">
        <v>122</v>
      </c>
      <c r="G259" t="s">
        <v>123</v>
      </c>
      <c r="H259">
        <v>92.1</v>
      </c>
      <c r="I259" t="s">
        <v>16</v>
      </c>
      <c r="J259" t="s">
        <v>17</v>
      </c>
      <c r="K259">
        <v>12.6</v>
      </c>
      <c r="L259">
        <v>3.4</v>
      </c>
      <c r="M259">
        <f>VLOOKUP(E259,'FB SR'!$C$1:$F$596,4,FALSE)</f>
        <v>2249</v>
      </c>
      <c r="N259">
        <f>VLOOKUP(E259,FB!$C$1:$E$621,3,FALSE)</f>
        <v>97.2</v>
      </c>
    </row>
    <row r="260" spans="1:14" x14ac:dyDescent="0.5">
      <c r="A260">
        <v>2021</v>
      </c>
      <c r="B260" t="s">
        <v>560</v>
      </c>
      <c r="C260" t="s">
        <v>119</v>
      </c>
      <c r="D260" t="str">
        <f t="shared" si="4"/>
        <v>Kyle Zimmer</v>
      </c>
      <c r="E260">
        <v>622092</v>
      </c>
      <c r="F260" t="s">
        <v>80</v>
      </c>
      <c r="G260" t="s">
        <v>81</v>
      </c>
      <c r="H260">
        <v>94.1</v>
      </c>
      <c r="I260" t="s">
        <v>16</v>
      </c>
      <c r="J260" t="s">
        <v>17</v>
      </c>
      <c r="K260">
        <v>15.4</v>
      </c>
      <c r="L260">
        <v>0.4</v>
      </c>
      <c r="M260">
        <f>VLOOKUP(E260,'FB SR'!$C$1:$F$596,4,FALSE)</f>
        <v>2249</v>
      </c>
      <c r="N260">
        <f>VLOOKUP(E260,FB!$C$1:$E$621,3,FALSE)</f>
        <v>85.2</v>
      </c>
    </row>
    <row r="261" spans="1:14" x14ac:dyDescent="0.5">
      <c r="A261">
        <v>2021</v>
      </c>
      <c r="B261" t="s">
        <v>527</v>
      </c>
      <c r="C261" t="s">
        <v>511</v>
      </c>
      <c r="D261" t="str">
        <f t="shared" si="4"/>
        <v>Justin Wilson</v>
      </c>
      <c r="E261">
        <v>458677</v>
      </c>
      <c r="F261" t="s">
        <v>26</v>
      </c>
      <c r="G261" t="s">
        <v>27</v>
      </c>
      <c r="H261">
        <v>93.5</v>
      </c>
      <c r="I261" t="s">
        <v>16</v>
      </c>
      <c r="J261" t="s">
        <v>17</v>
      </c>
      <c r="K261">
        <v>12.1</v>
      </c>
      <c r="L261">
        <v>6.4</v>
      </c>
      <c r="M261">
        <f>VLOOKUP(E261,'FB SR'!$C$1:$F$596,4,FALSE)</f>
        <v>2249</v>
      </c>
      <c r="N261">
        <v>98</v>
      </c>
    </row>
    <row r="262" spans="1:14" x14ac:dyDescent="0.5">
      <c r="A262">
        <v>2021</v>
      </c>
      <c r="B262" t="s">
        <v>843</v>
      </c>
      <c r="C262" t="s">
        <v>844</v>
      </c>
      <c r="D262" t="str">
        <f t="shared" si="4"/>
        <v>Dietrich Enns</v>
      </c>
      <c r="E262">
        <v>608650</v>
      </c>
      <c r="F262" t="s">
        <v>178</v>
      </c>
      <c r="G262" t="s">
        <v>179</v>
      </c>
      <c r="H262">
        <v>94.3</v>
      </c>
      <c r="I262" t="s">
        <v>16</v>
      </c>
      <c r="J262" t="s">
        <v>17</v>
      </c>
      <c r="K262">
        <v>13.7</v>
      </c>
      <c r="L262">
        <v>5.6</v>
      </c>
      <c r="M262">
        <f>VLOOKUP(E262,'FB SR'!$C$1:$F$596,4,FALSE)</f>
        <v>2249</v>
      </c>
      <c r="N262">
        <f>VLOOKUP(E262,FB!$C$1:$E$621,3,FALSE)</f>
        <v>88.6</v>
      </c>
    </row>
    <row r="263" spans="1:14" x14ac:dyDescent="0.5">
      <c r="A263">
        <v>2021</v>
      </c>
      <c r="B263" t="s">
        <v>478</v>
      </c>
      <c r="C263" t="s">
        <v>305</v>
      </c>
      <c r="D263" t="str">
        <f t="shared" si="4"/>
        <v>Josh Taylor</v>
      </c>
      <c r="E263">
        <v>657031</v>
      </c>
      <c r="F263" t="s">
        <v>42</v>
      </c>
      <c r="G263" t="s">
        <v>43</v>
      </c>
      <c r="H263">
        <v>94.6</v>
      </c>
      <c r="I263" t="s">
        <v>16</v>
      </c>
      <c r="J263" t="s">
        <v>17</v>
      </c>
      <c r="K263">
        <v>14.6</v>
      </c>
      <c r="L263">
        <v>3.8</v>
      </c>
      <c r="M263">
        <f>VLOOKUP(E263,'FB SR'!$C$1:$F$596,4,FALSE)</f>
        <v>2248</v>
      </c>
      <c r="N263">
        <f>VLOOKUP(E263,FB!$C$1:$E$621,3,FALSE)</f>
        <v>81.8</v>
      </c>
    </row>
    <row r="264" spans="1:14" x14ac:dyDescent="0.5">
      <c r="A264">
        <v>2021</v>
      </c>
      <c r="B264" t="s">
        <v>890</v>
      </c>
      <c r="C264" t="s">
        <v>19</v>
      </c>
      <c r="D264" t="str">
        <f t="shared" si="4"/>
        <v>Sean Guenther</v>
      </c>
      <c r="E264">
        <v>674944</v>
      </c>
      <c r="F264" t="s">
        <v>110</v>
      </c>
      <c r="G264" t="s">
        <v>111</v>
      </c>
      <c r="H264">
        <v>93.1</v>
      </c>
      <c r="I264" t="s">
        <v>16</v>
      </c>
      <c r="J264" t="s">
        <v>17</v>
      </c>
      <c r="K264">
        <v>16.100000000000001</v>
      </c>
      <c r="L264">
        <v>5.2</v>
      </c>
      <c r="M264">
        <f>VLOOKUP(E264,'FB SR'!$C$1:$F$596,4,FALSE)</f>
        <v>2248</v>
      </c>
      <c r="N264">
        <f>VLOOKUP(E264,FB!$C$1:$E$621,3,FALSE)</f>
        <v>83.8</v>
      </c>
    </row>
    <row r="265" spans="1:14" x14ac:dyDescent="0.5">
      <c r="A265">
        <v>2021</v>
      </c>
      <c r="B265" t="s">
        <v>311</v>
      </c>
      <c r="C265" t="s">
        <v>312</v>
      </c>
      <c r="D265" t="str">
        <f t="shared" si="4"/>
        <v>Eric Lauer</v>
      </c>
      <c r="E265">
        <v>641778</v>
      </c>
      <c r="F265" t="s">
        <v>68</v>
      </c>
      <c r="G265" t="s">
        <v>69</v>
      </c>
      <c r="H265">
        <v>92.5</v>
      </c>
      <c r="I265" t="s">
        <v>16</v>
      </c>
      <c r="J265" t="s">
        <v>17</v>
      </c>
      <c r="K265">
        <v>15</v>
      </c>
      <c r="L265">
        <v>10.4</v>
      </c>
      <c r="M265">
        <f>VLOOKUP(E265,'FB SR'!$C$1:$F$596,4,FALSE)</f>
        <v>2247</v>
      </c>
      <c r="N265">
        <f>VLOOKUP(E265,FB!$C$1:$E$621,3,FALSE)</f>
        <v>98.2</v>
      </c>
    </row>
    <row r="266" spans="1:14" x14ac:dyDescent="0.5">
      <c r="A266">
        <v>2021</v>
      </c>
      <c r="B266" t="s">
        <v>552</v>
      </c>
      <c r="C266" t="s">
        <v>177</v>
      </c>
      <c r="D266" t="str">
        <f t="shared" si="4"/>
        <v>Ryan Tepera</v>
      </c>
      <c r="E266">
        <v>572193</v>
      </c>
      <c r="F266" t="s">
        <v>50</v>
      </c>
      <c r="G266" t="s">
        <v>51</v>
      </c>
      <c r="H266">
        <v>93.3</v>
      </c>
      <c r="I266" t="s">
        <v>16</v>
      </c>
      <c r="J266" t="s">
        <v>17</v>
      </c>
      <c r="K266">
        <v>14.6</v>
      </c>
      <c r="L266">
        <v>7.9</v>
      </c>
      <c r="M266">
        <f>VLOOKUP(E266,'FB SR'!$C$1:$F$596,4,FALSE)</f>
        <v>2247</v>
      </c>
      <c r="N266">
        <f>VLOOKUP(E266,FB!$C$1:$E$621,3,FALSE)</f>
        <v>94.6</v>
      </c>
    </row>
    <row r="267" spans="1:14" x14ac:dyDescent="0.5">
      <c r="A267">
        <v>2021</v>
      </c>
      <c r="B267" t="s">
        <v>709</v>
      </c>
      <c r="C267" t="s">
        <v>710</v>
      </c>
      <c r="D267" t="str">
        <f t="shared" si="4"/>
        <v>Juan Minaya</v>
      </c>
      <c r="E267">
        <v>573668</v>
      </c>
      <c r="F267" t="s">
        <v>261</v>
      </c>
      <c r="G267" t="s">
        <v>262</v>
      </c>
      <c r="H267">
        <v>95.2</v>
      </c>
      <c r="I267" t="s">
        <v>16</v>
      </c>
      <c r="J267" t="s">
        <v>17</v>
      </c>
      <c r="K267">
        <v>16.100000000000001</v>
      </c>
      <c r="L267">
        <v>10.9</v>
      </c>
      <c r="M267">
        <f>VLOOKUP(E267,'FB SR'!$C$1:$F$596,4,FALSE)</f>
        <v>2247</v>
      </c>
      <c r="N267">
        <f>VLOOKUP(E267,FB!$C$1:$E$621,3,FALSE)</f>
        <v>90.9</v>
      </c>
    </row>
    <row r="268" spans="1:14" x14ac:dyDescent="0.5">
      <c r="A268">
        <v>2021</v>
      </c>
      <c r="B268" t="s">
        <v>848</v>
      </c>
      <c r="C268" t="s">
        <v>849</v>
      </c>
      <c r="D268" t="str">
        <f t="shared" si="4"/>
        <v>Kodi Whitley</v>
      </c>
      <c r="E268">
        <v>676831</v>
      </c>
      <c r="F268" t="s">
        <v>34</v>
      </c>
      <c r="G268" t="s">
        <v>35</v>
      </c>
      <c r="H268">
        <v>93.3</v>
      </c>
      <c r="I268" t="s">
        <v>16</v>
      </c>
      <c r="J268" t="s">
        <v>17</v>
      </c>
      <c r="K268">
        <v>11.7</v>
      </c>
      <c r="L268">
        <v>5.9</v>
      </c>
      <c r="M268">
        <f>VLOOKUP(E268,'FB SR'!$C$1:$F$596,4,FALSE)</f>
        <v>2246</v>
      </c>
      <c r="N268">
        <f>VLOOKUP(E268,FB!$C$1:$E$621,3,FALSE)</f>
        <v>99.3</v>
      </c>
    </row>
    <row r="269" spans="1:14" x14ac:dyDescent="0.5">
      <c r="A269">
        <v>2021</v>
      </c>
      <c r="B269" t="s">
        <v>334</v>
      </c>
      <c r="C269" t="s">
        <v>335</v>
      </c>
      <c r="D269" t="str">
        <f t="shared" si="4"/>
        <v>Jack Flaherty</v>
      </c>
      <c r="E269">
        <v>656427</v>
      </c>
      <c r="F269" t="s">
        <v>34</v>
      </c>
      <c r="G269" t="s">
        <v>35</v>
      </c>
      <c r="H269">
        <v>93.6</v>
      </c>
      <c r="I269" t="s">
        <v>16</v>
      </c>
      <c r="J269" t="s">
        <v>17</v>
      </c>
      <c r="K269">
        <v>15.8</v>
      </c>
      <c r="L269">
        <v>4</v>
      </c>
      <c r="M269">
        <f>VLOOKUP(E269,'FB SR'!$C$1:$F$596,4,FALSE)</f>
        <v>2245</v>
      </c>
      <c r="N269">
        <f>VLOOKUP(E269,FB!$C$1:$E$621,3,FALSE)</f>
        <v>79.3</v>
      </c>
    </row>
    <row r="270" spans="1:14" x14ac:dyDescent="0.5">
      <c r="A270">
        <v>2021</v>
      </c>
      <c r="B270" t="s">
        <v>136</v>
      </c>
      <c r="C270" t="s">
        <v>418</v>
      </c>
      <c r="D270" t="str">
        <f t="shared" si="4"/>
        <v>Tim Hill</v>
      </c>
      <c r="E270">
        <v>657612</v>
      </c>
      <c r="F270" t="s">
        <v>62</v>
      </c>
      <c r="G270" t="s">
        <v>63</v>
      </c>
      <c r="H270">
        <v>92.1</v>
      </c>
      <c r="I270" t="s">
        <v>16</v>
      </c>
      <c r="J270" t="s">
        <v>17</v>
      </c>
      <c r="K270">
        <v>28.2</v>
      </c>
      <c r="L270">
        <v>18.899999999999999</v>
      </c>
      <c r="M270">
        <f>VLOOKUP(E270,'FB SR'!$C$1:$F$596,4,FALSE)</f>
        <v>2245</v>
      </c>
      <c r="N270">
        <v>98</v>
      </c>
    </row>
    <row r="271" spans="1:14" x14ac:dyDescent="0.5">
      <c r="A271">
        <v>2021</v>
      </c>
      <c r="B271" t="s">
        <v>606</v>
      </c>
      <c r="C271" t="s">
        <v>607</v>
      </c>
      <c r="D271" t="str">
        <f t="shared" si="4"/>
        <v>Amir Garrett</v>
      </c>
      <c r="E271">
        <v>607237</v>
      </c>
      <c r="F271" t="s">
        <v>26</v>
      </c>
      <c r="G271" t="s">
        <v>27</v>
      </c>
      <c r="H271">
        <v>94.9</v>
      </c>
      <c r="I271" t="s">
        <v>16</v>
      </c>
      <c r="J271" t="s">
        <v>17</v>
      </c>
      <c r="K271">
        <v>15.4</v>
      </c>
      <c r="L271">
        <v>9.4</v>
      </c>
      <c r="M271">
        <f>VLOOKUP(E271,'FB SR'!$C$1:$F$596,4,FALSE)</f>
        <v>2245</v>
      </c>
      <c r="N271">
        <f>VLOOKUP(E271,FB!$C$1:$E$621,3,FALSE)</f>
        <v>91.3</v>
      </c>
    </row>
    <row r="272" spans="1:14" x14ac:dyDescent="0.5">
      <c r="A272">
        <v>2021</v>
      </c>
      <c r="B272" t="s">
        <v>733</v>
      </c>
      <c r="C272" t="s">
        <v>734</v>
      </c>
      <c r="D272" t="str">
        <f t="shared" si="4"/>
        <v>Jakob Junis</v>
      </c>
      <c r="E272">
        <v>596001</v>
      </c>
      <c r="F272" t="s">
        <v>80</v>
      </c>
      <c r="G272" t="s">
        <v>81</v>
      </c>
      <c r="H272">
        <v>90.8</v>
      </c>
      <c r="I272" t="s">
        <v>16</v>
      </c>
      <c r="J272" t="s">
        <v>17</v>
      </c>
      <c r="K272">
        <v>19.100000000000001</v>
      </c>
      <c r="L272">
        <v>5.8</v>
      </c>
      <c r="M272">
        <f>VLOOKUP(E272,'FB SR'!$C$1:$F$596,4,FALSE)</f>
        <v>2244</v>
      </c>
      <c r="N272">
        <f>VLOOKUP(E272,FB!$C$1:$E$621,3,FALSE)</f>
        <v>75.2</v>
      </c>
    </row>
    <row r="273" spans="1:14" x14ac:dyDescent="0.5">
      <c r="A273">
        <v>2021</v>
      </c>
      <c r="B273" t="s">
        <v>443</v>
      </c>
      <c r="C273" t="s">
        <v>251</v>
      </c>
      <c r="D273" t="str">
        <f t="shared" si="4"/>
        <v>Joe Barlow</v>
      </c>
      <c r="E273">
        <v>669618</v>
      </c>
      <c r="F273" t="s">
        <v>116</v>
      </c>
      <c r="G273" t="s">
        <v>117</v>
      </c>
      <c r="H273">
        <v>94.5</v>
      </c>
      <c r="I273" t="s">
        <v>16</v>
      </c>
      <c r="J273" t="s">
        <v>17</v>
      </c>
      <c r="K273">
        <v>11.4</v>
      </c>
      <c r="L273">
        <v>5.0999999999999996</v>
      </c>
      <c r="M273">
        <f>VLOOKUP(E273,'FB SR'!$C$1:$F$596,4,FALSE)</f>
        <v>2244</v>
      </c>
      <c r="N273">
        <v>97</v>
      </c>
    </row>
    <row r="274" spans="1:14" x14ac:dyDescent="0.5">
      <c r="A274">
        <v>2021</v>
      </c>
      <c r="B274" t="s">
        <v>910</v>
      </c>
      <c r="C274" t="s">
        <v>264</v>
      </c>
      <c r="D274" t="str">
        <f t="shared" si="4"/>
        <v>Austin Brice</v>
      </c>
      <c r="E274">
        <v>592169</v>
      </c>
      <c r="F274" t="s">
        <v>42</v>
      </c>
      <c r="G274" t="s">
        <v>43</v>
      </c>
      <c r="H274">
        <v>92.6</v>
      </c>
      <c r="I274" t="s">
        <v>16</v>
      </c>
      <c r="J274" t="s">
        <v>17</v>
      </c>
      <c r="K274">
        <v>25.6</v>
      </c>
      <c r="L274">
        <v>17.7</v>
      </c>
      <c r="M274">
        <f>VLOOKUP(E274,'FB SR'!$C$1:$F$596,4,FALSE)</f>
        <v>2244</v>
      </c>
      <c r="N274">
        <f>VLOOKUP(E274,FB!$C$1:$E$621,3,FALSE)</f>
        <v>93.9</v>
      </c>
    </row>
    <row r="275" spans="1:14" x14ac:dyDescent="0.5">
      <c r="A275">
        <v>2021</v>
      </c>
      <c r="B275" t="s">
        <v>252</v>
      </c>
      <c r="C275" t="s">
        <v>253</v>
      </c>
      <c r="D275" t="str">
        <f t="shared" si="4"/>
        <v>Sandy Alcantara</v>
      </c>
      <c r="E275">
        <v>645261</v>
      </c>
      <c r="F275" t="s">
        <v>110</v>
      </c>
      <c r="G275" t="s">
        <v>111</v>
      </c>
      <c r="H275">
        <v>98</v>
      </c>
      <c r="I275" t="s">
        <v>16</v>
      </c>
      <c r="J275" t="s">
        <v>17</v>
      </c>
      <c r="K275">
        <v>14.8</v>
      </c>
      <c r="L275">
        <v>10.5</v>
      </c>
      <c r="M275">
        <f>VLOOKUP(E275,'FB SR'!$C$1:$F$596,4,FALSE)</f>
        <v>2243</v>
      </c>
      <c r="N275">
        <f>VLOOKUP(E275,FB!$C$1:$E$621,3,FALSE)</f>
        <v>90.4</v>
      </c>
    </row>
    <row r="276" spans="1:14" x14ac:dyDescent="0.5">
      <c r="A276">
        <v>2021</v>
      </c>
      <c r="B276" t="s">
        <v>341</v>
      </c>
      <c r="C276" t="s">
        <v>342</v>
      </c>
      <c r="D276" t="str">
        <f t="shared" si="4"/>
        <v>Johnny Cueto</v>
      </c>
      <c r="E276">
        <v>456501</v>
      </c>
      <c r="F276" t="s">
        <v>30</v>
      </c>
      <c r="G276" t="s">
        <v>31</v>
      </c>
      <c r="H276">
        <v>91.8</v>
      </c>
      <c r="I276" t="s">
        <v>16</v>
      </c>
      <c r="J276" t="s">
        <v>17</v>
      </c>
      <c r="K276">
        <v>17</v>
      </c>
      <c r="L276">
        <v>11.6</v>
      </c>
      <c r="M276">
        <f>VLOOKUP(E276,'FB SR'!$C$1:$F$596,4,FALSE)</f>
        <v>2241</v>
      </c>
      <c r="N276">
        <f>VLOOKUP(E276,FB!$C$1:$E$621,3,FALSE)</f>
        <v>93.4</v>
      </c>
    </row>
    <row r="277" spans="1:14" x14ac:dyDescent="0.5">
      <c r="A277">
        <v>2021</v>
      </c>
      <c r="B277" t="s">
        <v>128</v>
      </c>
      <c r="C277" t="s">
        <v>522</v>
      </c>
      <c r="D277" t="str">
        <f t="shared" si="4"/>
        <v>Josiah Gray</v>
      </c>
      <c r="E277">
        <v>680686</v>
      </c>
      <c r="F277" t="s">
        <v>194</v>
      </c>
      <c r="G277" t="s">
        <v>195</v>
      </c>
      <c r="H277">
        <v>94.6</v>
      </c>
      <c r="I277" t="s">
        <v>16</v>
      </c>
      <c r="J277" t="s">
        <v>17</v>
      </c>
      <c r="K277">
        <v>12.8</v>
      </c>
      <c r="L277">
        <v>9.5</v>
      </c>
      <c r="M277">
        <f>VLOOKUP(E277,'FB SR'!$C$1:$F$596,4,FALSE)</f>
        <v>2241</v>
      </c>
      <c r="N277">
        <v>100</v>
      </c>
    </row>
    <row r="278" spans="1:14" x14ac:dyDescent="0.5">
      <c r="A278">
        <v>2021</v>
      </c>
      <c r="B278" t="s">
        <v>94</v>
      </c>
      <c r="C278" t="s">
        <v>95</v>
      </c>
      <c r="D278" t="str">
        <f t="shared" si="4"/>
        <v>Wade Miley</v>
      </c>
      <c r="E278">
        <v>489119</v>
      </c>
      <c r="F278" t="s">
        <v>26</v>
      </c>
      <c r="G278" t="s">
        <v>27</v>
      </c>
      <c r="H278">
        <v>89.8</v>
      </c>
      <c r="I278" t="s">
        <v>16</v>
      </c>
      <c r="J278" t="s">
        <v>17</v>
      </c>
      <c r="K278">
        <v>17.100000000000001</v>
      </c>
      <c r="L278">
        <v>2.8</v>
      </c>
      <c r="M278">
        <f>VLOOKUP(E278,'FB SR'!$C$1:$F$596,4,FALSE)</f>
        <v>2240</v>
      </c>
      <c r="N278">
        <f>VLOOKUP(E278,FB!$C$1:$E$621,3,FALSE)</f>
        <v>85.7</v>
      </c>
    </row>
    <row r="279" spans="1:14" x14ac:dyDescent="0.5">
      <c r="A279">
        <v>2021</v>
      </c>
      <c r="B279" t="s">
        <v>541</v>
      </c>
      <c r="C279" t="s">
        <v>542</v>
      </c>
      <c r="D279" t="str">
        <f t="shared" si="4"/>
        <v>Greg Holland</v>
      </c>
      <c r="E279">
        <v>518813</v>
      </c>
      <c r="F279" t="s">
        <v>80</v>
      </c>
      <c r="G279" t="s">
        <v>81</v>
      </c>
      <c r="H279">
        <v>92.8</v>
      </c>
      <c r="I279" t="s">
        <v>16</v>
      </c>
      <c r="J279" t="s">
        <v>17</v>
      </c>
      <c r="K279">
        <v>14.2</v>
      </c>
      <c r="L279">
        <v>0.1</v>
      </c>
      <c r="M279">
        <f>VLOOKUP(E279,'FB SR'!$C$1:$F$596,4,FALSE)</f>
        <v>2238</v>
      </c>
      <c r="N279">
        <f>VLOOKUP(E279,FB!$C$1:$E$621,3,FALSE)</f>
        <v>98.2</v>
      </c>
    </row>
    <row r="280" spans="1:14" x14ac:dyDescent="0.5">
      <c r="A280">
        <v>2021</v>
      </c>
      <c r="B280" t="s">
        <v>555</v>
      </c>
      <c r="C280" t="s">
        <v>556</v>
      </c>
      <c r="D280" t="str">
        <f t="shared" si="4"/>
        <v>Spenser Watkins</v>
      </c>
      <c r="E280">
        <v>657093</v>
      </c>
      <c r="F280" t="s">
        <v>182</v>
      </c>
      <c r="G280" t="s">
        <v>183</v>
      </c>
      <c r="H280">
        <v>90.7</v>
      </c>
      <c r="I280" t="s">
        <v>16</v>
      </c>
      <c r="J280" t="s">
        <v>17</v>
      </c>
      <c r="K280">
        <v>15.5</v>
      </c>
      <c r="L280">
        <v>0.2</v>
      </c>
      <c r="M280">
        <f>VLOOKUP(E280,'FB SR'!$C$1:$F$596,4,FALSE)</f>
        <v>2237</v>
      </c>
      <c r="N280">
        <f>VLOOKUP(E280,FB!$C$1:$E$621,3,FALSE)</f>
        <v>89.2</v>
      </c>
    </row>
    <row r="281" spans="1:14" x14ac:dyDescent="0.5">
      <c r="A281">
        <v>2021</v>
      </c>
      <c r="B281" t="s">
        <v>894</v>
      </c>
      <c r="C281" t="s">
        <v>274</v>
      </c>
      <c r="D281" t="str">
        <f t="shared" si="4"/>
        <v>Michael Rucker</v>
      </c>
      <c r="E281">
        <v>621074</v>
      </c>
      <c r="F281" t="s">
        <v>46</v>
      </c>
      <c r="G281" t="s">
        <v>47</v>
      </c>
      <c r="H281">
        <v>95.3</v>
      </c>
      <c r="I281" t="s">
        <v>16</v>
      </c>
      <c r="J281" t="s">
        <v>17</v>
      </c>
      <c r="K281">
        <v>14.9</v>
      </c>
      <c r="L281">
        <v>8.3000000000000007</v>
      </c>
      <c r="M281">
        <f>VLOOKUP(E281,'FB SR'!$C$1:$F$596,4,FALSE)</f>
        <v>2237</v>
      </c>
      <c r="N281">
        <f>VLOOKUP(E281,FB!$C$1:$E$621,3,FALSE)</f>
        <v>92.7</v>
      </c>
    </row>
    <row r="282" spans="1:14" x14ac:dyDescent="0.5">
      <c r="A282">
        <v>2021</v>
      </c>
      <c r="B282" t="s">
        <v>166</v>
      </c>
      <c r="C282" t="s">
        <v>57</v>
      </c>
      <c r="D282" t="str">
        <f t="shared" si="4"/>
        <v>Zack Greinke</v>
      </c>
      <c r="E282">
        <v>425844</v>
      </c>
      <c r="F282" t="s">
        <v>142</v>
      </c>
      <c r="G282" t="s">
        <v>143</v>
      </c>
      <c r="H282">
        <v>89</v>
      </c>
      <c r="I282" t="s">
        <v>16</v>
      </c>
      <c r="J282" t="s">
        <v>17</v>
      </c>
      <c r="K282">
        <v>18</v>
      </c>
      <c r="L282">
        <v>1.3</v>
      </c>
      <c r="M282">
        <f>VLOOKUP(E282,'FB SR'!$C$1:$F$596,4,FALSE)</f>
        <v>2236</v>
      </c>
      <c r="N282">
        <f>VLOOKUP(E282,FB!$C$1:$E$621,3,FALSE)</f>
        <v>78.599999999999994</v>
      </c>
    </row>
    <row r="283" spans="1:14" x14ac:dyDescent="0.5">
      <c r="A283">
        <v>2021</v>
      </c>
      <c r="B283" t="s">
        <v>184</v>
      </c>
      <c r="C283" t="s">
        <v>520</v>
      </c>
      <c r="D283" t="str">
        <f t="shared" si="4"/>
        <v>Will Smith</v>
      </c>
      <c r="E283">
        <v>519293</v>
      </c>
      <c r="F283" t="s">
        <v>156</v>
      </c>
      <c r="G283" t="s">
        <v>157</v>
      </c>
      <c r="H283">
        <v>92.8</v>
      </c>
      <c r="I283" t="s">
        <v>16</v>
      </c>
      <c r="J283" t="s">
        <v>17</v>
      </c>
      <c r="K283">
        <v>14.5</v>
      </c>
      <c r="L283">
        <v>7</v>
      </c>
      <c r="M283">
        <f>VLOOKUP(E283,'FB SR'!$C$1:$F$596,4,FALSE)</f>
        <v>2236</v>
      </c>
      <c r="N283">
        <v>93</v>
      </c>
    </row>
    <row r="284" spans="1:14" x14ac:dyDescent="0.5">
      <c r="A284">
        <v>2021</v>
      </c>
      <c r="B284" t="s">
        <v>730</v>
      </c>
      <c r="C284" t="s">
        <v>25</v>
      </c>
      <c r="D284" t="str">
        <f t="shared" si="4"/>
        <v>Tyler Zuber</v>
      </c>
      <c r="E284">
        <v>676604</v>
      </c>
      <c r="F284" t="s">
        <v>80</v>
      </c>
      <c r="G284" t="s">
        <v>81</v>
      </c>
      <c r="H284">
        <v>94.7</v>
      </c>
      <c r="I284" t="s">
        <v>16</v>
      </c>
      <c r="J284" t="s">
        <v>17</v>
      </c>
      <c r="K284">
        <v>14.4</v>
      </c>
      <c r="L284">
        <v>9</v>
      </c>
      <c r="M284">
        <f>VLOOKUP(E284,'FB SR'!$C$1:$F$596,4,FALSE)</f>
        <v>2234</v>
      </c>
      <c r="N284">
        <f>VLOOKUP(E284,FB!$C$1:$E$621,3,FALSE)</f>
        <v>92.9</v>
      </c>
    </row>
    <row r="285" spans="1:14" x14ac:dyDescent="0.5">
      <c r="A285">
        <v>2021</v>
      </c>
      <c r="B285" t="s">
        <v>796</v>
      </c>
      <c r="C285" t="s">
        <v>797</v>
      </c>
      <c r="D285" t="str">
        <f t="shared" si="4"/>
        <v>Seth Lugo</v>
      </c>
      <c r="E285">
        <v>607625</v>
      </c>
      <c r="F285" t="s">
        <v>126</v>
      </c>
      <c r="G285" t="s">
        <v>127</v>
      </c>
      <c r="H285">
        <v>94.2</v>
      </c>
      <c r="I285" t="s">
        <v>16</v>
      </c>
      <c r="J285" t="s">
        <v>17</v>
      </c>
      <c r="K285">
        <v>13.6</v>
      </c>
      <c r="L285">
        <v>7.5</v>
      </c>
      <c r="M285">
        <f>VLOOKUP(E285,'FB SR'!$C$1:$F$596,4,FALSE)</f>
        <v>2232</v>
      </c>
      <c r="N285">
        <f>VLOOKUP(E285,FB!$C$1:$E$621,3,FALSE)</f>
        <v>93.4</v>
      </c>
    </row>
    <row r="286" spans="1:14" x14ac:dyDescent="0.5">
      <c r="A286">
        <v>2021</v>
      </c>
      <c r="B286" t="s">
        <v>504</v>
      </c>
      <c r="C286" t="s">
        <v>141</v>
      </c>
      <c r="D286" t="str">
        <f t="shared" si="4"/>
        <v>Luis Cessa</v>
      </c>
      <c r="E286">
        <v>570666</v>
      </c>
      <c r="F286" t="s">
        <v>26</v>
      </c>
      <c r="G286" t="s">
        <v>27</v>
      </c>
      <c r="H286">
        <v>93.6</v>
      </c>
      <c r="I286" t="s">
        <v>16</v>
      </c>
      <c r="J286" t="s">
        <v>17</v>
      </c>
      <c r="K286">
        <v>15.9</v>
      </c>
      <c r="L286">
        <v>6.3</v>
      </c>
      <c r="M286">
        <f>VLOOKUP(E286,'FB SR'!$C$1:$F$596,4,FALSE)</f>
        <v>2232</v>
      </c>
      <c r="N286">
        <f>VLOOKUP(E286,FB!$C$1:$E$621,3,FALSE)</f>
        <v>89.4</v>
      </c>
    </row>
    <row r="287" spans="1:14" x14ac:dyDescent="0.5">
      <c r="A287">
        <v>2021</v>
      </c>
      <c r="B287" t="s">
        <v>246</v>
      </c>
      <c r="C287" t="s">
        <v>247</v>
      </c>
      <c r="D287" t="str">
        <f t="shared" si="4"/>
        <v>José Berríos</v>
      </c>
      <c r="E287">
        <v>621244</v>
      </c>
      <c r="F287" t="s">
        <v>14</v>
      </c>
      <c r="G287" t="s">
        <v>15</v>
      </c>
      <c r="H287">
        <v>94.1</v>
      </c>
      <c r="I287" t="s">
        <v>16</v>
      </c>
      <c r="J287" t="s">
        <v>17</v>
      </c>
      <c r="K287">
        <v>16.5</v>
      </c>
      <c r="L287">
        <v>9.8000000000000007</v>
      </c>
      <c r="M287">
        <f>VLOOKUP(E287,'FB SR'!$C$1:$F$596,4,FALSE)</f>
        <v>2231</v>
      </c>
      <c r="N287">
        <f>VLOOKUP(E287,FB!$C$1:$E$621,3,FALSE)</f>
        <v>92</v>
      </c>
    </row>
    <row r="288" spans="1:14" x14ac:dyDescent="0.5">
      <c r="A288">
        <v>2021</v>
      </c>
      <c r="B288" t="s">
        <v>789</v>
      </c>
      <c r="C288" t="s">
        <v>790</v>
      </c>
      <c r="D288" t="str">
        <f t="shared" si="4"/>
        <v>Travis Lakins Sr.</v>
      </c>
      <c r="E288">
        <v>664042</v>
      </c>
      <c r="F288" t="s">
        <v>182</v>
      </c>
      <c r="G288" t="s">
        <v>183</v>
      </c>
      <c r="H288">
        <v>93.4</v>
      </c>
      <c r="I288" t="s">
        <v>16</v>
      </c>
      <c r="J288" t="s">
        <v>17</v>
      </c>
      <c r="K288">
        <v>15.6</v>
      </c>
      <c r="L288">
        <v>4.7</v>
      </c>
      <c r="M288">
        <f>VLOOKUP(E288,'FB SR'!$C$1:$F$596,4,FALSE)</f>
        <v>2231</v>
      </c>
      <c r="N288">
        <f>VLOOKUP(E288,FB!$C$1:$E$621,3,FALSE)</f>
        <v>78.5</v>
      </c>
    </row>
    <row r="289" spans="1:14" x14ac:dyDescent="0.5">
      <c r="A289">
        <v>2021</v>
      </c>
      <c r="B289" t="s">
        <v>348</v>
      </c>
      <c r="C289" t="s">
        <v>349</v>
      </c>
      <c r="D289" t="str">
        <f t="shared" si="4"/>
        <v>Ryne Stanek</v>
      </c>
      <c r="E289">
        <v>592773</v>
      </c>
      <c r="F289" t="s">
        <v>142</v>
      </c>
      <c r="G289" t="s">
        <v>143</v>
      </c>
      <c r="H289">
        <v>97.6</v>
      </c>
      <c r="I289" t="s">
        <v>16</v>
      </c>
      <c r="J289" t="s">
        <v>17</v>
      </c>
      <c r="K289">
        <v>12.3</v>
      </c>
      <c r="L289">
        <v>10</v>
      </c>
      <c r="M289">
        <f>VLOOKUP(E289,'FB SR'!$C$1:$F$596,4,FALSE)</f>
        <v>2229</v>
      </c>
      <c r="N289">
        <f>VLOOKUP(E289,FB!$C$1:$E$621,3,FALSE)</f>
        <v>99.1</v>
      </c>
    </row>
    <row r="290" spans="1:14" x14ac:dyDescent="0.5">
      <c r="A290">
        <v>2021</v>
      </c>
      <c r="B290" t="s">
        <v>742</v>
      </c>
      <c r="C290" t="s">
        <v>65</v>
      </c>
      <c r="D290" t="str">
        <f t="shared" si="4"/>
        <v>Steven Okert</v>
      </c>
      <c r="E290">
        <v>595345</v>
      </c>
      <c r="F290" t="s">
        <v>110</v>
      </c>
      <c r="G290" t="s">
        <v>111</v>
      </c>
      <c r="H290">
        <v>92.2</v>
      </c>
      <c r="I290" t="s">
        <v>16</v>
      </c>
      <c r="J290" t="s">
        <v>17</v>
      </c>
      <c r="K290">
        <v>18.2</v>
      </c>
      <c r="L290">
        <v>9.6</v>
      </c>
      <c r="M290">
        <f>VLOOKUP(E290,'FB SR'!$C$1:$F$596,4,FALSE)</f>
        <v>2229</v>
      </c>
      <c r="N290">
        <f>VLOOKUP(E290,FB!$C$1:$E$621,3,FALSE)</f>
        <v>91.7</v>
      </c>
    </row>
    <row r="291" spans="1:14" x14ac:dyDescent="0.5">
      <c r="A291">
        <v>2021</v>
      </c>
      <c r="B291" t="s">
        <v>230</v>
      </c>
      <c r="C291" t="s">
        <v>231</v>
      </c>
      <c r="D291" t="str">
        <f t="shared" si="4"/>
        <v>Shohei Ohtani</v>
      </c>
      <c r="E291">
        <v>660271</v>
      </c>
      <c r="F291" t="s">
        <v>232</v>
      </c>
      <c r="G291" t="s">
        <v>233</v>
      </c>
      <c r="H291">
        <v>95.6</v>
      </c>
      <c r="I291" t="s">
        <v>16</v>
      </c>
      <c r="J291" t="s">
        <v>17</v>
      </c>
      <c r="K291">
        <v>14.6</v>
      </c>
      <c r="L291">
        <v>3.8</v>
      </c>
      <c r="M291">
        <f>VLOOKUP(E291,'FB SR'!$C$1:$F$596,4,FALSE)</f>
        <v>2228</v>
      </c>
      <c r="N291">
        <f>VLOOKUP(E291,FB!$C$1:$E$621,3,FALSE)</f>
        <v>80.5</v>
      </c>
    </row>
    <row r="292" spans="1:14" x14ac:dyDescent="0.5">
      <c r="A292">
        <v>2021</v>
      </c>
      <c r="B292" t="s">
        <v>350</v>
      </c>
      <c r="C292" t="s">
        <v>109</v>
      </c>
      <c r="D292" t="str">
        <f t="shared" si="4"/>
        <v>Trevor Williams</v>
      </c>
      <c r="E292">
        <v>592866</v>
      </c>
      <c r="F292" t="s">
        <v>126</v>
      </c>
      <c r="G292" t="s">
        <v>127</v>
      </c>
      <c r="H292">
        <v>91.5</v>
      </c>
      <c r="I292" t="s">
        <v>16</v>
      </c>
      <c r="J292" t="s">
        <v>17</v>
      </c>
      <c r="K292">
        <v>19.8</v>
      </c>
      <c r="L292">
        <v>3.8</v>
      </c>
      <c r="M292">
        <f>VLOOKUP(E292,'FB SR'!$C$1:$F$596,4,FALSE)</f>
        <v>2228</v>
      </c>
      <c r="N292">
        <f>VLOOKUP(E292,FB!$C$1:$E$621,3,FALSE)</f>
        <v>99.5</v>
      </c>
    </row>
    <row r="293" spans="1:14" x14ac:dyDescent="0.5">
      <c r="A293">
        <v>2021</v>
      </c>
      <c r="B293" t="s">
        <v>617</v>
      </c>
      <c r="C293" t="s">
        <v>229</v>
      </c>
      <c r="D293" t="str">
        <f t="shared" si="4"/>
        <v>Matt Shoemaker</v>
      </c>
      <c r="E293">
        <v>533167</v>
      </c>
      <c r="F293" t="s">
        <v>261</v>
      </c>
      <c r="G293" t="s">
        <v>262</v>
      </c>
      <c r="H293">
        <v>91.6</v>
      </c>
      <c r="I293" t="s">
        <v>16</v>
      </c>
      <c r="J293" t="s">
        <v>17</v>
      </c>
      <c r="K293">
        <v>16</v>
      </c>
      <c r="L293">
        <v>8.9</v>
      </c>
      <c r="M293">
        <f>VLOOKUP(E293,'FB SR'!$C$1:$F$596,4,FALSE)</f>
        <v>2228</v>
      </c>
      <c r="N293">
        <f>VLOOKUP(E293,FB!$C$1:$E$621,3,FALSE)</f>
        <v>93.2</v>
      </c>
    </row>
    <row r="294" spans="1:14" x14ac:dyDescent="0.5">
      <c r="A294">
        <v>2021</v>
      </c>
      <c r="B294" t="s">
        <v>762</v>
      </c>
      <c r="C294" t="s">
        <v>488</v>
      </c>
      <c r="D294" t="str">
        <f t="shared" si="4"/>
        <v>Miguel Sánchez</v>
      </c>
      <c r="E294">
        <v>667376</v>
      </c>
      <c r="F294" t="s">
        <v>68</v>
      </c>
      <c r="G294" t="s">
        <v>69</v>
      </c>
      <c r="H294">
        <v>94.3</v>
      </c>
      <c r="I294" t="s">
        <v>16</v>
      </c>
      <c r="J294" t="s">
        <v>17</v>
      </c>
      <c r="K294">
        <v>16.3</v>
      </c>
      <c r="L294">
        <v>5.9</v>
      </c>
      <c r="M294">
        <f>VLOOKUP(E294,'FB SR'!$C$1:$F$596,4,FALSE)</f>
        <v>2228</v>
      </c>
      <c r="N294">
        <f>VLOOKUP(E294,FB!$C$1:$E$621,3,FALSE)</f>
        <v>79.8</v>
      </c>
    </row>
    <row r="295" spans="1:14" x14ac:dyDescent="0.5">
      <c r="A295">
        <v>2021</v>
      </c>
      <c r="B295" t="s">
        <v>150</v>
      </c>
      <c r="C295" t="s">
        <v>151</v>
      </c>
      <c r="D295" t="str">
        <f t="shared" si="4"/>
        <v>Adam Wainwright</v>
      </c>
      <c r="E295">
        <v>425794</v>
      </c>
      <c r="F295" t="s">
        <v>34</v>
      </c>
      <c r="G295" t="s">
        <v>35</v>
      </c>
      <c r="H295">
        <v>89.1</v>
      </c>
      <c r="I295" t="s">
        <v>16</v>
      </c>
      <c r="J295" t="s">
        <v>17</v>
      </c>
      <c r="K295">
        <v>19.600000000000001</v>
      </c>
      <c r="L295">
        <v>2.2000000000000002</v>
      </c>
      <c r="M295">
        <f>VLOOKUP(E295,'FB SR'!$C$1:$F$596,4,FALSE)</f>
        <v>2227</v>
      </c>
      <c r="N295">
        <f>VLOOKUP(E295,FB!$C$1:$E$621,3,FALSE)</f>
        <v>77.2</v>
      </c>
    </row>
    <row r="296" spans="1:14" x14ac:dyDescent="0.5">
      <c r="A296">
        <v>2021</v>
      </c>
      <c r="B296" t="s">
        <v>774</v>
      </c>
      <c r="C296" t="s">
        <v>775</v>
      </c>
      <c r="D296" t="str">
        <f t="shared" si="4"/>
        <v>Marcos Diplán</v>
      </c>
      <c r="E296">
        <v>650959</v>
      </c>
      <c r="F296" t="s">
        <v>182</v>
      </c>
      <c r="G296" t="s">
        <v>183</v>
      </c>
      <c r="H296">
        <v>93.5</v>
      </c>
      <c r="I296" t="s">
        <v>16</v>
      </c>
      <c r="J296" t="s">
        <v>17</v>
      </c>
      <c r="K296">
        <v>14.3</v>
      </c>
      <c r="L296">
        <v>0.8</v>
      </c>
      <c r="M296">
        <f>VLOOKUP(E296,'FB SR'!$C$1:$F$596,4,FALSE)</f>
        <v>2227</v>
      </c>
      <c r="N296">
        <f>VLOOKUP(E296,FB!$C$1:$E$621,3,FALSE)</f>
        <v>83.7</v>
      </c>
    </row>
    <row r="297" spans="1:14" x14ac:dyDescent="0.5">
      <c r="A297">
        <v>2021</v>
      </c>
      <c r="B297" t="s">
        <v>668</v>
      </c>
      <c r="C297" t="s">
        <v>49</v>
      </c>
      <c r="D297" t="str">
        <f t="shared" si="4"/>
        <v>Dylan Floro</v>
      </c>
      <c r="E297">
        <v>571670</v>
      </c>
      <c r="F297" t="s">
        <v>110</v>
      </c>
      <c r="G297" t="s">
        <v>111</v>
      </c>
      <c r="H297">
        <v>93.7</v>
      </c>
      <c r="I297" t="s">
        <v>16</v>
      </c>
      <c r="J297" t="s">
        <v>17</v>
      </c>
      <c r="K297">
        <v>16.2</v>
      </c>
      <c r="L297">
        <v>9.6999999999999993</v>
      </c>
      <c r="M297">
        <f>VLOOKUP(E297,'FB SR'!$C$1:$F$596,4,FALSE)</f>
        <v>2225</v>
      </c>
      <c r="N297">
        <f>VLOOKUP(E297,FB!$C$1:$E$621,3,FALSE)</f>
        <v>90.2</v>
      </c>
    </row>
    <row r="298" spans="1:14" x14ac:dyDescent="0.5">
      <c r="A298">
        <v>2021</v>
      </c>
      <c r="B298" t="s">
        <v>686</v>
      </c>
      <c r="C298" t="s">
        <v>177</v>
      </c>
      <c r="D298" t="str">
        <f t="shared" si="4"/>
        <v>Ryan Hendrix</v>
      </c>
      <c r="E298">
        <v>641682</v>
      </c>
      <c r="F298" t="s">
        <v>26</v>
      </c>
      <c r="G298" t="s">
        <v>27</v>
      </c>
      <c r="H298">
        <v>96.4</v>
      </c>
      <c r="I298" t="s">
        <v>16</v>
      </c>
      <c r="J298" t="s">
        <v>17</v>
      </c>
      <c r="K298">
        <v>14.6</v>
      </c>
      <c r="L298">
        <v>7.4</v>
      </c>
      <c r="M298">
        <f>VLOOKUP(E298,'FB SR'!$C$1:$F$596,4,FALSE)</f>
        <v>2225</v>
      </c>
      <c r="N298">
        <f>VLOOKUP(E298,FB!$C$1:$E$621,3,FALSE)</f>
        <v>86.3</v>
      </c>
    </row>
    <row r="299" spans="1:14" x14ac:dyDescent="0.5">
      <c r="A299">
        <v>2021</v>
      </c>
      <c r="B299" t="s">
        <v>759</v>
      </c>
      <c r="C299" t="s">
        <v>481</v>
      </c>
      <c r="D299" t="str">
        <f t="shared" si="4"/>
        <v>David Hale</v>
      </c>
      <c r="E299">
        <v>571735</v>
      </c>
      <c r="F299" t="s">
        <v>58</v>
      </c>
      <c r="G299" t="s">
        <v>59</v>
      </c>
      <c r="H299">
        <v>92.8</v>
      </c>
      <c r="I299" t="s">
        <v>16</v>
      </c>
      <c r="J299" t="s">
        <v>17</v>
      </c>
      <c r="K299">
        <v>18.5</v>
      </c>
      <c r="L299">
        <v>9.3000000000000007</v>
      </c>
      <c r="M299">
        <f>VLOOKUP(E299,'FB SR'!$C$1:$F$596,4,FALSE)</f>
        <v>2225</v>
      </c>
      <c r="N299">
        <f>VLOOKUP(E299,FB!$C$1:$E$621,3,FALSE)</f>
        <v>83</v>
      </c>
    </row>
    <row r="300" spans="1:14" x14ac:dyDescent="0.5">
      <c r="A300">
        <v>2021</v>
      </c>
      <c r="B300" t="s">
        <v>409</v>
      </c>
      <c r="C300" t="s">
        <v>170</v>
      </c>
      <c r="D300" t="str">
        <f t="shared" si="4"/>
        <v>Jake Diekman</v>
      </c>
      <c r="E300">
        <v>518617</v>
      </c>
      <c r="F300" t="s">
        <v>20</v>
      </c>
      <c r="G300" t="s">
        <v>21</v>
      </c>
      <c r="H300">
        <v>95.3</v>
      </c>
      <c r="I300" t="s">
        <v>16</v>
      </c>
      <c r="J300" t="s">
        <v>17</v>
      </c>
      <c r="K300">
        <v>16.600000000000001</v>
      </c>
      <c r="L300">
        <v>14.1</v>
      </c>
      <c r="M300">
        <f>VLOOKUP(E300,'FB SR'!$C$1:$F$596,4,FALSE)</f>
        <v>2224</v>
      </c>
      <c r="N300">
        <f>VLOOKUP(E300,FB!$C$1:$E$621,3,FALSE)</f>
        <v>98.5</v>
      </c>
    </row>
    <row r="301" spans="1:14" x14ac:dyDescent="0.5">
      <c r="A301">
        <v>2021</v>
      </c>
      <c r="B301" t="s">
        <v>539</v>
      </c>
      <c r="C301" t="s">
        <v>540</v>
      </c>
      <c r="D301" t="str">
        <f t="shared" si="4"/>
        <v>Jarlin García</v>
      </c>
      <c r="E301">
        <v>606424</v>
      </c>
      <c r="F301" t="s">
        <v>30</v>
      </c>
      <c r="G301" t="s">
        <v>31</v>
      </c>
      <c r="H301">
        <v>93.2</v>
      </c>
      <c r="I301" t="s">
        <v>16</v>
      </c>
      <c r="J301" t="s">
        <v>17</v>
      </c>
      <c r="K301">
        <v>18.7</v>
      </c>
      <c r="L301">
        <v>15.8</v>
      </c>
      <c r="M301">
        <f>VLOOKUP(E301,'FB SR'!$C$1:$F$596,4,FALSE)</f>
        <v>2222</v>
      </c>
      <c r="N301">
        <f>VLOOKUP(E301,FB!$C$1:$E$621,3,FALSE)</f>
        <v>99</v>
      </c>
    </row>
    <row r="302" spans="1:14" x14ac:dyDescent="0.5">
      <c r="A302">
        <v>2021</v>
      </c>
      <c r="B302" t="s">
        <v>695</v>
      </c>
      <c r="C302" t="s">
        <v>272</v>
      </c>
      <c r="D302" t="str">
        <f t="shared" si="4"/>
        <v>Anthony Misiewicz</v>
      </c>
      <c r="E302">
        <v>664948</v>
      </c>
      <c r="F302" t="s">
        <v>102</v>
      </c>
      <c r="G302" t="s">
        <v>103</v>
      </c>
      <c r="H302">
        <v>94.3</v>
      </c>
      <c r="I302" t="s">
        <v>16</v>
      </c>
      <c r="J302" t="s">
        <v>17</v>
      </c>
      <c r="K302">
        <v>14.7</v>
      </c>
      <c r="L302">
        <v>8.5</v>
      </c>
      <c r="M302">
        <f>VLOOKUP(E302,'FB SR'!$C$1:$F$596,4,FALSE)</f>
        <v>2222</v>
      </c>
      <c r="N302">
        <f>VLOOKUP(E302,FB!$C$1:$E$621,3,FALSE)</f>
        <v>92.9</v>
      </c>
    </row>
    <row r="303" spans="1:14" x14ac:dyDescent="0.5">
      <c r="A303">
        <v>2021</v>
      </c>
      <c r="B303" t="s">
        <v>224</v>
      </c>
      <c r="C303" t="s">
        <v>225</v>
      </c>
      <c r="D303" t="str">
        <f t="shared" si="4"/>
        <v>Yusei Kikuchi</v>
      </c>
      <c r="E303">
        <v>579328</v>
      </c>
      <c r="F303" t="s">
        <v>102</v>
      </c>
      <c r="G303" t="s">
        <v>103</v>
      </c>
      <c r="H303">
        <v>95.2</v>
      </c>
      <c r="I303" t="s">
        <v>16</v>
      </c>
      <c r="J303" t="s">
        <v>17</v>
      </c>
      <c r="K303">
        <v>13.8</v>
      </c>
      <c r="L303">
        <v>10.1</v>
      </c>
      <c r="M303">
        <f>VLOOKUP(E303,'FB SR'!$C$1:$F$596,4,FALSE)</f>
        <v>2221</v>
      </c>
      <c r="N303">
        <f>VLOOKUP(E303,FB!$C$1:$E$621,3,FALSE)</f>
        <v>95.2</v>
      </c>
    </row>
    <row r="304" spans="1:14" x14ac:dyDescent="0.5">
      <c r="A304">
        <v>2021</v>
      </c>
      <c r="B304" t="s">
        <v>665</v>
      </c>
      <c r="C304" t="s">
        <v>666</v>
      </c>
      <c r="D304" t="str">
        <f t="shared" si="4"/>
        <v>Dominic Leone</v>
      </c>
      <c r="E304">
        <v>608678</v>
      </c>
      <c r="F304" t="s">
        <v>30</v>
      </c>
      <c r="G304" t="s">
        <v>31</v>
      </c>
      <c r="H304">
        <v>95.3</v>
      </c>
      <c r="I304" t="s">
        <v>16</v>
      </c>
      <c r="J304" t="s">
        <v>17</v>
      </c>
      <c r="K304">
        <v>14.5</v>
      </c>
      <c r="L304">
        <v>5.9</v>
      </c>
      <c r="M304">
        <f>VLOOKUP(E304,'FB SR'!$C$1:$F$596,4,FALSE)</f>
        <v>2221</v>
      </c>
      <c r="N304">
        <f>VLOOKUP(E304,FB!$C$1:$E$621,3,FALSE)</f>
        <v>83.1</v>
      </c>
    </row>
    <row r="305" spans="1:14" x14ac:dyDescent="0.5">
      <c r="A305">
        <v>2021</v>
      </c>
      <c r="B305" t="s">
        <v>683</v>
      </c>
      <c r="C305" t="s">
        <v>170</v>
      </c>
      <c r="D305" t="str">
        <f t="shared" si="4"/>
        <v>Jake Woodford</v>
      </c>
      <c r="E305">
        <v>663765</v>
      </c>
      <c r="F305" t="s">
        <v>34</v>
      </c>
      <c r="G305" t="s">
        <v>35</v>
      </c>
      <c r="H305">
        <v>92.3</v>
      </c>
      <c r="I305" t="s">
        <v>16</v>
      </c>
      <c r="J305" t="s">
        <v>17</v>
      </c>
      <c r="K305">
        <v>17.5</v>
      </c>
      <c r="L305">
        <v>4.7</v>
      </c>
      <c r="M305">
        <f>VLOOKUP(E305,'FB SR'!$C$1:$F$596,4,FALSE)</f>
        <v>2219</v>
      </c>
      <c r="N305">
        <f>VLOOKUP(E305,FB!$C$1:$E$621,3,FALSE)</f>
        <v>86.1</v>
      </c>
    </row>
    <row r="306" spans="1:14" x14ac:dyDescent="0.5">
      <c r="A306">
        <v>2021</v>
      </c>
      <c r="B306" t="s">
        <v>234</v>
      </c>
      <c r="C306" t="s">
        <v>235</v>
      </c>
      <c r="D306" t="str">
        <f t="shared" si="4"/>
        <v>Paolo Espino</v>
      </c>
      <c r="E306">
        <v>502179</v>
      </c>
      <c r="F306" t="s">
        <v>194</v>
      </c>
      <c r="G306" t="s">
        <v>195</v>
      </c>
      <c r="H306">
        <v>89.1</v>
      </c>
      <c r="I306" t="s">
        <v>16</v>
      </c>
      <c r="J306" t="s">
        <v>17</v>
      </c>
      <c r="K306">
        <v>15.3</v>
      </c>
      <c r="L306">
        <v>3.6</v>
      </c>
      <c r="M306">
        <f>VLOOKUP(E306,'FB SR'!$C$1:$F$596,4,FALSE)</f>
        <v>2218</v>
      </c>
      <c r="N306">
        <f>VLOOKUP(E306,FB!$C$1:$E$621,3,FALSE)</f>
        <v>93.5</v>
      </c>
    </row>
    <row r="307" spans="1:14" x14ac:dyDescent="0.5">
      <c r="A307">
        <v>2021</v>
      </c>
      <c r="B307" t="s">
        <v>401</v>
      </c>
      <c r="C307" t="s">
        <v>402</v>
      </c>
      <c r="D307" t="str">
        <f t="shared" si="4"/>
        <v>Eli Morgan</v>
      </c>
      <c r="E307">
        <v>669212</v>
      </c>
      <c r="F307" t="s">
        <v>122</v>
      </c>
      <c r="G307" t="s">
        <v>123</v>
      </c>
      <c r="H307">
        <v>90.5</v>
      </c>
      <c r="I307" t="s">
        <v>16</v>
      </c>
      <c r="J307" t="s">
        <v>17</v>
      </c>
      <c r="K307">
        <v>16.2</v>
      </c>
      <c r="L307">
        <v>11.2</v>
      </c>
      <c r="M307">
        <f>VLOOKUP(E307,'FB SR'!$C$1:$F$596,4,FALSE)</f>
        <v>2218</v>
      </c>
      <c r="N307">
        <f>VLOOKUP(E307,FB!$C$1:$E$621,3,FALSE)</f>
        <v>99</v>
      </c>
    </row>
    <row r="308" spans="1:14" x14ac:dyDescent="0.5">
      <c r="A308">
        <v>2021</v>
      </c>
      <c r="B308" t="s">
        <v>896</v>
      </c>
      <c r="C308" t="s">
        <v>610</v>
      </c>
      <c r="D308" t="str">
        <f t="shared" si="4"/>
        <v>A.J. Alexy</v>
      </c>
      <c r="E308">
        <v>669935</v>
      </c>
      <c r="F308" t="s">
        <v>116</v>
      </c>
      <c r="G308" t="s">
        <v>117</v>
      </c>
      <c r="H308">
        <v>93.3</v>
      </c>
      <c r="I308" t="s">
        <v>16</v>
      </c>
      <c r="J308" t="s">
        <v>17</v>
      </c>
      <c r="K308">
        <v>12.2</v>
      </c>
      <c r="L308">
        <v>5.4</v>
      </c>
      <c r="M308">
        <f>VLOOKUP(E308,'FB SR'!$C$1:$F$596,4,FALSE)</f>
        <v>2218</v>
      </c>
      <c r="N308">
        <f>VLOOKUP(E308,FB!$C$1:$E$621,3,FALSE)</f>
        <v>94.3</v>
      </c>
    </row>
    <row r="309" spans="1:14" x14ac:dyDescent="0.5">
      <c r="A309">
        <v>2021</v>
      </c>
      <c r="B309" t="s">
        <v>257</v>
      </c>
      <c r="C309" t="s">
        <v>563</v>
      </c>
      <c r="D309" t="str">
        <f t="shared" si="4"/>
        <v>Reynaldo López</v>
      </c>
      <c r="E309">
        <v>625643</v>
      </c>
      <c r="F309" t="s">
        <v>50</v>
      </c>
      <c r="G309" t="s">
        <v>51</v>
      </c>
      <c r="H309">
        <v>95.6</v>
      </c>
      <c r="I309" t="s">
        <v>16</v>
      </c>
      <c r="J309" t="s">
        <v>17</v>
      </c>
      <c r="K309">
        <v>13.2</v>
      </c>
      <c r="L309">
        <v>7.8</v>
      </c>
      <c r="M309">
        <f>VLOOKUP(E309,'FB SR'!$C$1:$F$596,4,FALSE)</f>
        <v>2217</v>
      </c>
      <c r="N309">
        <v>96</v>
      </c>
    </row>
    <row r="310" spans="1:14" x14ac:dyDescent="0.5">
      <c r="A310">
        <v>2021</v>
      </c>
      <c r="B310" t="s">
        <v>864</v>
      </c>
      <c r="C310" t="s">
        <v>177</v>
      </c>
      <c r="D310" t="str">
        <f t="shared" si="4"/>
        <v>Ryan Buchter</v>
      </c>
      <c r="E310">
        <v>488748</v>
      </c>
      <c r="F310" t="s">
        <v>164</v>
      </c>
      <c r="G310" t="s">
        <v>165</v>
      </c>
      <c r="H310">
        <v>90.5</v>
      </c>
      <c r="I310" t="s">
        <v>16</v>
      </c>
      <c r="J310" t="s">
        <v>17</v>
      </c>
      <c r="K310">
        <v>15.7</v>
      </c>
      <c r="L310">
        <v>9.5</v>
      </c>
      <c r="M310">
        <f>VLOOKUP(E310,'FB SR'!$C$1:$F$596,4,FALSE)</f>
        <v>2217</v>
      </c>
      <c r="N310">
        <f>VLOOKUP(E310,FB!$C$1:$E$621,3,FALSE)</f>
        <v>97.8</v>
      </c>
    </row>
    <row r="311" spans="1:14" x14ac:dyDescent="0.5">
      <c r="A311">
        <v>2021</v>
      </c>
      <c r="B311" t="s">
        <v>464</v>
      </c>
      <c r="C311" t="s">
        <v>465</v>
      </c>
      <c r="D311" t="str">
        <f t="shared" si="4"/>
        <v>Néstor Cortes Jr.</v>
      </c>
      <c r="E311">
        <v>641482</v>
      </c>
      <c r="F311" t="s">
        <v>38</v>
      </c>
      <c r="G311" t="s">
        <v>39</v>
      </c>
      <c r="H311">
        <v>90.5</v>
      </c>
      <c r="I311" t="s">
        <v>16</v>
      </c>
      <c r="J311" t="s">
        <v>17</v>
      </c>
      <c r="K311">
        <v>14.9</v>
      </c>
      <c r="L311">
        <v>5.3</v>
      </c>
      <c r="M311">
        <f>VLOOKUP(E311,'FB SR'!$C$1:$F$596,4,FALSE)</f>
        <v>2216</v>
      </c>
      <c r="N311">
        <f>VLOOKUP(E311,FB!$C$1:$E$621,3,FALSE)</f>
        <v>94.2</v>
      </c>
    </row>
    <row r="312" spans="1:14" x14ac:dyDescent="0.5">
      <c r="A312">
        <v>2021</v>
      </c>
      <c r="B312" t="s">
        <v>670</v>
      </c>
      <c r="C312" t="s">
        <v>168</v>
      </c>
      <c r="D312" t="str">
        <f t="shared" si="4"/>
        <v>Bryan Abreu</v>
      </c>
      <c r="E312">
        <v>650556</v>
      </c>
      <c r="F312" t="s">
        <v>142</v>
      </c>
      <c r="G312" t="s">
        <v>143</v>
      </c>
      <c r="H312">
        <v>95.7</v>
      </c>
      <c r="I312" t="s">
        <v>16</v>
      </c>
      <c r="J312" t="s">
        <v>17</v>
      </c>
      <c r="K312">
        <v>13</v>
      </c>
      <c r="L312">
        <v>8</v>
      </c>
      <c r="M312">
        <f>VLOOKUP(E312,'FB SR'!$C$1:$F$596,4,FALSE)</f>
        <v>2215</v>
      </c>
      <c r="N312">
        <f>VLOOKUP(E312,FB!$C$1:$E$621,3,FALSE)</f>
        <v>98.6</v>
      </c>
    </row>
    <row r="313" spans="1:14" x14ac:dyDescent="0.5">
      <c r="A313">
        <v>2021</v>
      </c>
      <c r="B313" t="s">
        <v>88</v>
      </c>
      <c r="C313" t="s">
        <v>89</v>
      </c>
      <c r="D313" t="str">
        <f t="shared" si="4"/>
        <v>Chris Paddack</v>
      </c>
      <c r="E313">
        <v>663978</v>
      </c>
      <c r="F313" t="s">
        <v>62</v>
      </c>
      <c r="G313" t="s">
        <v>63</v>
      </c>
      <c r="H313">
        <v>94.8</v>
      </c>
      <c r="I313" t="s">
        <v>16</v>
      </c>
      <c r="J313" t="s">
        <v>17</v>
      </c>
      <c r="K313">
        <v>13.1</v>
      </c>
      <c r="L313">
        <v>9.5</v>
      </c>
      <c r="M313">
        <f>VLOOKUP(E313,'FB SR'!$C$1:$F$596,4,FALSE)</f>
        <v>2210</v>
      </c>
      <c r="N313">
        <f>VLOOKUP(E313,FB!$C$1:$E$621,3,FALSE)</f>
        <v>98.6</v>
      </c>
    </row>
    <row r="314" spans="1:14" x14ac:dyDescent="0.5">
      <c r="A314">
        <v>2021</v>
      </c>
      <c r="B314" t="s">
        <v>306</v>
      </c>
      <c r="C314" t="s">
        <v>247</v>
      </c>
      <c r="D314" t="str">
        <f t="shared" si="4"/>
        <v>José Urquidy</v>
      </c>
      <c r="E314">
        <v>664353</v>
      </c>
      <c r="F314" t="s">
        <v>142</v>
      </c>
      <c r="G314" t="s">
        <v>143</v>
      </c>
      <c r="H314">
        <v>92.5</v>
      </c>
      <c r="I314" t="s">
        <v>16</v>
      </c>
      <c r="J314" t="s">
        <v>17</v>
      </c>
      <c r="K314">
        <v>12.9</v>
      </c>
      <c r="L314">
        <v>8</v>
      </c>
      <c r="M314">
        <f>VLOOKUP(E314,'FB SR'!$C$1:$F$596,4,FALSE)</f>
        <v>2210</v>
      </c>
      <c r="N314">
        <f>VLOOKUP(E314,FB!$C$1:$E$621,3,FALSE)</f>
        <v>99</v>
      </c>
    </row>
    <row r="315" spans="1:14" x14ac:dyDescent="0.5">
      <c r="A315">
        <v>2021</v>
      </c>
      <c r="B315" t="s">
        <v>842</v>
      </c>
      <c r="C315" t="s">
        <v>720</v>
      </c>
      <c r="D315" t="str">
        <f t="shared" si="4"/>
        <v>Cody Stashak</v>
      </c>
      <c r="E315">
        <v>664054</v>
      </c>
      <c r="F315" t="s">
        <v>261</v>
      </c>
      <c r="G315" t="s">
        <v>262</v>
      </c>
      <c r="H315">
        <v>90.6</v>
      </c>
      <c r="I315" t="s">
        <v>16</v>
      </c>
      <c r="J315" t="s">
        <v>17</v>
      </c>
      <c r="K315">
        <v>13</v>
      </c>
      <c r="L315">
        <v>5.6</v>
      </c>
      <c r="M315">
        <f>VLOOKUP(E315,'FB SR'!$C$1:$F$596,4,FALSE)</f>
        <v>2210</v>
      </c>
      <c r="N315">
        <f>VLOOKUP(E315,FB!$C$1:$E$621,3,FALSE)</f>
        <v>97.8</v>
      </c>
    </row>
    <row r="316" spans="1:14" x14ac:dyDescent="0.5">
      <c r="A316">
        <v>2021</v>
      </c>
      <c r="B316" t="s">
        <v>477</v>
      </c>
      <c r="C316" t="s">
        <v>454</v>
      </c>
      <c r="D316" t="str">
        <f t="shared" si="4"/>
        <v>Luke Jackson</v>
      </c>
      <c r="E316">
        <v>592426</v>
      </c>
      <c r="F316" t="s">
        <v>156</v>
      </c>
      <c r="G316" t="s">
        <v>157</v>
      </c>
      <c r="H316">
        <v>95.8</v>
      </c>
      <c r="I316" t="s">
        <v>16</v>
      </c>
      <c r="J316" t="s">
        <v>17</v>
      </c>
      <c r="K316">
        <v>12.2</v>
      </c>
      <c r="L316">
        <v>7.2</v>
      </c>
      <c r="M316">
        <f>VLOOKUP(E316,'FB SR'!$C$1:$F$596,4,FALSE)</f>
        <v>2208</v>
      </c>
      <c r="N316">
        <f>VLOOKUP(E316,FB!$C$1:$E$621,3,FALSE)</f>
        <v>99.1</v>
      </c>
    </row>
    <row r="317" spans="1:14" x14ac:dyDescent="0.5">
      <c r="A317">
        <v>2021</v>
      </c>
      <c r="B317" t="s">
        <v>134</v>
      </c>
      <c r="C317" t="s">
        <v>654</v>
      </c>
      <c r="D317" t="str">
        <f t="shared" si="4"/>
        <v>Wandy Peralta</v>
      </c>
      <c r="E317">
        <v>593974</v>
      </c>
      <c r="F317" t="s">
        <v>38</v>
      </c>
      <c r="G317" t="s">
        <v>39</v>
      </c>
      <c r="H317">
        <v>95.6</v>
      </c>
      <c r="I317" t="s">
        <v>16</v>
      </c>
      <c r="J317" t="s">
        <v>17</v>
      </c>
      <c r="K317">
        <v>14.8</v>
      </c>
      <c r="L317">
        <v>10.7</v>
      </c>
      <c r="M317">
        <f>VLOOKUP(E317,'FB SR'!$C$1:$F$596,4,FALSE)</f>
        <v>2208</v>
      </c>
      <c r="N317">
        <v>96</v>
      </c>
    </row>
    <row r="318" spans="1:14" x14ac:dyDescent="0.5">
      <c r="A318">
        <v>2021</v>
      </c>
      <c r="B318" t="s">
        <v>920</v>
      </c>
      <c r="C318" t="s">
        <v>427</v>
      </c>
      <c r="D318" t="str">
        <f t="shared" si="4"/>
        <v>Daniel Castano</v>
      </c>
      <c r="E318">
        <v>641447</v>
      </c>
      <c r="F318" t="s">
        <v>110</v>
      </c>
      <c r="G318" t="s">
        <v>111</v>
      </c>
      <c r="H318">
        <v>90.5</v>
      </c>
      <c r="I318" t="s">
        <v>16</v>
      </c>
      <c r="J318" t="s">
        <v>17</v>
      </c>
      <c r="K318">
        <v>20.5</v>
      </c>
      <c r="L318">
        <v>6.7</v>
      </c>
      <c r="M318">
        <f>VLOOKUP(E318,'FB SR'!$C$1:$F$596,4,FALSE)</f>
        <v>2205</v>
      </c>
      <c r="N318">
        <f>VLOOKUP(E318,FB!$C$1:$E$621,3,FALSE)</f>
        <v>75.900000000000006</v>
      </c>
    </row>
    <row r="319" spans="1:14" x14ac:dyDescent="0.5">
      <c r="A319">
        <v>2021</v>
      </c>
      <c r="B319" t="s">
        <v>257</v>
      </c>
      <c r="C319" t="s">
        <v>923</v>
      </c>
      <c r="D319" t="str">
        <f t="shared" si="4"/>
        <v>Yoan López</v>
      </c>
      <c r="E319">
        <v>661255</v>
      </c>
      <c r="F319" t="s">
        <v>164</v>
      </c>
      <c r="G319" t="s">
        <v>165</v>
      </c>
      <c r="H319">
        <v>95.7</v>
      </c>
      <c r="I319" t="s">
        <v>16</v>
      </c>
      <c r="J319" t="s">
        <v>17</v>
      </c>
      <c r="K319">
        <v>13.6</v>
      </c>
      <c r="L319">
        <v>5.2</v>
      </c>
      <c r="M319">
        <f>VLOOKUP(E319,'FB SR'!$C$1:$F$596,4,FALSE)</f>
        <v>2204</v>
      </c>
      <c r="N319">
        <v>93</v>
      </c>
    </row>
    <row r="320" spans="1:14" x14ac:dyDescent="0.5">
      <c r="A320">
        <v>2021</v>
      </c>
      <c r="B320" t="s">
        <v>561</v>
      </c>
      <c r="C320" t="s">
        <v>295</v>
      </c>
      <c r="D320" t="str">
        <f t="shared" si="4"/>
        <v>Taylor Clarke</v>
      </c>
      <c r="E320">
        <v>664199</v>
      </c>
      <c r="F320" t="s">
        <v>164</v>
      </c>
      <c r="G320" t="s">
        <v>165</v>
      </c>
      <c r="H320">
        <v>95.5</v>
      </c>
      <c r="I320" t="s">
        <v>16</v>
      </c>
      <c r="J320" t="s">
        <v>17</v>
      </c>
      <c r="K320">
        <v>12.6</v>
      </c>
      <c r="L320">
        <v>6.1</v>
      </c>
      <c r="M320">
        <f>VLOOKUP(E320,'FB SR'!$C$1:$F$596,4,FALSE)</f>
        <v>2203</v>
      </c>
      <c r="N320">
        <f>VLOOKUP(E320,FB!$C$1:$E$621,3,FALSE)</f>
        <v>92.1</v>
      </c>
    </row>
    <row r="321" spans="1:14" x14ac:dyDescent="0.5">
      <c r="A321">
        <v>2021</v>
      </c>
      <c r="B321" t="s">
        <v>562</v>
      </c>
      <c r="C321" t="s">
        <v>274</v>
      </c>
      <c r="D321" t="str">
        <f t="shared" si="4"/>
        <v>Michael Fulmer</v>
      </c>
      <c r="E321">
        <v>605242</v>
      </c>
      <c r="F321" t="s">
        <v>132</v>
      </c>
      <c r="G321" t="s">
        <v>133</v>
      </c>
      <c r="H321">
        <v>95.5</v>
      </c>
      <c r="I321" t="s">
        <v>16</v>
      </c>
      <c r="J321" t="s">
        <v>17</v>
      </c>
      <c r="K321">
        <v>13.5</v>
      </c>
      <c r="L321">
        <v>2.2000000000000002</v>
      </c>
      <c r="M321">
        <f>VLOOKUP(E321,'FB SR'!$C$1:$F$596,4,FALSE)</f>
        <v>2203</v>
      </c>
      <c r="N321">
        <f>VLOOKUP(E321,FB!$C$1:$E$621,3,FALSE)</f>
        <v>87</v>
      </c>
    </row>
    <row r="322" spans="1:14" x14ac:dyDescent="0.5">
      <c r="A322">
        <v>2021</v>
      </c>
      <c r="B322" t="s">
        <v>377</v>
      </c>
      <c r="C322" t="s">
        <v>141</v>
      </c>
      <c r="D322" t="str">
        <f t="shared" si="4"/>
        <v>Luis Oviedo</v>
      </c>
      <c r="E322">
        <v>665854</v>
      </c>
      <c r="F322" t="s">
        <v>213</v>
      </c>
      <c r="G322" t="s">
        <v>214</v>
      </c>
      <c r="H322">
        <v>94.3</v>
      </c>
      <c r="I322" t="s">
        <v>16</v>
      </c>
      <c r="J322" t="s">
        <v>17</v>
      </c>
      <c r="K322">
        <v>14.1</v>
      </c>
      <c r="L322">
        <v>7.6</v>
      </c>
      <c r="M322">
        <f>VLOOKUP(E322,'FB SR'!$C$1:$F$596,4,FALSE)</f>
        <v>2200</v>
      </c>
      <c r="N322">
        <v>73</v>
      </c>
    </row>
    <row r="323" spans="1:14" x14ac:dyDescent="0.5">
      <c r="A323">
        <v>2021</v>
      </c>
      <c r="B323" t="s">
        <v>587</v>
      </c>
      <c r="C323" t="s">
        <v>588</v>
      </c>
      <c r="D323" t="str">
        <f t="shared" ref="D323:D386" si="5">TRIM(PROPER(C323 &amp; " " &amp; B323))</f>
        <v>J.C. Mejia</v>
      </c>
      <c r="E323">
        <v>650496</v>
      </c>
      <c r="F323" t="s">
        <v>122</v>
      </c>
      <c r="G323" t="s">
        <v>123</v>
      </c>
      <c r="H323">
        <v>93</v>
      </c>
      <c r="I323" t="s">
        <v>16</v>
      </c>
      <c r="J323" t="s">
        <v>17</v>
      </c>
      <c r="K323">
        <v>22.1</v>
      </c>
      <c r="L323">
        <v>7.4</v>
      </c>
      <c r="M323">
        <f>VLOOKUP(E323,'FB SR'!$C$1:$F$596,4,FALSE)</f>
        <v>2200</v>
      </c>
      <c r="N323">
        <f>VLOOKUP(E323,FB!$C$1:$E$621,3,FALSE)</f>
        <v>72.2</v>
      </c>
    </row>
    <row r="324" spans="1:14" x14ac:dyDescent="0.5">
      <c r="A324">
        <v>2021</v>
      </c>
      <c r="B324" t="s">
        <v>824</v>
      </c>
      <c r="C324" t="s">
        <v>834</v>
      </c>
      <c r="D324" t="str">
        <f t="shared" si="5"/>
        <v>Noé Ramirez</v>
      </c>
      <c r="E324">
        <v>598287</v>
      </c>
      <c r="F324" t="s">
        <v>164</v>
      </c>
      <c r="G324" t="s">
        <v>165</v>
      </c>
      <c r="H324">
        <v>89.1</v>
      </c>
      <c r="I324" t="s">
        <v>16</v>
      </c>
      <c r="J324" t="s">
        <v>17</v>
      </c>
      <c r="K324">
        <v>22.9</v>
      </c>
      <c r="L324">
        <v>8.3000000000000007</v>
      </c>
      <c r="M324">
        <f>VLOOKUP(E324,'FB SR'!$C$1:$F$596,4,FALSE)</f>
        <v>2198</v>
      </c>
      <c r="N324">
        <f>VLOOKUP(E324,FB!$C$1:$E$621,3,FALSE)</f>
        <v>87</v>
      </c>
    </row>
    <row r="325" spans="1:14" x14ac:dyDescent="0.5">
      <c r="A325">
        <v>2021</v>
      </c>
      <c r="B325" t="s">
        <v>100</v>
      </c>
      <c r="C325" t="s">
        <v>101</v>
      </c>
      <c r="D325" t="str">
        <f t="shared" si="5"/>
        <v>Logan Gilbert</v>
      </c>
      <c r="E325">
        <v>669302</v>
      </c>
      <c r="F325" t="s">
        <v>102</v>
      </c>
      <c r="G325" t="s">
        <v>103</v>
      </c>
      <c r="H325">
        <v>95.2</v>
      </c>
      <c r="I325" t="s">
        <v>16</v>
      </c>
      <c r="J325" t="s">
        <v>17</v>
      </c>
      <c r="K325">
        <v>12.1</v>
      </c>
      <c r="L325">
        <v>5.5</v>
      </c>
      <c r="M325">
        <f>VLOOKUP(E325,'FB SR'!$C$1:$F$596,4,FALSE)</f>
        <v>2195</v>
      </c>
      <c r="N325">
        <f>VLOOKUP(E325,FB!$C$1:$E$621,3,FALSE)</f>
        <v>94.6</v>
      </c>
    </row>
    <row r="326" spans="1:14" x14ac:dyDescent="0.5">
      <c r="A326">
        <v>2021</v>
      </c>
      <c r="B326" t="s">
        <v>743</v>
      </c>
      <c r="C326" t="s">
        <v>360</v>
      </c>
      <c r="D326" t="str">
        <f t="shared" si="5"/>
        <v>Brett Martin</v>
      </c>
      <c r="E326">
        <v>656685</v>
      </c>
      <c r="F326" t="s">
        <v>116</v>
      </c>
      <c r="G326" t="s">
        <v>117</v>
      </c>
      <c r="H326">
        <v>93.6</v>
      </c>
      <c r="I326" t="s">
        <v>16</v>
      </c>
      <c r="J326" t="s">
        <v>17</v>
      </c>
      <c r="K326">
        <v>16.2</v>
      </c>
      <c r="L326">
        <v>5.7</v>
      </c>
      <c r="M326">
        <f>VLOOKUP(E326,'FB SR'!$C$1:$F$596,4,FALSE)</f>
        <v>2195</v>
      </c>
      <c r="N326">
        <f>VLOOKUP(E326,FB!$C$1:$E$621,3,FALSE)</f>
        <v>90.9</v>
      </c>
    </row>
    <row r="327" spans="1:14" x14ac:dyDescent="0.5">
      <c r="A327">
        <v>2021</v>
      </c>
      <c r="B327" t="s">
        <v>852</v>
      </c>
      <c r="C327" t="s">
        <v>853</v>
      </c>
      <c r="D327" t="str">
        <f t="shared" si="5"/>
        <v>Beau Burrows</v>
      </c>
      <c r="E327">
        <v>663366</v>
      </c>
      <c r="F327" t="s">
        <v>261</v>
      </c>
      <c r="G327" t="s">
        <v>262</v>
      </c>
      <c r="H327">
        <v>93.1</v>
      </c>
      <c r="I327" t="s">
        <v>16</v>
      </c>
      <c r="J327" t="s">
        <v>17</v>
      </c>
      <c r="K327">
        <v>13.3</v>
      </c>
      <c r="L327">
        <v>6.8</v>
      </c>
      <c r="M327">
        <f>VLOOKUP(E327,'FB SR'!$C$1:$F$596,4,FALSE)</f>
        <v>2194</v>
      </c>
      <c r="N327">
        <f>VLOOKUP(E327,FB!$C$1:$E$621,3,FALSE)</f>
        <v>99.4</v>
      </c>
    </row>
    <row r="328" spans="1:14" x14ac:dyDescent="0.5">
      <c r="A328">
        <v>2021</v>
      </c>
      <c r="B328" t="s">
        <v>138</v>
      </c>
      <c r="C328" t="s">
        <v>139</v>
      </c>
      <c r="D328" t="str">
        <f t="shared" si="5"/>
        <v>Aaron Nola</v>
      </c>
      <c r="E328">
        <v>605400</v>
      </c>
      <c r="F328" t="s">
        <v>58</v>
      </c>
      <c r="G328" t="s">
        <v>59</v>
      </c>
      <c r="H328">
        <v>92.9</v>
      </c>
      <c r="I328" t="s">
        <v>16</v>
      </c>
      <c r="J328" t="s">
        <v>17</v>
      </c>
      <c r="K328">
        <v>17.600000000000001</v>
      </c>
      <c r="L328">
        <v>13.2</v>
      </c>
      <c r="M328">
        <f>VLOOKUP(E328,'FB SR'!$C$1:$F$596,4,FALSE)</f>
        <v>2193</v>
      </c>
      <c r="N328">
        <f>VLOOKUP(E328,FB!$C$1:$E$621,3,FALSE)</f>
        <v>96.8</v>
      </c>
    </row>
    <row r="329" spans="1:14" x14ac:dyDescent="0.5">
      <c r="A329">
        <v>2021</v>
      </c>
      <c r="B329" t="s">
        <v>130</v>
      </c>
      <c r="C329" t="s">
        <v>131</v>
      </c>
      <c r="D329" t="str">
        <f t="shared" si="5"/>
        <v>Tarik Skubal</v>
      </c>
      <c r="E329">
        <v>669373</v>
      </c>
      <c r="F329" t="s">
        <v>132</v>
      </c>
      <c r="G329" t="s">
        <v>133</v>
      </c>
      <c r="H329">
        <v>94.3</v>
      </c>
      <c r="I329" t="s">
        <v>16</v>
      </c>
      <c r="J329" t="s">
        <v>17</v>
      </c>
      <c r="K329">
        <v>14.8</v>
      </c>
      <c r="L329">
        <v>8.1999999999999993</v>
      </c>
      <c r="M329">
        <f>VLOOKUP(E329,'FB SR'!$C$1:$F$596,4,FALSE)</f>
        <v>2192</v>
      </c>
      <c r="N329">
        <f>VLOOKUP(E329,FB!$C$1:$E$621,3,FALSE)</f>
        <v>94.6</v>
      </c>
    </row>
    <row r="330" spans="1:14" x14ac:dyDescent="0.5">
      <c r="A330">
        <v>2021</v>
      </c>
      <c r="B330" t="s">
        <v>569</v>
      </c>
      <c r="C330" t="s">
        <v>570</v>
      </c>
      <c r="D330" t="str">
        <f t="shared" si="5"/>
        <v>Enyel De Los Santos</v>
      </c>
      <c r="E330">
        <v>660853</v>
      </c>
      <c r="F330" t="s">
        <v>58</v>
      </c>
      <c r="G330" t="s">
        <v>59</v>
      </c>
      <c r="H330">
        <v>94.9</v>
      </c>
      <c r="I330" t="s">
        <v>16</v>
      </c>
      <c r="J330" t="s">
        <v>17</v>
      </c>
      <c r="K330">
        <v>17.100000000000001</v>
      </c>
      <c r="L330">
        <v>13.2</v>
      </c>
      <c r="M330">
        <f>VLOOKUP(E330,'FB SR'!$C$1:$F$596,4,FALSE)</f>
        <v>2191</v>
      </c>
      <c r="N330">
        <f>VLOOKUP(E330,FB!$C$1:$E$621,3,FALSE)</f>
        <v>98.1</v>
      </c>
    </row>
    <row r="331" spans="1:14" x14ac:dyDescent="0.5">
      <c r="A331">
        <v>2021</v>
      </c>
      <c r="B331" t="s">
        <v>492</v>
      </c>
      <c r="C331" t="s">
        <v>25</v>
      </c>
      <c r="D331" t="str">
        <f t="shared" si="5"/>
        <v>Tyler Alexander</v>
      </c>
      <c r="E331">
        <v>641302</v>
      </c>
      <c r="F331" t="s">
        <v>132</v>
      </c>
      <c r="G331" t="s">
        <v>133</v>
      </c>
      <c r="H331">
        <v>90.6</v>
      </c>
      <c r="I331" t="s">
        <v>16</v>
      </c>
      <c r="J331" t="s">
        <v>17</v>
      </c>
      <c r="K331">
        <v>17</v>
      </c>
      <c r="L331">
        <v>7</v>
      </c>
      <c r="M331">
        <f>VLOOKUP(E331,'FB SR'!$C$1:$F$596,4,FALSE)</f>
        <v>2191</v>
      </c>
      <c r="N331">
        <f>VLOOKUP(E331,FB!$C$1:$E$621,3,FALSE)</f>
        <v>90.5</v>
      </c>
    </row>
    <row r="332" spans="1:14" x14ac:dyDescent="0.5">
      <c r="A332">
        <v>2021</v>
      </c>
      <c r="B332" t="s">
        <v>785</v>
      </c>
      <c r="C332" t="s">
        <v>163</v>
      </c>
      <c r="D332" t="str">
        <f t="shared" si="5"/>
        <v>Zac Lowther</v>
      </c>
      <c r="E332">
        <v>675912</v>
      </c>
      <c r="F332" t="s">
        <v>182</v>
      </c>
      <c r="G332" t="s">
        <v>183</v>
      </c>
      <c r="H332">
        <v>90.8</v>
      </c>
      <c r="I332" t="s">
        <v>16</v>
      </c>
      <c r="J332" t="s">
        <v>17</v>
      </c>
      <c r="K332">
        <v>17.8</v>
      </c>
      <c r="L332">
        <v>12.1</v>
      </c>
      <c r="M332">
        <f>VLOOKUP(E332,'FB SR'!$C$1:$F$596,4,FALSE)</f>
        <v>2191</v>
      </c>
      <c r="N332">
        <f>VLOOKUP(E332,FB!$C$1:$E$621,3,FALSE)</f>
        <v>99.1</v>
      </c>
    </row>
    <row r="333" spans="1:14" x14ac:dyDescent="0.5">
      <c r="A333">
        <v>2021</v>
      </c>
      <c r="B333" t="s">
        <v>405</v>
      </c>
      <c r="C333" t="s">
        <v>247</v>
      </c>
      <c r="D333" t="str">
        <f t="shared" si="5"/>
        <v>José Suarez</v>
      </c>
      <c r="E333">
        <v>660761</v>
      </c>
      <c r="F333" t="s">
        <v>232</v>
      </c>
      <c r="G333" t="s">
        <v>233</v>
      </c>
      <c r="H333">
        <v>92.8</v>
      </c>
      <c r="I333" t="s">
        <v>16</v>
      </c>
      <c r="J333" t="s">
        <v>17</v>
      </c>
      <c r="K333">
        <v>17.100000000000001</v>
      </c>
      <c r="L333">
        <v>9</v>
      </c>
      <c r="M333">
        <f>VLOOKUP(E333,'FB SR'!$C$1:$F$596,4,FALSE)</f>
        <v>2188</v>
      </c>
      <c r="N333">
        <f>VLOOKUP(E333,FB!$C$1:$E$621,3,FALSE)</f>
        <v>90</v>
      </c>
    </row>
    <row r="334" spans="1:14" x14ac:dyDescent="0.5">
      <c r="A334">
        <v>2021</v>
      </c>
      <c r="B334" t="s">
        <v>602</v>
      </c>
      <c r="C334" t="s">
        <v>488</v>
      </c>
      <c r="D334" t="str">
        <f t="shared" si="5"/>
        <v>Miguel Diaz</v>
      </c>
      <c r="E334">
        <v>622766</v>
      </c>
      <c r="F334" t="s">
        <v>62</v>
      </c>
      <c r="G334" t="s">
        <v>63</v>
      </c>
      <c r="H334">
        <v>94.4</v>
      </c>
      <c r="I334" t="s">
        <v>16</v>
      </c>
      <c r="J334" t="s">
        <v>17</v>
      </c>
      <c r="K334">
        <v>15.7</v>
      </c>
      <c r="L334">
        <v>12.9</v>
      </c>
      <c r="M334">
        <f>VLOOKUP(E334,'FB SR'!$C$1:$F$596,4,FALSE)</f>
        <v>2188</v>
      </c>
      <c r="N334">
        <f>VLOOKUP(E334,FB!$C$1:$E$621,3,FALSE)</f>
        <v>97.3</v>
      </c>
    </row>
    <row r="335" spans="1:14" x14ac:dyDescent="0.5">
      <c r="A335">
        <v>2021</v>
      </c>
      <c r="B335" t="s">
        <v>784</v>
      </c>
      <c r="C335" t="s">
        <v>274</v>
      </c>
      <c r="D335" t="str">
        <f t="shared" si="5"/>
        <v>Michael Feliz</v>
      </c>
      <c r="E335">
        <v>593140</v>
      </c>
      <c r="F335" t="s">
        <v>42</v>
      </c>
      <c r="G335" t="s">
        <v>43</v>
      </c>
      <c r="H335">
        <v>93.8</v>
      </c>
      <c r="I335" t="s">
        <v>16</v>
      </c>
      <c r="J335" t="s">
        <v>17</v>
      </c>
      <c r="K335">
        <v>12.3</v>
      </c>
      <c r="L335">
        <v>3.4</v>
      </c>
      <c r="M335">
        <f>VLOOKUP(E335,'FB SR'!$C$1:$F$596,4,FALSE)</f>
        <v>2188</v>
      </c>
      <c r="N335">
        <f>VLOOKUP(E335,FB!$C$1:$E$621,3,FALSE)</f>
        <v>95.7</v>
      </c>
    </row>
    <row r="336" spans="1:14" x14ac:dyDescent="0.5">
      <c r="A336">
        <v>2021</v>
      </c>
      <c r="B336" t="s">
        <v>671</v>
      </c>
      <c r="C336" t="s">
        <v>151</v>
      </c>
      <c r="D336" t="str">
        <f t="shared" si="5"/>
        <v>Adam Cimber</v>
      </c>
      <c r="E336">
        <v>643256</v>
      </c>
      <c r="F336" t="s">
        <v>14</v>
      </c>
      <c r="G336" t="s">
        <v>15</v>
      </c>
      <c r="H336">
        <v>87</v>
      </c>
      <c r="I336" t="s">
        <v>16</v>
      </c>
      <c r="J336" t="s">
        <v>17</v>
      </c>
      <c r="K336">
        <v>31.7</v>
      </c>
      <c r="L336">
        <v>11.6</v>
      </c>
      <c r="M336">
        <f>VLOOKUP(E336,'FB SR'!$C$1:$F$596,4,FALSE)</f>
        <v>2187</v>
      </c>
      <c r="N336">
        <f>VLOOKUP(E336,FB!$C$1:$E$621,3,FALSE)</f>
        <v>69.400000000000006</v>
      </c>
    </row>
    <row r="337" spans="1:14" x14ac:dyDescent="0.5">
      <c r="A337">
        <v>2021</v>
      </c>
      <c r="B337" t="s">
        <v>606</v>
      </c>
      <c r="C337" t="s">
        <v>776</v>
      </c>
      <c r="D337" t="str">
        <f t="shared" si="5"/>
        <v>Braxton Garrett</v>
      </c>
      <c r="E337">
        <v>666129</v>
      </c>
      <c r="F337" t="s">
        <v>110</v>
      </c>
      <c r="G337" t="s">
        <v>111</v>
      </c>
      <c r="H337">
        <v>90.3</v>
      </c>
      <c r="I337" t="s">
        <v>16</v>
      </c>
      <c r="J337" t="s">
        <v>17</v>
      </c>
      <c r="K337">
        <v>15.4</v>
      </c>
      <c r="L337">
        <v>4.7</v>
      </c>
      <c r="M337">
        <f>VLOOKUP(E337,'FB SR'!$C$1:$F$596,4,FALSE)</f>
        <v>2187</v>
      </c>
      <c r="N337">
        <v>91</v>
      </c>
    </row>
    <row r="338" spans="1:14" x14ac:dyDescent="0.5">
      <c r="A338">
        <v>2021</v>
      </c>
      <c r="B338" t="s">
        <v>948</v>
      </c>
      <c r="C338" t="s">
        <v>37</v>
      </c>
      <c r="D338" t="str">
        <f t="shared" si="5"/>
        <v>Andrew Albers</v>
      </c>
      <c r="E338">
        <v>452027</v>
      </c>
      <c r="F338" t="s">
        <v>261</v>
      </c>
      <c r="G338" t="s">
        <v>262</v>
      </c>
      <c r="H338">
        <v>88.3</v>
      </c>
      <c r="I338" t="s">
        <v>16</v>
      </c>
      <c r="J338" t="s">
        <v>17</v>
      </c>
      <c r="K338">
        <v>16.399999999999999</v>
      </c>
      <c r="L338">
        <v>7.4</v>
      </c>
      <c r="M338">
        <f>VLOOKUP(E338,'FB SR'!$C$1:$F$596,4,FALSE)</f>
        <v>2187</v>
      </c>
      <c r="N338">
        <f>VLOOKUP(E338,FB!$C$1:$E$621,3,FALSE)</f>
        <v>96.9</v>
      </c>
    </row>
    <row r="339" spans="1:14" x14ac:dyDescent="0.5">
      <c r="A339">
        <v>2021</v>
      </c>
      <c r="B339" t="s">
        <v>801</v>
      </c>
      <c r="C339" t="s">
        <v>802</v>
      </c>
      <c r="D339" t="str">
        <f t="shared" si="5"/>
        <v>Jackson Kowar</v>
      </c>
      <c r="E339">
        <v>663804</v>
      </c>
      <c r="F339" t="s">
        <v>80</v>
      </c>
      <c r="G339" t="s">
        <v>81</v>
      </c>
      <c r="H339">
        <v>95.8</v>
      </c>
      <c r="I339" t="s">
        <v>16</v>
      </c>
      <c r="J339" t="s">
        <v>17</v>
      </c>
      <c r="K339">
        <v>14.6</v>
      </c>
      <c r="L339">
        <v>12.9</v>
      </c>
      <c r="M339">
        <f>VLOOKUP(E339,'FB SR'!$C$1:$F$596,4,FALSE)</f>
        <v>2186</v>
      </c>
      <c r="N339">
        <f>VLOOKUP(E339,FB!$C$1:$E$621,3,FALSE)</f>
        <v>99.4</v>
      </c>
    </row>
    <row r="340" spans="1:14" x14ac:dyDescent="0.5">
      <c r="A340">
        <v>2021</v>
      </c>
      <c r="B340" t="s">
        <v>840</v>
      </c>
      <c r="C340" t="s">
        <v>841</v>
      </c>
      <c r="D340" t="str">
        <f t="shared" si="5"/>
        <v>Grant Dayton</v>
      </c>
      <c r="E340">
        <v>594795</v>
      </c>
      <c r="F340" t="s">
        <v>156</v>
      </c>
      <c r="G340" t="s">
        <v>157</v>
      </c>
      <c r="H340">
        <v>91.5</v>
      </c>
      <c r="I340" t="s">
        <v>16</v>
      </c>
      <c r="J340" t="s">
        <v>17</v>
      </c>
      <c r="K340">
        <v>14.8</v>
      </c>
      <c r="L340">
        <v>7.7</v>
      </c>
      <c r="M340">
        <f>VLOOKUP(E340,'FB SR'!$C$1:$F$596,4,FALSE)</f>
        <v>2186</v>
      </c>
      <c r="N340">
        <f>VLOOKUP(E340,FB!$C$1:$E$621,3,FALSE)</f>
        <v>95.8</v>
      </c>
    </row>
    <row r="341" spans="1:14" x14ac:dyDescent="0.5">
      <c r="A341">
        <v>2021</v>
      </c>
      <c r="B341" t="s">
        <v>887</v>
      </c>
      <c r="C341" t="s">
        <v>197</v>
      </c>
      <c r="D341" t="str">
        <f t="shared" si="5"/>
        <v>Patrick Murphy</v>
      </c>
      <c r="E341">
        <v>641907</v>
      </c>
      <c r="F341" t="s">
        <v>194</v>
      </c>
      <c r="G341" t="s">
        <v>195</v>
      </c>
      <c r="H341">
        <v>96.7</v>
      </c>
      <c r="I341" t="s">
        <v>16</v>
      </c>
      <c r="J341" t="s">
        <v>17</v>
      </c>
      <c r="K341">
        <v>13</v>
      </c>
      <c r="L341">
        <v>5.4</v>
      </c>
      <c r="M341">
        <f>VLOOKUP(E341,'FB SR'!$C$1:$F$596,4,FALSE)</f>
        <v>2186</v>
      </c>
      <c r="N341">
        <f>VLOOKUP(E341,FB!$C$1:$E$621,3,FALSE)</f>
        <v>89.4</v>
      </c>
    </row>
    <row r="342" spans="1:14" x14ac:dyDescent="0.5">
      <c r="A342">
        <v>2021</v>
      </c>
      <c r="B342" t="s">
        <v>711</v>
      </c>
      <c r="C342" t="s">
        <v>115</v>
      </c>
      <c r="D342" t="str">
        <f t="shared" si="5"/>
        <v>Jordan Holloway</v>
      </c>
      <c r="E342">
        <v>656548</v>
      </c>
      <c r="F342" t="s">
        <v>110</v>
      </c>
      <c r="G342" t="s">
        <v>111</v>
      </c>
      <c r="H342">
        <v>95.4</v>
      </c>
      <c r="I342" t="s">
        <v>16</v>
      </c>
      <c r="J342" t="s">
        <v>17</v>
      </c>
      <c r="K342">
        <v>12.8</v>
      </c>
      <c r="L342">
        <v>2.7</v>
      </c>
      <c r="M342">
        <f>VLOOKUP(E342,'FB SR'!$C$1:$F$596,4,FALSE)</f>
        <v>2184</v>
      </c>
      <c r="N342">
        <f>VLOOKUP(E342,FB!$C$1:$E$621,3,FALSE)</f>
        <v>88</v>
      </c>
    </row>
    <row r="343" spans="1:14" x14ac:dyDescent="0.5">
      <c r="A343">
        <v>2021</v>
      </c>
      <c r="B343" t="s">
        <v>200</v>
      </c>
      <c r="C343" t="s">
        <v>201</v>
      </c>
      <c r="D343" t="str">
        <f t="shared" si="5"/>
        <v>Framber Valdez</v>
      </c>
      <c r="E343">
        <v>664285</v>
      </c>
      <c r="F343" t="s">
        <v>142</v>
      </c>
      <c r="G343" t="s">
        <v>143</v>
      </c>
      <c r="H343">
        <v>92.1</v>
      </c>
      <c r="I343" t="s">
        <v>16</v>
      </c>
      <c r="J343" t="s">
        <v>17</v>
      </c>
      <c r="K343">
        <v>22.1</v>
      </c>
      <c r="L343">
        <v>5.0999999999999996</v>
      </c>
      <c r="M343">
        <f>VLOOKUP(E343,'FB SR'!$C$1:$F$596,4,FALSE)</f>
        <v>2182</v>
      </c>
      <c r="N343">
        <f>VLOOKUP(E343,FB!$C$1:$E$621,3,FALSE)</f>
        <v>84</v>
      </c>
    </row>
    <row r="344" spans="1:14" x14ac:dyDescent="0.5">
      <c r="A344">
        <v>2021</v>
      </c>
      <c r="B344" t="s">
        <v>921</v>
      </c>
      <c r="C344" t="s">
        <v>922</v>
      </c>
      <c r="D344" t="str">
        <f t="shared" si="5"/>
        <v>Glenn Otto</v>
      </c>
      <c r="E344">
        <v>657248</v>
      </c>
      <c r="F344" t="s">
        <v>116</v>
      </c>
      <c r="G344" t="s">
        <v>117</v>
      </c>
      <c r="H344">
        <v>92.5</v>
      </c>
      <c r="I344" t="s">
        <v>16</v>
      </c>
      <c r="J344" t="s">
        <v>17</v>
      </c>
      <c r="K344">
        <v>16.399999999999999</v>
      </c>
      <c r="L344">
        <v>6.2</v>
      </c>
      <c r="M344">
        <f>VLOOKUP(E344,'FB SR'!$C$1:$F$596,4,FALSE)</f>
        <v>2181</v>
      </c>
      <c r="N344">
        <f>VLOOKUP(E344,FB!$C$1:$E$621,3,FALSE)</f>
        <v>80.8</v>
      </c>
    </row>
    <row r="345" spans="1:14" x14ac:dyDescent="0.5">
      <c r="A345">
        <v>2021</v>
      </c>
      <c r="B345" t="s">
        <v>244</v>
      </c>
      <c r="C345" t="s">
        <v>245</v>
      </c>
      <c r="D345" t="str">
        <f t="shared" si="5"/>
        <v>Ross Stripling</v>
      </c>
      <c r="E345">
        <v>548389</v>
      </c>
      <c r="F345" t="s">
        <v>14</v>
      </c>
      <c r="G345" t="s">
        <v>15</v>
      </c>
      <c r="H345">
        <v>91.8</v>
      </c>
      <c r="I345" t="s">
        <v>16</v>
      </c>
      <c r="J345" t="s">
        <v>17</v>
      </c>
      <c r="K345">
        <v>14.1</v>
      </c>
      <c r="L345">
        <v>4.4000000000000004</v>
      </c>
      <c r="M345">
        <f>VLOOKUP(E345,'FB SR'!$C$1:$F$596,4,FALSE)</f>
        <v>2180</v>
      </c>
      <c r="N345">
        <f>VLOOKUP(E345,FB!$C$1:$E$621,3,FALSE)</f>
        <v>93.8</v>
      </c>
    </row>
    <row r="346" spans="1:14" x14ac:dyDescent="0.5">
      <c r="A346">
        <v>2021</v>
      </c>
      <c r="B346" t="s">
        <v>482</v>
      </c>
      <c r="C346" t="s">
        <v>483</v>
      </c>
      <c r="D346" t="str">
        <f t="shared" si="5"/>
        <v>Ervin Santana</v>
      </c>
      <c r="E346">
        <v>429722</v>
      </c>
      <c r="F346" t="s">
        <v>80</v>
      </c>
      <c r="G346" t="s">
        <v>81</v>
      </c>
      <c r="H346">
        <v>93.3</v>
      </c>
      <c r="I346" t="s">
        <v>16</v>
      </c>
      <c r="J346" t="s">
        <v>17</v>
      </c>
      <c r="K346">
        <v>17.2</v>
      </c>
      <c r="L346">
        <v>4.4000000000000004</v>
      </c>
      <c r="M346">
        <f>VLOOKUP(E346,'FB SR'!$C$1:$F$596,4,FALSE)</f>
        <v>2179</v>
      </c>
      <c r="N346">
        <f>VLOOKUP(E346,FB!$C$1:$E$621,3,FALSE)</f>
        <v>91.2</v>
      </c>
    </row>
    <row r="347" spans="1:14" x14ac:dyDescent="0.5">
      <c r="A347">
        <v>2021</v>
      </c>
      <c r="B347" t="s">
        <v>705</v>
      </c>
      <c r="C347" t="s">
        <v>245</v>
      </c>
      <c r="D347" t="str">
        <f t="shared" si="5"/>
        <v>Ross Detwiler</v>
      </c>
      <c r="E347">
        <v>446321</v>
      </c>
      <c r="F347" t="s">
        <v>110</v>
      </c>
      <c r="G347" t="s">
        <v>111</v>
      </c>
      <c r="H347">
        <v>92.2</v>
      </c>
      <c r="I347" t="s">
        <v>16</v>
      </c>
      <c r="J347" t="s">
        <v>17</v>
      </c>
      <c r="K347">
        <v>15.9</v>
      </c>
      <c r="L347">
        <v>10.6</v>
      </c>
      <c r="M347">
        <f>VLOOKUP(E347,'FB SR'!$C$1:$F$596,4,FALSE)</f>
        <v>2179</v>
      </c>
      <c r="N347">
        <f>VLOOKUP(E347,FB!$C$1:$E$621,3,FALSE)</f>
        <v>95</v>
      </c>
    </row>
    <row r="348" spans="1:14" x14ac:dyDescent="0.5">
      <c r="A348">
        <v>2021</v>
      </c>
      <c r="B348" t="s">
        <v>328</v>
      </c>
      <c r="C348" t="s">
        <v>329</v>
      </c>
      <c r="D348" t="str">
        <f t="shared" si="5"/>
        <v>Jt Brubaker</v>
      </c>
      <c r="E348">
        <v>664141</v>
      </c>
      <c r="F348" t="s">
        <v>213</v>
      </c>
      <c r="G348" t="s">
        <v>214</v>
      </c>
      <c r="H348">
        <v>92.9</v>
      </c>
      <c r="I348" t="s">
        <v>16</v>
      </c>
      <c r="J348" t="s">
        <v>17</v>
      </c>
      <c r="K348">
        <v>15.8</v>
      </c>
      <c r="L348">
        <v>8.6999999999999993</v>
      </c>
      <c r="M348">
        <f>VLOOKUP(E348,'FB SR'!$C$1:$F$596,4,FALSE)</f>
        <v>2178</v>
      </c>
      <c r="N348">
        <f>VLOOKUP(E348,FB!$C$1:$E$621,3,FALSE)</f>
        <v>92.8</v>
      </c>
    </row>
    <row r="349" spans="1:14" x14ac:dyDescent="0.5">
      <c r="A349">
        <v>2021</v>
      </c>
      <c r="B349" t="s">
        <v>706</v>
      </c>
      <c r="C349" t="s">
        <v>242</v>
      </c>
      <c r="D349" t="str">
        <f t="shared" si="5"/>
        <v>Brad Brach</v>
      </c>
      <c r="E349">
        <v>542960</v>
      </c>
      <c r="F349" t="s">
        <v>26</v>
      </c>
      <c r="G349" t="s">
        <v>27</v>
      </c>
      <c r="H349">
        <v>93.5</v>
      </c>
      <c r="I349" t="s">
        <v>16</v>
      </c>
      <c r="J349" t="s">
        <v>17</v>
      </c>
      <c r="K349">
        <v>16.8</v>
      </c>
      <c r="L349">
        <v>8.9</v>
      </c>
      <c r="M349">
        <f>VLOOKUP(E349,'FB SR'!$C$1:$F$596,4,FALSE)</f>
        <v>2178</v>
      </c>
      <c r="N349">
        <f>VLOOKUP(E349,FB!$C$1:$E$621,3,FALSE)</f>
        <v>91.4</v>
      </c>
    </row>
    <row r="350" spans="1:14" x14ac:dyDescent="0.5">
      <c r="A350">
        <v>2021</v>
      </c>
      <c r="B350" t="s">
        <v>355</v>
      </c>
      <c r="C350" t="s">
        <v>129</v>
      </c>
      <c r="D350" t="str">
        <f t="shared" si="5"/>
        <v>Jon Lester</v>
      </c>
      <c r="E350">
        <v>452657</v>
      </c>
      <c r="F350" t="s">
        <v>34</v>
      </c>
      <c r="G350" t="s">
        <v>35</v>
      </c>
      <c r="H350">
        <v>88.8</v>
      </c>
      <c r="I350" t="s">
        <v>16</v>
      </c>
      <c r="J350" t="s">
        <v>17</v>
      </c>
      <c r="K350">
        <v>19.899999999999999</v>
      </c>
      <c r="L350">
        <v>5.0999999999999996</v>
      </c>
      <c r="M350">
        <f>VLOOKUP(E350,'FB SR'!$C$1:$F$596,4,FALSE)</f>
        <v>2176</v>
      </c>
      <c r="N350">
        <f>VLOOKUP(E350,FB!$C$1:$E$621,3,FALSE)</f>
        <v>76.099999999999994</v>
      </c>
    </row>
    <row r="351" spans="1:14" x14ac:dyDescent="0.5">
      <c r="A351">
        <v>2021</v>
      </c>
      <c r="B351" t="s">
        <v>96</v>
      </c>
      <c r="C351" t="s">
        <v>97</v>
      </c>
      <c r="D351" t="str">
        <f t="shared" si="5"/>
        <v>Adrian Houser</v>
      </c>
      <c r="E351">
        <v>605288</v>
      </c>
      <c r="F351" t="s">
        <v>68</v>
      </c>
      <c r="G351" t="s">
        <v>69</v>
      </c>
      <c r="H351">
        <v>94</v>
      </c>
      <c r="I351" t="s">
        <v>16</v>
      </c>
      <c r="J351" t="s">
        <v>17</v>
      </c>
      <c r="K351">
        <v>15.5</v>
      </c>
      <c r="L351">
        <v>8.3000000000000007</v>
      </c>
      <c r="M351">
        <f>VLOOKUP(E351,'FB SR'!$C$1:$F$596,4,FALSE)</f>
        <v>2176</v>
      </c>
      <c r="N351">
        <f>VLOOKUP(E351,FB!$C$1:$E$621,3,FALSE)</f>
        <v>92.2</v>
      </c>
    </row>
    <row r="352" spans="1:14" x14ac:dyDescent="0.5">
      <c r="A352">
        <v>2021</v>
      </c>
      <c r="B352" t="s">
        <v>781</v>
      </c>
      <c r="C352" t="s">
        <v>41</v>
      </c>
      <c r="D352" t="str">
        <f t="shared" si="5"/>
        <v>Nick Mears</v>
      </c>
      <c r="E352">
        <v>683232</v>
      </c>
      <c r="F352" t="s">
        <v>213</v>
      </c>
      <c r="G352" t="s">
        <v>214</v>
      </c>
      <c r="H352">
        <v>95.4</v>
      </c>
      <c r="I352" t="s">
        <v>16</v>
      </c>
      <c r="J352" t="s">
        <v>17</v>
      </c>
      <c r="K352">
        <v>11.4</v>
      </c>
      <c r="L352">
        <v>4</v>
      </c>
      <c r="M352">
        <f>VLOOKUP(E352,'FB SR'!$C$1:$F$596,4,FALSE)</f>
        <v>2176</v>
      </c>
      <c r="N352">
        <f>VLOOKUP(E352,FB!$C$1:$E$621,3,FALSE)</f>
        <v>97.4</v>
      </c>
    </row>
    <row r="353" spans="1:14" x14ac:dyDescent="0.5">
      <c r="A353">
        <v>2021</v>
      </c>
      <c r="B353" t="s">
        <v>803</v>
      </c>
      <c r="C353" t="s">
        <v>41</v>
      </c>
      <c r="D353" t="str">
        <f t="shared" si="5"/>
        <v>Nick Margevicius</v>
      </c>
      <c r="E353">
        <v>676606</v>
      </c>
      <c r="F353" t="s">
        <v>102</v>
      </c>
      <c r="G353" t="s">
        <v>103</v>
      </c>
      <c r="H353">
        <v>89.6</v>
      </c>
      <c r="I353" t="s">
        <v>16</v>
      </c>
      <c r="J353" t="s">
        <v>17</v>
      </c>
      <c r="K353">
        <v>14.9</v>
      </c>
      <c r="L353">
        <v>5.4</v>
      </c>
      <c r="M353">
        <f>VLOOKUP(E353,'FB SR'!$C$1:$F$596,4,FALSE)</f>
        <v>2176</v>
      </c>
      <c r="N353">
        <f>VLOOKUP(E353,FB!$C$1:$E$621,3,FALSE)</f>
        <v>92.9</v>
      </c>
    </row>
    <row r="354" spans="1:14" x14ac:dyDescent="0.5">
      <c r="A354">
        <v>2021</v>
      </c>
      <c r="B354" t="s">
        <v>259</v>
      </c>
      <c r="C354" t="s">
        <v>260</v>
      </c>
      <c r="D354" t="str">
        <f t="shared" si="5"/>
        <v>Bailey Ober</v>
      </c>
      <c r="E354">
        <v>641927</v>
      </c>
      <c r="F354" t="s">
        <v>261</v>
      </c>
      <c r="G354" t="s">
        <v>262</v>
      </c>
      <c r="H354">
        <v>92.3</v>
      </c>
      <c r="I354" t="s">
        <v>16</v>
      </c>
      <c r="J354" t="s">
        <v>17</v>
      </c>
      <c r="K354">
        <v>16.2</v>
      </c>
      <c r="L354">
        <v>6.4</v>
      </c>
      <c r="M354">
        <f>VLOOKUP(E354,'FB SR'!$C$1:$F$596,4,FALSE)</f>
        <v>2175</v>
      </c>
      <c r="N354">
        <f>VLOOKUP(E354,FB!$C$1:$E$621,3,FALSE)</f>
        <v>86.7</v>
      </c>
    </row>
    <row r="355" spans="1:14" x14ac:dyDescent="0.5">
      <c r="A355">
        <v>2021</v>
      </c>
      <c r="B355" t="s">
        <v>84</v>
      </c>
      <c r="C355" t="s">
        <v>109</v>
      </c>
      <c r="D355" t="str">
        <f t="shared" si="5"/>
        <v>Trevor Richards</v>
      </c>
      <c r="E355">
        <v>670950</v>
      </c>
      <c r="F355" t="s">
        <v>14</v>
      </c>
      <c r="G355" t="s">
        <v>15</v>
      </c>
      <c r="H355">
        <v>92.7</v>
      </c>
      <c r="I355" t="s">
        <v>16</v>
      </c>
      <c r="J355" t="s">
        <v>17</v>
      </c>
      <c r="K355">
        <v>12.4</v>
      </c>
      <c r="L355">
        <v>5.7</v>
      </c>
      <c r="M355">
        <f>VLOOKUP(E355,'FB SR'!$C$1:$F$596,4,FALSE)</f>
        <v>2175</v>
      </c>
      <c r="N355">
        <v>99</v>
      </c>
    </row>
    <row r="356" spans="1:14" x14ac:dyDescent="0.5">
      <c r="A356">
        <v>2021</v>
      </c>
      <c r="B356" t="s">
        <v>917</v>
      </c>
      <c r="C356" t="s">
        <v>251</v>
      </c>
      <c r="D356" t="str">
        <f t="shared" si="5"/>
        <v>Joe Ryan</v>
      </c>
      <c r="E356">
        <v>657746</v>
      </c>
      <c r="F356" t="s">
        <v>261</v>
      </c>
      <c r="G356" t="s">
        <v>262</v>
      </c>
      <c r="H356">
        <v>91.4</v>
      </c>
      <c r="I356" t="s">
        <v>16</v>
      </c>
      <c r="J356" t="s">
        <v>17</v>
      </c>
      <c r="K356">
        <v>18.399999999999999</v>
      </c>
      <c r="L356">
        <v>10.9</v>
      </c>
      <c r="M356">
        <f>VLOOKUP(E356,'FB SR'!$C$1:$F$596,4,FALSE)</f>
        <v>2174</v>
      </c>
      <c r="N356">
        <f>VLOOKUP(E356,FB!$C$1:$E$621,3,FALSE)</f>
        <v>97.4</v>
      </c>
    </row>
    <row r="357" spans="1:14" x14ac:dyDescent="0.5">
      <c r="A357">
        <v>2021</v>
      </c>
      <c r="B357" t="s">
        <v>902</v>
      </c>
      <c r="C357" t="s">
        <v>903</v>
      </c>
      <c r="D357" t="str">
        <f t="shared" si="5"/>
        <v>Gabe Klobosits</v>
      </c>
      <c r="E357">
        <v>656620</v>
      </c>
      <c r="F357" t="s">
        <v>194</v>
      </c>
      <c r="G357" t="s">
        <v>195</v>
      </c>
      <c r="H357">
        <v>94.7</v>
      </c>
      <c r="I357" t="s">
        <v>16</v>
      </c>
      <c r="J357" t="s">
        <v>17</v>
      </c>
      <c r="K357">
        <v>13.7</v>
      </c>
      <c r="L357">
        <v>7</v>
      </c>
      <c r="M357">
        <f>VLOOKUP(E357,'FB SR'!$C$1:$F$596,4,FALSE)</f>
        <v>2173</v>
      </c>
      <c r="N357">
        <f>VLOOKUP(E357,FB!$C$1:$E$621,3,FALSE)</f>
        <v>93.5</v>
      </c>
    </row>
    <row r="358" spans="1:14" x14ac:dyDescent="0.5">
      <c r="A358">
        <v>2021</v>
      </c>
      <c r="B358" t="s">
        <v>148</v>
      </c>
      <c r="C358" t="s">
        <v>149</v>
      </c>
      <c r="D358" t="str">
        <f t="shared" si="5"/>
        <v>Eduardo Rodriguez</v>
      </c>
      <c r="E358">
        <v>593958</v>
      </c>
      <c r="F358" t="s">
        <v>42</v>
      </c>
      <c r="G358" t="s">
        <v>43</v>
      </c>
      <c r="H358">
        <v>92.6</v>
      </c>
      <c r="I358" t="s">
        <v>16</v>
      </c>
      <c r="J358" t="s">
        <v>17</v>
      </c>
      <c r="K358">
        <v>17</v>
      </c>
      <c r="L358">
        <v>7.3</v>
      </c>
      <c r="M358">
        <f>VLOOKUP(E358,'FB SR'!$C$1:$F$596,4,FALSE)</f>
        <v>2172</v>
      </c>
      <c r="N358">
        <f>VLOOKUP(E358,FB!$C$1:$E$621,3,FALSE)</f>
        <v>93.4</v>
      </c>
    </row>
    <row r="359" spans="1:14" x14ac:dyDescent="0.5">
      <c r="A359">
        <v>2021</v>
      </c>
      <c r="B359" t="s">
        <v>543</v>
      </c>
      <c r="C359" t="s">
        <v>544</v>
      </c>
      <c r="D359" t="str">
        <f t="shared" si="5"/>
        <v>Duane Underwood Jr.</v>
      </c>
      <c r="E359">
        <v>621249</v>
      </c>
      <c r="F359" t="s">
        <v>213</v>
      </c>
      <c r="G359" t="s">
        <v>214</v>
      </c>
      <c r="H359">
        <v>94.1</v>
      </c>
      <c r="I359" t="s">
        <v>16</v>
      </c>
      <c r="J359" t="s">
        <v>17</v>
      </c>
      <c r="K359">
        <v>15.4</v>
      </c>
      <c r="L359">
        <v>8.4</v>
      </c>
      <c r="M359">
        <f>VLOOKUP(E359,'FB SR'!$C$1:$F$596,4,FALSE)</f>
        <v>2169</v>
      </c>
      <c r="N359">
        <f>VLOOKUP(E359,FB!$C$1:$E$621,3,FALSE)</f>
        <v>91.7</v>
      </c>
    </row>
    <row r="360" spans="1:14" x14ac:dyDescent="0.5">
      <c r="A360">
        <v>2021</v>
      </c>
      <c r="B360" t="s">
        <v>237</v>
      </c>
      <c r="C360" t="s">
        <v>89</v>
      </c>
      <c r="D360" t="str">
        <f t="shared" si="5"/>
        <v>Chris Bassitt</v>
      </c>
      <c r="E360">
        <v>605135</v>
      </c>
      <c r="F360" t="s">
        <v>20</v>
      </c>
      <c r="G360" t="s">
        <v>21</v>
      </c>
      <c r="H360">
        <v>93.3</v>
      </c>
      <c r="I360" t="s">
        <v>16</v>
      </c>
      <c r="J360" t="s">
        <v>17</v>
      </c>
      <c r="K360">
        <v>16.899999999999999</v>
      </c>
      <c r="L360">
        <v>7.8</v>
      </c>
      <c r="M360">
        <f>VLOOKUP(E360,'FB SR'!$C$1:$F$596,4,FALSE)</f>
        <v>2169</v>
      </c>
      <c r="N360">
        <f>VLOOKUP(E360,FB!$C$1:$E$621,3,FALSE)</f>
        <v>84</v>
      </c>
    </row>
    <row r="361" spans="1:14" x14ac:dyDescent="0.5">
      <c r="A361">
        <v>2021</v>
      </c>
      <c r="B361" t="s">
        <v>713</v>
      </c>
      <c r="C361" t="s">
        <v>714</v>
      </c>
      <c r="D361" t="str">
        <f t="shared" si="5"/>
        <v>Hyeon-Jong Yang</v>
      </c>
      <c r="E361">
        <v>660365</v>
      </c>
      <c r="F361" t="s">
        <v>116</v>
      </c>
      <c r="G361" t="s">
        <v>117</v>
      </c>
      <c r="H361">
        <v>89.9</v>
      </c>
      <c r="I361" t="s">
        <v>16</v>
      </c>
      <c r="J361" t="s">
        <v>17</v>
      </c>
      <c r="K361">
        <v>16.100000000000001</v>
      </c>
      <c r="L361">
        <v>1.6</v>
      </c>
      <c r="M361">
        <f>VLOOKUP(E361,'FB SR'!$C$1:$F$596,4,FALSE)</f>
        <v>2168</v>
      </c>
      <c r="N361">
        <f>VLOOKUP(E361,FB!$C$1:$E$621,3,FALSE)</f>
        <v>87.2</v>
      </c>
    </row>
    <row r="362" spans="1:14" x14ac:dyDescent="0.5">
      <c r="A362">
        <v>2021</v>
      </c>
      <c r="B362" t="s">
        <v>267</v>
      </c>
      <c r="C362" t="s">
        <v>268</v>
      </c>
      <c r="D362" t="str">
        <f t="shared" si="5"/>
        <v>Vladimir Gutierrez</v>
      </c>
      <c r="E362">
        <v>661269</v>
      </c>
      <c r="F362" t="s">
        <v>26</v>
      </c>
      <c r="G362" t="s">
        <v>27</v>
      </c>
      <c r="H362">
        <v>93.2</v>
      </c>
      <c r="I362" t="s">
        <v>16</v>
      </c>
      <c r="J362" t="s">
        <v>17</v>
      </c>
      <c r="K362">
        <v>16.600000000000001</v>
      </c>
      <c r="L362">
        <v>10.1</v>
      </c>
      <c r="M362">
        <f>VLOOKUP(E362,'FB SR'!$C$1:$F$596,4,FALSE)</f>
        <v>2166</v>
      </c>
      <c r="N362">
        <f>VLOOKUP(E362,FB!$C$1:$E$621,3,FALSE)</f>
        <v>91.6</v>
      </c>
    </row>
    <row r="363" spans="1:14" x14ac:dyDescent="0.5">
      <c r="A363">
        <v>2021</v>
      </c>
      <c r="B363" t="s">
        <v>100</v>
      </c>
      <c r="C363" t="s">
        <v>25</v>
      </c>
      <c r="D363" t="str">
        <f t="shared" si="5"/>
        <v>Tyler Gilbert</v>
      </c>
      <c r="E363">
        <v>656457</v>
      </c>
      <c r="F363" t="s">
        <v>164</v>
      </c>
      <c r="G363" t="s">
        <v>165</v>
      </c>
      <c r="H363">
        <v>89.7</v>
      </c>
      <c r="I363" t="s">
        <v>16</v>
      </c>
      <c r="J363" t="s">
        <v>17</v>
      </c>
      <c r="K363">
        <v>18.2</v>
      </c>
      <c r="L363">
        <v>8.1999999999999993</v>
      </c>
      <c r="M363">
        <f>VLOOKUP(E363,'FB SR'!$C$1:$F$596,4,FALSE)</f>
        <v>2166</v>
      </c>
      <c r="N363">
        <v>92</v>
      </c>
    </row>
    <row r="364" spans="1:14" x14ac:dyDescent="0.5">
      <c r="A364">
        <v>2021</v>
      </c>
      <c r="B364" t="s">
        <v>292</v>
      </c>
      <c r="C364" t="s">
        <v>293</v>
      </c>
      <c r="D364" t="str">
        <f t="shared" si="5"/>
        <v>Alec Mills</v>
      </c>
      <c r="E364">
        <v>621219</v>
      </c>
      <c r="F364" t="s">
        <v>46</v>
      </c>
      <c r="G364" t="s">
        <v>47</v>
      </c>
      <c r="H364">
        <v>88.8</v>
      </c>
      <c r="I364" t="s">
        <v>16</v>
      </c>
      <c r="J364" t="s">
        <v>17</v>
      </c>
      <c r="K364">
        <v>20.7</v>
      </c>
      <c r="L364">
        <v>9.4</v>
      </c>
      <c r="M364">
        <f>VLOOKUP(E364,'FB SR'!$C$1:$F$596,4,FALSE)</f>
        <v>2165</v>
      </c>
      <c r="N364">
        <f>VLOOKUP(E364,FB!$C$1:$E$621,3,FALSE)</f>
        <v>96.6</v>
      </c>
    </row>
    <row r="365" spans="1:14" x14ac:dyDescent="0.5">
      <c r="A365">
        <v>2021</v>
      </c>
      <c r="B365" t="s">
        <v>284</v>
      </c>
      <c r="C365" t="s">
        <v>285</v>
      </c>
      <c r="D365" t="str">
        <f t="shared" si="5"/>
        <v>Cal Quantrill</v>
      </c>
      <c r="E365">
        <v>615698</v>
      </c>
      <c r="F365" t="s">
        <v>122</v>
      </c>
      <c r="G365" t="s">
        <v>123</v>
      </c>
      <c r="H365">
        <v>94.4</v>
      </c>
      <c r="I365" t="s">
        <v>16</v>
      </c>
      <c r="J365" t="s">
        <v>17</v>
      </c>
      <c r="K365">
        <v>14.6</v>
      </c>
      <c r="L365">
        <v>8.4</v>
      </c>
      <c r="M365">
        <f>VLOOKUP(E365,'FB SR'!$C$1:$F$596,4,FALSE)</f>
        <v>2162</v>
      </c>
      <c r="N365">
        <f>VLOOKUP(E365,FB!$C$1:$E$621,3,FALSE)</f>
        <v>96</v>
      </c>
    </row>
    <row r="366" spans="1:14" x14ac:dyDescent="0.5">
      <c r="A366">
        <v>2021</v>
      </c>
      <c r="B366" t="s">
        <v>254</v>
      </c>
      <c r="C366" t="s">
        <v>255</v>
      </c>
      <c r="D366" t="str">
        <f t="shared" si="5"/>
        <v>Brent Suter</v>
      </c>
      <c r="E366">
        <v>608718</v>
      </c>
      <c r="F366" t="s">
        <v>68</v>
      </c>
      <c r="G366" t="s">
        <v>69</v>
      </c>
      <c r="H366">
        <v>87.4</v>
      </c>
      <c r="I366" t="s">
        <v>16</v>
      </c>
      <c r="J366" t="s">
        <v>17</v>
      </c>
      <c r="K366">
        <v>23.8</v>
      </c>
      <c r="L366">
        <v>3.5</v>
      </c>
      <c r="M366">
        <f>VLOOKUP(E366,'FB SR'!$C$1:$F$596,4,FALSE)</f>
        <v>2160</v>
      </c>
      <c r="N366">
        <f>VLOOKUP(E366,FB!$C$1:$E$621,3,FALSE)</f>
        <v>65.2</v>
      </c>
    </row>
    <row r="367" spans="1:14" x14ac:dyDescent="0.5">
      <c r="A367">
        <v>2021</v>
      </c>
      <c r="B367" t="s">
        <v>669</v>
      </c>
      <c r="C367" t="s">
        <v>264</v>
      </c>
      <c r="D367" t="str">
        <f t="shared" si="5"/>
        <v>Austin Davis</v>
      </c>
      <c r="E367">
        <v>656354</v>
      </c>
      <c r="F367" t="s">
        <v>42</v>
      </c>
      <c r="G367" t="s">
        <v>43</v>
      </c>
      <c r="H367">
        <v>93.6</v>
      </c>
      <c r="I367" t="s">
        <v>16</v>
      </c>
      <c r="J367" t="s">
        <v>17</v>
      </c>
      <c r="K367">
        <v>16.7</v>
      </c>
      <c r="L367">
        <v>9.1</v>
      </c>
      <c r="M367">
        <f>VLOOKUP(E367,'FB SR'!$C$1:$F$596,4,FALSE)</f>
        <v>2160</v>
      </c>
      <c r="N367">
        <v>93</v>
      </c>
    </row>
    <row r="368" spans="1:14" x14ac:dyDescent="0.5">
      <c r="A368">
        <v>2021</v>
      </c>
      <c r="B368" t="s">
        <v>352</v>
      </c>
      <c r="C368" t="s">
        <v>353</v>
      </c>
      <c r="D368" t="str">
        <f t="shared" si="5"/>
        <v>Casey Mize</v>
      </c>
      <c r="E368">
        <v>663554</v>
      </c>
      <c r="F368" t="s">
        <v>132</v>
      </c>
      <c r="G368" t="s">
        <v>133</v>
      </c>
      <c r="H368">
        <v>93.8</v>
      </c>
      <c r="I368" t="s">
        <v>16</v>
      </c>
      <c r="J368" t="s">
        <v>17</v>
      </c>
      <c r="K368">
        <v>15.2</v>
      </c>
      <c r="L368">
        <v>9.1</v>
      </c>
      <c r="M368">
        <f>VLOOKUP(E368,'FB SR'!$C$1:$F$596,4,FALSE)</f>
        <v>2158</v>
      </c>
      <c r="N368">
        <f>VLOOKUP(E368,FB!$C$1:$E$621,3,FALSE)</f>
        <v>92.3</v>
      </c>
    </row>
    <row r="369" spans="1:14" x14ac:dyDescent="0.5">
      <c r="A369">
        <v>2021</v>
      </c>
      <c r="B369" t="s">
        <v>794</v>
      </c>
      <c r="C369" t="s">
        <v>795</v>
      </c>
      <c r="D369" t="str">
        <f t="shared" si="5"/>
        <v>Kohei Arihara</v>
      </c>
      <c r="E369">
        <v>685503</v>
      </c>
      <c r="F369" t="s">
        <v>116</v>
      </c>
      <c r="G369" t="s">
        <v>117</v>
      </c>
      <c r="H369">
        <v>91.2</v>
      </c>
      <c r="I369" t="s">
        <v>16</v>
      </c>
      <c r="J369" t="s">
        <v>17</v>
      </c>
      <c r="K369">
        <v>17.100000000000001</v>
      </c>
      <c r="L369">
        <v>9.9</v>
      </c>
      <c r="M369">
        <f>VLOOKUP(E369,'FB SR'!$C$1:$F$596,4,FALSE)</f>
        <v>2158</v>
      </c>
      <c r="N369">
        <f>VLOOKUP(E369,FB!$C$1:$E$621,3,FALSE)</f>
        <v>94.9</v>
      </c>
    </row>
    <row r="370" spans="1:14" x14ac:dyDescent="0.5">
      <c r="A370">
        <v>2021</v>
      </c>
      <c r="B370" t="s">
        <v>277</v>
      </c>
      <c r="C370" t="s">
        <v>229</v>
      </c>
      <c r="D370" t="str">
        <f t="shared" si="5"/>
        <v>Matt Harvey</v>
      </c>
      <c r="E370">
        <v>518774</v>
      </c>
      <c r="F370" t="s">
        <v>182</v>
      </c>
      <c r="G370" t="s">
        <v>183</v>
      </c>
      <c r="H370">
        <v>93.4</v>
      </c>
      <c r="I370" t="s">
        <v>16</v>
      </c>
      <c r="J370" t="s">
        <v>17</v>
      </c>
      <c r="K370">
        <v>17</v>
      </c>
      <c r="L370">
        <v>12.3</v>
      </c>
      <c r="M370">
        <f>VLOOKUP(E370,'FB SR'!$C$1:$F$596,4,FALSE)</f>
        <v>2157</v>
      </c>
      <c r="N370">
        <f>VLOOKUP(E370,FB!$C$1:$E$621,3,FALSE)</f>
        <v>99.1</v>
      </c>
    </row>
    <row r="371" spans="1:14" x14ac:dyDescent="0.5">
      <c r="A371">
        <v>2021</v>
      </c>
      <c r="B371" t="s">
        <v>489</v>
      </c>
      <c r="C371" t="s">
        <v>447</v>
      </c>
      <c r="D371" t="str">
        <f t="shared" si="5"/>
        <v>Sam Hentges</v>
      </c>
      <c r="E371">
        <v>656529</v>
      </c>
      <c r="F371" t="s">
        <v>122</v>
      </c>
      <c r="G371" t="s">
        <v>123</v>
      </c>
      <c r="H371">
        <v>94.5</v>
      </c>
      <c r="I371" t="s">
        <v>16</v>
      </c>
      <c r="J371" t="s">
        <v>17</v>
      </c>
      <c r="K371">
        <v>15.7</v>
      </c>
      <c r="L371">
        <v>6.3</v>
      </c>
      <c r="M371">
        <f>VLOOKUP(E371,'FB SR'!$C$1:$F$596,4,FALSE)</f>
        <v>2157</v>
      </c>
      <c r="N371">
        <f>VLOOKUP(E371,FB!$C$1:$E$621,3,FALSE)</f>
        <v>88.4</v>
      </c>
    </row>
    <row r="372" spans="1:14" x14ac:dyDescent="0.5">
      <c r="A372">
        <v>2021</v>
      </c>
      <c r="B372" t="s">
        <v>474</v>
      </c>
      <c r="C372" t="s">
        <v>662</v>
      </c>
      <c r="D372" t="str">
        <f t="shared" si="5"/>
        <v>Elieser Hernandez</v>
      </c>
      <c r="E372">
        <v>622694</v>
      </c>
      <c r="F372" t="s">
        <v>110</v>
      </c>
      <c r="G372" t="s">
        <v>111</v>
      </c>
      <c r="H372">
        <v>91</v>
      </c>
      <c r="I372" t="s">
        <v>16</v>
      </c>
      <c r="J372" t="s">
        <v>17</v>
      </c>
      <c r="K372">
        <v>15.7</v>
      </c>
      <c r="L372">
        <v>5.2</v>
      </c>
      <c r="M372">
        <f>VLOOKUP(E372,'FB SR'!$C$1:$F$596,4,FALSE)</f>
        <v>2157</v>
      </c>
      <c r="N372">
        <v>91</v>
      </c>
    </row>
    <row r="373" spans="1:14" x14ac:dyDescent="0.5">
      <c r="A373">
        <v>2021</v>
      </c>
      <c r="B373" t="s">
        <v>946</v>
      </c>
      <c r="C373" t="s">
        <v>161</v>
      </c>
      <c r="D373" t="str">
        <f t="shared" si="5"/>
        <v>Drew Hutchison</v>
      </c>
      <c r="E373">
        <v>571800</v>
      </c>
      <c r="F373" t="s">
        <v>132</v>
      </c>
      <c r="G373" t="s">
        <v>133</v>
      </c>
      <c r="H373">
        <v>92.2</v>
      </c>
      <c r="I373" t="s">
        <v>16</v>
      </c>
      <c r="J373" t="s">
        <v>17</v>
      </c>
      <c r="K373">
        <v>16.600000000000001</v>
      </c>
      <c r="L373">
        <v>3.8</v>
      </c>
      <c r="M373">
        <f>VLOOKUP(E373,'FB SR'!$C$1:$F$596,4,FALSE)</f>
        <v>2156</v>
      </c>
      <c r="N373">
        <f>VLOOKUP(E373,FB!$C$1:$E$621,3,FALSE)</f>
        <v>83.4</v>
      </c>
    </row>
    <row r="374" spans="1:14" x14ac:dyDescent="0.5">
      <c r="A374">
        <v>2021</v>
      </c>
      <c r="B374" t="s">
        <v>347</v>
      </c>
      <c r="C374" t="s">
        <v>105</v>
      </c>
      <c r="D374" t="str">
        <f t="shared" si="5"/>
        <v>Mike Foltynewicz</v>
      </c>
      <c r="E374">
        <v>592314</v>
      </c>
      <c r="F374" t="s">
        <v>116</v>
      </c>
      <c r="G374" t="s">
        <v>117</v>
      </c>
      <c r="H374">
        <v>93.8</v>
      </c>
      <c r="I374" t="s">
        <v>16</v>
      </c>
      <c r="J374" t="s">
        <v>17</v>
      </c>
      <c r="K374">
        <v>15.8</v>
      </c>
      <c r="L374">
        <v>10.4</v>
      </c>
      <c r="M374">
        <f>VLOOKUP(E374,'FB SR'!$C$1:$F$596,4,FALSE)</f>
        <v>2155</v>
      </c>
      <c r="N374">
        <f>VLOOKUP(E374,FB!$C$1:$E$621,3,FALSE)</f>
        <v>95.8</v>
      </c>
    </row>
    <row r="375" spans="1:14" x14ac:dyDescent="0.5">
      <c r="A375">
        <v>2021</v>
      </c>
      <c r="B375" t="s">
        <v>531</v>
      </c>
      <c r="C375" t="s">
        <v>119</v>
      </c>
      <c r="D375" t="str">
        <f t="shared" si="5"/>
        <v>Kyle Funkhouser</v>
      </c>
      <c r="E375">
        <v>608335</v>
      </c>
      <c r="F375" t="s">
        <v>132</v>
      </c>
      <c r="G375" t="s">
        <v>133</v>
      </c>
      <c r="H375">
        <v>95.9</v>
      </c>
      <c r="I375" t="s">
        <v>16</v>
      </c>
      <c r="J375" t="s">
        <v>17</v>
      </c>
      <c r="K375">
        <v>14.6</v>
      </c>
      <c r="L375">
        <v>7.2</v>
      </c>
      <c r="M375">
        <f>VLOOKUP(E375,'FB SR'!$C$1:$F$596,4,FALSE)</f>
        <v>2155</v>
      </c>
      <c r="N375">
        <f>VLOOKUP(E375,FB!$C$1:$E$621,3,FALSE)</f>
        <v>90.7</v>
      </c>
    </row>
    <row r="376" spans="1:14" x14ac:dyDescent="0.5">
      <c r="A376">
        <v>2021</v>
      </c>
      <c r="B376" t="s">
        <v>379</v>
      </c>
      <c r="C376" t="s">
        <v>73</v>
      </c>
      <c r="D376" t="str">
        <f t="shared" si="5"/>
        <v>Carlos Estévez</v>
      </c>
      <c r="E376">
        <v>608032</v>
      </c>
      <c r="F376" t="s">
        <v>92</v>
      </c>
      <c r="G376" t="s">
        <v>93</v>
      </c>
      <c r="H376">
        <v>97</v>
      </c>
      <c r="I376" t="s">
        <v>16</v>
      </c>
      <c r="J376" t="s">
        <v>17</v>
      </c>
      <c r="K376">
        <v>14.6</v>
      </c>
      <c r="L376">
        <v>8.3000000000000007</v>
      </c>
      <c r="M376">
        <f>VLOOKUP(E376,'FB SR'!$C$1:$F$596,4,FALSE)</f>
        <v>2154</v>
      </c>
      <c r="N376">
        <f>VLOOKUP(E376,FB!$C$1:$E$621,3,FALSE)</f>
        <v>98.7</v>
      </c>
    </row>
    <row r="377" spans="1:14" x14ac:dyDescent="0.5">
      <c r="A377">
        <v>2021</v>
      </c>
      <c r="B377" t="s">
        <v>128</v>
      </c>
      <c r="C377" t="s">
        <v>129</v>
      </c>
      <c r="D377" t="str">
        <f t="shared" si="5"/>
        <v>Jon Gray</v>
      </c>
      <c r="E377">
        <v>592351</v>
      </c>
      <c r="F377" t="s">
        <v>92</v>
      </c>
      <c r="G377" t="s">
        <v>93</v>
      </c>
      <c r="H377">
        <v>94.8</v>
      </c>
      <c r="I377" t="s">
        <v>16</v>
      </c>
      <c r="J377" t="s">
        <v>17</v>
      </c>
      <c r="K377">
        <v>19.2</v>
      </c>
      <c r="L377">
        <v>12.7</v>
      </c>
      <c r="M377">
        <f>VLOOKUP(E377,'FB SR'!$C$1:$F$596,4,FALSE)</f>
        <v>2151</v>
      </c>
      <c r="N377">
        <f>VLOOKUP(E377,FB!$C$1:$E$621,3,FALSE)</f>
        <v>99.5</v>
      </c>
    </row>
    <row r="378" spans="1:14" x14ac:dyDescent="0.5">
      <c r="A378">
        <v>2021</v>
      </c>
      <c r="B378" t="s">
        <v>196</v>
      </c>
      <c r="C378" t="s">
        <v>197</v>
      </c>
      <c r="D378" t="str">
        <f t="shared" si="5"/>
        <v>Patrick Corbin</v>
      </c>
      <c r="E378">
        <v>571578</v>
      </c>
      <c r="F378" t="s">
        <v>194</v>
      </c>
      <c r="G378" t="s">
        <v>195</v>
      </c>
      <c r="H378">
        <v>92.2</v>
      </c>
      <c r="I378" t="s">
        <v>16</v>
      </c>
      <c r="J378" t="s">
        <v>17</v>
      </c>
      <c r="K378">
        <v>17</v>
      </c>
      <c r="L378">
        <v>8.1</v>
      </c>
      <c r="M378">
        <f>VLOOKUP(E378,'FB SR'!$C$1:$F$596,4,FALSE)</f>
        <v>2149</v>
      </c>
      <c r="N378">
        <f>VLOOKUP(E378,FB!$C$1:$E$621,3,FALSE)</f>
        <v>87.1</v>
      </c>
    </row>
    <row r="379" spans="1:14" x14ac:dyDescent="0.5">
      <c r="A379">
        <v>2021</v>
      </c>
      <c r="B379" t="s">
        <v>327</v>
      </c>
      <c r="C379" t="s">
        <v>45</v>
      </c>
      <c r="D379" t="str">
        <f t="shared" si="5"/>
        <v>Zach Eflin</v>
      </c>
      <c r="E379">
        <v>621107</v>
      </c>
      <c r="F379" t="s">
        <v>58</v>
      </c>
      <c r="G379" t="s">
        <v>59</v>
      </c>
      <c r="H379">
        <v>93.1</v>
      </c>
      <c r="I379" t="s">
        <v>16</v>
      </c>
      <c r="J379" t="s">
        <v>17</v>
      </c>
      <c r="K379">
        <v>17.600000000000001</v>
      </c>
      <c r="L379">
        <v>10.199999999999999</v>
      </c>
      <c r="M379">
        <f>VLOOKUP(E379,'FB SR'!$C$1:$F$596,4,FALSE)</f>
        <v>2149</v>
      </c>
      <c r="N379">
        <f>VLOOKUP(E379,FB!$C$1:$E$621,3,FALSE)</f>
        <v>88.8</v>
      </c>
    </row>
    <row r="380" spans="1:14" x14ac:dyDescent="0.5">
      <c r="A380">
        <v>2021</v>
      </c>
      <c r="B380" t="s">
        <v>499</v>
      </c>
      <c r="C380" t="s">
        <v>753</v>
      </c>
      <c r="D380" t="str">
        <f t="shared" si="5"/>
        <v>Alexander Wells</v>
      </c>
      <c r="E380">
        <v>649144</v>
      </c>
      <c r="F380" t="s">
        <v>182</v>
      </c>
      <c r="G380" t="s">
        <v>183</v>
      </c>
      <c r="H380">
        <v>88.7</v>
      </c>
      <c r="I380" t="s">
        <v>16</v>
      </c>
      <c r="J380" t="s">
        <v>17</v>
      </c>
      <c r="K380">
        <v>16.899999999999999</v>
      </c>
      <c r="L380">
        <v>7.9</v>
      </c>
      <c r="M380">
        <f>VLOOKUP(E380,'FB SR'!$C$1:$F$596,4,FALSE)</f>
        <v>2148</v>
      </c>
      <c r="N380">
        <v>98</v>
      </c>
    </row>
    <row r="381" spans="1:14" x14ac:dyDescent="0.5">
      <c r="A381">
        <v>2021</v>
      </c>
      <c r="B381" t="s">
        <v>431</v>
      </c>
      <c r="C381" t="s">
        <v>432</v>
      </c>
      <c r="D381" t="str">
        <f t="shared" si="5"/>
        <v>Huascar Ynoa</v>
      </c>
      <c r="E381">
        <v>660623</v>
      </c>
      <c r="F381" t="s">
        <v>156</v>
      </c>
      <c r="G381" t="s">
        <v>157</v>
      </c>
      <c r="H381">
        <v>96.5</v>
      </c>
      <c r="I381" t="s">
        <v>16</v>
      </c>
      <c r="J381" t="s">
        <v>17</v>
      </c>
      <c r="K381">
        <v>12.5</v>
      </c>
      <c r="L381">
        <v>7.6</v>
      </c>
      <c r="M381">
        <f>VLOOKUP(E381,'FB SR'!$C$1:$F$596,4,FALSE)</f>
        <v>2145</v>
      </c>
      <c r="N381">
        <f>VLOOKUP(E381,FB!$C$1:$E$621,3,FALSE)</f>
        <v>97.7</v>
      </c>
    </row>
    <row r="382" spans="1:14" x14ac:dyDescent="0.5">
      <c r="A382">
        <v>2021</v>
      </c>
      <c r="B382" t="s">
        <v>269</v>
      </c>
      <c r="C382" t="s">
        <v>270</v>
      </c>
      <c r="D382" t="str">
        <f t="shared" si="5"/>
        <v>Tylor Megill</v>
      </c>
      <c r="E382">
        <v>656731</v>
      </c>
      <c r="F382" t="s">
        <v>126</v>
      </c>
      <c r="G382" t="s">
        <v>127</v>
      </c>
      <c r="H382">
        <v>94.5</v>
      </c>
      <c r="I382" t="s">
        <v>16</v>
      </c>
      <c r="J382" t="s">
        <v>17</v>
      </c>
      <c r="K382">
        <v>14.4</v>
      </c>
      <c r="L382">
        <v>9.4</v>
      </c>
      <c r="M382">
        <f>VLOOKUP(E382,'FB SR'!$C$1:$F$596,4,FALSE)</f>
        <v>2144</v>
      </c>
      <c r="N382">
        <f>VLOOKUP(E382,FB!$C$1:$E$621,3,FALSE)</f>
        <v>96.6</v>
      </c>
    </row>
    <row r="383" spans="1:14" x14ac:dyDescent="0.5">
      <c r="A383">
        <v>2021</v>
      </c>
      <c r="B383" t="s">
        <v>294</v>
      </c>
      <c r="C383" t="s">
        <v>295</v>
      </c>
      <c r="D383" t="str">
        <f t="shared" si="5"/>
        <v>Taylor Widener</v>
      </c>
      <c r="E383">
        <v>642203</v>
      </c>
      <c r="F383" t="s">
        <v>164</v>
      </c>
      <c r="G383" t="s">
        <v>165</v>
      </c>
      <c r="H383">
        <v>92.4</v>
      </c>
      <c r="I383" t="s">
        <v>16</v>
      </c>
      <c r="J383" t="s">
        <v>17</v>
      </c>
      <c r="K383">
        <v>16.899999999999999</v>
      </c>
      <c r="L383">
        <v>5.8</v>
      </c>
      <c r="M383">
        <f>VLOOKUP(E383,'FB SR'!$C$1:$F$596,4,FALSE)</f>
        <v>2144</v>
      </c>
      <c r="N383">
        <f>VLOOKUP(E383,FB!$C$1:$E$621,3,FALSE)</f>
        <v>83.5</v>
      </c>
    </row>
    <row r="384" spans="1:14" x14ac:dyDescent="0.5">
      <c r="A384">
        <v>2021</v>
      </c>
      <c r="B384" t="s">
        <v>496</v>
      </c>
      <c r="C384" t="s">
        <v>497</v>
      </c>
      <c r="D384" t="str">
        <f t="shared" si="5"/>
        <v>Spencer Howard</v>
      </c>
      <c r="E384">
        <v>675921</v>
      </c>
      <c r="F384" t="s">
        <v>116</v>
      </c>
      <c r="G384" t="s">
        <v>117</v>
      </c>
      <c r="H384">
        <v>94.3</v>
      </c>
      <c r="I384" t="s">
        <v>16</v>
      </c>
      <c r="J384" t="s">
        <v>17</v>
      </c>
      <c r="K384">
        <v>13.7</v>
      </c>
      <c r="L384">
        <v>7.6</v>
      </c>
      <c r="M384">
        <f>VLOOKUP(E384,'FB SR'!$C$1:$F$596,4,FALSE)</f>
        <v>2144</v>
      </c>
      <c r="N384">
        <v>97</v>
      </c>
    </row>
    <row r="385" spans="1:14" x14ac:dyDescent="0.5">
      <c r="A385">
        <v>2021</v>
      </c>
      <c r="B385" t="s">
        <v>256</v>
      </c>
      <c r="C385" t="s">
        <v>170</v>
      </c>
      <c r="D385" t="str">
        <f t="shared" si="5"/>
        <v>Jake Mcgee</v>
      </c>
      <c r="E385">
        <v>459429</v>
      </c>
      <c r="F385" t="s">
        <v>30</v>
      </c>
      <c r="G385" t="s">
        <v>31</v>
      </c>
      <c r="H385">
        <v>94.9</v>
      </c>
      <c r="I385" t="s">
        <v>16</v>
      </c>
      <c r="J385" t="s">
        <v>17</v>
      </c>
      <c r="K385">
        <v>15</v>
      </c>
      <c r="L385">
        <v>11.5</v>
      </c>
      <c r="M385">
        <f>VLOOKUP(E385,'FB SR'!$C$1:$F$596,4,FALSE)</f>
        <v>2143</v>
      </c>
      <c r="N385">
        <f>VLOOKUP(E385,FB!$C$1:$E$621,3,FALSE)</f>
        <v>97.6</v>
      </c>
    </row>
    <row r="386" spans="1:14" x14ac:dyDescent="0.5">
      <c r="A386">
        <v>2021</v>
      </c>
      <c r="B386" t="s">
        <v>591</v>
      </c>
      <c r="C386" t="s">
        <v>37</v>
      </c>
      <c r="D386" t="str">
        <f t="shared" si="5"/>
        <v>Andrew Chafin</v>
      </c>
      <c r="E386">
        <v>605177</v>
      </c>
      <c r="F386" t="s">
        <v>20</v>
      </c>
      <c r="G386" t="s">
        <v>21</v>
      </c>
      <c r="H386">
        <v>91.8</v>
      </c>
      <c r="I386" t="s">
        <v>16</v>
      </c>
      <c r="J386" t="s">
        <v>17</v>
      </c>
      <c r="K386">
        <v>16.3</v>
      </c>
      <c r="L386">
        <v>8.4</v>
      </c>
      <c r="M386">
        <f>VLOOKUP(E386,'FB SR'!$C$1:$F$596,4,FALSE)</f>
        <v>2142</v>
      </c>
      <c r="N386">
        <f>VLOOKUP(E386,FB!$C$1:$E$621,3,FALSE)</f>
        <v>95.6</v>
      </c>
    </row>
    <row r="387" spans="1:14" x14ac:dyDescent="0.5">
      <c r="A387">
        <v>2021</v>
      </c>
      <c r="B387" t="s">
        <v>326</v>
      </c>
      <c r="C387" t="s">
        <v>101</v>
      </c>
      <c r="D387" t="str">
        <f t="shared" ref="D387:D450" si="6">TRIM(PROPER(C387 &amp; " " &amp; B387))</f>
        <v>Logan Webb</v>
      </c>
      <c r="E387">
        <v>657277</v>
      </c>
      <c r="F387" t="s">
        <v>30</v>
      </c>
      <c r="G387" t="s">
        <v>31</v>
      </c>
      <c r="H387">
        <v>93.1</v>
      </c>
      <c r="I387" t="s">
        <v>16</v>
      </c>
      <c r="J387" t="s">
        <v>17</v>
      </c>
      <c r="K387">
        <v>20.3</v>
      </c>
      <c r="L387">
        <v>8.6999999999999993</v>
      </c>
      <c r="M387">
        <f>VLOOKUP(E387,'FB SR'!$C$1:$F$596,4,FALSE)</f>
        <v>2140</v>
      </c>
      <c r="N387">
        <f>VLOOKUP(E387,FB!$C$1:$E$621,3,FALSE)</f>
        <v>97</v>
      </c>
    </row>
    <row r="388" spans="1:14" x14ac:dyDescent="0.5">
      <c r="A388">
        <v>2021</v>
      </c>
      <c r="B388" t="s">
        <v>745</v>
      </c>
      <c r="C388" t="s">
        <v>19</v>
      </c>
      <c r="D388" t="str">
        <f t="shared" si="6"/>
        <v>Sean Reid-Foley</v>
      </c>
      <c r="E388">
        <v>656887</v>
      </c>
      <c r="F388" t="s">
        <v>126</v>
      </c>
      <c r="G388" t="s">
        <v>127</v>
      </c>
      <c r="H388">
        <v>93.7</v>
      </c>
      <c r="I388" t="s">
        <v>16</v>
      </c>
      <c r="J388" t="s">
        <v>17</v>
      </c>
      <c r="K388">
        <v>13.8</v>
      </c>
      <c r="L388">
        <v>5</v>
      </c>
      <c r="M388">
        <f>VLOOKUP(E388,'FB SR'!$C$1:$F$596,4,FALSE)</f>
        <v>2139</v>
      </c>
      <c r="N388">
        <f>VLOOKUP(E388,FB!$C$1:$E$621,3,FALSE)</f>
        <v>91.1</v>
      </c>
    </row>
    <row r="389" spans="1:14" x14ac:dyDescent="0.5">
      <c r="A389">
        <v>2021</v>
      </c>
      <c r="B389" t="s">
        <v>529</v>
      </c>
      <c r="C389" t="s">
        <v>530</v>
      </c>
      <c r="D389" t="str">
        <f t="shared" si="6"/>
        <v>Yusmeiro Petit</v>
      </c>
      <c r="E389">
        <v>433589</v>
      </c>
      <c r="F389" t="s">
        <v>20</v>
      </c>
      <c r="G389" t="s">
        <v>21</v>
      </c>
      <c r="H389">
        <v>87.6</v>
      </c>
      <c r="I389" t="s">
        <v>16</v>
      </c>
      <c r="J389" t="s">
        <v>17</v>
      </c>
      <c r="K389">
        <v>17.7</v>
      </c>
      <c r="L389">
        <v>5.0999999999999996</v>
      </c>
      <c r="M389">
        <f>VLOOKUP(E389,'FB SR'!$C$1:$F$596,4,FALSE)</f>
        <v>2134</v>
      </c>
      <c r="N389">
        <f>VLOOKUP(E389,FB!$C$1:$E$621,3,FALSE)</f>
        <v>89.8</v>
      </c>
    </row>
    <row r="390" spans="1:14" x14ac:dyDescent="0.5">
      <c r="A390">
        <v>2021</v>
      </c>
      <c r="B390" t="s">
        <v>314</v>
      </c>
      <c r="C390" t="s">
        <v>315</v>
      </c>
      <c r="D390" t="str">
        <f t="shared" si="6"/>
        <v>Kwang Hyun Kim</v>
      </c>
      <c r="E390">
        <v>547942</v>
      </c>
      <c r="F390" t="s">
        <v>34</v>
      </c>
      <c r="G390" t="s">
        <v>35</v>
      </c>
      <c r="H390">
        <v>89</v>
      </c>
      <c r="I390" t="s">
        <v>16</v>
      </c>
      <c r="J390" t="s">
        <v>17</v>
      </c>
      <c r="K390">
        <v>18.8</v>
      </c>
      <c r="L390">
        <v>0.7</v>
      </c>
      <c r="M390">
        <f>VLOOKUP(E390,'FB SR'!$C$1:$F$596,4,FALSE)</f>
        <v>2131</v>
      </c>
      <c r="N390">
        <f>VLOOKUP(E390,FB!$C$1:$E$621,3,FALSE)</f>
        <v>83.6</v>
      </c>
    </row>
    <row r="391" spans="1:14" x14ac:dyDescent="0.5">
      <c r="A391">
        <v>2021</v>
      </c>
      <c r="B391" t="s">
        <v>758</v>
      </c>
      <c r="C391" t="s">
        <v>77</v>
      </c>
      <c r="D391" t="str">
        <f t="shared" si="6"/>
        <v>Max Kranick</v>
      </c>
      <c r="E391">
        <v>668820</v>
      </c>
      <c r="F391" t="s">
        <v>213</v>
      </c>
      <c r="G391" t="s">
        <v>214</v>
      </c>
      <c r="H391">
        <v>94.3</v>
      </c>
      <c r="I391" t="s">
        <v>16</v>
      </c>
      <c r="J391" t="s">
        <v>17</v>
      </c>
      <c r="K391">
        <v>14.2</v>
      </c>
      <c r="L391">
        <v>6.8</v>
      </c>
      <c r="M391">
        <f>VLOOKUP(E391,'FB SR'!$C$1:$F$596,4,FALSE)</f>
        <v>2130</v>
      </c>
      <c r="N391">
        <f>VLOOKUP(E391,FB!$C$1:$E$621,3,FALSE)</f>
        <v>95.6</v>
      </c>
    </row>
    <row r="392" spans="1:14" x14ac:dyDescent="0.5">
      <c r="A392">
        <v>2021</v>
      </c>
      <c r="B392" t="s">
        <v>326</v>
      </c>
      <c r="C392" t="s">
        <v>25</v>
      </c>
      <c r="D392" t="str">
        <f t="shared" si="6"/>
        <v>Tyler Webb</v>
      </c>
      <c r="E392">
        <v>643778</v>
      </c>
      <c r="F392" t="s">
        <v>34</v>
      </c>
      <c r="G392" t="s">
        <v>35</v>
      </c>
      <c r="H392">
        <v>90.6</v>
      </c>
      <c r="I392" t="s">
        <v>16</v>
      </c>
      <c r="J392" t="s">
        <v>17</v>
      </c>
      <c r="K392">
        <v>15.6</v>
      </c>
      <c r="L392">
        <v>2.2999999999999998</v>
      </c>
      <c r="M392">
        <f>VLOOKUP(E392,'FB SR'!$C$1:$F$596,4,FALSE)</f>
        <v>2129</v>
      </c>
      <c r="N392">
        <v>92</v>
      </c>
    </row>
    <row r="393" spans="1:14" x14ac:dyDescent="0.5">
      <c r="A393">
        <v>2021</v>
      </c>
      <c r="B393" t="s">
        <v>574</v>
      </c>
      <c r="C393" t="s">
        <v>575</v>
      </c>
      <c r="D393" t="str">
        <f t="shared" si="6"/>
        <v>Archie Bradley</v>
      </c>
      <c r="E393">
        <v>605151</v>
      </c>
      <c r="F393" t="s">
        <v>58</v>
      </c>
      <c r="G393" t="s">
        <v>59</v>
      </c>
      <c r="H393">
        <v>94.1</v>
      </c>
      <c r="I393" t="s">
        <v>16</v>
      </c>
      <c r="J393" t="s">
        <v>17</v>
      </c>
      <c r="K393">
        <v>14.6</v>
      </c>
      <c r="L393">
        <v>8.3000000000000007</v>
      </c>
      <c r="M393">
        <f>VLOOKUP(E393,'FB SR'!$C$1:$F$596,4,FALSE)</f>
        <v>2128</v>
      </c>
      <c r="N393">
        <f>VLOOKUP(E393,FB!$C$1:$E$621,3,FALSE)</f>
        <v>94.6</v>
      </c>
    </row>
    <row r="394" spans="1:14" x14ac:dyDescent="0.5">
      <c r="A394">
        <v>2021</v>
      </c>
      <c r="B394" t="s">
        <v>250</v>
      </c>
      <c r="C394" t="s">
        <v>251</v>
      </c>
      <c r="D394" t="str">
        <f t="shared" si="6"/>
        <v>Joe Ross</v>
      </c>
      <c r="E394">
        <v>605452</v>
      </c>
      <c r="F394" t="s">
        <v>194</v>
      </c>
      <c r="G394" t="s">
        <v>195</v>
      </c>
      <c r="H394">
        <v>93.6</v>
      </c>
      <c r="I394" t="s">
        <v>16</v>
      </c>
      <c r="J394" t="s">
        <v>17</v>
      </c>
      <c r="K394">
        <v>16.7</v>
      </c>
      <c r="L394">
        <v>5.6</v>
      </c>
      <c r="M394">
        <f>VLOOKUP(E394,'FB SR'!$C$1:$F$596,4,FALSE)</f>
        <v>2128</v>
      </c>
      <c r="N394">
        <f>VLOOKUP(E394,FB!$C$1:$E$621,3,FALSE)</f>
        <v>85.4</v>
      </c>
    </row>
    <row r="395" spans="1:14" x14ac:dyDescent="0.5">
      <c r="A395">
        <v>2021</v>
      </c>
      <c r="B395" t="s">
        <v>389</v>
      </c>
      <c r="C395" t="s">
        <v>390</v>
      </c>
      <c r="D395" t="str">
        <f t="shared" si="6"/>
        <v>Nabil Crismatt</v>
      </c>
      <c r="E395">
        <v>622503</v>
      </c>
      <c r="F395" t="s">
        <v>62</v>
      </c>
      <c r="G395" t="s">
        <v>63</v>
      </c>
      <c r="H395">
        <v>90</v>
      </c>
      <c r="I395" t="s">
        <v>16</v>
      </c>
      <c r="J395" t="s">
        <v>17</v>
      </c>
      <c r="K395">
        <v>20.399999999999999</v>
      </c>
      <c r="L395">
        <v>6.7</v>
      </c>
      <c r="M395">
        <f>VLOOKUP(E395,'FB SR'!$C$1:$F$596,4,FALSE)</f>
        <v>2128</v>
      </c>
      <c r="N395">
        <f>VLOOKUP(E395,FB!$C$1:$E$621,3,FALSE)</f>
        <v>83.3</v>
      </c>
    </row>
    <row r="396" spans="1:14" x14ac:dyDescent="0.5">
      <c r="A396">
        <v>2021</v>
      </c>
      <c r="B396" t="s">
        <v>226</v>
      </c>
      <c r="C396" t="s">
        <v>227</v>
      </c>
      <c r="D396" t="str">
        <f t="shared" si="6"/>
        <v>Kolby Allard</v>
      </c>
      <c r="E396">
        <v>663465</v>
      </c>
      <c r="F396" t="s">
        <v>116</v>
      </c>
      <c r="G396" t="s">
        <v>117</v>
      </c>
      <c r="H396">
        <v>91.6</v>
      </c>
      <c r="I396" t="s">
        <v>16</v>
      </c>
      <c r="J396" t="s">
        <v>17</v>
      </c>
      <c r="K396">
        <v>15.7</v>
      </c>
      <c r="L396">
        <v>7.8</v>
      </c>
      <c r="M396">
        <f>VLOOKUP(E396,'FB SR'!$C$1:$F$596,4,FALSE)</f>
        <v>2126</v>
      </c>
      <c r="N396">
        <f>VLOOKUP(E396,FB!$C$1:$E$621,3,FALSE)</f>
        <v>95.6</v>
      </c>
    </row>
    <row r="397" spans="1:14" x14ac:dyDescent="0.5">
      <c r="A397">
        <v>2021</v>
      </c>
      <c r="B397" t="s">
        <v>566</v>
      </c>
      <c r="C397" t="s">
        <v>427</v>
      </c>
      <c r="D397" t="str">
        <f t="shared" si="6"/>
        <v>Daniel Lynch</v>
      </c>
      <c r="E397">
        <v>663738</v>
      </c>
      <c r="F397" t="s">
        <v>80</v>
      </c>
      <c r="G397" t="s">
        <v>81</v>
      </c>
      <c r="H397">
        <v>94</v>
      </c>
      <c r="I397" t="s">
        <v>16</v>
      </c>
      <c r="J397" t="s">
        <v>17</v>
      </c>
      <c r="K397">
        <v>15.6</v>
      </c>
      <c r="L397">
        <v>7.3</v>
      </c>
      <c r="M397">
        <f>VLOOKUP(E397,'FB SR'!$C$1:$F$596,4,FALSE)</f>
        <v>2124</v>
      </c>
      <c r="N397">
        <f>VLOOKUP(E397,FB!$C$1:$E$621,3,FALSE)</f>
        <v>91.5</v>
      </c>
    </row>
    <row r="398" spans="1:14" x14ac:dyDescent="0.5">
      <c r="A398">
        <v>2021</v>
      </c>
      <c r="B398" t="s">
        <v>589</v>
      </c>
      <c r="C398" t="s">
        <v>590</v>
      </c>
      <c r="D398" t="str">
        <f t="shared" si="6"/>
        <v>Hirokazu Sawamura</v>
      </c>
      <c r="E398">
        <v>617228</v>
      </c>
      <c r="F398" t="s">
        <v>42</v>
      </c>
      <c r="G398" t="s">
        <v>43</v>
      </c>
      <c r="H398">
        <v>96</v>
      </c>
      <c r="I398" t="s">
        <v>16</v>
      </c>
      <c r="J398" t="s">
        <v>17</v>
      </c>
      <c r="K398">
        <v>13.2</v>
      </c>
      <c r="L398">
        <v>8.3000000000000007</v>
      </c>
      <c r="M398">
        <f>VLOOKUP(E398,'FB SR'!$C$1:$F$596,4,FALSE)</f>
        <v>2123</v>
      </c>
      <c r="N398">
        <f>VLOOKUP(E398,FB!$C$1:$E$621,3,FALSE)</f>
        <v>96.6</v>
      </c>
    </row>
    <row r="399" spans="1:14" x14ac:dyDescent="0.5">
      <c r="A399">
        <v>2021</v>
      </c>
      <c r="B399" t="s">
        <v>371</v>
      </c>
      <c r="C399" t="s">
        <v>288</v>
      </c>
      <c r="D399" t="str">
        <f t="shared" si="6"/>
        <v>Chad Kuhl</v>
      </c>
      <c r="E399">
        <v>641771</v>
      </c>
      <c r="F399" t="s">
        <v>213</v>
      </c>
      <c r="G399" t="s">
        <v>214</v>
      </c>
      <c r="H399">
        <v>94.3</v>
      </c>
      <c r="I399" t="s">
        <v>16</v>
      </c>
      <c r="J399" t="s">
        <v>17</v>
      </c>
      <c r="K399">
        <v>16.399999999999999</v>
      </c>
      <c r="L399">
        <v>9.5</v>
      </c>
      <c r="M399">
        <f>VLOOKUP(E399,'FB SR'!$C$1:$F$596,4,FALSE)</f>
        <v>2123</v>
      </c>
      <c r="N399">
        <f>VLOOKUP(E399,FB!$C$1:$E$621,3,FALSE)</f>
        <v>98.6</v>
      </c>
    </row>
    <row r="400" spans="1:14" x14ac:dyDescent="0.5">
      <c r="A400">
        <v>2021</v>
      </c>
      <c r="B400" t="s">
        <v>202</v>
      </c>
      <c r="C400" t="s">
        <v>583</v>
      </c>
      <c r="D400" t="str">
        <f t="shared" si="6"/>
        <v>Chase Anderson</v>
      </c>
      <c r="E400">
        <v>502624</v>
      </c>
      <c r="F400" t="s">
        <v>58</v>
      </c>
      <c r="G400" t="s">
        <v>59</v>
      </c>
      <c r="H400">
        <v>91.5</v>
      </c>
      <c r="I400" t="s">
        <v>16</v>
      </c>
      <c r="J400" t="s">
        <v>17</v>
      </c>
      <c r="K400">
        <v>15</v>
      </c>
      <c r="L400">
        <v>6.1</v>
      </c>
      <c r="M400">
        <f>VLOOKUP(E400,'FB SR'!$C$1:$F$596,4,FALSE)</f>
        <v>2121</v>
      </c>
      <c r="N400">
        <v>94</v>
      </c>
    </row>
    <row r="401" spans="1:14" x14ac:dyDescent="0.5">
      <c r="A401">
        <v>2021</v>
      </c>
      <c r="B401" t="s">
        <v>376</v>
      </c>
      <c r="C401" t="s">
        <v>85</v>
      </c>
      <c r="D401" t="str">
        <f t="shared" si="6"/>
        <v>Garrett Whitlock</v>
      </c>
      <c r="E401">
        <v>676477</v>
      </c>
      <c r="F401" t="s">
        <v>42</v>
      </c>
      <c r="G401" t="s">
        <v>43</v>
      </c>
      <c r="H401">
        <v>96.3</v>
      </c>
      <c r="I401" t="s">
        <v>16</v>
      </c>
      <c r="J401" t="s">
        <v>17</v>
      </c>
      <c r="K401">
        <v>14.7</v>
      </c>
      <c r="L401">
        <v>11</v>
      </c>
      <c r="M401">
        <f>VLOOKUP(E401,'FB SR'!$C$1:$F$596,4,FALSE)</f>
        <v>2121</v>
      </c>
      <c r="N401">
        <f>VLOOKUP(E401,FB!$C$1:$E$621,3,FALSE)</f>
        <v>97.6</v>
      </c>
    </row>
    <row r="402" spans="1:14" x14ac:dyDescent="0.5">
      <c r="A402">
        <v>2021</v>
      </c>
      <c r="B402" t="s">
        <v>874</v>
      </c>
      <c r="C402" t="s">
        <v>89</v>
      </c>
      <c r="D402" t="str">
        <f t="shared" si="6"/>
        <v>Chris Archer</v>
      </c>
      <c r="E402">
        <v>502042</v>
      </c>
      <c r="F402" t="s">
        <v>178</v>
      </c>
      <c r="G402" t="s">
        <v>179</v>
      </c>
      <c r="H402">
        <v>92</v>
      </c>
      <c r="I402" t="s">
        <v>16</v>
      </c>
      <c r="J402" t="s">
        <v>17</v>
      </c>
      <c r="K402">
        <v>13.4</v>
      </c>
      <c r="L402">
        <v>5.9</v>
      </c>
      <c r="M402">
        <f>VLOOKUP(E402,'FB SR'!$C$1:$F$596,4,FALSE)</f>
        <v>2120</v>
      </c>
      <c r="N402">
        <f>VLOOKUP(E402,FB!$C$1:$E$621,3,FALSE)</f>
        <v>96.2</v>
      </c>
    </row>
    <row r="403" spans="1:14" x14ac:dyDescent="0.5">
      <c r="A403">
        <v>2021</v>
      </c>
      <c r="B403" t="s">
        <v>257</v>
      </c>
      <c r="C403" t="s">
        <v>423</v>
      </c>
      <c r="D403" t="str">
        <f t="shared" si="6"/>
        <v>Pablo López</v>
      </c>
      <c r="E403">
        <v>641154</v>
      </c>
      <c r="F403" t="s">
        <v>110</v>
      </c>
      <c r="G403" t="s">
        <v>111</v>
      </c>
      <c r="H403">
        <v>94</v>
      </c>
      <c r="I403" t="s">
        <v>16</v>
      </c>
      <c r="J403" t="s">
        <v>17</v>
      </c>
      <c r="K403">
        <v>17.3</v>
      </c>
      <c r="L403">
        <v>6.9</v>
      </c>
      <c r="M403">
        <f>VLOOKUP(E403,'FB SR'!$C$1:$F$596,4,FALSE)</f>
        <v>2118</v>
      </c>
      <c r="N403">
        <v>80</v>
      </c>
    </row>
    <row r="404" spans="1:14" x14ac:dyDescent="0.5">
      <c r="A404">
        <v>2021</v>
      </c>
      <c r="B404" t="s">
        <v>743</v>
      </c>
      <c r="C404" t="s">
        <v>89</v>
      </c>
      <c r="D404" t="str">
        <f t="shared" si="6"/>
        <v>Chris Martin</v>
      </c>
      <c r="E404">
        <v>455119</v>
      </c>
      <c r="F404" t="s">
        <v>156</v>
      </c>
      <c r="G404" t="s">
        <v>157</v>
      </c>
      <c r="H404">
        <v>94.8</v>
      </c>
      <c r="I404" t="s">
        <v>16</v>
      </c>
      <c r="J404" t="s">
        <v>17</v>
      </c>
      <c r="K404">
        <v>16.2</v>
      </c>
      <c r="L404">
        <v>7.5</v>
      </c>
      <c r="M404">
        <f>VLOOKUP(E404,'FB SR'!$C$1:$F$596,4,FALSE)</f>
        <v>2118</v>
      </c>
      <c r="N404">
        <v>91</v>
      </c>
    </row>
    <row r="405" spans="1:14" x14ac:dyDescent="0.5">
      <c r="A405">
        <v>2021</v>
      </c>
      <c r="B405" t="s">
        <v>217</v>
      </c>
      <c r="C405" t="s">
        <v>77</v>
      </c>
      <c r="D405" t="str">
        <f t="shared" si="6"/>
        <v>Max Fried</v>
      </c>
      <c r="E405">
        <v>608331</v>
      </c>
      <c r="F405" t="s">
        <v>156</v>
      </c>
      <c r="G405" t="s">
        <v>157</v>
      </c>
      <c r="H405">
        <v>93.9</v>
      </c>
      <c r="I405" t="s">
        <v>16</v>
      </c>
      <c r="J405" t="s">
        <v>17</v>
      </c>
      <c r="K405">
        <v>18</v>
      </c>
      <c r="L405">
        <v>1.4</v>
      </c>
      <c r="M405">
        <f>VLOOKUP(E405,'FB SR'!$C$1:$F$596,4,FALSE)</f>
        <v>2116</v>
      </c>
      <c r="N405">
        <f>VLOOKUP(E405,FB!$C$1:$E$621,3,FALSE)</f>
        <v>75.900000000000006</v>
      </c>
    </row>
    <row r="406" spans="1:14" x14ac:dyDescent="0.5">
      <c r="A406">
        <v>2021</v>
      </c>
      <c r="B406" t="s">
        <v>106</v>
      </c>
      <c r="C406" t="s">
        <v>107</v>
      </c>
      <c r="D406" t="str">
        <f t="shared" si="6"/>
        <v>Nathan Eovaldi</v>
      </c>
      <c r="E406">
        <v>543135</v>
      </c>
      <c r="F406" t="s">
        <v>42</v>
      </c>
      <c r="G406" t="s">
        <v>43</v>
      </c>
      <c r="H406">
        <v>96.9</v>
      </c>
      <c r="I406" t="s">
        <v>16</v>
      </c>
      <c r="J406" t="s">
        <v>17</v>
      </c>
      <c r="K406">
        <v>14.8</v>
      </c>
      <c r="L406">
        <v>12.2</v>
      </c>
      <c r="M406">
        <f>VLOOKUP(E406,'FB SR'!$C$1:$F$596,4,FALSE)</f>
        <v>2114</v>
      </c>
      <c r="N406">
        <f>VLOOKUP(E406,FB!$C$1:$E$621,3,FALSE)</f>
        <v>97</v>
      </c>
    </row>
    <row r="407" spans="1:14" x14ac:dyDescent="0.5">
      <c r="A407">
        <v>2021</v>
      </c>
      <c r="B407" t="s">
        <v>169</v>
      </c>
      <c r="C407" t="s">
        <v>170</v>
      </c>
      <c r="D407" t="str">
        <f t="shared" si="6"/>
        <v>Jake Odorizzi</v>
      </c>
      <c r="E407">
        <v>543606</v>
      </c>
      <c r="F407" t="s">
        <v>142</v>
      </c>
      <c r="G407" t="s">
        <v>143</v>
      </c>
      <c r="H407">
        <v>92.2</v>
      </c>
      <c r="I407" t="s">
        <v>16</v>
      </c>
      <c r="J407" t="s">
        <v>17</v>
      </c>
      <c r="K407">
        <v>15.6</v>
      </c>
      <c r="L407">
        <v>11.3</v>
      </c>
      <c r="M407">
        <f>VLOOKUP(E407,'FB SR'!$C$1:$F$596,4,FALSE)</f>
        <v>2111</v>
      </c>
      <c r="N407">
        <f>VLOOKUP(E407,FB!$C$1:$E$621,3,FALSE)</f>
        <v>99.2</v>
      </c>
    </row>
    <row r="408" spans="1:14" x14ac:dyDescent="0.5">
      <c r="A408">
        <v>2021</v>
      </c>
      <c r="B408" t="s">
        <v>363</v>
      </c>
      <c r="C408" t="s">
        <v>364</v>
      </c>
      <c r="D408" t="str">
        <f t="shared" si="6"/>
        <v>Rex Brothers</v>
      </c>
      <c r="E408">
        <v>571521</v>
      </c>
      <c r="F408" t="s">
        <v>46</v>
      </c>
      <c r="G408" t="s">
        <v>47</v>
      </c>
      <c r="H408">
        <v>94.6</v>
      </c>
      <c r="I408" t="s">
        <v>16</v>
      </c>
      <c r="J408" t="s">
        <v>17</v>
      </c>
      <c r="K408">
        <v>13.6</v>
      </c>
      <c r="L408">
        <v>8.5</v>
      </c>
      <c r="M408">
        <f>VLOOKUP(E408,'FB SR'!$C$1:$F$596,4,FALSE)</f>
        <v>2110</v>
      </c>
      <c r="N408">
        <f>VLOOKUP(E408,FB!$C$1:$E$621,3,FALSE)</f>
        <v>96.5</v>
      </c>
    </row>
    <row r="409" spans="1:14" x14ac:dyDescent="0.5">
      <c r="A409">
        <v>2021</v>
      </c>
      <c r="B409" t="s">
        <v>462</v>
      </c>
      <c r="C409" t="s">
        <v>463</v>
      </c>
      <c r="D409" t="str">
        <f t="shared" si="6"/>
        <v>Martín Pérez</v>
      </c>
      <c r="E409">
        <v>527048</v>
      </c>
      <c r="F409" t="s">
        <v>42</v>
      </c>
      <c r="G409" t="s">
        <v>43</v>
      </c>
      <c r="H409">
        <v>93.3</v>
      </c>
      <c r="I409" t="s">
        <v>16</v>
      </c>
      <c r="J409" t="s">
        <v>17</v>
      </c>
      <c r="K409">
        <v>15.8</v>
      </c>
      <c r="L409">
        <v>11.2</v>
      </c>
      <c r="M409">
        <f>VLOOKUP(E409,'FB SR'!$C$1:$F$596,4,FALSE)</f>
        <v>2110</v>
      </c>
      <c r="N409">
        <f>VLOOKUP(E409,FB!$C$1:$E$621,3,FALSE)</f>
        <v>97.4</v>
      </c>
    </row>
    <row r="410" spans="1:14" x14ac:dyDescent="0.5">
      <c r="A410">
        <v>2021</v>
      </c>
      <c r="B410" t="s">
        <v>773</v>
      </c>
      <c r="C410" t="s">
        <v>272</v>
      </c>
      <c r="D410" t="str">
        <f t="shared" si="6"/>
        <v>Anthony Banda</v>
      </c>
      <c r="E410">
        <v>607455</v>
      </c>
      <c r="F410" t="s">
        <v>213</v>
      </c>
      <c r="G410" t="s">
        <v>214</v>
      </c>
      <c r="H410">
        <v>93.8</v>
      </c>
      <c r="I410" t="s">
        <v>16</v>
      </c>
      <c r="J410" t="s">
        <v>17</v>
      </c>
      <c r="K410">
        <v>15.5</v>
      </c>
      <c r="L410">
        <v>11.2</v>
      </c>
      <c r="M410">
        <f>VLOOKUP(E410,'FB SR'!$C$1:$F$596,4,FALSE)</f>
        <v>2109</v>
      </c>
      <c r="N410">
        <f>VLOOKUP(E410,FB!$C$1:$E$621,3,FALSE)</f>
        <v>99.6</v>
      </c>
    </row>
    <row r="411" spans="1:14" x14ac:dyDescent="0.5">
      <c r="A411">
        <v>2021</v>
      </c>
      <c r="B411" t="s">
        <v>286</v>
      </c>
      <c r="C411" t="s">
        <v>247</v>
      </c>
      <c r="D411" t="str">
        <f t="shared" si="6"/>
        <v>José Ureña</v>
      </c>
      <c r="E411">
        <v>570632</v>
      </c>
      <c r="F411" t="s">
        <v>132</v>
      </c>
      <c r="G411" t="s">
        <v>133</v>
      </c>
      <c r="H411">
        <v>94.2</v>
      </c>
      <c r="I411" t="s">
        <v>16</v>
      </c>
      <c r="J411" t="s">
        <v>17</v>
      </c>
      <c r="K411">
        <v>17</v>
      </c>
      <c r="L411">
        <v>8.9</v>
      </c>
      <c r="M411">
        <f>VLOOKUP(E411,'FB SR'!$C$1:$F$596,4,FALSE)</f>
        <v>2107</v>
      </c>
      <c r="N411">
        <f>VLOOKUP(E411,FB!$C$1:$E$621,3,FALSE)</f>
        <v>89.6</v>
      </c>
    </row>
    <row r="412" spans="1:14" x14ac:dyDescent="0.5">
      <c r="A412">
        <v>2021</v>
      </c>
      <c r="B412" t="s">
        <v>905</v>
      </c>
      <c r="C412" t="s">
        <v>293</v>
      </c>
      <c r="D412" t="str">
        <f t="shared" si="6"/>
        <v>Alec Bettinger</v>
      </c>
      <c r="E412">
        <v>676424</v>
      </c>
      <c r="F412" t="s">
        <v>68</v>
      </c>
      <c r="G412" t="s">
        <v>69</v>
      </c>
      <c r="H412">
        <v>91.5</v>
      </c>
      <c r="I412" t="s">
        <v>16</v>
      </c>
      <c r="J412" t="s">
        <v>17</v>
      </c>
      <c r="K412">
        <v>14.2</v>
      </c>
      <c r="L412">
        <v>3.1</v>
      </c>
      <c r="M412">
        <f>VLOOKUP(E412,'FB SR'!$C$1:$F$596,4,FALSE)</f>
        <v>2106</v>
      </c>
      <c r="N412">
        <f>VLOOKUP(E412,FB!$C$1:$E$621,3,FALSE)</f>
        <v>96.2</v>
      </c>
    </row>
    <row r="413" spans="1:14" x14ac:dyDescent="0.5">
      <c r="A413">
        <v>2021</v>
      </c>
      <c r="B413" t="s">
        <v>635</v>
      </c>
      <c r="C413" t="s">
        <v>170</v>
      </c>
      <c r="D413" t="str">
        <f t="shared" si="6"/>
        <v>Jake Faria</v>
      </c>
      <c r="E413">
        <v>607188</v>
      </c>
      <c r="F413" t="s">
        <v>164</v>
      </c>
      <c r="G413" t="s">
        <v>165</v>
      </c>
      <c r="H413">
        <v>92.3</v>
      </c>
      <c r="I413" t="s">
        <v>16</v>
      </c>
      <c r="J413" t="s">
        <v>17</v>
      </c>
      <c r="K413">
        <v>13.8</v>
      </c>
      <c r="L413">
        <v>4.3</v>
      </c>
      <c r="M413">
        <f>VLOOKUP(E413,'FB SR'!$C$1:$F$596,4,FALSE)</f>
        <v>2105</v>
      </c>
      <c r="N413">
        <f>VLOOKUP(E413,FB!$C$1:$E$621,3,FALSE)</f>
        <v>98.6</v>
      </c>
    </row>
    <row r="414" spans="1:14" x14ac:dyDescent="0.5">
      <c r="A414">
        <v>2021</v>
      </c>
      <c r="B414" t="s">
        <v>678</v>
      </c>
      <c r="C414" t="s">
        <v>679</v>
      </c>
      <c r="D414" t="str">
        <f t="shared" si="6"/>
        <v>Sammy Long</v>
      </c>
      <c r="E414">
        <v>669674</v>
      </c>
      <c r="F414" t="s">
        <v>30</v>
      </c>
      <c r="G414" t="s">
        <v>31</v>
      </c>
      <c r="H414">
        <v>92.6</v>
      </c>
      <c r="I414" t="s">
        <v>16</v>
      </c>
      <c r="J414" t="s">
        <v>17</v>
      </c>
      <c r="K414">
        <v>13.9</v>
      </c>
      <c r="L414">
        <v>7.1</v>
      </c>
      <c r="M414">
        <f>VLOOKUP(E414,'FB SR'!$C$1:$F$596,4,FALSE)</f>
        <v>2104</v>
      </c>
      <c r="N414">
        <f>VLOOKUP(E414,FB!$C$1:$E$621,3,FALSE)</f>
        <v>98.4</v>
      </c>
    </row>
    <row r="415" spans="1:14" x14ac:dyDescent="0.5">
      <c r="A415">
        <v>2021</v>
      </c>
      <c r="B415" t="s">
        <v>173</v>
      </c>
      <c r="C415" t="s">
        <v>89</v>
      </c>
      <c r="D415" t="str">
        <f t="shared" si="6"/>
        <v>Chris Flexen</v>
      </c>
      <c r="E415">
        <v>623167</v>
      </c>
      <c r="F415" t="s">
        <v>102</v>
      </c>
      <c r="G415" t="s">
        <v>103</v>
      </c>
      <c r="H415">
        <v>92.7</v>
      </c>
      <c r="I415" t="s">
        <v>16</v>
      </c>
      <c r="J415" t="s">
        <v>17</v>
      </c>
      <c r="K415">
        <v>13.6</v>
      </c>
      <c r="L415">
        <v>2</v>
      </c>
      <c r="M415">
        <f>VLOOKUP(E415,'FB SR'!$C$1:$F$596,4,FALSE)</f>
        <v>2102</v>
      </c>
      <c r="N415">
        <f>VLOOKUP(E415,FB!$C$1:$E$621,3,FALSE)</f>
        <v>91.9</v>
      </c>
    </row>
    <row r="416" spans="1:14" x14ac:dyDescent="0.5">
      <c r="A416">
        <v>2021</v>
      </c>
      <c r="B416" t="s">
        <v>462</v>
      </c>
      <c r="C416" t="s">
        <v>721</v>
      </c>
      <c r="D416" t="str">
        <f t="shared" si="6"/>
        <v>Cionel Pérez</v>
      </c>
      <c r="E416">
        <v>672335</v>
      </c>
      <c r="F416" t="s">
        <v>26</v>
      </c>
      <c r="G416" t="s">
        <v>27</v>
      </c>
      <c r="H416">
        <v>96</v>
      </c>
      <c r="I416" t="s">
        <v>16</v>
      </c>
      <c r="J416" t="s">
        <v>17</v>
      </c>
      <c r="K416">
        <v>14.4</v>
      </c>
      <c r="L416">
        <v>4.3</v>
      </c>
      <c r="M416">
        <f>VLOOKUP(E416,'FB SR'!$C$1:$F$596,4,FALSE)</f>
        <v>2102</v>
      </c>
      <c r="N416">
        <v>86</v>
      </c>
    </row>
    <row r="417" spans="1:14" x14ac:dyDescent="0.5">
      <c r="A417">
        <v>2021</v>
      </c>
      <c r="B417" t="s">
        <v>629</v>
      </c>
      <c r="C417" t="s">
        <v>630</v>
      </c>
      <c r="D417" t="str">
        <f t="shared" si="6"/>
        <v>Yency Almonte</v>
      </c>
      <c r="E417">
        <v>622075</v>
      </c>
      <c r="F417" t="s">
        <v>92</v>
      </c>
      <c r="G417" t="s">
        <v>93</v>
      </c>
      <c r="H417">
        <v>94.1</v>
      </c>
      <c r="I417" t="s">
        <v>16</v>
      </c>
      <c r="J417" t="s">
        <v>17</v>
      </c>
      <c r="K417">
        <v>19.3</v>
      </c>
      <c r="L417">
        <v>6.9</v>
      </c>
      <c r="M417">
        <f>VLOOKUP(E417,'FB SR'!$C$1:$F$596,4,FALSE)</f>
        <v>2101</v>
      </c>
      <c r="N417">
        <f>VLOOKUP(E417,FB!$C$1:$E$621,3,FALSE)</f>
        <v>84.6</v>
      </c>
    </row>
    <row r="418" spans="1:14" x14ac:dyDescent="0.5">
      <c r="A418">
        <v>2021</v>
      </c>
      <c r="B418" t="s">
        <v>318</v>
      </c>
      <c r="C418" t="s">
        <v>189</v>
      </c>
      <c r="D418" t="str">
        <f t="shared" si="6"/>
        <v>Alex Colomé</v>
      </c>
      <c r="E418">
        <v>517008</v>
      </c>
      <c r="F418" t="s">
        <v>261</v>
      </c>
      <c r="G418" t="s">
        <v>262</v>
      </c>
      <c r="H418">
        <v>93.7</v>
      </c>
      <c r="I418" t="s">
        <v>16</v>
      </c>
      <c r="J418" t="s">
        <v>17</v>
      </c>
      <c r="K418">
        <v>13.1</v>
      </c>
      <c r="L418">
        <v>2.4</v>
      </c>
      <c r="M418">
        <f>VLOOKUP(E418,'FB SR'!$C$1:$F$596,4,FALSE)</f>
        <v>2101</v>
      </c>
      <c r="N418">
        <f>VLOOKUP(E418,FB!$C$1:$E$621,3,FALSE)</f>
        <v>97</v>
      </c>
    </row>
    <row r="419" spans="1:14" x14ac:dyDescent="0.5">
      <c r="A419">
        <v>2021</v>
      </c>
      <c r="B419" t="s">
        <v>688</v>
      </c>
      <c r="C419" t="s">
        <v>689</v>
      </c>
      <c r="D419" t="str">
        <f t="shared" si="6"/>
        <v>Andres Machado</v>
      </c>
      <c r="E419">
        <v>600921</v>
      </c>
      <c r="F419" t="s">
        <v>194</v>
      </c>
      <c r="G419" t="s">
        <v>195</v>
      </c>
      <c r="H419">
        <v>94.9</v>
      </c>
      <c r="I419" t="s">
        <v>16</v>
      </c>
      <c r="J419" t="s">
        <v>17</v>
      </c>
      <c r="K419">
        <v>13.2</v>
      </c>
      <c r="L419">
        <v>4.3</v>
      </c>
      <c r="M419">
        <f>VLOOKUP(E419,'FB SR'!$C$1:$F$596,4,FALSE)</f>
        <v>2101</v>
      </c>
      <c r="N419">
        <f>VLOOKUP(E419,FB!$C$1:$E$621,3,FALSE)</f>
        <v>95.3</v>
      </c>
    </row>
    <row r="420" spans="1:14" x14ac:dyDescent="0.5">
      <c r="A420">
        <v>2021</v>
      </c>
      <c r="B420" t="s">
        <v>867</v>
      </c>
      <c r="C420" t="s">
        <v>645</v>
      </c>
      <c r="D420" t="str">
        <f t="shared" si="6"/>
        <v>Robert Dugger</v>
      </c>
      <c r="E420">
        <v>667498</v>
      </c>
      <c r="F420" t="s">
        <v>102</v>
      </c>
      <c r="G420" t="s">
        <v>103</v>
      </c>
      <c r="H420">
        <v>91.3</v>
      </c>
      <c r="I420" t="s">
        <v>16</v>
      </c>
      <c r="J420" t="s">
        <v>17</v>
      </c>
      <c r="K420">
        <v>17.600000000000001</v>
      </c>
      <c r="L420">
        <v>8.4</v>
      </c>
      <c r="M420">
        <f>VLOOKUP(E420,'FB SR'!$C$1:$F$596,4,FALSE)</f>
        <v>2101</v>
      </c>
      <c r="N420">
        <f>VLOOKUP(E420,FB!$C$1:$E$621,3,FALSE)</f>
        <v>85</v>
      </c>
    </row>
    <row r="421" spans="1:14" x14ac:dyDescent="0.5">
      <c r="A421">
        <v>2021</v>
      </c>
      <c r="B421" t="s">
        <v>90</v>
      </c>
      <c r="C421" t="s">
        <v>91</v>
      </c>
      <c r="D421" t="str">
        <f t="shared" si="6"/>
        <v>Antonio Senzatela</v>
      </c>
      <c r="E421">
        <v>622608</v>
      </c>
      <c r="F421" t="s">
        <v>92</v>
      </c>
      <c r="G421" t="s">
        <v>93</v>
      </c>
      <c r="H421">
        <v>94.6</v>
      </c>
      <c r="I421" t="s">
        <v>16</v>
      </c>
      <c r="J421" t="s">
        <v>17</v>
      </c>
      <c r="K421">
        <v>19.3</v>
      </c>
      <c r="L421">
        <v>4.9000000000000004</v>
      </c>
      <c r="M421">
        <f>VLOOKUP(E421,'FB SR'!$C$1:$F$596,4,FALSE)</f>
        <v>2097</v>
      </c>
      <c r="N421">
        <f>VLOOKUP(E421,FB!$C$1:$E$621,3,FALSE)</f>
        <v>82</v>
      </c>
    </row>
    <row r="422" spans="1:14" x14ac:dyDescent="0.5">
      <c r="A422">
        <v>2021</v>
      </c>
      <c r="B422" t="s">
        <v>598</v>
      </c>
      <c r="C422" t="s">
        <v>422</v>
      </c>
      <c r="D422" t="str">
        <f t="shared" si="6"/>
        <v>Tanner Houck</v>
      </c>
      <c r="E422">
        <v>656557</v>
      </c>
      <c r="F422" t="s">
        <v>42</v>
      </c>
      <c r="G422" t="s">
        <v>43</v>
      </c>
      <c r="H422">
        <v>94.4</v>
      </c>
      <c r="I422" t="s">
        <v>16</v>
      </c>
      <c r="J422" t="s">
        <v>17</v>
      </c>
      <c r="K422">
        <v>22.9</v>
      </c>
      <c r="L422">
        <v>6</v>
      </c>
      <c r="M422">
        <f>VLOOKUP(E422,'FB SR'!$C$1:$F$596,4,FALSE)</f>
        <v>2095</v>
      </c>
      <c r="N422">
        <f>VLOOKUP(E422,FB!$C$1:$E$621,3,FALSE)</f>
        <v>62.2</v>
      </c>
    </row>
    <row r="423" spans="1:14" x14ac:dyDescent="0.5">
      <c r="A423">
        <v>2021</v>
      </c>
      <c r="B423" t="s">
        <v>160</v>
      </c>
      <c r="C423" t="s">
        <v>161</v>
      </c>
      <c r="D423" t="str">
        <f t="shared" si="6"/>
        <v>Drew Smyly</v>
      </c>
      <c r="E423">
        <v>592767</v>
      </c>
      <c r="F423" t="s">
        <v>156</v>
      </c>
      <c r="G423" t="s">
        <v>157</v>
      </c>
      <c r="H423">
        <v>92.1</v>
      </c>
      <c r="I423" t="s">
        <v>16</v>
      </c>
      <c r="J423" t="s">
        <v>17</v>
      </c>
      <c r="K423">
        <v>14.1</v>
      </c>
      <c r="L423">
        <v>6.8</v>
      </c>
      <c r="M423">
        <f>VLOOKUP(E423,'FB SR'!$C$1:$F$596,4,FALSE)</f>
        <v>2093</v>
      </c>
      <c r="N423">
        <f>VLOOKUP(E423,FB!$C$1:$E$621,3,FALSE)</f>
        <v>99.3</v>
      </c>
    </row>
    <row r="424" spans="1:14" x14ac:dyDescent="0.5">
      <c r="A424">
        <v>2021</v>
      </c>
      <c r="B424" t="s">
        <v>240</v>
      </c>
      <c r="C424" t="s">
        <v>241</v>
      </c>
      <c r="D424" t="str">
        <f t="shared" si="6"/>
        <v>Taijuan Walker</v>
      </c>
      <c r="E424">
        <v>592836</v>
      </c>
      <c r="F424" t="s">
        <v>126</v>
      </c>
      <c r="G424" t="s">
        <v>127</v>
      </c>
      <c r="H424">
        <v>94.5</v>
      </c>
      <c r="I424" t="s">
        <v>16</v>
      </c>
      <c r="J424" t="s">
        <v>17</v>
      </c>
      <c r="K424">
        <v>13.5</v>
      </c>
      <c r="L424">
        <v>9.4</v>
      </c>
      <c r="M424">
        <f>VLOOKUP(E424,'FB SR'!$C$1:$F$596,4,FALSE)</f>
        <v>2093</v>
      </c>
      <c r="N424">
        <f>VLOOKUP(E424,FB!$C$1:$E$621,3,FALSE)</f>
        <v>98</v>
      </c>
    </row>
    <row r="425" spans="1:14" x14ac:dyDescent="0.5">
      <c r="A425">
        <v>2021</v>
      </c>
      <c r="B425" t="s">
        <v>691</v>
      </c>
      <c r="C425" t="s">
        <v>643</v>
      </c>
      <c r="D425" t="str">
        <f t="shared" si="6"/>
        <v>Tony Santillan</v>
      </c>
      <c r="E425">
        <v>663574</v>
      </c>
      <c r="F425" t="s">
        <v>26</v>
      </c>
      <c r="G425" t="s">
        <v>27</v>
      </c>
      <c r="H425">
        <v>94.9</v>
      </c>
      <c r="I425" t="s">
        <v>16</v>
      </c>
      <c r="J425" t="s">
        <v>17</v>
      </c>
      <c r="K425">
        <v>16</v>
      </c>
      <c r="L425">
        <v>10.4</v>
      </c>
      <c r="M425">
        <f>VLOOKUP(E425,'FB SR'!$C$1:$F$596,4,FALSE)</f>
        <v>2091</v>
      </c>
      <c r="N425">
        <f>VLOOKUP(E425,FB!$C$1:$E$621,3,FALSE)</f>
        <v>96</v>
      </c>
    </row>
    <row r="426" spans="1:14" x14ac:dyDescent="0.5">
      <c r="A426">
        <v>2021</v>
      </c>
      <c r="B426" t="s">
        <v>331</v>
      </c>
      <c r="C426" t="s">
        <v>274</v>
      </c>
      <c r="D426" t="str">
        <f t="shared" si="6"/>
        <v>Michael Wacha</v>
      </c>
      <c r="E426">
        <v>608379</v>
      </c>
      <c r="F426" t="s">
        <v>178</v>
      </c>
      <c r="G426" t="s">
        <v>179</v>
      </c>
      <c r="H426">
        <v>93.6</v>
      </c>
      <c r="I426" t="s">
        <v>16</v>
      </c>
      <c r="J426" t="s">
        <v>17</v>
      </c>
      <c r="K426">
        <v>12.9</v>
      </c>
      <c r="L426">
        <v>7.1</v>
      </c>
      <c r="M426">
        <f>VLOOKUP(E426,'FB SR'!$C$1:$F$596,4,FALSE)</f>
        <v>2088</v>
      </c>
      <c r="N426">
        <f>VLOOKUP(E426,FB!$C$1:$E$621,3,FALSE)</f>
        <v>98.4</v>
      </c>
    </row>
    <row r="427" spans="1:14" x14ac:dyDescent="0.5">
      <c r="A427">
        <v>2021</v>
      </c>
      <c r="B427" t="s">
        <v>763</v>
      </c>
      <c r="C427" t="s">
        <v>481</v>
      </c>
      <c r="D427" t="str">
        <f t="shared" si="6"/>
        <v>David Hess</v>
      </c>
      <c r="E427">
        <v>605276</v>
      </c>
      <c r="F427" t="s">
        <v>178</v>
      </c>
      <c r="G427" t="s">
        <v>179</v>
      </c>
      <c r="H427">
        <v>94</v>
      </c>
      <c r="I427" t="s">
        <v>16</v>
      </c>
      <c r="J427" t="s">
        <v>17</v>
      </c>
      <c r="K427">
        <v>14.4</v>
      </c>
      <c r="L427">
        <v>5</v>
      </c>
      <c r="M427">
        <f>VLOOKUP(E427,'FB SR'!$C$1:$F$596,4,FALSE)</f>
        <v>2085</v>
      </c>
      <c r="N427">
        <f>VLOOKUP(E427,FB!$C$1:$E$621,3,FALSE)</f>
        <v>93.5</v>
      </c>
    </row>
    <row r="428" spans="1:14" x14ac:dyDescent="0.5">
      <c r="A428">
        <v>2021</v>
      </c>
      <c r="B428" t="s">
        <v>892</v>
      </c>
      <c r="C428" t="s">
        <v>893</v>
      </c>
      <c r="D428" t="str">
        <f t="shared" si="6"/>
        <v>Humberto Castellanos</v>
      </c>
      <c r="E428">
        <v>528748</v>
      </c>
      <c r="F428" t="s">
        <v>164</v>
      </c>
      <c r="G428" t="s">
        <v>165</v>
      </c>
      <c r="H428">
        <v>90.4</v>
      </c>
      <c r="I428" t="s">
        <v>16</v>
      </c>
      <c r="J428" t="s">
        <v>17</v>
      </c>
      <c r="K428">
        <v>21</v>
      </c>
      <c r="L428">
        <v>6</v>
      </c>
      <c r="M428">
        <f>VLOOKUP(E428,'FB SR'!$C$1:$F$596,4,FALSE)</f>
        <v>2085</v>
      </c>
      <c r="N428">
        <f>VLOOKUP(E428,FB!$C$1:$E$621,3,FALSE)</f>
        <v>77.400000000000006</v>
      </c>
    </row>
    <row r="429" spans="1:14" x14ac:dyDescent="0.5">
      <c r="A429">
        <v>2021</v>
      </c>
      <c r="B429" t="s">
        <v>547</v>
      </c>
      <c r="C429" t="s">
        <v>197</v>
      </c>
      <c r="D429" t="str">
        <f t="shared" si="6"/>
        <v>Patrick Sandoval</v>
      </c>
      <c r="E429">
        <v>663776</v>
      </c>
      <c r="F429" t="s">
        <v>232</v>
      </c>
      <c r="G429" t="s">
        <v>233</v>
      </c>
      <c r="H429">
        <v>93.3</v>
      </c>
      <c r="I429" t="s">
        <v>16</v>
      </c>
      <c r="J429" t="s">
        <v>17</v>
      </c>
      <c r="K429">
        <v>15</v>
      </c>
      <c r="L429">
        <v>2.7</v>
      </c>
      <c r="M429">
        <f>VLOOKUP(E429,'FB SR'!$C$1:$F$596,4,FALSE)</f>
        <v>2080</v>
      </c>
      <c r="N429">
        <f>VLOOKUP(E429,FB!$C$1:$E$621,3,FALSE)</f>
        <v>86.2</v>
      </c>
    </row>
    <row r="430" spans="1:14" x14ac:dyDescent="0.5">
      <c r="A430">
        <v>2021</v>
      </c>
      <c r="B430" t="s">
        <v>112</v>
      </c>
      <c r="C430" t="s">
        <v>113</v>
      </c>
      <c r="D430" t="str">
        <f t="shared" si="6"/>
        <v>Germán Márquez</v>
      </c>
      <c r="E430">
        <v>608566</v>
      </c>
      <c r="F430" t="s">
        <v>92</v>
      </c>
      <c r="G430" t="s">
        <v>93</v>
      </c>
      <c r="H430">
        <v>94.9</v>
      </c>
      <c r="I430" t="s">
        <v>16</v>
      </c>
      <c r="J430" t="s">
        <v>17</v>
      </c>
      <c r="K430">
        <v>18.8</v>
      </c>
      <c r="L430">
        <v>5.6</v>
      </c>
      <c r="M430">
        <f>VLOOKUP(E430,'FB SR'!$C$1:$F$596,4,FALSE)</f>
        <v>2079</v>
      </c>
      <c r="N430">
        <f>VLOOKUP(E430,FB!$C$1:$E$621,3,FALSE)</f>
        <v>84.8</v>
      </c>
    </row>
    <row r="431" spans="1:14" x14ac:dyDescent="0.5">
      <c r="A431">
        <v>2021</v>
      </c>
      <c r="B431" t="s">
        <v>930</v>
      </c>
      <c r="C431" t="s">
        <v>931</v>
      </c>
      <c r="D431" t="str">
        <f t="shared" si="6"/>
        <v>Stephen Strasburg</v>
      </c>
      <c r="E431">
        <v>544931</v>
      </c>
      <c r="F431" t="s">
        <v>194</v>
      </c>
      <c r="G431" t="s">
        <v>195</v>
      </c>
      <c r="H431">
        <v>91.9</v>
      </c>
      <c r="I431" t="s">
        <v>16</v>
      </c>
      <c r="J431" t="s">
        <v>17</v>
      </c>
      <c r="K431">
        <v>16.600000000000001</v>
      </c>
      <c r="L431">
        <v>7.5</v>
      </c>
      <c r="M431">
        <f>VLOOKUP(E431,'FB SR'!$C$1:$F$596,4,FALSE)</f>
        <v>2079</v>
      </c>
      <c r="N431">
        <f>VLOOKUP(E431,FB!$C$1:$E$621,3,FALSE)</f>
        <v>91.5</v>
      </c>
    </row>
    <row r="432" spans="1:14" x14ac:dyDescent="0.5">
      <c r="A432">
        <v>2021</v>
      </c>
      <c r="B432" t="s">
        <v>886</v>
      </c>
      <c r="C432" t="s">
        <v>19</v>
      </c>
      <c r="D432" t="str">
        <f t="shared" si="6"/>
        <v>Sean Nolin</v>
      </c>
      <c r="E432">
        <v>543594</v>
      </c>
      <c r="F432" t="s">
        <v>194</v>
      </c>
      <c r="G432" t="s">
        <v>195</v>
      </c>
      <c r="H432">
        <v>90.6</v>
      </c>
      <c r="I432" t="s">
        <v>16</v>
      </c>
      <c r="J432" t="s">
        <v>17</v>
      </c>
      <c r="K432">
        <v>16.7</v>
      </c>
      <c r="L432">
        <v>8.3000000000000007</v>
      </c>
      <c r="M432">
        <f>VLOOKUP(E432,'FB SR'!$C$1:$F$596,4,FALSE)</f>
        <v>2076</v>
      </c>
      <c r="N432">
        <f>VLOOKUP(E432,FB!$C$1:$E$621,3,FALSE)</f>
        <v>98.9</v>
      </c>
    </row>
    <row r="433" spans="1:14" x14ac:dyDescent="0.5">
      <c r="A433">
        <v>2021</v>
      </c>
      <c r="B433" t="s">
        <v>697</v>
      </c>
      <c r="C433" t="s">
        <v>41</v>
      </c>
      <c r="D433" t="str">
        <f t="shared" si="6"/>
        <v>Nick Neidert</v>
      </c>
      <c r="E433">
        <v>663734</v>
      </c>
      <c r="F433" t="s">
        <v>110</v>
      </c>
      <c r="G433" t="s">
        <v>111</v>
      </c>
      <c r="H433">
        <v>91.7</v>
      </c>
      <c r="I433" t="s">
        <v>16</v>
      </c>
      <c r="J433" t="s">
        <v>17</v>
      </c>
      <c r="K433">
        <v>20.6</v>
      </c>
      <c r="L433">
        <v>14</v>
      </c>
      <c r="M433">
        <f>VLOOKUP(E433,'FB SR'!$C$1:$F$596,4,FALSE)</f>
        <v>2071</v>
      </c>
      <c r="N433">
        <f>VLOOKUP(E433,FB!$C$1:$E$621,3,FALSE)</f>
        <v>99.6</v>
      </c>
    </row>
    <row r="434" spans="1:14" x14ac:dyDescent="0.5">
      <c r="A434">
        <v>2021</v>
      </c>
      <c r="B434" t="s">
        <v>899</v>
      </c>
      <c r="C434" t="s">
        <v>900</v>
      </c>
      <c r="D434" t="str">
        <f t="shared" si="6"/>
        <v>Reid Detmers</v>
      </c>
      <c r="E434">
        <v>672282</v>
      </c>
      <c r="F434" t="s">
        <v>232</v>
      </c>
      <c r="G434" t="s">
        <v>233</v>
      </c>
      <c r="H434">
        <v>92.6</v>
      </c>
      <c r="I434" t="s">
        <v>16</v>
      </c>
      <c r="J434" t="s">
        <v>17</v>
      </c>
      <c r="K434">
        <v>15.1</v>
      </c>
      <c r="L434">
        <v>7.2</v>
      </c>
      <c r="M434">
        <f>VLOOKUP(E434,'FB SR'!$C$1:$F$596,4,FALSE)</f>
        <v>2071</v>
      </c>
      <c r="N434">
        <f>VLOOKUP(E434,FB!$C$1:$E$621,3,FALSE)</f>
        <v>97.6</v>
      </c>
    </row>
    <row r="435" spans="1:14" x14ac:dyDescent="0.5">
      <c r="A435">
        <v>2021</v>
      </c>
      <c r="B435" t="s">
        <v>809</v>
      </c>
      <c r="C435" t="s">
        <v>41</v>
      </c>
      <c r="D435" t="str">
        <f t="shared" si="6"/>
        <v>Nick Nelson</v>
      </c>
      <c r="E435">
        <v>656793</v>
      </c>
      <c r="F435" t="s">
        <v>38</v>
      </c>
      <c r="G435" t="s">
        <v>39</v>
      </c>
      <c r="H435">
        <v>96.4</v>
      </c>
      <c r="I435" t="s">
        <v>16</v>
      </c>
      <c r="J435" t="s">
        <v>17</v>
      </c>
      <c r="K435">
        <v>11.9</v>
      </c>
      <c r="L435">
        <v>7.8</v>
      </c>
      <c r="M435">
        <f>VLOOKUP(E435,'FB SR'!$C$1:$F$596,4,FALSE)</f>
        <v>2070</v>
      </c>
      <c r="N435">
        <v>97</v>
      </c>
    </row>
    <row r="436" spans="1:14" x14ac:dyDescent="0.5">
      <c r="A436">
        <v>2021</v>
      </c>
      <c r="B436" t="s">
        <v>638</v>
      </c>
      <c r="C436" t="s">
        <v>481</v>
      </c>
      <c r="D436" t="str">
        <f t="shared" si="6"/>
        <v>David Peterson</v>
      </c>
      <c r="E436">
        <v>656849</v>
      </c>
      <c r="F436" t="s">
        <v>126</v>
      </c>
      <c r="G436" t="s">
        <v>127</v>
      </c>
      <c r="H436">
        <v>92.7</v>
      </c>
      <c r="I436" t="s">
        <v>16</v>
      </c>
      <c r="J436" t="s">
        <v>17</v>
      </c>
      <c r="K436">
        <v>17</v>
      </c>
      <c r="L436">
        <v>10.3</v>
      </c>
      <c r="M436">
        <f>VLOOKUP(E436,'FB SR'!$C$1:$F$596,4,FALSE)</f>
        <v>2068</v>
      </c>
      <c r="N436">
        <f>VLOOKUP(E436,FB!$C$1:$E$621,3,FALSE)</f>
        <v>95</v>
      </c>
    </row>
    <row r="437" spans="1:14" x14ac:dyDescent="0.5">
      <c r="A437">
        <v>2021</v>
      </c>
      <c r="B437" t="s">
        <v>779</v>
      </c>
      <c r="C437" t="s">
        <v>65</v>
      </c>
      <c r="D437" t="str">
        <f t="shared" si="6"/>
        <v>Steven Brault</v>
      </c>
      <c r="E437">
        <v>643230</v>
      </c>
      <c r="F437" t="s">
        <v>213</v>
      </c>
      <c r="G437" t="s">
        <v>214</v>
      </c>
      <c r="H437">
        <v>90.7</v>
      </c>
      <c r="I437" t="s">
        <v>16</v>
      </c>
      <c r="J437" t="s">
        <v>17</v>
      </c>
      <c r="K437">
        <v>20.8</v>
      </c>
      <c r="L437">
        <v>11.2</v>
      </c>
      <c r="M437">
        <f>VLOOKUP(E437,'FB SR'!$C$1:$F$596,4,FALSE)</f>
        <v>2068</v>
      </c>
      <c r="N437">
        <f>VLOOKUP(E437,FB!$C$1:$E$621,3,FALSE)</f>
        <v>93.1</v>
      </c>
    </row>
    <row r="438" spans="1:14" x14ac:dyDescent="0.5">
      <c r="A438">
        <v>2021</v>
      </c>
      <c r="B438" t="s">
        <v>822</v>
      </c>
      <c r="C438" t="s">
        <v>823</v>
      </c>
      <c r="D438" t="str">
        <f t="shared" si="6"/>
        <v>Ashton Goudeau</v>
      </c>
      <c r="E438">
        <v>623485</v>
      </c>
      <c r="F438" t="s">
        <v>92</v>
      </c>
      <c r="G438" t="s">
        <v>93</v>
      </c>
      <c r="H438">
        <v>92.6</v>
      </c>
      <c r="I438" t="s">
        <v>16</v>
      </c>
      <c r="J438" t="s">
        <v>17</v>
      </c>
      <c r="K438">
        <v>15.3</v>
      </c>
      <c r="L438">
        <v>6.6</v>
      </c>
      <c r="M438">
        <f>VLOOKUP(E438,'FB SR'!$C$1:$F$596,4,FALSE)</f>
        <v>2062</v>
      </c>
      <c r="N438">
        <f>VLOOKUP(E438,FB!$C$1:$E$621,3,FALSE)</f>
        <v>97.8</v>
      </c>
    </row>
    <row r="439" spans="1:14" x14ac:dyDescent="0.5">
      <c r="A439">
        <v>2021</v>
      </c>
      <c r="B439" t="s">
        <v>158</v>
      </c>
      <c r="C439" t="s">
        <v>159</v>
      </c>
      <c r="D439" t="str">
        <f t="shared" si="6"/>
        <v>Kris Bubic</v>
      </c>
      <c r="E439">
        <v>663460</v>
      </c>
      <c r="F439" t="s">
        <v>80</v>
      </c>
      <c r="G439" t="s">
        <v>81</v>
      </c>
      <c r="H439">
        <v>90.7</v>
      </c>
      <c r="I439" t="s">
        <v>16</v>
      </c>
      <c r="J439" t="s">
        <v>17</v>
      </c>
      <c r="K439">
        <v>17.899999999999999</v>
      </c>
      <c r="L439">
        <v>6.4</v>
      </c>
      <c r="M439">
        <f>VLOOKUP(E439,'FB SR'!$C$1:$F$596,4,FALSE)</f>
        <v>2061</v>
      </c>
      <c r="N439">
        <f>VLOOKUP(E439,FB!$C$1:$E$621,3,FALSE)</f>
        <v>91.6</v>
      </c>
    </row>
    <row r="440" spans="1:14" x14ac:dyDescent="0.5">
      <c r="A440">
        <v>2021</v>
      </c>
      <c r="B440" t="s">
        <v>108</v>
      </c>
      <c r="C440" t="s">
        <v>305</v>
      </c>
      <c r="D440" t="str">
        <f t="shared" si="6"/>
        <v>Josh Rogers</v>
      </c>
      <c r="E440">
        <v>642028</v>
      </c>
      <c r="F440" t="s">
        <v>194</v>
      </c>
      <c r="G440" t="s">
        <v>195</v>
      </c>
      <c r="H440">
        <v>90.5</v>
      </c>
      <c r="I440" t="s">
        <v>16</v>
      </c>
      <c r="J440" t="s">
        <v>17</v>
      </c>
      <c r="K440">
        <v>17.899999999999999</v>
      </c>
      <c r="L440">
        <v>11.6</v>
      </c>
      <c r="M440">
        <f>VLOOKUP(E440,'FB SR'!$C$1:$F$596,4,FALSE)</f>
        <v>2060</v>
      </c>
      <c r="N440">
        <v>99</v>
      </c>
    </row>
    <row r="441" spans="1:14" x14ac:dyDescent="0.5">
      <c r="A441">
        <v>2021</v>
      </c>
      <c r="B441" t="s">
        <v>469</v>
      </c>
      <c r="C441" t="s">
        <v>305</v>
      </c>
      <c r="D441" t="str">
        <f t="shared" si="6"/>
        <v>Josh Hader</v>
      </c>
      <c r="E441">
        <v>623352</v>
      </c>
      <c r="F441" t="s">
        <v>68</v>
      </c>
      <c r="G441" t="s">
        <v>69</v>
      </c>
      <c r="H441">
        <v>96.3</v>
      </c>
      <c r="I441" t="s">
        <v>16</v>
      </c>
      <c r="J441" t="s">
        <v>17</v>
      </c>
      <c r="K441">
        <v>12.3</v>
      </c>
      <c r="L441">
        <v>9.9</v>
      </c>
      <c r="M441">
        <f>VLOOKUP(E441,'FB SR'!$C$1:$F$596,4,FALSE)</f>
        <v>2057</v>
      </c>
      <c r="N441">
        <f>VLOOKUP(E441,FB!$C$1:$E$621,3,FALSE)</f>
        <v>99</v>
      </c>
    </row>
    <row r="442" spans="1:14" x14ac:dyDescent="0.5">
      <c r="A442">
        <v>2021</v>
      </c>
      <c r="B442" t="s">
        <v>820</v>
      </c>
      <c r="C442" t="s">
        <v>821</v>
      </c>
      <c r="D442" t="str">
        <f t="shared" si="6"/>
        <v>Jerad Eickhoff</v>
      </c>
      <c r="E442">
        <v>595191</v>
      </c>
      <c r="F442" t="s">
        <v>126</v>
      </c>
      <c r="G442" t="s">
        <v>127</v>
      </c>
      <c r="H442">
        <v>90</v>
      </c>
      <c r="I442" t="s">
        <v>16</v>
      </c>
      <c r="J442" t="s">
        <v>17</v>
      </c>
      <c r="K442">
        <v>18</v>
      </c>
      <c r="L442">
        <v>11.5</v>
      </c>
      <c r="M442">
        <f>VLOOKUP(E442,'FB SR'!$C$1:$F$596,4,FALSE)</f>
        <v>2057</v>
      </c>
      <c r="N442">
        <f>VLOOKUP(E442,FB!$C$1:$E$621,3,FALSE)</f>
        <v>98.6</v>
      </c>
    </row>
    <row r="443" spans="1:14" x14ac:dyDescent="0.5">
      <c r="A443">
        <v>2021</v>
      </c>
      <c r="B443" t="s">
        <v>281</v>
      </c>
      <c r="C443" t="s">
        <v>698</v>
      </c>
      <c r="D443" t="str">
        <f t="shared" si="6"/>
        <v>Joely Rodríguez</v>
      </c>
      <c r="E443">
        <v>570257</v>
      </c>
      <c r="F443" t="s">
        <v>38</v>
      </c>
      <c r="G443" t="s">
        <v>39</v>
      </c>
      <c r="H443">
        <v>94</v>
      </c>
      <c r="I443" t="s">
        <v>16</v>
      </c>
      <c r="J443" t="s">
        <v>17</v>
      </c>
      <c r="K443">
        <v>19.7</v>
      </c>
      <c r="L443">
        <v>12.7</v>
      </c>
      <c r="M443">
        <f>VLOOKUP(E443,'FB SR'!$C$1:$F$596,4,FALSE)</f>
        <v>2057</v>
      </c>
      <c r="N443">
        <v>93</v>
      </c>
    </row>
    <row r="444" spans="1:14" x14ac:dyDescent="0.5">
      <c r="A444">
        <v>2021</v>
      </c>
      <c r="B444" t="s">
        <v>351</v>
      </c>
      <c r="C444" t="s">
        <v>177</v>
      </c>
      <c r="D444" t="str">
        <f t="shared" si="6"/>
        <v>Ryan Weathers</v>
      </c>
      <c r="E444">
        <v>677960</v>
      </c>
      <c r="F444" t="s">
        <v>62</v>
      </c>
      <c r="G444" t="s">
        <v>63</v>
      </c>
      <c r="H444">
        <v>94</v>
      </c>
      <c r="I444" t="s">
        <v>16</v>
      </c>
      <c r="J444" t="s">
        <v>17</v>
      </c>
      <c r="K444">
        <v>17</v>
      </c>
      <c r="L444">
        <v>11.6</v>
      </c>
      <c r="M444">
        <f>VLOOKUP(E444,'FB SR'!$C$1:$F$596,4,FALSE)</f>
        <v>2055</v>
      </c>
      <c r="N444">
        <f>VLOOKUP(E444,FB!$C$1:$E$621,3,FALSE)</f>
        <v>98.9</v>
      </c>
    </row>
    <row r="445" spans="1:14" x14ac:dyDescent="0.5">
      <c r="A445">
        <v>2021</v>
      </c>
      <c r="B445" t="s">
        <v>445</v>
      </c>
      <c r="C445" t="s">
        <v>41</v>
      </c>
      <c r="D445" t="str">
        <f t="shared" si="6"/>
        <v>Nick Wittgren</v>
      </c>
      <c r="E445">
        <v>621295</v>
      </c>
      <c r="F445" t="s">
        <v>122</v>
      </c>
      <c r="G445" t="s">
        <v>123</v>
      </c>
      <c r="H445">
        <v>92.5</v>
      </c>
      <c r="I445" t="s">
        <v>16</v>
      </c>
      <c r="J445" t="s">
        <v>17</v>
      </c>
      <c r="K445">
        <v>16.899999999999999</v>
      </c>
      <c r="L445">
        <v>8.5</v>
      </c>
      <c r="M445">
        <f>VLOOKUP(E445,'FB SR'!$C$1:$F$596,4,FALSE)</f>
        <v>2054</v>
      </c>
      <c r="N445">
        <f>VLOOKUP(E445,FB!$C$1:$E$621,3,FALSE)</f>
        <v>92.1</v>
      </c>
    </row>
    <row r="446" spans="1:14" x14ac:dyDescent="0.5">
      <c r="A446">
        <v>2021</v>
      </c>
      <c r="B446" t="s">
        <v>901</v>
      </c>
      <c r="C446" t="s">
        <v>810</v>
      </c>
      <c r="D446" t="str">
        <f t="shared" si="6"/>
        <v>Jimmy Lambert</v>
      </c>
      <c r="E446">
        <v>669424</v>
      </c>
      <c r="F446" t="s">
        <v>50</v>
      </c>
      <c r="G446" t="s">
        <v>51</v>
      </c>
      <c r="H446">
        <v>93.6</v>
      </c>
      <c r="I446" t="s">
        <v>16</v>
      </c>
      <c r="J446" t="s">
        <v>17</v>
      </c>
      <c r="K446">
        <v>13.8</v>
      </c>
      <c r="L446">
        <v>6.5</v>
      </c>
      <c r="M446">
        <f>VLOOKUP(E446,'FB SR'!$C$1:$F$596,4,FALSE)</f>
        <v>2054</v>
      </c>
      <c r="N446">
        <f>VLOOKUP(E446,FB!$C$1:$E$621,3,FALSE)</f>
        <v>95.8</v>
      </c>
    </row>
    <row r="447" spans="1:14" x14ac:dyDescent="0.5">
      <c r="A447">
        <v>2021</v>
      </c>
      <c r="B447" t="s">
        <v>879</v>
      </c>
      <c r="C447" t="s">
        <v>880</v>
      </c>
      <c r="D447" t="str">
        <f t="shared" si="6"/>
        <v>Yacksel Ríos</v>
      </c>
      <c r="E447">
        <v>605441</v>
      </c>
      <c r="F447" t="s">
        <v>42</v>
      </c>
      <c r="G447" t="s">
        <v>43</v>
      </c>
      <c r="H447">
        <v>96.9</v>
      </c>
      <c r="I447" t="s">
        <v>16</v>
      </c>
      <c r="J447" t="s">
        <v>17</v>
      </c>
      <c r="K447">
        <v>12.9</v>
      </c>
      <c r="L447">
        <v>8.4</v>
      </c>
      <c r="M447">
        <f>VLOOKUP(E447,'FB SR'!$C$1:$F$596,4,FALSE)</f>
        <v>2053</v>
      </c>
      <c r="N447">
        <f>VLOOKUP(E447,FB!$C$1:$E$621,3,FALSE)</f>
        <v>97.9</v>
      </c>
    </row>
    <row r="448" spans="1:14" x14ac:dyDescent="0.5">
      <c r="A448">
        <v>2021</v>
      </c>
      <c r="B448" t="s">
        <v>620</v>
      </c>
      <c r="C448" t="s">
        <v>73</v>
      </c>
      <c r="D448" t="str">
        <f t="shared" si="6"/>
        <v>Carlos Martínez</v>
      </c>
      <c r="E448">
        <v>593372</v>
      </c>
      <c r="F448" t="s">
        <v>34</v>
      </c>
      <c r="G448" t="s">
        <v>35</v>
      </c>
      <c r="H448">
        <v>93.4</v>
      </c>
      <c r="I448" t="s">
        <v>16</v>
      </c>
      <c r="J448" t="s">
        <v>17</v>
      </c>
      <c r="K448">
        <v>19.2</v>
      </c>
      <c r="L448">
        <v>8.8000000000000007</v>
      </c>
      <c r="M448">
        <f>VLOOKUP(E448,'FB SR'!$C$1:$F$596,4,FALSE)</f>
        <v>2052</v>
      </c>
      <c r="N448">
        <f>VLOOKUP(E448,FB!$C$1:$E$621,3,FALSE)</f>
        <v>84.4</v>
      </c>
    </row>
    <row r="449" spans="1:14" x14ac:dyDescent="0.5">
      <c r="A449">
        <v>2021</v>
      </c>
      <c r="B449" t="s">
        <v>243</v>
      </c>
      <c r="C449" t="s">
        <v>45</v>
      </c>
      <c r="D449" t="str">
        <f t="shared" si="6"/>
        <v>Zach Plesac</v>
      </c>
      <c r="E449">
        <v>668676</v>
      </c>
      <c r="F449" t="s">
        <v>122</v>
      </c>
      <c r="G449" t="s">
        <v>123</v>
      </c>
      <c r="H449">
        <v>92.9</v>
      </c>
      <c r="I449" t="s">
        <v>16</v>
      </c>
      <c r="J449" t="s">
        <v>17</v>
      </c>
      <c r="K449">
        <v>14.6</v>
      </c>
      <c r="L449">
        <v>8.6</v>
      </c>
      <c r="M449">
        <f>VLOOKUP(E449,'FB SR'!$C$1:$F$596,4,FALSE)</f>
        <v>2050</v>
      </c>
      <c r="N449">
        <f>VLOOKUP(E449,FB!$C$1:$E$621,3,FALSE)</f>
        <v>99.2</v>
      </c>
    </row>
    <row r="450" spans="1:14" x14ac:dyDescent="0.5">
      <c r="A450">
        <v>2021</v>
      </c>
      <c r="B450" t="s">
        <v>725</v>
      </c>
      <c r="C450" t="s">
        <v>220</v>
      </c>
      <c r="D450" t="str">
        <f t="shared" si="6"/>
        <v>Brandon Workman</v>
      </c>
      <c r="E450">
        <v>519443</v>
      </c>
      <c r="F450" t="s">
        <v>42</v>
      </c>
      <c r="G450" t="s">
        <v>43</v>
      </c>
      <c r="H450">
        <v>91.1</v>
      </c>
      <c r="I450" t="s">
        <v>16</v>
      </c>
      <c r="J450" t="s">
        <v>17</v>
      </c>
      <c r="K450">
        <v>15.3</v>
      </c>
      <c r="L450">
        <v>4</v>
      </c>
      <c r="M450">
        <f>VLOOKUP(E450,'FB SR'!$C$1:$F$596,4,FALSE)</f>
        <v>2050</v>
      </c>
      <c r="N450">
        <f>VLOOKUP(E450,FB!$C$1:$E$621,3,FALSE)</f>
        <v>95.3</v>
      </c>
    </row>
    <row r="451" spans="1:14" x14ac:dyDescent="0.5">
      <c r="A451">
        <v>2021</v>
      </c>
      <c r="B451" t="s">
        <v>202</v>
      </c>
      <c r="C451" t="s">
        <v>203</v>
      </c>
      <c r="D451" t="str">
        <f t="shared" ref="D451:D514" si="7">TRIM(PROPER(C451 &amp; " " &amp; B451))</f>
        <v>Ian Anderson</v>
      </c>
      <c r="E451">
        <v>666120</v>
      </c>
      <c r="F451" t="s">
        <v>156</v>
      </c>
      <c r="G451" t="s">
        <v>157</v>
      </c>
      <c r="H451">
        <v>94.7</v>
      </c>
      <c r="I451" t="s">
        <v>16</v>
      </c>
      <c r="J451" t="s">
        <v>17</v>
      </c>
      <c r="K451">
        <v>13</v>
      </c>
      <c r="L451">
        <v>5.3</v>
      </c>
      <c r="M451">
        <f>VLOOKUP(E451,'FB SR'!$C$1:$F$596,4,FALSE)</f>
        <v>2049</v>
      </c>
      <c r="N451">
        <v>100</v>
      </c>
    </row>
    <row r="452" spans="1:14" x14ac:dyDescent="0.5">
      <c r="A452">
        <v>2021</v>
      </c>
      <c r="B452" t="s">
        <v>509</v>
      </c>
      <c r="C452" t="s">
        <v>57</v>
      </c>
      <c r="D452" t="str">
        <f t="shared" si="7"/>
        <v>Zack Littell</v>
      </c>
      <c r="E452">
        <v>641793</v>
      </c>
      <c r="F452" t="s">
        <v>30</v>
      </c>
      <c r="G452" t="s">
        <v>31</v>
      </c>
      <c r="H452">
        <v>94.8</v>
      </c>
      <c r="I452" t="s">
        <v>16</v>
      </c>
      <c r="J452" t="s">
        <v>17</v>
      </c>
      <c r="K452">
        <v>13.2</v>
      </c>
      <c r="L452">
        <v>6.6</v>
      </c>
      <c r="M452">
        <f>VLOOKUP(E452,'FB SR'!$C$1:$F$596,4,FALSE)</f>
        <v>2045</v>
      </c>
      <c r="N452">
        <f>VLOOKUP(E452,FB!$C$1:$E$621,3,FALSE)</f>
        <v>97.6</v>
      </c>
    </row>
    <row r="453" spans="1:14" x14ac:dyDescent="0.5">
      <c r="A453">
        <v>2021</v>
      </c>
      <c r="B453" t="s">
        <v>653</v>
      </c>
      <c r="C453" t="s">
        <v>526</v>
      </c>
      <c r="D453" t="str">
        <f t="shared" si="7"/>
        <v>Héctor Santiago</v>
      </c>
      <c r="E453">
        <v>502327</v>
      </c>
      <c r="F453" t="s">
        <v>102</v>
      </c>
      <c r="G453" t="s">
        <v>103</v>
      </c>
      <c r="H453">
        <v>90.9</v>
      </c>
      <c r="I453" t="s">
        <v>16</v>
      </c>
      <c r="J453" t="s">
        <v>17</v>
      </c>
      <c r="K453">
        <v>17.8</v>
      </c>
      <c r="L453">
        <v>12</v>
      </c>
      <c r="M453">
        <f>VLOOKUP(E453,'FB SR'!$C$1:$F$596,4,FALSE)</f>
        <v>2044</v>
      </c>
      <c r="N453">
        <f>VLOOKUP(E453,FB!$C$1:$E$621,3,FALSE)</f>
        <v>99.6</v>
      </c>
    </row>
    <row r="454" spans="1:14" x14ac:dyDescent="0.5">
      <c r="A454">
        <v>2021</v>
      </c>
      <c r="B454" t="s">
        <v>535</v>
      </c>
      <c r="C454" t="s">
        <v>229</v>
      </c>
      <c r="D454" t="str">
        <f t="shared" si="7"/>
        <v>Matt Manning</v>
      </c>
      <c r="E454">
        <v>666159</v>
      </c>
      <c r="F454" t="s">
        <v>132</v>
      </c>
      <c r="G454" t="s">
        <v>133</v>
      </c>
      <c r="H454">
        <v>93.5</v>
      </c>
      <c r="I454" t="s">
        <v>16</v>
      </c>
      <c r="J454" t="s">
        <v>17</v>
      </c>
      <c r="K454">
        <v>14.6</v>
      </c>
      <c r="L454">
        <v>3</v>
      </c>
      <c r="M454">
        <f>VLOOKUP(E454,'FB SR'!$C$1:$F$596,4,FALSE)</f>
        <v>2043</v>
      </c>
      <c r="N454">
        <f>VLOOKUP(E454,FB!$C$1:$E$621,3,FALSE)</f>
        <v>90.9</v>
      </c>
    </row>
    <row r="455" spans="1:14" x14ac:dyDescent="0.5">
      <c r="A455">
        <v>2021</v>
      </c>
      <c r="B455" t="s">
        <v>484</v>
      </c>
      <c r="C455" t="s">
        <v>247</v>
      </c>
      <c r="D455" t="str">
        <f t="shared" si="7"/>
        <v>José Quintana</v>
      </c>
      <c r="E455">
        <v>500779</v>
      </c>
      <c r="F455" t="s">
        <v>30</v>
      </c>
      <c r="G455" t="s">
        <v>31</v>
      </c>
      <c r="H455">
        <v>91.5</v>
      </c>
      <c r="I455" t="s">
        <v>16</v>
      </c>
      <c r="J455" t="s">
        <v>17</v>
      </c>
      <c r="K455">
        <v>16</v>
      </c>
      <c r="L455">
        <v>3.6</v>
      </c>
      <c r="M455">
        <f>VLOOKUP(E455,'FB SR'!$C$1:$F$596,4,FALSE)</f>
        <v>2041</v>
      </c>
      <c r="N455">
        <f>VLOOKUP(E455,FB!$C$1:$E$621,3,FALSE)</f>
        <v>89.8</v>
      </c>
    </row>
    <row r="456" spans="1:14" x14ac:dyDescent="0.5">
      <c r="A456">
        <v>2021</v>
      </c>
      <c r="B456" t="s">
        <v>854</v>
      </c>
      <c r="C456" t="s">
        <v>855</v>
      </c>
      <c r="D456" t="str">
        <f t="shared" si="7"/>
        <v>Ljay Newsome</v>
      </c>
      <c r="E456">
        <v>664714</v>
      </c>
      <c r="F456" t="s">
        <v>102</v>
      </c>
      <c r="G456" t="s">
        <v>103</v>
      </c>
      <c r="H456">
        <v>92.6</v>
      </c>
      <c r="I456" t="s">
        <v>16</v>
      </c>
      <c r="J456" t="s">
        <v>17</v>
      </c>
      <c r="K456">
        <v>16.2</v>
      </c>
      <c r="L456">
        <v>8.1</v>
      </c>
      <c r="M456">
        <f>VLOOKUP(E456,'FB SR'!$C$1:$F$596,4,FALSE)</f>
        <v>2036</v>
      </c>
      <c r="N456">
        <f>VLOOKUP(E456,FB!$C$1:$E$621,3,FALSE)</f>
        <v>95.4</v>
      </c>
    </row>
    <row r="457" spans="1:14" x14ac:dyDescent="0.5">
      <c r="A457">
        <v>2021</v>
      </c>
      <c r="B457" t="s">
        <v>174</v>
      </c>
      <c r="C457" t="s">
        <v>175</v>
      </c>
      <c r="D457" t="str">
        <f t="shared" si="7"/>
        <v>James Kaprielian</v>
      </c>
      <c r="E457">
        <v>621076</v>
      </c>
      <c r="F457" t="s">
        <v>20</v>
      </c>
      <c r="G457" t="s">
        <v>21</v>
      </c>
      <c r="H457">
        <v>92.9</v>
      </c>
      <c r="I457" t="s">
        <v>16</v>
      </c>
      <c r="J457" t="s">
        <v>17</v>
      </c>
      <c r="K457">
        <v>16.600000000000001</v>
      </c>
      <c r="L457">
        <v>8.6</v>
      </c>
      <c r="M457">
        <f>VLOOKUP(E457,'FB SR'!$C$1:$F$596,4,FALSE)</f>
        <v>2028</v>
      </c>
      <c r="N457">
        <f>VLOOKUP(E457,FB!$C$1:$E$621,3,FALSE)</f>
        <v>90.7</v>
      </c>
    </row>
    <row r="458" spans="1:14" x14ac:dyDescent="0.5">
      <c r="A458">
        <v>2021</v>
      </c>
      <c r="B458" t="s">
        <v>278</v>
      </c>
      <c r="C458" t="s">
        <v>264</v>
      </c>
      <c r="D458" t="str">
        <f t="shared" si="7"/>
        <v>Austin Gomber</v>
      </c>
      <c r="E458">
        <v>596295</v>
      </c>
      <c r="F458" t="s">
        <v>92</v>
      </c>
      <c r="G458" t="s">
        <v>93</v>
      </c>
      <c r="H458">
        <v>91.6</v>
      </c>
      <c r="I458" t="s">
        <v>16</v>
      </c>
      <c r="J458" t="s">
        <v>17</v>
      </c>
      <c r="K458">
        <v>14.6</v>
      </c>
      <c r="L458">
        <v>5.9</v>
      </c>
      <c r="M458">
        <f>VLOOKUP(E458,'FB SR'!$C$1:$F$596,4,FALSE)</f>
        <v>2028</v>
      </c>
      <c r="N458">
        <f>VLOOKUP(E458,FB!$C$1:$E$621,3,FALSE)</f>
        <v>99.5</v>
      </c>
    </row>
    <row r="459" spans="1:14" x14ac:dyDescent="0.5">
      <c r="A459">
        <v>2021</v>
      </c>
      <c r="B459" t="s">
        <v>663</v>
      </c>
      <c r="C459" t="s">
        <v>497</v>
      </c>
      <c r="D459" t="str">
        <f t="shared" si="7"/>
        <v>Spencer Patton</v>
      </c>
      <c r="E459">
        <v>607359</v>
      </c>
      <c r="F459" t="s">
        <v>116</v>
      </c>
      <c r="G459" t="s">
        <v>117</v>
      </c>
      <c r="H459">
        <v>93.4</v>
      </c>
      <c r="I459" t="s">
        <v>16</v>
      </c>
      <c r="J459" t="s">
        <v>17</v>
      </c>
      <c r="K459">
        <v>15.8</v>
      </c>
      <c r="L459">
        <v>9.6</v>
      </c>
      <c r="M459">
        <f>VLOOKUP(E459,'FB SR'!$C$1:$F$596,4,FALSE)</f>
        <v>2028</v>
      </c>
      <c r="N459">
        <f>VLOOKUP(E459,FB!$C$1:$E$621,3,FALSE)</f>
        <v>96.6</v>
      </c>
    </row>
    <row r="460" spans="1:14" x14ac:dyDescent="0.5">
      <c r="A460">
        <v>2021</v>
      </c>
      <c r="B460" t="s">
        <v>870</v>
      </c>
      <c r="C460" t="s">
        <v>871</v>
      </c>
      <c r="D460" t="str">
        <f t="shared" si="7"/>
        <v>Tucker Davidson</v>
      </c>
      <c r="E460">
        <v>656353</v>
      </c>
      <c r="F460" t="s">
        <v>156</v>
      </c>
      <c r="G460" t="s">
        <v>157</v>
      </c>
      <c r="H460">
        <v>93</v>
      </c>
      <c r="I460" t="s">
        <v>16</v>
      </c>
      <c r="J460" t="s">
        <v>17</v>
      </c>
      <c r="K460">
        <v>14.9</v>
      </c>
      <c r="L460">
        <v>2</v>
      </c>
      <c r="M460">
        <f>VLOOKUP(E460,'FB SR'!$C$1:$F$596,4,FALSE)</f>
        <v>2027</v>
      </c>
      <c r="N460">
        <f>VLOOKUP(E460,FB!$C$1:$E$621,3,FALSE)</f>
        <v>90</v>
      </c>
    </row>
    <row r="461" spans="1:14" x14ac:dyDescent="0.5">
      <c r="A461">
        <v>2021</v>
      </c>
      <c r="B461" t="s">
        <v>527</v>
      </c>
      <c r="C461" t="s">
        <v>528</v>
      </c>
      <c r="D461" t="str">
        <f t="shared" si="7"/>
        <v>Bryse Wilson</v>
      </c>
      <c r="E461">
        <v>669060</v>
      </c>
      <c r="F461" t="s">
        <v>213</v>
      </c>
      <c r="G461" t="s">
        <v>214</v>
      </c>
      <c r="H461">
        <v>93</v>
      </c>
      <c r="I461" t="s">
        <v>16</v>
      </c>
      <c r="J461" t="s">
        <v>17</v>
      </c>
      <c r="K461">
        <v>17.2</v>
      </c>
      <c r="L461">
        <v>6.2</v>
      </c>
      <c r="M461">
        <f>VLOOKUP(E461,'FB SR'!$C$1:$F$596,4,FALSE)</f>
        <v>2023</v>
      </c>
      <c r="N461">
        <f>VLOOKUP(E461,FB!$C$1:$E$621,3,FALSE)</f>
        <v>97.9</v>
      </c>
    </row>
    <row r="462" spans="1:14" x14ac:dyDescent="0.5">
      <c r="A462">
        <v>2021</v>
      </c>
      <c r="B462" t="s">
        <v>595</v>
      </c>
      <c r="C462" t="s">
        <v>481</v>
      </c>
      <c r="D462" t="str">
        <f t="shared" si="7"/>
        <v>David Price</v>
      </c>
      <c r="E462">
        <v>456034</v>
      </c>
      <c r="F462" t="s">
        <v>54</v>
      </c>
      <c r="G462" t="s">
        <v>55</v>
      </c>
      <c r="H462">
        <v>92.9</v>
      </c>
      <c r="I462" t="s">
        <v>16</v>
      </c>
      <c r="J462" t="s">
        <v>17</v>
      </c>
      <c r="K462">
        <v>18.8</v>
      </c>
      <c r="L462">
        <v>9</v>
      </c>
      <c r="M462">
        <f>VLOOKUP(E462,'FB SR'!$C$1:$F$596,4,FALSE)</f>
        <v>2017</v>
      </c>
      <c r="N462">
        <f>VLOOKUP(E462,FB!$C$1:$E$621,3,FALSE)</f>
        <v>91.9</v>
      </c>
    </row>
    <row r="463" spans="1:14" x14ac:dyDescent="0.5">
      <c r="A463">
        <v>2021</v>
      </c>
      <c r="B463" t="s">
        <v>646</v>
      </c>
      <c r="C463" t="s">
        <v>647</v>
      </c>
      <c r="D463" t="str">
        <f t="shared" si="7"/>
        <v>Lou Trivino</v>
      </c>
      <c r="E463">
        <v>642152</v>
      </c>
      <c r="F463" t="s">
        <v>20</v>
      </c>
      <c r="G463" t="s">
        <v>21</v>
      </c>
      <c r="H463">
        <v>95.8</v>
      </c>
      <c r="I463" t="s">
        <v>16</v>
      </c>
      <c r="J463" t="s">
        <v>17</v>
      </c>
      <c r="K463">
        <v>15.1</v>
      </c>
      <c r="L463">
        <v>8.1</v>
      </c>
      <c r="M463">
        <f>VLOOKUP(E463,'FB SR'!$C$1:$F$596,4,FALSE)</f>
        <v>2011</v>
      </c>
      <c r="N463">
        <f>VLOOKUP(E463,FB!$C$1:$E$621,3,FALSE)</f>
        <v>90.2</v>
      </c>
    </row>
    <row r="464" spans="1:14" x14ac:dyDescent="0.5">
      <c r="A464">
        <v>2021</v>
      </c>
      <c r="B464" t="s">
        <v>811</v>
      </c>
      <c r="C464" t="s">
        <v>139</v>
      </c>
      <c r="D464" t="str">
        <f t="shared" si="7"/>
        <v>Aaron Sanchez</v>
      </c>
      <c r="E464">
        <v>592717</v>
      </c>
      <c r="F464" t="s">
        <v>30</v>
      </c>
      <c r="G464" t="s">
        <v>31</v>
      </c>
      <c r="H464">
        <v>90</v>
      </c>
      <c r="I464" t="s">
        <v>16</v>
      </c>
      <c r="J464" t="s">
        <v>17</v>
      </c>
      <c r="K464">
        <v>20.100000000000001</v>
      </c>
      <c r="L464">
        <v>9.6</v>
      </c>
      <c r="M464">
        <f>VLOOKUP(E464,'FB SR'!$C$1:$F$596,4,FALSE)</f>
        <v>2011</v>
      </c>
      <c r="N464">
        <f>VLOOKUP(E464,FB!$C$1:$E$621,3,FALSE)</f>
        <v>94</v>
      </c>
    </row>
    <row r="465" spans="1:14" x14ac:dyDescent="0.5">
      <c r="A465">
        <v>2021</v>
      </c>
      <c r="B465" t="s">
        <v>387</v>
      </c>
      <c r="C465" t="s">
        <v>693</v>
      </c>
      <c r="D465" t="str">
        <f t="shared" si="7"/>
        <v>Yennsy Díaz</v>
      </c>
      <c r="E465">
        <v>660546</v>
      </c>
      <c r="F465" t="s">
        <v>126</v>
      </c>
      <c r="G465" t="s">
        <v>127</v>
      </c>
      <c r="H465">
        <v>95.4</v>
      </c>
      <c r="I465" t="s">
        <v>16</v>
      </c>
      <c r="J465" t="s">
        <v>17</v>
      </c>
      <c r="K465">
        <v>15.7</v>
      </c>
      <c r="L465">
        <v>8.1</v>
      </c>
      <c r="M465">
        <f>VLOOKUP(E465,'FB SR'!$C$1:$F$596,4,FALSE)</f>
        <v>1996</v>
      </c>
      <c r="N465">
        <v>91</v>
      </c>
    </row>
    <row r="466" spans="1:14" x14ac:dyDescent="0.5">
      <c r="A466">
        <v>2021</v>
      </c>
      <c r="B466" t="s">
        <v>184</v>
      </c>
      <c r="C466" t="s">
        <v>251</v>
      </c>
      <c r="D466" t="str">
        <f t="shared" si="7"/>
        <v>Joe Smith</v>
      </c>
      <c r="E466">
        <v>501925</v>
      </c>
      <c r="F466" t="s">
        <v>102</v>
      </c>
      <c r="G466" t="s">
        <v>103</v>
      </c>
      <c r="H466">
        <v>87.4</v>
      </c>
      <c r="I466" t="s">
        <v>16</v>
      </c>
      <c r="J466" t="s">
        <v>17</v>
      </c>
      <c r="K466">
        <v>30</v>
      </c>
      <c r="L466">
        <v>16.8</v>
      </c>
      <c r="M466">
        <f>VLOOKUP(E466,'FB SR'!$C$1:$F$596,4,FALSE)</f>
        <v>1996</v>
      </c>
      <c r="N466">
        <v>94</v>
      </c>
    </row>
    <row r="467" spans="1:14" x14ac:dyDescent="0.5">
      <c r="A467">
        <v>2021</v>
      </c>
      <c r="B467" t="s">
        <v>682</v>
      </c>
      <c r="C467" t="s">
        <v>101</v>
      </c>
      <c r="D467" t="str">
        <f t="shared" si="7"/>
        <v>Logan Allen</v>
      </c>
      <c r="E467">
        <v>663531</v>
      </c>
      <c r="F467" t="s">
        <v>122</v>
      </c>
      <c r="G467" t="s">
        <v>123</v>
      </c>
      <c r="H467">
        <v>92.6</v>
      </c>
      <c r="I467" t="s">
        <v>16</v>
      </c>
      <c r="J467" t="s">
        <v>17</v>
      </c>
      <c r="K467">
        <v>16.399999999999999</v>
      </c>
      <c r="L467">
        <v>6.8</v>
      </c>
      <c r="M467">
        <f>VLOOKUP(E467,'FB SR'!$C$1:$F$596,4,FALSE)</f>
        <v>1994</v>
      </c>
      <c r="N467">
        <f>VLOOKUP(E467,FB!$C$1:$E$621,3,FALSE)</f>
        <v>92.6</v>
      </c>
    </row>
    <row r="468" spans="1:14" x14ac:dyDescent="0.5">
      <c r="A468">
        <v>2021</v>
      </c>
      <c r="B468" t="s">
        <v>755</v>
      </c>
      <c r="C468" t="s">
        <v>95</v>
      </c>
      <c r="D468" t="str">
        <f t="shared" si="7"/>
        <v>Wade Leblanc</v>
      </c>
      <c r="E468">
        <v>453281</v>
      </c>
      <c r="F468" t="s">
        <v>34</v>
      </c>
      <c r="G468" t="s">
        <v>35</v>
      </c>
      <c r="H468">
        <v>87.5</v>
      </c>
      <c r="I468" t="s">
        <v>16</v>
      </c>
      <c r="J468" t="s">
        <v>17</v>
      </c>
      <c r="K468">
        <v>19.899999999999999</v>
      </c>
      <c r="L468">
        <v>7.8</v>
      </c>
      <c r="M468">
        <f>VLOOKUP(E468,'FB SR'!$C$1:$F$596,4,FALSE)</f>
        <v>1994</v>
      </c>
      <c r="N468">
        <f>VLOOKUP(E468,FB!$C$1:$E$621,3,FALSE)</f>
        <v>94.8</v>
      </c>
    </row>
    <row r="469" spans="1:14" x14ac:dyDescent="0.5">
      <c r="A469">
        <v>2021</v>
      </c>
      <c r="B469" t="s">
        <v>702</v>
      </c>
      <c r="C469" t="s">
        <v>61</v>
      </c>
      <c r="D469" t="str">
        <f t="shared" si="7"/>
        <v>Blake Parker</v>
      </c>
      <c r="E469">
        <v>453284</v>
      </c>
      <c r="F469" t="s">
        <v>122</v>
      </c>
      <c r="G469" t="s">
        <v>123</v>
      </c>
      <c r="H469">
        <v>90.6</v>
      </c>
      <c r="I469" t="s">
        <v>16</v>
      </c>
      <c r="J469" t="s">
        <v>17</v>
      </c>
      <c r="K469">
        <v>17.5</v>
      </c>
      <c r="L469">
        <v>2.6</v>
      </c>
      <c r="M469">
        <f>VLOOKUP(E469,'FB SR'!$C$1:$F$596,4,FALSE)</f>
        <v>1990</v>
      </c>
      <c r="N469">
        <f>VLOOKUP(E469,FB!$C$1:$E$621,3,FALSE)</f>
        <v>90.1</v>
      </c>
    </row>
    <row r="470" spans="1:14" x14ac:dyDescent="0.5">
      <c r="A470">
        <v>2021</v>
      </c>
      <c r="B470" t="s">
        <v>634</v>
      </c>
      <c r="C470" t="s">
        <v>520</v>
      </c>
      <c r="D470" t="str">
        <f t="shared" si="7"/>
        <v>Will Vest</v>
      </c>
      <c r="E470">
        <v>676684</v>
      </c>
      <c r="F470" t="s">
        <v>102</v>
      </c>
      <c r="G470" t="s">
        <v>103</v>
      </c>
      <c r="H470">
        <v>93.5</v>
      </c>
      <c r="I470" t="s">
        <v>16</v>
      </c>
      <c r="J470" t="s">
        <v>17</v>
      </c>
      <c r="K470">
        <v>16.899999999999999</v>
      </c>
      <c r="L470">
        <v>11.3</v>
      </c>
      <c r="M470">
        <f>VLOOKUP(E470,'FB SR'!$C$1:$F$596,4,FALSE)</f>
        <v>1989</v>
      </c>
      <c r="N470">
        <f>VLOOKUP(E470,FB!$C$1:$E$621,3,FALSE)</f>
        <v>97.4</v>
      </c>
    </row>
    <row r="471" spans="1:14" x14ac:dyDescent="0.5">
      <c r="A471">
        <v>2021</v>
      </c>
      <c r="B471" t="s">
        <v>750</v>
      </c>
      <c r="C471" t="s">
        <v>177</v>
      </c>
      <c r="D471" t="str">
        <f t="shared" si="7"/>
        <v>Ryan Burr</v>
      </c>
      <c r="E471">
        <v>621114</v>
      </c>
      <c r="F471" t="s">
        <v>50</v>
      </c>
      <c r="G471" t="s">
        <v>51</v>
      </c>
      <c r="H471">
        <v>94.7</v>
      </c>
      <c r="I471" t="s">
        <v>16</v>
      </c>
      <c r="J471" t="s">
        <v>17</v>
      </c>
      <c r="K471">
        <v>14.9</v>
      </c>
      <c r="L471">
        <v>1.6</v>
      </c>
      <c r="M471">
        <f>VLOOKUP(E471,'FB SR'!$C$1:$F$596,4,FALSE)</f>
        <v>1988</v>
      </c>
      <c r="N471">
        <f>VLOOKUP(E471,FB!$C$1:$E$621,3,FALSE)</f>
        <v>90.3</v>
      </c>
    </row>
    <row r="472" spans="1:14" x14ac:dyDescent="0.5">
      <c r="A472">
        <v>2021</v>
      </c>
      <c r="B472" t="s">
        <v>257</v>
      </c>
      <c r="C472" t="s">
        <v>258</v>
      </c>
      <c r="D472" t="str">
        <f t="shared" si="7"/>
        <v>Jorge López</v>
      </c>
      <c r="E472">
        <v>605347</v>
      </c>
      <c r="F472" t="s">
        <v>182</v>
      </c>
      <c r="G472" t="s">
        <v>183</v>
      </c>
      <c r="H472">
        <v>95.3</v>
      </c>
      <c r="I472" t="s">
        <v>16</v>
      </c>
      <c r="J472" t="s">
        <v>17</v>
      </c>
      <c r="K472">
        <v>15.1</v>
      </c>
      <c r="L472">
        <v>9.5</v>
      </c>
      <c r="M472">
        <f>VLOOKUP(E472,'FB SR'!$C$1:$F$596,4,FALSE)</f>
        <v>1977</v>
      </c>
      <c r="N472">
        <f>VLOOKUP(E472,FB!$C$1:$E$621,3,FALSE)</f>
        <v>96.6</v>
      </c>
    </row>
    <row r="473" spans="1:14" x14ac:dyDescent="0.5">
      <c r="A473">
        <v>2021</v>
      </c>
      <c r="B473" t="s">
        <v>146</v>
      </c>
      <c r="C473" t="s">
        <v>147</v>
      </c>
      <c r="D473" t="str">
        <f t="shared" si="7"/>
        <v>Cole Irvin</v>
      </c>
      <c r="E473">
        <v>608344</v>
      </c>
      <c r="F473" t="s">
        <v>20</v>
      </c>
      <c r="G473" t="s">
        <v>21</v>
      </c>
      <c r="H473">
        <v>90.7</v>
      </c>
      <c r="I473" t="s">
        <v>16</v>
      </c>
      <c r="J473" t="s">
        <v>17</v>
      </c>
      <c r="K473">
        <v>16.7</v>
      </c>
      <c r="L473">
        <v>8.1</v>
      </c>
      <c r="M473">
        <f>VLOOKUP(E473,'FB SR'!$C$1:$F$596,4,FALSE)</f>
        <v>1957</v>
      </c>
      <c r="N473">
        <f>VLOOKUP(E473,FB!$C$1:$E$621,3,FALSE)</f>
        <v>98.2</v>
      </c>
    </row>
    <row r="474" spans="1:14" x14ac:dyDescent="0.5">
      <c r="A474">
        <v>2021</v>
      </c>
      <c r="B474" t="s">
        <v>918</v>
      </c>
      <c r="C474" t="s">
        <v>919</v>
      </c>
      <c r="D474" t="str">
        <f t="shared" si="7"/>
        <v>Lewis Thorpe</v>
      </c>
      <c r="E474">
        <v>626929</v>
      </c>
      <c r="F474" t="s">
        <v>261</v>
      </c>
      <c r="G474" t="s">
        <v>262</v>
      </c>
      <c r="H474">
        <v>89.1</v>
      </c>
      <c r="I474" t="s">
        <v>16</v>
      </c>
      <c r="J474" t="s">
        <v>17</v>
      </c>
      <c r="K474">
        <v>17.399999999999999</v>
      </c>
      <c r="L474">
        <v>7.9</v>
      </c>
      <c r="M474">
        <f>VLOOKUP(E474,'FB SR'!$C$1:$F$596,4,FALSE)</f>
        <v>1957</v>
      </c>
      <c r="N474">
        <f>VLOOKUP(E474,FB!$C$1:$E$621,3,FALSE)</f>
        <v>98.4</v>
      </c>
    </row>
    <row r="475" spans="1:14" x14ac:dyDescent="0.5">
      <c r="A475">
        <v>2021</v>
      </c>
      <c r="B475" t="s">
        <v>273</v>
      </c>
      <c r="C475" t="s">
        <v>274</v>
      </c>
      <c r="D475" t="str">
        <f t="shared" si="7"/>
        <v>Michael Pineda</v>
      </c>
      <c r="E475">
        <v>501381</v>
      </c>
      <c r="F475" t="s">
        <v>261</v>
      </c>
      <c r="G475" t="s">
        <v>262</v>
      </c>
      <c r="H475">
        <v>90.6</v>
      </c>
      <c r="I475" t="s">
        <v>16</v>
      </c>
      <c r="J475" t="s">
        <v>17</v>
      </c>
      <c r="K475">
        <v>18.899999999999999</v>
      </c>
      <c r="L475">
        <v>6.7</v>
      </c>
      <c r="M475">
        <f>VLOOKUP(E475,'FB SR'!$C$1:$F$596,4,FALSE)</f>
        <v>1953</v>
      </c>
      <c r="N475">
        <f>VLOOKUP(E475,FB!$C$1:$E$621,3,FALSE)</f>
        <v>88.1</v>
      </c>
    </row>
    <row r="476" spans="1:14" x14ac:dyDescent="0.5">
      <c r="A476">
        <v>2021</v>
      </c>
      <c r="B476" t="s">
        <v>206</v>
      </c>
      <c r="C476" t="s">
        <v>207</v>
      </c>
      <c r="D476" t="str">
        <f t="shared" si="7"/>
        <v>Hyun Jin Ryu</v>
      </c>
      <c r="E476">
        <v>547943</v>
      </c>
      <c r="F476" t="s">
        <v>14</v>
      </c>
      <c r="G476" t="s">
        <v>15</v>
      </c>
      <c r="H476">
        <v>89.9</v>
      </c>
      <c r="I476" t="s">
        <v>16</v>
      </c>
      <c r="J476" t="s">
        <v>17</v>
      </c>
      <c r="K476">
        <v>20.8</v>
      </c>
      <c r="L476">
        <v>11.8</v>
      </c>
      <c r="M476">
        <f>VLOOKUP(E476,'FB SR'!$C$1:$F$596,4,FALSE)</f>
        <v>1942</v>
      </c>
      <c r="N476">
        <f>VLOOKUP(E476,FB!$C$1:$E$621,3,FALSE)</f>
        <v>98.1</v>
      </c>
    </row>
    <row r="477" spans="1:14" x14ac:dyDescent="0.5">
      <c r="A477">
        <v>2021</v>
      </c>
      <c r="B477" t="s">
        <v>118</v>
      </c>
      <c r="C477" t="s">
        <v>119</v>
      </c>
      <c r="D477" t="str">
        <f t="shared" si="7"/>
        <v>Kyle Hendricks</v>
      </c>
      <c r="E477">
        <v>543294</v>
      </c>
      <c r="F477" t="s">
        <v>46</v>
      </c>
      <c r="G477" t="s">
        <v>47</v>
      </c>
      <c r="H477">
        <v>87.2</v>
      </c>
      <c r="I477" t="s">
        <v>16</v>
      </c>
      <c r="J477" t="s">
        <v>17</v>
      </c>
      <c r="K477">
        <v>20.399999999999999</v>
      </c>
      <c r="L477">
        <v>6.9</v>
      </c>
      <c r="M477">
        <f>VLOOKUP(E477,'FB SR'!$C$1:$F$596,4,FALSE)</f>
        <v>1940</v>
      </c>
      <c r="N477">
        <f>VLOOKUP(E477,FB!$C$1:$E$621,3,FALSE)</f>
        <v>93.8</v>
      </c>
    </row>
    <row r="478" spans="1:14" x14ac:dyDescent="0.5">
      <c r="A478">
        <v>2021</v>
      </c>
      <c r="B478" t="s">
        <v>399</v>
      </c>
      <c r="C478" t="s">
        <v>400</v>
      </c>
      <c r="D478" t="str">
        <f t="shared" si="7"/>
        <v>Ranger Suárez</v>
      </c>
      <c r="E478">
        <v>624133</v>
      </c>
      <c r="F478" t="s">
        <v>58</v>
      </c>
      <c r="G478" t="s">
        <v>59</v>
      </c>
      <c r="H478">
        <v>93.8</v>
      </c>
      <c r="I478" t="s">
        <v>16</v>
      </c>
      <c r="J478" t="s">
        <v>17</v>
      </c>
      <c r="K478">
        <v>18.899999999999999</v>
      </c>
      <c r="L478">
        <v>7.4</v>
      </c>
      <c r="M478">
        <f>VLOOKUP(E478,'FB SR'!$C$1:$F$596,4,FALSE)</f>
        <v>1935</v>
      </c>
      <c r="N478">
        <f>VLOOKUP(E478,FB!$C$1:$E$621,3,FALSE)</f>
        <v>84.7</v>
      </c>
    </row>
    <row r="479" spans="1:14" x14ac:dyDescent="0.5">
      <c r="A479">
        <v>2021</v>
      </c>
      <c r="B479" t="s">
        <v>134</v>
      </c>
      <c r="C479" t="s">
        <v>593</v>
      </c>
      <c r="D479" t="str">
        <f t="shared" si="7"/>
        <v>Wily Peralta</v>
      </c>
      <c r="E479">
        <v>503449</v>
      </c>
      <c r="F479" t="s">
        <v>132</v>
      </c>
      <c r="G479" t="s">
        <v>133</v>
      </c>
      <c r="H479">
        <v>93.4</v>
      </c>
      <c r="I479" t="s">
        <v>16</v>
      </c>
      <c r="J479" t="s">
        <v>17</v>
      </c>
      <c r="K479">
        <v>15.5</v>
      </c>
      <c r="L479">
        <v>6.9</v>
      </c>
      <c r="M479">
        <f>VLOOKUP(E479,'FB SR'!$C$1:$F$596,4,FALSE)</f>
        <v>1873</v>
      </c>
      <c r="N479">
        <v>96</v>
      </c>
    </row>
    <row r="480" spans="1:14" x14ac:dyDescent="0.5">
      <c r="A480">
        <v>2021</v>
      </c>
      <c r="B480" t="s">
        <v>108</v>
      </c>
      <c r="C480" t="s">
        <v>25</v>
      </c>
      <c r="D480" t="str">
        <f t="shared" si="7"/>
        <v>Tyler Rogers</v>
      </c>
      <c r="E480">
        <v>643511</v>
      </c>
      <c r="F480" t="s">
        <v>30</v>
      </c>
      <c r="G480" t="s">
        <v>31</v>
      </c>
      <c r="H480">
        <v>82.5</v>
      </c>
      <c r="I480" t="s">
        <v>16</v>
      </c>
      <c r="J480" t="s">
        <v>17</v>
      </c>
      <c r="K480">
        <v>54.1</v>
      </c>
      <c r="L480">
        <v>1.2</v>
      </c>
      <c r="M480">
        <f>VLOOKUP(E480,'FB SR'!$C$1:$F$596,4,FALSE)</f>
        <v>1865</v>
      </c>
      <c r="N480">
        <v>81</v>
      </c>
    </row>
    <row r="481" spans="1:14" x14ac:dyDescent="0.5">
      <c r="A481">
        <v>2021</v>
      </c>
      <c r="B481" t="s">
        <v>651</v>
      </c>
      <c r="C481" t="s">
        <v>349</v>
      </c>
      <c r="D481" t="str">
        <f t="shared" si="7"/>
        <v>Ryne Harper</v>
      </c>
      <c r="E481">
        <v>607560</v>
      </c>
      <c r="F481" t="s">
        <v>194</v>
      </c>
      <c r="G481" t="s">
        <v>195</v>
      </c>
      <c r="H481">
        <v>86.4</v>
      </c>
      <c r="I481" t="s">
        <v>16</v>
      </c>
      <c r="J481" t="s">
        <v>17</v>
      </c>
      <c r="K481">
        <v>25.6</v>
      </c>
      <c r="L481">
        <v>0.1</v>
      </c>
      <c r="M481">
        <f>VLOOKUP(E481,'FB SR'!$C$1:$F$596,4,FALSE)</f>
        <v>1807</v>
      </c>
      <c r="N481">
        <f>VLOOKUP(E481,FB!$C$1:$E$621,3,FALSE)</f>
        <v>74.099999999999994</v>
      </c>
    </row>
    <row r="482" spans="1:14" x14ac:dyDescent="0.5">
      <c r="A482">
        <v>2021</v>
      </c>
      <c r="B482" t="s">
        <v>690</v>
      </c>
      <c r="C482" t="s">
        <v>260</v>
      </c>
      <c r="D482" t="str">
        <f t="shared" si="7"/>
        <v>Bailey Falter</v>
      </c>
      <c r="E482">
        <v>663559</v>
      </c>
      <c r="F482" t="s">
        <v>58</v>
      </c>
      <c r="G482" t="s">
        <v>59</v>
      </c>
      <c r="H482">
        <v>91.9</v>
      </c>
      <c r="I482" t="s">
        <v>16</v>
      </c>
      <c r="J482" t="s">
        <v>17</v>
      </c>
      <c r="K482">
        <v>14.9</v>
      </c>
      <c r="L482">
        <v>7.2</v>
      </c>
      <c r="M482">
        <f>VLOOKUP(E482,'FB SR'!$C$1:$F$596,4,FALSE)</f>
        <v>1768</v>
      </c>
      <c r="N482">
        <f>VLOOKUP(E482,FB!$C$1:$E$621,3,FALSE)</f>
        <v>95.1</v>
      </c>
    </row>
    <row r="483" spans="1:14" x14ac:dyDescent="0.5">
      <c r="A483">
        <v>2021</v>
      </c>
      <c r="B483" t="s">
        <v>86</v>
      </c>
      <c r="C483" t="s">
        <v>87</v>
      </c>
      <c r="D483" t="str">
        <f t="shared" si="7"/>
        <v>Lucas Giolito</v>
      </c>
      <c r="E483">
        <v>608337</v>
      </c>
      <c r="F483" t="s">
        <v>50</v>
      </c>
      <c r="G483" t="s">
        <v>51</v>
      </c>
      <c r="H483">
        <v>81.5</v>
      </c>
      <c r="I483" t="s">
        <v>222</v>
      </c>
      <c r="J483" t="s">
        <v>223</v>
      </c>
      <c r="K483">
        <v>28.3</v>
      </c>
      <c r="L483">
        <v>10.199999999999999</v>
      </c>
      <c r="M483">
        <f>VLOOKUP(E483,'CH SR '!$A$1:$E$234,5,FALSE)</f>
        <v>1488</v>
      </c>
      <c r="N483">
        <f>VLOOKUP(B483,Sheet5!$A$1:$D$480,4,FALSE)</f>
        <v>98.7</v>
      </c>
    </row>
    <row r="484" spans="1:14" x14ac:dyDescent="0.5">
      <c r="A484">
        <v>2021</v>
      </c>
      <c r="B484" t="s">
        <v>236</v>
      </c>
      <c r="C484" t="s">
        <v>141</v>
      </c>
      <c r="D484" t="str">
        <f t="shared" si="7"/>
        <v>Luis Castillo</v>
      </c>
      <c r="E484">
        <v>622491</v>
      </c>
      <c r="F484" t="s">
        <v>26</v>
      </c>
      <c r="G484" t="s">
        <v>27</v>
      </c>
      <c r="H484">
        <v>88.3</v>
      </c>
      <c r="I484" t="s">
        <v>222</v>
      </c>
      <c r="J484" t="s">
        <v>223</v>
      </c>
      <c r="K484">
        <v>34</v>
      </c>
      <c r="L484">
        <v>16.7</v>
      </c>
      <c r="M484">
        <f>VLOOKUP(E484,'CH SR '!$A$1:$E$234,5,FALSE)</f>
        <v>1968</v>
      </c>
      <c r="N484">
        <f>VLOOKUP(B484,Sheet5!$A$1:$D$480,4,FALSE)</f>
        <v>86.8</v>
      </c>
    </row>
    <row r="485" spans="1:14" x14ac:dyDescent="0.5">
      <c r="A485">
        <v>2021</v>
      </c>
      <c r="B485" t="s">
        <v>44</v>
      </c>
      <c r="C485" t="s">
        <v>45</v>
      </c>
      <c r="D485" t="str">
        <f t="shared" si="7"/>
        <v>Zach Davies</v>
      </c>
      <c r="E485">
        <v>605200</v>
      </c>
      <c r="F485" t="s">
        <v>46</v>
      </c>
      <c r="G485" t="s">
        <v>47</v>
      </c>
      <c r="H485">
        <v>78.400000000000006</v>
      </c>
      <c r="I485" t="s">
        <v>222</v>
      </c>
      <c r="J485" t="s">
        <v>223</v>
      </c>
      <c r="K485">
        <v>36.6</v>
      </c>
      <c r="L485">
        <v>13.7</v>
      </c>
      <c r="M485">
        <f>VLOOKUP(E485,'CH SR '!$A$1:$E$234,5,FALSE)</f>
        <v>1696</v>
      </c>
      <c r="N485">
        <f>VLOOKUP(B485,Sheet5!$A$1:$D$480,4,FALSE)</f>
        <v>96.9</v>
      </c>
    </row>
    <row r="486" spans="1:14" x14ac:dyDescent="0.5">
      <c r="A486">
        <v>2021</v>
      </c>
      <c r="B486" t="s">
        <v>118</v>
      </c>
      <c r="C486" t="s">
        <v>119</v>
      </c>
      <c r="D486" t="str">
        <f t="shared" si="7"/>
        <v>Kyle Hendricks</v>
      </c>
      <c r="E486">
        <v>543294</v>
      </c>
      <c r="F486" t="s">
        <v>46</v>
      </c>
      <c r="G486" t="s">
        <v>47</v>
      </c>
      <c r="H486">
        <v>79.900000000000006</v>
      </c>
      <c r="I486" t="s">
        <v>222</v>
      </c>
      <c r="J486" t="s">
        <v>223</v>
      </c>
      <c r="K486">
        <v>31.9</v>
      </c>
      <c r="L486">
        <v>13</v>
      </c>
      <c r="M486">
        <f>VLOOKUP(E486,'CH SR '!$A$1:$E$234,5,FALSE)</f>
        <v>2005</v>
      </c>
      <c r="N486">
        <f>VLOOKUP(B486,Sheet5!$A$1:$D$480,4,FALSE)</f>
        <v>87.3</v>
      </c>
    </row>
    <row r="487" spans="1:14" x14ac:dyDescent="0.5">
      <c r="A487">
        <v>2021</v>
      </c>
      <c r="B487" t="s">
        <v>209</v>
      </c>
      <c r="C487" t="s">
        <v>210</v>
      </c>
      <c r="D487" t="str">
        <f t="shared" si="7"/>
        <v>Dallas Keuchel</v>
      </c>
      <c r="E487">
        <v>572971</v>
      </c>
      <c r="F487" t="s">
        <v>50</v>
      </c>
      <c r="G487" t="s">
        <v>51</v>
      </c>
      <c r="H487">
        <v>79.5</v>
      </c>
      <c r="I487" t="s">
        <v>222</v>
      </c>
      <c r="J487" t="s">
        <v>223</v>
      </c>
      <c r="K487">
        <v>38</v>
      </c>
      <c r="L487">
        <v>14.7</v>
      </c>
      <c r="M487">
        <f>VLOOKUP(E487,'CH SR '!$A$1:$E$234,5,FALSE)</f>
        <v>1627</v>
      </c>
      <c r="N487">
        <f>VLOOKUP(B487,Sheet5!$A$1:$D$480,4,FALSE)</f>
        <v>90.2</v>
      </c>
    </row>
    <row r="488" spans="1:14" x14ac:dyDescent="0.5">
      <c r="A488">
        <v>2021</v>
      </c>
      <c r="B488" t="s">
        <v>252</v>
      </c>
      <c r="C488" t="s">
        <v>253</v>
      </c>
      <c r="D488" t="str">
        <f t="shared" si="7"/>
        <v>Sandy Alcantara</v>
      </c>
      <c r="E488">
        <v>645261</v>
      </c>
      <c r="F488" t="s">
        <v>110</v>
      </c>
      <c r="G488" t="s">
        <v>111</v>
      </c>
      <c r="H488">
        <v>91.8</v>
      </c>
      <c r="I488" t="s">
        <v>222</v>
      </c>
      <c r="J488" t="s">
        <v>223</v>
      </c>
      <c r="K488">
        <v>29.3</v>
      </c>
      <c r="L488">
        <v>16</v>
      </c>
      <c r="M488">
        <f>VLOOKUP(E488,'CH SR '!$A$1:$E$234,5,FALSE)</f>
        <v>2002</v>
      </c>
      <c r="N488">
        <f>VLOOKUP(B488,Sheet5!$A$1:$D$480,4,FALSE)</f>
        <v>87.7</v>
      </c>
    </row>
    <row r="489" spans="1:14" x14ac:dyDescent="0.5">
      <c r="A489">
        <v>2021</v>
      </c>
      <c r="B489" t="s">
        <v>94</v>
      </c>
      <c r="C489" t="s">
        <v>95</v>
      </c>
      <c r="D489" t="str">
        <f t="shared" si="7"/>
        <v>Wade Miley</v>
      </c>
      <c r="E489">
        <v>489119</v>
      </c>
      <c r="F489" t="s">
        <v>26</v>
      </c>
      <c r="G489" t="s">
        <v>27</v>
      </c>
      <c r="H489">
        <v>81.8</v>
      </c>
      <c r="I489" t="s">
        <v>222</v>
      </c>
      <c r="J489" t="s">
        <v>223</v>
      </c>
      <c r="K489">
        <v>33.9</v>
      </c>
      <c r="L489">
        <v>14.8</v>
      </c>
      <c r="M489">
        <f>VLOOKUP(E489,'CH SR '!$A$1:$E$234,5,FALSE)</f>
        <v>1807</v>
      </c>
      <c r="N489">
        <f>VLOOKUP(B489,Sheet5!$A$1:$D$480,4,FALSE)</f>
        <v>86.2</v>
      </c>
    </row>
    <row r="490" spans="1:14" x14ac:dyDescent="0.5">
      <c r="A490">
        <v>2021</v>
      </c>
      <c r="B490" t="s">
        <v>18</v>
      </c>
      <c r="C490" t="s">
        <v>19</v>
      </c>
      <c r="D490" t="str">
        <f t="shared" si="7"/>
        <v>Sean Manaea</v>
      </c>
      <c r="E490">
        <v>640455</v>
      </c>
      <c r="F490" t="s">
        <v>20</v>
      </c>
      <c r="G490" t="s">
        <v>21</v>
      </c>
      <c r="H490">
        <v>84.5</v>
      </c>
      <c r="I490" t="s">
        <v>222</v>
      </c>
      <c r="J490" t="s">
        <v>223</v>
      </c>
      <c r="K490">
        <v>31.6</v>
      </c>
      <c r="L490">
        <v>12.1</v>
      </c>
      <c r="M490">
        <f>VLOOKUP(E490,'CH SR '!$A$1:$E$234,5,FALSE)</f>
        <v>1375</v>
      </c>
      <c r="N490">
        <f>VLOOKUP(B490,Sheet5!$A$1:$D$480,4,FALSE)</f>
        <v>94.6</v>
      </c>
    </row>
    <row r="491" spans="1:14" x14ac:dyDescent="0.5">
      <c r="A491">
        <v>2021</v>
      </c>
      <c r="B491" t="s">
        <v>176</v>
      </c>
      <c r="C491" t="s">
        <v>177</v>
      </c>
      <c r="D491" t="str">
        <f t="shared" si="7"/>
        <v>Ryan Yarbrough</v>
      </c>
      <c r="E491">
        <v>642232</v>
      </c>
      <c r="F491" t="s">
        <v>178</v>
      </c>
      <c r="G491" t="s">
        <v>179</v>
      </c>
      <c r="H491">
        <v>78.5</v>
      </c>
      <c r="I491" t="s">
        <v>222</v>
      </c>
      <c r="J491" t="s">
        <v>223</v>
      </c>
      <c r="K491">
        <v>38.200000000000003</v>
      </c>
      <c r="L491">
        <v>17.399999999999999</v>
      </c>
      <c r="M491">
        <f>VLOOKUP(E491,'CH SR '!$A$1:$E$234,5,FALSE)</f>
        <v>2035</v>
      </c>
      <c r="N491">
        <f>VLOOKUP(B491,Sheet5!$A$1:$D$480,4,FALSE)</f>
        <v>93.2</v>
      </c>
    </row>
    <row r="492" spans="1:14" x14ac:dyDescent="0.5">
      <c r="A492">
        <v>2021</v>
      </c>
      <c r="B492" t="s">
        <v>206</v>
      </c>
      <c r="C492" t="s">
        <v>207</v>
      </c>
      <c r="D492" t="str">
        <f t="shared" si="7"/>
        <v>Hyun Jin Ryu</v>
      </c>
      <c r="E492">
        <v>547943</v>
      </c>
      <c r="F492" t="s">
        <v>14</v>
      </c>
      <c r="G492" t="s">
        <v>15</v>
      </c>
      <c r="H492">
        <v>79.7</v>
      </c>
      <c r="I492" t="s">
        <v>222</v>
      </c>
      <c r="J492" t="s">
        <v>223</v>
      </c>
      <c r="K492">
        <v>36.200000000000003</v>
      </c>
      <c r="L492">
        <v>13.9</v>
      </c>
      <c r="M492">
        <f>VLOOKUP(E492,'CH SR '!$A$1:$E$234,5,FALSE)</f>
        <v>1509</v>
      </c>
      <c r="N492">
        <f>VLOOKUP(B492,Sheet5!$A$1:$D$480,4,FALSE)</f>
        <v>99.3</v>
      </c>
    </row>
    <row r="493" spans="1:14" x14ac:dyDescent="0.5">
      <c r="A493">
        <v>2021</v>
      </c>
      <c r="B493" t="s">
        <v>158</v>
      </c>
      <c r="C493" t="s">
        <v>159</v>
      </c>
      <c r="D493" t="str">
        <f t="shared" si="7"/>
        <v>Kris Bubic</v>
      </c>
      <c r="E493">
        <v>663460</v>
      </c>
      <c r="F493" t="s">
        <v>80</v>
      </c>
      <c r="G493" t="s">
        <v>81</v>
      </c>
      <c r="H493">
        <v>79.900000000000006</v>
      </c>
      <c r="I493" t="s">
        <v>222</v>
      </c>
      <c r="J493" t="s">
        <v>223</v>
      </c>
      <c r="K493">
        <v>35.200000000000003</v>
      </c>
      <c r="L493">
        <v>12.7</v>
      </c>
      <c r="M493">
        <f>VLOOKUP(E493,'CH SR '!$A$1:$E$234,5,FALSE)</f>
        <v>1603</v>
      </c>
      <c r="N493">
        <f>VLOOKUP(B493,Sheet5!$A$1:$D$480,4,FALSE)</f>
        <v>96.5</v>
      </c>
    </row>
    <row r="494" spans="1:14" x14ac:dyDescent="0.5">
      <c r="A494">
        <v>2021</v>
      </c>
      <c r="B494" t="s">
        <v>350</v>
      </c>
      <c r="C494" t="s">
        <v>367</v>
      </c>
      <c r="D494" t="str">
        <f t="shared" si="7"/>
        <v>Devin Williams</v>
      </c>
      <c r="E494">
        <v>642207</v>
      </c>
      <c r="F494" t="s">
        <v>68</v>
      </c>
      <c r="G494" t="s">
        <v>69</v>
      </c>
      <c r="H494">
        <v>83.7</v>
      </c>
      <c r="I494" t="s">
        <v>222</v>
      </c>
      <c r="J494" t="s">
        <v>223</v>
      </c>
      <c r="K494">
        <v>43.4</v>
      </c>
      <c r="L494">
        <v>17</v>
      </c>
      <c r="M494">
        <f>VLOOKUP(E494,'CH SR '!$A$1:$E$234,5,FALSE)</f>
        <v>2821</v>
      </c>
      <c r="N494">
        <f>VLOOKUP(B494,Sheet5!$A$1:$D$480,4,FALSE)</f>
        <v>89.8</v>
      </c>
    </row>
    <row r="495" spans="1:14" x14ac:dyDescent="0.5">
      <c r="A495">
        <v>2021</v>
      </c>
      <c r="B495" t="s">
        <v>202</v>
      </c>
      <c r="C495" t="s">
        <v>203</v>
      </c>
      <c r="D495" t="str">
        <f t="shared" si="7"/>
        <v>Ian Anderson</v>
      </c>
      <c r="E495">
        <v>666120</v>
      </c>
      <c r="F495" t="s">
        <v>156</v>
      </c>
      <c r="G495" t="s">
        <v>157</v>
      </c>
      <c r="H495">
        <v>88.1</v>
      </c>
      <c r="I495" t="s">
        <v>222</v>
      </c>
      <c r="J495" t="s">
        <v>223</v>
      </c>
      <c r="K495">
        <v>22.9</v>
      </c>
      <c r="L495">
        <v>10</v>
      </c>
      <c r="M495">
        <f>VLOOKUP(E495,'CH SR '!$A$1:$E$234,5,FALSE)</f>
        <v>1641</v>
      </c>
      <c r="N495">
        <f>VLOOKUP(B495,Sheet5!$A$1:$D$480,4,FALSE)</f>
        <v>99.6</v>
      </c>
    </row>
    <row r="496" spans="1:14" x14ac:dyDescent="0.5">
      <c r="A496">
        <v>2021</v>
      </c>
      <c r="B496" t="s">
        <v>202</v>
      </c>
      <c r="C496" t="s">
        <v>25</v>
      </c>
      <c r="D496" t="str">
        <f t="shared" si="7"/>
        <v>Tyler Anderson</v>
      </c>
      <c r="E496">
        <v>542881</v>
      </c>
      <c r="F496" t="s">
        <v>102</v>
      </c>
      <c r="G496" t="s">
        <v>103</v>
      </c>
      <c r="H496">
        <v>80.8</v>
      </c>
      <c r="I496" t="s">
        <v>222</v>
      </c>
      <c r="J496" t="s">
        <v>223</v>
      </c>
      <c r="K496">
        <v>28.2</v>
      </c>
      <c r="L496">
        <v>12.8</v>
      </c>
      <c r="M496">
        <f>VLOOKUP(E496,'CH SR '!$A$1:$E$234,5,FALSE)</f>
        <v>1842</v>
      </c>
      <c r="N496">
        <f>VLOOKUP(B496,Sheet5!$A$1:$D$480,4,FALSE)</f>
        <v>99.6</v>
      </c>
    </row>
    <row r="497" spans="1:14" x14ac:dyDescent="0.5">
      <c r="A497">
        <v>2021</v>
      </c>
      <c r="B497" t="s">
        <v>389</v>
      </c>
      <c r="C497" t="s">
        <v>390</v>
      </c>
      <c r="D497" t="str">
        <f t="shared" si="7"/>
        <v>Nabil Crismatt</v>
      </c>
      <c r="E497">
        <v>622503</v>
      </c>
      <c r="F497" t="s">
        <v>62</v>
      </c>
      <c r="G497" t="s">
        <v>63</v>
      </c>
      <c r="H497">
        <v>82.3</v>
      </c>
      <c r="I497" t="s">
        <v>222</v>
      </c>
      <c r="J497" t="s">
        <v>223</v>
      </c>
      <c r="K497">
        <v>38.799999999999997</v>
      </c>
      <c r="L497">
        <v>14</v>
      </c>
      <c r="M497">
        <f>VLOOKUP(E497,'CH SR '!$A$1:$E$234,5,FALSE)</f>
        <v>1601</v>
      </c>
      <c r="N497">
        <f>VLOOKUP(B497,Sheet5!$A$1:$D$480,4,FALSE)</f>
        <v>79.3</v>
      </c>
    </row>
    <row r="498" spans="1:14" x14ac:dyDescent="0.5">
      <c r="A498">
        <v>2021</v>
      </c>
      <c r="B498" t="s">
        <v>148</v>
      </c>
      <c r="C498" t="s">
        <v>149</v>
      </c>
      <c r="D498" t="str">
        <f t="shared" si="7"/>
        <v>Eduardo Rodriguez</v>
      </c>
      <c r="E498">
        <v>593958</v>
      </c>
      <c r="F498" t="s">
        <v>42</v>
      </c>
      <c r="G498" t="s">
        <v>43</v>
      </c>
      <c r="H498">
        <v>85.4</v>
      </c>
      <c r="I498" t="s">
        <v>222</v>
      </c>
      <c r="J498" t="s">
        <v>223</v>
      </c>
      <c r="K498">
        <v>31.2</v>
      </c>
      <c r="L498">
        <v>16.600000000000001</v>
      </c>
      <c r="M498">
        <f>VLOOKUP(E498,'CH SR '!$A$1:$E$234,5,FALSE)</f>
        <v>1885</v>
      </c>
      <c r="N498">
        <f>VLOOKUP(B498,Sheet5!$A$1:$D$480,4,FALSE)</f>
        <v>97.4</v>
      </c>
    </row>
    <row r="499" spans="1:14" x14ac:dyDescent="0.5">
      <c r="A499">
        <v>2021</v>
      </c>
      <c r="B499" t="s">
        <v>200</v>
      </c>
      <c r="C499" t="s">
        <v>393</v>
      </c>
      <c r="D499" t="str">
        <f t="shared" si="7"/>
        <v>César Valdez</v>
      </c>
      <c r="E499">
        <v>491624</v>
      </c>
      <c r="F499" t="s">
        <v>182</v>
      </c>
      <c r="G499" t="s">
        <v>183</v>
      </c>
      <c r="H499">
        <v>77.900000000000006</v>
      </c>
      <c r="I499" t="s">
        <v>222</v>
      </c>
      <c r="J499" t="s">
        <v>223</v>
      </c>
      <c r="K499">
        <v>50.7</v>
      </c>
      <c r="L499">
        <v>9.1999999999999993</v>
      </c>
      <c r="M499">
        <f>VLOOKUP(E499,'CH SR '!$A$1:$E$234,5,FALSE)</f>
        <v>1771</v>
      </c>
      <c r="N499">
        <f>VLOOKUP(B499,Sheet5!$A$1:$D$480,4,FALSE)</f>
        <v>87</v>
      </c>
    </row>
    <row r="500" spans="1:14" x14ac:dyDescent="0.5">
      <c r="A500">
        <v>2021</v>
      </c>
      <c r="B500" t="s">
        <v>180</v>
      </c>
      <c r="C500" t="s">
        <v>181</v>
      </c>
      <c r="D500" t="str">
        <f t="shared" si="7"/>
        <v>John Means</v>
      </c>
      <c r="E500">
        <v>607644</v>
      </c>
      <c r="F500" t="s">
        <v>182</v>
      </c>
      <c r="G500" t="s">
        <v>183</v>
      </c>
      <c r="H500">
        <v>83.3</v>
      </c>
      <c r="I500" t="s">
        <v>222</v>
      </c>
      <c r="J500" t="s">
        <v>223</v>
      </c>
      <c r="K500">
        <v>22.7</v>
      </c>
      <c r="L500">
        <v>13</v>
      </c>
      <c r="M500">
        <f>VLOOKUP(E500,'CH SR '!$A$1:$E$234,5,FALSE)</f>
        <v>2260</v>
      </c>
      <c r="N500">
        <f>VLOOKUP(B500,Sheet5!$A$1:$D$480,4,FALSE)</f>
        <v>98.1</v>
      </c>
    </row>
    <row r="501" spans="1:14" x14ac:dyDescent="0.5">
      <c r="A501">
        <v>2021</v>
      </c>
      <c r="B501" t="s">
        <v>138</v>
      </c>
      <c r="C501" t="s">
        <v>139</v>
      </c>
      <c r="D501" t="str">
        <f t="shared" si="7"/>
        <v>Aaron Nola</v>
      </c>
      <c r="E501">
        <v>605400</v>
      </c>
      <c r="F501" t="s">
        <v>58</v>
      </c>
      <c r="G501" t="s">
        <v>59</v>
      </c>
      <c r="H501">
        <v>85.1</v>
      </c>
      <c r="I501" t="s">
        <v>222</v>
      </c>
      <c r="J501" t="s">
        <v>223</v>
      </c>
      <c r="K501">
        <v>35.700000000000003</v>
      </c>
      <c r="L501">
        <v>15</v>
      </c>
      <c r="M501">
        <f>VLOOKUP(E501,'CH SR '!$A$1:$E$234,5,FALSE)</f>
        <v>1509</v>
      </c>
      <c r="N501">
        <f>VLOOKUP(B501,Sheet5!$A$1:$D$480,4,FALSE)</f>
        <v>99.3</v>
      </c>
    </row>
    <row r="502" spans="1:14" x14ac:dyDescent="0.5">
      <c r="A502">
        <v>2021</v>
      </c>
      <c r="B502" t="s">
        <v>146</v>
      </c>
      <c r="C502" t="s">
        <v>147</v>
      </c>
      <c r="D502" t="str">
        <f t="shared" si="7"/>
        <v>Cole Irvin</v>
      </c>
      <c r="E502">
        <v>608344</v>
      </c>
      <c r="F502" t="s">
        <v>20</v>
      </c>
      <c r="G502" t="s">
        <v>21</v>
      </c>
      <c r="H502">
        <v>84.1</v>
      </c>
      <c r="I502" t="s">
        <v>222</v>
      </c>
      <c r="J502" t="s">
        <v>223</v>
      </c>
      <c r="K502">
        <v>29.6</v>
      </c>
      <c r="L502">
        <v>12.7</v>
      </c>
      <c r="M502">
        <f>VLOOKUP(E502,'CH SR '!$A$1:$E$234,5,FALSE)</f>
        <v>1585</v>
      </c>
      <c r="N502">
        <f>VLOOKUP(B502,Sheet5!$A$1:$D$480,4,FALSE)</f>
        <v>98.9</v>
      </c>
    </row>
    <row r="503" spans="1:14" x14ac:dyDescent="0.5">
      <c r="A503">
        <v>2021</v>
      </c>
      <c r="B503" t="s">
        <v>414</v>
      </c>
      <c r="C503" t="s">
        <v>115</v>
      </c>
      <c r="D503" t="str">
        <f t="shared" si="7"/>
        <v>Jordan Montgomery</v>
      </c>
      <c r="E503">
        <v>656756</v>
      </c>
      <c r="F503" t="s">
        <v>38</v>
      </c>
      <c r="G503" t="s">
        <v>39</v>
      </c>
      <c r="H503">
        <v>82.5</v>
      </c>
      <c r="I503" t="s">
        <v>222</v>
      </c>
      <c r="J503" t="s">
        <v>223</v>
      </c>
      <c r="K503">
        <v>25.4</v>
      </c>
      <c r="L503">
        <v>9.5</v>
      </c>
      <c r="M503">
        <f>VLOOKUP(E503,'CH SR '!$A$1:$E$234,5,FALSE)</f>
        <v>1703</v>
      </c>
      <c r="N503">
        <f>VLOOKUP(B503,Sheet5!$A$1:$D$480,4,FALSE)</f>
        <v>99.3</v>
      </c>
    </row>
    <row r="504" spans="1:14" x14ac:dyDescent="0.5">
      <c r="A504">
        <v>2021</v>
      </c>
      <c r="B504" t="s">
        <v>257</v>
      </c>
      <c r="C504" t="s">
        <v>423</v>
      </c>
      <c r="D504" t="str">
        <f t="shared" si="7"/>
        <v>Pablo López</v>
      </c>
      <c r="E504">
        <v>641154</v>
      </c>
      <c r="F504" t="s">
        <v>110</v>
      </c>
      <c r="G504" t="s">
        <v>111</v>
      </c>
      <c r="H504">
        <v>88</v>
      </c>
      <c r="I504" t="s">
        <v>222</v>
      </c>
      <c r="J504" t="s">
        <v>223</v>
      </c>
      <c r="K504">
        <v>32.4</v>
      </c>
      <c r="L504">
        <v>17.399999999999999</v>
      </c>
      <c r="M504">
        <f>VLOOKUP(E504,'CH SR '!$A$1:$E$234,5,FALSE)</f>
        <v>1947</v>
      </c>
      <c r="N504">
        <f>VLOOKUP(B504,Sheet5!$A$1:$D$480,4,FALSE)</f>
        <v>98.3</v>
      </c>
    </row>
    <row r="505" spans="1:14" x14ac:dyDescent="0.5">
      <c r="A505">
        <v>2021</v>
      </c>
      <c r="B505" t="s">
        <v>64</v>
      </c>
      <c r="C505" t="s">
        <v>65</v>
      </c>
      <c r="D505" t="str">
        <f t="shared" si="7"/>
        <v>Steven Matz</v>
      </c>
      <c r="E505">
        <v>571927</v>
      </c>
      <c r="F505" t="s">
        <v>14</v>
      </c>
      <c r="G505" t="s">
        <v>15</v>
      </c>
      <c r="H505">
        <v>85.1</v>
      </c>
      <c r="I505" t="s">
        <v>222</v>
      </c>
      <c r="J505" t="s">
        <v>223</v>
      </c>
      <c r="K505">
        <v>34.4</v>
      </c>
      <c r="L505">
        <v>16</v>
      </c>
      <c r="M505">
        <f>VLOOKUP(E505,'CH SR '!$A$1:$E$234,5,FALSE)</f>
        <v>2254</v>
      </c>
      <c r="N505">
        <f>VLOOKUP(B505,Sheet5!$A$1:$D$480,4,FALSE)</f>
        <v>86.9</v>
      </c>
    </row>
    <row r="506" spans="1:14" x14ac:dyDescent="0.5">
      <c r="A506">
        <v>2021</v>
      </c>
      <c r="B506" t="s">
        <v>166</v>
      </c>
      <c r="C506" t="s">
        <v>57</v>
      </c>
      <c r="D506" t="str">
        <f t="shared" si="7"/>
        <v>Zack Greinke</v>
      </c>
      <c r="E506">
        <v>425844</v>
      </c>
      <c r="F506" t="s">
        <v>142</v>
      </c>
      <c r="G506" t="s">
        <v>143</v>
      </c>
      <c r="H506">
        <v>86.4</v>
      </c>
      <c r="I506" t="s">
        <v>222</v>
      </c>
      <c r="J506" t="s">
        <v>223</v>
      </c>
      <c r="K506">
        <v>32</v>
      </c>
      <c r="L506">
        <v>12.8</v>
      </c>
      <c r="M506">
        <f>VLOOKUP(E506,'CH SR '!$A$1:$E$234,5,FALSE)</f>
        <v>1590</v>
      </c>
      <c r="N506">
        <f>VLOOKUP(B506,Sheet5!$A$1:$D$480,4,FALSE)</f>
        <v>84.5</v>
      </c>
    </row>
    <row r="507" spans="1:14" x14ac:dyDescent="0.5">
      <c r="A507">
        <v>2021</v>
      </c>
      <c r="B507" t="s">
        <v>108</v>
      </c>
      <c r="C507" t="s">
        <v>109</v>
      </c>
      <c r="D507" t="str">
        <f t="shared" si="7"/>
        <v>Trevor Rogers</v>
      </c>
      <c r="E507">
        <v>669432</v>
      </c>
      <c r="F507" t="s">
        <v>110</v>
      </c>
      <c r="G507" t="s">
        <v>111</v>
      </c>
      <c r="H507">
        <v>84.9</v>
      </c>
      <c r="I507" t="s">
        <v>222</v>
      </c>
      <c r="J507" t="s">
        <v>223</v>
      </c>
      <c r="K507">
        <v>36.5</v>
      </c>
      <c r="L507">
        <v>13.5</v>
      </c>
      <c r="M507">
        <f>VLOOKUP(E507,'CH SR '!$A$1:$E$234,5,FALSE)</f>
        <v>1346</v>
      </c>
      <c r="N507">
        <f>VLOOKUP(B507,Sheet5!$A$1:$D$480,4,FALSE)</f>
        <v>99.1</v>
      </c>
    </row>
    <row r="508" spans="1:14" x14ac:dyDescent="0.5">
      <c r="A508">
        <v>2021</v>
      </c>
      <c r="B508" t="s">
        <v>104</v>
      </c>
      <c r="C508" t="s">
        <v>105</v>
      </c>
      <c r="D508" t="str">
        <f t="shared" si="7"/>
        <v>Mike Minor</v>
      </c>
      <c r="E508">
        <v>501985</v>
      </c>
      <c r="F508" t="s">
        <v>80</v>
      </c>
      <c r="G508" t="s">
        <v>81</v>
      </c>
      <c r="H508">
        <v>85.2</v>
      </c>
      <c r="I508" t="s">
        <v>222</v>
      </c>
      <c r="J508" t="s">
        <v>223</v>
      </c>
      <c r="K508">
        <v>26.1</v>
      </c>
      <c r="L508">
        <v>16.8</v>
      </c>
      <c r="M508">
        <f>VLOOKUP(E508,'CH SR '!$A$1:$E$234,5,FALSE)</f>
        <v>2237</v>
      </c>
      <c r="N508">
        <f>VLOOKUP(B508,Sheet5!$A$1:$D$480,4,FALSE)</f>
        <v>96.7</v>
      </c>
    </row>
    <row r="509" spans="1:14" x14ac:dyDescent="0.5">
      <c r="A509">
        <v>2021</v>
      </c>
      <c r="B509" t="s">
        <v>331</v>
      </c>
      <c r="C509" t="s">
        <v>274</v>
      </c>
      <c r="D509" t="str">
        <f t="shared" si="7"/>
        <v>Michael Wacha</v>
      </c>
      <c r="E509">
        <v>608379</v>
      </c>
      <c r="F509" t="s">
        <v>178</v>
      </c>
      <c r="G509" t="s">
        <v>179</v>
      </c>
      <c r="H509">
        <v>86.8</v>
      </c>
      <c r="I509" t="s">
        <v>222</v>
      </c>
      <c r="J509" t="s">
        <v>223</v>
      </c>
      <c r="K509">
        <v>26.9</v>
      </c>
      <c r="L509">
        <v>13.8</v>
      </c>
      <c r="M509">
        <f>VLOOKUP(E509,'CH SR '!$A$1:$E$234,5,FALSE)</f>
        <v>1547</v>
      </c>
      <c r="N509">
        <f>VLOOKUP(B509,Sheet5!$A$1:$D$480,4,FALSE)</f>
        <v>89.2</v>
      </c>
    </row>
    <row r="510" spans="1:14" x14ac:dyDescent="0.5">
      <c r="A510">
        <v>2021</v>
      </c>
      <c r="B510" t="s">
        <v>88</v>
      </c>
      <c r="C510" t="s">
        <v>89</v>
      </c>
      <c r="D510" t="str">
        <f t="shared" si="7"/>
        <v>Chris Paddack</v>
      </c>
      <c r="E510">
        <v>663978</v>
      </c>
      <c r="F510" t="s">
        <v>62</v>
      </c>
      <c r="G510" t="s">
        <v>63</v>
      </c>
      <c r="H510">
        <v>85.2</v>
      </c>
      <c r="I510" t="s">
        <v>222</v>
      </c>
      <c r="J510" t="s">
        <v>223</v>
      </c>
      <c r="K510">
        <v>30.3</v>
      </c>
      <c r="L510">
        <v>13.8</v>
      </c>
      <c r="M510">
        <f>VLOOKUP(E510,'CH SR '!$A$1:$E$234,5,FALSE)</f>
        <v>1795</v>
      </c>
      <c r="N510">
        <f>VLOOKUP(B510,Sheet5!$A$1:$D$480,4,FALSE)</f>
        <v>93</v>
      </c>
    </row>
    <row r="511" spans="1:14" x14ac:dyDescent="0.5">
      <c r="A511">
        <v>2021</v>
      </c>
      <c r="B511" t="s">
        <v>243</v>
      </c>
      <c r="C511" t="s">
        <v>45</v>
      </c>
      <c r="D511" t="str">
        <f t="shared" si="7"/>
        <v>Zach Plesac</v>
      </c>
      <c r="E511">
        <v>668676</v>
      </c>
      <c r="F511" t="s">
        <v>122</v>
      </c>
      <c r="G511" t="s">
        <v>123</v>
      </c>
      <c r="H511">
        <v>85.9</v>
      </c>
      <c r="I511" t="s">
        <v>222</v>
      </c>
      <c r="J511" t="s">
        <v>223</v>
      </c>
      <c r="K511">
        <v>26.3</v>
      </c>
      <c r="L511">
        <v>12.1</v>
      </c>
      <c r="M511">
        <f>VLOOKUP(E511,'CH SR '!$A$1:$E$234,5,FALSE)</f>
        <v>1608</v>
      </c>
      <c r="N511">
        <f>VLOOKUP(B511,Sheet5!$A$1:$D$480,4,FALSE)</f>
        <v>98.8</v>
      </c>
    </row>
    <row r="512" spans="1:14" x14ac:dyDescent="0.5">
      <c r="A512">
        <v>2021</v>
      </c>
      <c r="B512" t="s">
        <v>188</v>
      </c>
      <c r="C512" t="s">
        <v>189</v>
      </c>
      <c r="D512" t="str">
        <f t="shared" si="7"/>
        <v>Alex Wood</v>
      </c>
      <c r="E512">
        <v>622072</v>
      </c>
      <c r="F512" t="s">
        <v>30</v>
      </c>
      <c r="G512" t="s">
        <v>31</v>
      </c>
      <c r="H512">
        <v>85.3</v>
      </c>
      <c r="I512" t="s">
        <v>222</v>
      </c>
      <c r="J512" t="s">
        <v>223</v>
      </c>
      <c r="K512">
        <v>36.200000000000003</v>
      </c>
      <c r="L512">
        <v>14.6</v>
      </c>
      <c r="M512">
        <f>VLOOKUP(E512,'CH SR '!$A$1:$E$234,5,FALSE)</f>
        <v>1654</v>
      </c>
      <c r="N512">
        <f>VLOOKUP(B512,Sheet5!$A$1:$D$480,4,FALSE)</f>
        <v>94.4</v>
      </c>
    </row>
    <row r="513" spans="1:14" x14ac:dyDescent="0.5">
      <c r="A513">
        <v>2021</v>
      </c>
      <c r="B513" t="s">
        <v>82</v>
      </c>
      <c r="C513" t="s">
        <v>83</v>
      </c>
      <c r="D513" t="str">
        <f t="shared" si="7"/>
        <v>Julio Urías</v>
      </c>
      <c r="E513">
        <v>628711</v>
      </c>
      <c r="F513" t="s">
        <v>54</v>
      </c>
      <c r="G513" t="s">
        <v>55</v>
      </c>
      <c r="H513">
        <v>87</v>
      </c>
      <c r="I513" t="s">
        <v>222</v>
      </c>
      <c r="J513" t="s">
        <v>223</v>
      </c>
      <c r="K513">
        <v>28.8</v>
      </c>
      <c r="L513">
        <v>14.7</v>
      </c>
      <c r="M513">
        <f>VLOOKUP(E513,'CH SR '!$A$1:$E$234,5,FALSE)</f>
        <v>1923</v>
      </c>
      <c r="N513">
        <f>VLOOKUP(B513,Sheet5!$A$1:$D$480,4,FALSE)</f>
        <v>90.2</v>
      </c>
    </row>
    <row r="514" spans="1:14" x14ac:dyDescent="0.5">
      <c r="A514">
        <v>2021</v>
      </c>
      <c r="B514" t="s">
        <v>326</v>
      </c>
      <c r="C514" t="s">
        <v>101</v>
      </c>
      <c r="D514" t="str">
        <f t="shared" si="7"/>
        <v>Logan Webb</v>
      </c>
      <c r="E514">
        <v>657277</v>
      </c>
      <c r="F514" t="s">
        <v>30</v>
      </c>
      <c r="G514" t="s">
        <v>31</v>
      </c>
      <c r="H514">
        <v>86.1</v>
      </c>
      <c r="I514" t="s">
        <v>222</v>
      </c>
      <c r="J514" t="s">
        <v>223</v>
      </c>
      <c r="K514">
        <v>41.5</v>
      </c>
      <c r="L514">
        <v>8.9</v>
      </c>
      <c r="M514">
        <f>VLOOKUP(E514,'CH SR '!$A$1:$E$234,5,FALSE)</f>
        <v>1476</v>
      </c>
      <c r="N514">
        <f>VLOOKUP(B514,Sheet5!$A$1:$D$480,4,FALSE)</f>
        <v>98.7</v>
      </c>
    </row>
    <row r="515" spans="1:14" x14ac:dyDescent="0.5">
      <c r="A515">
        <v>2021</v>
      </c>
      <c r="B515" t="s">
        <v>341</v>
      </c>
      <c r="C515" t="s">
        <v>342</v>
      </c>
      <c r="D515" t="str">
        <f t="shared" ref="D515:D578" si="8">TRIM(PROPER(C515 &amp; " " &amp; B515))</f>
        <v>Johnny Cueto</v>
      </c>
      <c r="E515">
        <v>456501</v>
      </c>
      <c r="F515" t="s">
        <v>30</v>
      </c>
      <c r="G515" t="s">
        <v>31</v>
      </c>
      <c r="H515">
        <v>82.7</v>
      </c>
      <c r="I515" t="s">
        <v>222</v>
      </c>
      <c r="J515" t="s">
        <v>223</v>
      </c>
      <c r="K515">
        <v>36</v>
      </c>
      <c r="L515">
        <v>11.7</v>
      </c>
      <c r="M515">
        <f>VLOOKUP(E515,'CH SR '!$A$1:$E$234,5,FALSE)</f>
        <v>1335</v>
      </c>
      <c r="N515">
        <f>VLOOKUP(B515,Sheet5!$A$1:$D$480,4,FALSE)</f>
        <v>79.3</v>
      </c>
    </row>
    <row r="516" spans="1:14" x14ac:dyDescent="0.5">
      <c r="A516">
        <v>2021</v>
      </c>
      <c r="B516" t="s">
        <v>462</v>
      </c>
      <c r="C516" t="s">
        <v>463</v>
      </c>
      <c r="D516" t="str">
        <f t="shared" si="8"/>
        <v>Martín Pérez</v>
      </c>
      <c r="E516">
        <v>527048</v>
      </c>
      <c r="F516" t="s">
        <v>42</v>
      </c>
      <c r="G516" t="s">
        <v>43</v>
      </c>
      <c r="H516">
        <v>84.8</v>
      </c>
      <c r="I516" t="s">
        <v>222</v>
      </c>
      <c r="J516" t="s">
        <v>223</v>
      </c>
      <c r="K516">
        <v>28.6</v>
      </c>
      <c r="L516">
        <v>14.8</v>
      </c>
      <c r="M516">
        <f>VLOOKUP(E516,'CH SR '!$A$1:$E$234,5,FALSE)</f>
        <v>1700</v>
      </c>
      <c r="N516">
        <f>VLOOKUP(B516,Sheet5!$A$1:$D$480,4,FALSE)</f>
        <v>99.4</v>
      </c>
    </row>
    <row r="517" spans="1:14" x14ac:dyDescent="0.5">
      <c r="A517">
        <v>2021</v>
      </c>
      <c r="B517" t="s">
        <v>547</v>
      </c>
      <c r="C517" t="s">
        <v>197</v>
      </c>
      <c r="D517" t="str">
        <f t="shared" si="8"/>
        <v>Patrick Sandoval</v>
      </c>
      <c r="E517">
        <v>663776</v>
      </c>
      <c r="F517" t="s">
        <v>232</v>
      </c>
      <c r="G517" t="s">
        <v>233</v>
      </c>
      <c r="H517">
        <v>84.6</v>
      </c>
      <c r="I517" t="s">
        <v>222</v>
      </c>
      <c r="J517" t="s">
        <v>223</v>
      </c>
      <c r="K517">
        <v>28.2</v>
      </c>
      <c r="L517">
        <v>13.1</v>
      </c>
      <c r="M517">
        <f>VLOOKUP(E517,'CH SR '!$A$1:$E$234,5,FALSE)</f>
        <v>1592</v>
      </c>
      <c r="N517">
        <f>VLOOKUP(B517,Sheet5!$A$1:$D$480,4,FALSE)</f>
        <v>98.8</v>
      </c>
    </row>
    <row r="518" spans="1:14" x14ac:dyDescent="0.5">
      <c r="A518">
        <v>2021</v>
      </c>
      <c r="B518" t="s">
        <v>322</v>
      </c>
      <c r="C518" t="s">
        <v>181</v>
      </c>
      <c r="D518" t="str">
        <f t="shared" si="8"/>
        <v>John Gant</v>
      </c>
      <c r="E518">
        <v>607231</v>
      </c>
      <c r="F518" t="s">
        <v>261</v>
      </c>
      <c r="G518" t="s">
        <v>262</v>
      </c>
      <c r="H518">
        <v>80.3</v>
      </c>
      <c r="I518" t="s">
        <v>222</v>
      </c>
      <c r="J518" t="s">
        <v>223</v>
      </c>
      <c r="K518">
        <v>35.799999999999997</v>
      </c>
      <c r="L518">
        <v>12.8</v>
      </c>
      <c r="M518">
        <f>VLOOKUP(E518,'CH SR '!$A$1:$E$234,5,FALSE)</f>
        <v>1483</v>
      </c>
      <c r="N518">
        <f>VLOOKUP(B518,Sheet5!$A$1:$D$480,4,FALSE)</f>
        <v>96.5</v>
      </c>
    </row>
    <row r="519" spans="1:14" x14ac:dyDescent="0.5">
      <c r="A519">
        <v>2021</v>
      </c>
      <c r="B519" t="s">
        <v>173</v>
      </c>
      <c r="C519" t="s">
        <v>89</v>
      </c>
      <c r="D519" t="str">
        <f t="shared" si="8"/>
        <v>Chris Flexen</v>
      </c>
      <c r="E519">
        <v>623167</v>
      </c>
      <c r="F519" t="s">
        <v>102</v>
      </c>
      <c r="G519" t="s">
        <v>103</v>
      </c>
      <c r="H519">
        <v>82.7</v>
      </c>
      <c r="I519" t="s">
        <v>222</v>
      </c>
      <c r="J519" t="s">
        <v>223</v>
      </c>
      <c r="K519">
        <v>30.3</v>
      </c>
      <c r="L519">
        <v>12.2</v>
      </c>
      <c r="M519">
        <f>VLOOKUP(E519,'CH SR '!$A$1:$E$234,5,FALSE)</f>
        <v>1325</v>
      </c>
      <c r="N519">
        <f>VLOOKUP(B519,Sheet5!$A$1:$D$480,4,FALSE)</f>
        <v>98.4</v>
      </c>
    </row>
    <row r="520" spans="1:14" x14ac:dyDescent="0.5">
      <c r="A520">
        <v>2021</v>
      </c>
      <c r="B520" t="s">
        <v>36</v>
      </c>
      <c r="C520" t="s">
        <v>37</v>
      </c>
      <c r="D520" t="str">
        <f t="shared" si="8"/>
        <v>Andrew Heaney</v>
      </c>
      <c r="E520">
        <v>571760</v>
      </c>
      <c r="F520" t="s">
        <v>38</v>
      </c>
      <c r="G520" t="s">
        <v>39</v>
      </c>
      <c r="H520">
        <v>83.7</v>
      </c>
      <c r="I520" t="s">
        <v>222</v>
      </c>
      <c r="J520" t="s">
        <v>223</v>
      </c>
      <c r="K520">
        <v>31.6</v>
      </c>
      <c r="L520">
        <v>17.3</v>
      </c>
      <c r="M520">
        <f>VLOOKUP(E520,'CH SR '!$A$1:$E$234,5,FALSE)</f>
        <v>2036</v>
      </c>
      <c r="N520">
        <f>VLOOKUP(B520,Sheet5!$A$1:$D$480,4,FALSE)</f>
        <v>99.2</v>
      </c>
    </row>
    <row r="521" spans="1:14" x14ac:dyDescent="0.5">
      <c r="A521">
        <v>2021</v>
      </c>
      <c r="B521" t="s">
        <v>405</v>
      </c>
      <c r="C521" t="s">
        <v>247</v>
      </c>
      <c r="D521" t="str">
        <f t="shared" si="8"/>
        <v>José Suarez</v>
      </c>
      <c r="E521">
        <v>660761</v>
      </c>
      <c r="F521" t="s">
        <v>232</v>
      </c>
      <c r="G521" t="s">
        <v>233</v>
      </c>
      <c r="H521">
        <v>82.3</v>
      </c>
      <c r="I521" t="s">
        <v>222</v>
      </c>
      <c r="J521" t="s">
        <v>223</v>
      </c>
      <c r="K521">
        <v>31.7</v>
      </c>
      <c r="L521">
        <v>7.7</v>
      </c>
      <c r="M521">
        <f>VLOOKUP(E521,'CH SR '!$A$1:$E$234,5,FALSE)</f>
        <v>1592</v>
      </c>
      <c r="N521">
        <f>VLOOKUP(B521,Sheet5!$A$1:$D$480,4,FALSE)</f>
        <v>81.2</v>
      </c>
    </row>
    <row r="522" spans="1:14" x14ac:dyDescent="0.5">
      <c r="A522">
        <v>2021</v>
      </c>
      <c r="B522" t="s">
        <v>76</v>
      </c>
      <c r="C522" t="s">
        <v>77</v>
      </c>
      <c r="D522" t="str">
        <f t="shared" si="8"/>
        <v>Max Scherzer</v>
      </c>
      <c r="E522">
        <v>453286</v>
      </c>
      <c r="F522" t="s">
        <v>54</v>
      </c>
      <c r="G522" t="s">
        <v>55</v>
      </c>
      <c r="H522">
        <v>85</v>
      </c>
      <c r="I522" t="s">
        <v>222</v>
      </c>
      <c r="J522" t="s">
        <v>223</v>
      </c>
      <c r="K522">
        <v>33.799999999999997</v>
      </c>
      <c r="L522">
        <v>15.3</v>
      </c>
      <c r="M522">
        <f>VLOOKUP(E522,'CH SR '!$A$1:$E$234,5,FALSE)</f>
        <v>1435</v>
      </c>
      <c r="N522">
        <f>VLOOKUP(B522,Sheet5!$A$1:$D$480,4,FALSE)</f>
        <v>98.6</v>
      </c>
    </row>
    <row r="523" spans="1:14" x14ac:dyDescent="0.5">
      <c r="A523">
        <v>2021</v>
      </c>
      <c r="B523" t="s">
        <v>74</v>
      </c>
      <c r="C523" t="s">
        <v>75</v>
      </c>
      <c r="D523" t="str">
        <f t="shared" si="8"/>
        <v>Gerrit Cole</v>
      </c>
      <c r="E523">
        <v>543037</v>
      </c>
      <c r="F523" t="s">
        <v>38</v>
      </c>
      <c r="G523" t="s">
        <v>39</v>
      </c>
      <c r="H523">
        <v>89.8</v>
      </c>
      <c r="I523" t="s">
        <v>222</v>
      </c>
      <c r="J523" t="s">
        <v>223</v>
      </c>
      <c r="K523">
        <v>23.9</v>
      </c>
      <c r="L523">
        <v>15.7</v>
      </c>
      <c r="M523">
        <f>VLOOKUP(E523,'CH SR '!$A$1:$E$234,5,FALSE)</f>
        <v>1718</v>
      </c>
      <c r="N523">
        <f>VLOOKUP(B523,Sheet5!$A$1:$D$480,4,FALSE)</f>
        <v>98.7</v>
      </c>
    </row>
    <row r="524" spans="1:14" x14ac:dyDescent="0.5">
      <c r="A524">
        <v>2021</v>
      </c>
      <c r="B524" t="s">
        <v>316</v>
      </c>
      <c r="C524" t="s">
        <v>317</v>
      </c>
      <c r="D524" t="str">
        <f t="shared" si="8"/>
        <v>Merrill Kelly</v>
      </c>
      <c r="E524">
        <v>518876</v>
      </c>
      <c r="F524" t="s">
        <v>164</v>
      </c>
      <c r="G524" t="s">
        <v>165</v>
      </c>
      <c r="H524">
        <v>87.2</v>
      </c>
      <c r="I524" t="s">
        <v>222</v>
      </c>
      <c r="J524" t="s">
        <v>223</v>
      </c>
      <c r="K524">
        <v>30.3</v>
      </c>
      <c r="L524">
        <v>15.3</v>
      </c>
      <c r="M524">
        <f>VLOOKUP(E524,'CH SR '!$A$1:$E$234,5,FALSE)</f>
        <v>1975</v>
      </c>
      <c r="N524">
        <f>VLOOKUP(B524,Sheet5!$A$1:$D$480,4,FALSE)</f>
        <v>98.3</v>
      </c>
    </row>
    <row r="525" spans="1:14" x14ac:dyDescent="0.5">
      <c r="A525">
        <v>2021</v>
      </c>
      <c r="B525" t="s">
        <v>602</v>
      </c>
      <c r="C525" t="s">
        <v>488</v>
      </c>
      <c r="D525" t="str">
        <f t="shared" si="8"/>
        <v>Miguel Diaz</v>
      </c>
      <c r="E525">
        <v>622766</v>
      </c>
      <c r="F525" t="s">
        <v>62</v>
      </c>
      <c r="G525" t="s">
        <v>63</v>
      </c>
      <c r="H525">
        <v>86</v>
      </c>
      <c r="I525" t="s">
        <v>222</v>
      </c>
      <c r="J525" t="s">
        <v>223</v>
      </c>
      <c r="K525">
        <v>33.6</v>
      </c>
      <c r="L525">
        <v>17.3</v>
      </c>
      <c r="M525">
        <f>VLOOKUP(E525,'CH SR '!$A$1:$E$234,5,FALSE)</f>
        <v>1759</v>
      </c>
      <c r="N525">
        <f>VLOOKUP(B525,Sheet5!$A$1:$D$480,4,FALSE)</f>
        <v>93.4</v>
      </c>
    </row>
    <row r="526" spans="1:14" x14ac:dyDescent="0.5">
      <c r="A526">
        <v>2021</v>
      </c>
      <c r="B526" t="s">
        <v>246</v>
      </c>
      <c r="C526" t="s">
        <v>247</v>
      </c>
      <c r="D526" t="str">
        <f t="shared" si="8"/>
        <v>José Berríos</v>
      </c>
      <c r="E526">
        <v>621244</v>
      </c>
      <c r="F526" t="s">
        <v>14</v>
      </c>
      <c r="G526" t="s">
        <v>15</v>
      </c>
      <c r="H526">
        <v>84.9</v>
      </c>
      <c r="I526" t="s">
        <v>222</v>
      </c>
      <c r="J526" t="s">
        <v>223</v>
      </c>
      <c r="K526">
        <v>33.5</v>
      </c>
      <c r="L526">
        <v>13.8</v>
      </c>
      <c r="M526">
        <f>VLOOKUP(E526,'CH SR '!$A$1:$E$234,5,FALSE)</f>
        <v>1517</v>
      </c>
      <c r="N526">
        <f>VLOOKUP(B526,Sheet5!$A$1:$D$480,4,FALSE)</f>
        <v>95.2</v>
      </c>
    </row>
    <row r="527" spans="1:14" x14ac:dyDescent="0.5">
      <c r="A527">
        <v>2021</v>
      </c>
      <c r="B527" t="s">
        <v>238</v>
      </c>
      <c r="C527" t="s">
        <v>239</v>
      </c>
      <c r="D527" t="str">
        <f t="shared" si="8"/>
        <v>Marco Gonzales</v>
      </c>
      <c r="E527">
        <v>594835</v>
      </c>
      <c r="F527" t="s">
        <v>102</v>
      </c>
      <c r="G527" t="s">
        <v>103</v>
      </c>
      <c r="H527">
        <v>79.5</v>
      </c>
      <c r="I527" t="s">
        <v>222</v>
      </c>
      <c r="J527" t="s">
        <v>223</v>
      </c>
      <c r="K527">
        <v>33.5</v>
      </c>
      <c r="L527">
        <v>16.5</v>
      </c>
      <c r="M527">
        <f>VLOOKUP(E527,'CH SR '!$A$1:$E$234,5,FALSE)</f>
        <v>2177</v>
      </c>
      <c r="N527">
        <f>VLOOKUP(B527,Sheet5!$A$1:$D$480,4,FALSE)</f>
        <v>97</v>
      </c>
    </row>
    <row r="528" spans="1:14" x14ac:dyDescent="0.5">
      <c r="A528">
        <v>2021</v>
      </c>
      <c r="B528" t="s">
        <v>278</v>
      </c>
      <c r="C528" t="s">
        <v>264</v>
      </c>
      <c r="D528" t="str">
        <f t="shared" si="8"/>
        <v>Austin Gomber</v>
      </c>
      <c r="E528">
        <v>596295</v>
      </c>
      <c r="F528" t="s">
        <v>92</v>
      </c>
      <c r="G528" t="s">
        <v>93</v>
      </c>
      <c r="H528">
        <v>83.1</v>
      </c>
      <c r="I528" t="s">
        <v>222</v>
      </c>
      <c r="J528" t="s">
        <v>223</v>
      </c>
      <c r="K528">
        <v>28.1</v>
      </c>
      <c r="L528">
        <v>9.9</v>
      </c>
      <c r="M528">
        <f>VLOOKUP(E528,'CH SR '!$A$1:$E$234,5,FALSE)</f>
        <v>1655</v>
      </c>
      <c r="N528">
        <f>VLOOKUP(B528,Sheet5!$A$1:$D$480,4,FALSE)</f>
        <v>96.3</v>
      </c>
    </row>
    <row r="529" spans="1:14" x14ac:dyDescent="0.5">
      <c r="A529">
        <v>2021</v>
      </c>
      <c r="B529" t="s">
        <v>218</v>
      </c>
      <c r="C529" t="s">
        <v>119</v>
      </c>
      <c r="D529" t="str">
        <f t="shared" si="8"/>
        <v>Kyle Gibson</v>
      </c>
      <c r="E529">
        <v>502043</v>
      </c>
      <c r="F529" t="s">
        <v>58</v>
      </c>
      <c r="G529" t="s">
        <v>59</v>
      </c>
      <c r="H529">
        <v>84.8</v>
      </c>
      <c r="I529" t="s">
        <v>222</v>
      </c>
      <c r="J529" t="s">
        <v>223</v>
      </c>
      <c r="K529">
        <v>33.9</v>
      </c>
      <c r="L529">
        <v>14.5</v>
      </c>
      <c r="M529">
        <f>VLOOKUP(E529,'CH SR '!$A$1:$E$234,5,FALSE)</f>
        <v>1643</v>
      </c>
      <c r="N529">
        <f>VLOOKUP(B529,Sheet5!$A$1:$D$480,4,FALSE)</f>
        <v>85.1</v>
      </c>
    </row>
    <row r="530" spans="1:14" x14ac:dyDescent="0.5">
      <c r="A530">
        <v>2021</v>
      </c>
      <c r="B530" t="s">
        <v>304</v>
      </c>
      <c r="C530" t="s">
        <v>305</v>
      </c>
      <c r="D530" t="str">
        <f t="shared" si="8"/>
        <v>Josh Fleming</v>
      </c>
      <c r="E530">
        <v>676596</v>
      </c>
      <c r="F530" t="s">
        <v>178</v>
      </c>
      <c r="G530" t="s">
        <v>179</v>
      </c>
      <c r="H530">
        <v>81.8</v>
      </c>
      <c r="I530" t="s">
        <v>222</v>
      </c>
      <c r="J530" t="s">
        <v>223</v>
      </c>
      <c r="K530">
        <v>40.799999999999997</v>
      </c>
      <c r="L530">
        <v>13.5</v>
      </c>
      <c r="M530">
        <f>VLOOKUP(E530,'CH SR '!$A$1:$E$234,5,FALSE)</f>
        <v>1602</v>
      </c>
      <c r="N530">
        <f>VLOOKUP(B530,Sheet5!$A$1:$D$480,4,FALSE)</f>
        <v>82.4</v>
      </c>
    </row>
    <row r="531" spans="1:14" x14ac:dyDescent="0.5">
      <c r="A531">
        <v>2021</v>
      </c>
      <c r="B531" t="s">
        <v>219</v>
      </c>
      <c r="C531" t="s">
        <v>220</v>
      </c>
      <c r="D531" t="str">
        <f t="shared" si="8"/>
        <v>Brandon Woodruff</v>
      </c>
      <c r="E531">
        <v>605540</v>
      </c>
      <c r="F531" t="s">
        <v>68</v>
      </c>
      <c r="G531" t="s">
        <v>69</v>
      </c>
      <c r="H531">
        <v>86.5</v>
      </c>
      <c r="I531" t="s">
        <v>222</v>
      </c>
      <c r="J531" t="s">
        <v>223</v>
      </c>
      <c r="K531">
        <v>29.7</v>
      </c>
      <c r="L531">
        <v>14.6</v>
      </c>
      <c r="M531">
        <f>VLOOKUP(E531,'CH SR '!$A$1:$E$234,5,FALSE)</f>
        <v>1894</v>
      </c>
      <c r="N531">
        <f>VLOOKUP(B531,Sheet5!$A$1:$D$480,4,FALSE)</f>
        <v>88.9</v>
      </c>
    </row>
    <row r="532" spans="1:14" x14ac:dyDescent="0.5">
      <c r="A532">
        <v>2021</v>
      </c>
      <c r="B532" t="s">
        <v>433</v>
      </c>
      <c r="C532" t="s">
        <v>434</v>
      </c>
      <c r="D532" t="str">
        <f t="shared" si="8"/>
        <v>Domingo Germán</v>
      </c>
      <c r="E532">
        <v>593334</v>
      </c>
      <c r="F532" t="s">
        <v>38</v>
      </c>
      <c r="G532" t="s">
        <v>39</v>
      </c>
      <c r="H532">
        <v>86.5</v>
      </c>
      <c r="I532" t="s">
        <v>222</v>
      </c>
      <c r="J532" t="s">
        <v>223</v>
      </c>
      <c r="K532">
        <v>29</v>
      </c>
      <c r="L532">
        <v>17.5</v>
      </c>
      <c r="M532">
        <f>VLOOKUP(E532,'CH SR '!$A$1:$E$234,5,FALSE)</f>
        <v>2284</v>
      </c>
      <c r="N532">
        <f>VLOOKUP(B532,Sheet5!$A$1:$D$480,4,FALSE)</f>
        <v>85.3</v>
      </c>
    </row>
    <row r="533" spans="1:14" x14ac:dyDescent="0.5">
      <c r="A533">
        <v>2021</v>
      </c>
      <c r="B533" t="s">
        <v>307</v>
      </c>
      <c r="C533" t="s">
        <v>308</v>
      </c>
      <c r="D533" t="str">
        <f t="shared" si="8"/>
        <v>Wil Crowe</v>
      </c>
      <c r="E533">
        <v>640444</v>
      </c>
      <c r="F533" t="s">
        <v>213</v>
      </c>
      <c r="G533" t="s">
        <v>214</v>
      </c>
      <c r="H533">
        <v>85</v>
      </c>
      <c r="I533" t="s">
        <v>222</v>
      </c>
      <c r="J533" t="s">
        <v>223</v>
      </c>
      <c r="K533">
        <v>32.6</v>
      </c>
      <c r="L533">
        <v>9.6999999999999993</v>
      </c>
      <c r="M533">
        <f>VLOOKUP(E533,'CH SR '!$A$1:$E$234,5,FALSE)</f>
        <v>1705</v>
      </c>
      <c r="N533">
        <f>VLOOKUP(B533,Sheet5!$A$1:$D$480,4,FALSE)</f>
        <v>58.2</v>
      </c>
    </row>
    <row r="534" spans="1:14" x14ac:dyDescent="0.5">
      <c r="A534">
        <v>2021</v>
      </c>
      <c r="B534" t="s">
        <v>355</v>
      </c>
      <c r="C534" t="s">
        <v>129</v>
      </c>
      <c r="D534" t="str">
        <f t="shared" si="8"/>
        <v>Jon Lester</v>
      </c>
      <c r="E534">
        <v>452657</v>
      </c>
      <c r="F534" t="s">
        <v>34</v>
      </c>
      <c r="G534" t="s">
        <v>35</v>
      </c>
      <c r="H534">
        <v>81.400000000000006</v>
      </c>
      <c r="I534" t="s">
        <v>222</v>
      </c>
      <c r="J534" t="s">
        <v>223</v>
      </c>
      <c r="K534">
        <v>34.200000000000003</v>
      </c>
      <c r="L534">
        <v>10.8</v>
      </c>
      <c r="M534">
        <f>VLOOKUP(E534,'CH SR '!$A$1:$E$234,5,FALSE)</f>
        <v>1750</v>
      </c>
      <c r="N534">
        <f>VLOOKUP(B534,Sheet5!$A$1:$D$480,4,FALSE)</f>
        <v>71</v>
      </c>
    </row>
    <row r="535" spans="1:14" x14ac:dyDescent="0.5">
      <c r="A535">
        <v>2021</v>
      </c>
      <c r="B535" t="s">
        <v>221</v>
      </c>
      <c r="C535" t="s">
        <v>172</v>
      </c>
      <c r="D535" t="str">
        <f t="shared" si="8"/>
        <v>Lance Mccullers Jr.</v>
      </c>
      <c r="E535">
        <v>621121</v>
      </c>
      <c r="F535" t="s">
        <v>142</v>
      </c>
      <c r="G535" t="s">
        <v>143</v>
      </c>
      <c r="H535">
        <v>85.7</v>
      </c>
      <c r="I535" t="s">
        <v>222</v>
      </c>
      <c r="J535" t="s">
        <v>223</v>
      </c>
      <c r="K535">
        <v>37.299999999999997</v>
      </c>
      <c r="L535">
        <v>17.399999999999999</v>
      </c>
      <c r="M535">
        <f>VLOOKUP(E535,'CH SR '!$A$1:$E$234,5,FALSE)</f>
        <v>1693</v>
      </c>
      <c r="N535">
        <f>VLOOKUP(B535,Sheet5!$A$1:$D$480,4,FALSE)</f>
        <v>94</v>
      </c>
    </row>
    <row r="536" spans="1:14" x14ac:dyDescent="0.5">
      <c r="A536">
        <v>2021</v>
      </c>
      <c r="B536" t="s">
        <v>200</v>
      </c>
      <c r="C536" t="s">
        <v>637</v>
      </c>
      <c r="D536" t="str">
        <f t="shared" si="8"/>
        <v>Phillips Valdez</v>
      </c>
      <c r="E536">
        <v>570488</v>
      </c>
      <c r="F536" t="s">
        <v>42</v>
      </c>
      <c r="G536" t="s">
        <v>43</v>
      </c>
      <c r="H536">
        <v>85.3</v>
      </c>
      <c r="I536" t="s">
        <v>222</v>
      </c>
      <c r="J536" t="s">
        <v>223</v>
      </c>
      <c r="K536">
        <v>37</v>
      </c>
      <c r="L536">
        <v>17.2</v>
      </c>
      <c r="M536">
        <f>VLOOKUP(E536,'CH SR '!$A$1:$E$234,5,FALSE)</f>
        <v>1944</v>
      </c>
      <c r="N536">
        <f>VLOOKUP(B536,Sheet5!$A$1:$D$480,4,FALSE)</f>
        <v>87</v>
      </c>
    </row>
    <row r="537" spans="1:14" x14ac:dyDescent="0.5">
      <c r="A537">
        <v>2021</v>
      </c>
      <c r="B537" t="s">
        <v>202</v>
      </c>
      <c r="C537" t="s">
        <v>360</v>
      </c>
      <c r="D537" t="str">
        <f t="shared" si="8"/>
        <v>Brett Anderson</v>
      </c>
      <c r="E537">
        <v>474463</v>
      </c>
      <c r="F537" t="s">
        <v>68</v>
      </c>
      <c r="G537" t="s">
        <v>69</v>
      </c>
      <c r="H537">
        <v>82.2</v>
      </c>
      <c r="I537" t="s">
        <v>222</v>
      </c>
      <c r="J537" t="s">
        <v>223</v>
      </c>
      <c r="K537">
        <v>33.1</v>
      </c>
      <c r="L537">
        <v>13.7</v>
      </c>
      <c r="M537">
        <f>VLOOKUP(E537,'CH SR '!$A$1:$E$234,5,FALSE)</f>
        <v>1428</v>
      </c>
      <c r="N537">
        <f>VLOOKUP(B537,Sheet5!$A$1:$D$480,4,FALSE)</f>
        <v>99.6</v>
      </c>
    </row>
    <row r="538" spans="1:14" x14ac:dyDescent="0.5">
      <c r="A538">
        <v>2021</v>
      </c>
      <c r="B538" t="s">
        <v>372</v>
      </c>
      <c r="C538" t="s">
        <v>373</v>
      </c>
      <c r="D538" t="str">
        <f t="shared" si="8"/>
        <v>Hansel Robles</v>
      </c>
      <c r="E538">
        <v>570663</v>
      </c>
      <c r="F538" t="s">
        <v>42</v>
      </c>
      <c r="G538" t="s">
        <v>43</v>
      </c>
      <c r="H538">
        <v>89.3</v>
      </c>
      <c r="I538" t="s">
        <v>222</v>
      </c>
      <c r="J538" t="s">
        <v>223</v>
      </c>
      <c r="K538">
        <v>26.5</v>
      </c>
      <c r="L538">
        <v>14.1</v>
      </c>
      <c r="M538">
        <f>VLOOKUP(E538,'CH SR '!$A$1:$E$234,5,FALSE)</f>
        <v>1558</v>
      </c>
      <c r="N538">
        <f>VLOOKUP(B538,Sheet5!$A$1:$D$480,4,FALSE)</f>
        <v>95</v>
      </c>
    </row>
    <row r="539" spans="1:14" x14ac:dyDescent="0.5">
      <c r="A539">
        <v>2021</v>
      </c>
      <c r="B539" t="s">
        <v>543</v>
      </c>
      <c r="C539" t="s">
        <v>544</v>
      </c>
      <c r="D539" t="str">
        <f t="shared" si="8"/>
        <v>Duane Underwood Jr.</v>
      </c>
      <c r="E539">
        <v>621249</v>
      </c>
      <c r="F539" t="s">
        <v>213</v>
      </c>
      <c r="G539" t="s">
        <v>214</v>
      </c>
      <c r="H539">
        <v>87.8</v>
      </c>
      <c r="I539" t="s">
        <v>222</v>
      </c>
      <c r="J539" t="s">
        <v>223</v>
      </c>
      <c r="K539">
        <v>28.1</v>
      </c>
      <c r="L539">
        <v>14.5</v>
      </c>
      <c r="M539">
        <f>VLOOKUP(E539,'CH SR '!$A$1:$E$234,5,FALSE)</f>
        <v>1614</v>
      </c>
      <c r="N539">
        <f>VLOOKUP(B539,Sheet5!$A$1:$D$480,4,FALSE)</f>
        <v>92.3</v>
      </c>
    </row>
    <row r="540" spans="1:14" x14ac:dyDescent="0.5">
      <c r="A540">
        <v>2021</v>
      </c>
      <c r="B540" t="s">
        <v>134</v>
      </c>
      <c r="C540" t="s">
        <v>654</v>
      </c>
      <c r="D540" t="str">
        <f t="shared" si="8"/>
        <v>Wandy Peralta</v>
      </c>
      <c r="E540">
        <v>593974</v>
      </c>
      <c r="F540" t="s">
        <v>38</v>
      </c>
      <c r="G540" t="s">
        <v>39</v>
      </c>
      <c r="H540">
        <v>88</v>
      </c>
      <c r="I540" t="s">
        <v>222</v>
      </c>
      <c r="J540" t="s">
        <v>223</v>
      </c>
      <c r="K540">
        <v>29.2</v>
      </c>
      <c r="L540">
        <v>17.100000000000001</v>
      </c>
      <c r="M540">
        <f>VLOOKUP(E540,'CH SR '!$A$1:$E$234,5,FALSE)</f>
        <v>2195</v>
      </c>
      <c r="N540">
        <f>VLOOKUP(B540,Sheet5!$A$1:$D$480,4,FALSE)</f>
        <v>93.2</v>
      </c>
    </row>
    <row r="541" spans="1:14" x14ac:dyDescent="0.5">
      <c r="A541">
        <v>2021</v>
      </c>
      <c r="B541" t="s">
        <v>190</v>
      </c>
      <c r="C541" t="s">
        <v>191</v>
      </c>
      <c r="D541" t="str">
        <f t="shared" si="8"/>
        <v>Keegan Akin</v>
      </c>
      <c r="E541">
        <v>669211</v>
      </c>
      <c r="F541" t="s">
        <v>182</v>
      </c>
      <c r="G541" t="s">
        <v>183</v>
      </c>
      <c r="H541">
        <v>81.8</v>
      </c>
      <c r="I541" t="s">
        <v>222</v>
      </c>
      <c r="J541" t="s">
        <v>223</v>
      </c>
      <c r="K541">
        <v>32.700000000000003</v>
      </c>
      <c r="L541">
        <v>15.2</v>
      </c>
      <c r="M541">
        <f>VLOOKUP(E541,'CH SR '!$A$1:$E$234,5,FALSE)</f>
        <v>1940</v>
      </c>
      <c r="N541">
        <f>VLOOKUP(B541,Sheet5!$A$1:$D$480,4,FALSE)</f>
        <v>95.3</v>
      </c>
    </row>
    <row r="542" spans="1:14" x14ac:dyDescent="0.5">
      <c r="A542">
        <v>2021</v>
      </c>
      <c r="B542" t="s">
        <v>564</v>
      </c>
      <c r="C542" t="s">
        <v>565</v>
      </c>
      <c r="D542" t="str">
        <f t="shared" si="8"/>
        <v>Connor Brogdon</v>
      </c>
      <c r="E542">
        <v>641401</v>
      </c>
      <c r="F542" t="s">
        <v>58</v>
      </c>
      <c r="G542" t="s">
        <v>59</v>
      </c>
      <c r="H542">
        <v>84.7</v>
      </c>
      <c r="I542" t="s">
        <v>222</v>
      </c>
      <c r="J542" t="s">
        <v>223</v>
      </c>
      <c r="K542">
        <v>29.2</v>
      </c>
      <c r="L542">
        <v>17.100000000000001</v>
      </c>
      <c r="M542">
        <f>VLOOKUP(E542,'CH SR '!$A$1:$E$234,5,FALSE)</f>
        <v>1949</v>
      </c>
      <c r="N542">
        <f>VLOOKUP(B542,Sheet5!$A$1:$D$480,4,FALSE)</f>
        <v>99.5</v>
      </c>
    </row>
    <row r="543" spans="1:14" x14ac:dyDescent="0.5">
      <c r="A543">
        <v>2021</v>
      </c>
      <c r="B543" t="s">
        <v>468</v>
      </c>
      <c r="C543" t="s">
        <v>147</v>
      </c>
      <c r="D543" t="str">
        <f t="shared" si="8"/>
        <v>Cole Sulser</v>
      </c>
      <c r="E543">
        <v>642121</v>
      </c>
      <c r="F543" t="s">
        <v>182</v>
      </c>
      <c r="G543" t="s">
        <v>183</v>
      </c>
      <c r="H543">
        <v>84</v>
      </c>
      <c r="I543" t="s">
        <v>222</v>
      </c>
      <c r="J543" t="s">
        <v>223</v>
      </c>
      <c r="K543">
        <v>33.200000000000003</v>
      </c>
      <c r="L543">
        <v>13.5</v>
      </c>
      <c r="M543">
        <f>VLOOKUP(E543,'CH SR '!$A$1:$E$234,5,FALSE)</f>
        <v>1577</v>
      </c>
      <c r="N543">
        <f>VLOOKUP(B543,Sheet5!$A$1:$D$480,4,FALSE)</f>
        <v>82.5</v>
      </c>
    </row>
    <row r="544" spans="1:14" x14ac:dyDescent="0.5">
      <c r="A544">
        <v>2021</v>
      </c>
      <c r="B544" t="s">
        <v>596</v>
      </c>
      <c r="C544" t="s">
        <v>597</v>
      </c>
      <c r="D544" t="str">
        <f t="shared" si="8"/>
        <v>Jesús Luzardo</v>
      </c>
      <c r="E544">
        <v>666200</v>
      </c>
      <c r="F544" t="s">
        <v>110</v>
      </c>
      <c r="G544" t="s">
        <v>111</v>
      </c>
      <c r="H544">
        <v>86.5</v>
      </c>
      <c r="I544" t="s">
        <v>222</v>
      </c>
      <c r="J544" t="s">
        <v>223</v>
      </c>
      <c r="K544">
        <v>29</v>
      </c>
      <c r="L544">
        <v>16.100000000000001</v>
      </c>
      <c r="M544">
        <f>VLOOKUP(E544,'CH SR '!$A$1:$E$234,5,FALSE)</f>
        <v>1875</v>
      </c>
      <c r="N544">
        <f>VLOOKUP(B544,Sheet5!$A$1:$D$480,4,FALSE)</f>
        <v>98.3</v>
      </c>
    </row>
    <row r="545" spans="1:14" x14ac:dyDescent="0.5">
      <c r="A545">
        <v>2021</v>
      </c>
      <c r="B545" t="s">
        <v>399</v>
      </c>
      <c r="C545" t="s">
        <v>400</v>
      </c>
      <c r="D545" t="str">
        <f t="shared" si="8"/>
        <v>Ranger Suárez</v>
      </c>
      <c r="E545">
        <v>624133</v>
      </c>
      <c r="F545" t="s">
        <v>58</v>
      </c>
      <c r="G545" t="s">
        <v>59</v>
      </c>
      <c r="H545">
        <v>84.9</v>
      </c>
      <c r="I545" t="s">
        <v>222</v>
      </c>
      <c r="J545" t="s">
        <v>223</v>
      </c>
      <c r="K545">
        <v>31.6</v>
      </c>
      <c r="L545">
        <v>15</v>
      </c>
      <c r="M545">
        <f>VLOOKUP(E545,'CH SR '!$A$1:$E$234,5,FALSE)</f>
        <v>1484</v>
      </c>
      <c r="N545">
        <f>VLOOKUP(B545,Sheet5!$A$1:$D$480,4,FALSE)</f>
        <v>93.7</v>
      </c>
    </row>
    <row r="546" spans="1:14" x14ac:dyDescent="0.5">
      <c r="A546">
        <v>2021</v>
      </c>
      <c r="B546" t="s">
        <v>226</v>
      </c>
      <c r="C546" t="s">
        <v>227</v>
      </c>
      <c r="D546" t="str">
        <f t="shared" si="8"/>
        <v>Kolby Allard</v>
      </c>
      <c r="E546">
        <v>663465</v>
      </c>
      <c r="F546" t="s">
        <v>116</v>
      </c>
      <c r="G546" t="s">
        <v>117</v>
      </c>
      <c r="H546">
        <v>83.7</v>
      </c>
      <c r="I546" t="s">
        <v>222</v>
      </c>
      <c r="J546" t="s">
        <v>223</v>
      </c>
      <c r="K546">
        <v>29.2</v>
      </c>
      <c r="L546">
        <v>13.9</v>
      </c>
      <c r="M546">
        <f>VLOOKUP(E546,'CH SR '!$A$1:$E$234,5,FALSE)</f>
        <v>1599</v>
      </c>
      <c r="N546">
        <f>VLOOKUP(B546,Sheet5!$A$1:$D$480,4,FALSE)</f>
        <v>99</v>
      </c>
    </row>
    <row r="547" spans="1:14" x14ac:dyDescent="0.5">
      <c r="A547">
        <v>2021</v>
      </c>
      <c r="B547" t="s">
        <v>345</v>
      </c>
      <c r="C547" t="s">
        <v>346</v>
      </c>
      <c r="D547" t="str">
        <f t="shared" si="8"/>
        <v>Justus Sheffield</v>
      </c>
      <c r="E547">
        <v>656954</v>
      </c>
      <c r="F547" t="s">
        <v>102</v>
      </c>
      <c r="G547" t="s">
        <v>103</v>
      </c>
      <c r="H547">
        <v>85.7</v>
      </c>
      <c r="I547" t="s">
        <v>222</v>
      </c>
      <c r="J547" t="s">
        <v>223</v>
      </c>
      <c r="K547">
        <v>33.700000000000003</v>
      </c>
      <c r="L547">
        <v>12.6</v>
      </c>
      <c r="M547">
        <f>VLOOKUP(E547,'CH SR '!$A$1:$E$234,5,FALSE)</f>
        <v>1761</v>
      </c>
      <c r="N547">
        <f>VLOOKUP(B547,Sheet5!$A$1:$D$480,4,FALSE)</f>
        <v>99.4</v>
      </c>
    </row>
    <row r="548" spans="1:14" x14ac:dyDescent="0.5">
      <c r="A548">
        <v>2021</v>
      </c>
      <c r="B548" t="s">
        <v>162</v>
      </c>
      <c r="C548" t="s">
        <v>163</v>
      </c>
      <c r="D548" t="str">
        <f t="shared" si="8"/>
        <v>Zac Gallen</v>
      </c>
      <c r="E548">
        <v>668678</v>
      </c>
      <c r="F548" t="s">
        <v>164</v>
      </c>
      <c r="G548" t="s">
        <v>165</v>
      </c>
      <c r="H548">
        <v>86.1</v>
      </c>
      <c r="I548" t="s">
        <v>222</v>
      </c>
      <c r="J548" t="s">
        <v>223</v>
      </c>
      <c r="K548">
        <v>33.5</v>
      </c>
      <c r="L548">
        <v>12.8</v>
      </c>
      <c r="M548">
        <f>VLOOKUP(E548,'CH SR '!$A$1:$E$234,5,FALSE)</f>
        <v>1485</v>
      </c>
      <c r="N548">
        <f>VLOOKUP(B548,Sheet5!$A$1:$D$480,4,FALSE)</f>
        <v>89.5</v>
      </c>
    </row>
    <row r="549" spans="1:14" x14ac:dyDescent="0.5">
      <c r="A549">
        <v>2021</v>
      </c>
      <c r="B549" t="s">
        <v>257</v>
      </c>
      <c r="C549" t="s">
        <v>258</v>
      </c>
      <c r="D549" t="str">
        <f t="shared" si="8"/>
        <v>Jorge López</v>
      </c>
      <c r="E549">
        <v>605347</v>
      </c>
      <c r="F549" t="s">
        <v>182</v>
      </c>
      <c r="G549" t="s">
        <v>183</v>
      </c>
      <c r="H549">
        <v>88.5</v>
      </c>
      <c r="I549" t="s">
        <v>222</v>
      </c>
      <c r="J549" t="s">
        <v>223</v>
      </c>
      <c r="K549">
        <v>28.6</v>
      </c>
      <c r="L549">
        <v>14.8</v>
      </c>
      <c r="M549">
        <f>VLOOKUP(E549,'CH SR '!$A$1:$E$234,5,FALSE)</f>
        <v>1614</v>
      </c>
      <c r="N549">
        <f>VLOOKUP(B549,Sheet5!$A$1:$D$480,4,FALSE)</f>
        <v>98.3</v>
      </c>
    </row>
    <row r="550" spans="1:14" x14ac:dyDescent="0.5">
      <c r="A550">
        <v>2021</v>
      </c>
      <c r="B550" t="s">
        <v>32</v>
      </c>
      <c r="C550" t="s">
        <v>33</v>
      </c>
      <c r="D550" t="str">
        <f t="shared" si="8"/>
        <v>J.A. Happ</v>
      </c>
      <c r="E550">
        <v>457918</v>
      </c>
      <c r="F550" t="s">
        <v>34</v>
      </c>
      <c r="G550" t="s">
        <v>35</v>
      </c>
      <c r="H550">
        <v>86.3</v>
      </c>
      <c r="I550" t="s">
        <v>222</v>
      </c>
      <c r="J550" t="s">
        <v>223</v>
      </c>
      <c r="K550">
        <v>27.6</v>
      </c>
      <c r="L550">
        <v>14</v>
      </c>
      <c r="M550">
        <f>VLOOKUP(E550,'CH SR '!$A$1:$E$234,5,FALSE)</f>
        <v>1691</v>
      </c>
      <c r="N550">
        <f>VLOOKUP(B550,Sheet5!$A$1:$D$480,4,FALSE)</f>
        <v>96.1</v>
      </c>
    </row>
    <row r="551" spans="1:14" x14ac:dyDescent="0.5">
      <c r="A551">
        <v>2021</v>
      </c>
      <c r="B551" t="s">
        <v>184</v>
      </c>
      <c r="C551" t="s">
        <v>185</v>
      </c>
      <c r="D551" t="str">
        <f t="shared" si="8"/>
        <v>Caleb Smith</v>
      </c>
      <c r="E551">
        <v>592761</v>
      </c>
      <c r="F551" t="s">
        <v>164</v>
      </c>
      <c r="G551" t="s">
        <v>165</v>
      </c>
      <c r="H551">
        <v>82.1</v>
      </c>
      <c r="I551" t="s">
        <v>222</v>
      </c>
      <c r="J551" t="s">
        <v>223</v>
      </c>
      <c r="K551">
        <v>26.7</v>
      </c>
      <c r="L551">
        <v>14</v>
      </c>
      <c r="M551">
        <f>VLOOKUP(E551,'CH SR '!$A$1:$E$234,5,FALSE)</f>
        <v>2000</v>
      </c>
      <c r="N551">
        <f>VLOOKUP(B551,Sheet5!$A$1:$D$480,4,FALSE)</f>
        <v>99.4</v>
      </c>
    </row>
    <row r="552" spans="1:14" x14ac:dyDescent="0.5">
      <c r="A552">
        <v>2021</v>
      </c>
      <c r="B552" t="s">
        <v>130</v>
      </c>
      <c r="C552" t="s">
        <v>131</v>
      </c>
      <c r="D552" t="str">
        <f t="shared" si="8"/>
        <v>Tarik Skubal</v>
      </c>
      <c r="E552">
        <v>669373</v>
      </c>
      <c r="F552" t="s">
        <v>132</v>
      </c>
      <c r="G552" t="s">
        <v>133</v>
      </c>
      <c r="H552">
        <v>82</v>
      </c>
      <c r="I552" t="s">
        <v>222</v>
      </c>
      <c r="J552" t="s">
        <v>223</v>
      </c>
      <c r="K552">
        <v>28.4</v>
      </c>
      <c r="L552">
        <v>8.5</v>
      </c>
      <c r="M552">
        <f>VLOOKUP(E552,'CH SR '!$A$1:$E$234,5,FALSE)</f>
        <v>1432</v>
      </c>
      <c r="N552">
        <f>VLOOKUP(B552,Sheet5!$A$1:$D$480,4,FALSE)</f>
        <v>97.9</v>
      </c>
    </row>
    <row r="553" spans="1:14" x14ac:dyDescent="0.5">
      <c r="A553">
        <v>2021</v>
      </c>
      <c r="B553" t="s">
        <v>415</v>
      </c>
      <c r="C553" t="s">
        <v>416</v>
      </c>
      <c r="D553" t="str">
        <f t="shared" si="8"/>
        <v>Matthew Boyd</v>
      </c>
      <c r="E553">
        <v>571510</v>
      </c>
      <c r="F553" t="s">
        <v>132</v>
      </c>
      <c r="G553" t="s">
        <v>133</v>
      </c>
      <c r="H553">
        <v>79.900000000000006</v>
      </c>
      <c r="I553" t="s">
        <v>222</v>
      </c>
      <c r="J553" t="s">
        <v>223</v>
      </c>
      <c r="K553">
        <v>37</v>
      </c>
      <c r="L553">
        <v>16.2</v>
      </c>
      <c r="M553">
        <f>VLOOKUP(E553,'CH SR '!$A$1:$E$234,5,FALSE)</f>
        <v>1858</v>
      </c>
      <c r="N553">
        <f>VLOOKUP(B553,Sheet5!$A$1:$D$480,4,FALSE)</f>
        <v>87.4</v>
      </c>
    </row>
    <row r="554" spans="1:14" x14ac:dyDescent="0.5">
      <c r="A554">
        <v>2021</v>
      </c>
      <c r="B554" t="s">
        <v>174</v>
      </c>
      <c r="C554" t="s">
        <v>175</v>
      </c>
      <c r="D554" t="str">
        <f t="shared" si="8"/>
        <v>James Kaprielian</v>
      </c>
      <c r="E554">
        <v>621076</v>
      </c>
      <c r="F554" t="s">
        <v>20</v>
      </c>
      <c r="G554" t="s">
        <v>21</v>
      </c>
      <c r="H554">
        <v>83.9</v>
      </c>
      <c r="I554" t="s">
        <v>222</v>
      </c>
      <c r="J554" t="s">
        <v>223</v>
      </c>
      <c r="K554">
        <v>36.5</v>
      </c>
      <c r="L554">
        <v>9.6999999999999993</v>
      </c>
      <c r="M554">
        <f>VLOOKUP(E554,'CH SR '!$A$1:$E$234,5,FALSE)</f>
        <v>1269</v>
      </c>
      <c r="N554">
        <f>VLOOKUP(B554,Sheet5!$A$1:$D$480,4,FALSE)</f>
        <v>58.5</v>
      </c>
    </row>
    <row r="555" spans="1:14" x14ac:dyDescent="0.5">
      <c r="A555">
        <v>2021</v>
      </c>
      <c r="B555" t="s">
        <v>551</v>
      </c>
      <c r="C555" t="s">
        <v>119</v>
      </c>
      <c r="D555" t="str">
        <f t="shared" si="8"/>
        <v>Kyle Freeland</v>
      </c>
      <c r="E555">
        <v>607536</v>
      </c>
      <c r="F555" t="s">
        <v>92</v>
      </c>
      <c r="G555" t="s">
        <v>93</v>
      </c>
      <c r="H555">
        <v>85.9</v>
      </c>
      <c r="I555" t="s">
        <v>222</v>
      </c>
      <c r="J555" t="s">
        <v>223</v>
      </c>
      <c r="K555">
        <v>29.3</v>
      </c>
      <c r="L555">
        <v>10.8</v>
      </c>
      <c r="M555">
        <f>VLOOKUP(E555,'CH SR '!$A$1:$E$234,5,FALSE)</f>
        <v>1556</v>
      </c>
      <c r="N555">
        <f>VLOOKUP(B555,Sheet5!$A$1:$D$480,4,FALSE)</f>
        <v>91.1</v>
      </c>
    </row>
    <row r="556" spans="1:14" x14ac:dyDescent="0.5">
      <c r="A556">
        <v>2021</v>
      </c>
      <c r="B556" t="s">
        <v>284</v>
      </c>
      <c r="C556" t="s">
        <v>285</v>
      </c>
      <c r="D556" t="str">
        <f t="shared" si="8"/>
        <v>Cal Quantrill</v>
      </c>
      <c r="E556">
        <v>615698</v>
      </c>
      <c r="F556" t="s">
        <v>122</v>
      </c>
      <c r="G556" t="s">
        <v>123</v>
      </c>
      <c r="H556">
        <v>85.2</v>
      </c>
      <c r="I556" t="s">
        <v>222</v>
      </c>
      <c r="J556" t="s">
        <v>223</v>
      </c>
      <c r="K556">
        <v>28</v>
      </c>
      <c r="L556">
        <v>10.7</v>
      </c>
      <c r="M556">
        <f>VLOOKUP(E556,'CH SR '!$A$1:$E$234,5,FALSE)</f>
        <v>1351</v>
      </c>
      <c r="N556">
        <f>VLOOKUP(B556,Sheet5!$A$1:$D$480,4,FALSE)</f>
        <v>97.2</v>
      </c>
    </row>
    <row r="557" spans="1:14" x14ac:dyDescent="0.5">
      <c r="A557">
        <v>2021</v>
      </c>
      <c r="B557" t="s">
        <v>603</v>
      </c>
      <c r="C557" t="s">
        <v>604</v>
      </c>
      <c r="D557" t="str">
        <f t="shared" si="8"/>
        <v>Mychal Givens</v>
      </c>
      <c r="E557">
        <v>571710</v>
      </c>
      <c r="F557" t="s">
        <v>26</v>
      </c>
      <c r="G557" t="s">
        <v>27</v>
      </c>
      <c r="H557">
        <v>82.4</v>
      </c>
      <c r="I557" t="s">
        <v>222</v>
      </c>
      <c r="J557" t="s">
        <v>223</v>
      </c>
      <c r="K557">
        <v>42</v>
      </c>
      <c r="L557">
        <v>8.8000000000000007</v>
      </c>
      <c r="M557">
        <f>VLOOKUP(E557,'CH SR '!$A$1:$E$234,5,FALSE)</f>
        <v>2175</v>
      </c>
      <c r="N557">
        <f>VLOOKUP(B557,Sheet5!$A$1:$D$480,4,FALSE)</f>
        <v>51.2</v>
      </c>
    </row>
    <row r="558" spans="1:14" x14ac:dyDescent="0.5">
      <c r="A558">
        <v>2021</v>
      </c>
      <c r="B558" t="s">
        <v>84</v>
      </c>
      <c r="C558" t="s">
        <v>109</v>
      </c>
      <c r="D558" t="str">
        <f t="shared" si="8"/>
        <v>Trevor Richards</v>
      </c>
      <c r="E558">
        <v>670950</v>
      </c>
      <c r="F558" t="s">
        <v>14</v>
      </c>
      <c r="G558" t="s">
        <v>15</v>
      </c>
      <c r="H558">
        <v>84.5</v>
      </c>
      <c r="I558" t="s">
        <v>222</v>
      </c>
      <c r="J558" t="s">
        <v>223</v>
      </c>
      <c r="K558">
        <v>28.3</v>
      </c>
      <c r="L558">
        <v>14.8</v>
      </c>
      <c r="M558">
        <f>VLOOKUP(E558,'CH SR '!$A$1:$E$234,5,FALSE)</f>
        <v>2467</v>
      </c>
      <c r="N558">
        <f>VLOOKUP(B558,Sheet5!$A$1:$D$480,4,FALSE)</f>
        <v>86.8</v>
      </c>
    </row>
    <row r="559" spans="1:14" x14ac:dyDescent="0.5">
      <c r="A559">
        <v>2021</v>
      </c>
      <c r="B559" t="s">
        <v>269</v>
      </c>
      <c r="C559" t="s">
        <v>270</v>
      </c>
      <c r="D559" t="str">
        <f t="shared" si="8"/>
        <v>Tylor Megill</v>
      </c>
      <c r="E559">
        <v>656731</v>
      </c>
      <c r="F559" t="s">
        <v>126</v>
      </c>
      <c r="G559" t="s">
        <v>127</v>
      </c>
      <c r="H559">
        <v>85.2</v>
      </c>
      <c r="I559" t="s">
        <v>222</v>
      </c>
      <c r="J559" t="s">
        <v>223</v>
      </c>
      <c r="K559">
        <v>28.9</v>
      </c>
      <c r="L559">
        <v>13.1</v>
      </c>
      <c r="M559">
        <f>VLOOKUP(E559,'CH SR '!$A$1:$E$234,5,FALSE)</f>
        <v>1493</v>
      </c>
      <c r="N559">
        <f>VLOOKUP(B559,Sheet5!$A$1:$D$480,4,FALSE)</f>
        <v>98.2</v>
      </c>
    </row>
    <row r="560" spans="1:14" x14ac:dyDescent="0.5">
      <c r="A560">
        <v>2021</v>
      </c>
      <c r="B560" t="s">
        <v>595</v>
      </c>
      <c r="C560" t="s">
        <v>481</v>
      </c>
      <c r="D560" t="str">
        <f t="shared" si="8"/>
        <v>David Price</v>
      </c>
      <c r="E560">
        <v>456034</v>
      </c>
      <c r="F560" t="s">
        <v>54</v>
      </c>
      <c r="G560" t="s">
        <v>55</v>
      </c>
      <c r="H560">
        <v>85.5</v>
      </c>
      <c r="I560" t="s">
        <v>222</v>
      </c>
      <c r="J560" t="s">
        <v>223</v>
      </c>
      <c r="K560">
        <v>31.7</v>
      </c>
      <c r="L560">
        <v>14.7</v>
      </c>
      <c r="M560">
        <f>VLOOKUP(E560,'CH SR '!$A$1:$E$234,5,FALSE)</f>
        <v>1679</v>
      </c>
      <c r="N560">
        <f>VLOOKUP(B560,Sheet5!$A$1:$D$480,4,FALSE)</f>
        <v>99.1</v>
      </c>
    </row>
    <row r="561" spans="1:14" x14ac:dyDescent="0.5">
      <c r="A561">
        <v>2021</v>
      </c>
      <c r="B561" t="s">
        <v>512</v>
      </c>
      <c r="C561" t="s">
        <v>631</v>
      </c>
      <c r="D561" t="str">
        <f t="shared" si="8"/>
        <v>Deolis Guerra</v>
      </c>
      <c r="E561">
        <v>500610</v>
      </c>
      <c r="F561" t="s">
        <v>20</v>
      </c>
      <c r="G561" t="s">
        <v>21</v>
      </c>
      <c r="H561">
        <v>81.8</v>
      </c>
      <c r="I561" t="s">
        <v>222</v>
      </c>
      <c r="J561" t="s">
        <v>223</v>
      </c>
      <c r="K561">
        <v>34.1</v>
      </c>
      <c r="L561">
        <v>13.3</v>
      </c>
      <c r="M561">
        <f>VLOOKUP(E561,'CH SR '!$A$1:$E$234,5,FALSE)</f>
        <v>1498</v>
      </c>
      <c r="N561">
        <f>VLOOKUP(B561,Sheet5!$A$1:$D$480,4,FALSE)</f>
        <v>92.3</v>
      </c>
    </row>
    <row r="562" spans="1:14" x14ac:dyDescent="0.5">
      <c r="A562">
        <v>2021</v>
      </c>
      <c r="B562" t="s">
        <v>347</v>
      </c>
      <c r="C562" t="s">
        <v>105</v>
      </c>
      <c r="D562" t="str">
        <f t="shared" si="8"/>
        <v>Mike Foltynewicz</v>
      </c>
      <c r="E562">
        <v>592314</v>
      </c>
      <c r="F562" t="s">
        <v>116</v>
      </c>
      <c r="G562" t="s">
        <v>117</v>
      </c>
      <c r="H562">
        <v>85.3</v>
      </c>
      <c r="I562" t="s">
        <v>222</v>
      </c>
      <c r="J562" t="s">
        <v>223</v>
      </c>
      <c r="K562">
        <v>25.8</v>
      </c>
      <c r="L562">
        <v>14</v>
      </c>
      <c r="M562">
        <f>VLOOKUP(E562,'CH SR '!$A$1:$E$234,5,FALSE)</f>
        <v>1784</v>
      </c>
      <c r="N562">
        <f>VLOOKUP(B562,Sheet5!$A$1:$D$480,4,FALSE)</f>
        <v>98.1</v>
      </c>
    </row>
    <row r="563" spans="1:14" x14ac:dyDescent="0.5">
      <c r="A563">
        <v>2021</v>
      </c>
      <c r="B563" t="s">
        <v>277</v>
      </c>
      <c r="C563" t="s">
        <v>229</v>
      </c>
      <c r="D563" t="str">
        <f t="shared" si="8"/>
        <v>Matt Harvey</v>
      </c>
      <c r="E563">
        <v>518774</v>
      </c>
      <c r="F563" t="s">
        <v>182</v>
      </c>
      <c r="G563" t="s">
        <v>183</v>
      </c>
      <c r="H563">
        <v>85.3</v>
      </c>
      <c r="I563" t="s">
        <v>222</v>
      </c>
      <c r="J563" t="s">
        <v>223</v>
      </c>
      <c r="K563">
        <v>26.4</v>
      </c>
      <c r="L563">
        <v>14.5</v>
      </c>
      <c r="M563">
        <f>VLOOKUP(E563,'CH SR '!$A$1:$E$234,5,FALSE)</f>
        <v>1697</v>
      </c>
      <c r="N563">
        <f>VLOOKUP(B563,Sheet5!$A$1:$D$480,4,FALSE)</f>
        <v>97.8</v>
      </c>
    </row>
    <row r="564" spans="1:14" x14ac:dyDescent="0.5">
      <c r="A564">
        <v>2021</v>
      </c>
      <c r="B564" t="s">
        <v>401</v>
      </c>
      <c r="C564" t="s">
        <v>402</v>
      </c>
      <c r="D564" t="str">
        <f t="shared" si="8"/>
        <v>Eli Morgan</v>
      </c>
      <c r="E564">
        <v>669212</v>
      </c>
      <c r="F564" t="s">
        <v>122</v>
      </c>
      <c r="G564" t="s">
        <v>123</v>
      </c>
      <c r="H564">
        <v>74.900000000000006</v>
      </c>
      <c r="I564" t="s">
        <v>222</v>
      </c>
      <c r="J564" t="s">
        <v>223</v>
      </c>
      <c r="K564">
        <v>43.6</v>
      </c>
      <c r="L564">
        <v>14.4</v>
      </c>
      <c r="M564">
        <f>VLOOKUP(E564,'CH SR '!$A$1:$E$234,5,FALSE)</f>
        <v>2006</v>
      </c>
      <c r="N564">
        <f>VLOOKUP(B564,Sheet5!$A$1:$D$480,4,FALSE)</f>
        <v>93.8</v>
      </c>
    </row>
    <row r="565" spans="1:14" x14ac:dyDescent="0.5">
      <c r="A565">
        <v>2021</v>
      </c>
      <c r="B565" t="s">
        <v>281</v>
      </c>
      <c r="C565" t="s">
        <v>698</v>
      </c>
      <c r="D565" t="str">
        <f t="shared" si="8"/>
        <v>Joely Rodríguez</v>
      </c>
      <c r="E565">
        <v>570257</v>
      </c>
      <c r="F565" t="s">
        <v>38</v>
      </c>
      <c r="G565" t="s">
        <v>39</v>
      </c>
      <c r="H565">
        <v>88.3</v>
      </c>
      <c r="I565" t="s">
        <v>222</v>
      </c>
      <c r="J565" t="s">
        <v>223</v>
      </c>
      <c r="K565">
        <v>35</v>
      </c>
      <c r="L565">
        <v>11.2</v>
      </c>
      <c r="M565">
        <f>VLOOKUP(E565,'CH SR '!$A$1:$E$234,5,FALSE)</f>
        <v>1121</v>
      </c>
      <c r="N565">
        <f>VLOOKUP(B565,Sheet5!$A$1:$D$480,4,FALSE)</f>
        <v>96.8</v>
      </c>
    </row>
    <row r="566" spans="1:14" x14ac:dyDescent="0.5">
      <c r="A566">
        <v>2021</v>
      </c>
      <c r="B566" t="s">
        <v>292</v>
      </c>
      <c r="C566" t="s">
        <v>293</v>
      </c>
      <c r="D566" t="str">
        <f t="shared" si="8"/>
        <v>Alec Mills</v>
      </c>
      <c r="E566">
        <v>621219</v>
      </c>
      <c r="F566" t="s">
        <v>46</v>
      </c>
      <c r="G566" t="s">
        <v>47</v>
      </c>
      <c r="H566">
        <v>79</v>
      </c>
      <c r="I566" t="s">
        <v>222</v>
      </c>
      <c r="J566" t="s">
        <v>223</v>
      </c>
      <c r="K566">
        <v>39.6</v>
      </c>
      <c r="L566">
        <v>14.7</v>
      </c>
      <c r="M566">
        <f>VLOOKUP(E566,'CH SR '!$A$1:$E$234,5,FALSE)</f>
        <v>1741</v>
      </c>
      <c r="N566">
        <f>VLOOKUP(B566,Sheet5!$A$1:$D$480,4,FALSE)</f>
        <v>86</v>
      </c>
    </row>
    <row r="567" spans="1:14" x14ac:dyDescent="0.5">
      <c r="A567">
        <v>2021</v>
      </c>
      <c r="B567" t="s">
        <v>641</v>
      </c>
      <c r="C567" t="s">
        <v>229</v>
      </c>
      <c r="D567" t="str">
        <f t="shared" si="8"/>
        <v>Matt Andriese</v>
      </c>
      <c r="E567">
        <v>542882</v>
      </c>
      <c r="F567" t="s">
        <v>102</v>
      </c>
      <c r="G567" t="s">
        <v>103</v>
      </c>
      <c r="H567">
        <v>86.1</v>
      </c>
      <c r="I567" t="s">
        <v>222</v>
      </c>
      <c r="J567" t="s">
        <v>223</v>
      </c>
      <c r="K567">
        <v>35.299999999999997</v>
      </c>
      <c r="L567">
        <v>4.0999999999999996</v>
      </c>
      <c r="M567">
        <f>VLOOKUP(E567,'CH SR '!$A$1:$E$234,5,FALSE)</f>
        <v>2211</v>
      </c>
      <c r="N567">
        <f>VLOOKUP(B567,Sheet5!$A$1:$D$480,4,FALSE)</f>
        <v>24.4</v>
      </c>
    </row>
    <row r="568" spans="1:14" x14ac:dyDescent="0.5">
      <c r="A568">
        <v>2021</v>
      </c>
      <c r="B568" t="s">
        <v>559</v>
      </c>
      <c r="C568" t="s">
        <v>427</v>
      </c>
      <c r="D568" t="str">
        <f t="shared" si="8"/>
        <v>Daniel Norris</v>
      </c>
      <c r="E568">
        <v>596057</v>
      </c>
      <c r="F568" t="s">
        <v>68</v>
      </c>
      <c r="G568" t="s">
        <v>69</v>
      </c>
      <c r="H568">
        <v>87</v>
      </c>
      <c r="I568" t="s">
        <v>222</v>
      </c>
      <c r="J568" t="s">
        <v>223</v>
      </c>
      <c r="K568">
        <v>37.4</v>
      </c>
      <c r="L568">
        <v>12.7</v>
      </c>
      <c r="M568">
        <f>VLOOKUP(E568,'CH SR '!$A$1:$E$234,5,FALSE)</f>
        <v>1432</v>
      </c>
      <c r="N568">
        <f>VLOOKUP(B568,Sheet5!$A$1:$D$480,4,FALSE)</f>
        <v>76.900000000000006</v>
      </c>
    </row>
    <row r="569" spans="1:14" x14ac:dyDescent="0.5">
      <c r="A569">
        <v>2021</v>
      </c>
      <c r="B569" t="s">
        <v>224</v>
      </c>
      <c r="C569" t="s">
        <v>225</v>
      </c>
      <c r="D569" t="str">
        <f t="shared" si="8"/>
        <v>Yusei Kikuchi</v>
      </c>
      <c r="E569">
        <v>579328</v>
      </c>
      <c r="F569" t="s">
        <v>102</v>
      </c>
      <c r="G569" t="s">
        <v>103</v>
      </c>
      <c r="H569">
        <v>86.3</v>
      </c>
      <c r="I569" t="s">
        <v>222</v>
      </c>
      <c r="J569" t="s">
        <v>223</v>
      </c>
      <c r="K569">
        <v>31</v>
      </c>
      <c r="L569">
        <v>10.7</v>
      </c>
      <c r="M569">
        <f>VLOOKUP(E569,'CH SR '!$A$1:$E$234,5,FALSE)</f>
        <v>1456</v>
      </c>
      <c r="N569">
        <f>VLOOKUP(B569,Sheet5!$A$1:$D$480,4,FALSE)</f>
        <v>87.3</v>
      </c>
    </row>
    <row r="570" spans="1:14" x14ac:dyDescent="0.5">
      <c r="A570">
        <v>2021</v>
      </c>
      <c r="B570" t="s">
        <v>72</v>
      </c>
      <c r="C570" t="s">
        <v>73</v>
      </c>
      <c r="D570" t="str">
        <f t="shared" si="8"/>
        <v>Carlos Rodón</v>
      </c>
      <c r="E570">
        <v>607074</v>
      </c>
      <c r="F570" t="s">
        <v>50</v>
      </c>
      <c r="G570" t="s">
        <v>51</v>
      </c>
      <c r="H570">
        <v>85.4</v>
      </c>
      <c r="I570" t="s">
        <v>222</v>
      </c>
      <c r="J570" t="s">
        <v>223</v>
      </c>
      <c r="K570">
        <v>25.9</v>
      </c>
      <c r="L570">
        <v>13.6</v>
      </c>
      <c r="M570">
        <f>VLOOKUP(E570,'CH SR '!$A$1:$E$234,5,FALSE)</f>
        <v>1679</v>
      </c>
      <c r="N570">
        <f>VLOOKUP(B570,Sheet5!$A$1:$D$480,4,FALSE)</f>
        <v>98.8</v>
      </c>
    </row>
    <row r="571" spans="1:14" x14ac:dyDescent="0.5">
      <c r="A571">
        <v>2021</v>
      </c>
      <c r="B571" t="s">
        <v>545</v>
      </c>
      <c r="C571" t="s">
        <v>546</v>
      </c>
      <c r="D571" t="str">
        <f t="shared" si="8"/>
        <v>Bruce Zimmermann</v>
      </c>
      <c r="E571">
        <v>669145</v>
      </c>
      <c r="F571" t="s">
        <v>182</v>
      </c>
      <c r="G571" t="s">
        <v>183</v>
      </c>
      <c r="H571">
        <v>84.5</v>
      </c>
      <c r="I571" t="s">
        <v>222</v>
      </c>
      <c r="J571" t="s">
        <v>223</v>
      </c>
      <c r="K571">
        <v>28.1</v>
      </c>
      <c r="L571">
        <v>16.399999999999999</v>
      </c>
      <c r="M571">
        <f>VLOOKUP(E571,'CH SR '!$A$1:$E$234,5,FALSE)</f>
        <v>1996</v>
      </c>
      <c r="N571">
        <f>VLOOKUP(B571,Sheet5!$A$1:$D$480,4,FALSE)</f>
        <v>98.8</v>
      </c>
    </row>
    <row r="572" spans="1:14" x14ac:dyDescent="0.5">
      <c r="A572">
        <v>2021</v>
      </c>
      <c r="B572" t="s">
        <v>273</v>
      </c>
      <c r="C572" t="s">
        <v>274</v>
      </c>
      <c r="D572" t="str">
        <f t="shared" si="8"/>
        <v>Michael Pineda</v>
      </c>
      <c r="E572">
        <v>501381</v>
      </c>
      <c r="F572" t="s">
        <v>261</v>
      </c>
      <c r="G572" t="s">
        <v>262</v>
      </c>
      <c r="H572">
        <v>85.5</v>
      </c>
      <c r="I572" t="s">
        <v>222</v>
      </c>
      <c r="J572" t="s">
        <v>223</v>
      </c>
      <c r="K572">
        <v>29.3</v>
      </c>
      <c r="L572">
        <v>16.3</v>
      </c>
      <c r="M572">
        <f>VLOOKUP(E572,'CH SR '!$A$1:$E$234,5,FALSE)</f>
        <v>1720</v>
      </c>
      <c r="N572">
        <f>VLOOKUP(B572,Sheet5!$A$1:$D$480,4,FALSE)</f>
        <v>93.8</v>
      </c>
    </row>
    <row r="573" spans="1:14" x14ac:dyDescent="0.5">
      <c r="A573">
        <v>2021</v>
      </c>
      <c r="B573" t="s">
        <v>202</v>
      </c>
      <c r="C573" t="s">
        <v>583</v>
      </c>
      <c r="D573" t="str">
        <f t="shared" si="8"/>
        <v>Chase Anderson</v>
      </c>
      <c r="E573">
        <v>502624</v>
      </c>
      <c r="F573" t="s">
        <v>58</v>
      </c>
      <c r="G573" t="s">
        <v>59</v>
      </c>
      <c r="H573">
        <v>81.900000000000006</v>
      </c>
      <c r="I573" t="s">
        <v>222</v>
      </c>
      <c r="J573" t="s">
        <v>223</v>
      </c>
      <c r="K573">
        <v>26.6</v>
      </c>
      <c r="L573">
        <v>16.600000000000001</v>
      </c>
      <c r="M573">
        <f>VLOOKUP(E573,'CH SR '!$A$1:$E$234,5,FALSE)</f>
        <v>2163</v>
      </c>
      <c r="N573">
        <f>VLOOKUP(B573,Sheet5!$A$1:$D$480,4,FALSE)</f>
        <v>99.6</v>
      </c>
    </row>
    <row r="574" spans="1:14" x14ac:dyDescent="0.5">
      <c r="A574">
        <v>2021</v>
      </c>
      <c r="B574" t="s">
        <v>453</v>
      </c>
      <c r="C574" t="s">
        <v>454</v>
      </c>
      <c r="D574" t="str">
        <f t="shared" si="8"/>
        <v>Luke Weaver</v>
      </c>
      <c r="E574">
        <v>596133</v>
      </c>
      <c r="F574" t="s">
        <v>164</v>
      </c>
      <c r="G574" t="s">
        <v>165</v>
      </c>
      <c r="H574">
        <v>85.1</v>
      </c>
      <c r="I574" t="s">
        <v>222</v>
      </c>
      <c r="J574" t="s">
        <v>223</v>
      </c>
      <c r="K574">
        <v>27</v>
      </c>
      <c r="L574">
        <v>12.7</v>
      </c>
      <c r="M574">
        <f>VLOOKUP(E574,'CH SR '!$A$1:$E$234,5,FALSE)</f>
        <v>1716</v>
      </c>
      <c r="N574">
        <f>VLOOKUP(B574,Sheet5!$A$1:$D$480,4,FALSE)</f>
        <v>85.7</v>
      </c>
    </row>
    <row r="575" spans="1:14" x14ac:dyDescent="0.5">
      <c r="A575">
        <v>2021</v>
      </c>
      <c r="B575" t="s">
        <v>140</v>
      </c>
      <c r="C575" t="s">
        <v>141</v>
      </c>
      <c r="D575" t="str">
        <f t="shared" si="8"/>
        <v>Luis Garcia</v>
      </c>
      <c r="E575">
        <v>677651</v>
      </c>
      <c r="F575" t="s">
        <v>142</v>
      </c>
      <c r="G575" t="s">
        <v>143</v>
      </c>
      <c r="H575">
        <v>83.4</v>
      </c>
      <c r="I575" t="s">
        <v>222</v>
      </c>
      <c r="J575" t="s">
        <v>223</v>
      </c>
      <c r="K575">
        <v>29.8</v>
      </c>
      <c r="L575">
        <v>16.100000000000001</v>
      </c>
      <c r="M575">
        <f>VLOOKUP(E575,'CH SR '!$A$1:$E$234,5,FALSE)</f>
        <v>1903</v>
      </c>
      <c r="N575">
        <f>VLOOKUP(B575,Sheet5!$A$1:$D$480,4,FALSE)</f>
        <v>99.1</v>
      </c>
    </row>
    <row r="576" spans="1:14" x14ac:dyDescent="0.5">
      <c r="A576">
        <v>2021</v>
      </c>
      <c r="B576" t="s">
        <v>739</v>
      </c>
      <c r="C576" t="s">
        <v>643</v>
      </c>
      <c r="D576" t="str">
        <f t="shared" si="8"/>
        <v>Tony Watson</v>
      </c>
      <c r="E576">
        <v>453265</v>
      </c>
      <c r="F576" t="s">
        <v>30</v>
      </c>
      <c r="G576" t="s">
        <v>31</v>
      </c>
      <c r="H576">
        <v>85.8</v>
      </c>
      <c r="I576" t="s">
        <v>222</v>
      </c>
      <c r="J576" t="s">
        <v>223</v>
      </c>
      <c r="K576">
        <v>30.4</v>
      </c>
      <c r="L576">
        <v>19.8</v>
      </c>
      <c r="M576">
        <f>VLOOKUP(E576,'CH SR '!$A$1:$E$234,5,FALSE)</f>
        <v>2339</v>
      </c>
      <c r="N576">
        <f>VLOOKUP(B576,Sheet5!$A$1:$D$480,4,FALSE)</f>
        <v>99.2</v>
      </c>
    </row>
    <row r="577" spans="1:14" x14ac:dyDescent="0.5">
      <c r="A577">
        <v>2021</v>
      </c>
      <c r="B577" t="s">
        <v>271</v>
      </c>
      <c r="C577" t="s">
        <v>272</v>
      </c>
      <c r="D577" t="str">
        <f t="shared" si="8"/>
        <v>Anthony Desclafani</v>
      </c>
      <c r="E577">
        <v>543101</v>
      </c>
      <c r="F577" t="s">
        <v>30</v>
      </c>
      <c r="G577" t="s">
        <v>31</v>
      </c>
      <c r="H577">
        <v>88.3</v>
      </c>
      <c r="I577" t="s">
        <v>222</v>
      </c>
      <c r="J577" t="s">
        <v>223</v>
      </c>
      <c r="K577">
        <v>30.1</v>
      </c>
      <c r="L577">
        <v>15.8</v>
      </c>
      <c r="M577">
        <f>VLOOKUP(E577,'CH SR '!$A$1:$E$234,5,FALSE)</f>
        <v>1578</v>
      </c>
      <c r="N577">
        <f>VLOOKUP(B577,Sheet5!$A$1:$D$480,4,FALSE)</f>
        <v>97.1</v>
      </c>
    </row>
    <row r="578" spans="1:14" x14ac:dyDescent="0.5">
      <c r="A578">
        <v>2021</v>
      </c>
      <c r="B578" t="s">
        <v>608</v>
      </c>
      <c r="C578" t="s">
        <v>247</v>
      </c>
      <c r="D578" t="str">
        <f t="shared" si="8"/>
        <v>José Álvarez</v>
      </c>
      <c r="E578">
        <v>501625</v>
      </c>
      <c r="F578" t="s">
        <v>30</v>
      </c>
      <c r="G578" t="s">
        <v>31</v>
      </c>
      <c r="H578">
        <v>81.2</v>
      </c>
      <c r="I578" t="s">
        <v>222</v>
      </c>
      <c r="J578" t="s">
        <v>223</v>
      </c>
      <c r="K578">
        <v>37.1</v>
      </c>
      <c r="L578">
        <v>14.3</v>
      </c>
      <c r="M578">
        <f>VLOOKUP(E578,'CH SR '!$A$1:$E$234,5,FALSE)</f>
        <v>1530</v>
      </c>
      <c r="N578">
        <f>VLOOKUP(B578,Sheet5!$A$1:$D$480,4,FALSE)</f>
        <v>88.7</v>
      </c>
    </row>
    <row r="579" spans="1:14" x14ac:dyDescent="0.5">
      <c r="A579">
        <v>2021</v>
      </c>
      <c r="B579" t="s">
        <v>265</v>
      </c>
      <c r="C579" t="s">
        <v>266</v>
      </c>
      <c r="D579" t="str">
        <f t="shared" ref="D579:D642" si="9">TRIM(PROPER(C579 &amp; " " &amp; B579))</f>
        <v>Vince Velasquez</v>
      </c>
      <c r="E579">
        <v>592826</v>
      </c>
      <c r="F579" t="s">
        <v>58</v>
      </c>
      <c r="G579" t="s">
        <v>59</v>
      </c>
      <c r="H579">
        <v>88.9</v>
      </c>
      <c r="I579" t="s">
        <v>222</v>
      </c>
      <c r="J579" t="s">
        <v>223</v>
      </c>
      <c r="K579">
        <v>26.9</v>
      </c>
      <c r="L579">
        <v>12.4</v>
      </c>
      <c r="M579">
        <f>VLOOKUP(E579,'CH SR '!$A$1:$E$234,5,FALSE)</f>
        <v>1581</v>
      </c>
      <c r="N579">
        <f>VLOOKUP(B579,Sheet5!$A$1:$D$480,4,FALSE)</f>
        <v>93.6</v>
      </c>
    </row>
    <row r="580" spans="1:14" x14ac:dyDescent="0.5">
      <c r="A580">
        <v>2021</v>
      </c>
      <c r="B580" t="s">
        <v>306</v>
      </c>
      <c r="C580" t="s">
        <v>247</v>
      </c>
      <c r="D580" t="str">
        <f t="shared" si="9"/>
        <v>José Urquidy</v>
      </c>
      <c r="E580">
        <v>664353</v>
      </c>
      <c r="F580" t="s">
        <v>142</v>
      </c>
      <c r="G580" t="s">
        <v>143</v>
      </c>
      <c r="H580">
        <v>84.2</v>
      </c>
      <c r="I580" t="s">
        <v>222</v>
      </c>
      <c r="J580" t="s">
        <v>223</v>
      </c>
      <c r="K580">
        <v>28.3</v>
      </c>
      <c r="L580">
        <v>15.4</v>
      </c>
      <c r="M580">
        <f>VLOOKUP(E580,'CH SR '!$A$1:$E$234,5,FALSE)</f>
        <v>1892</v>
      </c>
      <c r="N580">
        <f>VLOOKUP(B580,Sheet5!$A$1:$D$480,4,FALSE)</f>
        <v>97.7</v>
      </c>
    </row>
    <row r="581" spans="1:14" x14ac:dyDescent="0.5">
      <c r="A581">
        <v>2021</v>
      </c>
      <c r="B581" t="s">
        <v>487</v>
      </c>
      <c r="C581" t="s">
        <v>488</v>
      </c>
      <c r="D581" t="str">
        <f t="shared" si="9"/>
        <v>Miguel Castro</v>
      </c>
      <c r="E581">
        <v>612434</v>
      </c>
      <c r="F581" t="s">
        <v>126</v>
      </c>
      <c r="G581" t="s">
        <v>127</v>
      </c>
      <c r="H581">
        <v>92.1</v>
      </c>
      <c r="I581" t="s">
        <v>222</v>
      </c>
      <c r="J581" t="s">
        <v>223</v>
      </c>
      <c r="K581">
        <v>30.3</v>
      </c>
      <c r="L581">
        <v>18.899999999999999</v>
      </c>
      <c r="M581">
        <f>VLOOKUP(E581,'CH SR '!$A$1:$E$234,5,FALSE)</f>
        <v>2007</v>
      </c>
      <c r="N581">
        <f>VLOOKUP(B581,Sheet5!$A$1:$D$480,4,FALSE)</f>
        <v>92.4</v>
      </c>
    </row>
    <row r="582" spans="1:14" x14ac:dyDescent="0.5">
      <c r="A582">
        <v>2021</v>
      </c>
      <c r="B582" t="s">
        <v>492</v>
      </c>
      <c r="C582" t="s">
        <v>25</v>
      </c>
      <c r="D582" t="str">
        <f t="shared" si="9"/>
        <v>Tyler Alexander</v>
      </c>
      <c r="E582">
        <v>641302</v>
      </c>
      <c r="F582" t="s">
        <v>132</v>
      </c>
      <c r="G582" t="s">
        <v>133</v>
      </c>
      <c r="H582">
        <v>83.9</v>
      </c>
      <c r="I582" t="s">
        <v>222</v>
      </c>
      <c r="J582" t="s">
        <v>223</v>
      </c>
      <c r="K582">
        <v>31.2</v>
      </c>
      <c r="L582">
        <v>13.1</v>
      </c>
      <c r="M582">
        <f>VLOOKUP(E582,'CH SR '!$A$1:$E$234,5,FALSE)</f>
        <v>1477</v>
      </c>
      <c r="N582">
        <f>VLOOKUP(B582,Sheet5!$A$1:$D$480,4,FALSE)</f>
        <v>93.8</v>
      </c>
    </row>
    <row r="583" spans="1:14" x14ac:dyDescent="0.5">
      <c r="A583">
        <v>2021</v>
      </c>
      <c r="B583" t="s">
        <v>96</v>
      </c>
      <c r="C583" t="s">
        <v>97</v>
      </c>
      <c r="D583" t="str">
        <f t="shared" si="9"/>
        <v>Adrian Houser</v>
      </c>
      <c r="E583">
        <v>605288</v>
      </c>
      <c r="F583" t="s">
        <v>68</v>
      </c>
      <c r="G583" t="s">
        <v>69</v>
      </c>
      <c r="H583">
        <v>87.7</v>
      </c>
      <c r="I583" t="s">
        <v>222</v>
      </c>
      <c r="J583" t="s">
        <v>223</v>
      </c>
      <c r="K583">
        <v>28.3</v>
      </c>
      <c r="L583">
        <v>15.9</v>
      </c>
      <c r="M583">
        <f>VLOOKUP(E583,'CH SR '!$A$1:$E$234,5,FALSE)</f>
        <v>2062</v>
      </c>
      <c r="N583">
        <f>VLOOKUP(B583,Sheet5!$A$1:$D$480,4,FALSE)</f>
        <v>87.7</v>
      </c>
    </row>
    <row r="584" spans="1:14" x14ac:dyDescent="0.5">
      <c r="A584">
        <v>2021</v>
      </c>
      <c r="B584" t="s">
        <v>60</v>
      </c>
      <c r="C584" t="s">
        <v>61</v>
      </c>
      <c r="D584" t="str">
        <f t="shared" si="9"/>
        <v>Blake Snell</v>
      </c>
      <c r="E584">
        <v>605483</v>
      </c>
      <c r="F584" t="s">
        <v>62</v>
      </c>
      <c r="G584" t="s">
        <v>63</v>
      </c>
      <c r="H584">
        <v>88.3</v>
      </c>
      <c r="I584" t="s">
        <v>222</v>
      </c>
      <c r="J584" t="s">
        <v>223</v>
      </c>
      <c r="K584">
        <v>24.3</v>
      </c>
      <c r="L584">
        <v>12.2</v>
      </c>
      <c r="M584">
        <f>VLOOKUP(E584,'CH SR '!$A$1:$E$234,5,FALSE)</f>
        <v>1736</v>
      </c>
      <c r="N584">
        <f>VLOOKUP(B584,Sheet5!$A$1:$D$480,4,FALSE)</f>
        <v>97.5</v>
      </c>
    </row>
    <row r="585" spans="1:14" x14ac:dyDescent="0.5">
      <c r="A585">
        <v>2021</v>
      </c>
      <c r="B585" t="s">
        <v>244</v>
      </c>
      <c r="C585" t="s">
        <v>245</v>
      </c>
      <c r="D585" t="str">
        <f t="shared" si="9"/>
        <v>Ross Stripling</v>
      </c>
      <c r="E585">
        <v>548389</v>
      </c>
      <c r="F585" t="s">
        <v>14</v>
      </c>
      <c r="G585" t="s">
        <v>15</v>
      </c>
      <c r="H585">
        <v>83</v>
      </c>
      <c r="I585" t="s">
        <v>222</v>
      </c>
      <c r="J585" t="s">
        <v>223</v>
      </c>
      <c r="K585">
        <v>28.8</v>
      </c>
      <c r="L585">
        <v>10.1</v>
      </c>
      <c r="M585">
        <f>VLOOKUP(E585,'CH SR '!$A$1:$E$234,5,FALSE)</f>
        <v>1674</v>
      </c>
      <c r="N585">
        <f>VLOOKUP(B585,Sheet5!$A$1:$D$480,4,FALSE)</f>
        <v>91.3</v>
      </c>
    </row>
    <row r="586" spans="1:14" x14ac:dyDescent="0.5">
      <c r="A586">
        <v>2021</v>
      </c>
      <c r="B586" t="s">
        <v>310</v>
      </c>
      <c r="C586" t="s">
        <v>229</v>
      </c>
      <c r="D586" t="str">
        <f t="shared" si="9"/>
        <v>Matt Moore</v>
      </c>
      <c r="E586">
        <v>519043</v>
      </c>
      <c r="F586" t="s">
        <v>58</v>
      </c>
      <c r="G586" t="s">
        <v>59</v>
      </c>
      <c r="H586">
        <v>82.5</v>
      </c>
      <c r="I586" t="s">
        <v>222</v>
      </c>
      <c r="J586" t="s">
        <v>223</v>
      </c>
      <c r="K586">
        <v>33</v>
      </c>
      <c r="L586">
        <v>16.600000000000001</v>
      </c>
      <c r="M586">
        <f>VLOOKUP(E586,'CH SR '!$A$1:$E$234,5,FALSE)</f>
        <v>1842</v>
      </c>
      <c r="N586">
        <f>VLOOKUP(B586,Sheet5!$A$1:$D$480,4,FALSE)</f>
        <v>98.4</v>
      </c>
    </row>
    <row r="587" spans="1:14" x14ac:dyDescent="0.5">
      <c r="A587">
        <v>2021</v>
      </c>
      <c r="B587" t="s">
        <v>668</v>
      </c>
      <c r="C587" t="s">
        <v>49</v>
      </c>
      <c r="D587" t="str">
        <f t="shared" si="9"/>
        <v>Dylan Floro</v>
      </c>
      <c r="E587">
        <v>571670</v>
      </c>
      <c r="F587" t="s">
        <v>110</v>
      </c>
      <c r="G587" t="s">
        <v>111</v>
      </c>
      <c r="H587">
        <v>86.3</v>
      </c>
      <c r="I587" t="s">
        <v>222</v>
      </c>
      <c r="J587" t="s">
        <v>223</v>
      </c>
      <c r="K587">
        <v>34.200000000000003</v>
      </c>
      <c r="L587">
        <v>16.600000000000001</v>
      </c>
      <c r="M587">
        <f>VLOOKUP(E587,'CH SR '!$A$1:$E$234,5,FALSE)</f>
        <v>1850</v>
      </c>
      <c r="N587">
        <f>VLOOKUP(B587,Sheet5!$A$1:$D$480,4,FALSE)</f>
        <v>94.1</v>
      </c>
    </row>
    <row r="588" spans="1:14" x14ac:dyDescent="0.5">
      <c r="A588">
        <v>2021</v>
      </c>
      <c r="B588" t="s">
        <v>66</v>
      </c>
      <c r="C588" t="s">
        <v>67</v>
      </c>
      <c r="D588" t="str">
        <f t="shared" si="9"/>
        <v>Corbin Burnes</v>
      </c>
      <c r="E588">
        <v>669203</v>
      </c>
      <c r="F588" t="s">
        <v>68</v>
      </c>
      <c r="G588" t="s">
        <v>69</v>
      </c>
      <c r="H588">
        <v>90.7</v>
      </c>
      <c r="I588" t="s">
        <v>222</v>
      </c>
      <c r="J588" t="s">
        <v>223</v>
      </c>
      <c r="K588">
        <v>25.8</v>
      </c>
      <c r="L588">
        <v>13.9</v>
      </c>
      <c r="M588">
        <f>VLOOKUP(E588,'CH SR '!$A$1:$E$234,5,FALSE)</f>
        <v>1869</v>
      </c>
      <c r="N588">
        <f>VLOOKUP(B588,Sheet5!$A$1:$D$480,4,FALSE)</f>
        <v>77.900000000000006</v>
      </c>
    </row>
    <row r="589" spans="1:14" x14ac:dyDescent="0.5">
      <c r="A589">
        <v>2021</v>
      </c>
      <c r="B589" t="s">
        <v>376</v>
      </c>
      <c r="C589" t="s">
        <v>85</v>
      </c>
      <c r="D589" t="str">
        <f t="shared" si="9"/>
        <v>Garrett Whitlock</v>
      </c>
      <c r="E589">
        <v>676477</v>
      </c>
      <c r="F589" t="s">
        <v>42</v>
      </c>
      <c r="G589" t="s">
        <v>43</v>
      </c>
      <c r="H589">
        <v>83.1</v>
      </c>
      <c r="I589" t="s">
        <v>222</v>
      </c>
      <c r="J589" t="s">
        <v>223</v>
      </c>
      <c r="K589">
        <v>36.299999999999997</v>
      </c>
      <c r="L589">
        <v>16.899999999999999</v>
      </c>
      <c r="M589">
        <f>VLOOKUP(E589,'CH SR '!$A$1:$E$234,5,FALSE)</f>
        <v>1908</v>
      </c>
      <c r="N589">
        <f>VLOOKUP(B589,Sheet5!$A$1:$D$480,4,FALSE)</f>
        <v>91.5</v>
      </c>
    </row>
    <row r="590" spans="1:14" x14ac:dyDescent="0.5">
      <c r="A590">
        <v>2021</v>
      </c>
      <c r="B590" t="s">
        <v>709</v>
      </c>
      <c r="C590" t="s">
        <v>710</v>
      </c>
      <c r="D590" t="str">
        <f t="shared" si="9"/>
        <v>Juan Minaya</v>
      </c>
      <c r="E590">
        <v>573668</v>
      </c>
      <c r="F590" t="s">
        <v>261</v>
      </c>
      <c r="G590" t="s">
        <v>262</v>
      </c>
      <c r="H590">
        <v>88.9</v>
      </c>
      <c r="I590" t="s">
        <v>222</v>
      </c>
      <c r="J590" t="s">
        <v>223</v>
      </c>
      <c r="K590">
        <v>35.1</v>
      </c>
      <c r="L590">
        <v>12.2</v>
      </c>
      <c r="M590">
        <f>VLOOKUP(E590,'CH SR '!$A$1:$E$234,5,FALSE)</f>
        <v>1578</v>
      </c>
      <c r="N590">
        <f>VLOOKUP(B590,Sheet5!$A$1:$D$480,4,FALSE)</f>
        <v>84.1</v>
      </c>
    </row>
    <row r="591" spans="1:14" x14ac:dyDescent="0.5">
      <c r="A591">
        <v>2021</v>
      </c>
      <c r="B591" t="s">
        <v>648</v>
      </c>
      <c r="C591" t="s">
        <v>649</v>
      </c>
      <c r="D591" t="str">
        <f t="shared" si="9"/>
        <v>Raisel Iglesias</v>
      </c>
      <c r="E591">
        <v>628452</v>
      </c>
      <c r="F591" t="s">
        <v>232</v>
      </c>
      <c r="G591" t="s">
        <v>233</v>
      </c>
      <c r="H591">
        <v>89.4</v>
      </c>
      <c r="I591" t="s">
        <v>222</v>
      </c>
      <c r="J591" t="s">
        <v>223</v>
      </c>
      <c r="K591">
        <v>30.6</v>
      </c>
      <c r="L591">
        <v>17.2</v>
      </c>
      <c r="M591">
        <f>VLOOKUP(E591,'CH SR '!$A$1:$E$234,5,FALSE)</f>
        <v>1928</v>
      </c>
      <c r="N591">
        <f>VLOOKUP(B591,Sheet5!$A$1:$D$480,4,FALSE)</f>
        <v>88.5</v>
      </c>
    </row>
    <row r="592" spans="1:14" x14ac:dyDescent="0.5">
      <c r="A592">
        <v>2021</v>
      </c>
      <c r="B592" t="s">
        <v>237</v>
      </c>
      <c r="C592" t="s">
        <v>89</v>
      </c>
      <c r="D592" t="str">
        <f t="shared" si="9"/>
        <v>Chris Bassitt</v>
      </c>
      <c r="E592">
        <v>605135</v>
      </c>
      <c r="F592" t="s">
        <v>20</v>
      </c>
      <c r="G592" t="s">
        <v>21</v>
      </c>
      <c r="H592">
        <v>85.3</v>
      </c>
      <c r="I592" t="s">
        <v>222</v>
      </c>
      <c r="J592" t="s">
        <v>223</v>
      </c>
      <c r="K592">
        <v>29.9</v>
      </c>
      <c r="L592">
        <v>17.899999999999999</v>
      </c>
      <c r="M592">
        <f>VLOOKUP(E592,'CH SR '!$A$1:$E$234,5,FALSE)</f>
        <v>1958</v>
      </c>
      <c r="N592">
        <f>VLOOKUP(B592,Sheet5!$A$1:$D$480,4,FALSE)</f>
        <v>95.9</v>
      </c>
    </row>
    <row r="593" spans="1:14" x14ac:dyDescent="0.5">
      <c r="A593">
        <v>2021</v>
      </c>
      <c r="B593" t="s">
        <v>524</v>
      </c>
      <c r="C593" t="s">
        <v>471</v>
      </c>
      <c r="D593" t="str">
        <f t="shared" si="9"/>
        <v>Griffin Canning</v>
      </c>
      <c r="E593">
        <v>656288</v>
      </c>
      <c r="F593" t="s">
        <v>232</v>
      </c>
      <c r="G593" t="s">
        <v>233</v>
      </c>
      <c r="H593">
        <v>89.1</v>
      </c>
      <c r="I593" t="s">
        <v>222</v>
      </c>
      <c r="J593" t="s">
        <v>223</v>
      </c>
      <c r="K593">
        <v>26.4</v>
      </c>
      <c r="L593">
        <v>17.899999999999999</v>
      </c>
      <c r="M593">
        <f>VLOOKUP(E593,'CH SR '!$A$1:$E$234,5,FALSE)</f>
        <v>1869</v>
      </c>
      <c r="N593">
        <f>VLOOKUP(B593,Sheet5!$A$1:$D$480,4,FALSE)</f>
        <v>94.7</v>
      </c>
    </row>
    <row r="594" spans="1:14" x14ac:dyDescent="0.5">
      <c r="A594">
        <v>2021</v>
      </c>
      <c r="B594" t="s">
        <v>215</v>
      </c>
      <c r="C594" t="s">
        <v>216</v>
      </c>
      <c r="D594" t="str">
        <f t="shared" si="9"/>
        <v>Dane Dunning</v>
      </c>
      <c r="E594">
        <v>641540</v>
      </c>
      <c r="F594" t="s">
        <v>116</v>
      </c>
      <c r="G594" t="s">
        <v>117</v>
      </c>
      <c r="H594">
        <v>84.4</v>
      </c>
      <c r="I594" t="s">
        <v>222</v>
      </c>
      <c r="J594" t="s">
        <v>223</v>
      </c>
      <c r="K594">
        <v>32</v>
      </c>
      <c r="L594">
        <v>17.3</v>
      </c>
      <c r="M594">
        <f>VLOOKUP(E594,'CH SR '!$A$1:$E$234,5,FALSE)</f>
        <v>1930</v>
      </c>
      <c r="N594">
        <f>VLOOKUP(B594,Sheet5!$A$1:$D$480,4,FALSE)</f>
        <v>99</v>
      </c>
    </row>
    <row r="595" spans="1:14" x14ac:dyDescent="0.5">
      <c r="A595">
        <v>2021</v>
      </c>
      <c r="B595" t="s">
        <v>192</v>
      </c>
      <c r="C595" t="s">
        <v>193</v>
      </c>
      <c r="D595" t="str">
        <f t="shared" si="9"/>
        <v>Erick Fedde</v>
      </c>
      <c r="E595">
        <v>607200</v>
      </c>
      <c r="F595" t="s">
        <v>194</v>
      </c>
      <c r="G595" t="s">
        <v>195</v>
      </c>
      <c r="H595">
        <v>87.7</v>
      </c>
      <c r="I595" t="s">
        <v>222</v>
      </c>
      <c r="J595" t="s">
        <v>223</v>
      </c>
      <c r="K595">
        <v>33.799999999999997</v>
      </c>
      <c r="L595">
        <v>14.9</v>
      </c>
      <c r="M595">
        <f>VLOOKUP(E595,'CH SR '!$A$1:$E$234,5,FALSE)</f>
        <v>1555</v>
      </c>
      <c r="N595">
        <f>VLOOKUP(B595,Sheet5!$A$1:$D$480,4,FALSE)</f>
        <v>89.1</v>
      </c>
    </row>
    <row r="596" spans="1:14" x14ac:dyDescent="0.5">
      <c r="A596">
        <v>2021</v>
      </c>
      <c r="B596" t="s">
        <v>200</v>
      </c>
      <c r="C596" t="s">
        <v>201</v>
      </c>
      <c r="D596" t="str">
        <f t="shared" si="9"/>
        <v>Framber Valdez</v>
      </c>
      <c r="E596">
        <v>664285</v>
      </c>
      <c r="F596" t="s">
        <v>142</v>
      </c>
      <c r="G596" t="s">
        <v>143</v>
      </c>
      <c r="H596">
        <v>87.4</v>
      </c>
      <c r="I596" t="s">
        <v>222</v>
      </c>
      <c r="J596" t="s">
        <v>223</v>
      </c>
      <c r="K596">
        <v>34.5</v>
      </c>
      <c r="L596">
        <v>12.9</v>
      </c>
      <c r="M596">
        <f>VLOOKUP(E596,'CH SR '!$A$1:$E$234,5,FALSE)</f>
        <v>1487</v>
      </c>
      <c r="N596">
        <f>VLOOKUP(B596,Sheet5!$A$1:$D$480,4,FALSE)</f>
        <v>87</v>
      </c>
    </row>
    <row r="597" spans="1:14" x14ac:dyDescent="0.5">
      <c r="A597">
        <v>2021</v>
      </c>
      <c r="B597" t="s">
        <v>762</v>
      </c>
      <c r="C597" t="s">
        <v>488</v>
      </c>
      <c r="D597" t="str">
        <f t="shared" si="9"/>
        <v>Miguel Sánchez</v>
      </c>
      <c r="E597">
        <v>667376</v>
      </c>
      <c r="F597" t="s">
        <v>68</v>
      </c>
      <c r="G597" t="s">
        <v>69</v>
      </c>
      <c r="H597">
        <v>89.2</v>
      </c>
      <c r="I597" t="s">
        <v>222</v>
      </c>
      <c r="J597" t="s">
        <v>223</v>
      </c>
      <c r="K597">
        <v>31.8</v>
      </c>
      <c r="L597">
        <v>10.7</v>
      </c>
      <c r="M597">
        <f>VLOOKUP(E597,'CH SR '!$A$1:$E$234,5,FALSE)</f>
        <v>1615</v>
      </c>
      <c r="N597">
        <f>VLOOKUP(B597,Sheet5!$A$1:$D$480,4,FALSE)</f>
        <v>89.1</v>
      </c>
    </row>
    <row r="598" spans="1:14" x14ac:dyDescent="0.5">
      <c r="A598">
        <v>2021</v>
      </c>
      <c r="B598" t="s">
        <v>48</v>
      </c>
      <c r="C598" t="s">
        <v>49</v>
      </c>
      <c r="D598" t="str">
        <f t="shared" si="9"/>
        <v>Dylan Cease</v>
      </c>
      <c r="E598">
        <v>656302</v>
      </c>
      <c r="F598" t="s">
        <v>50</v>
      </c>
      <c r="G598" t="s">
        <v>51</v>
      </c>
      <c r="H598">
        <v>78.099999999999994</v>
      </c>
      <c r="I598" t="s">
        <v>222</v>
      </c>
      <c r="J598" t="s">
        <v>223</v>
      </c>
      <c r="K598">
        <v>29.3</v>
      </c>
      <c r="L598">
        <v>7.4</v>
      </c>
      <c r="M598">
        <f>VLOOKUP(E598,'CH SR '!$A$1:$E$234,5,FALSE)</f>
        <v>1636</v>
      </c>
      <c r="N598">
        <f>VLOOKUP(B598,Sheet5!$A$1:$D$480,4,FALSE)</f>
        <v>86.5</v>
      </c>
    </row>
    <row r="599" spans="1:14" x14ac:dyDescent="0.5">
      <c r="A599">
        <v>2021</v>
      </c>
      <c r="B599" t="s">
        <v>660</v>
      </c>
      <c r="C599" t="s">
        <v>661</v>
      </c>
      <c r="D599" t="str">
        <f t="shared" si="9"/>
        <v>Jeffrey Springs</v>
      </c>
      <c r="E599">
        <v>605488</v>
      </c>
      <c r="F599" t="s">
        <v>178</v>
      </c>
      <c r="G599" t="s">
        <v>179</v>
      </c>
      <c r="H599">
        <v>84</v>
      </c>
      <c r="I599" t="s">
        <v>222</v>
      </c>
      <c r="J599" t="s">
        <v>223</v>
      </c>
      <c r="K599">
        <v>27.8</v>
      </c>
      <c r="L599">
        <v>12.6</v>
      </c>
      <c r="M599">
        <f>VLOOKUP(E599,'CH SR '!$A$1:$E$234,5,FALSE)</f>
        <v>1476</v>
      </c>
      <c r="N599">
        <f>VLOOKUP(B599,Sheet5!$A$1:$D$480,4,FALSE)</f>
        <v>98.8</v>
      </c>
    </row>
    <row r="600" spans="1:14" x14ac:dyDescent="0.5">
      <c r="A600">
        <v>2021</v>
      </c>
      <c r="B600" t="s">
        <v>286</v>
      </c>
      <c r="C600" t="s">
        <v>247</v>
      </c>
      <c r="D600" t="str">
        <f t="shared" si="9"/>
        <v>José Ureña</v>
      </c>
      <c r="E600">
        <v>570632</v>
      </c>
      <c r="F600" t="s">
        <v>132</v>
      </c>
      <c r="G600" t="s">
        <v>133</v>
      </c>
      <c r="H600">
        <v>89.7</v>
      </c>
      <c r="I600" t="s">
        <v>222</v>
      </c>
      <c r="J600" t="s">
        <v>223</v>
      </c>
      <c r="K600">
        <v>24.8</v>
      </c>
      <c r="L600">
        <v>13.4</v>
      </c>
      <c r="M600">
        <f>VLOOKUP(E600,'CH SR '!$A$1:$E$234,5,FALSE)</f>
        <v>1671</v>
      </c>
      <c r="N600">
        <f>VLOOKUP(B600,Sheet5!$A$1:$D$480,4,FALSE)</f>
        <v>95.3</v>
      </c>
    </row>
    <row r="601" spans="1:14" x14ac:dyDescent="0.5">
      <c r="A601">
        <v>2021</v>
      </c>
      <c r="B601" t="s">
        <v>706</v>
      </c>
      <c r="C601" t="s">
        <v>242</v>
      </c>
      <c r="D601" t="str">
        <f t="shared" si="9"/>
        <v>Brad Brach</v>
      </c>
      <c r="E601">
        <v>542960</v>
      </c>
      <c r="F601" t="s">
        <v>26</v>
      </c>
      <c r="G601" t="s">
        <v>27</v>
      </c>
      <c r="H601">
        <v>86.1</v>
      </c>
      <c r="I601" t="s">
        <v>222</v>
      </c>
      <c r="J601" t="s">
        <v>223</v>
      </c>
      <c r="K601">
        <v>36.5</v>
      </c>
      <c r="L601">
        <v>15.6</v>
      </c>
      <c r="M601">
        <f>VLOOKUP(E601,'CH SR '!$A$1:$E$234,5,FALSE)</f>
        <v>1908</v>
      </c>
      <c r="N601">
        <f>VLOOKUP(B601,Sheet5!$A$1:$D$480,4,FALSE)</f>
        <v>79.099999999999994</v>
      </c>
    </row>
    <row r="602" spans="1:14" x14ac:dyDescent="0.5">
      <c r="A602">
        <v>2021</v>
      </c>
      <c r="B602" t="s">
        <v>445</v>
      </c>
      <c r="C602" t="s">
        <v>41</v>
      </c>
      <c r="D602" t="str">
        <f t="shared" si="9"/>
        <v>Nick Wittgren</v>
      </c>
      <c r="E602">
        <v>621295</v>
      </c>
      <c r="F602" t="s">
        <v>122</v>
      </c>
      <c r="G602" t="s">
        <v>123</v>
      </c>
      <c r="H602">
        <v>85.7</v>
      </c>
      <c r="I602" t="s">
        <v>222</v>
      </c>
      <c r="J602" t="s">
        <v>223</v>
      </c>
      <c r="K602">
        <v>35.1</v>
      </c>
      <c r="L602">
        <v>12.5</v>
      </c>
      <c r="M602">
        <f>VLOOKUP(E602,'CH SR '!$A$1:$E$234,5,FALSE)</f>
        <v>1743</v>
      </c>
      <c r="N602">
        <f>VLOOKUP(B602,Sheet5!$A$1:$D$480,4,FALSE)</f>
        <v>80.8</v>
      </c>
    </row>
    <row r="603" spans="1:14" x14ac:dyDescent="0.5">
      <c r="A603">
        <v>2021</v>
      </c>
      <c r="B603" t="s">
        <v>442</v>
      </c>
      <c r="C603" t="s">
        <v>49</v>
      </c>
      <c r="D603" t="str">
        <f t="shared" si="9"/>
        <v>Dylan Bundy</v>
      </c>
      <c r="E603">
        <v>605164</v>
      </c>
      <c r="F603" t="s">
        <v>232</v>
      </c>
      <c r="G603" t="s">
        <v>233</v>
      </c>
      <c r="H603">
        <v>83.2</v>
      </c>
      <c r="I603" t="s">
        <v>222</v>
      </c>
      <c r="J603" t="s">
        <v>223</v>
      </c>
      <c r="K603">
        <v>31.2</v>
      </c>
      <c r="L603">
        <v>12.3</v>
      </c>
      <c r="M603">
        <f>VLOOKUP(E603,'CH SR '!$A$1:$E$234,5,FALSE)</f>
        <v>1547</v>
      </c>
      <c r="N603">
        <f>VLOOKUP(B603,Sheet5!$A$1:$D$480,4,FALSE)</f>
        <v>89.5</v>
      </c>
    </row>
    <row r="604" spans="1:14" x14ac:dyDescent="0.5">
      <c r="A604">
        <v>2021</v>
      </c>
      <c r="B604" t="s">
        <v>539</v>
      </c>
      <c r="C604" t="s">
        <v>540</v>
      </c>
      <c r="D604" t="str">
        <f t="shared" si="9"/>
        <v>Jarlin García</v>
      </c>
      <c r="E604">
        <v>606424</v>
      </c>
      <c r="F604" t="s">
        <v>30</v>
      </c>
      <c r="G604" t="s">
        <v>31</v>
      </c>
      <c r="H604">
        <v>85.4</v>
      </c>
      <c r="I604" t="s">
        <v>222</v>
      </c>
      <c r="J604" t="s">
        <v>223</v>
      </c>
      <c r="K604">
        <v>28.4</v>
      </c>
      <c r="L604">
        <v>17.3</v>
      </c>
      <c r="M604">
        <f>VLOOKUP(E604,'CH SR '!$A$1:$E$234,5,FALSE)</f>
        <v>2147</v>
      </c>
      <c r="N604">
        <f>VLOOKUP(B604,Sheet5!$A$1:$D$480,4,FALSE)</f>
        <v>99.2</v>
      </c>
    </row>
    <row r="605" spans="1:14" x14ac:dyDescent="0.5">
      <c r="A605">
        <v>2021</v>
      </c>
      <c r="B605" t="s">
        <v>527</v>
      </c>
      <c r="C605" t="s">
        <v>528</v>
      </c>
      <c r="D605" t="str">
        <f t="shared" si="9"/>
        <v>Bryse Wilson</v>
      </c>
      <c r="E605">
        <v>669060</v>
      </c>
      <c r="F605" t="s">
        <v>213</v>
      </c>
      <c r="G605" t="s">
        <v>214</v>
      </c>
      <c r="H605">
        <v>86.8</v>
      </c>
      <c r="I605" t="s">
        <v>222</v>
      </c>
      <c r="J605" t="s">
        <v>223</v>
      </c>
      <c r="K605">
        <v>30.2</v>
      </c>
      <c r="L605">
        <v>13.2</v>
      </c>
      <c r="M605">
        <f>VLOOKUP(E605,'CH SR '!$A$1:$E$234,5,FALSE)</f>
        <v>1580</v>
      </c>
      <c r="N605">
        <f>VLOOKUP(B605,Sheet5!$A$1:$D$480,4,FALSE)</f>
        <v>96.8</v>
      </c>
    </row>
    <row r="606" spans="1:14" x14ac:dyDescent="0.5">
      <c r="A606">
        <v>2021</v>
      </c>
      <c r="B606" t="s">
        <v>326</v>
      </c>
      <c r="C606" t="s">
        <v>303</v>
      </c>
      <c r="D606" t="str">
        <f t="shared" si="9"/>
        <v>Jacob Webb</v>
      </c>
      <c r="E606">
        <v>657097</v>
      </c>
      <c r="F606" t="s">
        <v>156</v>
      </c>
      <c r="G606" t="s">
        <v>157</v>
      </c>
      <c r="H606">
        <v>83.6</v>
      </c>
      <c r="I606" t="s">
        <v>222</v>
      </c>
      <c r="J606" t="s">
        <v>223</v>
      </c>
      <c r="K606">
        <v>31.2</v>
      </c>
      <c r="L606">
        <v>16.899999999999999</v>
      </c>
      <c r="M606">
        <f>VLOOKUP(E606,'CH SR '!$A$1:$E$234,5,FALSE)</f>
        <v>2244</v>
      </c>
      <c r="N606">
        <f>VLOOKUP(B606,Sheet5!$A$1:$D$480,4,FALSE)</f>
        <v>98.7</v>
      </c>
    </row>
    <row r="607" spans="1:14" x14ac:dyDescent="0.5">
      <c r="A607">
        <v>2021</v>
      </c>
      <c r="B607" t="s">
        <v>314</v>
      </c>
      <c r="C607" t="s">
        <v>315</v>
      </c>
      <c r="D607" t="str">
        <f t="shared" si="9"/>
        <v>Kwang Hyun Kim</v>
      </c>
      <c r="E607">
        <v>547942</v>
      </c>
      <c r="F607" t="s">
        <v>34</v>
      </c>
      <c r="G607" t="s">
        <v>35</v>
      </c>
      <c r="H607">
        <v>80.3</v>
      </c>
      <c r="I607" t="s">
        <v>222</v>
      </c>
      <c r="J607" t="s">
        <v>223</v>
      </c>
      <c r="K607">
        <v>29.3</v>
      </c>
      <c r="L607">
        <v>11.2</v>
      </c>
      <c r="M607">
        <f>VLOOKUP(E607,'CH SR '!$A$1:$E$234,5,FALSE)</f>
        <v>1603</v>
      </c>
      <c r="N607">
        <f>VLOOKUP(B607,Sheet5!$A$1:$D$480,4,FALSE)</f>
        <v>92.4</v>
      </c>
    </row>
    <row r="608" spans="1:14" x14ac:dyDescent="0.5">
      <c r="A608">
        <v>2021</v>
      </c>
      <c r="B608" t="s">
        <v>134</v>
      </c>
      <c r="C608" t="s">
        <v>135</v>
      </c>
      <c r="D608" t="str">
        <f t="shared" si="9"/>
        <v>Freddy Peralta</v>
      </c>
      <c r="E608">
        <v>642547</v>
      </c>
      <c r="F608" t="s">
        <v>68</v>
      </c>
      <c r="G608" t="s">
        <v>69</v>
      </c>
      <c r="H608">
        <v>88</v>
      </c>
      <c r="I608" t="s">
        <v>222</v>
      </c>
      <c r="J608" t="s">
        <v>223</v>
      </c>
      <c r="K608">
        <v>31.4</v>
      </c>
      <c r="L608">
        <v>14.8</v>
      </c>
      <c r="M608">
        <f>VLOOKUP(E608,'CH SR '!$A$1:$E$234,5,FALSE)</f>
        <v>1607</v>
      </c>
      <c r="N608">
        <f>VLOOKUP(B608,Sheet5!$A$1:$D$480,4,FALSE)</f>
        <v>93.2</v>
      </c>
    </row>
    <row r="609" spans="1:14" x14ac:dyDescent="0.5">
      <c r="A609">
        <v>2021</v>
      </c>
      <c r="B609" t="s">
        <v>383</v>
      </c>
      <c r="C609" t="s">
        <v>384</v>
      </c>
      <c r="D609" t="str">
        <f t="shared" si="9"/>
        <v>Jonathan Loáisiga</v>
      </c>
      <c r="E609">
        <v>642528</v>
      </c>
      <c r="F609" t="s">
        <v>38</v>
      </c>
      <c r="G609" t="s">
        <v>39</v>
      </c>
      <c r="H609">
        <v>90</v>
      </c>
      <c r="I609" t="s">
        <v>222</v>
      </c>
      <c r="J609" t="s">
        <v>223</v>
      </c>
      <c r="K609">
        <v>22.5</v>
      </c>
      <c r="L609">
        <v>15.8</v>
      </c>
      <c r="M609">
        <f>VLOOKUP(E609,'CH SR '!$A$1:$E$234,5,FALSE)</f>
        <v>1933</v>
      </c>
      <c r="N609">
        <f>VLOOKUP(B609,Sheet5!$A$1:$D$480,4,FALSE)</f>
        <v>96.4</v>
      </c>
    </row>
    <row r="610" spans="1:14" x14ac:dyDescent="0.5">
      <c r="A610">
        <v>2021</v>
      </c>
      <c r="B610" t="s">
        <v>435</v>
      </c>
      <c r="C610" t="s">
        <v>436</v>
      </c>
      <c r="D610" t="str">
        <f t="shared" si="9"/>
        <v>Codi Heuer</v>
      </c>
      <c r="E610">
        <v>676051</v>
      </c>
      <c r="F610" t="s">
        <v>46</v>
      </c>
      <c r="G610" t="s">
        <v>47</v>
      </c>
      <c r="H610">
        <v>87.3</v>
      </c>
      <c r="I610" t="s">
        <v>222</v>
      </c>
      <c r="J610" t="s">
        <v>223</v>
      </c>
      <c r="K610">
        <v>27.3</v>
      </c>
      <c r="L610">
        <v>16</v>
      </c>
      <c r="M610">
        <f>VLOOKUP(E610,'CH SR '!$A$1:$E$234,5,FALSE)</f>
        <v>2270</v>
      </c>
      <c r="N610">
        <f>VLOOKUP(B610,Sheet5!$A$1:$D$480,4,FALSE)</f>
        <v>88</v>
      </c>
    </row>
    <row r="611" spans="1:14" x14ac:dyDescent="0.5">
      <c r="A611">
        <v>2021</v>
      </c>
      <c r="B611" t="s">
        <v>450</v>
      </c>
      <c r="C611" t="s">
        <v>242</v>
      </c>
      <c r="D611" t="str">
        <f t="shared" si="9"/>
        <v>Brad Boxberger</v>
      </c>
      <c r="E611">
        <v>502202</v>
      </c>
      <c r="F611" t="s">
        <v>68</v>
      </c>
      <c r="G611" t="s">
        <v>69</v>
      </c>
      <c r="H611">
        <v>82.5</v>
      </c>
      <c r="I611" t="s">
        <v>222</v>
      </c>
      <c r="J611" t="s">
        <v>223</v>
      </c>
      <c r="K611">
        <v>35.299999999999997</v>
      </c>
      <c r="L611">
        <v>12.1</v>
      </c>
      <c r="M611">
        <f>VLOOKUP(E611,'CH SR '!$A$1:$E$234,5,FALSE)</f>
        <v>1300</v>
      </c>
      <c r="N611">
        <f>VLOOKUP(B611,Sheet5!$A$1:$D$480,4,FALSE)</f>
        <v>90.3</v>
      </c>
    </row>
    <row r="612" spans="1:14" x14ac:dyDescent="0.5">
      <c r="A612">
        <v>2021</v>
      </c>
      <c r="B612" t="s">
        <v>128</v>
      </c>
      <c r="C612" t="s">
        <v>129</v>
      </c>
      <c r="D612" t="str">
        <f t="shared" si="9"/>
        <v>Jon Gray</v>
      </c>
      <c r="E612">
        <v>592351</v>
      </c>
      <c r="F612" t="s">
        <v>92</v>
      </c>
      <c r="G612" t="s">
        <v>93</v>
      </c>
      <c r="H612">
        <v>87.5</v>
      </c>
      <c r="I612" t="s">
        <v>222</v>
      </c>
      <c r="J612" t="s">
        <v>223</v>
      </c>
      <c r="K612">
        <v>28.1</v>
      </c>
      <c r="L612">
        <v>11.6</v>
      </c>
      <c r="M612">
        <f>VLOOKUP(E612,'CH SR '!$A$1:$E$234,5,FALSE)</f>
        <v>1451</v>
      </c>
      <c r="N612">
        <f>VLOOKUP(B612,Sheet5!$A$1:$D$480,4,FALSE)</f>
        <v>99.2</v>
      </c>
    </row>
    <row r="613" spans="1:14" x14ac:dyDescent="0.5">
      <c r="A613">
        <v>2021</v>
      </c>
      <c r="B613" t="s">
        <v>267</v>
      </c>
      <c r="C613" t="s">
        <v>268</v>
      </c>
      <c r="D613" t="str">
        <f t="shared" si="9"/>
        <v>Vladimir Gutierrez</v>
      </c>
      <c r="E613">
        <v>661269</v>
      </c>
      <c r="F613" t="s">
        <v>26</v>
      </c>
      <c r="G613" t="s">
        <v>27</v>
      </c>
      <c r="H613">
        <v>81.2</v>
      </c>
      <c r="I613" t="s">
        <v>222</v>
      </c>
      <c r="J613" t="s">
        <v>223</v>
      </c>
      <c r="K613">
        <v>32.1</v>
      </c>
      <c r="L613">
        <v>12.6</v>
      </c>
      <c r="M613">
        <f>VLOOKUP(E613,'CH SR '!$A$1:$E$234,5,FALSE)</f>
        <v>1640</v>
      </c>
      <c r="N613">
        <f>VLOOKUP(B613,Sheet5!$A$1:$D$480,4,FALSE)</f>
        <v>97.4</v>
      </c>
    </row>
    <row r="614" spans="1:14" x14ac:dyDescent="0.5">
      <c r="A614">
        <v>2021</v>
      </c>
      <c r="B614" t="s">
        <v>625</v>
      </c>
      <c r="C614" t="s">
        <v>626</v>
      </c>
      <c r="D614" t="str">
        <f t="shared" si="9"/>
        <v>Buck Farmer</v>
      </c>
      <c r="E614">
        <v>571656</v>
      </c>
      <c r="F614" t="s">
        <v>132</v>
      </c>
      <c r="G614" t="s">
        <v>133</v>
      </c>
      <c r="H614">
        <v>87.7</v>
      </c>
      <c r="I614" t="s">
        <v>222</v>
      </c>
      <c r="J614" t="s">
        <v>223</v>
      </c>
      <c r="K614">
        <v>32.1</v>
      </c>
      <c r="L614">
        <v>14.9</v>
      </c>
      <c r="M614">
        <f>VLOOKUP(E614,'CH SR '!$A$1:$E$234,5,FALSE)</f>
        <v>1604</v>
      </c>
      <c r="N614">
        <f>VLOOKUP(B614,Sheet5!$A$1:$D$480,4,FALSE)</f>
        <v>89.8</v>
      </c>
    </row>
    <row r="615" spans="1:14" x14ac:dyDescent="0.5">
      <c r="A615">
        <v>2021</v>
      </c>
      <c r="B615" t="s">
        <v>114</v>
      </c>
      <c r="C615" t="s">
        <v>115</v>
      </c>
      <c r="D615" t="str">
        <f t="shared" si="9"/>
        <v>Jordan Lyles</v>
      </c>
      <c r="E615">
        <v>543475</v>
      </c>
      <c r="F615" t="s">
        <v>116</v>
      </c>
      <c r="G615" t="s">
        <v>117</v>
      </c>
      <c r="H615">
        <v>86.1</v>
      </c>
      <c r="I615" t="s">
        <v>222</v>
      </c>
      <c r="J615" t="s">
        <v>223</v>
      </c>
      <c r="K615">
        <v>27.3</v>
      </c>
      <c r="L615">
        <v>13.6</v>
      </c>
      <c r="M615">
        <f>VLOOKUP(E615,'CH SR '!$A$1:$E$234,5,FALSE)</f>
        <v>1612</v>
      </c>
      <c r="N615">
        <f>VLOOKUP(B615,Sheet5!$A$1:$D$480,4,FALSE)</f>
        <v>98.3</v>
      </c>
    </row>
    <row r="616" spans="1:14" x14ac:dyDescent="0.5">
      <c r="A616">
        <v>2021</v>
      </c>
      <c r="B616" t="s">
        <v>638</v>
      </c>
      <c r="C616" t="s">
        <v>481</v>
      </c>
      <c r="D616" t="str">
        <f t="shared" si="9"/>
        <v>David Peterson</v>
      </c>
      <c r="E616">
        <v>656849</v>
      </c>
      <c r="F616" t="s">
        <v>126</v>
      </c>
      <c r="G616" t="s">
        <v>127</v>
      </c>
      <c r="H616">
        <v>83.9</v>
      </c>
      <c r="I616" t="s">
        <v>222</v>
      </c>
      <c r="J616" t="s">
        <v>223</v>
      </c>
      <c r="K616">
        <v>30.9</v>
      </c>
      <c r="L616">
        <v>17.600000000000001</v>
      </c>
      <c r="M616">
        <f>VLOOKUP(E616,'CH SR '!$A$1:$E$234,5,FALSE)</f>
        <v>1922</v>
      </c>
      <c r="N616">
        <f>VLOOKUP(B616,Sheet5!$A$1:$D$480,4,FALSE)</f>
        <v>98.8</v>
      </c>
    </row>
    <row r="617" spans="1:14" x14ac:dyDescent="0.5">
      <c r="A617">
        <v>2021</v>
      </c>
      <c r="B617" t="s">
        <v>184</v>
      </c>
      <c r="C617" t="s">
        <v>356</v>
      </c>
      <c r="D617" t="str">
        <f t="shared" si="9"/>
        <v>Riley Smith</v>
      </c>
      <c r="E617">
        <v>642092</v>
      </c>
      <c r="F617" t="s">
        <v>164</v>
      </c>
      <c r="G617" t="s">
        <v>165</v>
      </c>
      <c r="H617">
        <v>86.5</v>
      </c>
      <c r="I617" t="s">
        <v>222</v>
      </c>
      <c r="J617" t="s">
        <v>223</v>
      </c>
      <c r="K617">
        <v>29.3</v>
      </c>
      <c r="L617">
        <v>16.899999999999999</v>
      </c>
      <c r="M617">
        <f>VLOOKUP(E617,'CH SR '!$A$1:$E$234,5,FALSE)</f>
        <v>1938</v>
      </c>
      <c r="N617">
        <f>VLOOKUP(B617,Sheet5!$A$1:$D$480,4,FALSE)</f>
        <v>99.4</v>
      </c>
    </row>
    <row r="618" spans="1:14" x14ac:dyDescent="0.5">
      <c r="A618">
        <v>2021</v>
      </c>
      <c r="B618" t="s">
        <v>566</v>
      </c>
      <c r="C618" t="s">
        <v>427</v>
      </c>
      <c r="D618" t="str">
        <f t="shared" si="9"/>
        <v>Daniel Lynch</v>
      </c>
      <c r="E618">
        <v>663738</v>
      </c>
      <c r="F618" t="s">
        <v>80</v>
      </c>
      <c r="G618" t="s">
        <v>81</v>
      </c>
      <c r="H618">
        <v>84.7</v>
      </c>
      <c r="I618" t="s">
        <v>222</v>
      </c>
      <c r="J618" t="s">
        <v>223</v>
      </c>
      <c r="K618">
        <v>26</v>
      </c>
      <c r="L618">
        <v>12.7</v>
      </c>
      <c r="M618">
        <f>VLOOKUP(E618,'CH SR '!$A$1:$E$234,5,FALSE)</f>
        <v>1724</v>
      </c>
      <c r="N618">
        <f>VLOOKUP(B618,Sheet5!$A$1:$D$480,4,FALSE)</f>
        <v>99.5</v>
      </c>
    </row>
    <row r="619" spans="1:14" x14ac:dyDescent="0.5">
      <c r="A619">
        <v>2021</v>
      </c>
      <c r="B619" t="s">
        <v>294</v>
      </c>
      <c r="C619" t="s">
        <v>295</v>
      </c>
      <c r="D619" t="str">
        <f t="shared" si="9"/>
        <v>Taylor Widener</v>
      </c>
      <c r="E619">
        <v>642203</v>
      </c>
      <c r="F619" t="s">
        <v>164</v>
      </c>
      <c r="G619" t="s">
        <v>165</v>
      </c>
      <c r="H619">
        <v>85.6</v>
      </c>
      <c r="I619" t="s">
        <v>222</v>
      </c>
      <c r="J619" t="s">
        <v>223</v>
      </c>
      <c r="K619">
        <v>28.8</v>
      </c>
      <c r="L619">
        <v>15.6</v>
      </c>
      <c r="M619">
        <f>VLOOKUP(E619,'CH SR '!$A$1:$E$234,5,FALSE)</f>
        <v>1713</v>
      </c>
      <c r="N619">
        <f>VLOOKUP(B619,Sheet5!$A$1:$D$480,4,FALSE)</f>
        <v>93.1</v>
      </c>
    </row>
    <row r="620" spans="1:14" x14ac:dyDescent="0.5">
      <c r="A620">
        <v>2021</v>
      </c>
      <c r="B620" t="s">
        <v>755</v>
      </c>
      <c r="C620" t="s">
        <v>95</v>
      </c>
      <c r="D620" t="str">
        <f t="shared" si="9"/>
        <v>Wade Leblanc</v>
      </c>
      <c r="E620">
        <v>453281</v>
      </c>
      <c r="F620" t="s">
        <v>34</v>
      </c>
      <c r="G620" t="s">
        <v>35</v>
      </c>
      <c r="H620">
        <v>79.5</v>
      </c>
      <c r="I620" t="s">
        <v>222</v>
      </c>
      <c r="J620" t="s">
        <v>223</v>
      </c>
      <c r="K620">
        <v>36.1</v>
      </c>
      <c r="L620">
        <v>14</v>
      </c>
      <c r="M620">
        <f>VLOOKUP(E620,'CH SR '!$A$1:$E$234,5,FALSE)</f>
        <v>1498</v>
      </c>
      <c r="N620">
        <f>VLOOKUP(B620,Sheet5!$A$1:$D$480,4,FALSE)</f>
        <v>99</v>
      </c>
    </row>
    <row r="621" spans="1:14" x14ac:dyDescent="0.5">
      <c r="A621">
        <v>2021</v>
      </c>
      <c r="B621" t="s">
        <v>773</v>
      </c>
      <c r="C621" t="s">
        <v>272</v>
      </c>
      <c r="D621" t="str">
        <f t="shared" si="9"/>
        <v>Anthony Banda</v>
      </c>
      <c r="E621">
        <v>607455</v>
      </c>
      <c r="F621" t="s">
        <v>213</v>
      </c>
      <c r="G621" t="s">
        <v>214</v>
      </c>
      <c r="H621">
        <v>85.9</v>
      </c>
      <c r="I621" t="s">
        <v>222</v>
      </c>
      <c r="J621" t="s">
        <v>223</v>
      </c>
      <c r="K621">
        <v>31.1</v>
      </c>
      <c r="L621">
        <v>15</v>
      </c>
      <c r="M621">
        <f>VLOOKUP(E621,'CH SR '!$A$1:$E$234,5,FALSE)</f>
        <v>1783</v>
      </c>
      <c r="N621">
        <f>VLOOKUP(B621,Sheet5!$A$1:$D$480,4,FALSE)</f>
        <v>96</v>
      </c>
    </row>
    <row r="622" spans="1:14" x14ac:dyDescent="0.5">
      <c r="A622">
        <v>2021</v>
      </c>
      <c r="B622" t="s">
        <v>529</v>
      </c>
      <c r="C622" t="s">
        <v>530</v>
      </c>
      <c r="D622" t="str">
        <f t="shared" si="9"/>
        <v>Yusmeiro Petit</v>
      </c>
      <c r="E622">
        <v>433589</v>
      </c>
      <c r="F622" t="s">
        <v>20</v>
      </c>
      <c r="G622" t="s">
        <v>21</v>
      </c>
      <c r="H622">
        <v>80.7</v>
      </c>
      <c r="I622" t="s">
        <v>222</v>
      </c>
      <c r="J622" t="s">
        <v>223</v>
      </c>
      <c r="K622">
        <v>27</v>
      </c>
      <c r="L622">
        <v>11.4</v>
      </c>
      <c r="M622">
        <f>VLOOKUP(E622,'CH SR '!$A$1:$E$234,5,FALSE)</f>
        <v>1748</v>
      </c>
      <c r="N622">
        <f>VLOOKUP(B622,Sheet5!$A$1:$D$480,4,FALSE)</f>
        <v>94</v>
      </c>
    </row>
    <row r="623" spans="1:14" x14ac:dyDescent="0.5">
      <c r="A623">
        <v>2021</v>
      </c>
      <c r="B623" t="s">
        <v>494</v>
      </c>
      <c r="C623" t="s">
        <v>495</v>
      </c>
      <c r="D623" t="str">
        <f t="shared" si="9"/>
        <v>Génesis Cabrera</v>
      </c>
      <c r="E623">
        <v>650893</v>
      </c>
      <c r="F623" t="s">
        <v>34</v>
      </c>
      <c r="G623" t="s">
        <v>35</v>
      </c>
      <c r="H623">
        <v>89.4</v>
      </c>
      <c r="I623" t="s">
        <v>222</v>
      </c>
      <c r="J623" t="s">
        <v>223</v>
      </c>
      <c r="K623">
        <v>22.8</v>
      </c>
      <c r="L623">
        <v>12</v>
      </c>
      <c r="M623">
        <f>VLOOKUP(E623,'CH SR '!$A$1:$E$234,5,FALSE)</f>
        <v>1764</v>
      </c>
      <c r="N623">
        <f>VLOOKUP(B623,Sheet5!$A$1:$D$480,4,FALSE)</f>
        <v>99</v>
      </c>
    </row>
    <row r="624" spans="1:14" x14ac:dyDescent="0.5">
      <c r="A624">
        <v>2021</v>
      </c>
      <c r="B624" t="s">
        <v>150</v>
      </c>
      <c r="C624" t="s">
        <v>151</v>
      </c>
      <c r="D624" t="str">
        <f t="shared" si="9"/>
        <v>Adam Wainwright</v>
      </c>
      <c r="E624">
        <v>425794</v>
      </c>
      <c r="F624" t="s">
        <v>34</v>
      </c>
      <c r="G624" t="s">
        <v>35</v>
      </c>
      <c r="H624">
        <v>82.7</v>
      </c>
      <c r="I624" t="s">
        <v>222</v>
      </c>
      <c r="J624" t="s">
        <v>223</v>
      </c>
      <c r="K624">
        <v>32.1</v>
      </c>
      <c r="L624">
        <v>13.9</v>
      </c>
      <c r="M624">
        <f>VLOOKUP(E624,'CH SR '!$A$1:$E$234,5,FALSE)</f>
        <v>1716</v>
      </c>
      <c r="N624">
        <f>VLOOKUP(B624,Sheet5!$A$1:$D$480,4,FALSE)</f>
        <v>90.1</v>
      </c>
    </row>
    <row r="625" spans="1:14" x14ac:dyDescent="0.5">
      <c r="A625">
        <v>2021</v>
      </c>
      <c r="B625" t="s">
        <v>311</v>
      </c>
      <c r="C625" t="s">
        <v>312</v>
      </c>
      <c r="D625" t="str">
        <f t="shared" si="9"/>
        <v>Eric Lauer</v>
      </c>
      <c r="E625">
        <v>641778</v>
      </c>
      <c r="F625" t="s">
        <v>68</v>
      </c>
      <c r="G625" t="s">
        <v>69</v>
      </c>
      <c r="H625">
        <v>86.5</v>
      </c>
      <c r="I625" t="s">
        <v>222</v>
      </c>
      <c r="J625" t="s">
        <v>223</v>
      </c>
      <c r="K625">
        <v>28.7</v>
      </c>
      <c r="L625">
        <v>14.3</v>
      </c>
      <c r="M625">
        <f>VLOOKUP(E625,'CH SR '!$A$1:$E$234,5,FALSE)</f>
        <v>1483</v>
      </c>
      <c r="N625">
        <f>VLOOKUP(B625,Sheet5!$A$1:$D$480,4,FALSE)</f>
        <v>97.1</v>
      </c>
    </row>
    <row r="626" spans="1:14" x14ac:dyDescent="0.5">
      <c r="A626">
        <v>2021</v>
      </c>
      <c r="B626" t="s">
        <v>327</v>
      </c>
      <c r="C626" t="s">
        <v>45</v>
      </c>
      <c r="D626" t="str">
        <f t="shared" si="9"/>
        <v>Zach Eflin</v>
      </c>
      <c r="E626">
        <v>621107</v>
      </c>
      <c r="F626" t="s">
        <v>58</v>
      </c>
      <c r="G626" t="s">
        <v>59</v>
      </c>
      <c r="H626">
        <v>85.3</v>
      </c>
      <c r="I626" t="s">
        <v>222</v>
      </c>
      <c r="J626" t="s">
        <v>223</v>
      </c>
      <c r="K626">
        <v>30.7</v>
      </c>
      <c r="L626">
        <v>14.5</v>
      </c>
      <c r="M626">
        <f>VLOOKUP(E626,'CH SR '!$A$1:$E$234,5,FALSE)</f>
        <v>1695</v>
      </c>
      <c r="N626">
        <f>VLOOKUP(B626,Sheet5!$A$1:$D$480,4,FALSE)</f>
        <v>98.1</v>
      </c>
    </row>
    <row r="627" spans="1:14" x14ac:dyDescent="0.5">
      <c r="A627">
        <v>2021</v>
      </c>
      <c r="B627" t="s">
        <v>620</v>
      </c>
      <c r="C627" t="s">
        <v>73</v>
      </c>
      <c r="D627" t="str">
        <f t="shared" si="9"/>
        <v>Carlos Martínez</v>
      </c>
      <c r="E627">
        <v>593372</v>
      </c>
      <c r="F627" t="s">
        <v>34</v>
      </c>
      <c r="G627" t="s">
        <v>35</v>
      </c>
      <c r="H627">
        <v>84.8</v>
      </c>
      <c r="I627" t="s">
        <v>222</v>
      </c>
      <c r="J627" t="s">
        <v>223</v>
      </c>
      <c r="K627">
        <v>39.799999999999997</v>
      </c>
      <c r="L627">
        <v>14.7</v>
      </c>
      <c r="M627">
        <f>VLOOKUP(E627,'CH SR '!$A$1:$E$234,5,FALSE)</f>
        <v>1848</v>
      </c>
      <c r="N627">
        <f>VLOOKUP(B627,Sheet5!$A$1:$D$480,4,FALSE)</f>
        <v>83.7</v>
      </c>
    </row>
    <row r="628" spans="1:14" x14ac:dyDescent="0.5">
      <c r="A628">
        <v>2021</v>
      </c>
      <c r="B628" t="s">
        <v>259</v>
      </c>
      <c r="C628" t="s">
        <v>260</v>
      </c>
      <c r="D628" t="str">
        <f t="shared" si="9"/>
        <v>Bailey Ober</v>
      </c>
      <c r="E628">
        <v>641927</v>
      </c>
      <c r="F628" t="s">
        <v>261</v>
      </c>
      <c r="G628" t="s">
        <v>262</v>
      </c>
      <c r="H628">
        <v>84.8</v>
      </c>
      <c r="I628" t="s">
        <v>222</v>
      </c>
      <c r="J628" t="s">
        <v>223</v>
      </c>
      <c r="K628">
        <v>29.3</v>
      </c>
      <c r="L628">
        <v>15.8</v>
      </c>
      <c r="M628">
        <f>VLOOKUP(E628,'CH SR '!$A$1:$E$234,5,FALSE)</f>
        <v>1869</v>
      </c>
      <c r="N628">
        <f>VLOOKUP(B628,Sheet5!$A$1:$D$480,4,FALSE)</f>
        <v>99.3</v>
      </c>
    </row>
    <row r="629" spans="1:14" x14ac:dyDescent="0.5">
      <c r="A629">
        <v>2021</v>
      </c>
      <c r="B629" t="s">
        <v>752</v>
      </c>
      <c r="C629" t="s">
        <v>189</v>
      </c>
      <c r="D629" t="str">
        <f t="shared" si="9"/>
        <v>Alex Young</v>
      </c>
      <c r="E629">
        <v>622065</v>
      </c>
      <c r="F629" t="s">
        <v>122</v>
      </c>
      <c r="G629" t="s">
        <v>123</v>
      </c>
      <c r="H629">
        <v>85.3</v>
      </c>
      <c r="I629" t="s">
        <v>222</v>
      </c>
      <c r="J629" t="s">
        <v>223</v>
      </c>
      <c r="K629">
        <v>34.4</v>
      </c>
      <c r="L629">
        <v>13.3</v>
      </c>
      <c r="M629">
        <f>VLOOKUP(E629,'CH SR '!$A$1:$E$234,5,FALSE)</f>
        <v>1549</v>
      </c>
      <c r="N629">
        <f>VLOOKUP(B629,Sheet5!$A$1:$D$480,4,FALSE)</f>
        <v>85.4</v>
      </c>
    </row>
    <row r="630" spans="1:14" x14ac:dyDescent="0.5">
      <c r="A630">
        <v>2021</v>
      </c>
      <c r="B630" t="s">
        <v>28</v>
      </c>
      <c r="C630" t="s">
        <v>29</v>
      </c>
      <c r="D630" t="str">
        <f t="shared" si="9"/>
        <v>Kevin Gausman</v>
      </c>
      <c r="E630">
        <v>592332</v>
      </c>
      <c r="F630" t="s">
        <v>30</v>
      </c>
      <c r="G630" t="s">
        <v>31</v>
      </c>
      <c r="H630">
        <v>83.8</v>
      </c>
      <c r="I630" t="s">
        <v>222</v>
      </c>
      <c r="J630" t="s">
        <v>223</v>
      </c>
      <c r="K630">
        <v>27.3</v>
      </c>
      <c r="L630">
        <v>10.9</v>
      </c>
      <c r="M630">
        <f>VLOOKUP(E630,'CH SR '!$A$1:$E$234,5,FALSE)</f>
        <v>1628</v>
      </c>
      <c r="N630">
        <f>VLOOKUP(B630,Sheet5!$A$1:$D$480,4,FALSE)</f>
        <v>93.6</v>
      </c>
    </row>
    <row r="631" spans="1:14" x14ac:dyDescent="0.5">
      <c r="A631">
        <v>2021</v>
      </c>
      <c r="B631" t="s">
        <v>557</v>
      </c>
      <c r="C631" t="s">
        <v>558</v>
      </c>
      <c r="D631" t="str">
        <f t="shared" si="9"/>
        <v>J.P. Feyereisen</v>
      </c>
      <c r="E631">
        <v>656420</v>
      </c>
      <c r="F631" t="s">
        <v>178</v>
      </c>
      <c r="G631" t="s">
        <v>179</v>
      </c>
      <c r="H631">
        <v>87.6</v>
      </c>
      <c r="I631" t="s">
        <v>222</v>
      </c>
      <c r="J631" t="s">
        <v>223</v>
      </c>
      <c r="K631">
        <v>33</v>
      </c>
      <c r="L631">
        <v>14.7</v>
      </c>
      <c r="M631">
        <f>VLOOKUP(E631,'CH SR '!$A$1:$E$234,5,FALSE)</f>
        <v>1597</v>
      </c>
      <c r="N631">
        <f>VLOOKUP(B631,Sheet5!$A$1:$D$480,4,FALSE)</f>
        <v>89.9</v>
      </c>
    </row>
    <row r="632" spans="1:14" x14ac:dyDescent="0.5">
      <c r="A632">
        <v>2021</v>
      </c>
      <c r="B632" t="s">
        <v>482</v>
      </c>
      <c r="C632" t="s">
        <v>622</v>
      </c>
      <c r="D632" t="str">
        <f t="shared" si="9"/>
        <v>Dennis Santana</v>
      </c>
      <c r="E632">
        <v>642701</v>
      </c>
      <c r="F632" t="s">
        <v>116</v>
      </c>
      <c r="G632" t="s">
        <v>117</v>
      </c>
      <c r="H632">
        <v>87.6</v>
      </c>
      <c r="I632" t="s">
        <v>222</v>
      </c>
      <c r="J632" t="s">
        <v>223</v>
      </c>
      <c r="K632">
        <v>27.6</v>
      </c>
      <c r="L632">
        <v>17.399999999999999</v>
      </c>
      <c r="M632">
        <f>VLOOKUP(E632,'CH SR '!$A$1:$E$234,5,FALSE)</f>
        <v>2209</v>
      </c>
      <c r="N632">
        <f>VLOOKUP(B632,Sheet5!$A$1:$D$480,4,FALSE)</f>
        <v>89.8</v>
      </c>
    </row>
    <row r="633" spans="1:14" x14ac:dyDescent="0.5">
      <c r="A633">
        <v>2021</v>
      </c>
      <c r="B633" t="s">
        <v>470</v>
      </c>
      <c r="C633" t="s">
        <v>471</v>
      </c>
      <c r="D633" t="str">
        <f t="shared" si="9"/>
        <v>Griffin Jax</v>
      </c>
      <c r="E633">
        <v>643377</v>
      </c>
      <c r="F633" t="s">
        <v>261</v>
      </c>
      <c r="G633" t="s">
        <v>262</v>
      </c>
      <c r="H633">
        <v>85.5</v>
      </c>
      <c r="I633" t="s">
        <v>222</v>
      </c>
      <c r="J633" t="s">
        <v>223</v>
      </c>
      <c r="K633">
        <v>29.6</v>
      </c>
      <c r="L633">
        <v>14.3</v>
      </c>
      <c r="M633">
        <f>VLOOKUP(E633,'CH SR '!$A$1:$E$234,5,FALSE)</f>
        <v>1633</v>
      </c>
      <c r="N633">
        <f>VLOOKUP(B633,Sheet5!$A$1:$D$480,4,FALSE)</f>
        <v>99.3</v>
      </c>
    </row>
    <row r="634" spans="1:14" x14ac:dyDescent="0.5">
      <c r="A634">
        <v>2021</v>
      </c>
      <c r="B634" t="s">
        <v>484</v>
      </c>
      <c r="C634" t="s">
        <v>247</v>
      </c>
      <c r="D634" t="str">
        <f t="shared" si="9"/>
        <v>José Quintana</v>
      </c>
      <c r="E634">
        <v>500779</v>
      </c>
      <c r="F634" t="s">
        <v>30</v>
      </c>
      <c r="G634" t="s">
        <v>31</v>
      </c>
      <c r="H634">
        <v>86.6</v>
      </c>
      <c r="I634" t="s">
        <v>222</v>
      </c>
      <c r="J634" t="s">
        <v>223</v>
      </c>
      <c r="K634">
        <v>28.2</v>
      </c>
      <c r="L634">
        <v>10.7</v>
      </c>
      <c r="M634">
        <f>VLOOKUP(E634,'CH SR '!$A$1:$E$234,5,FALSE)</f>
        <v>1287</v>
      </c>
      <c r="N634">
        <f>VLOOKUP(B634,Sheet5!$A$1:$D$480,4,FALSE)</f>
        <v>94.2</v>
      </c>
    </row>
    <row r="635" spans="1:14" x14ac:dyDescent="0.5">
      <c r="A635">
        <v>2021</v>
      </c>
      <c r="B635" t="s">
        <v>674</v>
      </c>
      <c r="C635" t="s">
        <v>572</v>
      </c>
      <c r="D635" t="str">
        <f t="shared" si="9"/>
        <v>Rafael Montero</v>
      </c>
      <c r="E635">
        <v>606160</v>
      </c>
      <c r="F635" t="s">
        <v>142</v>
      </c>
      <c r="G635" t="s">
        <v>143</v>
      </c>
      <c r="H635">
        <v>89.7</v>
      </c>
      <c r="I635" t="s">
        <v>222</v>
      </c>
      <c r="J635" t="s">
        <v>223</v>
      </c>
      <c r="K635">
        <v>29.8</v>
      </c>
      <c r="L635">
        <v>16</v>
      </c>
      <c r="M635">
        <f>VLOOKUP(E635,'CH SR '!$A$1:$E$234,5,FALSE)</f>
        <v>2011</v>
      </c>
      <c r="N635">
        <f>VLOOKUP(B635,Sheet5!$A$1:$D$480,4,FALSE)</f>
        <v>88.6</v>
      </c>
    </row>
    <row r="636" spans="1:14" x14ac:dyDescent="0.5">
      <c r="A636">
        <v>2021</v>
      </c>
      <c r="B636" t="s">
        <v>713</v>
      </c>
      <c r="C636" t="s">
        <v>714</v>
      </c>
      <c r="D636" t="str">
        <f t="shared" si="9"/>
        <v>Hyeon-Jong Yang</v>
      </c>
      <c r="E636">
        <v>660365</v>
      </c>
      <c r="F636" t="s">
        <v>116</v>
      </c>
      <c r="G636" t="s">
        <v>117</v>
      </c>
      <c r="H636">
        <v>81.400000000000006</v>
      </c>
      <c r="I636" t="s">
        <v>222</v>
      </c>
      <c r="J636" t="s">
        <v>223</v>
      </c>
      <c r="K636">
        <v>31.3</v>
      </c>
      <c r="L636">
        <v>13.7</v>
      </c>
      <c r="M636">
        <f>VLOOKUP(E636,'CH SR '!$A$1:$E$234,5,FALSE)</f>
        <v>1695</v>
      </c>
      <c r="N636">
        <f>VLOOKUP(B636,Sheet5!$A$1:$D$480,4,FALSE)</f>
        <v>89.5</v>
      </c>
    </row>
    <row r="637" spans="1:14" x14ac:dyDescent="0.5">
      <c r="A637">
        <v>2021</v>
      </c>
      <c r="B637" t="s">
        <v>538</v>
      </c>
      <c r="C637" t="s">
        <v>229</v>
      </c>
      <c r="D637" t="str">
        <f t="shared" si="9"/>
        <v>Matt Foster</v>
      </c>
      <c r="E637">
        <v>641582</v>
      </c>
      <c r="F637" t="s">
        <v>50</v>
      </c>
      <c r="G637" t="s">
        <v>51</v>
      </c>
      <c r="H637">
        <v>84.4</v>
      </c>
      <c r="I637" t="s">
        <v>222</v>
      </c>
      <c r="J637" t="s">
        <v>223</v>
      </c>
      <c r="K637">
        <v>25.6</v>
      </c>
      <c r="L637">
        <v>10.1</v>
      </c>
      <c r="M637">
        <f>VLOOKUP(E637,'CH SR '!$A$1:$E$234,5,FALSE)</f>
        <v>1727</v>
      </c>
      <c r="N637">
        <f>VLOOKUP(B637,Sheet5!$A$1:$D$480,4,FALSE)</f>
        <v>96.4</v>
      </c>
    </row>
    <row r="638" spans="1:14" x14ac:dyDescent="0.5">
      <c r="A638">
        <v>2021</v>
      </c>
      <c r="B638" t="s">
        <v>782</v>
      </c>
      <c r="C638" t="s">
        <v>109</v>
      </c>
      <c r="D638" t="str">
        <f t="shared" si="9"/>
        <v>Trevor Cahill</v>
      </c>
      <c r="E638">
        <v>502239</v>
      </c>
      <c r="F638" t="s">
        <v>213</v>
      </c>
      <c r="G638" t="s">
        <v>214</v>
      </c>
      <c r="H638">
        <v>82.3</v>
      </c>
      <c r="I638" t="s">
        <v>222</v>
      </c>
      <c r="J638" t="s">
        <v>223</v>
      </c>
      <c r="K638">
        <v>39.5</v>
      </c>
      <c r="L638">
        <v>13.8</v>
      </c>
      <c r="M638">
        <f>VLOOKUP(E638,'CH SR '!$A$1:$E$234,5,FALSE)</f>
        <v>1525</v>
      </c>
      <c r="N638">
        <f>VLOOKUP(B638,Sheet5!$A$1:$D$480,4,FALSE)</f>
        <v>87.7</v>
      </c>
    </row>
    <row r="639" spans="1:14" x14ac:dyDescent="0.5">
      <c r="A639">
        <v>2021</v>
      </c>
      <c r="B639" t="s">
        <v>313</v>
      </c>
      <c r="C639" t="s">
        <v>295</v>
      </c>
      <c r="D639" t="str">
        <f t="shared" si="9"/>
        <v>Taylor Hearn</v>
      </c>
      <c r="E639">
        <v>621368</v>
      </c>
      <c r="F639" t="s">
        <v>116</v>
      </c>
      <c r="G639" t="s">
        <v>117</v>
      </c>
      <c r="H639">
        <v>86.4</v>
      </c>
      <c r="I639" t="s">
        <v>222</v>
      </c>
      <c r="J639" t="s">
        <v>223</v>
      </c>
      <c r="K639">
        <v>29.4</v>
      </c>
      <c r="L639">
        <v>10.7</v>
      </c>
      <c r="M639">
        <f>VLOOKUP(E639,'CH SR '!$A$1:$E$234,5,FALSE)</f>
        <v>1695</v>
      </c>
      <c r="N639">
        <f>VLOOKUP(B639,Sheet5!$A$1:$D$480,4,FALSE)</f>
        <v>84.3</v>
      </c>
    </row>
    <row r="640" spans="1:14" x14ac:dyDescent="0.5">
      <c r="A640">
        <v>2021</v>
      </c>
      <c r="B640" t="s">
        <v>532</v>
      </c>
      <c r="C640" t="s">
        <v>533</v>
      </c>
      <c r="D640" t="str">
        <f t="shared" si="9"/>
        <v>Danny Duffy</v>
      </c>
      <c r="E640">
        <v>518633</v>
      </c>
      <c r="F640" t="s">
        <v>80</v>
      </c>
      <c r="G640" t="s">
        <v>81</v>
      </c>
      <c r="H640">
        <v>85.2</v>
      </c>
      <c r="I640" t="s">
        <v>222</v>
      </c>
      <c r="J640" t="s">
        <v>223</v>
      </c>
      <c r="K640">
        <v>25.1</v>
      </c>
      <c r="L640">
        <v>15.4</v>
      </c>
      <c r="M640">
        <f>VLOOKUP(E640,'CH SR '!$A$1:$E$234,5,FALSE)</f>
        <v>2293</v>
      </c>
      <c r="N640">
        <f>VLOOKUP(B640,Sheet5!$A$1:$D$480,4,FALSE)</f>
        <v>92.3</v>
      </c>
    </row>
    <row r="641" spans="1:14" x14ac:dyDescent="0.5">
      <c r="A641">
        <v>2021</v>
      </c>
      <c r="B641" t="s">
        <v>379</v>
      </c>
      <c r="C641" t="s">
        <v>73</v>
      </c>
      <c r="D641" t="str">
        <f t="shared" si="9"/>
        <v>Carlos Estévez</v>
      </c>
      <c r="E641">
        <v>608032</v>
      </c>
      <c r="F641" t="s">
        <v>92</v>
      </c>
      <c r="G641" t="s">
        <v>93</v>
      </c>
      <c r="H641">
        <v>88.7</v>
      </c>
      <c r="I641" t="s">
        <v>222</v>
      </c>
      <c r="J641" t="s">
        <v>223</v>
      </c>
      <c r="K641">
        <v>28.8</v>
      </c>
      <c r="L641">
        <v>11.6</v>
      </c>
      <c r="M641">
        <f>VLOOKUP(E641,'CH SR '!$A$1:$E$234,5,FALSE)</f>
        <v>1589</v>
      </c>
      <c r="N641">
        <f>VLOOKUP(B641,Sheet5!$A$1:$D$480,4,FALSE)</f>
        <v>94.5</v>
      </c>
    </row>
    <row r="642" spans="1:14" x14ac:dyDescent="0.5">
      <c r="A642">
        <v>2021</v>
      </c>
      <c r="B642" t="s">
        <v>860</v>
      </c>
      <c r="C642" t="s">
        <v>861</v>
      </c>
      <c r="D642" t="str">
        <f t="shared" si="9"/>
        <v>Evan Marshall</v>
      </c>
      <c r="E642">
        <v>605359</v>
      </c>
      <c r="F642" t="s">
        <v>50</v>
      </c>
      <c r="G642" t="s">
        <v>51</v>
      </c>
      <c r="H642">
        <v>88.3</v>
      </c>
      <c r="I642" t="s">
        <v>222</v>
      </c>
      <c r="J642" t="s">
        <v>223</v>
      </c>
      <c r="K642">
        <v>30.7</v>
      </c>
      <c r="L642">
        <v>16.3</v>
      </c>
      <c r="M642">
        <f>VLOOKUP(E642,'CH SR '!$A$1:$E$234,5,FALSE)</f>
        <v>1658</v>
      </c>
      <c r="N642">
        <f>VLOOKUP(B642,Sheet5!$A$1:$D$480,4,FALSE)</f>
        <v>95.9</v>
      </c>
    </row>
    <row r="643" spans="1:14" x14ac:dyDescent="0.5">
      <c r="A643">
        <v>2021</v>
      </c>
      <c r="B643" t="s">
        <v>535</v>
      </c>
      <c r="C643" t="s">
        <v>229</v>
      </c>
      <c r="D643" t="str">
        <f t="shared" ref="D643:D706" si="10">TRIM(PROPER(C643 &amp; " " &amp; B643))</f>
        <v>Matt Manning</v>
      </c>
      <c r="E643">
        <v>666159</v>
      </c>
      <c r="F643" t="s">
        <v>132</v>
      </c>
      <c r="G643" t="s">
        <v>133</v>
      </c>
      <c r="H643">
        <v>87.4</v>
      </c>
      <c r="I643" t="s">
        <v>222</v>
      </c>
      <c r="J643" t="s">
        <v>223</v>
      </c>
      <c r="K643">
        <v>25.8</v>
      </c>
      <c r="L643">
        <v>11.7</v>
      </c>
      <c r="M643">
        <f>VLOOKUP(E643,'CH SR '!$A$1:$E$234,5,FALSE)</f>
        <v>1381</v>
      </c>
      <c r="N643">
        <f>VLOOKUP(B643,Sheet5!$A$1:$D$480,4,FALSE)</f>
        <v>96.1</v>
      </c>
    </row>
    <row r="644" spans="1:14" x14ac:dyDescent="0.5">
      <c r="A644">
        <v>2021</v>
      </c>
      <c r="B644" t="s">
        <v>375</v>
      </c>
      <c r="C644" t="s">
        <v>109</v>
      </c>
      <c r="D644" t="str">
        <f t="shared" si="10"/>
        <v>Trevor May</v>
      </c>
      <c r="E644">
        <v>543507</v>
      </c>
      <c r="F644" t="s">
        <v>126</v>
      </c>
      <c r="G644" t="s">
        <v>127</v>
      </c>
      <c r="H644">
        <v>86.9</v>
      </c>
      <c r="I644" t="s">
        <v>222</v>
      </c>
      <c r="J644" t="s">
        <v>223</v>
      </c>
      <c r="K644">
        <v>22.3</v>
      </c>
      <c r="L644">
        <v>10.6</v>
      </c>
      <c r="M644">
        <f>VLOOKUP(E644,'CH SR '!$A$1:$E$234,5,FALSE)</f>
        <v>1708</v>
      </c>
      <c r="N644">
        <f>VLOOKUP(B644,Sheet5!$A$1:$D$480,4,FALSE)</f>
        <v>94.8</v>
      </c>
    </row>
    <row r="645" spans="1:14" x14ac:dyDescent="0.5">
      <c r="A645">
        <v>2021</v>
      </c>
      <c r="B645" t="s">
        <v>279</v>
      </c>
      <c r="C645" t="s">
        <v>280</v>
      </c>
      <c r="D645" t="str">
        <f t="shared" si="10"/>
        <v>Chi Chi González</v>
      </c>
      <c r="E645">
        <v>592346</v>
      </c>
      <c r="F645" t="s">
        <v>92</v>
      </c>
      <c r="G645" t="s">
        <v>93</v>
      </c>
      <c r="H645">
        <v>84.3</v>
      </c>
      <c r="I645" t="s">
        <v>222</v>
      </c>
      <c r="J645" t="s">
        <v>223</v>
      </c>
      <c r="K645">
        <v>33.299999999999997</v>
      </c>
      <c r="L645">
        <v>11.9</v>
      </c>
      <c r="M645">
        <f>VLOOKUP(E645,'CH SR '!$A$1:$E$234,5,FALSE)</f>
        <v>1644</v>
      </c>
      <c r="N645">
        <f>VLOOKUP(B645,Sheet5!$A$1:$D$480,4,FALSE)</f>
        <v>85.8</v>
      </c>
    </row>
    <row r="646" spans="1:14" x14ac:dyDescent="0.5">
      <c r="A646">
        <v>2021</v>
      </c>
      <c r="B646" t="s">
        <v>299</v>
      </c>
      <c r="C646" t="s">
        <v>300</v>
      </c>
      <c r="D646" t="str">
        <f t="shared" si="10"/>
        <v>Madison Bumgarner</v>
      </c>
      <c r="E646">
        <v>518516</v>
      </c>
      <c r="F646" t="s">
        <v>164</v>
      </c>
      <c r="G646" t="s">
        <v>165</v>
      </c>
      <c r="H646">
        <v>83.7</v>
      </c>
      <c r="I646" t="s">
        <v>222</v>
      </c>
      <c r="J646" t="s">
        <v>223</v>
      </c>
      <c r="K646">
        <v>32.1</v>
      </c>
      <c r="L646">
        <v>12.7</v>
      </c>
      <c r="M646">
        <f>VLOOKUP(E646,'CH SR '!$A$1:$E$234,5,FALSE)</f>
        <v>1438</v>
      </c>
      <c r="N646">
        <f>VLOOKUP(B646,Sheet5!$A$1:$D$480,4,FALSE)</f>
        <v>97</v>
      </c>
    </row>
    <row r="647" spans="1:14" x14ac:dyDescent="0.5">
      <c r="A647">
        <v>2021</v>
      </c>
      <c r="B647" t="s">
        <v>290</v>
      </c>
      <c r="C647" t="s">
        <v>291</v>
      </c>
      <c r="D647" t="str">
        <f t="shared" si="10"/>
        <v>Shane Mcclanahan</v>
      </c>
      <c r="E647">
        <v>663556</v>
      </c>
      <c r="F647" t="s">
        <v>178</v>
      </c>
      <c r="G647" t="s">
        <v>179</v>
      </c>
      <c r="H647">
        <v>89.2</v>
      </c>
      <c r="I647" t="s">
        <v>222</v>
      </c>
      <c r="J647" t="s">
        <v>223</v>
      </c>
      <c r="K647">
        <v>23.4</v>
      </c>
      <c r="L647">
        <v>15.5</v>
      </c>
      <c r="M647">
        <f>VLOOKUP(E647,'CH SR '!$A$1:$E$234,5,FALSE)</f>
        <v>1723</v>
      </c>
      <c r="N647">
        <f>VLOOKUP(B647,Sheet5!$A$1:$D$480,4,FALSE)</f>
        <v>98.8</v>
      </c>
    </row>
    <row r="648" spans="1:14" x14ac:dyDescent="0.5">
      <c r="A648">
        <v>2021</v>
      </c>
      <c r="B648" t="s">
        <v>368</v>
      </c>
      <c r="C648" t="s">
        <v>89</v>
      </c>
      <c r="D648" t="str">
        <f t="shared" si="10"/>
        <v>Chris Stratton</v>
      </c>
      <c r="E648">
        <v>608717</v>
      </c>
      <c r="F648" t="s">
        <v>213</v>
      </c>
      <c r="G648" t="s">
        <v>214</v>
      </c>
      <c r="H648">
        <v>86.6</v>
      </c>
      <c r="I648" t="s">
        <v>222</v>
      </c>
      <c r="J648" t="s">
        <v>223</v>
      </c>
      <c r="K648">
        <v>30.4</v>
      </c>
      <c r="L648">
        <v>13.6</v>
      </c>
      <c r="M648">
        <f>VLOOKUP(E648,'CH SR '!$A$1:$E$234,5,FALSE)</f>
        <v>2248</v>
      </c>
      <c r="N648">
        <f>VLOOKUP(B648,Sheet5!$A$1:$D$480,4,FALSE)</f>
        <v>75</v>
      </c>
    </row>
    <row r="649" spans="1:14" x14ac:dyDescent="0.5">
      <c r="A649">
        <v>2021</v>
      </c>
      <c r="B649" t="s">
        <v>751</v>
      </c>
      <c r="C649" t="s">
        <v>73</v>
      </c>
      <c r="D649" t="str">
        <f t="shared" si="10"/>
        <v>Carlos Carrasco</v>
      </c>
      <c r="E649">
        <v>471911</v>
      </c>
      <c r="F649" t="s">
        <v>126</v>
      </c>
      <c r="G649" t="s">
        <v>127</v>
      </c>
      <c r="H649">
        <v>87.6</v>
      </c>
      <c r="I649" t="s">
        <v>222</v>
      </c>
      <c r="J649" t="s">
        <v>223</v>
      </c>
      <c r="K649">
        <v>34.799999999999997</v>
      </c>
      <c r="L649">
        <v>7.4</v>
      </c>
      <c r="M649">
        <f>VLOOKUP(E649,'CH SR '!$A$1:$E$234,5,FALSE)</f>
        <v>1201</v>
      </c>
      <c r="N649">
        <f>VLOOKUP(B649,Sheet5!$A$1:$D$480,4,FALSE)</f>
        <v>67.099999999999994</v>
      </c>
    </row>
    <row r="650" spans="1:14" x14ac:dyDescent="0.5">
      <c r="A650">
        <v>2021</v>
      </c>
      <c r="B650" t="s">
        <v>847</v>
      </c>
      <c r="C650" t="s">
        <v>388</v>
      </c>
      <c r="D650" t="str">
        <f t="shared" si="10"/>
        <v>Edwin Uceta</v>
      </c>
      <c r="E650">
        <v>670955</v>
      </c>
      <c r="F650" t="s">
        <v>54</v>
      </c>
      <c r="G650" t="s">
        <v>55</v>
      </c>
      <c r="H650">
        <v>87.6</v>
      </c>
      <c r="I650" t="s">
        <v>222</v>
      </c>
      <c r="J650" t="s">
        <v>223</v>
      </c>
      <c r="K650">
        <v>28.5</v>
      </c>
      <c r="L650">
        <v>17.5</v>
      </c>
      <c r="M650">
        <f>VLOOKUP(E650,'CH SR '!$A$1:$E$234,5,FALSE)</f>
        <v>2026</v>
      </c>
      <c r="N650">
        <f>VLOOKUP(B650,Sheet5!$A$1:$D$480,4,FALSE)</f>
        <v>89.1</v>
      </c>
    </row>
    <row r="651" spans="1:14" x14ac:dyDescent="0.5">
      <c r="A651">
        <v>2021</v>
      </c>
      <c r="B651" t="s">
        <v>332</v>
      </c>
      <c r="C651" t="s">
        <v>333</v>
      </c>
      <c r="D651" t="str">
        <f t="shared" si="10"/>
        <v>Jeff Hoffman</v>
      </c>
      <c r="E651">
        <v>656546</v>
      </c>
      <c r="F651" t="s">
        <v>26</v>
      </c>
      <c r="G651" t="s">
        <v>27</v>
      </c>
      <c r="H651">
        <v>85.6</v>
      </c>
      <c r="I651" t="s">
        <v>222</v>
      </c>
      <c r="J651" t="s">
        <v>223</v>
      </c>
      <c r="K651">
        <v>29.6</v>
      </c>
      <c r="L651">
        <v>13.5</v>
      </c>
      <c r="M651">
        <f>VLOOKUP(E651,'CH SR '!$A$1:$E$234,5,FALSE)</f>
        <v>1436</v>
      </c>
      <c r="N651">
        <f>VLOOKUP(B651,Sheet5!$A$1:$D$480,4,FALSE)</f>
        <v>98.6</v>
      </c>
    </row>
    <row r="652" spans="1:14" x14ac:dyDescent="0.5">
      <c r="A652">
        <v>2021</v>
      </c>
      <c r="B652" t="s">
        <v>211</v>
      </c>
      <c r="C652" t="s">
        <v>242</v>
      </c>
      <c r="D652" t="str">
        <f t="shared" si="10"/>
        <v>Brad Keller</v>
      </c>
      <c r="E652">
        <v>641745</v>
      </c>
      <c r="F652" t="s">
        <v>80</v>
      </c>
      <c r="G652" t="s">
        <v>81</v>
      </c>
      <c r="H652">
        <v>90</v>
      </c>
      <c r="I652" t="s">
        <v>222</v>
      </c>
      <c r="J652" t="s">
        <v>223</v>
      </c>
      <c r="K652">
        <v>24.3</v>
      </c>
      <c r="L652">
        <v>12.4</v>
      </c>
      <c r="M652">
        <f>VLOOKUP(E652,'CH SR '!$A$1:$E$234,5,FALSE)</f>
        <v>2001</v>
      </c>
      <c r="N652">
        <f>VLOOKUP(B652,Sheet5!$A$1:$D$480,4,FALSE)</f>
        <v>96.3</v>
      </c>
    </row>
    <row r="653" spans="1:14" x14ac:dyDescent="0.5">
      <c r="A653">
        <v>2021</v>
      </c>
      <c r="B653" t="s">
        <v>678</v>
      </c>
      <c r="C653" t="s">
        <v>679</v>
      </c>
      <c r="D653" t="str">
        <f t="shared" si="10"/>
        <v>Sammy Long</v>
      </c>
      <c r="E653">
        <v>669674</v>
      </c>
      <c r="F653" t="s">
        <v>30</v>
      </c>
      <c r="G653" t="s">
        <v>31</v>
      </c>
      <c r="H653">
        <v>80.400000000000006</v>
      </c>
      <c r="I653" t="s">
        <v>222</v>
      </c>
      <c r="J653" t="s">
        <v>223</v>
      </c>
      <c r="K653">
        <v>28.1</v>
      </c>
      <c r="L653">
        <v>10.5</v>
      </c>
      <c r="M653">
        <f>VLOOKUP(E653,'CH SR '!$A$1:$E$234,5,FALSE)</f>
        <v>1892</v>
      </c>
      <c r="N653">
        <f>VLOOKUP(B653,Sheet5!$A$1:$D$480,4,FALSE)</f>
        <v>93.6</v>
      </c>
    </row>
    <row r="654" spans="1:14" x14ac:dyDescent="0.5">
      <c r="A654">
        <v>2021</v>
      </c>
      <c r="B654" t="s">
        <v>680</v>
      </c>
      <c r="C654" t="s">
        <v>681</v>
      </c>
      <c r="D654" t="str">
        <f t="shared" si="10"/>
        <v>Corey Kluber</v>
      </c>
      <c r="E654">
        <v>446372</v>
      </c>
      <c r="F654" t="s">
        <v>38</v>
      </c>
      <c r="G654" t="s">
        <v>39</v>
      </c>
      <c r="H654">
        <v>84.7</v>
      </c>
      <c r="I654" t="s">
        <v>222</v>
      </c>
      <c r="J654" t="s">
        <v>223</v>
      </c>
      <c r="K654">
        <v>33.299999999999997</v>
      </c>
      <c r="L654">
        <v>13.4</v>
      </c>
      <c r="M654">
        <f>VLOOKUP(E654,'CH SR '!$A$1:$E$234,5,FALSE)</f>
        <v>1651</v>
      </c>
      <c r="N654">
        <f>VLOOKUP(B654,Sheet5!$A$1:$D$480,4,FALSE)</f>
        <v>76.2</v>
      </c>
    </row>
    <row r="655" spans="1:14" x14ac:dyDescent="0.5">
      <c r="A655">
        <v>2021</v>
      </c>
      <c r="B655" t="s">
        <v>410</v>
      </c>
      <c r="C655" t="s">
        <v>411</v>
      </c>
      <c r="D655" t="str">
        <f t="shared" si="10"/>
        <v>Alek Manoah</v>
      </c>
      <c r="E655">
        <v>666201</v>
      </c>
      <c r="F655" t="s">
        <v>14</v>
      </c>
      <c r="G655" t="s">
        <v>15</v>
      </c>
      <c r="H655">
        <v>86.8</v>
      </c>
      <c r="I655" t="s">
        <v>222</v>
      </c>
      <c r="J655" t="s">
        <v>223</v>
      </c>
      <c r="K655">
        <v>29.7</v>
      </c>
      <c r="L655">
        <v>13</v>
      </c>
      <c r="M655">
        <f>VLOOKUP(E655,'CH SR '!$A$1:$E$234,5,FALSE)</f>
        <v>1968</v>
      </c>
      <c r="N655">
        <f>VLOOKUP(B655,Sheet5!$A$1:$D$480,4,FALSE)</f>
        <v>83</v>
      </c>
    </row>
    <row r="656" spans="1:14" x14ac:dyDescent="0.5">
      <c r="A656">
        <v>2021</v>
      </c>
      <c r="B656" t="s">
        <v>100</v>
      </c>
      <c r="C656" t="s">
        <v>101</v>
      </c>
      <c r="D656" t="str">
        <f t="shared" si="10"/>
        <v>Logan Gilbert</v>
      </c>
      <c r="E656">
        <v>669302</v>
      </c>
      <c r="F656" t="s">
        <v>102</v>
      </c>
      <c r="G656" t="s">
        <v>103</v>
      </c>
      <c r="H656">
        <v>79.599999999999994</v>
      </c>
      <c r="I656" t="s">
        <v>222</v>
      </c>
      <c r="J656" t="s">
        <v>223</v>
      </c>
      <c r="K656">
        <v>38.5</v>
      </c>
      <c r="L656">
        <v>14.1</v>
      </c>
      <c r="M656">
        <f>VLOOKUP(E656,'CH SR '!$A$1:$E$234,5,FALSE)</f>
        <v>1545</v>
      </c>
      <c r="N656">
        <f>VLOOKUP(B656,Sheet5!$A$1:$D$480,4,FALSE)</f>
        <v>97.7</v>
      </c>
    </row>
    <row r="657" spans="1:14" x14ac:dyDescent="0.5">
      <c r="A657">
        <v>2021</v>
      </c>
      <c r="B657" t="s">
        <v>783</v>
      </c>
      <c r="C657" t="s">
        <v>189</v>
      </c>
      <c r="D657" t="str">
        <f t="shared" si="10"/>
        <v>Alex Claudio</v>
      </c>
      <c r="E657">
        <v>592222</v>
      </c>
      <c r="F657" t="s">
        <v>232</v>
      </c>
      <c r="G657" t="s">
        <v>233</v>
      </c>
      <c r="H657">
        <v>72.7</v>
      </c>
      <c r="I657" t="s">
        <v>222</v>
      </c>
      <c r="J657" t="s">
        <v>223</v>
      </c>
      <c r="K657">
        <v>51.9</v>
      </c>
      <c r="L657">
        <v>18.5</v>
      </c>
      <c r="M657">
        <f>VLOOKUP(E657,'CH SR '!$A$1:$E$234,5,FALSE)</f>
        <v>1886</v>
      </c>
      <c r="N657">
        <f>VLOOKUP(B657,Sheet5!$A$1:$D$480,4,FALSE)</f>
        <v>97.1</v>
      </c>
    </row>
    <row r="658" spans="1:14" x14ac:dyDescent="0.5">
      <c r="A658">
        <v>2021</v>
      </c>
      <c r="B658" t="s">
        <v>408</v>
      </c>
      <c r="C658" t="s">
        <v>161</v>
      </c>
      <c r="D658" t="str">
        <f t="shared" si="10"/>
        <v>Drew Steckenrider</v>
      </c>
      <c r="E658">
        <v>608716</v>
      </c>
      <c r="F658" t="s">
        <v>102</v>
      </c>
      <c r="G658" t="s">
        <v>103</v>
      </c>
      <c r="H658">
        <v>87.5</v>
      </c>
      <c r="I658" t="s">
        <v>222</v>
      </c>
      <c r="J658" t="s">
        <v>223</v>
      </c>
      <c r="K658">
        <v>25.8</v>
      </c>
      <c r="L658">
        <v>13.1</v>
      </c>
      <c r="M658">
        <f>VLOOKUP(E658,'CH SR '!$A$1:$E$234,5,FALSE)</f>
        <v>1672</v>
      </c>
      <c r="N658">
        <f>VLOOKUP(B658,Sheet5!$A$1:$D$480,4,FALSE)</f>
        <v>98.1</v>
      </c>
    </row>
    <row r="659" spans="1:14" x14ac:dyDescent="0.5">
      <c r="A659">
        <v>2021</v>
      </c>
      <c r="B659" t="s">
        <v>98</v>
      </c>
      <c r="C659" t="s">
        <v>99</v>
      </c>
      <c r="D659" t="str">
        <f t="shared" si="10"/>
        <v>Jameson Taillon</v>
      </c>
      <c r="E659">
        <v>592791</v>
      </c>
      <c r="F659" t="s">
        <v>38</v>
      </c>
      <c r="G659" t="s">
        <v>39</v>
      </c>
      <c r="H659">
        <v>88</v>
      </c>
      <c r="I659" t="s">
        <v>222</v>
      </c>
      <c r="J659" t="s">
        <v>223</v>
      </c>
      <c r="K659">
        <v>24.1</v>
      </c>
      <c r="L659">
        <v>14.2</v>
      </c>
      <c r="M659">
        <f>VLOOKUP(E659,'CH SR '!$A$1:$E$234,5,FALSE)</f>
        <v>1868</v>
      </c>
      <c r="N659">
        <f>VLOOKUP(B659,Sheet5!$A$1:$D$480,4,FALSE)</f>
        <v>95.5</v>
      </c>
    </row>
    <row r="660" spans="1:14" x14ac:dyDescent="0.5">
      <c r="A660">
        <v>2021</v>
      </c>
      <c r="B660" t="s">
        <v>90</v>
      </c>
      <c r="C660" t="s">
        <v>91</v>
      </c>
      <c r="D660" t="str">
        <f t="shared" si="10"/>
        <v>Antonio Senzatela</v>
      </c>
      <c r="E660">
        <v>622608</v>
      </c>
      <c r="F660" t="s">
        <v>92</v>
      </c>
      <c r="G660" t="s">
        <v>93</v>
      </c>
      <c r="H660">
        <v>85.9</v>
      </c>
      <c r="I660" t="s">
        <v>222</v>
      </c>
      <c r="J660" t="s">
        <v>223</v>
      </c>
      <c r="K660">
        <v>28.7</v>
      </c>
      <c r="L660">
        <v>7.5</v>
      </c>
      <c r="M660">
        <f>VLOOKUP(E660,'CH SR '!$A$1:$E$234,5,FALSE)</f>
        <v>2012</v>
      </c>
      <c r="N660">
        <f>VLOOKUP(B660,Sheet5!$A$1:$D$480,4,FALSE)</f>
        <v>61.2</v>
      </c>
    </row>
    <row r="661" spans="1:14" x14ac:dyDescent="0.5">
      <c r="A661">
        <v>2021</v>
      </c>
      <c r="B661" t="s">
        <v>824</v>
      </c>
      <c r="C661" t="s">
        <v>834</v>
      </c>
      <c r="D661" t="str">
        <f t="shared" si="10"/>
        <v>Noé Ramirez</v>
      </c>
      <c r="E661">
        <v>598287</v>
      </c>
      <c r="F661" t="s">
        <v>164</v>
      </c>
      <c r="G661" t="s">
        <v>165</v>
      </c>
      <c r="H661">
        <v>84.1</v>
      </c>
      <c r="I661" t="s">
        <v>222</v>
      </c>
      <c r="J661" t="s">
        <v>223</v>
      </c>
      <c r="K661">
        <v>41.4</v>
      </c>
      <c r="L661">
        <v>13.4</v>
      </c>
      <c r="M661">
        <f>VLOOKUP(E661,'CH SR '!$A$1:$E$234,5,FALSE)</f>
        <v>2126</v>
      </c>
      <c r="N661">
        <f>VLOOKUP(B661,Sheet5!$A$1:$D$480,4,FALSE)</f>
        <v>98.1</v>
      </c>
    </row>
    <row r="662" spans="1:14" x14ac:dyDescent="0.5">
      <c r="A662">
        <v>2021</v>
      </c>
      <c r="B662" t="s">
        <v>84</v>
      </c>
      <c r="C662" t="s">
        <v>85</v>
      </c>
      <c r="D662" t="str">
        <f t="shared" si="10"/>
        <v>Garrett Richards</v>
      </c>
      <c r="E662">
        <v>572070</v>
      </c>
      <c r="F662" t="s">
        <v>42</v>
      </c>
      <c r="G662" t="s">
        <v>43</v>
      </c>
      <c r="H662">
        <v>90.5</v>
      </c>
      <c r="I662" t="s">
        <v>222</v>
      </c>
      <c r="J662" t="s">
        <v>223</v>
      </c>
      <c r="K662">
        <v>28.1</v>
      </c>
      <c r="L662">
        <v>15.4</v>
      </c>
      <c r="M662">
        <f>VLOOKUP(E662,'CH SR '!$A$1:$E$234,5,FALSE)</f>
        <v>1702</v>
      </c>
      <c r="N662">
        <f>VLOOKUP(B662,Sheet5!$A$1:$D$480,4,FALSE)</f>
        <v>86.8</v>
      </c>
    </row>
    <row r="663" spans="1:14" x14ac:dyDescent="0.5">
      <c r="A663">
        <v>2021</v>
      </c>
      <c r="B663" t="s">
        <v>549</v>
      </c>
      <c r="C663" t="s">
        <v>45</v>
      </c>
      <c r="D663" t="str">
        <f t="shared" si="10"/>
        <v>Zach Thompson</v>
      </c>
      <c r="E663">
        <v>605507</v>
      </c>
      <c r="F663" t="s">
        <v>110</v>
      </c>
      <c r="G663" t="s">
        <v>111</v>
      </c>
      <c r="H663">
        <v>85.2</v>
      </c>
      <c r="I663" t="s">
        <v>222</v>
      </c>
      <c r="J663" t="s">
        <v>223</v>
      </c>
      <c r="K663">
        <v>32.799999999999997</v>
      </c>
      <c r="L663">
        <v>13.3</v>
      </c>
      <c r="M663">
        <f>VLOOKUP(E663,'CH SR '!$A$1:$E$234,5,FALSE)</f>
        <v>1728</v>
      </c>
      <c r="N663">
        <f>VLOOKUP(B663,Sheet5!$A$1:$D$480,4,FALSE)</f>
        <v>95.2</v>
      </c>
    </row>
    <row r="664" spans="1:14" x14ac:dyDescent="0.5">
      <c r="A664">
        <v>2021</v>
      </c>
      <c r="B664" t="s">
        <v>289</v>
      </c>
      <c r="C664" t="s">
        <v>251</v>
      </c>
      <c r="D664" t="str">
        <f t="shared" si="10"/>
        <v>Joe Musgrove</v>
      </c>
      <c r="E664">
        <v>605397</v>
      </c>
      <c r="F664" t="s">
        <v>62</v>
      </c>
      <c r="G664" t="s">
        <v>63</v>
      </c>
      <c r="H664">
        <v>87</v>
      </c>
      <c r="I664" t="s">
        <v>222</v>
      </c>
      <c r="J664" t="s">
        <v>223</v>
      </c>
      <c r="K664">
        <v>31.6</v>
      </c>
      <c r="L664">
        <v>9.4</v>
      </c>
      <c r="M664">
        <f>VLOOKUP(E664,'CH SR '!$A$1:$E$234,5,FALSE)</f>
        <v>2068</v>
      </c>
      <c r="N664">
        <f>VLOOKUP(B664,Sheet5!$A$1:$D$480,4,FALSE)</f>
        <v>62.2</v>
      </c>
    </row>
    <row r="665" spans="1:14" x14ac:dyDescent="0.5">
      <c r="A665">
        <v>2021</v>
      </c>
      <c r="B665" t="s">
        <v>523</v>
      </c>
      <c r="C665" t="s">
        <v>181</v>
      </c>
      <c r="D665" t="str">
        <f t="shared" si="10"/>
        <v>John King</v>
      </c>
      <c r="E665">
        <v>667463</v>
      </c>
      <c r="F665" t="s">
        <v>116</v>
      </c>
      <c r="G665" t="s">
        <v>117</v>
      </c>
      <c r="H665">
        <v>78.400000000000006</v>
      </c>
      <c r="I665" t="s">
        <v>222</v>
      </c>
      <c r="J665" t="s">
        <v>223</v>
      </c>
      <c r="K665">
        <v>37.799999999999997</v>
      </c>
      <c r="L665">
        <v>13.6</v>
      </c>
      <c r="M665">
        <f>VLOOKUP(E665,'CH SR '!$A$1:$E$234,5,FALSE)</f>
        <v>1549</v>
      </c>
      <c r="N665">
        <f>VLOOKUP(B665,Sheet5!$A$1:$D$480,4,FALSE)</f>
        <v>99.2</v>
      </c>
    </row>
    <row r="666" spans="1:14" x14ac:dyDescent="0.5">
      <c r="A666">
        <v>2021</v>
      </c>
      <c r="B666" t="s">
        <v>419</v>
      </c>
      <c r="C666" t="s">
        <v>420</v>
      </c>
      <c r="D666" t="str">
        <f t="shared" si="10"/>
        <v>Dillon Tate</v>
      </c>
      <c r="E666">
        <v>622253</v>
      </c>
      <c r="F666" t="s">
        <v>182</v>
      </c>
      <c r="G666" t="s">
        <v>183</v>
      </c>
      <c r="H666">
        <v>85.2</v>
      </c>
      <c r="I666" t="s">
        <v>222</v>
      </c>
      <c r="J666" t="s">
        <v>223</v>
      </c>
      <c r="K666">
        <v>32</v>
      </c>
      <c r="L666">
        <v>16.5</v>
      </c>
      <c r="M666">
        <f>VLOOKUP(E666,'CH SR '!$A$1:$E$234,5,FALSE)</f>
        <v>1618</v>
      </c>
      <c r="N666">
        <f>VLOOKUP(B666,Sheet5!$A$1:$D$480,4,FALSE)</f>
        <v>99.1</v>
      </c>
    </row>
    <row r="667" spans="1:14" x14ac:dyDescent="0.5">
      <c r="A667">
        <v>2021</v>
      </c>
      <c r="B667" t="s">
        <v>554</v>
      </c>
      <c r="C667" t="s">
        <v>155</v>
      </c>
      <c r="D667" t="str">
        <f t="shared" si="10"/>
        <v>Charlie Barnes</v>
      </c>
      <c r="E667">
        <v>656212</v>
      </c>
      <c r="F667" t="s">
        <v>261</v>
      </c>
      <c r="G667" t="s">
        <v>262</v>
      </c>
      <c r="H667">
        <v>79.400000000000006</v>
      </c>
      <c r="I667" t="s">
        <v>222</v>
      </c>
      <c r="J667" t="s">
        <v>223</v>
      </c>
      <c r="K667">
        <v>40.4</v>
      </c>
      <c r="L667">
        <v>16.899999999999999</v>
      </c>
      <c r="M667">
        <f>VLOOKUP(E667,'CH SR '!$A$1:$E$234,5,FALSE)</f>
        <v>1722</v>
      </c>
      <c r="N667">
        <f>VLOOKUP(B667,Sheet5!$A$1:$D$480,4,FALSE)</f>
        <v>99.2</v>
      </c>
    </row>
    <row r="668" spans="1:14" x14ac:dyDescent="0.5">
      <c r="A668">
        <v>2021</v>
      </c>
      <c r="B668" t="s">
        <v>154</v>
      </c>
      <c r="C668" t="s">
        <v>155</v>
      </c>
      <c r="D668" t="str">
        <f t="shared" si="10"/>
        <v>Charlie Morton</v>
      </c>
      <c r="E668">
        <v>450203</v>
      </c>
      <c r="F668" t="s">
        <v>156</v>
      </c>
      <c r="G668" t="s">
        <v>157</v>
      </c>
      <c r="H668">
        <v>86.5</v>
      </c>
      <c r="I668" t="s">
        <v>222</v>
      </c>
      <c r="J668" t="s">
        <v>223</v>
      </c>
      <c r="K668">
        <v>33.4</v>
      </c>
      <c r="L668">
        <v>18.2</v>
      </c>
      <c r="M668">
        <f>VLOOKUP(E668,'CH SR '!$A$1:$E$234,5,FALSE)</f>
        <v>2097</v>
      </c>
      <c r="N668">
        <f>VLOOKUP(B668,Sheet5!$A$1:$D$480,4,FALSE)</f>
        <v>99.3</v>
      </c>
    </row>
    <row r="669" spans="1:14" x14ac:dyDescent="0.5">
      <c r="A669">
        <v>2021</v>
      </c>
      <c r="B669" t="s">
        <v>366</v>
      </c>
      <c r="C669" t="s">
        <v>170</v>
      </c>
      <c r="D669" t="str">
        <f t="shared" si="10"/>
        <v>Jake Brentz</v>
      </c>
      <c r="E669">
        <v>641394</v>
      </c>
      <c r="F669" t="s">
        <v>80</v>
      </c>
      <c r="G669" t="s">
        <v>81</v>
      </c>
      <c r="H669">
        <v>91.1</v>
      </c>
      <c r="I669" t="s">
        <v>222</v>
      </c>
      <c r="J669" t="s">
        <v>223</v>
      </c>
      <c r="K669">
        <v>28.6</v>
      </c>
      <c r="L669">
        <v>16.7</v>
      </c>
      <c r="M669">
        <f>VLOOKUP(E669,'CH SR '!$A$1:$E$234,5,FALSE)</f>
        <v>1686</v>
      </c>
      <c r="N669">
        <f>VLOOKUP(B669,Sheet5!$A$1:$D$480,4,FALSE)</f>
        <v>94.6</v>
      </c>
    </row>
    <row r="670" spans="1:14" x14ac:dyDescent="0.5">
      <c r="A670">
        <v>2021</v>
      </c>
      <c r="B670" t="s">
        <v>562</v>
      </c>
      <c r="C670" t="s">
        <v>274</v>
      </c>
      <c r="D670" t="str">
        <f t="shared" si="10"/>
        <v>Michael Fulmer</v>
      </c>
      <c r="E670">
        <v>605242</v>
      </c>
      <c r="F670" t="s">
        <v>132</v>
      </c>
      <c r="G670" t="s">
        <v>133</v>
      </c>
      <c r="H670">
        <v>88.1</v>
      </c>
      <c r="I670" t="s">
        <v>222</v>
      </c>
      <c r="J670" t="s">
        <v>223</v>
      </c>
      <c r="K670">
        <v>29.6</v>
      </c>
      <c r="L670">
        <v>12.7</v>
      </c>
      <c r="M670">
        <f>VLOOKUP(E670,'CH SR '!$A$1:$E$234,5,FALSE)</f>
        <v>1680</v>
      </c>
      <c r="N670">
        <f>VLOOKUP(B670,Sheet5!$A$1:$D$480,4,FALSE)</f>
        <v>95.4</v>
      </c>
    </row>
    <row r="671" spans="1:14" x14ac:dyDescent="0.5">
      <c r="A671">
        <v>2021</v>
      </c>
      <c r="B671" t="s">
        <v>387</v>
      </c>
      <c r="C671" t="s">
        <v>693</v>
      </c>
      <c r="D671" t="str">
        <f t="shared" si="10"/>
        <v>Yennsy Díaz</v>
      </c>
      <c r="E671">
        <v>660546</v>
      </c>
      <c r="F671" t="s">
        <v>126</v>
      </c>
      <c r="G671" t="s">
        <v>127</v>
      </c>
      <c r="H671">
        <v>89.9</v>
      </c>
      <c r="I671" t="s">
        <v>222</v>
      </c>
      <c r="J671" t="s">
        <v>223</v>
      </c>
      <c r="K671">
        <v>26.3</v>
      </c>
      <c r="L671">
        <v>14.4</v>
      </c>
      <c r="M671">
        <f>VLOOKUP(E671,'CH SR '!$A$1:$E$234,5,FALSE)</f>
        <v>1611</v>
      </c>
      <c r="N671">
        <f>VLOOKUP(B671,Sheet5!$A$1:$D$480,4,FALSE)</f>
        <v>97.5</v>
      </c>
    </row>
    <row r="672" spans="1:14" x14ac:dyDescent="0.5">
      <c r="A672">
        <v>2021</v>
      </c>
      <c r="B672" t="s">
        <v>653</v>
      </c>
      <c r="C672" t="s">
        <v>526</v>
      </c>
      <c r="D672" t="str">
        <f t="shared" si="10"/>
        <v>Héctor Santiago</v>
      </c>
      <c r="E672">
        <v>502327</v>
      </c>
      <c r="F672" t="s">
        <v>102</v>
      </c>
      <c r="G672" t="s">
        <v>103</v>
      </c>
      <c r="H672">
        <v>81.400000000000006</v>
      </c>
      <c r="I672" t="s">
        <v>222</v>
      </c>
      <c r="J672" t="s">
        <v>223</v>
      </c>
      <c r="K672">
        <v>32.6</v>
      </c>
      <c r="L672">
        <v>15.6</v>
      </c>
      <c r="M672">
        <f>VLOOKUP(E672,'CH SR '!$A$1:$E$234,5,FALSE)</f>
        <v>1904</v>
      </c>
      <c r="N672">
        <f>VLOOKUP(B672,Sheet5!$A$1:$D$480,4,FALSE)</f>
        <v>89.5</v>
      </c>
    </row>
    <row r="673" spans="1:14" x14ac:dyDescent="0.5">
      <c r="A673">
        <v>2021</v>
      </c>
      <c r="B673" t="s">
        <v>807</v>
      </c>
      <c r="C673" t="s">
        <v>808</v>
      </c>
      <c r="D673" t="str">
        <f t="shared" si="10"/>
        <v>Jharel Cotton</v>
      </c>
      <c r="E673">
        <v>605194</v>
      </c>
      <c r="F673" t="s">
        <v>116</v>
      </c>
      <c r="G673" t="s">
        <v>117</v>
      </c>
      <c r="H673">
        <v>80.2</v>
      </c>
      <c r="I673" t="s">
        <v>222</v>
      </c>
      <c r="J673" t="s">
        <v>223</v>
      </c>
      <c r="K673">
        <v>34.299999999999997</v>
      </c>
      <c r="L673">
        <v>13.2</v>
      </c>
      <c r="M673">
        <f>VLOOKUP(E673,'CH SR '!$A$1:$E$234,5,FALSE)</f>
        <v>2341</v>
      </c>
      <c r="N673">
        <f>VLOOKUP(B673,Sheet5!$A$1:$D$480,4,FALSE)</f>
        <v>77</v>
      </c>
    </row>
    <row r="674" spans="1:14" x14ac:dyDescent="0.5">
      <c r="A674">
        <v>2021</v>
      </c>
      <c r="B674" t="s">
        <v>464</v>
      </c>
      <c r="C674" t="s">
        <v>465</v>
      </c>
      <c r="D674" t="str">
        <f t="shared" si="10"/>
        <v>Néstor Cortes Jr.</v>
      </c>
      <c r="E674">
        <v>641482</v>
      </c>
      <c r="F674" t="s">
        <v>38</v>
      </c>
      <c r="G674" t="s">
        <v>39</v>
      </c>
      <c r="H674">
        <v>82.7</v>
      </c>
      <c r="I674" t="s">
        <v>222</v>
      </c>
      <c r="J674" t="s">
        <v>223</v>
      </c>
      <c r="K674">
        <v>34.6</v>
      </c>
      <c r="L674">
        <v>14.1</v>
      </c>
      <c r="M674">
        <f>VLOOKUP(E674,'CH SR '!$A$1:$E$234,5,FALSE)</f>
        <v>1408</v>
      </c>
      <c r="N674">
        <v>99</v>
      </c>
    </row>
    <row r="675" spans="1:14" x14ac:dyDescent="0.5">
      <c r="A675">
        <v>2021</v>
      </c>
      <c r="B675" t="s">
        <v>208</v>
      </c>
      <c r="C675" t="s">
        <v>170</v>
      </c>
      <c r="D675" t="str">
        <f t="shared" si="10"/>
        <v>Jake Arrieta</v>
      </c>
      <c r="E675">
        <v>453562</v>
      </c>
      <c r="F675" t="s">
        <v>62</v>
      </c>
      <c r="G675" t="s">
        <v>63</v>
      </c>
      <c r="H675">
        <v>86.9</v>
      </c>
      <c r="I675" t="s">
        <v>222</v>
      </c>
      <c r="J675" t="s">
        <v>223</v>
      </c>
      <c r="K675">
        <v>35.299999999999997</v>
      </c>
      <c r="L675">
        <v>16.100000000000001</v>
      </c>
      <c r="M675">
        <f>VLOOKUP(E675,'CH SR '!$A$1:$E$234,5,FALSE)</f>
        <v>1764</v>
      </c>
      <c r="N675">
        <f>VLOOKUP(B675,Sheet5!$A$1:$D$480,4,FALSE)</f>
        <v>91.3</v>
      </c>
    </row>
    <row r="676" spans="1:14" x14ac:dyDescent="0.5">
      <c r="A676">
        <v>2021</v>
      </c>
      <c r="B676" t="s">
        <v>52</v>
      </c>
      <c r="C676" t="s">
        <v>53</v>
      </c>
      <c r="D676" t="str">
        <f t="shared" si="10"/>
        <v>Walker Buehler</v>
      </c>
      <c r="E676">
        <v>621111</v>
      </c>
      <c r="F676" t="s">
        <v>54</v>
      </c>
      <c r="G676" t="s">
        <v>55</v>
      </c>
      <c r="H676">
        <v>91.6</v>
      </c>
      <c r="I676" t="s">
        <v>222</v>
      </c>
      <c r="J676" t="s">
        <v>223</v>
      </c>
      <c r="K676">
        <v>27</v>
      </c>
      <c r="L676">
        <v>13</v>
      </c>
      <c r="M676">
        <f>VLOOKUP(E676,'CH SR '!$A$1:$E$234,5,FALSE)</f>
        <v>1519</v>
      </c>
      <c r="N676">
        <f>VLOOKUP(B676,Sheet5!$A$1:$D$480,4,FALSE)</f>
        <v>93.1</v>
      </c>
    </row>
    <row r="677" spans="1:14" x14ac:dyDescent="0.5">
      <c r="A677">
        <v>2021</v>
      </c>
      <c r="B677" t="s">
        <v>490</v>
      </c>
      <c r="C677" t="s">
        <v>491</v>
      </c>
      <c r="D677" t="str">
        <f t="shared" si="10"/>
        <v>Ben Bowden</v>
      </c>
      <c r="E677">
        <v>641386</v>
      </c>
      <c r="F677" t="s">
        <v>92</v>
      </c>
      <c r="G677" t="s">
        <v>93</v>
      </c>
      <c r="H677">
        <v>82.4</v>
      </c>
      <c r="I677" t="s">
        <v>222</v>
      </c>
      <c r="J677" t="s">
        <v>223</v>
      </c>
      <c r="K677">
        <v>28.7</v>
      </c>
      <c r="L677">
        <v>13.7</v>
      </c>
      <c r="M677">
        <f>VLOOKUP(E677,'CH SR '!$A$1:$E$234,5,FALSE)</f>
        <v>1988</v>
      </c>
      <c r="N677">
        <f>VLOOKUP(B677,Sheet5!$A$1:$D$480,4,FALSE)</f>
        <v>98.8</v>
      </c>
    </row>
    <row r="678" spans="1:14" x14ac:dyDescent="0.5">
      <c r="A678">
        <v>2021</v>
      </c>
      <c r="B678" t="s">
        <v>682</v>
      </c>
      <c r="C678" t="s">
        <v>101</v>
      </c>
      <c r="D678" t="str">
        <f t="shared" si="10"/>
        <v>Logan Allen</v>
      </c>
      <c r="E678">
        <v>663531</v>
      </c>
      <c r="F678" t="s">
        <v>122</v>
      </c>
      <c r="G678" t="s">
        <v>123</v>
      </c>
      <c r="H678">
        <v>83</v>
      </c>
      <c r="I678" t="s">
        <v>222</v>
      </c>
      <c r="J678" t="s">
        <v>223</v>
      </c>
      <c r="K678">
        <v>31.5</v>
      </c>
      <c r="L678">
        <v>13.8</v>
      </c>
      <c r="M678">
        <f>VLOOKUP(E678,'CH SR '!$A$1:$E$234,5,FALSE)</f>
        <v>1502</v>
      </c>
      <c r="N678">
        <f>VLOOKUP(B678,Sheet5!$A$1:$D$480,4,FALSE)</f>
        <v>97.2</v>
      </c>
    </row>
    <row r="679" spans="1:14" x14ac:dyDescent="0.5">
      <c r="A679">
        <v>2021</v>
      </c>
      <c r="B679" t="s">
        <v>824</v>
      </c>
      <c r="C679" t="s">
        <v>41</v>
      </c>
      <c r="D679" t="str">
        <f t="shared" si="10"/>
        <v>Nick Ramirez</v>
      </c>
      <c r="E679">
        <v>598286</v>
      </c>
      <c r="F679" t="s">
        <v>62</v>
      </c>
      <c r="G679" t="s">
        <v>63</v>
      </c>
      <c r="H679">
        <v>79.2</v>
      </c>
      <c r="I679" t="s">
        <v>222</v>
      </c>
      <c r="J679" t="s">
        <v>223</v>
      </c>
      <c r="K679">
        <v>35.200000000000003</v>
      </c>
      <c r="L679">
        <v>14.1</v>
      </c>
      <c r="M679">
        <f>VLOOKUP(E679,'CH SR '!$A$1:$E$234,5,FALSE)</f>
        <v>1518</v>
      </c>
      <c r="N679">
        <f>VLOOKUP(B679,Sheet5!$A$1:$D$480,4,FALSE)</f>
        <v>98.1</v>
      </c>
    </row>
    <row r="680" spans="1:14" x14ac:dyDescent="0.5">
      <c r="A680">
        <v>2021</v>
      </c>
      <c r="B680" t="s">
        <v>328</v>
      </c>
      <c r="C680" t="s">
        <v>329</v>
      </c>
      <c r="D680" t="str">
        <f t="shared" si="10"/>
        <v>Jt Brubaker</v>
      </c>
      <c r="E680">
        <v>664141</v>
      </c>
      <c r="F680" t="s">
        <v>213</v>
      </c>
      <c r="G680" t="s">
        <v>214</v>
      </c>
      <c r="H680">
        <v>87.2</v>
      </c>
      <c r="I680" t="s">
        <v>222</v>
      </c>
      <c r="J680" t="s">
        <v>223</v>
      </c>
      <c r="K680">
        <v>28.2</v>
      </c>
      <c r="L680">
        <v>15.6</v>
      </c>
      <c r="M680">
        <f>VLOOKUP(E680,'CH SR '!$A$1:$E$234,5,FALSE)</f>
        <v>1885</v>
      </c>
      <c r="N680">
        <f>VLOOKUP(B680,Sheet5!$A$1:$D$480,4,FALSE)</f>
        <v>89.8</v>
      </c>
    </row>
    <row r="681" spans="1:14" x14ac:dyDescent="0.5">
      <c r="A681">
        <v>2021</v>
      </c>
      <c r="B681" t="s">
        <v>667</v>
      </c>
      <c r="C681" t="s">
        <v>258</v>
      </c>
      <c r="D681" t="str">
        <f t="shared" si="10"/>
        <v>Jorge Alcala</v>
      </c>
      <c r="E681">
        <v>660896</v>
      </c>
      <c r="F681" t="s">
        <v>261</v>
      </c>
      <c r="G681" t="s">
        <v>262</v>
      </c>
      <c r="H681">
        <v>90.1</v>
      </c>
      <c r="I681" t="s">
        <v>222</v>
      </c>
      <c r="J681" t="s">
        <v>223</v>
      </c>
      <c r="K681">
        <v>25</v>
      </c>
      <c r="L681">
        <v>17.8</v>
      </c>
      <c r="M681">
        <f>VLOOKUP(E681,'CH SR '!$A$1:$E$234,5,FALSE)</f>
        <v>2300</v>
      </c>
      <c r="N681">
        <f>VLOOKUP(B681,Sheet5!$A$1:$D$480,4,FALSE)</f>
        <v>97.1</v>
      </c>
    </row>
    <row r="682" spans="1:14" x14ac:dyDescent="0.5">
      <c r="A682">
        <v>2021</v>
      </c>
      <c r="B682" t="s">
        <v>634</v>
      </c>
      <c r="C682" t="s">
        <v>520</v>
      </c>
      <c r="D682" t="str">
        <f t="shared" si="10"/>
        <v>Will Vest</v>
      </c>
      <c r="E682">
        <v>676684</v>
      </c>
      <c r="F682" t="s">
        <v>102</v>
      </c>
      <c r="G682" t="s">
        <v>103</v>
      </c>
      <c r="H682">
        <v>84.5</v>
      </c>
      <c r="I682" t="s">
        <v>222</v>
      </c>
      <c r="J682" t="s">
        <v>223</v>
      </c>
      <c r="K682">
        <v>34.200000000000003</v>
      </c>
      <c r="L682">
        <v>15.2</v>
      </c>
      <c r="M682">
        <f>VLOOKUP(E682,'CH SR '!$A$1:$E$234,5,FALSE)</f>
        <v>1539</v>
      </c>
      <c r="N682">
        <f>VLOOKUP(B682,Sheet5!$A$1:$D$480,4,FALSE)</f>
        <v>99.3</v>
      </c>
    </row>
    <row r="683" spans="1:14" x14ac:dyDescent="0.5">
      <c r="A683">
        <v>2021</v>
      </c>
      <c r="B683" t="s">
        <v>811</v>
      </c>
      <c r="C683" t="s">
        <v>139</v>
      </c>
      <c r="D683" t="str">
        <f t="shared" si="10"/>
        <v>Aaron Sanchez</v>
      </c>
      <c r="E683">
        <v>592717</v>
      </c>
      <c r="F683" t="s">
        <v>30</v>
      </c>
      <c r="G683" t="s">
        <v>31</v>
      </c>
      <c r="H683">
        <v>83.3</v>
      </c>
      <c r="I683" t="s">
        <v>222</v>
      </c>
      <c r="J683" t="s">
        <v>223</v>
      </c>
      <c r="K683">
        <v>33.5</v>
      </c>
      <c r="L683">
        <v>13.3</v>
      </c>
      <c r="M683">
        <f>VLOOKUP(E683,'CH SR '!$A$1:$E$234,5,FALSE)</f>
        <v>1490</v>
      </c>
      <c r="N683">
        <f>VLOOKUP(B683,Sheet5!$A$1:$D$480,4,FALSE)</f>
        <v>97.9</v>
      </c>
    </row>
    <row r="684" spans="1:14" x14ac:dyDescent="0.5">
      <c r="A684">
        <v>2021</v>
      </c>
      <c r="B684" t="s">
        <v>561</v>
      </c>
      <c r="C684" t="s">
        <v>295</v>
      </c>
      <c r="D684" t="str">
        <f t="shared" si="10"/>
        <v>Taylor Clarke</v>
      </c>
      <c r="E684">
        <v>664199</v>
      </c>
      <c r="F684" t="s">
        <v>164</v>
      </c>
      <c r="G684" t="s">
        <v>165</v>
      </c>
      <c r="H684">
        <v>89.3</v>
      </c>
      <c r="I684" t="s">
        <v>222</v>
      </c>
      <c r="J684" t="s">
        <v>223</v>
      </c>
      <c r="K684">
        <v>28.4</v>
      </c>
      <c r="L684">
        <v>14.6</v>
      </c>
      <c r="M684">
        <f>VLOOKUP(E684,'CH SR '!$A$1:$E$234,5,FALSE)</f>
        <v>1632</v>
      </c>
      <c r="N684">
        <f>VLOOKUP(B684,Sheet5!$A$1:$D$480,4,FALSE)</f>
        <v>93</v>
      </c>
    </row>
    <row r="685" spans="1:14" x14ac:dyDescent="0.5">
      <c r="A685">
        <v>2021</v>
      </c>
      <c r="B685" t="s">
        <v>396</v>
      </c>
      <c r="C685" t="s">
        <v>397</v>
      </c>
      <c r="D685" t="str">
        <f t="shared" si="10"/>
        <v>Wander Suero</v>
      </c>
      <c r="E685">
        <v>593833</v>
      </c>
      <c r="F685" t="s">
        <v>194</v>
      </c>
      <c r="G685" t="s">
        <v>195</v>
      </c>
      <c r="H685">
        <v>87.1</v>
      </c>
      <c r="I685" t="s">
        <v>222</v>
      </c>
      <c r="J685" t="s">
        <v>223</v>
      </c>
      <c r="K685">
        <v>30.3</v>
      </c>
      <c r="L685">
        <v>11.9</v>
      </c>
      <c r="M685">
        <f>VLOOKUP(E685,'CH SR '!$A$1:$E$234,5,FALSE)</f>
        <v>2127</v>
      </c>
      <c r="N685">
        <f>VLOOKUP(B685,Sheet5!$A$1:$D$480,4,FALSE)</f>
        <v>69.400000000000006</v>
      </c>
    </row>
    <row r="686" spans="1:14" x14ac:dyDescent="0.5">
      <c r="A686">
        <v>2021</v>
      </c>
      <c r="B686" t="s">
        <v>377</v>
      </c>
      <c r="C686" t="s">
        <v>378</v>
      </c>
      <c r="D686" t="str">
        <f t="shared" si="10"/>
        <v>Johan Oviedo</v>
      </c>
      <c r="E686">
        <v>670912</v>
      </c>
      <c r="F686" t="s">
        <v>34</v>
      </c>
      <c r="G686" t="s">
        <v>35</v>
      </c>
      <c r="H686">
        <v>86.4</v>
      </c>
      <c r="I686" t="s">
        <v>222</v>
      </c>
      <c r="J686" t="s">
        <v>223</v>
      </c>
      <c r="K686">
        <v>28.1</v>
      </c>
      <c r="L686">
        <v>14.5</v>
      </c>
      <c r="M686">
        <f>VLOOKUP(E686,'CH SR '!$A$1:$E$234,5,FALSE)</f>
        <v>1847</v>
      </c>
      <c r="N686">
        <f>VLOOKUP(B686,Sheet5!$A$1:$D$480,4,FALSE)</f>
        <v>93.5</v>
      </c>
    </row>
    <row r="687" spans="1:14" x14ac:dyDescent="0.5">
      <c r="A687">
        <v>2021</v>
      </c>
      <c r="B687" t="s">
        <v>351</v>
      </c>
      <c r="C687" t="s">
        <v>177</v>
      </c>
      <c r="D687" t="str">
        <f t="shared" si="10"/>
        <v>Ryan Weathers</v>
      </c>
      <c r="E687">
        <v>677960</v>
      </c>
      <c r="F687" t="s">
        <v>62</v>
      </c>
      <c r="G687" t="s">
        <v>63</v>
      </c>
      <c r="H687">
        <v>86.6</v>
      </c>
      <c r="I687" t="s">
        <v>222</v>
      </c>
      <c r="J687" t="s">
        <v>223</v>
      </c>
      <c r="K687">
        <v>25.3</v>
      </c>
      <c r="L687">
        <v>11.1</v>
      </c>
      <c r="M687">
        <f>VLOOKUP(E687,'CH SR '!$A$1:$E$234,5,FALSE)</f>
        <v>1663</v>
      </c>
      <c r="N687">
        <f>VLOOKUP(B687,Sheet5!$A$1:$D$480,4,FALSE)</f>
        <v>98</v>
      </c>
    </row>
    <row r="688" spans="1:14" x14ac:dyDescent="0.5">
      <c r="A688">
        <v>2021</v>
      </c>
      <c r="B688" t="s">
        <v>574</v>
      </c>
      <c r="C688" t="s">
        <v>575</v>
      </c>
      <c r="D688" t="str">
        <f t="shared" si="10"/>
        <v>Archie Bradley</v>
      </c>
      <c r="E688">
        <v>605151</v>
      </c>
      <c r="F688" t="s">
        <v>58</v>
      </c>
      <c r="G688" t="s">
        <v>59</v>
      </c>
      <c r="H688">
        <v>85.5</v>
      </c>
      <c r="I688" t="s">
        <v>222</v>
      </c>
      <c r="J688" t="s">
        <v>223</v>
      </c>
      <c r="K688">
        <v>29.4</v>
      </c>
      <c r="L688">
        <v>12.2</v>
      </c>
      <c r="M688">
        <f>VLOOKUP(E688,'CH SR '!$A$1:$E$234,5,FALSE)</f>
        <v>1356</v>
      </c>
      <c r="N688">
        <f>VLOOKUP(B688,Sheet5!$A$1:$D$480,4,FALSE)</f>
        <v>98.4</v>
      </c>
    </row>
    <row r="689" spans="1:14" x14ac:dyDescent="0.5">
      <c r="A689">
        <v>2021</v>
      </c>
      <c r="B689" t="s">
        <v>818</v>
      </c>
      <c r="C689" t="s">
        <v>513</v>
      </c>
      <c r="D689" t="str">
        <f t="shared" si="10"/>
        <v>Junior Fernández</v>
      </c>
      <c r="E689">
        <v>658551</v>
      </c>
      <c r="F689" t="s">
        <v>34</v>
      </c>
      <c r="G689" t="s">
        <v>35</v>
      </c>
      <c r="H689">
        <v>89.5</v>
      </c>
      <c r="I689" t="s">
        <v>222</v>
      </c>
      <c r="J689" t="s">
        <v>223</v>
      </c>
      <c r="K689">
        <v>28</v>
      </c>
      <c r="L689">
        <v>13</v>
      </c>
      <c r="M689">
        <f>VLOOKUP(E689,'CH SR '!$A$1:$E$234,5,FALSE)</f>
        <v>1971</v>
      </c>
      <c r="N689">
        <f>VLOOKUP(B689,Sheet5!$A$1:$D$480,4,FALSE)</f>
        <v>90.9</v>
      </c>
    </row>
    <row r="690" spans="1:14" x14ac:dyDescent="0.5">
      <c r="A690">
        <v>2021</v>
      </c>
      <c r="B690" t="s">
        <v>297</v>
      </c>
      <c r="C690" t="s">
        <v>298</v>
      </c>
      <c r="D690" t="str">
        <f t="shared" si="10"/>
        <v>Adbert Alzolay</v>
      </c>
      <c r="E690">
        <v>640470</v>
      </c>
      <c r="F690" t="s">
        <v>46</v>
      </c>
      <c r="G690" t="s">
        <v>47</v>
      </c>
      <c r="H690">
        <v>85.2</v>
      </c>
      <c r="I690" t="s">
        <v>222</v>
      </c>
      <c r="J690" t="s">
        <v>223</v>
      </c>
      <c r="K690">
        <v>28</v>
      </c>
      <c r="L690">
        <v>13.7</v>
      </c>
      <c r="M690">
        <f>VLOOKUP(E690,'CH SR '!$A$1:$E$234,5,FALSE)</f>
        <v>1690</v>
      </c>
      <c r="N690">
        <f>VLOOKUP(B690,Sheet5!$A$1:$D$480,4,FALSE)</f>
        <v>93.3</v>
      </c>
    </row>
    <row r="691" spans="1:14" x14ac:dyDescent="0.5">
      <c r="A691">
        <v>2021</v>
      </c>
      <c r="B691" t="s">
        <v>809</v>
      </c>
      <c r="C691" t="s">
        <v>41</v>
      </c>
      <c r="D691" t="str">
        <f t="shared" si="10"/>
        <v>Nick Nelson</v>
      </c>
      <c r="E691">
        <v>656793</v>
      </c>
      <c r="F691" t="s">
        <v>38</v>
      </c>
      <c r="G691" t="s">
        <v>39</v>
      </c>
      <c r="H691">
        <v>89.2</v>
      </c>
      <c r="I691" t="s">
        <v>222</v>
      </c>
      <c r="J691" t="s">
        <v>223</v>
      </c>
      <c r="K691">
        <v>27.7</v>
      </c>
      <c r="L691">
        <v>16</v>
      </c>
      <c r="M691">
        <f>VLOOKUP(E691,'CH SR '!$A$1:$E$234,5,FALSE)</f>
        <v>1819</v>
      </c>
      <c r="N691">
        <f>VLOOKUP(B691,Sheet5!$A$1:$D$480,4,FALSE)</f>
        <v>99.3</v>
      </c>
    </row>
    <row r="692" spans="1:14" x14ac:dyDescent="0.5">
      <c r="A692">
        <v>2021</v>
      </c>
      <c r="B692" t="s">
        <v>350</v>
      </c>
      <c r="C692" t="s">
        <v>109</v>
      </c>
      <c r="D692" t="str">
        <f t="shared" si="10"/>
        <v>Trevor Williams</v>
      </c>
      <c r="E692">
        <v>592866</v>
      </c>
      <c r="F692" t="s">
        <v>126</v>
      </c>
      <c r="G692" t="s">
        <v>127</v>
      </c>
      <c r="H692">
        <v>84.2</v>
      </c>
      <c r="I692" t="s">
        <v>222</v>
      </c>
      <c r="J692" t="s">
        <v>223</v>
      </c>
      <c r="K692">
        <v>32.6</v>
      </c>
      <c r="L692">
        <v>13.5</v>
      </c>
      <c r="M692">
        <f>VLOOKUP(E692,'CH SR '!$A$1:$E$234,5,FALSE)</f>
        <v>1779</v>
      </c>
      <c r="N692">
        <f>VLOOKUP(B692,Sheet5!$A$1:$D$480,4,FALSE)</f>
        <v>89.8</v>
      </c>
    </row>
    <row r="693" spans="1:14" x14ac:dyDescent="0.5">
      <c r="A693">
        <v>2021</v>
      </c>
      <c r="B693" t="s">
        <v>759</v>
      </c>
      <c r="C693" t="s">
        <v>481</v>
      </c>
      <c r="D693" t="str">
        <f t="shared" si="10"/>
        <v>David Hale</v>
      </c>
      <c r="E693">
        <v>571735</v>
      </c>
      <c r="F693" t="s">
        <v>58</v>
      </c>
      <c r="G693" t="s">
        <v>59</v>
      </c>
      <c r="H693">
        <v>82.7</v>
      </c>
      <c r="I693" t="s">
        <v>222</v>
      </c>
      <c r="J693" t="s">
        <v>223</v>
      </c>
      <c r="K693">
        <v>31.3</v>
      </c>
      <c r="L693">
        <v>12.5</v>
      </c>
      <c r="M693">
        <f>VLOOKUP(E693,'CH SR '!$A$1:$E$234,5,FALSE)</f>
        <v>1605</v>
      </c>
      <c r="N693">
        <f>VLOOKUP(B693,Sheet5!$A$1:$D$480,4,FALSE)</f>
        <v>94.2</v>
      </c>
    </row>
    <row r="694" spans="1:14" x14ac:dyDescent="0.5">
      <c r="A694">
        <v>2021</v>
      </c>
      <c r="B694" t="s">
        <v>171</v>
      </c>
      <c r="C694" t="s">
        <v>172</v>
      </c>
      <c r="D694" t="str">
        <f t="shared" si="10"/>
        <v>Lance Lynn</v>
      </c>
      <c r="E694">
        <v>458681</v>
      </c>
      <c r="F694" t="s">
        <v>50</v>
      </c>
      <c r="G694" t="s">
        <v>51</v>
      </c>
      <c r="H694">
        <v>87.5</v>
      </c>
      <c r="I694" t="s">
        <v>222</v>
      </c>
      <c r="J694" t="s">
        <v>223</v>
      </c>
      <c r="K694">
        <v>28.9</v>
      </c>
      <c r="L694">
        <v>13.4</v>
      </c>
      <c r="M694">
        <f>VLOOKUP(E694,'CH SR '!$A$1:$E$234,5,FALSE)</f>
        <v>1805</v>
      </c>
      <c r="N694">
        <f>VLOOKUP(B694,Sheet5!$A$1:$D$480,4,FALSE)</f>
        <v>84.9</v>
      </c>
    </row>
    <row r="695" spans="1:14" x14ac:dyDescent="0.5">
      <c r="A695">
        <v>2021</v>
      </c>
      <c r="B695" t="s">
        <v>646</v>
      </c>
      <c r="C695" t="s">
        <v>647</v>
      </c>
      <c r="D695" t="str">
        <f t="shared" si="10"/>
        <v>Lou Trivino</v>
      </c>
      <c r="E695">
        <v>642152</v>
      </c>
      <c r="F695" t="s">
        <v>20</v>
      </c>
      <c r="G695" t="s">
        <v>21</v>
      </c>
      <c r="H695">
        <v>87.5</v>
      </c>
      <c r="I695" t="s">
        <v>222</v>
      </c>
      <c r="J695" t="s">
        <v>223</v>
      </c>
      <c r="K695">
        <v>34.6</v>
      </c>
      <c r="L695">
        <v>16.2</v>
      </c>
      <c r="M695">
        <f>VLOOKUP(E695,'CH SR '!$A$1:$E$234,5,FALSE)</f>
        <v>1669</v>
      </c>
      <c r="N695">
        <f>VLOOKUP(B695,Sheet5!$A$1:$D$480,4,FALSE)</f>
        <v>99.2</v>
      </c>
    </row>
    <row r="696" spans="1:14" x14ac:dyDescent="0.5">
      <c r="A696">
        <v>2021</v>
      </c>
      <c r="B696" t="s">
        <v>196</v>
      </c>
      <c r="C696" t="s">
        <v>197</v>
      </c>
      <c r="D696" t="str">
        <f t="shared" si="10"/>
        <v>Patrick Corbin</v>
      </c>
      <c r="E696">
        <v>571578</v>
      </c>
      <c r="F696" t="s">
        <v>194</v>
      </c>
      <c r="G696" t="s">
        <v>195</v>
      </c>
      <c r="H696">
        <v>81.400000000000006</v>
      </c>
      <c r="I696" t="s">
        <v>222</v>
      </c>
      <c r="J696" t="s">
        <v>223</v>
      </c>
      <c r="K696">
        <v>28.3</v>
      </c>
      <c r="L696">
        <v>10.4</v>
      </c>
      <c r="M696">
        <f>VLOOKUP(E696,'CH SR '!$A$1:$E$234,5,FALSE)</f>
        <v>1619</v>
      </c>
      <c r="N696">
        <f>VLOOKUP(B696,Sheet5!$A$1:$D$480,4,FALSE)</f>
        <v>97</v>
      </c>
    </row>
    <row r="697" spans="1:14" x14ac:dyDescent="0.5">
      <c r="A697">
        <v>2021</v>
      </c>
      <c r="B697" t="s">
        <v>12</v>
      </c>
      <c r="C697" t="s">
        <v>13</v>
      </c>
      <c r="D697" t="str">
        <f t="shared" si="10"/>
        <v>Robbie Ray</v>
      </c>
      <c r="E697">
        <v>592662</v>
      </c>
      <c r="F697" t="s">
        <v>14</v>
      </c>
      <c r="G697" t="s">
        <v>15</v>
      </c>
      <c r="H697">
        <v>88.2</v>
      </c>
      <c r="I697" t="s">
        <v>222</v>
      </c>
      <c r="J697" t="s">
        <v>223</v>
      </c>
      <c r="K697">
        <v>21.9</v>
      </c>
      <c r="L697">
        <v>10.199999999999999</v>
      </c>
      <c r="M697">
        <f>VLOOKUP(E697,'CH SR '!$A$1:$E$234,5,FALSE)</f>
        <v>1725</v>
      </c>
      <c r="N697">
        <f>VLOOKUP(B697,Sheet5!$A$1:$D$480,4,FALSE)</f>
        <v>96.6</v>
      </c>
    </row>
    <row r="698" spans="1:14" x14ac:dyDescent="0.5">
      <c r="A698">
        <v>2021</v>
      </c>
      <c r="B698" t="s">
        <v>365</v>
      </c>
      <c r="C698" t="s">
        <v>73</v>
      </c>
      <c r="D698" t="str">
        <f t="shared" si="10"/>
        <v>Carlos Hernández</v>
      </c>
      <c r="E698">
        <v>672578</v>
      </c>
      <c r="F698" t="s">
        <v>80</v>
      </c>
      <c r="G698" t="s">
        <v>81</v>
      </c>
      <c r="H698">
        <v>86.6</v>
      </c>
      <c r="I698" t="s">
        <v>222</v>
      </c>
      <c r="J698" t="s">
        <v>223</v>
      </c>
      <c r="K698">
        <v>26.3</v>
      </c>
      <c r="L698">
        <v>9.9</v>
      </c>
      <c r="M698">
        <f>VLOOKUP(E698,'CH SR '!$A$1:$E$234,5,FALSE)</f>
        <v>1256</v>
      </c>
      <c r="N698">
        <f>VLOOKUP(B698,Sheet5!$A$1:$D$480,4,FALSE)</f>
        <v>93.2</v>
      </c>
    </row>
    <row r="699" spans="1:14" x14ac:dyDescent="0.5">
      <c r="A699">
        <v>2021</v>
      </c>
      <c r="B699" t="s">
        <v>140</v>
      </c>
      <c r="C699" t="s">
        <v>168</v>
      </c>
      <c r="D699" t="str">
        <f t="shared" si="10"/>
        <v>Bryan Garcia</v>
      </c>
      <c r="E699">
        <v>650530</v>
      </c>
      <c r="F699" t="s">
        <v>132</v>
      </c>
      <c r="G699" t="s">
        <v>133</v>
      </c>
      <c r="H699">
        <v>85.8</v>
      </c>
      <c r="I699" t="s">
        <v>222</v>
      </c>
      <c r="J699" t="s">
        <v>223</v>
      </c>
      <c r="K699">
        <v>31</v>
      </c>
      <c r="L699">
        <v>17.3</v>
      </c>
      <c r="M699">
        <f>VLOOKUP(E699,'CH SR '!$A$1:$E$234,5,FALSE)</f>
        <v>1840</v>
      </c>
      <c r="N699">
        <f>VLOOKUP(B699,Sheet5!$A$1:$D$480,4,FALSE)</f>
        <v>99.1</v>
      </c>
    </row>
    <row r="700" spans="1:14" x14ac:dyDescent="0.5">
      <c r="A700">
        <v>2021</v>
      </c>
      <c r="B700" t="s">
        <v>587</v>
      </c>
      <c r="C700" t="s">
        <v>588</v>
      </c>
      <c r="D700" t="str">
        <f t="shared" si="10"/>
        <v>J.C. Mejia</v>
      </c>
      <c r="E700">
        <v>650496</v>
      </c>
      <c r="F700" t="s">
        <v>122</v>
      </c>
      <c r="G700" t="s">
        <v>123</v>
      </c>
      <c r="H700">
        <v>87.6</v>
      </c>
      <c r="I700" t="s">
        <v>222</v>
      </c>
      <c r="J700" t="s">
        <v>223</v>
      </c>
      <c r="K700">
        <v>31.3</v>
      </c>
      <c r="L700">
        <v>12.9</v>
      </c>
      <c r="M700">
        <f>VLOOKUP(E700,'CH SR '!$A$1:$E$234,5,FALSE)</f>
        <v>1783</v>
      </c>
      <c r="N700">
        <v>71</v>
      </c>
    </row>
    <row r="701" spans="1:14" x14ac:dyDescent="0.5">
      <c r="A701">
        <v>2021</v>
      </c>
      <c r="B701" t="s">
        <v>302</v>
      </c>
      <c r="C701" t="s">
        <v>303</v>
      </c>
      <c r="D701" t="str">
        <f t="shared" si="10"/>
        <v>Jacob Degrom</v>
      </c>
      <c r="E701">
        <v>594798</v>
      </c>
      <c r="F701" t="s">
        <v>126</v>
      </c>
      <c r="G701" t="s">
        <v>127</v>
      </c>
      <c r="H701">
        <v>91.4</v>
      </c>
      <c r="I701" t="s">
        <v>222</v>
      </c>
      <c r="J701" t="s">
        <v>223</v>
      </c>
      <c r="K701">
        <v>29.9</v>
      </c>
      <c r="L701">
        <v>14.2</v>
      </c>
      <c r="M701">
        <f>VLOOKUP(E701,'CH SR '!$A$1:$E$234,5,FALSE)</f>
        <v>1618</v>
      </c>
      <c r="N701">
        <f>VLOOKUP(B701,Sheet5!$A$1:$D$480,4,FALSE)</f>
        <v>89.9</v>
      </c>
    </row>
    <row r="702" spans="1:14" x14ac:dyDescent="0.5">
      <c r="A702">
        <v>2021</v>
      </c>
      <c r="B702" t="s">
        <v>523</v>
      </c>
      <c r="C702" t="s">
        <v>274</v>
      </c>
      <c r="D702" t="str">
        <f t="shared" si="10"/>
        <v>Michael King</v>
      </c>
      <c r="E702">
        <v>650633</v>
      </c>
      <c r="F702" t="s">
        <v>38</v>
      </c>
      <c r="G702" t="s">
        <v>39</v>
      </c>
      <c r="H702">
        <v>84.9</v>
      </c>
      <c r="I702" t="s">
        <v>222</v>
      </c>
      <c r="J702" t="s">
        <v>223</v>
      </c>
      <c r="K702">
        <v>30.9</v>
      </c>
      <c r="L702">
        <v>17.899999999999999</v>
      </c>
      <c r="M702">
        <f>VLOOKUP(E702,'CH SR '!$A$1:$E$234,5,FALSE)</f>
        <v>2110</v>
      </c>
      <c r="N702">
        <f>VLOOKUP(B702,Sheet5!$A$1:$D$480,4,FALSE)</f>
        <v>99.2</v>
      </c>
    </row>
    <row r="703" spans="1:14" x14ac:dyDescent="0.5">
      <c r="A703">
        <v>2021</v>
      </c>
      <c r="B703" t="s">
        <v>801</v>
      </c>
      <c r="C703" t="s">
        <v>802</v>
      </c>
      <c r="D703" t="str">
        <f t="shared" si="10"/>
        <v>Jackson Kowar</v>
      </c>
      <c r="E703">
        <v>663804</v>
      </c>
      <c r="F703" t="s">
        <v>80</v>
      </c>
      <c r="G703" t="s">
        <v>81</v>
      </c>
      <c r="H703">
        <v>86.3</v>
      </c>
      <c r="I703" t="s">
        <v>222</v>
      </c>
      <c r="J703" t="s">
        <v>223</v>
      </c>
      <c r="K703">
        <v>33.9</v>
      </c>
      <c r="L703">
        <v>16.600000000000001</v>
      </c>
      <c r="M703">
        <f>VLOOKUP(E703,'CH SR '!$A$1:$E$234,5,FALSE)</f>
        <v>2386</v>
      </c>
      <c r="N703">
        <f>VLOOKUP(B703,Sheet5!$A$1:$D$480,4,FALSE)</f>
        <v>86.2</v>
      </c>
    </row>
    <row r="704" spans="1:14" x14ac:dyDescent="0.5">
      <c r="A704">
        <v>2021</v>
      </c>
      <c r="B704" t="s">
        <v>56</v>
      </c>
      <c r="C704" t="s">
        <v>57</v>
      </c>
      <c r="D704" t="str">
        <f t="shared" si="10"/>
        <v>Zack Wheeler</v>
      </c>
      <c r="E704">
        <v>554430</v>
      </c>
      <c r="F704" t="s">
        <v>58</v>
      </c>
      <c r="G704" t="s">
        <v>59</v>
      </c>
      <c r="H704">
        <v>90.7</v>
      </c>
      <c r="I704" t="s">
        <v>222</v>
      </c>
      <c r="J704" t="s">
        <v>223</v>
      </c>
      <c r="K704">
        <v>23</v>
      </c>
      <c r="L704">
        <v>14.1</v>
      </c>
      <c r="M704">
        <f>VLOOKUP(E704,'CH SR '!$A$1:$E$234,5,FALSE)</f>
        <v>1635</v>
      </c>
      <c r="N704">
        <f>VLOOKUP(B704,Sheet5!$A$1:$D$480,4,FALSE)</f>
        <v>97.5</v>
      </c>
    </row>
    <row r="705" spans="1:14" x14ac:dyDescent="0.5">
      <c r="A705">
        <v>2021</v>
      </c>
      <c r="B705" t="s">
        <v>779</v>
      </c>
      <c r="C705" t="s">
        <v>65</v>
      </c>
      <c r="D705" t="str">
        <f t="shared" si="10"/>
        <v>Steven Brault</v>
      </c>
      <c r="E705">
        <v>643230</v>
      </c>
      <c r="F705" t="s">
        <v>213</v>
      </c>
      <c r="G705" t="s">
        <v>214</v>
      </c>
      <c r="H705">
        <v>83.8</v>
      </c>
      <c r="I705" t="s">
        <v>222</v>
      </c>
      <c r="J705" t="s">
        <v>223</v>
      </c>
      <c r="K705">
        <v>36.299999999999997</v>
      </c>
      <c r="L705">
        <v>14</v>
      </c>
      <c r="M705">
        <f>VLOOKUP(E705,'CH SR '!$A$1:$E$234,5,FALSE)</f>
        <v>1648</v>
      </c>
      <c r="N705">
        <f>VLOOKUP(B705,Sheet5!$A$1:$D$480,4,FALSE)</f>
        <v>92.2</v>
      </c>
    </row>
    <row r="706" spans="1:14" x14ac:dyDescent="0.5">
      <c r="A706">
        <v>2021</v>
      </c>
      <c r="B706" t="s">
        <v>250</v>
      </c>
      <c r="C706" t="s">
        <v>251</v>
      </c>
      <c r="D706" t="str">
        <f t="shared" si="10"/>
        <v>Joe Ross</v>
      </c>
      <c r="E706">
        <v>605452</v>
      </c>
      <c r="F706" t="s">
        <v>194</v>
      </c>
      <c r="G706" t="s">
        <v>195</v>
      </c>
      <c r="H706">
        <v>88.6</v>
      </c>
      <c r="I706" t="s">
        <v>222</v>
      </c>
      <c r="J706" t="s">
        <v>223</v>
      </c>
      <c r="K706">
        <v>26.6</v>
      </c>
      <c r="L706">
        <v>13.8</v>
      </c>
      <c r="M706">
        <f>VLOOKUP(E706,'CH SR '!$A$1:$E$234,5,FALSE)</f>
        <v>1700</v>
      </c>
      <c r="N706">
        <f>VLOOKUP(B706,Sheet5!$A$1:$D$480,4,FALSE)</f>
        <v>92.7</v>
      </c>
    </row>
    <row r="707" spans="1:14" x14ac:dyDescent="0.5">
      <c r="A707">
        <v>2021</v>
      </c>
      <c r="B707" t="s">
        <v>144</v>
      </c>
      <c r="C707" t="s">
        <v>145</v>
      </c>
      <c r="D707" t="str">
        <f t="shared" ref="D707:D770" si="11">TRIM(PROPER(C707 &amp; " " &amp; B707))</f>
        <v>Cristian Javier</v>
      </c>
      <c r="E707">
        <v>664299</v>
      </c>
      <c r="F707" t="s">
        <v>142</v>
      </c>
      <c r="G707" t="s">
        <v>143</v>
      </c>
      <c r="H707">
        <v>86.6</v>
      </c>
      <c r="I707" t="s">
        <v>222</v>
      </c>
      <c r="J707" t="s">
        <v>223</v>
      </c>
      <c r="K707">
        <v>27.5</v>
      </c>
      <c r="L707">
        <v>15.7</v>
      </c>
      <c r="M707">
        <f>VLOOKUP(E707,'CH SR '!$A$1:$E$234,5,FALSE)</f>
        <v>1980</v>
      </c>
      <c r="N707">
        <f>VLOOKUP(B707,Sheet5!$A$1:$D$480,4,FALSE)</f>
        <v>97.1</v>
      </c>
    </row>
    <row r="708" spans="1:14" x14ac:dyDescent="0.5">
      <c r="A708">
        <v>2021</v>
      </c>
      <c r="B708" t="s">
        <v>534</v>
      </c>
      <c r="C708" t="s">
        <v>251</v>
      </c>
      <c r="D708" t="str">
        <f t="shared" si="11"/>
        <v>Joe Jiménez</v>
      </c>
      <c r="E708">
        <v>641729</v>
      </c>
      <c r="F708" t="s">
        <v>132</v>
      </c>
      <c r="G708" t="s">
        <v>133</v>
      </c>
      <c r="H708">
        <v>90.1</v>
      </c>
      <c r="I708" t="s">
        <v>222</v>
      </c>
      <c r="J708" t="s">
        <v>223</v>
      </c>
      <c r="K708">
        <v>26</v>
      </c>
      <c r="L708">
        <v>16.2</v>
      </c>
      <c r="M708">
        <f>VLOOKUP(E708,'CH SR '!$A$1:$E$234,5,FALSE)</f>
        <v>2268</v>
      </c>
      <c r="N708">
        <f>VLOOKUP(B708,Sheet5!$A$1:$D$480,4,FALSE)</f>
        <v>86.8</v>
      </c>
    </row>
    <row r="709" spans="1:14" x14ac:dyDescent="0.5">
      <c r="A709">
        <v>2021</v>
      </c>
      <c r="B709" t="s">
        <v>609</v>
      </c>
      <c r="C709" t="s">
        <v>610</v>
      </c>
      <c r="D709" t="str">
        <f t="shared" si="11"/>
        <v>A.J. Minter</v>
      </c>
      <c r="E709">
        <v>621345</v>
      </c>
      <c r="F709" t="s">
        <v>156</v>
      </c>
      <c r="G709" t="s">
        <v>157</v>
      </c>
      <c r="H709">
        <v>87.2</v>
      </c>
      <c r="I709" t="s">
        <v>222</v>
      </c>
      <c r="J709" t="s">
        <v>223</v>
      </c>
      <c r="K709">
        <v>32.799999999999997</v>
      </c>
      <c r="L709">
        <v>16.7</v>
      </c>
      <c r="M709">
        <f>VLOOKUP(E709,'CH SR '!$A$1:$E$234,5,FALSE)</f>
        <v>1727</v>
      </c>
      <c r="N709">
        <f>VLOOKUP(B709,Sheet5!$A$1:$D$480,4,FALSE)</f>
        <v>89.9</v>
      </c>
    </row>
    <row r="710" spans="1:14" x14ac:dyDescent="0.5">
      <c r="A710">
        <v>2021</v>
      </c>
      <c r="B710" t="s">
        <v>254</v>
      </c>
      <c r="C710" t="s">
        <v>255</v>
      </c>
      <c r="D710" t="str">
        <f t="shared" si="11"/>
        <v>Brent Suter</v>
      </c>
      <c r="E710">
        <v>608718</v>
      </c>
      <c r="F710" t="s">
        <v>68</v>
      </c>
      <c r="G710" t="s">
        <v>69</v>
      </c>
      <c r="H710">
        <v>84.3</v>
      </c>
      <c r="I710" t="s">
        <v>222</v>
      </c>
      <c r="J710" t="s">
        <v>223</v>
      </c>
      <c r="K710">
        <v>24.6</v>
      </c>
      <c r="L710">
        <v>11.1</v>
      </c>
      <c r="M710">
        <f>VLOOKUP(E710,'CH SR '!$A$1:$E$234,5,FALSE)</f>
        <v>1788</v>
      </c>
      <c r="N710">
        <f>VLOOKUP(B710,Sheet5!$A$1:$D$480,4,FALSE)</f>
        <v>98.4</v>
      </c>
    </row>
    <row r="711" spans="1:14" x14ac:dyDescent="0.5">
      <c r="A711">
        <v>2021</v>
      </c>
      <c r="B711" t="s">
        <v>950</v>
      </c>
      <c r="C711" t="s">
        <v>420</v>
      </c>
      <c r="D711" t="str">
        <f t="shared" si="11"/>
        <v>Dillon Peters</v>
      </c>
      <c r="E711">
        <v>596071</v>
      </c>
      <c r="F711" t="s">
        <v>213</v>
      </c>
      <c r="G711" t="s">
        <v>214</v>
      </c>
      <c r="H711">
        <v>83.9</v>
      </c>
      <c r="I711" t="s">
        <v>222</v>
      </c>
      <c r="J711" t="s">
        <v>223</v>
      </c>
      <c r="K711">
        <v>29.8</v>
      </c>
      <c r="L711">
        <v>11.7</v>
      </c>
      <c r="M711">
        <f>VLOOKUP(E711,'CH SR '!$A$1:$E$234,5,FALSE)</f>
        <v>1469</v>
      </c>
      <c r="N711">
        <f>VLOOKUP(B711,Sheet5!$A$1:$D$480,4,FALSE)</f>
        <v>99.1</v>
      </c>
    </row>
    <row r="712" spans="1:14" x14ac:dyDescent="0.5">
      <c r="A712">
        <v>2021</v>
      </c>
      <c r="B712" t="s">
        <v>951</v>
      </c>
      <c r="C712" t="s">
        <v>882</v>
      </c>
      <c r="D712" t="str">
        <f t="shared" si="11"/>
        <v>Tommy Milone</v>
      </c>
      <c r="E712">
        <v>543548</v>
      </c>
      <c r="F712" t="s">
        <v>14</v>
      </c>
      <c r="G712" t="s">
        <v>15</v>
      </c>
      <c r="H712">
        <v>76.5</v>
      </c>
      <c r="I712" t="s">
        <v>222</v>
      </c>
      <c r="J712" t="s">
        <v>223</v>
      </c>
      <c r="K712">
        <v>37.4</v>
      </c>
      <c r="L712">
        <v>14.7</v>
      </c>
      <c r="M712">
        <f>VLOOKUP(E712,'CH SR '!$A$1:$E$234,5,FALSE)</f>
        <v>1610</v>
      </c>
      <c r="N712">
        <f>VLOOKUP(B712,Sheet5!$A$1:$D$480,4,FALSE)</f>
        <v>95.4</v>
      </c>
    </row>
    <row r="713" spans="1:14" x14ac:dyDescent="0.5">
      <c r="A713">
        <v>2021</v>
      </c>
      <c r="B713" t="s">
        <v>748</v>
      </c>
      <c r="C713" t="s">
        <v>251</v>
      </c>
      <c r="D713" t="str">
        <f t="shared" si="11"/>
        <v>Joe Mantiply</v>
      </c>
      <c r="E713">
        <v>573009</v>
      </c>
      <c r="F713" t="s">
        <v>164</v>
      </c>
      <c r="G713" t="s">
        <v>165</v>
      </c>
      <c r="H713">
        <v>83.3</v>
      </c>
      <c r="I713" t="s">
        <v>222</v>
      </c>
      <c r="J713" t="s">
        <v>223</v>
      </c>
      <c r="K713">
        <v>38.1</v>
      </c>
      <c r="L713">
        <v>16.899999999999999</v>
      </c>
      <c r="M713">
        <f>VLOOKUP(E713,'CH SR '!$A$1:$E$234,5,FALSE)</f>
        <v>1686</v>
      </c>
      <c r="N713">
        <f>VLOOKUP(B713,Sheet5!$A$1:$D$480,4,FALSE)</f>
        <v>99.6</v>
      </c>
    </row>
    <row r="714" spans="1:14" x14ac:dyDescent="0.5">
      <c r="A714">
        <v>2021</v>
      </c>
      <c r="B714" t="s">
        <v>316</v>
      </c>
      <c r="C714" t="s">
        <v>251</v>
      </c>
      <c r="D714" t="str">
        <f t="shared" si="11"/>
        <v>Joe Kelly</v>
      </c>
      <c r="E714">
        <v>523260</v>
      </c>
      <c r="F714" t="s">
        <v>54</v>
      </c>
      <c r="G714" t="s">
        <v>55</v>
      </c>
      <c r="H714">
        <v>86.9</v>
      </c>
      <c r="I714" t="s">
        <v>222</v>
      </c>
      <c r="J714" t="s">
        <v>223</v>
      </c>
      <c r="K714">
        <v>30.5</v>
      </c>
      <c r="L714">
        <v>17.8</v>
      </c>
      <c r="M714">
        <f>VLOOKUP(E714,'CH SR '!$A$1:$E$234,5,FALSE)</f>
        <v>2004</v>
      </c>
      <c r="N714">
        <f>VLOOKUP(B714,Sheet5!$A$1:$D$480,4,FALSE)</f>
        <v>98.3</v>
      </c>
    </row>
    <row r="715" spans="1:14" x14ac:dyDescent="0.5">
      <c r="A715">
        <v>2021</v>
      </c>
      <c r="B715" t="s">
        <v>719</v>
      </c>
      <c r="C715" t="s">
        <v>720</v>
      </c>
      <c r="D715" t="str">
        <f t="shared" si="11"/>
        <v>Cody Poteet</v>
      </c>
      <c r="E715">
        <v>547001</v>
      </c>
      <c r="F715" t="s">
        <v>110</v>
      </c>
      <c r="G715" t="s">
        <v>111</v>
      </c>
      <c r="H715">
        <v>86.8</v>
      </c>
      <c r="I715" t="s">
        <v>222</v>
      </c>
      <c r="J715" t="s">
        <v>223</v>
      </c>
      <c r="K715">
        <v>33.200000000000003</v>
      </c>
      <c r="L715">
        <v>15.2</v>
      </c>
      <c r="M715">
        <f>VLOOKUP(E715,'CH SR '!$A$1:$E$234,5,FALSE)</f>
        <v>2014</v>
      </c>
      <c r="N715">
        <f>VLOOKUP(B715,Sheet5!$A$1:$D$480,4,FALSE)</f>
        <v>82.4</v>
      </c>
    </row>
    <row r="716" spans="1:14" x14ac:dyDescent="0.5">
      <c r="A716">
        <v>2021</v>
      </c>
      <c r="B716" t="s">
        <v>150</v>
      </c>
      <c r="C716" t="s">
        <v>151</v>
      </c>
      <c r="D716" t="str">
        <f t="shared" si="11"/>
        <v>Adam Wainwright</v>
      </c>
      <c r="E716">
        <v>425794</v>
      </c>
      <c r="F716" t="s">
        <v>34</v>
      </c>
      <c r="G716" t="s">
        <v>35</v>
      </c>
      <c r="H716">
        <v>73.400000000000006</v>
      </c>
      <c r="I716" t="s">
        <v>152</v>
      </c>
      <c r="J716" t="s">
        <v>153</v>
      </c>
      <c r="K716">
        <v>66.5</v>
      </c>
      <c r="L716">
        <v>16.600000000000001</v>
      </c>
      <c r="M716">
        <f>VLOOKUP(E716,'CB SR '!$B$1:$F$172,5,FALSE)</f>
        <v>2840</v>
      </c>
      <c r="N716">
        <f>VLOOKUP(E716,Curve!$C$1:$F$369,4,FALSE)</f>
        <v>93</v>
      </c>
    </row>
    <row r="717" spans="1:14" x14ac:dyDescent="0.5">
      <c r="A717">
        <v>2021</v>
      </c>
      <c r="B717" t="s">
        <v>154</v>
      </c>
      <c r="C717" t="s">
        <v>155</v>
      </c>
      <c r="D717" t="str">
        <f t="shared" si="11"/>
        <v>Charlie Morton</v>
      </c>
      <c r="E717">
        <v>450203</v>
      </c>
      <c r="F717" t="s">
        <v>156</v>
      </c>
      <c r="G717" t="s">
        <v>157</v>
      </c>
      <c r="H717">
        <v>80.599999999999994</v>
      </c>
      <c r="I717" t="s">
        <v>152</v>
      </c>
      <c r="J717" t="s">
        <v>153</v>
      </c>
      <c r="K717">
        <v>52.8</v>
      </c>
      <c r="L717">
        <v>16.600000000000001</v>
      </c>
      <c r="M717">
        <f>VLOOKUP(E717,'CB SR '!$B$1:$F$172,5,FALSE)</f>
        <v>3054</v>
      </c>
      <c r="N717">
        <v>79.099999999999994</v>
      </c>
    </row>
    <row r="718" spans="1:14" x14ac:dyDescent="0.5">
      <c r="A718">
        <v>2021</v>
      </c>
      <c r="B718" t="s">
        <v>136</v>
      </c>
      <c r="C718" t="s">
        <v>137</v>
      </c>
      <c r="D718" t="str">
        <f t="shared" si="11"/>
        <v>Rich Hill</v>
      </c>
      <c r="E718">
        <v>448179</v>
      </c>
      <c r="F718" t="s">
        <v>126</v>
      </c>
      <c r="G718" t="s">
        <v>127</v>
      </c>
      <c r="H718">
        <v>71.8</v>
      </c>
      <c r="I718" t="s">
        <v>152</v>
      </c>
      <c r="J718" t="s">
        <v>153</v>
      </c>
      <c r="K718">
        <v>66.8</v>
      </c>
      <c r="L718">
        <v>19.399999999999999</v>
      </c>
      <c r="M718">
        <f>VLOOKUP(E718,'CB SR '!$B$1:$F$172,5,FALSE)</f>
        <v>2712</v>
      </c>
      <c r="N718">
        <f>VLOOKUP(E718,Curve!$C$1:$F$369,4,FALSE)</f>
        <v>66.2</v>
      </c>
    </row>
    <row r="719" spans="1:14" x14ac:dyDescent="0.5">
      <c r="A719">
        <v>2021</v>
      </c>
      <c r="B719" t="s">
        <v>160</v>
      </c>
      <c r="C719" t="s">
        <v>161</v>
      </c>
      <c r="D719" t="str">
        <f t="shared" si="11"/>
        <v>Drew Smyly</v>
      </c>
      <c r="E719">
        <v>592767</v>
      </c>
      <c r="F719" t="s">
        <v>156</v>
      </c>
      <c r="G719" t="s">
        <v>157</v>
      </c>
      <c r="H719">
        <v>78.8</v>
      </c>
      <c r="I719" t="s">
        <v>152</v>
      </c>
      <c r="J719" t="s">
        <v>153</v>
      </c>
      <c r="K719">
        <v>44.3</v>
      </c>
      <c r="L719">
        <v>3</v>
      </c>
      <c r="M719">
        <f>VLOOKUP(E719,'CB SR '!$B$1:$F$172,5,FALSE)</f>
        <v>2096</v>
      </c>
      <c r="N719">
        <f>VLOOKUP(E719,Curve!$C$1:$F$369,4,FALSE)</f>
        <v>62.8</v>
      </c>
    </row>
    <row r="720" spans="1:14" x14ac:dyDescent="0.5">
      <c r="A720">
        <v>2021</v>
      </c>
      <c r="B720" t="s">
        <v>82</v>
      </c>
      <c r="C720" t="s">
        <v>83</v>
      </c>
      <c r="D720" t="str">
        <f t="shared" si="11"/>
        <v>Julio Urías</v>
      </c>
      <c r="E720">
        <v>628711</v>
      </c>
      <c r="F720" t="s">
        <v>54</v>
      </c>
      <c r="G720" t="s">
        <v>55</v>
      </c>
      <c r="H720">
        <v>81.5</v>
      </c>
      <c r="I720" t="s">
        <v>152</v>
      </c>
      <c r="J720" t="s">
        <v>153</v>
      </c>
      <c r="K720">
        <v>42.1</v>
      </c>
      <c r="L720">
        <v>15.7</v>
      </c>
      <c r="M720">
        <f>VLOOKUP(E720,'CB SR '!$B$1:$F$172,5,FALSE)</f>
        <v>2887</v>
      </c>
      <c r="N720">
        <f>VLOOKUP(E720,Curve!$C$1:$F$369,4,FALSE)</f>
        <v>72.400000000000006</v>
      </c>
    </row>
    <row r="721" spans="1:14" x14ac:dyDescent="0.5">
      <c r="A721">
        <v>2021</v>
      </c>
      <c r="B721" t="s">
        <v>246</v>
      </c>
      <c r="C721" t="s">
        <v>247</v>
      </c>
      <c r="D721" t="str">
        <f t="shared" si="11"/>
        <v>José Berríos</v>
      </c>
      <c r="E721">
        <v>621244</v>
      </c>
      <c r="F721" t="s">
        <v>14</v>
      </c>
      <c r="G721" t="s">
        <v>15</v>
      </c>
      <c r="H721">
        <v>83</v>
      </c>
      <c r="I721" t="s">
        <v>152</v>
      </c>
      <c r="J721" t="s">
        <v>153</v>
      </c>
      <c r="K721">
        <v>43.5</v>
      </c>
      <c r="L721">
        <v>14.9</v>
      </c>
      <c r="M721">
        <f>VLOOKUP(E721,'CB SR '!$B$1:$F$172,5,FALSE)</f>
        <v>2343</v>
      </c>
      <c r="N721">
        <f>VLOOKUP(E721,Curve!$C$1:$F$369,4,FALSE)</f>
        <v>80.8</v>
      </c>
    </row>
    <row r="722" spans="1:14" x14ac:dyDescent="0.5">
      <c r="A722">
        <v>2021</v>
      </c>
      <c r="B722" t="s">
        <v>138</v>
      </c>
      <c r="C722" t="s">
        <v>139</v>
      </c>
      <c r="D722" t="str">
        <f t="shared" si="11"/>
        <v>Aaron Nola</v>
      </c>
      <c r="E722">
        <v>605400</v>
      </c>
      <c r="F722" t="s">
        <v>58</v>
      </c>
      <c r="G722" t="s">
        <v>59</v>
      </c>
      <c r="H722">
        <v>78.400000000000006</v>
      </c>
      <c r="I722" t="s">
        <v>152</v>
      </c>
      <c r="J722" t="s">
        <v>153</v>
      </c>
      <c r="K722">
        <v>55.1</v>
      </c>
      <c r="L722">
        <v>14.6</v>
      </c>
      <c r="M722">
        <v>2524</v>
      </c>
      <c r="N722">
        <v>87</v>
      </c>
    </row>
    <row r="723" spans="1:14" x14ac:dyDescent="0.5">
      <c r="A723">
        <v>2021</v>
      </c>
      <c r="B723" t="s">
        <v>289</v>
      </c>
      <c r="C723" t="s">
        <v>251</v>
      </c>
      <c r="D723" t="str">
        <f t="shared" si="11"/>
        <v>Joe Musgrove</v>
      </c>
      <c r="E723">
        <v>605397</v>
      </c>
      <c r="F723" t="s">
        <v>62</v>
      </c>
      <c r="G723" t="s">
        <v>63</v>
      </c>
      <c r="H723">
        <v>82</v>
      </c>
      <c r="I723" t="s">
        <v>152</v>
      </c>
      <c r="J723" t="s">
        <v>153</v>
      </c>
      <c r="K723">
        <v>54.6</v>
      </c>
      <c r="L723">
        <v>10.9</v>
      </c>
      <c r="M723">
        <f>VLOOKUP(E723,'CB SR '!$B$1:$F$172,5,FALSE)</f>
        <v>2794</v>
      </c>
      <c r="N723">
        <v>77</v>
      </c>
    </row>
    <row r="724" spans="1:14" x14ac:dyDescent="0.5">
      <c r="A724">
        <v>2021</v>
      </c>
      <c r="B724" t="s">
        <v>369</v>
      </c>
      <c r="C724" t="s">
        <v>370</v>
      </c>
      <c r="D724" t="str">
        <f t="shared" si="11"/>
        <v>Pierce Johnson</v>
      </c>
      <c r="E724">
        <v>572955</v>
      </c>
      <c r="F724" t="s">
        <v>62</v>
      </c>
      <c r="G724" t="s">
        <v>63</v>
      </c>
      <c r="H724">
        <v>84.2</v>
      </c>
      <c r="I724" t="s">
        <v>152</v>
      </c>
      <c r="J724" t="s">
        <v>153</v>
      </c>
      <c r="K724">
        <v>43.5</v>
      </c>
      <c r="L724">
        <v>11.1</v>
      </c>
      <c r="M724">
        <f>VLOOKUP(E724,'CB SR '!$B$1:$F$172,5,FALSE)</f>
        <v>2890</v>
      </c>
      <c r="N724">
        <f>VLOOKUP(E724,Curve!$C$1:$F$369,4,FALSE)</f>
        <v>54.4</v>
      </c>
    </row>
    <row r="725" spans="1:14" x14ac:dyDescent="0.5">
      <c r="A725">
        <v>2021</v>
      </c>
      <c r="B725" t="s">
        <v>217</v>
      </c>
      <c r="C725" t="s">
        <v>77</v>
      </c>
      <c r="D725" t="str">
        <f t="shared" si="11"/>
        <v>Max Fried</v>
      </c>
      <c r="E725">
        <v>608331</v>
      </c>
      <c r="F725" t="s">
        <v>156</v>
      </c>
      <c r="G725" t="s">
        <v>157</v>
      </c>
      <c r="H725">
        <v>74.5</v>
      </c>
      <c r="I725" t="s">
        <v>152</v>
      </c>
      <c r="J725" t="s">
        <v>153</v>
      </c>
      <c r="K725">
        <v>65.2</v>
      </c>
      <c r="L725">
        <v>8.3000000000000007</v>
      </c>
      <c r="M725">
        <f>VLOOKUP(E725,'CB SR '!$B$1:$F$172,5,FALSE)</f>
        <v>2653</v>
      </c>
      <c r="N725">
        <f>VLOOKUP(E725,Curve!$C$1:$F$369,4,FALSE)</f>
        <v>53.6</v>
      </c>
    </row>
    <row r="726" spans="1:14" x14ac:dyDescent="0.5">
      <c r="A726">
        <v>2021</v>
      </c>
      <c r="B726" t="s">
        <v>200</v>
      </c>
      <c r="C726" t="s">
        <v>201</v>
      </c>
      <c r="D726" t="str">
        <f t="shared" si="11"/>
        <v>Framber Valdez</v>
      </c>
      <c r="E726">
        <v>664285</v>
      </c>
      <c r="F726" t="s">
        <v>142</v>
      </c>
      <c r="G726" t="s">
        <v>143</v>
      </c>
      <c r="H726">
        <v>77.900000000000006</v>
      </c>
      <c r="I726" t="s">
        <v>152</v>
      </c>
      <c r="J726" t="s">
        <v>153</v>
      </c>
      <c r="K726">
        <v>60.9</v>
      </c>
      <c r="L726">
        <v>13.5</v>
      </c>
      <c r="M726">
        <f>VLOOKUP(E726,'CB SR '!$B$1:$F$172,5,FALSE)</f>
        <v>2869</v>
      </c>
      <c r="N726">
        <f>VLOOKUP(E726,Curve!$C$1:$F$369,4,FALSE)</f>
        <v>83</v>
      </c>
    </row>
    <row r="727" spans="1:14" x14ac:dyDescent="0.5">
      <c r="A727">
        <v>2021</v>
      </c>
      <c r="B727" t="s">
        <v>40</v>
      </c>
      <c r="C727" t="s">
        <v>41</v>
      </c>
      <c r="D727" t="str">
        <f t="shared" si="11"/>
        <v>Nick Pivetta</v>
      </c>
      <c r="E727">
        <v>601713</v>
      </c>
      <c r="F727" t="s">
        <v>42</v>
      </c>
      <c r="G727" t="s">
        <v>43</v>
      </c>
      <c r="H727">
        <v>78.7</v>
      </c>
      <c r="I727" t="s">
        <v>152</v>
      </c>
      <c r="J727" t="s">
        <v>153</v>
      </c>
      <c r="K727">
        <v>63.3</v>
      </c>
      <c r="L727">
        <v>8.1999999999999993</v>
      </c>
      <c r="M727">
        <v>2741</v>
      </c>
      <c r="N727">
        <v>94</v>
      </c>
    </row>
    <row r="728" spans="1:14" x14ac:dyDescent="0.5">
      <c r="A728">
        <v>2021</v>
      </c>
      <c r="B728" t="s">
        <v>221</v>
      </c>
      <c r="C728" t="s">
        <v>172</v>
      </c>
      <c r="D728" t="str">
        <f t="shared" si="11"/>
        <v>Lance Mccullers Jr.</v>
      </c>
      <c r="E728">
        <v>621121</v>
      </c>
      <c r="F728" t="s">
        <v>142</v>
      </c>
      <c r="G728" t="s">
        <v>143</v>
      </c>
      <c r="H728">
        <v>84.1</v>
      </c>
      <c r="I728" t="s">
        <v>152</v>
      </c>
      <c r="J728" t="s">
        <v>153</v>
      </c>
      <c r="K728">
        <v>49.2</v>
      </c>
      <c r="L728">
        <v>11.5</v>
      </c>
      <c r="M728">
        <v>2914</v>
      </c>
      <c r="N728">
        <v>70</v>
      </c>
    </row>
    <row r="729" spans="1:14" x14ac:dyDescent="0.5">
      <c r="A729">
        <v>2021</v>
      </c>
      <c r="B729" t="s">
        <v>414</v>
      </c>
      <c r="C729" t="s">
        <v>115</v>
      </c>
      <c r="D729" t="str">
        <f t="shared" si="11"/>
        <v>Jordan Montgomery</v>
      </c>
      <c r="E729">
        <v>656756</v>
      </c>
      <c r="F729" t="s">
        <v>38</v>
      </c>
      <c r="G729" t="s">
        <v>39</v>
      </c>
      <c r="H729">
        <v>79.900000000000006</v>
      </c>
      <c r="I729" t="s">
        <v>152</v>
      </c>
      <c r="J729" t="s">
        <v>153</v>
      </c>
      <c r="K729">
        <v>46.8</v>
      </c>
      <c r="L729">
        <v>1.1000000000000001</v>
      </c>
      <c r="M729">
        <f>VLOOKUP(E729,'CB SR '!$B$1:$F$172,5,FALSE)</f>
        <v>2244</v>
      </c>
      <c r="N729">
        <f>VLOOKUP(E729,Curve!$C$1:$F$369,4,FALSE)</f>
        <v>68.099999999999994</v>
      </c>
    </row>
    <row r="730" spans="1:14" x14ac:dyDescent="0.5">
      <c r="A730">
        <v>2021</v>
      </c>
      <c r="B730" t="s">
        <v>433</v>
      </c>
      <c r="C730" t="s">
        <v>434</v>
      </c>
      <c r="D730" t="str">
        <f t="shared" si="11"/>
        <v>Domingo Germán</v>
      </c>
      <c r="E730">
        <v>593334</v>
      </c>
      <c r="F730" t="s">
        <v>38</v>
      </c>
      <c r="G730" t="s">
        <v>39</v>
      </c>
      <c r="H730">
        <v>81.099999999999994</v>
      </c>
      <c r="I730" t="s">
        <v>152</v>
      </c>
      <c r="J730" t="s">
        <v>153</v>
      </c>
      <c r="K730">
        <v>45.4</v>
      </c>
      <c r="L730">
        <v>1.4</v>
      </c>
      <c r="M730">
        <f>VLOOKUP(E730,'CB SR '!$B$1:$F$172,5,FALSE)</f>
        <v>2611</v>
      </c>
      <c r="N730">
        <v>27</v>
      </c>
    </row>
    <row r="731" spans="1:14" x14ac:dyDescent="0.5">
      <c r="A731">
        <v>2021</v>
      </c>
      <c r="B731" t="s">
        <v>257</v>
      </c>
      <c r="C731" t="s">
        <v>258</v>
      </c>
      <c r="D731" t="str">
        <f t="shared" si="11"/>
        <v>Jorge López</v>
      </c>
      <c r="E731">
        <v>605347</v>
      </c>
      <c r="F731" t="s">
        <v>182</v>
      </c>
      <c r="G731" t="s">
        <v>183</v>
      </c>
      <c r="H731">
        <v>81.900000000000006</v>
      </c>
      <c r="I731" t="s">
        <v>152</v>
      </c>
      <c r="J731" t="s">
        <v>153</v>
      </c>
      <c r="K731">
        <v>52</v>
      </c>
      <c r="L731">
        <v>7.9</v>
      </c>
      <c r="M731">
        <v>2378</v>
      </c>
      <c r="N731">
        <v>73</v>
      </c>
    </row>
    <row r="732" spans="1:14" x14ac:dyDescent="0.5">
      <c r="A732">
        <v>2021</v>
      </c>
      <c r="B732" t="s">
        <v>36</v>
      </c>
      <c r="C732" t="s">
        <v>37</v>
      </c>
      <c r="D732" t="str">
        <f t="shared" si="11"/>
        <v>Andrew Heaney</v>
      </c>
      <c r="E732">
        <v>571760</v>
      </c>
      <c r="F732" t="s">
        <v>38</v>
      </c>
      <c r="G732" t="s">
        <v>39</v>
      </c>
      <c r="H732">
        <v>79.400000000000006</v>
      </c>
      <c r="I732" t="s">
        <v>152</v>
      </c>
      <c r="J732" t="s">
        <v>153</v>
      </c>
      <c r="K732">
        <v>46.7</v>
      </c>
      <c r="L732">
        <v>7</v>
      </c>
      <c r="M732">
        <f>VLOOKUP(E732,'CB SR '!$B$1:$F$172,5,FALSE)</f>
        <v>2571</v>
      </c>
      <c r="N732">
        <f>VLOOKUP(E732,Curve!$C$1:$F$369,4,FALSE)</f>
        <v>67.2</v>
      </c>
    </row>
    <row r="733" spans="1:14" x14ac:dyDescent="0.5">
      <c r="A733">
        <v>2021</v>
      </c>
      <c r="B733" t="s">
        <v>114</v>
      </c>
      <c r="C733" t="s">
        <v>115</v>
      </c>
      <c r="D733" t="str">
        <f t="shared" si="11"/>
        <v>Jordan Lyles</v>
      </c>
      <c r="E733">
        <v>543475</v>
      </c>
      <c r="F733" t="s">
        <v>116</v>
      </c>
      <c r="G733" t="s">
        <v>117</v>
      </c>
      <c r="H733">
        <v>80.2</v>
      </c>
      <c r="I733" t="s">
        <v>152</v>
      </c>
      <c r="J733" t="s">
        <v>153</v>
      </c>
      <c r="K733">
        <v>57.5</v>
      </c>
      <c r="L733">
        <v>7</v>
      </c>
      <c r="M733">
        <f>VLOOKUP(E733,'CB SR '!$B$1:$F$172,5,FALSE)</f>
        <v>2633</v>
      </c>
      <c r="N733">
        <v>80</v>
      </c>
    </row>
    <row r="734" spans="1:14" x14ac:dyDescent="0.5">
      <c r="A734">
        <v>2021</v>
      </c>
      <c r="B734" t="s">
        <v>106</v>
      </c>
      <c r="C734" t="s">
        <v>107</v>
      </c>
      <c r="D734" t="str">
        <f t="shared" si="11"/>
        <v>Nathan Eovaldi</v>
      </c>
      <c r="E734">
        <v>543135</v>
      </c>
      <c r="F734" t="s">
        <v>42</v>
      </c>
      <c r="G734" t="s">
        <v>43</v>
      </c>
      <c r="H734">
        <v>78.599999999999994</v>
      </c>
      <c r="I734" t="s">
        <v>152</v>
      </c>
      <c r="J734" t="s">
        <v>153</v>
      </c>
      <c r="K734">
        <v>55.1</v>
      </c>
      <c r="L734">
        <v>9.8000000000000007</v>
      </c>
      <c r="M734">
        <f>VLOOKUP(E734,'CB SR '!$B$1:$F$172,5,FALSE)</f>
        <v>2090</v>
      </c>
      <c r="N734">
        <v>78</v>
      </c>
    </row>
    <row r="735" spans="1:14" x14ac:dyDescent="0.5">
      <c r="A735">
        <v>2021</v>
      </c>
      <c r="B735" t="s">
        <v>479</v>
      </c>
      <c r="C735" t="s">
        <v>25</v>
      </c>
      <c r="D735" t="str">
        <f t="shared" si="11"/>
        <v>Tyler Duffey</v>
      </c>
      <c r="E735">
        <v>608648</v>
      </c>
      <c r="F735" t="s">
        <v>261</v>
      </c>
      <c r="G735" t="s">
        <v>262</v>
      </c>
      <c r="H735">
        <v>82.4</v>
      </c>
      <c r="I735" t="s">
        <v>152</v>
      </c>
      <c r="J735" t="s">
        <v>153</v>
      </c>
      <c r="K735">
        <v>50.5</v>
      </c>
      <c r="L735">
        <v>5.0999999999999996</v>
      </c>
      <c r="M735" s="1">
        <v>2479</v>
      </c>
      <c r="N735">
        <f>VLOOKUP(E735,Curve!$C$1:$F$369,4,FALSE)</f>
        <v>77.3</v>
      </c>
    </row>
    <row r="736" spans="1:14" x14ac:dyDescent="0.5">
      <c r="A736">
        <v>2021</v>
      </c>
      <c r="B736" t="s">
        <v>459</v>
      </c>
      <c r="C736" t="s">
        <v>291</v>
      </c>
      <c r="D736" t="str">
        <f t="shared" si="11"/>
        <v>Shane Bieber</v>
      </c>
      <c r="E736">
        <v>669456</v>
      </c>
      <c r="F736" t="s">
        <v>122</v>
      </c>
      <c r="G736" t="s">
        <v>123</v>
      </c>
      <c r="H736">
        <v>83.2</v>
      </c>
      <c r="I736" t="s">
        <v>152</v>
      </c>
      <c r="J736" t="s">
        <v>153</v>
      </c>
      <c r="K736">
        <v>52.9</v>
      </c>
      <c r="L736">
        <v>8.6999999999999993</v>
      </c>
      <c r="M736">
        <v>2402</v>
      </c>
      <c r="N736">
        <f>VLOOKUP(E736,Curve!$C$1:$F$369,4,FALSE)</f>
        <v>98.9</v>
      </c>
    </row>
    <row r="737" spans="1:14" x14ac:dyDescent="0.5">
      <c r="A737">
        <v>2021</v>
      </c>
      <c r="B737" t="s">
        <v>128</v>
      </c>
      <c r="C737" t="s">
        <v>374</v>
      </c>
      <c r="D737" t="str">
        <f t="shared" si="11"/>
        <v>Sonny Gray</v>
      </c>
      <c r="E737">
        <v>543243</v>
      </c>
      <c r="F737" t="s">
        <v>26</v>
      </c>
      <c r="G737" t="s">
        <v>27</v>
      </c>
      <c r="H737">
        <v>79.3</v>
      </c>
      <c r="I737" t="s">
        <v>152</v>
      </c>
      <c r="J737" t="s">
        <v>153</v>
      </c>
      <c r="K737">
        <v>57.7</v>
      </c>
      <c r="L737">
        <v>14.2</v>
      </c>
      <c r="M737">
        <f>VLOOKUP(E737,'CB SR '!$B$1:$F$172,5,FALSE)</f>
        <v>2747</v>
      </c>
      <c r="N737">
        <f>VLOOKUP(E737,Curve!$C$1:$F$369,4,FALSE)</f>
        <v>79.099999999999994</v>
      </c>
    </row>
    <row r="738" spans="1:14" x14ac:dyDescent="0.5">
      <c r="A738">
        <v>2021</v>
      </c>
      <c r="B738" t="s">
        <v>112</v>
      </c>
      <c r="C738" t="s">
        <v>113</v>
      </c>
      <c r="D738" t="str">
        <f t="shared" si="11"/>
        <v>Germán Márquez</v>
      </c>
      <c r="E738">
        <v>608566</v>
      </c>
      <c r="F738" t="s">
        <v>92</v>
      </c>
      <c r="G738" t="s">
        <v>93</v>
      </c>
      <c r="H738">
        <v>85.1</v>
      </c>
      <c r="I738" t="s">
        <v>152</v>
      </c>
      <c r="J738" t="s">
        <v>153</v>
      </c>
      <c r="K738">
        <v>40.4</v>
      </c>
      <c r="L738">
        <v>4.3</v>
      </c>
      <c r="M738">
        <v>2686</v>
      </c>
      <c r="N738">
        <f>VLOOKUP(E738,Curve!$C$1:$F$369,4,FALSE)</f>
        <v>85</v>
      </c>
    </row>
    <row r="739" spans="1:14" x14ac:dyDescent="0.5">
      <c r="A739">
        <v>2021</v>
      </c>
      <c r="B739" t="s">
        <v>299</v>
      </c>
      <c r="C739" t="s">
        <v>300</v>
      </c>
      <c r="D739" t="str">
        <f t="shared" si="11"/>
        <v>Madison Bumgarner</v>
      </c>
      <c r="E739">
        <v>518516</v>
      </c>
      <c r="F739" t="s">
        <v>164</v>
      </c>
      <c r="G739" t="s">
        <v>165</v>
      </c>
      <c r="H739">
        <v>77.8</v>
      </c>
      <c r="I739" t="s">
        <v>152</v>
      </c>
      <c r="J739" t="s">
        <v>153</v>
      </c>
      <c r="K739">
        <v>48.4</v>
      </c>
      <c r="L739">
        <v>10</v>
      </c>
      <c r="M739">
        <f>VLOOKUP(E739,'CB SR '!$B$1:$F$172,5,FALSE)</f>
        <v>2478</v>
      </c>
      <c r="N739">
        <v>65</v>
      </c>
    </row>
    <row r="740" spans="1:14" x14ac:dyDescent="0.5">
      <c r="A740">
        <v>2021</v>
      </c>
      <c r="B740" t="s">
        <v>98</v>
      </c>
      <c r="C740" t="s">
        <v>99</v>
      </c>
      <c r="D740" t="str">
        <f t="shared" si="11"/>
        <v>Jameson Taillon</v>
      </c>
      <c r="E740">
        <v>592791</v>
      </c>
      <c r="F740" t="s">
        <v>38</v>
      </c>
      <c r="G740" t="s">
        <v>39</v>
      </c>
      <c r="H740">
        <v>80.7</v>
      </c>
      <c r="I740" t="s">
        <v>152</v>
      </c>
      <c r="J740" t="s">
        <v>153</v>
      </c>
      <c r="K740">
        <v>55</v>
      </c>
      <c r="L740">
        <v>10.199999999999999</v>
      </c>
      <c r="M740">
        <f>VLOOKUP(E740,'CB SR '!$B$1:$F$172,5,FALSE)</f>
        <v>2732</v>
      </c>
      <c r="N740">
        <f>VLOOKUP(E740,Curve!$C$1:$F$369,4,FALSE)</f>
        <v>83.8</v>
      </c>
    </row>
    <row r="741" spans="1:14" x14ac:dyDescent="0.5">
      <c r="A741">
        <v>2021</v>
      </c>
      <c r="B741" t="s">
        <v>192</v>
      </c>
      <c r="C741" t="s">
        <v>193</v>
      </c>
      <c r="D741" t="str">
        <f t="shared" si="11"/>
        <v>Erick Fedde</v>
      </c>
      <c r="E741">
        <v>607200</v>
      </c>
      <c r="F741" t="s">
        <v>194</v>
      </c>
      <c r="G741" t="s">
        <v>195</v>
      </c>
      <c r="H741">
        <v>79.7</v>
      </c>
      <c r="I741" t="s">
        <v>152</v>
      </c>
      <c r="J741" t="s">
        <v>153</v>
      </c>
      <c r="K741">
        <v>44.3</v>
      </c>
      <c r="L741">
        <v>13.9</v>
      </c>
      <c r="M741">
        <f>VLOOKUP(E741,'CB SR '!$B$1:$F$172,5,FALSE)</f>
        <v>2276</v>
      </c>
      <c r="N741">
        <f>VLOOKUP(E741,Curve!$C$1:$F$369,4,FALSE)</f>
        <v>48</v>
      </c>
    </row>
    <row r="742" spans="1:14" x14ac:dyDescent="0.5">
      <c r="A742">
        <v>2021</v>
      </c>
      <c r="B742" t="s">
        <v>66</v>
      </c>
      <c r="C742" t="s">
        <v>67</v>
      </c>
      <c r="D742" t="str">
        <f t="shared" si="11"/>
        <v>Corbin Burnes</v>
      </c>
      <c r="E742">
        <v>669203</v>
      </c>
      <c r="F742" t="s">
        <v>68</v>
      </c>
      <c r="G742" t="s">
        <v>69</v>
      </c>
      <c r="H742">
        <v>81.099999999999994</v>
      </c>
      <c r="I742" t="s">
        <v>152</v>
      </c>
      <c r="J742" t="s">
        <v>153</v>
      </c>
      <c r="K742">
        <v>49.4</v>
      </c>
      <c r="L742">
        <v>11.3</v>
      </c>
      <c r="M742">
        <f>VLOOKUP(E742,'CB SR '!$B$1:$F$172,5,FALSE)</f>
        <v>2865</v>
      </c>
      <c r="N742">
        <f>VLOOKUP(E742,Curve!$C$1:$F$369,4,FALSE)</f>
        <v>73</v>
      </c>
    </row>
    <row r="743" spans="1:14" x14ac:dyDescent="0.5">
      <c r="A743">
        <v>2021</v>
      </c>
      <c r="B743" t="s">
        <v>219</v>
      </c>
      <c r="C743" t="s">
        <v>220</v>
      </c>
      <c r="D743" t="str">
        <f t="shared" si="11"/>
        <v>Brandon Woodruff</v>
      </c>
      <c r="E743">
        <v>605540</v>
      </c>
      <c r="F743" t="s">
        <v>68</v>
      </c>
      <c r="G743" t="s">
        <v>69</v>
      </c>
      <c r="H743">
        <v>83.7</v>
      </c>
      <c r="I743" t="s">
        <v>152</v>
      </c>
      <c r="J743" t="s">
        <v>153</v>
      </c>
      <c r="K743">
        <v>51.6</v>
      </c>
      <c r="L743">
        <v>4.5999999999999996</v>
      </c>
      <c r="M743">
        <f>VLOOKUP(E743,'CB SR '!$B$1:$F$172,5,FALSE)</f>
        <v>2648</v>
      </c>
      <c r="N743">
        <v>64</v>
      </c>
    </row>
    <row r="744" spans="1:14" x14ac:dyDescent="0.5">
      <c r="A744">
        <v>2021</v>
      </c>
      <c r="B744" t="s">
        <v>48</v>
      </c>
      <c r="C744" t="s">
        <v>49</v>
      </c>
      <c r="D744" t="str">
        <f t="shared" si="11"/>
        <v>Dylan Cease</v>
      </c>
      <c r="E744">
        <v>656302</v>
      </c>
      <c r="F744" t="s">
        <v>50</v>
      </c>
      <c r="G744" t="s">
        <v>51</v>
      </c>
      <c r="H744">
        <v>79.900000000000006</v>
      </c>
      <c r="I744" t="s">
        <v>152</v>
      </c>
      <c r="J744" t="s">
        <v>153</v>
      </c>
      <c r="K744">
        <v>61.7</v>
      </c>
      <c r="L744">
        <v>5.4</v>
      </c>
      <c r="M744">
        <v>2756</v>
      </c>
      <c r="N744">
        <f>VLOOKUP(E744,Curve!$C$1:$F$369,4,FALSE)</f>
        <v>65.900000000000006</v>
      </c>
    </row>
    <row r="745" spans="1:14" x14ac:dyDescent="0.5">
      <c r="A745">
        <v>2021</v>
      </c>
      <c r="B745" t="s">
        <v>104</v>
      </c>
      <c r="C745" t="s">
        <v>105</v>
      </c>
      <c r="D745" t="str">
        <f t="shared" si="11"/>
        <v>Mike Minor</v>
      </c>
      <c r="E745">
        <v>501985</v>
      </c>
      <c r="F745" t="s">
        <v>80</v>
      </c>
      <c r="G745" t="s">
        <v>81</v>
      </c>
      <c r="H745">
        <v>80.400000000000006</v>
      </c>
      <c r="I745" t="s">
        <v>152</v>
      </c>
      <c r="J745" t="s">
        <v>153</v>
      </c>
      <c r="K745">
        <v>54.7</v>
      </c>
      <c r="L745">
        <v>7</v>
      </c>
      <c r="M745">
        <v>2493</v>
      </c>
      <c r="N745">
        <v>77</v>
      </c>
    </row>
    <row r="746" spans="1:14" x14ac:dyDescent="0.5">
      <c r="A746">
        <v>2021</v>
      </c>
      <c r="B746" t="s">
        <v>287</v>
      </c>
      <c r="C746" t="s">
        <v>288</v>
      </c>
      <c r="D746" t="str">
        <f t="shared" si="11"/>
        <v>Chad Green</v>
      </c>
      <c r="E746">
        <v>643338</v>
      </c>
      <c r="F746" t="s">
        <v>38</v>
      </c>
      <c r="G746" t="s">
        <v>39</v>
      </c>
      <c r="H746">
        <v>84.9</v>
      </c>
      <c r="I746" t="s">
        <v>152</v>
      </c>
      <c r="J746" t="s">
        <v>153</v>
      </c>
      <c r="K746">
        <v>41.2</v>
      </c>
      <c r="L746">
        <v>7.6</v>
      </c>
      <c r="M746">
        <f>VLOOKUP(E746,'CB SR '!$B$1:$F$172,5,FALSE)</f>
        <v>2582</v>
      </c>
      <c r="N746">
        <v>43</v>
      </c>
    </row>
    <row r="747" spans="1:14" x14ac:dyDescent="0.5">
      <c r="A747">
        <v>2021</v>
      </c>
      <c r="B747" t="s">
        <v>74</v>
      </c>
      <c r="C747" t="s">
        <v>75</v>
      </c>
      <c r="D747" t="str">
        <f t="shared" si="11"/>
        <v>Gerrit Cole</v>
      </c>
      <c r="E747">
        <v>543037</v>
      </c>
      <c r="F747" t="s">
        <v>38</v>
      </c>
      <c r="G747" t="s">
        <v>39</v>
      </c>
      <c r="H747">
        <v>83.4</v>
      </c>
      <c r="I747" t="s">
        <v>152</v>
      </c>
      <c r="J747" t="s">
        <v>153</v>
      </c>
      <c r="K747">
        <v>51.7</v>
      </c>
      <c r="L747">
        <v>10.5</v>
      </c>
      <c r="M747">
        <v>2800</v>
      </c>
      <c r="N747">
        <f>VLOOKUP(E747,Curve!$C$1:$F$369,4,FALSE)</f>
        <v>90.5</v>
      </c>
    </row>
    <row r="748" spans="1:14" x14ac:dyDescent="0.5">
      <c r="A748">
        <v>2021</v>
      </c>
      <c r="B748" t="s">
        <v>166</v>
      </c>
      <c r="C748" t="s">
        <v>57</v>
      </c>
      <c r="D748" t="str">
        <f t="shared" si="11"/>
        <v>Zack Greinke</v>
      </c>
      <c r="E748">
        <v>425844</v>
      </c>
      <c r="F748" t="s">
        <v>142</v>
      </c>
      <c r="G748" t="s">
        <v>143</v>
      </c>
      <c r="H748">
        <v>71</v>
      </c>
      <c r="I748" t="s">
        <v>152</v>
      </c>
      <c r="J748" t="s">
        <v>153</v>
      </c>
      <c r="K748">
        <v>65.099999999999994</v>
      </c>
      <c r="L748">
        <v>11.3</v>
      </c>
      <c r="M748">
        <f>VLOOKUP(E748,'CB SR '!$B$1:$F$172,5,FALSE)</f>
        <v>2363</v>
      </c>
      <c r="N748">
        <v>76</v>
      </c>
    </row>
    <row r="749" spans="1:14" x14ac:dyDescent="0.5">
      <c r="A749">
        <v>2021</v>
      </c>
      <c r="B749" t="s">
        <v>202</v>
      </c>
      <c r="C749" t="s">
        <v>203</v>
      </c>
      <c r="D749" t="str">
        <f t="shared" si="11"/>
        <v>Ian Anderson</v>
      </c>
      <c r="E749">
        <v>666120</v>
      </c>
      <c r="F749" t="s">
        <v>156</v>
      </c>
      <c r="G749" t="s">
        <v>157</v>
      </c>
      <c r="H749">
        <v>80.7</v>
      </c>
      <c r="I749" t="s">
        <v>152</v>
      </c>
      <c r="J749" t="s">
        <v>153</v>
      </c>
      <c r="K749">
        <v>48.5</v>
      </c>
      <c r="L749">
        <v>0.9</v>
      </c>
      <c r="M749">
        <f>VLOOKUP(E749,'CB SR '!$B$1:$F$172,5,FALSE)</f>
        <v>1887</v>
      </c>
      <c r="N749">
        <v>65</v>
      </c>
    </row>
    <row r="750" spans="1:14" x14ac:dyDescent="0.5">
      <c r="A750">
        <v>2021</v>
      </c>
      <c r="B750" t="s">
        <v>316</v>
      </c>
      <c r="C750" t="s">
        <v>317</v>
      </c>
      <c r="D750" t="str">
        <f t="shared" si="11"/>
        <v>Merrill Kelly</v>
      </c>
      <c r="E750">
        <v>518876</v>
      </c>
      <c r="F750" t="s">
        <v>164</v>
      </c>
      <c r="G750" t="s">
        <v>165</v>
      </c>
      <c r="H750">
        <v>81.3</v>
      </c>
      <c r="I750" t="s">
        <v>152</v>
      </c>
      <c r="J750" t="s">
        <v>153</v>
      </c>
      <c r="K750">
        <v>51.4</v>
      </c>
      <c r="L750">
        <v>9.1</v>
      </c>
      <c r="M750">
        <f>VLOOKUP(E750,'CB SR '!$B$1:$F$172,5,FALSE)</f>
        <v>2569</v>
      </c>
      <c r="N750">
        <f>VLOOKUP(E750,Curve!$C$1:$F$369,4,FALSE)</f>
        <v>45.3</v>
      </c>
    </row>
    <row r="751" spans="1:14" x14ac:dyDescent="0.5">
      <c r="A751">
        <v>2021</v>
      </c>
      <c r="B751" t="s">
        <v>18</v>
      </c>
      <c r="C751" t="s">
        <v>19</v>
      </c>
      <c r="D751" t="str">
        <f t="shared" si="11"/>
        <v>Sean Manaea</v>
      </c>
      <c r="E751">
        <v>640455</v>
      </c>
      <c r="F751" t="s">
        <v>20</v>
      </c>
      <c r="G751" t="s">
        <v>21</v>
      </c>
      <c r="H751">
        <v>82.4</v>
      </c>
      <c r="I751" t="s">
        <v>152</v>
      </c>
      <c r="J751" t="s">
        <v>153</v>
      </c>
      <c r="K751">
        <v>37.700000000000003</v>
      </c>
      <c r="L751">
        <v>5.0999999999999996</v>
      </c>
      <c r="M751">
        <f>VLOOKUP(E751,'CB SR '!$B$1:$F$172,5,FALSE)</f>
        <v>2016</v>
      </c>
      <c r="N751">
        <v>27</v>
      </c>
    </row>
    <row r="752" spans="1:14" x14ac:dyDescent="0.5">
      <c r="A752">
        <v>2021</v>
      </c>
      <c r="B752" t="s">
        <v>554</v>
      </c>
      <c r="C752" t="s">
        <v>229</v>
      </c>
      <c r="D752" t="str">
        <f t="shared" si="11"/>
        <v>Matt Barnes</v>
      </c>
      <c r="E752">
        <v>598264</v>
      </c>
      <c r="F752" t="s">
        <v>42</v>
      </c>
      <c r="G752" t="s">
        <v>43</v>
      </c>
      <c r="H752">
        <v>85.5</v>
      </c>
      <c r="I752" t="s">
        <v>152</v>
      </c>
      <c r="J752" t="s">
        <v>153</v>
      </c>
      <c r="K752">
        <v>47.6</v>
      </c>
      <c r="L752">
        <v>4</v>
      </c>
      <c r="M752" s="1">
        <v>2119</v>
      </c>
      <c r="N752">
        <v>70</v>
      </c>
    </row>
    <row r="753" spans="1:14" x14ac:dyDescent="0.5">
      <c r="A753">
        <v>2021</v>
      </c>
      <c r="B753" t="s">
        <v>234</v>
      </c>
      <c r="C753" t="s">
        <v>235</v>
      </c>
      <c r="D753" t="str">
        <f t="shared" si="11"/>
        <v>Paolo Espino</v>
      </c>
      <c r="E753">
        <v>502179</v>
      </c>
      <c r="F753" t="s">
        <v>194</v>
      </c>
      <c r="G753" t="s">
        <v>195</v>
      </c>
      <c r="H753">
        <v>71.2</v>
      </c>
      <c r="I753" t="s">
        <v>152</v>
      </c>
      <c r="J753" t="s">
        <v>153</v>
      </c>
      <c r="K753">
        <v>73.7</v>
      </c>
      <c r="L753">
        <v>12.8</v>
      </c>
      <c r="M753">
        <f>VLOOKUP(E753,'CB SR '!$B$1:$F$172,5,FALSE)</f>
        <v>2988</v>
      </c>
      <c r="N753">
        <v>98</v>
      </c>
    </row>
    <row r="754" spans="1:14" x14ac:dyDescent="0.5">
      <c r="A754">
        <v>2021</v>
      </c>
      <c r="B754" t="s">
        <v>176</v>
      </c>
      <c r="C754" t="s">
        <v>177</v>
      </c>
      <c r="D754" t="str">
        <f t="shared" si="11"/>
        <v>Ryan Yarbrough</v>
      </c>
      <c r="E754">
        <v>642232</v>
      </c>
      <c r="F754" t="s">
        <v>178</v>
      </c>
      <c r="G754" t="s">
        <v>179</v>
      </c>
      <c r="H754">
        <v>70.900000000000006</v>
      </c>
      <c r="I754" t="s">
        <v>152</v>
      </c>
      <c r="J754" t="s">
        <v>153</v>
      </c>
      <c r="K754">
        <v>49.6</v>
      </c>
      <c r="L754">
        <v>15.6</v>
      </c>
      <c r="M754">
        <f>VLOOKUP(E754,'CB SR '!$B$1:$F$172,5,FALSE)</f>
        <v>2267</v>
      </c>
      <c r="N754">
        <f>VLOOKUP(E754,Curve!$C$1:$F$369,4,FALSE)</f>
        <v>79.2</v>
      </c>
    </row>
    <row r="755" spans="1:14" x14ac:dyDescent="0.5">
      <c r="A755">
        <v>2021</v>
      </c>
      <c r="B755" t="s">
        <v>173</v>
      </c>
      <c r="C755" t="s">
        <v>89</v>
      </c>
      <c r="D755" t="str">
        <f t="shared" si="11"/>
        <v>Chris Flexen</v>
      </c>
      <c r="E755">
        <v>623167</v>
      </c>
      <c r="F755" t="s">
        <v>102</v>
      </c>
      <c r="G755" t="s">
        <v>103</v>
      </c>
      <c r="H755">
        <v>77.099999999999994</v>
      </c>
      <c r="I755" t="s">
        <v>152</v>
      </c>
      <c r="J755" t="s">
        <v>153</v>
      </c>
      <c r="K755">
        <v>59.1</v>
      </c>
      <c r="L755">
        <v>7.8</v>
      </c>
      <c r="M755">
        <f>VLOOKUP(E755,'CB SR '!$B$1:$F$172,5,FALSE)</f>
        <v>2703</v>
      </c>
      <c r="N755">
        <v>72</v>
      </c>
    </row>
    <row r="756" spans="1:14" x14ac:dyDescent="0.5">
      <c r="A756">
        <v>2021</v>
      </c>
      <c r="B756" t="s">
        <v>52</v>
      </c>
      <c r="C756" t="s">
        <v>53</v>
      </c>
      <c r="D756" t="str">
        <f t="shared" si="11"/>
        <v>Walker Buehler</v>
      </c>
      <c r="E756">
        <v>621111</v>
      </c>
      <c r="F756" t="s">
        <v>54</v>
      </c>
      <c r="G756" t="s">
        <v>55</v>
      </c>
      <c r="H756">
        <v>80.2</v>
      </c>
      <c r="I756" t="s">
        <v>152</v>
      </c>
      <c r="J756" t="s">
        <v>153</v>
      </c>
      <c r="K756">
        <v>57.9</v>
      </c>
      <c r="L756">
        <v>10.7</v>
      </c>
      <c r="M756">
        <v>2878</v>
      </c>
      <c r="N756">
        <f>VLOOKUP(E756,Curve!$C$1:$F$369,4,FALSE)</f>
        <v>66.599999999999994</v>
      </c>
    </row>
    <row r="757" spans="1:14" x14ac:dyDescent="0.5">
      <c r="A757">
        <v>2021</v>
      </c>
      <c r="B757" t="s">
        <v>64</v>
      </c>
      <c r="C757" t="s">
        <v>65</v>
      </c>
      <c r="D757" t="str">
        <f t="shared" si="11"/>
        <v>Steven Matz</v>
      </c>
      <c r="E757">
        <v>571927</v>
      </c>
      <c r="F757" t="s">
        <v>14</v>
      </c>
      <c r="G757" t="s">
        <v>15</v>
      </c>
      <c r="H757">
        <v>77.599999999999994</v>
      </c>
      <c r="I757" t="s">
        <v>152</v>
      </c>
      <c r="J757" t="s">
        <v>153</v>
      </c>
      <c r="K757">
        <v>54.8</v>
      </c>
      <c r="L757">
        <v>13.3</v>
      </c>
      <c r="M757">
        <f>VLOOKUP(E757,'CB SR '!$B$1:$F$172,5,FALSE)</f>
        <v>2327</v>
      </c>
      <c r="N757">
        <f>VLOOKUP(E757,Curve!$C$1:$F$369,4,FALSE)</f>
        <v>76.099999999999994</v>
      </c>
    </row>
    <row r="758" spans="1:14" x14ac:dyDescent="0.5">
      <c r="A758">
        <v>2021</v>
      </c>
      <c r="B758" t="s">
        <v>448</v>
      </c>
      <c r="C758" t="s">
        <v>395</v>
      </c>
      <c r="D758" t="str">
        <f t="shared" si="11"/>
        <v>Craig Kimbrel</v>
      </c>
      <c r="E758">
        <v>518886</v>
      </c>
      <c r="F758" t="s">
        <v>50</v>
      </c>
      <c r="G758" t="s">
        <v>51</v>
      </c>
      <c r="H758">
        <v>86.2</v>
      </c>
      <c r="I758" t="s">
        <v>152</v>
      </c>
      <c r="J758" t="s">
        <v>153</v>
      </c>
      <c r="K758">
        <v>42.4</v>
      </c>
      <c r="L758">
        <v>10.4</v>
      </c>
      <c r="M758" s="1">
        <v>2558</v>
      </c>
      <c r="N758">
        <f>VLOOKUP(E758,Curve!$C$1:$F$369,4,FALSE)</f>
        <v>74.099999999999994</v>
      </c>
    </row>
    <row r="759" spans="1:14" x14ac:dyDescent="0.5">
      <c r="A759">
        <v>2021</v>
      </c>
      <c r="B759" t="s">
        <v>596</v>
      </c>
      <c r="C759" t="s">
        <v>597</v>
      </c>
      <c r="D759" t="str">
        <f t="shared" si="11"/>
        <v>Jesús Luzardo</v>
      </c>
      <c r="E759">
        <v>666200</v>
      </c>
      <c r="F759" t="s">
        <v>110</v>
      </c>
      <c r="G759" t="s">
        <v>111</v>
      </c>
      <c r="H759">
        <v>83.4</v>
      </c>
      <c r="I759" t="s">
        <v>152</v>
      </c>
      <c r="J759" t="s">
        <v>153</v>
      </c>
      <c r="K759">
        <v>37.5</v>
      </c>
      <c r="L759">
        <v>0</v>
      </c>
      <c r="M759">
        <f>VLOOKUP(E759,'CB SR '!$B$1:$F$172,5,FALSE)</f>
        <v>2246</v>
      </c>
      <c r="N759">
        <f>VLOOKUP(E759,Curve!$C$1:$F$369,4,FALSE)</f>
        <v>44.2</v>
      </c>
    </row>
    <row r="760" spans="1:14" x14ac:dyDescent="0.5">
      <c r="A760">
        <v>2021</v>
      </c>
      <c r="B760" t="s">
        <v>394</v>
      </c>
      <c r="C760" t="s">
        <v>395</v>
      </c>
      <c r="D760" t="str">
        <f t="shared" si="11"/>
        <v>Craig Stammen</v>
      </c>
      <c r="E760">
        <v>489334</v>
      </c>
      <c r="F760" t="s">
        <v>62</v>
      </c>
      <c r="G760" t="s">
        <v>63</v>
      </c>
      <c r="H760">
        <v>80.5</v>
      </c>
      <c r="I760" t="s">
        <v>152</v>
      </c>
      <c r="J760" t="s">
        <v>153</v>
      </c>
      <c r="K760">
        <v>53.4</v>
      </c>
      <c r="L760">
        <v>7.9</v>
      </c>
      <c r="M760" s="1">
        <v>2351</v>
      </c>
      <c r="N760">
        <v>72</v>
      </c>
    </row>
    <row r="761" spans="1:14" x14ac:dyDescent="0.5">
      <c r="A761">
        <v>2021</v>
      </c>
      <c r="B761" t="s">
        <v>514</v>
      </c>
      <c r="C761" t="s">
        <v>305</v>
      </c>
      <c r="D761" t="str">
        <f t="shared" si="11"/>
        <v>Josh Staumont</v>
      </c>
      <c r="E761">
        <v>622251</v>
      </c>
      <c r="F761" t="s">
        <v>80</v>
      </c>
      <c r="G761" t="s">
        <v>81</v>
      </c>
      <c r="H761">
        <v>81.3</v>
      </c>
      <c r="I761" t="s">
        <v>152</v>
      </c>
      <c r="J761" t="s">
        <v>153</v>
      </c>
      <c r="K761">
        <v>54.8</v>
      </c>
      <c r="L761">
        <v>9.5</v>
      </c>
      <c r="M761">
        <f>VLOOKUP(E761,'CB SR '!$B$1:$F$172,5,FALSE)</f>
        <v>2730</v>
      </c>
      <c r="N761">
        <f>VLOOKUP(E761,Curve!$C$1:$F$369,4,FALSE)</f>
        <v>60.4</v>
      </c>
    </row>
    <row r="762" spans="1:14" x14ac:dyDescent="0.5">
      <c r="A762">
        <v>2021</v>
      </c>
      <c r="B762" t="s">
        <v>158</v>
      </c>
      <c r="C762" t="s">
        <v>159</v>
      </c>
      <c r="D762" t="str">
        <f t="shared" si="11"/>
        <v>Kris Bubic</v>
      </c>
      <c r="E762">
        <v>663460</v>
      </c>
      <c r="F762" t="s">
        <v>80</v>
      </c>
      <c r="G762" t="s">
        <v>81</v>
      </c>
      <c r="H762">
        <v>78.400000000000006</v>
      </c>
      <c r="I762" t="s">
        <v>152</v>
      </c>
      <c r="J762" t="s">
        <v>153</v>
      </c>
      <c r="K762">
        <v>59.6</v>
      </c>
      <c r="L762">
        <v>8.4</v>
      </c>
      <c r="M762">
        <f>VLOOKUP(E762,'CB SR '!$B$1:$F$172,5,FALSE)</f>
        <v>2617</v>
      </c>
      <c r="N762">
        <v>83</v>
      </c>
    </row>
    <row r="763" spans="1:14" x14ac:dyDescent="0.5">
      <c r="A763">
        <v>2021</v>
      </c>
      <c r="B763" t="s">
        <v>413</v>
      </c>
      <c r="C763" t="s">
        <v>247</v>
      </c>
      <c r="D763" t="str">
        <f t="shared" si="11"/>
        <v>José Ruiz</v>
      </c>
      <c r="E763">
        <v>614179</v>
      </c>
      <c r="F763" t="s">
        <v>50</v>
      </c>
      <c r="G763" t="s">
        <v>51</v>
      </c>
      <c r="H763">
        <v>85.4</v>
      </c>
      <c r="I763" t="s">
        <v>152</v>
      </c>
      <c r="J763" t="s">
        <v>153</v>
      </c>
      <c r="K763">
        <v>43.2</v>
      </c>
      <c r="L763">
        <v>2.7</v>
      </c>
      <c r="M763">
        <f>VLOOKUP(E763,'CB SR '!$B$1:$F$172,5,FALSE)</f>
        <v>2407</v>
      </c>
      <c r="N763">
        <f>VLOOKUP(E763,Curve!$C$1:$F$369,4,FALSE)</f>
        <v>73</v>
      </c>
    </row>
    <row r="764" spans="1:14" x14ac:dyDescent="0.5">
      <c r="A764">
        <v>2021</v>
      </c>
      <c r="B764" t="s">
        <v>639</v>
      </c>
      <c r="C764" t="s">
        <v>640</v>
      </c>
      <c r="D764" t="str">
        <f t="shared" si="11"/>
        <v>Jhoulys Chacín</v>
      </c>
      <c r="E764">
        <v>468504</v>
      </c>
      <c r="F764" t="s">
        <v>92</v>
      </c>
      <c r="G764" t="s">
        <v>93</v>
      </c>
      <c r="H764">
        <v>81.2</v>
      </c>
      <c r="I764" t="s">
        <v>152</v>
      </c>
      <c r="J764" t="s">
        <v>153</v>
      </c>
      <c r="K764">
        <v>39.9</v>
      </c>
      <c r="L764">
        <v>12.2</v>
      </c>
      <c r="M764">
        <f>VLOOKUP(E764,'CB SR '!$B$1:$F$172,5,FALSE)</f>
        <v>2438</v>
      </c>
      <c r="N764">
        <f>VLOOKUP(E764,Curve!$C$1:$F$369,4,FALSE)</f>
        <v>76</v>
      </c>
    </row>
    <row r="765" spans="1:14" x14ac:dyDescent="0.5">
      <c r="A765">
        <v>2021</v>
      </c>
      <c r="B765" t="s">
        <v>651</v>
      </c>
      <c r="C765" t="s">
        <v>349</v>
      </c>
      <c r="D765" t="str">
        <f t="shared" si="11"/>
        <v>Ryne Harper</v>
      </c>
      <c r="E765">
        <v>607560</v>
      </c>
      <c r="F765" t="s">
        <v>194</v>
      </c>
      <c r="G765" t="s">
        <v>195</v>
      </c>
      <c r="H765">
        <v>71.3</v>
      </c>
      <c r="I765" t="s">
        <v>152</v>
      </c>
      <c r="J765" t="s">
        <v>153</v>
      </c>
      <c r="K765">
        <v>61.8</v>
      </c>
      <c r="L765">
        <v>13.5</v>
      </c>
      <c r="M765">
        <f>VLOOKUP(E765,'CB SR '!$B$1:$F$172,5,FALSE)</f>
        <v>2176</v>
      </c>
      <c r="N765">
        <v>79</v>
      </c>
    </row>
    <row r="766" spans="1:14" x14ac:dyDescent="0.5">
      <c r="A766">
        <v>2021</v>
      </c>
      <c r="B766" t="s">
        <v>385</v>
      </c>
      <c r="C766" t="s">
        <v>386</v>
      </c>
      <c r="D766" t="str">
        <f t="shared" si="11"/>
        <v>Mark Melancon</v>
      </c>
      <c r="E766">
        <v>453343</v>
      </c>
      <c r="F766" t="s">
        <v>62</v>
      </c>
      <c r="G766" t="s">
        <v>63</v>
      </c>
      <c r="H766">
        <v>82.2</v>
      </c>
      <c r="I766" t="s">
        <v>152</v>
      </c>
      <c r="J766" t="s">
        <v>153</v>
      </c>
      <c r="K766">
        <v>55.5</v>
      </c>
      <c r="L766">
        <v>3.9</v>
      </c>
      <c r="M766" s="1">
        <v>2600</v>
      </c>
      <c r="N766">
        <v>78</v>
      </c>
    </row>
    <row r="767" spans="1:14" x14ac:dyDescent="0.5">
      <c r="A767">
        <v>2021</v>
      </c>
      <c r="B767" t="s">
        <v>323</v>
      </c>
      <c r="C767" t="s">
        <v>175</v>
      </c>
      <c r="D767" t="str">
        <f t="shared" si="11"/>
        <v>James Karinchak</v>
      </c>
      <c r="E767">
        <v>675916</v>
      </c>
      <c r="F767" t="s">
        <v>122</v>
      </c>
      <c r="G767" t="s">
        <v>123</v>
      </c>
      <c r="H767">
        <v>83.2</v>
      </c>
      <c r="I767" t="s">
        <v>152</v>
      </c>
      <c r="J767" t="s">
        <v>153</v>
      </c>
      <c r="K767">
        <v>47.9</v>
      </c>
      <c r="L767">
        <v>1</v>
      </c>
      <c r="M767">
        <f>VLOOKUP(E767,'CB SR '!$B$1:$F$172,5,FALSE)</f>
        <v>2292</v>
      </c>
      <c r="N767">
        <f>VLOOKUP(E767,Curve!$C$1:$F$369,4,FALSE)</f>
        <v>35.1</v>
      </c>
    </row>
    <row r="768" spans="1:14" x14ac:dyDescent="0.5">
      <c r="A768">
        <v>2021</v>
      </c>
      <c r="B768" t="s">
        <v>180</v>
      </c>
      <c r="C768" t="s">
        <v>181</v>
      </c>
      <c r="D768" t="str">
        <f t="shared" si="11"/>
        <v>John Means</v>
      </c>
      <c r="E768">
        <v>607644</v>
      </c>
      <c r="F768" t="s">
        <v>182</v>
      </c>
      <c r="G768" t="s">
        <v>183</v>
      </c>
      <c r="H768">
        <v>78</v>
      </c>
      <c r="I768" t="s">
        <v>152</v>
      </c>
      <c r="J768" t="s">
        <v>153</v>
      </c>
      <c r="K768">
        <v>52.1</v>
      </c>
      <c r="L768">
        <v>13.1</v>
      </c>
      <c r="M768">
        <f>VLOOKUP(E768,'CB SR '!$B$1:$F$172,5,FALSE)</f>
        <v>2292</v>
      </c>
      <c r="N768">
        <v>55</v>
      </c>
    </row>
    <row r="769" spans="1:14" x14ac:dyDescent="0.5">
      <c r="A769">
        <v>2021</v>
      </c>
      <c r="B769" t="s">
        <v>277</v>
      </c>
      <c r="C769" t="s">
        <v>229</v>
      </c>
      <c r="D769" t="str">
        <f t="shared" si="11"/>
        <v>Matt Harvey</v>
      </c>
      <c r="E769">
        <v>518774</v>
      </c>
      <c r="F769" t="s">
        <v>182</v>
      </c>
      <c r="G769" t="s">
        <v>183</v>
      </c>
      <c r="H769">
        <v>79.900000000000006</v>
      </c>
      <c r="I769" t="s">
        <v>152</v>
      </c>
      <c r="J769" t="s">
        <v>153</v>
      </c>
      <c r="K769">
        <v>49.8</v>
      </c>
      <c r="L769">
        <v>11.8</v>
      </c>
      <c r="M769">
        <f>VLOOKUP(E769,'CB SR '!$B$1:$F$172,5,FALSE)</f>
        <v>2489</v>
      </c>
      <c r="N769">
        <f>VLOOKUP(E769,Curve!$C$1:$F$369,4,FALSE)</f>
        <v>91.9</v>
      </c>
    </row>
    <row r="770" spans="1:14" x14ac:dyDescent="0.5">
      <c r="A770">
        <v>2021</v>
      </c>
      <c r="B770" t="s">
        <v>60</v>
      </c>
      <c r="C770" t="s">
        <v>61</v>
      </c>
      <c r="D770" t="str">
        <f t="shared" si="11"/>
        <v>Blake Snell</v>
      </c>
      <c r="E770">
        <v>605483</v>
      </c>
      <c r="F770" t="s">
        <v>62</v>
      </c>
      <c r="G770" t="s">
        <v>63</v>
      </c>
      <c r="H770">
        <v>79.5</v>
      </c>
      <c r="I770" t="s">
        <v>152</v>
      </c>
      <c r="J770" t="s">
        <v>153</v>
      </c>
      <c r="K770">
        <v>55.9</v>
      </c>
      <c r="L770">
        <v>11.1</v>
      </c>
      <c r="M770">
        <f>VLOOKUP(E770,'CB SR '!$B$1:$F$172,5,FALSE)</f>
        <v>2259</v>
      </c>
      <c r="N770">
        <f>VLOOKUP(E770,Curve!$C$1:$F$369,4,FALSE)</f>
        <v>39.200000000000003</v>
      </c>
    </row>
    <row r="771" spans="1:14" x14ac:dyDescent="0.5">
      <c r="A771">
        <v>2021</v>
      </c>
      <c r="B771" t="s">
        <v>118</v>
      </c>
      <c r="C771" t="s">
        <v>119</v>
      </c>
      <c r="D771" t="str">
        <f t="shared" ref="D771:D834" si="12">TRIM(PROPER(C771 &amp; " " &amp; B771))</f>
        <v>Kyle Hendricks</v>
      </c>
      <c r="E771">
        <v>543294</v>
      </c>
      <c r="F771" t="s">
        <v>46</v>
      </c>
      <c r="G771" t="s">
        <v>47</v>
      </c>
      <c r="H771">
        <v>73.2</v>
      </c>
      <c r="I771" t="s">
        <v>152</v>
      </c>
      <c r="J771" t="s">
        <v>153</v>
      </c>
      <c r="K771">
        <v>63.4</v>
      </c>
      <c r="L771">
        <v>14.9</v>
      </c>
      <c r="M771">
        <f>VLOOKUP(E771,'CB SR '!$B$1:$F$172,5,FALSE)</f>
        <v>2842</v>
      </c>
      <c r="N771">
        <v>81</v>
      </c>
    </row>
    <row r="772" spans="1:14" x14ac:dyDescent="0.5">
      <c r="A772">
        <v>2021</v>
      </c>
      <c r="B772" t="s">
        <v>56</v>
      </c>
      <c r="C772" t="s">
        <v>57</v>
      </c>
      <c r="D772" t="str">
        <f t="shared" si="12"/>
        <v>Zack Wheeler</v>
      </c>
      <c r="E772">
        <v>554430</v>
      </c>
      <c r="F772" t="s">
        <v>58</v>
      </c>
      <c r="G772" t="s">
        <v>59</v>
      </c>
      <c r="H772">
        <v>81.5</v>
      </c>
      <c r="I772" t="s">
        <v>152</v>
      </c>
      <c r="J772" t="s">
        <v>153</v>
      </c>
      <c r="K772">
        <v>52.9</v>
      </c>
      <c r="L772">
        <v>9.8000000000000007</v>
      </c>
      <c r="M772">
        <f>VLOOKUP(E772,'CB SR '!$B$1:$F$172,5,FALSE)</f>
        <v>2636</v>
      </c>
      <c r="N772">
        <f>VLOOKUP(E772,Curve!$C$1:$F$369,4,FALSE)</f>
        <v>44.7</v>
      </c>
    </row>
    <row r="773" spans="1:14" x14ac:dyDescent="0.5">
      <c r="A773">
        <v>2021</v>
      </c>
      <c r="B773" t="s">
        <v>120</v>
      </c>
      <c r="C773" t="s">
        <v>121</v>
      </c>
      <c r="D773" t="str">
        <f t="shared" si="12"/>
        <v>Triston Mckenzie</v>
      </c>
      <c r="E773">
        <v>663474</v>
      </c>
      <c r="F773" t="s">
        <v>122</v>
      </c>
      <c r="G773" t="s">
        <v>123</v>
      </c>
      <c r="H773">
        <v>79.400000000000006</v>
      </c>
      <c r="I773" t="s">
        <v>152</v>
      </c>
      <c r="J773" t="s">
        <v>153</v>
      </c>
      <c r="K773">
        <v>51.9</v>
      </c>
      <c r="L773">
        <v>6</v>
      </c>
      <c r="M773">
        <f>VLOOKUP(E773,'CB SR '!$B$1:$F$172,5,FALSE)</f>
        <v>2147</v>
      </c>
      <c r="N773">
        <v>68</v>
      </c>
    </row>
    <row r="774" spans="1:14" x14ac:dyDescent="0.5">
      <c r="A774">
        <v>2021</v>
      </c>
      <c r="B774" t="s">
        <v>206</v>
      </c>
      <c r="C774" t="s">
        <v>207</v>
      </c>
      <c r="D774" t="str">
        <f t="shared" si="12"/>
        <v>Hyun Jin Ryu</v>
      </c>
      <c r="E774">
        <v>547943</v>
      </c>
      <c r="F774" t="s">
        <v>14</v>
      </c>
      <c r="G774" t="s">
        <v>15</v>
      </c>
      <c r="H774">
        <v>73.8</v>
      </c>
      <c r="I774" t="s">
        <v>152</v>
      </c>
      <c r="J774" t="s">
        <v>153</v>
      </c>
      <c r="K774">
        <v>64.3</v>
      </c>
      <c r="L774">
        <v>11.6</v>
      </c>
      <c r="M774">
        <f>VLOOKUP(E774,'CB SR '!$B$1:$F$172,5,FALSE)</f>
        <v>2504</v>
      </c>
      <c r="N774">
        <f>VLOOKUP(E774,Curve!$C$1:$F$369,4,FALSE)</f>
        <v>93.3</v>
      </c>
    </row>
    <row r="775" spans="1:14" x14ac:dyDescent="0.5">
      <c r="A775">
        <v>2021</v>
      </c>
      <c r="B775" t="s">
        <v>484</v>
      </c>
      <c r="C775" t="s">
        <v>247</v>
      </c>
      <c r="D775" t="str">
        <f t="shared" si="12"/>
        <v>José Quintana</v>
      </c>
      <c r="E775">
        <v>500779</v>
      </c>
      <c r="F775" t="s">
        <v>30</v>
      </c>
      <c r="G775" t="s">
        <v>31</v>
      </c>
      <c r="H775">
        <v>78.8</v>
      </c>
      <c r="I775" t="s">
        <v>152</v>
      </c>
      <c r="J775" t="s">
        <v>153</v>
      </c>
      <c r="K775">
        <v>49.4</v>
      </c>
      <c r="L775">
        <v>10.1</v>
      </c>
      <c r="M775">
        <f>VLOOKUP(E775,'CB SR '!$B$1:$F$172,5,FALSE)</f>
        <v>2259</v>
      </c>
      <c r="N775">
        <f>VLOOKUP(E775,Curve!$C$1:$F$369,4,FALSE)</f>
        <v>66</v>
      </c>
    </row>
    <row r="776" spans="1:14" x14ac:dyDescent="0.5">
      <c r="A776">
        <v>2021</v>
      </c>
      <c r="B776" t="s">
        <v>680</v>
      </c>
      <c r="C776" t="s">
        <v>681</v>
      </c>
      <c r="D776" t="str">
        <f t="shared" si="12"/>
        <v>Corey Kluber</v>
      </c>
      <c r="E776">
        <v>446372</v>
      </c>
      <c r="F776" t="s">
        <v>38</v>
      </c>
      <c r="G776" t="s">
        <v>39</v>
      </c>
      <c r="H776">
        <v>81.900000000000006</v>
      </c>
      <c r="I776" t="s">
        <v>152</v>
      </c>
      <c r="J776" t="s">
        <v>153</v>
      </c>
      <c r="K776">
        <v>40.6</v>
      </c>
      <c r="L776">
        <v>16.8</v>
      </c>
      <c r="M776">
        <f>VLOOKUP(E776,'CB SR '!$B$1:$F$172,5,FALSE)</f>
        <v>2506</v>
      </c>
      <c r="N776">
        <f>VLOOKUP(E776,Curve!$C$1:$F$369,4,FALSE)</f>
        <v>66.3</v>
      </c>
    </row>
    <row r="777" spans="1:14" x14ac:dyDescent="0.5">
      <c r="A777">
        <v>2021</v>
      </c>
      <c r="B777" t="s">
        <v>96</v>
      </c>
      <c r="C777" t="s">
        <v>97</v>
      </c>
      <c r="D777" t="str">
        <f t="shared" si="12"/>
        <v>Adrian Houser</v>
      </c>
      <c r="E777">
        <v>605288</v>
      </c>
      <c r="F777" t="s">
        <v>68</v>
      </c>
      <c r="G777" t="s">
        <v>69</v>
      </c>
      <c r="H777">
        <v>80</v>
      </c>
      <c r="I777" t="s">
        <v>152</v>
      </c>
      <c r="J777" t="s">
        <v>153</v>
      </c>
      <c r="K777">
        <v>56</v>
      </c>
      <c r="L777">
        <v>5.3</v>
      </c>
      <c r="M777">
        <f>VLOOKUP(E777,'CB SR '!$B$1:$F$172,5,FALSE)</f>
        <v>1860</v>
      </c>
      <c r="N777">
        <v>95</v>
      </c>
    </row>
    <row r="778" spans="1:14" x14ac:dyDescent="0.5">
      <c r="A778">
        <v>2021</v>
      </c>
      <c r="B778" t="s">
        <v>267</v>
      </c>
      <c r="C778" t="s">
        <v>268</v>
      </c>
      <c r="D778" t="str">
        <f t="shared" si="12"/>
        <v>Vladimir Gutierrez</v>
      </c>
      <c r="E778">
        <v>661269</v>
      </c>
      <c r="F778" t="s">
        <v>26</v>
      </c>
      <c r="G778" t="s">
        <v>27</v>
      </c>
      <c r="H778">
        <v>77.599999999999994</v>
      </c>
      <c r="I778" t="s">
        <v>152</v>
      </c>
      <c r="J778" t="s">
        <v>153</v>
      </c>
      <c r="K778">
        <v>53.3</v>
      </c>
      <c r="L778">
        <v>14.9</v>
      </c>
      <c r="M778">
        <f>VLOOKUP(E778,'CB SR '!$B$1:$F$172,5,FALSE)</f>
        <v>2566</v>
      </c>
      <c r="N778">
        <v>73</v>
      </c>
    </row>
    <row r="779" spans="1:14" x14ac:dyDescent="0.5">
      <c r="A779">
        <v>2021</v>
      </c>
      <c r="B779" t="s">
        <v>551</v>
      </c>
      <c r="C779" t="s">
        <v>119</v>
      </c>
      <c r="D779" t="str">
        <f t="shared" si="12"/>
        <v>Kyle Freeland</v>
      </c>
      <c r="E779">
        <v>607536</v>
      </c>
      <c r="F779" t="s">
        <v>92</v>
      </c>
      <c r="G779" t="s">
        <v>93</v>
      </c>
      <c r="H779">
        <v>80</v>
      </c>
      <c r="I779" t="s">
        <v>152</v>
      </c>
      <c r="J779" t="s">
        <v>153</v>
      </c>
      <c r="K779">
        <v>52.1</v>
      </c>
      <c r="L779">
        <v>5.7</v>
      </c>
      <c r="M779">
        <f>VLOOKUP(E779,'CB SR '!$B$1:$F$172,5,FALSE)</f>
        <v>2433</v>
      </c>
      <c r="N779">
        <v>68</v>
      </c>
    </row>
    <row r="780" spans="1:14" x14ac:dyDescent="0.5">
      <c r="A780">
        <v>2021</v>
      </c>
      <c r="B780" t="s">
        <v>405</v>
      </c>
      <c r="C780" t="s">
        <v>247</v>
      </c>
      <c r="D780" t="str">
        <f t="shared" si="12"/>
        <v>José Suarez</v>
      </c>
      <c r="E780">
        <v>660761</v>
      </c>
      <c r="F780" t="s">
        <v>232</v>
      </c>
      <c r="G780" t="s">
        <v>233</v>
      </c>
      <c r="H780">
        <v>78.400000000000006</v>
      </c>
      <c r="I780" t="s">
        <v>152</v>
      </c>
      <c r="J780" t="s">
        <v>153</v>
      </c>
      <c r="K780">
        <v>51.7</v>
      </c>
      <c r="L780">
        <v>10.5</v>
      </c>
      <c r="M780">
        <f>VLOOKUP(E780,'CB SR '!$B$1:$F$172,5,FALSE)</f>
        <v>2768</v>
      </c>
      <c r="N780">
        <v>51</v>
      </c>
    </row>
    <row r="781" spans="1:14" x14ac:dyDescent="0.5">
      <c r="A781">
        <v>2021</v>
      </c>
      <c r="B781" t="s">
        <v>368</v>
      </c>
      <c r="C781" t="s">
        <v>89</v>
      </c>
      <c r="D781" t="str">
        <f t="shared" si="12"/>
        <v>Chris Stratton</v>
      </c>
      <c r="E781">
        <v>608717</v>
      </c>
      <c r="F781" t="s">
        <v>213</v>
      </c>
      <c r="G781" t="s">
        <v>214</v>
      </c>
      <c r="H781">
        <v>80.099999999999994</v>
      </c>
      <c r="I781" t="s">
        <v>152</v>
      </c>
      <c r="J781" t="s">
        <v>153</v>
      </c>
      <c r="K781">
        <v>51.8</v>
      </c>
      <c r="L781">
        <v>15.3</v>
      </c>
      <c r="M781">
        <f>VLOOKUP(E781,'CB SR '!$B$1:$F$172,5,FALSE)</f>
        <v>3120</v>
      </c>
      <c r="N781">
        <v>75</v>
      </c>
    </row>
    <row r="782" spans="1:14" x14ac:dyDescent="0.5">
      <c r="A782">
        <v>2021</v>
      </c>
      <c r="B782" t="s">
        <v>543</v>
      </c>
      <c r="C782" t="s">
        <v>544</v>
      </c>
      <c r="D782" t="str">
        <f t="shared" si="12"/>
        <v>Duane Underwood Jr.</v>
      </c>
      <c r="E782">
        <v>621249</v>
      </c>
      <c r="F782" t="s">
        <v>213</v>
      </c>
      <c r="G782" t="s">
        <v>214</v>
      </c>
      <c r="H782">
        <v>80.599999999999994</v>
      </c>
      <c r="I782" t="s">
        <v>152</v>
      </c>
      <c r="J782" t="s">
        <v>153</v>
      </c>
      <c r="K782">
        <v>53.3</v>
      </c>
      <c r="L782">
        <v>8.5</v>
      </c>
      <c r="M782">
        <f>VLOOKUP(E782,'CB SR '!$B$1:$F$172,5,FALSE)</f>
        <v>2388</v>
      </c>
      <c r="N782">
        <f>VLOOKUP(E782,Curve!$C$1:$F$369,4,FALSE)</f>
        <v>84.9</v>
      </c>
    </row>
    <row r="783" spans="1:14" x14ac:dyDescent="0.5">
      <c r="A783">
        <v>2021</v>
      </c>
      <c r="B783" t="s">
        <v>238</v>
      </c>
      <c r="C783" t="s">
        <v>239</v>
      </c>
      <c r="D783" t="str">
        <f t="shared" si="12"/>
        <v>Marco Gonzales</v>
      </c>
      <c r="E783">
        <v>594835</v>
      </c>
      <c r="F783" t="s">
        <v>102</v>
      </c>
      <c r="G783" t="s">
        <v>103</v>
      </c>
      <c r="H783">
        <v>74.900000000000006</v>
      </c>
      <c r="I783" t="s">
        <v>152</v>
      </c>
      <c r="J783" t="s">
        <v>153</v>
      </c>
      <c r="K783">
        <v>61.9</v>
      </c>
      <c r="L783">
        <v>6.4</v>
      </c>
      <c r="M783">
        <f>VLOOKUP(E783,'CB SR '!$B$1:$F$172,5,FALSE)</f>
        <v>2286</v>
      </c>
      <c r="N783">
        <f>VLOOKUP(E783,Curve!$C$1:$F$369,4,FALSE)</f>
        <v>67.7</v>
      </c>
    </row>
    <row r="784" spans="1:14" x14ac:dyDescent="0.5">
      <c r="A784">
        <v>2021</v>
      </c>
      <c r="B784" t="s">
        <v>489</v>
      </c>
      <c r="C784" t="s">
        <v>447</v>
      </c>
      <c r="D784" t="str">
        <f t="shared" si="12"/>
        <v>Sam Hentges</v>
      </c>
      <c r="E784">
        <v>656529</v>
      </c>
      <c r="F784" t="s">
        <v>122</v>
      </c>
      <c r="G784" t="s">
        <v>123</v>
      </c>
      <c r="H784">
        <v>80.2</v>
      </c>
      <c r="I784" t="s">
        <v>152</v>
      </c>
      <c r="J784" t="s">
        <v>153</v>
      </c>
      <c r="K784">
        <v>57.4</v>
      </c>
      <c r="L784">
        <v>6.9</v>
      </c>
      <c r="M784">
        <f>VLOOKUP(E784,'CB SR '!$B$1:$F$172,5,FALSE)</f>
        <v>2494</v>
      </c>
      <c r="N784">
        <f>VLOOKUP(E784,Curve!$C$1:$F$369,4,FALSE)</f>
        <v>78.5</v>
      </c>
    </row>
    <row r="785" spans="1:14" x14ac:dyDescent="0.5">
      <c r="A785">
        <v>2021</v>
      </c>
      <c r="B785" t="s">
        <v>278</v>
      </c>
      <c r="C785" t="s">
        <v>264</v>
      </c>
      <c r="D785" t="str">
        <f t="shared" si="12"/>
        <v>Austin Gomber</v>
      </c>
      <c r="E785">
        <v>596295</v>
      </c>
      <c r="F785" t="s">
        <v>92</v>
      </c>
      <c r="G785" t="s">
        <v>93</v>
      </c>
      <c r="H785">
        <v>75.7</v>
      </c>
      <c r="I785" t="s">
        <v>152</v>
      </c>
      <c r="J785" t="s">
        <v>153</v>
      </c>
      <c r="K785">
        <v>64.7</v>
      </c>
      <c r="L785">
        <v>5.5</v>
      </c>
      <c r="M785" s="1">
        <v>2511</v>
      </c>
      <c r="N785">
        <f>VLOOKUP(E785,Curve!$C$1:$F$369,4,FALSE)</f>
        <v>60.4</v>
      </c>
    </row>
    <row r="786" spans="1:14" x14ac:dyDescent="0.5">
      <c r="A786">
        <v>2021</v>
      </c>
      <c r="B786" t="s">
        <v>290</v>
      </c>
      <c r="C786" t="s">
        <v>291</v>
      </c>
      <c r="D786" t="str">
        <f t="shared" si="12"/>
        <v>Shane Mcclanahan</v>
      </c>
      <c r="E786">
        <v>663556</v>
      </c>
      <c r="F786" t="s">
        <v>178</v>
      </c>
      <c r="G786" t="s">
        <v>179</v>
      </c>
      <c r="H786">
        <v>82.7</v>
      </c>
      <c r="I786" t="s">
        <v>152</v>
      </c>
      <c r="J786" t="s">
        <v>153</v>
      </c>
      <c r="K786">
        <v>50.4</v>
      </c>
      <c r="L786">
        <v>5.7</v>
      </c>
      <c r="M786">
        <f>VLOOKUP(E786,'CB SR '!$B$1:$F$172,5,FALSE)</f>
        <v>2650</v>
      </c>
      <c r="N786">
        <f>VLOOKUP(E786,Curve!$C$1:$F$369,4,FALSE)</f>
        <v>54.7</v>
      </c>
    </row>
    <row r="787" spans="1:14" x14ac:dyDescent="0.5">
      <c r="A787">
        <v>2021</v>
      </c>
      <c r="B787" t="s">
        <v>510</v>
      </c>
      <c r="C787" t="s">
        <v>511</v>
      </c>
      <c r="D787" t="str">
        <f t="shared" si="12"/>
        <v>Justin Dunn</v>
      </c>
      <c r="E787">
        <v>643290</v>
      </c>
      <c r="F787" t="s">
        <v>102</v>
      </c>
      <c r="G787" t="s">
        <v>103</v>
      </c>
      <c r="H787">
        <v>80.2</v>
      </c>
      <c r="I787" t="s">
        <v>152</v>
      </c>
      <c r="J787" t="s">
        <v>153</v>
      </c>
      <c r="K787">
        <v>42.7</v>
      </c>
      <c r="L787">
        <v>16.600000000000001</v>
      </c>
      <c r="M787">
        <f>VLOOKUP(E787,'CB SR '!$B$1:$F$172,5,FALSE)</f>
        <v>2502</v>
      </c>
      <c r="N787">
        <f>VLOOKUP(E787,Curve!$C$1:$F$369,4,FALSE)</f>
        <v>57.5</v>
      </c>
    </row>
    <row r="788" spans="1:14" x14ac:dyDescent="0.5">
      <c r="A788">
        <v>2021</v>
      </c>
      <c r="B788" t="s">
        <v>84</v>
      </c>
      <c r="C788" t="s">
        <v>85</v>
      </c>
      <c r="D788" t="str">
        <f t="shared" si="12"/>
        <v>Garrett Richards</v>
      </c>
      <c r="E788">
        <v>572070</v>
      </c>
      <c r="F788" t="s">
        <v>42</v>
      </c>
      <c r="G788" t="s">
        <v>43</v>
      </c>
      <c r="H788">
        <v>78.3</v>
      </c>
      <c r="I788" t="s">
        <v>152</v>
      </c>
      <c r="J788" t="s">
        <v>153</v>
      </c>
      <c r="K788">
        <v>65</v>
      </c>
      <c r="L788">
        <v>11.1</v>
      </c>
      <c r="M788">
        <f>VLOOKUP(E788,'CB SR '!$B$1:$F$172,5,FALSE)</f>
        <v>3154</v>
      </c>
      <c r="N788">
        <f>VLOOKUP(E788,Curve!$C$1:$F$369,4,FALSE)</f>
        <v>43.3</v>
      </c>
    </row>
    <row r="789" spans="1:14" x14ac:dyDescent="0.5">
      <c r="A789">
        <v>2021</v>
      </c>
      <c r="B789" t="s">
        <v>725</v>
      </c>
      <c r="C789" t="s">
        <v>220</v>
      </c>
      <c r="D789" t="str">
        <f t="shared" si="12"/>
        <v>Brandon Workman</v>
      </c>
      <c r="E789">
        <v>519443</v>
      </c>
      <c r="F789" t="s">
        <v>42</v>
      </c>
      <c r="G789" t="s">
        <v>43</v>
      </c>
      <c r="H789">
        <v>78.400000000000006</v>
      </c>
      <c r="I789" t="s">
        <v>152</v>
      </c>
      <c r="J789" t="s">
        <v>153</v>
      </c>
      <c r="K789">
        <v>60.4</v>
      </c>
      <c r="L789">
        <v>5.9</v>
      </c>
      <c r="M789" s="1">
        <v>2501</v>
      </c>
      <c r="N789">
        <f>VLOOKUP(E789,Curve!$C$1:$F$369,4,FALSE)</f>
        <v>70.900000000000006</v>
      </c>
    </row>
    <row r="790" spans="1:14" x14ac:dyDescent="0.5">
      <c r="A790">
        <v>2021</v>
      </c>
      <c r="B790" t="s">
        <v>208</v>
      </c>
      <c r="C790" t="s">
        <v>170</v>
      </c>
      <c r="D790" t="str">
        <f t="shared" si="12"/>
        <v>Jake Arrieta</v>
      </c>
      <c r="E790">
        <v>453562</v>
      </c>
      <c r="F790" t="s">
        <v>62</v>
      </c>
      <c r="G790" t="s">
        <v>63</v>
      </c>
      <c r="H790">
        <v>80.400000000000006</v>
      </c>
      <c r="I790" t="s">
        <v>152</v>
      </c>
      <c r="J790" t="s">
        <v>153</v>
      </c>
      <c r="K790">
        <v>52.8</v>
      </c>
      <c r="L790">
        <v>12.1</v>
      </c>
      <c r="M790">
        <f>VLOOKUP(E790,'CB SR '!$B$1:$F$172,5,FALSE)</f>
        <v>2691</v>
      </c>
      <c r="N790">
        <v>78</v>
      </c>
    </row>
    <row r="791" spans="1:14" x14ac:dyDescent="0.5">
      <c r="A791">
        <v>2021</v>
      </c>
      <c r="B791" t="s">
        <v>389</v>
      </c>
      <c r="C791" t="s">
        <v>390</v>
      </c>
      <c r="D791" t="str">
        <f t="shared" si="12"/>
        <v>Nabil Crismatt</v>
      </c>
      <c r="E791">
        <v>622503</v>
      </c>
      <c r="F791" t="s">
        <v>62</v>
      </c>
      <c r="G791" t="s">
        <v>63</v>
      </c>
      <c r="H791">
        <v>71.400000000000006</v>
      </c>
      <c r="I791" t="s">
        <v>152</v>
      </c>
      <c r="J791" t="s">
        <v>153</v>
      </c>
      <c r="K791">
        <v>68.900000000000006</v>
      </c>
      <c r="L791">
        <v>13.5</v>
      </c>
      <c r="M791">
        <f>VLOOKUP(E791,'CB SR '!$B$1:$F$172,5,FALSE)</f>
        <v>2259</v>
      </c>
      <c r="N791">
        <f>VLOOKUP(E791,Curve!$C$1:$F$369,4,FALSE)</f>
        <v>38</v>
      </c>
    </row>
    <row r="792" spans="1:14" x14ac:dyDescent="0.5">
      <c r="A792">
        <v>2021</v>
      </c>
      <c r="B792" t="s">
        <v>644</v>
      </c>
      <c r="C792" t="s">
        <v>645</v>
      </c>
      <c r="D792" t="str">
        <f t="shared" si="12"/>
        <v>Robert Stephenson</v>
      </c>
      <c r="E792">
        <v>596112</v>
      </c>
      <c r="F792" t="s">
        <v>92</v>
      </c>
      <c r="G792" t="s">
        <v>93</v>
      </c>
      <c r="H792">
        <v>81.3</v>
      </c>
      <c r="I792" t="s">
        <v>152</v>
      </c>
      <c r="J792" t="s">
        <v>153</v>
      </c>
      <c r="K792">
        <v>48.1</v>
      </c>
      <c r="L792">
        <v>10.7</v>
      </c>
      <c r="M792">
        <f>VLOOKUP(E792,'CB SR '!$B$1:$F$172,5,FALSE)</f>
        <v>3055</v>
      </c>
      <c r="N792">
        <f>VLOOKUP(E792,Curve!$C$1:$F$369,4,FALSE)</f>
        <v>97</v>
      </c>
    </row>
    <row r="793" spans="1:14" x14ac:dyDescent="0.5">
      <c r="A793">
        <v>2021</v>
      </c>
      <c r="B793" t="s">
        <v>265</v>
      </c>
      <c r="C793" t="s">
        <v>266</v>
      </c>
      <c r="D793" t="str">
        <f t="shared" si="12"/>
        <v>Vince Velasquez</v>
      </c>
      <c r="E793">
        <v>592826</v>
      </c>
      <c r="F793" t="s">
        <v>58</v>
      </c>
      <c r="G793" t="s">
        <v>59</v>
      </c>
      <c r="H793">
        <v>82</v>
      </c>
      <c r="I793" t="s">
        <v>152</v>
      </c>
      <c r="J793" t="s">
        <v>153</v>
      </c>
      <c r="K793">
        <v>51.8</v>
      </c>
      <c r="L793">
        <v>5.8</v>
      </c>
      <c r="M793" s="1">
        <v>2445</v>
      </c>
      <c r="N793">
        <v>71</v>
      </c>
    </row>
    <row r="794" spans="1:14" x14ac:dyDescent="0.5">
      <c r="A794">
        <v>2021</v>
      </c>
      <c r="B794" t="s">
        <v>429</v>
      </c>
      <c r="C794" t="s">
        <v>430</v>
      </c>
      <c r="D794" t="str">
        <f t="shared" si="12"/>
        <v>Phil Maton</v>
      </c>
      <c r="E794">
        <v>664208</v>
      </c>
      <c r="F794" t="s">
        <v>142</v>
      </c>
      <c r="G794" t="s">
        <v>143</v>
      </c>
      <c r="H794">
        <v>76.2</v>
      </c>
      <c r="I794" t="s">
        <v>152</v>
      </c>
      <c r="J794" t="s">
        <v>153</v>
      </c>
      <c r="K794">
        <v>57.6</v>
      </c>
      <c r="L794">
        <v>18.8</v>
      </c>
      <c r="M794">
        <f>VLOOKUP(E794,'CB SR '!$B$1:$F$172,5,FALSE)</f>
        <v>2982</v>
      </c>
      <c r="N794">
        <f>VLOOKUP(E794,Curve!$C$1:$F$369,4,FALSE)</f>
        <v>94.5</v>
      </c>
    </row>
    <row r="795" spans="1:14" x14ac:dyDescent="0.5">
      <c r="A795">
        <v>2021</v>
      </c>
      <c r="B795" t="s">
        <v>316</v>
      </c>
      <c r="C795" t="s">
        <v>251</v>
      </c>
      <c r="D795" t="str">
        <f t="shared" si="12"/>
        <v>Joe Kelly</v>
      </c>
      <c r="E795">
        <v>523260</v>
      </c>
      <c r="F795" t="s">
        <v>54</v>
      </c>
      <c r="G795" t="s">
        <v>55</v>
      </c>
      <c r="H795">
        <v>87.2</v>
      </c>
      <c r="I795" t="s">
        <v>152</v>
      </c>
      <c r="J795" t="s">
        <v>153</v>
      </c>
      <c r="K795">
        <v>45.8</v>
      </c>
      <c r="L795">
        <v>8.9</v>
      </c>
      <c r="M795" s="1">
        <v>2895</v>
      </c>
      <c r="N795" s="1">
        <v>62.7</v>
      </c>
    </row>
    <row r="796" spans="1:14" x14ac:dyDescent="0.5">
      <c r="A796">
        <v>2021</v>
      </c>
      <c r="B796" t="s">
        <v>128</v>
      </c>
      <c r="C796" t="s">
        <v>522</v>
      </c>
      <c r="D796" t="str">
        <f t="shared" si="12"/>
        <v>Josiah Gray</v>
      </c>
      <c r="E796">
        <v>680686</v>
      </c>
      <c r="F796" t="s">
        <v>194</v>
      </c>
      <c r="G796" t="s">
        <v>195</v>
      </c>
      <c r="H796">
        <v>83.7</v>
      </c>
      <c r="I796" t="s">
        <v>152</v>
      </c>
      <c r="J796" t="s">
        <v>153</v>
      </c>
      <c r="K796">
        <v>42.1</v>
      </c>
      <c r="L796">
        <v>1.5</v>
      </c>
      <c r="M796">
        <f>VLOOKUP(E796,'CB SR '!$B$1:$F$172,5,FALSE)</f>
        <v>2417</v>
      </c>
      <c r="N796">
        <v>23.6</v>
      </c>
    </row>
    <row r="797" spans="1:14" x14ac:dyDescent="0.5">
      <c r="A797">
        <v>2021</v>
      </c>
      <c r="B797" t="s">
        <v>244</v>
      </c>
      <c r="C797" t="s">
        <v>245</v>
      </c>
      <c r="D797" t="str">
        <f t="shared" si="12"/>
        <v>Ross Stripling</v>
      </c>
      <c r="E797">
        <v>548389</v>
      </c>
      <c r="F797" t="s">
        <v>14</v>
      </c>
      <c r="G797" t="s">
        <v>15</v>
      </c>
      <c r="H797">
        <v>77.900000000000006</v>
      </c>
      <c r="I797" t="s">
        <v>152</v>
      </c>
      <c r="J797" t="s">
        <v>153</v>
      </c>
      <c r="K797">
        <v>57.5</v>
      </c>
      <c r="L797">
        <v>6.6</v>
      </c>
      <c r="M797" s="1">
        <v>2530</v>
      </c>
      <c r="N797">
        <f>VLOOKUP(E797,Curve!$C$1:$F$369,4,FALSE)</f>
        <v>29.7</v>
      </c>
    </row>
    <row r="798" spans="1:14" x14ac:dyDescent="0.5">
      <c r="A798">
        <v>2021</v>
      </c>
      <c r="B798" t="s">
        <v>678</v>
      </c>
      <c r="C798" t="s">
        <v>679</v>
      </c>
      <c r="D798" t="str">
        <f t="shared" si="12"/>
        <v>Sammy Long</v>
      </c>
      <c r="E798">
        <v>669674</v>
      </c>
      <c r="F798" t="s">
        <v>30</v>
      </c>
      <c r="G798" t="s">
        <v>31</v>
      </c>
      <c r="H798">
        <v>74.8</v>
      </c>
      <c r="I798" t="s">
        <v>152</v>
      </c>
      <c r="J798" t="s">
        <v>153</v>
      </c>
      <c r="K798">
        <v>63</v>
      </c>
      <c r="L798">
        <v>0.2</v>
      </c>
      <c r="M798">
        <f>VLOOKUP(E798,'CB SR '!$B$1:$F$172,5,FALSE)</f>
        <v>2459</v>
      </c>
      <c r="N798">
        <v>73.400000000000006</v>
      </c>
    </row>
    <row r="799" spans="1:14" x14ac:dyDescent="0.5">
      <c r="A799">
        <v>2021</v>
      </c>
      <c r="B799" t="s">
        <v>578</v>
      </c>
      <c r="C799" t="s">
        <v>579</v>
      </c>
      <c r="D799" t="str">
        <f t="shared" si="12"/>
        <v>Joey Lucchesi</v>
      </c>
      <c r="E799">
        <v>664192</v>
      </c>
      <c r="F799" t="s">
        <v>126</v>
      </c>
      <c r="G799" t="s">
        <v>127</v>
      </c>
      <c r="H799">
        <v>78.7</v>
      </c>
      <c r="I799" t="s">
        <v>152</v>
      </c>
      <c r="J799" t="s">
        <v>153</v>
      </c>
      <c r="K799">
        <v>45.5</v>
      </c>
      <c r="L799">
        <v>2.9</v>
      </c>
      <c r="M799">
        <f>VLOOKUP(E799,'CB SR '!$B$1:$F$172,5,FALSE)</f>
        <v>2081</v>
      </c>
      <c r="N799">
        <v>31</v>
      </c>
    </row>
    <row r="800" spans="1:14" x14ac:dyDescent="0.5">
      <c r="A800">
        <v>2021</v>
      </c>
      <c r="B800" t="s">
        <v>76</v>
      </c>
      <c r="C800" t="s">
        <v>77</v>
      </c>
      <c r="D800" t="str">
        <f t="shared" si="12"/>
        <v>Max Scherzer</v>
      </c>
      <c r="E800">
        <v>453286</v>
      </c>
      <c r="F800" t="s">
        <v>54</v>
      </c>
      <c r="G800" t="s">
        <v>55</v>
      </c>
      <c r="H800">
        <v>77</v>
      </c>
      <c r="I800" t="s">
        <v>152</v>
      </c>
      <c r="J800" t="s">
        <v>153</v>
      </c>
      <c r="K800">
        <v>54.2</v>
      </c>
      <c r="L800">
        <v>13.5</v>
      </c>
      <c r="M800">
        <f>VLOOKUP(E800,'CB SR '!$B$1:$F$172,5,FALSE)</f>
        <v>2659</v>
      </c>
      <c r="N800">
        <f>VLOOKUP(E800,Curve!$C$1:$F$369,4,FALSE)</f>
        <v>94.9</v>
      </c>
    </row>
    <row r="801" spans="1:14" x14ac:dyDescent="0.5">
      <c r="A801">
        <v>2021</v>
      </c>
      <c r="B801" t="s">
        <v>695</v>
      </c>
      <c r="C801" t="s">
        <v>272</v>
      </c>
      <c r="D801" t="str">
        <f t="shared" si="12"/>
        <v>Anthony Misiewicz</v>
      </c>
      <c r="E801">
        <v>664948</v>
      </c>
      <c r="F801" t="s">
        <v>102</v>
      </c>
      <c r="G801" t="s">
        <v>103</v>
      </c>
      <c r="H801">
        <v>80.8</v>
      </c>
      <c r="I801" t="s">
        <v>152</v>
      </c>
      <c r="J801" t="s">
        <v>153</v>
      </c>
      <c r="K801">
        <v>50</v>
      </c>
      <c r="L801">
        <v>11.1</v>
      </c>
      <c r="M801">
        <f>VLOOKUP(E801,'CB SR '!$B$1:$F$172,5,FALSE)</f>
        <v>2861</v>
      </c>
      <c r="N801">
        <f>VLOOKUP(E801,Curve!$C$1:$F$369,4,FALSE)</f>
        <v>54</v>
      </c>
    </row>
    <row r="802" spans="1:14" x14ac:dyDescent="0.5">
      <c r="A802">
        <v>2021</v>
      </c>
      <c r="B802" t="s">
        <v>383</v>
      </c>
      <c r="C802" t="s">
        <v>384</v>
      </c>
      <c r="D802" t="str">
        <f t="shared" si="12"/>
        <v>Jonathan Loáisiga</v>
      </c>
      <c r="E802">
        <v>642528</v>
      </c>
      <c r="F802" t="s">
        <v>38</v>
      </c>
      <c r="G802" t="s">
        <v>39</v>
      </c>
      <c r="H802">
        <v>87</v>
      </c>
      <c r="I802" t="s">
        <v>152</v>
      </c>
      <c r="J802" t="s">
        <v>153</v>
      </c>
      <c r="K802">
        <v>33.9</v>
      </c>
      <c r="L802">
        <v>11.5</v>
      </c>
      <c r="M802">
        <f>VLOOKUP(E802,'CB SR '!$B$1:$F$172,5,FALSE)</f>
        <v>2636</v>
      </c>
      <c r="N802">
        <f>VLOOKUP(E802,Curve!$C$1:$F$369,4,FALSE)</f>
        <v>71.3</v>
      </c>
    </row>
    <row r="803" spans="1:14" x14ac:dyDescent="0.5">
      <c r="A803">
        <v>2021</v>
      </c>
      <c r="B803" t="s">
        <v>568</v>
      </c>
      <c r="C803" t="s">
        <v>139</v>
      </c>
      <c r="D803" t="str">
        <f t="shared" si="12"/>
        <v>Aaron Civale</v>
      </c>
      <c r="E803">
        <v>650644</v>
      </c>
      <c r="F803" t="s">
        <v>122</v>
      </c>
      <c r="G803" t="s">
        <v>123</v>
      </c>
      <c r="H803">
        <v>77.099999999999994</v>
      </c>
      <c r="I803" t="s">
        <v>152</v>
      </c>
      <c r="J803" t="s">
        <v>153</v>
      </c>
      <c r="K803">
        <v>62</v>
      </c>
      <c r="L803">
        <v>9.4</v>
      </c>
      <c r="M803">
        <f>VLOOKUP(E803,'CB SR '!$B$1:$F$172,5,FALSE)</f>
        <v>2811</v>
      </c>
      <c r="N803">
        <f>VLOOKUP(E803,Curve!$C$1:$F$369,4,FALSE)</f>
        <v>80.900000000000006</v>
      </c>
    </row>
    <row r="804" spans="1:14" x14ac:dyDescent="0.5">
      <c r="A804">
        <v>2021</v>
      </c>
      <c r="B804" t="s">
        <v>211</v>
      </c>
      <c r="C804" t="s">
        <v>212</v>
      </c>
      <c r="D804" t="str">
        <f t="shared" si="12"/>
        <v>Mitch Keller</v>
      </c>
      <c r="E804">
        <v>656605</v>
      </c>
      <c r="F804" t="s">
        <v>213</v>
      </c>
      <c r="G804" t="s">
        <v>214</v>
      </c>
      <c r="H804">
        <v>78.599999999999994</v>
      </c>
      <c r="I804" t="s">
        <v>152</v>
      </c>
      <c r="J804" t="s">
        <v>153</v>
      </c>
      <c r="K804">
        <v>59.5</v>
      </c>
      <c r="L804">
        <v>9.6999999999999993</v>
      </c>
      <c r="M804">
        <f>VLOOKUP(E804,'CB SR '!$B$1:$F$172,5,FALSE)</f>
        <v>2635</v>
      </c>
      <c r="N804">
        <f>VLOOKUP(E804,Curve!$C$1:$F$369,4,FALSE)</f>
        <v>77.2</v>
      </c>
    </row>
    <row r="805" spans="1:14" x14ac:dyDescent="0.5">
      <c r="A805">
        <v>2021</v>
      </c>
      <c r="B805" t="s">
        <v>218</v>
      </c>
      <c r="C805" t="s">
        <v>119</v>
      </c>
      <c r="D805" t="str">
        <f t="shared" si="12"/>
        <v>Kyle Gibson</v>
      </c>
      <c r="E805">
        <v>502043</v>
      </c>
      <c r="F805" t="s">
        <v>58</v>
      </c>
      <c r="G805" t="s">
        <v>59</v>
      </c>
      <c r="H805">
        <v>79.3</v>
      </c>
      <c r="I805" t="s">
        <v>152</v>
      </c>
      <c r="J805" t="s">
        <v>153</v>
      </c>
      <c r="K805">
        <v>51.9</v>
      </c>
      <c r="L805">
        <v>7.2</v>
      </c>
      <c r="M805">
        <f>VLOOKUP(E805,'CB SR '!$B$1:$F$172,5,FALSE)</f>
        <v>2435</v>
      </c>
      <c r="N805">
        <v>57</v>
      </c>
    </row>
    <row r="806" spans="1:14" x14ac:dyDescent="0.5">
      <c r="A806">
        <v>2021</v>
      </c>
      <c r="B806" t="s">
        <v>365</v>
      </c>
      <c r="C806" t="s">
        <v>73</v>
      </c>
      <c r="D806" t="str">
        <f t="shared" si="12"/>
        <v>Carlos Hernández</v>
      </c>
      <c r="E806">
        <v>672578</v>
      </c>
      <c r="F806" t="s">
        <v>80</v>
      </c>
      <c r="G806" t="s">
        <v>81</v>
      </c>
      <c r="H806">
        <v>81.8</v>
      </c>
      <c r="I806" t="s">
        <v>152</v>
      </c>
      <c r="J806" t="s">
        <v>153</v>
      </c>
      <c r="K806">
        <v>50.8</v>
      </c>
      <c r="L806">
        <v>5.9</v>
      </c>
      <c r="M806">
        <f>VLOOKUP(E806,'CB SR '!$B$1:$F$172,5,FALSE)</f>
        <v>2398</v>
      </c>
      <c r="N806">
        <v>66</v>
      </c>
    </row>
    <row r="807" spans="1:14" x14ac:dyDescent="0.5">
      <c r="A807">
        <v>2021</v>
      </c>
      <c r="B807" t="s">
        <v>275</v>
      </c>
      <c r="C807" t="s">
        <v>276</v>
      </c>
      <c r="D807" t="str">
        <f t="shared" si="12"/>
        <v>Clayton Kershaw</v>
      </c>
      <c r="E807">
        <v>477132</v>
      </c>
      <c r="F807" t="s">
        <v>54</v>
      </c>
      <c r="G807" t="s">
        <v>55</v>
      </c>
      <c r="H807">
        <v>74.3</v>
      </c>
      <c r="I807" t="s">
        <v>152</v>
      </c>
      <c r="J807" t="s">
        <v>153</v>
      </c>
      <c r="K807">
        <v>65.099999999999994</v>
      </c>
      <c r="L807">
        <v>4.7</v>
      </c>
      <c r="M807">
        <f>VLOOKUP(E807,'CB SR '!$B$1:$F$172,5,FALSE)</f>
        <v>2542</v>
      </c>
      <c r="N807">
        <v>78</v>
      </c>
    </row>
    <row r="808" spans="1:14" x14ac:dyDescent="0.5">
      <c r="A808">
        <v>2021</v>
      </c>
      <c r="B808" t="s">
        <v>428</v>
      </c>
      <c r="C808" t="s">
        <v>264</v>
      </c>
      <c r="D808" t="str">
        <f t="shared" si="12"/>
        <v>Austin Voth</v>
      </c>
      <c r="E808">
        <v>608723</v>
      </c>
      <c r="F808" t="s">
        <v>194</v>
      </c>
      <c r="G808" t="s">
        <v>195</v>
      </c>
      <c r="H808">
        <v>78.599999999999994</v>
      </c>
      <c r="I808" t="s">
        <v>152</v>
      </c>
      <c r="J808" t="s">
        <v>153</v>
      </c>
      <c r="K808">
        <v>55.5</v>
      </c>
      <c r="L808">
        <v>14.5</v>
      </c>
      <c r="M808">
        <f>VLOOKUP(E808,'CB SR '!$B$1:$F$172,5,FALSE)</f>
        <v>2985</v>
      </c>
      <c r="N808">
        <v>75</v>
      </c>
    </row>
    <row r="809" spans="1:14" x14ac:dyDescent="0.5">
      <c r="A809">
        <v>2021</v>
      </c>
      <c r="B809" t="s">
        <v>541</v>
      </c>
      <c r="C809" t="s">
        <v>605</v>
      </c>
      <c r="D809" t="str">
        <f t="shared" si="12"/>
        <v>Derek Holland</v>
      </c>
      <c r="E809">
        <v>502706</v>
      </c>
      <c r="F809" t="s">
        <v>132</v>
      </c>
      <c r="G809" t="s">
        <v>133</v>
      </c>
      <c r="H809">
        <v>81.5</v>
      </c>
      <c r="I809" t="s">
        <v>152</v>
      </c>
      <c r="J809" t="s">
        <v>153</v>
      </c>
      <c r="K809">
        <v>37.799999999999997</v>
      </c>
      <c r="L809">
        <v>0.1</v>
      </c>
      <c r="M809" s="1">
        <v>2096</v>
      </c>
      <c r="N809">
        <v>18</v>
      </c>
    </row>
    <row r="810" spans="1:14" x14ac:dyDescent="0.5">
      <c r="A810">
        <v>2021</v>
      </c>
      <c r="B810" t="s">
        <v>211</v>
      </c>
      <c r="C810" t="s">
        <v>119</v>
      </c>
      <c r="D810" t="str">
        <f t="shared" si="12"/>
        <v>Kyle Keller</v>
      </c>
      <c r="E810">
        <v>664918</v>
      </c>
      <c r="F810" t="s">
        <v>213</v>
      </c>
      <c r="G810" t="s">
        <v>214</v>
      </c>
      <c r="H810">
        <v>81.7</v>
      </c>
      <c r="I810" t="s">
        <v>152</v>
      </c>
      <c r="J810" t="s">
        <v>153</v>
      </c>
      <c r="K810">
        <v>46.3</v>
      </c>
      <c r="L810">
        <v>6.6</v>
      </c>
      <c r="M810">
        <f>VLOOKUP(E810,'CB SR '!$B$1:$F$172,5,FALSE)</f>
        <v>2535</v>
      </c>
      <c r="N810">
        <v>56</v>
      </c>
    </row>
    <row r="811" spans="1:14" x14ac:dyDescent="0.5">
      <c r="A811">
        <v>2021</v>
      </c>
      <c r="B811" t="s">
        <v>347</v>
      </c>
      <c r="C811" t="s">
        <v>105</v>
      </c>
      <c r="D811" t="str">
        <f t="shared" si="12"/>
        <v>Mike Foltynewicz</v>
      </c>
      <c r="E811">
        <v>592314</v>
      </c>
      <c r="F811" t="s">
        <v>116</v>
      </c>
      <c r="G811" t="s">
        <v>117</v>
      </c>
      <c r="H811">
        <v>76.8</v>
      </c>
      <c r="I811" t="s">
        <v>152</v>
      </c>
      <c r="J811" t="s">
        <v>153</v>
      </c>
      <c r="K811">
        <v>45.8</v>
      </c>
      <c r="L811">
        <v>9.6</v>
      </c>
      <c r="M811">
        <f>VLOOKUP(E811,'CB SR '!$B$1:$F$172,5,FALSE)</f>
        <v>2323</v>
      </c>
      <c r="N811">
        <f>VLOOKUP(E811,Curve!$C$1:$F$369,4,FALSE)</f>
        <v>71.8</v>
      </c>
    </row>
    <row r="812" spans="1:14" x14ac:dyDescent="0.5">
      <c r="A812">
        <v>2021</v>
      </c>
      <c r="B812" t="s">
        <v>88</v>
      </c>
      <c r="C812" t="s">
        <v>89</v>
      </c>
      <c r="D812" t="str">
        <f t="shared" si="12"/>
        <v>Chris Paddack</v>
      </c>
      <c r="E812">
        <v>663978</v>
      </c>
      <c r="F812" t="s">
        <v>62</v>
      </c>
      <c r="G812" t="s">
        <v>63</v>
      </c>
      <c r="H812">
        <v>78.7</v>
      </c>
      <c r="I812" t="s">
        <v>152</v>
      </c>
      <c r="J812" t="s">
        <v>153</v>
      </c>
      <c r="K812">
        <v>61.6</v>
      </c>
      <c r="L812">
        <v>6.5</v>
      </c>
      <c r="M812">
        <f>VLOOKUP(E812,'CB SR '!$B$1:$F$172,5,FALSE)</f>
        <v>2185</v>
      </c>
      <c r="N812">
        <f>VLOOKUP(E812,Curve!$C$1:$F$369,4,FALSE)</f>
        <v>47.3</v>
      </c>
    </row>
    <row r="813" spans="1:14" x14ac:dyDescent="0.5">
      <c r="A813">
        <v>2021</v>
      </c>
      <c r="B813" t="s">
        <v>618</v>
      </c>
      <c r="C813" t="s">
        <v>619</v>
      </c>
      <c r="D813" t="str">
        <f t="shared" si="12"/>
        <v>Trent Thornton</v>
      </c>
      <c r="E813">
        <v>663423</v>
      </c>
      <c r="F813" t="s">
        <v>14</v>
      </c>
      <c r="G813" t="s">
        <v>15</v>
      </c>
      <c r="H813">
        <v>80.2</v>
      </c>
      <c r="I813" t="s">
        <v>152</v>
      </c>
      <c r="J813" t="s">
        <v>153</v>
      </c>
      <c r="K813">
        <v>56.7</v>
      </c>
      <c r="L813">
        <v>9.1</v>
      </c>
      <c r="M813">
        <f>VLOOKUP(E813,'CB SR '!$B$1:$F$172,5,FALSE)</f>
        <v>3046</v>
      </c>
      <c r="N813">
        <v>66</v>
      </c>
    </row>
    <row r="814" spans="1:14" x14ac:dyDescent="0.5">
      <c r="A814">
        <v>2021</v>
      </c>
      <c r="B814" t="s">
        <v>594</v>
      </c>
      <c r="C814" t="s">
        <v>305</v>
      </c>
      <c r="D814" t="str">
        <f t="shared" si="12"/>
        <v>Josh Tomlin</v>
      </c>
      <c r="E814">
        <v>458708</v>
      </c>
      <c r="F814" t="s">
        <v>156</v>
      </c>
      <c r="G814" t="s">
        <v>157</v>
      </c>
      <c r="H814">
        <v>76.400000000000006</v>
      </c>
      <c r="I814" t="s">
        <v>152</v>
      </c>
      <c r="J814" t="s">
        <v>153</v>
      </c>
      <c r="K814">
        <v>53.3</v>
      </c>
      <c r="L814">
        <v>4.2</v>
      </c>
      <c r="M814">
        <f>VLOOKUP(E814,'CB SR '!$B$1:$F$172,5,FALSE)</f>
        <v>2686</v>
      </c>
      <c r="N814">
        <f>VLOOKUP(E814,Curve!$C$1:$F$369,4,FALSE)</f>
        <v>65.3</v>
      </c>
    </row>
    <row r="815" spans="1:14" x14ac:dyDescent="0.5">
      <c r="A815">
        <v>2021</v>
      </c>
      <c r="B815" t="s">
        <v>311</v>
      </c>
      <c r="C815" t="s">
        <v>312</v>
      </c>
      <c r="D815" t="str">
        <f t="shared" si="12"/>
        <v>Eric Lauer</v>
      </c>
      <c r="E815">
        <v>641778</v>
      </c>
      <c r="F815" t="s">
        <v>68</v>
      </c>
      <c r="G815" t="s">
        <v>69</v>
      </c>
      <c r="H815">
        <v>78.900000000000006</v>
      </c>
      <c r="I815" t="s">
        <v>152</v>
      </c>
      <c r="J815" t="s">
        <v>153</v>
      </c>
      <c r="K815">
        <v>50.1</v>
      </c>
      <c r="L815">
        <v>4.8</v>
      </c>
      <c r="M815">
        <f>VLOOKUP(E815,'CB SR '!$B$1:$F$172,5,FALSE)</f>
        <v>2447</v>
      </c>
      <c r="N815">
        <f>VLOOKUP(E815,Curve!$C$1:$F$369,4,FALSE)</f>
        <v>81.599999999999994</v>
      </c>
    </row>
    <row r="816" spans="1:14" x14ac:dyDescent="0.5">
      <c r="A816">
        <v>2021</v>
      </c>
      <c r="B816" t="s">
        <v>443</v>
      </c>
      <c r="C816" t="s">
        <v>444</v>
      </c>
      <c r="D816" t="str">
        <f t="shared" si="12"/>
        <v>Scott Barlow</v>
      </c>
      <c r="E816">
        <v>605130</v>
      </c>
      <c r="F816" t="s">
        <v>80</v>
      </c>
      <c r="G816" t="s">
        <v>81</v>
      </c>
      <c r="H816">
        <v>79.400000000000006</v>
      </c>
      <c r="I816" t="s">
        <v>152</v>
      </c>
      <c r="J816" t="s">
        <v>153</v>
      </c>
      <c r="K816">
        <v>54.3</v>
      </c>
      <c r="L816">
        <v>13.9</v>
      </c>
      <c r="M816">
        <f>VLOOKUP(E816,'CB SR '!$B$1:$F$172,5,FALSE)</f>
        <v>2468</v>
      </c>
      <c r="N816">
        <f>VLOOKUP(E816,Curve!$C$1:$F$369,4,FALSE)</f>
        <v>74.3</v>
      </c>
    </row>
    <row r="817" spans="1:14" x14ac:dyDescent="0.5">
      <c r="A817">
        <v>2021</v>
      </c>
      <c r="B817" t="s">
        <v>494</v>
      </c>
      <c r="C817" t="s">
        <v>495</v>
      </c>
      <c r="D817" t="str">
        <f t="shared" si="12"/>
        <v>Génesis Cabrera</v>
      </c>
      <c r="E817">
        <v>650893</v>
      </c>
      <c r="F817" t="s">
        <v>34</v>
      </c>
      <c r="G817" t="s">
        <v>35</v>
      </c>
      <c r="H817">
        <v>80.900000000000006</v>
      </c>
      <c r="I817" t="s">
        <v>152</v>
      </c>
      <c r="J817" t="s">
        <v>153</v>
      </c>
      <c r="K817">
        <v>54.1</v>
      </c>
      <c r="L817">
        <v>7</v>
      </c>
      <c r="M817">
        <f>VLOOKUP(E817,'CB SR '!$B$1:$F$172,5,FALSE)</f>
        <v>2432</v>
      </c>
      <c r="N817">
        <v>75</v>
      </c>
    </row>
    <row r="818" spans="1:14" x14ac:dyDescent="0.5">
      <c r="A818">
        <v>2021</v>
      </c>
      <c r="B818" t="s">
        <v>162</v>
      </c>
      <c r="C818" t="s">
        <v>163</v>
      </c>
      <c r="D818" t="str">
        <f t="shared" si="12"/>
        <v>Zac Gallen</v>
      </c>
      <c r="E818">
        <v>668678</v>
      </c>
      <c r="F818" t="s">
        <v>164</v>
      </c>
      <c r="G818" t="s">
        <v>165</v>
      </c>
      <c r="H818">
        <v>79.8</v>
      </c>
      <c r="I818" t="s">
        <v>152</v>
      </c>
      <c r="J818" t="s">
        <v>153</v>
      </c>
      <c r="K818">
        <v>55.2</v>
      </c>
      <c r="L818">
        <v>8.4</v>
      </c>
      <c r="M818" s="1">
        <v>2443</v>
      </c>
      <c r="N818">
        <f>VLOOKUP(E818,Curve!$C$1:$F$369,4,FALSE)</f>
        <v>96.9</v>
      </c>
    </row>
    <row r="819" spans="1:14" x14ac:dyDescent="0.5">
      <c r="A819">
        <v>2021</v>
      </c>
      <c r="B819" t="s">
        <v>398</v>
      </c>
      <c r="C819" t="s">
        <v>189</v>
      </c>
      <c r="D819" t="str">
        <f t="shared" si="12"/>
        <v>Alex Cobb</v>
      </c>
      <c r="E819">
        <v>502171</v>
      </c>
      <c r="F819" t="s">
        <v>232</v>
      </c>
      <c r="G819" t="s">
        <v>233</v>
      </c>
      <c r="H819">
        <v>82.6</v>
      </c>
      <c r="I819" t="s">
        <v>152</v>
      </c>
      <c r="J819" t="s">
        <v>153</v>
      </c>
      <c r="K819">
        <v>51.2</v>
      </c>
      <c r="L819">
        <v>4.8</v>
      </c>
      <c r="M819" s="1">
        <v>2579</v>
      </c>
      <c r="N819">
        <f>VLOOKUP(E819,Curve!$C$1:$F$369,4,FALSE)</f>
        <v>74.599999999999994</v>
      </c>
    </row>
    <row r="820" spans="1:14" x14ac:dyDescent="0.5">
      <c r="A820">
        <v>2021</v>
      </c>
      <c r="B820" t="s">
        <v>140</v>
      </c>
      <c r="C820" t="s">
        <v>141</v>
      </c>
      <c r="D820" t="str">
        <f t="shared" si="12"/>
        <v>Luis Garcia</v>
      </c>
      <c r="E820">
        <v>677651</v>
      </c>
      <c r="F820" t="s">
        <v>142</v>
      </c>
      <c r="G820" t="s">
        <v>143</v>
      </c>
      <c r="H820">
        <v>75.900000000000006</v>
      </c>
      <c r="I820" t="s">
        <v>152</v>
      </c>
      <c r="J820" t="s">
        <v>153</v>
      </c>
      <c r="K820">
        <v>59.1</v>
      </c>
      <c r="L820">
        <v>5.9</v>
      </c>
      <c r="M820">
        <f>VLOOKUP(E820,'CB SR '!$B$1:$F$172,5,FALSE)</f>
        <v>2262</v>
      </c>
      <c r="N820">
        <f>VLOOKUP(E820,Curve!$C$1:$F$369,4,FALSE)</f>
        <v>71</v>
      </c>
    </row>
    <row r="821" spans="1:14" x14ac:dyDescent="0.5">
      <c r="A821">
        <v>2021</v>
      </c>
      <c r="B821" t="s">
        <v>573</v>
      </c>
      <c r="C821" t="s">
        <v>212</v>
      </c>
      <c r="D821" t="str">
        <f t="shared" si="12"/>
        <v>Mitch White</v>
      </c>
      <c r="E821">
        <v>669952</v>
      </c>
      <c r="F821" t="s">
        <v>54</v>
      </c>
      <c r="G821" t="s">
        <v>55</v>
      </c>
      <c r="H821">
        <v>82</v>
      </c>
      <c r="I821" t="s">
        <v>152</v>
      </c>
      <c r="J821" t="s">
        <v>153</v>
      </c>
      <c r="K821">
        <v>54.7</v>
      </c>
      <c r="L821">
        <v>4.8</v>
      </c>
      <c r="M821">
        <f>VLOOKUP(E821,'CB SR '!$B$1:$F$172,5,FALSE)</f>
        <v>2356</v>
      </c>
      <c r="N821">
        <v>78</v>
      </c>
    </row>
    <row r="822" spans="1:14" x14ac:dyDescent="0.5">
      <c r="A822">
        <v>2021</v>
      </c>
      <c r="B822" t="s">
        <v>442</v>
      </c>
      <c r="C822" t="s">
        <v>49</v>
      </c>
      <c r="D822" t="str">
        <f t="shared" si="12"/>
        <v>Dylan Bundy</v>
      </c>
      <c r="E822">
        <v>605164</v>
      </c>
      <c r="F822" t="s">
        <v>232</v>
      </c>
      <c r="G822" t="s">
        <v>233</v>
      </c>
      <c r="H822">
        <v>74</v>
      </c>
      <c r="I822" t="s">
        <v>152</v>
      </c>
      <c r="J822" t="s">
        <v>153</v>
      </c>
      <c r="K822">
        <v>63.9</v>
      </c>
      <c r="L822">
        <v>9.1999999999999993</v>
      </c>
      <c r="M822">
        <f>VLOOKUP(E822,'CB SR '!$B$1:$F$172,5,FALSE)</f>
        <v>2441</v>
      </c>
      <c r="N822">
        <v>80</v>
      </c>
    </row>
    <row r="823" spans="1:14" x14ac:dyDescent="0.5">
      <c r="A823">
        <v>2021</v>
      </c>
      <c r="B823" t="s">
        <v>628</v>
      </c>
      <c r="C823" t="s">
        <v>177</v>
      </c>
      <c r="D823" t="str">
        <f t="shared" si="12"/>
        <v>Ryan Pressly</v>
      </c>
      <c r="E823">
        <v>519151</v>
      </c>
      <c r="F823" t="s">
        <v>142</v>
      </c>
      <c r="G823" t="s">
        <v>143</v>
      </c>
      <c r="H823">
        <v>81.900000000000006</v>
      </c>
      <c r="I823" t="s">
        <v>152</v>
      </c>
      <c r="J823" t="s">
        <v>153</v>
      </c>
      <c r="K823">
        <v>55</v>
      </c>
      <c r="L823">
        <v>14.4</v>
      </c>
      <c r="M823">
        <f>VLOOKUP(E823,'CB SR '!$B$1:$F$172,5,FALSE)</f>
        <v>3221</v>
      </c>
      <c r="N823">
        <v>73.099999999999994</v>
      </c>
    </row>
    <row r="824" spans="1:14" x14ac:dyDescent="0.5">
      <c r="A824">
        <v>2021</v>
      </c>
      <c r="B824" t="s">
        <v>243</v>
      </c>
      <c r="C824" t="s">
        <v>45</v>
      </c>
      <c r="D824" t="str">
        <f t="shared" si="12"/>
        <v>Zach Plesac</v>
      </c>
      <c r="E824">
        <v>668676</v>
      </c>
      <c r="F824" t="s">
        <v>122</v>
      </c>
      <c r="G824" t="s">
        <v>123</v>
      </c>
      <c r="H824">
        <v>80.400000000000006</v>
      </c>
      <c r="I824" t="s">
        <v>152</v>
      </c>
      <c r="J824" t="s">
        <v>153</v>
      </c>
      <c r="K824">
        <v>48.6</v>
      </c>
      <c r="L824">
        <v>1.7</v>
      </c>
      <c r="M824">
        <f>VLOOKUP(E824,'CB SR '!$B$1:$F$172,5,FALSE)</f>
        <v>1888</v>
      </c>
      <c r="N824">
        <f>VLOOKUP(E824,Curve!$C$1:$F$369,4,FALSE)</f>
        <v>64.599999999999994</v>
      </c>
    </row>
    <row r="825" spans="1:14" x14ac:dyDescent="0.5">
      <c r="A825">
        <v>2021</v>
      </c>
      <c r="B825" t="s">
        <v>549</v>
      </c>
      <c r="C825" t="s">
        <v>191</v>
      </c>
      <c r="D825" t="str">
        <f t="shared" si="12"/>
        <v>Keegan Thompson</v>
      </c>
      <c r="E825">
        <v>624522</v>
      </c>
      <c r="F825" t="s">
        <v>46</v>
      </c>
      <c r="G825" t="s">
        <v>47</v>
      </c>
      <c r="H825">
        <v>82.7</v>
      </c>
      <c r="I825" t="s">
        <v>152</v>
      </c>
      <c r="J825" t="s">
        <v>153</v>
      </c>
      <c r="K825">
        <v>52.6</v>
      </c>
      <c r="L825">
        <v>8.1</v>
      </c>
      <c r="M825">
        <f>VLOOKUP(E825,'CB SR '!$B$1:$F$172,5,FALSE)</f>
        <v>2561</v>
      </c>
      <c r="N825">
        <v>72</v>
      </c>
    </row>
    <row r="826" spans="1:14" x14ac:dyDescent="0.5">
      <c r="A826">
        <v>2021</v>
      </c>
      <c r="B826" t="s">
        <v>328</v>
      </c>
      <c r="C826" t="s">
        <v>329</v>
      </c>
      <c r="D826" t="str">
        <f t="shared" si="12"/>
        <v>Jt Brubaker</v>
      </c>
      <c r="E826">
        <v>664141</v>
      </c>
      <c r="F826" t="s">
        <v>213</v>
      </c>
      <c r="G826" t="s">
        <v>214</v>
      </c>
      <c r="H826">
        <v>79.5</v>
      </c>
      <c r="I826" t="s">
        <v>152</v>
      </c>
      <c r="J826" t="s">
        <v>153</v>
      </c>
      <c r="K826">
        <v>51.9</v>
      </c>
      <c r="L826">
        <v>6.4</v>
      </c>
      <c r="M826">
        <f>VLOOKUP(E826,'CB SR '!$B$1:$F$172,5,FALSE)</f>
        <v>2801</v>
      </c>
      <c r="N826">
        <f>VLOOKUP(E826,Curve!$C$1:$F$369,4,FALSE)</f>
        <v>83</v>
      </c>
    </row>
    <row r="827" spans="1:14" x14ac:dyDescent="0.5">
      <c r="A827">
        <v>2021</v>
      </c>
      <c r="B827" t="s">
        <v>480</v>
      </c>
      <c r="C827" t="s">
        <v>481</v>
      </c>
      <c r="D827" t="str">
        <f t="shared" si="12"/>
        <v>David Bednar</v>
      </c>
      <c r="E827">
        <v>670280</v>
      </c>
      <c r="F827" t="s">
        <v>213</v>
      </c>
      <c r="G827" t="s">
        <v>214</v>
      </c>
      <c r="H827">
        <v>77.5</v>
      </c>
      <c r="I827" t="s">
        <v>152</v>
      </c>
      <c r="J827" t="s">
        <v>153</v>
      </c>
      <c r="K827">
        <v>58.1</v>
      </c>
      <c r="L827">
        <v>9.1999999999999993</v>
      </c>
      <c r="M827">
        <f>VLOOKUP(E827,'CB SR '!$B$1:$F$172,5,FALSE)</f>
        <v>2459</v>
      </c>
      <c r="N827">
        <f>VLOOKUP(E827,Curve!$C$1:$F$369,4,FALSE)</f>
        <v>76.599999999999994</v>
      </c>
    </row>
    <row r="828" spans="1:14" x14ac:dyDescent="0.5">
      <c r="A828">
        <v>2021</v>
      </c>
      <c r="B828" t="s">
        <v>204</v>
      </c>
      <c r="C828" t="s">
        <v>205</v>
      </c>
      <c r="D828" t="str">
        <f t="shared" si="12"/>
        <v>Yu Darvish</v>
      </c>
      <c r="E828">
        <v>506433</v>
      </c>
      <c r="F828" t="s">
        <v>62</v>
      </c>
      <c r="G828" t="s">
        <v>63</v>
      </c>
      <c r="H828">
        <v>75.400000000000006</v>
      </c>
      <c r="I828" t="s">
        <v>152</v>
      </c>
      <c r="J828" t="s">
        <v>153</v>
      </c>
      <c r="K828">
        <v>62.9</v>
      </c>
      <c r="L828">
        <v>9.3000000000000007</v>
      </c>
      <c r="M828" s="1">
        <v>2721</v>
      </c>
      <c r="N828">
        <v>81</v>
      </c>
    </row>
    <row r="829" spans="1:14" x14ac:dyDescent="0.5">
      <c r="A829">
        <v>2021</v>
      </c>
      <c r="B829" t="s">
        <v>599</v>
      </c>
      <c r="C829" t="s">
        <v>600</v>
      </c>
      <c r="D829" t="str">
        <f t="shared" si="12"/>
        <v>Touki Toussaint</v>
      </c>
      <c r="E829">
        <v>657053</v>
      </c>
      <c r="F829" t="s">
        <v>156</v>
      </c>
      <c r="G829" t="s">
        <v>157</v>
      </c>
      <c r="H829">
        <v>76</v>
      </c>
      <c r="I829" t="s">
        <v>152</v>
      </c>
      <c r="J829" t="s">
        <v>153</v>
      </c>
      <c r="K829">
        <v>59.9</v>
      </c>
      <c r="L829">
        <v>10.5</v>
      </c>
      <c r="M829">
        <f>VLOOKUP(E829,'CB SR '!$B$1:$F$172,5,FALSE)</f>
        <v>2348</v>
      </c>
      <c r="N829">
        <f>VLOOKUP(E829,Curve!$C$1:$F$369,4,FALSE)</f>
        <v>61.2</v>
      </c>
    </row>
    <row r="830" spans="1:14" x14ac:dyDescent="0.5">
      <c r="A830">
        <v>2021</v>
      </c>
      <c r="B830" t="s">
        <v>307</v>
      </c>
      <c r="C830" t="s">
        <v>308</v>
      </c>
      <c r="D830" t="str">
        <f t="shared" si="12"/>
        <v>Wil Crowe</v>
      </c>
      <c r="E830">
        <v>640444</v>
      </c>
      <c r="F830" t="s">
        <v>213</v>
      </c>
      <c r="G830" t="s">
        <v>214</v>
      </c>
      <c r="H830">
        <v>80.400000000000006</v>
      </c>
      <c r="I830" t="s">
        <v>152</v>
      </c>
      <c r="J830" t="s">
        <v>153</v>
      </c>
      <c r="K830">
        <v>55.2</v>
      </c>
      <c r="L830">
        <v>4.9000000000000004</v>
      </c>
      <c r="M830">
        <f>VLOOKUP(E830,'CB SR '!$B$1:$F$172,5,FALSE)</f>
        <v>2450</v>
      </c>
      <c r="N830">
        <v>79</v>
      </c>
    </row>
    <row r="831" spans="1:14" x14ac:dyDescent="0.5">
      <c r="A831">
        <v>2021</v>
      </c>
      <c r="B831" t="s">
        <v>512</v>
      </c>
      <c r="C831" t="s">
        <v>513</v>
      </c>
      <c r="D831" t="str">
        <f t="shared" si="12"/>
        <v>Junior Guerra</v>
      </c>
      <c r="E831">
        <v>448855</v>
      </c>
      <c r="F831" t="s">
        <v>232</v>
      </c>
      <c r="G831" t="s">
        <v>233</v>
      </c>
      <c r="H831">
        <v>80.900000000000006</v>
      </c>
      <c r="I831" t="s">
        <v>152</v>
      </c>
      <c r="J831" t="s">
        <v>153</v>
      </c>
      <c r="K831">
        <v>50.9</v>
      </c>
      <c r="L831">
        <v>4.9000000000000004</v>
      </c>
      <c r="M831">
        <f>VLOOKUP(E831,'CB SR '!$B$1:$F$172,5,FALSE)</f>
        <v>2555</v>
      </c>
      <c r="N831">
        <f>VLOOKUP(E831,Curve!$C$1:$F$369,4,FALSE)</f>
        <v>78.2</v>
      </c>
    </row>
    <row r="832" spans="1:14" x14ac:dyDescent="0.5">
      <c r="A832">
        <v>2021</v>
      </c>
      <c r="B832" t="s">
        <v>226</v>
      </c>
      <c r="C832" t="s">
        <v>227</v>
      </c>
      <c r="D832" t="str">
        <f t="shared" si="12"/>
        <v>Kolby Allard</v>
      </c>
      <c r="E832">
        <v>663465</v>
      </c>
      <c r="F832" t="s">
        <v>116</v>
      </c>
      <c r="G832" t="s">
        <v>117</v>
      </c>
      <c r="H832">
        <v>75.900000000000006</v>
      </c>
      <c r="I832" t="s">
        <v>152</v>
      </c>
      <c r="J832" t="s">
        <v>153</v>
      </c>
      <c r="K832">
        <v>56.3</v>
      </c>
      <c r="L832">
        <v>4.0999999999999996</v>
      </c>
      <c r="M832">
        <f>VLOOKUP(E832,'CB SR '!$B$1:$F$172,5,FALSE)</f>
        <v>1916</v>
      </c>
      <c r="N832">
        <f>VLOOKUP(E832,Curve!$C$1:$F$369,4,FALSE)</f>
        <v>65.400000000000006</v>
      </c>
    </row>
    <row r="833" spans="1:14" x14ac:dyDescent="0.5">
      <c r="A833">
        <v>2021</v>
      </c>
      <c r="B833" t="s">
        <v>271</v>
      </c>
      <c r="C833" t="s">
        <v>272</v>
      </c>
      <c r="D833" t="str">
        <f t="shared" si="12"/>
        <v>Anthony Desclafani</v>
      </c>
      <c r="E833">
        <v>543101</v>
      </c>
      <c r="F833" t="s">
        <v>30</v>
      </c>
      <c r="G833" t="s">
        <v>31</v>
      </c>
      <c r="H833">
        <v>83</v>
      </c>
      <c r="I833" t="s">
        <v>152</v>
      </c>
      <c r="J833" t="s">
        <v>153</v>
      </c>
      <c r="K833">
        <v>46</v>
      </c>
      <c r="L833">
        <v>6.3</v>
      </c>
      <c r="M833" s="1">
        <v>1962</v>
      </c>
      <c r="N833">
        <f>VLOOKUP(E833,Curve!$C$1:$F$369,4,FALSE)</f>
        <v>17.7</v>
      </c>
    </row>
    <row r="834" spans="1:14" x14ac:dyDescent="0.5">
      <c r="A834">
        <v>2021</v>
      </c>
      <c r="B834" t="s">
        <v>310</v>
      </c>
      <c r="C834" t="s">
        <v>229</v>
      </c>
      <c r="D834" t="str">
        <f t="shared" si="12"/>
        <v>Matt Moore</v>
      </c>
      <c r="E834">
        <v>519043</v>
      </c>
      <c r="F834" t="s">
        <v>58</v>
      </c>
      <c r="G834" t="s">
        <v>59</v>
      </c>
      <c r="H834">
        <v>80.7</v>
      </c>
      <c r="I834" t="s">
        <v>152</v>
      </c>
      <c r="J834" t="s">
        <v>153</v>
      </c>
      <c r="K834">
        <v>49.8</v>
      </c>
      <c r="L834">
        <v>5.9</v>
      </c>
      <c r="M834" s="1">
        <v>2203</v>
      </c>
      <c r="N834">
        <f>VLOOKUP(E834,Curve!$C$1:$F$369,4,FALSE)</f>
        <v>94.8</v>
      </c>
    </row>
    <row r="835" spans="1:14" x14ac:dyDescent="0.5">
      <c r="A835">
        <v>2021</v>
      </c>
      <c r="B835" t="s">
        <v>134</v>
      </c>
      <c r="C835" t="s">
        <v>135</v>
      </c>
      <c r="D835" t="str">
        <f t="shared" ref="D835:D898" si="13">TRIM(PROPER(C835 &amp; " " &amp; B835))</f>
        <v>Freddy Peralta</v>
      </c>
      <c r="E835">
        <v>642547</v>
      </c>
      <c r="F835" t="s">
        <v>68</v>
      </c>
      <c r="G835" t="s">
        <v>69</v>
      </c>
      <c r="H835">
        <v>76.8</v>
      </c>
      <c r="I835" t="s">
        <v>152</v>
      </c>
      <c r="J835" t="s">
        <v>153</v>
      </c>
      <c r="K835">
        <v>51.6</v>
      </c>
      <c r="L835">
        <v>8.3000000000000007</v>
      </c>
      <c r="M835">
        <f>VLOOKUP(E835,'CB SR '!$B$1:$F$172,5,FALSE)</f>
        <v>2212</v>
      </c>
      <c r="N835">
        <f>VLOOKUP(E835,Curve!$C$1:$F$369,4,FALSE)</f>
        <v>93.9</v>
      </c>
    </row>
    <row r="836" spans="1:14" x14ac:dyDescent="0.5">
      <c r="A836">
        <v>2021</v>
      </c>
      <c r="B836" t="s">
        <v>743</v>
      </c>
      <c r="C836" t="s">
        <v>360</v>
      </c>
      <c r="D836" t="str">
        <f t="shared" si="13"/>
        <v>Brett Martin</v>
      </c>
      <c r="E836">
        <v>656685</v>
      </c>
      <c r="F836" t="s">
        <v>116</v>
      </c>
      <c r="G836" t="s">
        <v>117</v>
      </c>
      <c r="H836">
        <v>82.4</v>
      </c>
      <c r="I836" t="s">
        <v>152</v>
      </c>
      <c r="J836" t="s">
        <v>153</v>
      </c>
      <c r="K836">
        <v>45.3</v>
      </c>
      <c r="L836">
        <v>0.3</v>
      </c>
      <c r="M836">
        <f>VLOOKUP(E836,'CB SR '!$B$1:$F$172,5,FALSE)</f>
        <v>2167</v>
      </c>
      <c r="N836">
        <v>43</v>
      </c>
    </row>
    <row r="837" spans="1:14" x14ac:dyDescent="0.5">
      <c r="A837">
        <v>2021</v>
      </c>
      <c r="B837" t="s">
        <v>549</v>
      </c>
      <c r="C837" t="s">
        <v>45</v>
      </c>
      <c r="D837" t="str">
        <f t="shared" si="13"/>
        <v>Zach Thompson</v>
      </c>
      <c r="E837">
        <v>605507</v>
      </c>
      <c r="F837" t="s">
        <v>110</v>
      </c>
      <c r="G837" t="s">
        <v>111</v>
      </c>
      <c r="H837">
        <v>77.2</v>
      </c>
      <c r="I837" t="s">
        <v>152</v>
      </c>
      <c r="J837" t="s">
        <v>153</v>
      </c>
      <c r="K837">
        <v>56</v>
      </c>
      <c r="L837">
        <v>3.7</v>
      </c>
      <c r="M837">
        <f>VLOOKUP(E837,'CB SR '!$B$1:$F$172,5,FALSE)</f>
        <v>2264</v>
      </c>
      <c r="N837">
        <f>VLOOKUP(E837,Curve!$C$1:$F$369,4,FALSE)</f>
        <v>85.9</v>
      </c>
    </row>
    <row r="838" spans="1:14" x14ac:dyDescent="0.5">
      <c r="A838">
        <v>2021</v>
      </c>
      <c r="B838" t="s">
        <v>687</v>
      </c>
      <c r="C838" t="s">
        <v>87</v>
      </c>
      <c r="D838" t="str">
        <f t="shared" si="13"/>
        <v>Lucas Sims</v>
      </c>
      <c r="E838">
        <v>608371</v>
      </c>
      <c r="F838" t="s">
        <v>26</v>
      </c>
      <c r="G838" t="s">
        <v>27</v>
      </c>
      <c r="H838">
        <v>83</v>
      </c>
      <c r="I838" t="s">
        <v>152</v>
      </c>
      <c r="J838" t="s">
        <v>153</v>
      </c>
      <c r="K838">
        <v>42.4</v>
      </c>
      <c r="L838">
        <v>10.8</v>
      </c>
      <c r="M838">
        <f>VLOOKUP(E838,'CB SR '!$B$1:$F$172,5,FALSE)</f>
        <v>3189</v>
      </c>
      <c r="N838">
        <v>55</v>
      </c>
    </row>
    <row r="839" spans="1:14" x14ac:dyDescent="0.5">
      <c r="A839">
        <v>2021</v>
      </c>
      <c r="B839" t="s">
        <v>319</v>
      </c>
      <c r="C839" t="s">
        <v>25</v>
      </c>
      <c r="D839" t="str">
        <f t="shared" si="13"/>
        <v>Tyler Glasnow</v>
      </c>
      <c r="E839">
        <v>607192</v>
      </c>
      <c r="F839" t="s">
        <v>178</v>
      </c>
      <c r="G839" t="s">
        <v>179</v>
      </c>
      <c r="H839">
        <v>83.5</v>
      </c>
      <c r="I839" t="s">
        <v>152</v>
      </c>
      <c r="J839" t="s">
        <v>153</v>
      </c>
      <c r="K839">
        <v>57.3</v>
      </c>
      <c r="L839">
        <v>4.5999999999999996</v>
      </c>
      <c r="M839">
        <f>VLOOKUP(E839,'CB SR '!$B$1:$F$172,5,FALSE)</f>
        <v>2995</v>
      </c>
      <c r="N839">
        <f>VLOOKUP(E839,Curve!$C$1:$F$369,4,FALSE)</f>
        <v>95.7</v>
      </c>
    </row>
    <row r="840" spans="1:14" x14ac:dyDescent="0.5">
      <c r="A840">
        <v>2021</v>
      </c>
      <c r="B840" t="s">
        <v>582</v>
      </c>
      <c r="C840" t="s">
        <v>583</v>
      </c>
      <c r="D840" t="str">
        <f t="shared" si="13"/>
        <v>Chase De Jong</v>
      </c>
      <c r="E840">
        <v>608328</v>
      </c>
      <c r="F840" t="s">
        <v>213</v>
      </c>
      <c r="G840" t="s">
        <v>214</v>
      </c>
      <c r="H840">
        <v>77.8</v>
      </c>
      <c r="I840" t="s">
        <v>152</v>
      </c>
      <c r="J840" t="s">
        <v>153</v>
      </c>
      <c r="K840">
        <v>57.4</v>
      </c>
      <c r="L840">
        <v>8</v>
      </c>
      <c r="M840">
        <f>VLOOKUP(E840,'CB SR '!$B$1:$F$172,5,FALSE)</f>
        <v>2635</v>
      </c>
      <c r="N840">
        <v>77</v>
      </c>
    </row>
    <row r="841" spans="1:14" x14ac:dyDescent="0.5">
      <c r="A841">
        <v>2021</v>
      </c>
      <c r="B841" t="s">
        <v>12</v>
      </c>
      <c r="C841" t="s">
        <v>13</v>
      </c>
      <c r="D841" t="str">
        <f t="shared" si="13"/>
        <v>Robbie Ray</v>
      </c>
      <c r="E841">
        <v>592662</v>
      </c>
      <c r="F841" t="s">
        <v>14</v>
      </c>
      <c r="G841" t="s">
        <v>15</v>
      </c>
      <c r="H841">
        <v>82.5</v>
      </c>
      <c r="I841" t="s">
        <v>152</v>
      </c>
      <c r="J841" t="s">
        <v>153</v>
      </c>
      <c r="K841">
        <v>40.200000000000003</v>
      </c>
      <c r="L841">
        <v>1.3</v>
      </c>
      <c r="M841" s="1">
        <v>2126</v>
      </c>
      <c r="N841">
        <v>14</v>
      </c>
    </row>
    <row r="842" spans="1:14" x14ac:dyDescent="0.5">
      <c r="A842">
        <v>2021</v>
      </c>
      <c r="B842" t="s">
        <v>804</v>
      </c>
      <c r="C842" t="s">
        <v>805</v>
      </c>
      <c r="D842" t="str">
        <f t="shared" si="13"/>
        <v>Tejay Antone</v>
      </c>
      <c r="E842">
        <v>622088</v>
      </c>
      <c r="F842" t="s">
        <v>26</v>
      </c>
      <c r="G842" t="s">
        <v>27</v>
      </c>
      <c r="H842">
        <v>79.3</v>
      </c>
      <c r="I842" t="s">
        <v>152</v>
      </c>
      <c r="J842" t="s">
        <v>153</v>
      </c>
      <c r="K842">
        <v>54.7</v>
      </c>
      <c r="L842">
        <v>18.399999999999999</v>
      </c>
      <c r="M842">
        <f>VLOOKUP(E842,'CB SR '!$B$1:$F$172,5,FALSE)</f>
        <v>2997</v>
      </c>
      <c r="N842">
        <f>VLOOKUP(E842,Curve!$C$1:$F$369,4,FALSE)</f>
        <v>84.6</v>
      </c>
    </row>
    <row r="843" spans="1:14" x14ac:dyDescent="0.5">
      <c r="A843">
        <v>2021</v>
      </c>
      <c r="B843" t="s">
        <v>809</v>
      </c>
      <c r="C843" t="s">
        <v>810</v>
      </c>
      <c r="D843" t="str">
        <f t="shared" si="13"/>
        <v>Jimmy Nelson</v>
      </c>
      <c r="E843">
        <v>519076</v>
      </c>
      <c r="F843" t="s">
        <v>54</v>
      </c>
      <c r="G843" t="s">
        <v>55</v>
      </c>
      <c r="H843">
        <v>85.1</v>
      </c>
      <c r="I843" t="s">
        <v>152</v>
      </c>
      <c r="J843" t="s">
        <v>153</v>
      </c>
      <c r="K843">
        <v>52.1</v>
      </c>
      <c r="L843">
        <v>10.8</v>
      </c>
      <c r="M843" s="1">
        <v>2930</v>
      </c>
      <c r="N843">
        <f>VLOOKUP(E843,Curve!$C$1:$F$369,4,FALSE)</f>
        <v>76.8</v>
      </c>
    </row>
    <row r="844" spans="1:14" x14ac:dyDescent="0.5">
      <c r="A844">
        <v>2021</v>
      </c>
      <c r="B844" t="s">
        <v>811</v>
      </c>
      <c r="C844" t="s">
        <v>139</v>
      </c>
      <c r="D844" t="str">
        <f t="shared" si="13"/>
        <v>Aaron Sanchez</v>
      </c>
      <c r="E844">
        <v>592717</v>
      </c>
      <c r="F844" t="s">
        <v>30</v>
      </c>
      <c r="G844" t="s">
        <v>31</v>
      </c>
      <c r="H844">
        <v>74.2</v>
      </c>
      <c r="I844" t="s">
        <v>152</v>
      </c>
      <c r="J844" t="s">
        <v>153</v>
      </c>
      <c r="K844">
        <v>61.4</v>
      </c>
      <c r="L844">
        <v>14.1</v>
      </c>
      <c r="M844">
        <f>VLOOKUP(E844,'CB SR '!$B$1:$F$172,5,FALSE)</f>
        <v>2485</v>
      </c>
      <c r="N844">
        <f>VLOOKUP(E844,Curve!$C$1:$F$369,4,FALSE)</f>
        <v>27.4</v>
      </c>
    </row>
    <row r="845" spans="1:14" x14ac:dyDescent="0.5">
      <c r="A845">
        <v>2021</v>
      </c>
      <c r="B845" t="s">
        <v>330</v>
      </c>
      <c r="C845" t="s">
        <v>109</v>
      </c>
      <c r="D845" t="str">
        <f t="shared" si="13"/>
        <v>Trevor Bauer</v>
      </c>
      <c r="E845">
        <v>545333</v>
      </c>
      <c r="F845" t="s">
        <v>54</v>
      </c>
      <c r="G845" t="s">
        <v>55</v>
      </c>
      <c r="H845">
        <v>79.599999999999994</v>
      </c>
      <c r="I845" t="s">
        <v>152</v>
      </c>
      <c r="J845" t="s">
        <v>153</v>
      </c>
      <c r="K845">
        <v>63.3</v>
      </c>
      <c r="L845">
        <v>9.3000000000000007</v>
      </c>
      <c r="M845" s="1">
        <v>3013</v>
      </c>
      <c r="N845">
        <v>94</v>
      </c>
    </row>
    <row r="846" spans="1:14" x14ac:dyDescent="0.5">
      <c r="A846">
        <v>2021</v>
      </c>
      <c r="B846" t="s">
        <v>355</v>
      </c>
      <c r="C846" t="s">
        <v>129</v>
      </c>
      <c r="D846" t="str">
        <f t="shared" si="13"/>
        <v>Jon Lester</v>
      </c>
      <c r="E846">
        <v>452657</v>
      </c>
      <c r="F846" t="s">
        <v>34</v>
      </c>
      <c r="G846" t="s">
        <v>35</v>
      </c>
      <c r="H846">
        <v>72.599999999999994</v>
      </c>
      <c r="I846" t="s">
        <v>152</v>
      </c>
      <c r="J846" t="s">
        <v>153</v>
      </c>
      <c r="K846">
        <v>57.8</v>
      </c>
      <c r="L846">
        <v>10.3</v>
      </c>
      <c r="M846">
        <f>VLOOKUP(E846,'CB SR '!$B$1:$F$172,5,FALSE)</f>
        <v>2439</v>
      </c>
      <c r="N846">
        <f>VLOOKUP(E846,Curve!$C$1:$F$369,4,FALSE)</f>
        <v>37.9</v>
      </c>
    </row>
    <row r="847" spans="1:14" x14ac:dyDescent="0.5">
      <c r="A847">
        <v>2021</v>
      </c>
      <c r="B847" t="s">
        <v>796</v>
      </c>
      <c r="C847" t="s">
        <v>797</v>
      </c>
      <c r="D847" t="str">
        <f t="shared" si="13"/>
        <v>Seth Lugo</v>
      </c>
      <c r="E847">
        <v>607625</v>
      </c>
      <c r="F847" t="s">
        <v>126</v>
      </c>
      <c r="G847" t="s">
        <v>127</v>
      </c>
      <c r="H847">
        <v>79.2</v>
      </c>
      <c r="I847" t="s">
        <v>152</v>
      </c>
      <c r="J847" t="s">
        <v>153</v>
      </c>
      <c r="K847">
        <v>61.7</v>
      </c>
      <c r="L847">
        <v>12.2</v>
      </c>
      <c r="M847">
        <f>VLOOKUP(E847,'CB SR '!$B$1:$F$172,5,FALSE)</f>
        <v>3268</v>
      </c>
      <c r="N847">
        <f>VLOOKUP(E847,Curve!$C$1:$F$369,4,FALSE)</f>
        <v>54.8</v>
      </c>
    </row>
    <row r="848" spans="1:14" x14ac:dyDescent="0.5">
      <c r="A848">
        <v>2021</v>
      </c>
      <c r="B848" t="s">
        <v>292</v>
      </c>
      <c r="C848" t="s">
        <v>293</v>
      </c>
      <c r="D848" t="str">
        <f t="shared" si="13"/>
        <v>Alec Mills</v>
      </c>
      <c r="E848">
        <v>621219</v>
      </c>
      <c r="F848" t="s">
        <v>46</v>
      </c>
      <c r="G848" t="s">
        <v>47</v>
      </c>
      <c r="H848">
        <v>65.7</v>
      </c>
      <c r="I848" t="s">
        <v>152</v>
      </c>
      <c r="J848" t="s">
        <v>153</v>
      </c>
      <c r="K848">
        <v>74.2</v>
      </c>
      <c r="L848">
        <v>12.6</v>
      </c>
      <c r="M848">
        <f>VLOOKUP(E848,'CB SR '!$B$1:$F$172,5,FALSE)</f>
        <v>2310</v>
      </c>
      <c r="N848">
        <f>VLOOKUP(E848,Curve!$C$1:$F$369,4,FALSE)</f>
        <v>91.8</v>
      </c>
    </row>
    <row r="849" spans="1:14" x14ac:dyDescent="0.5">
      <c r="A849">
        <v>2021</v>
      </c>
      <c r="B849" t="s">
        <v>327</v>
      </c>
      <c r="C849" t="s">
        <v>45</v>
      </c>
      <c r="D849" t="str">
        <f t="shared" si="13"/>
        <v>Zach Eflin</v>
      </c>
      <c r="E849">
        <v>621107</v>
      </c>
      <c r="F849" t="s">
        <v>58</v>
      </c>
      <c r="G849" t="s">
        <v>59</v>
      </c>
      <c r="H849">
        <v>77.599999999999994</v>
      </c>
      <c r="I849" t="s">
        <v>152</v>
      </c>
      <c r="J849" t="s">
        <v>153</v>
      </c>
      <c r="K849">
        <v>51.3</v>
      </c>
      <c r="L849">
        <v>10.5</v>
      </c>
      <c r="M849">
        <f>VLOOKUP(E849,'CB SR '!$B$1:$F$172,5,FALSE)</f>
        <v>2252</v>
      </c>
      <c r="N849">
        <v>63</v>
      </c>
    </row>
    <row r="850" spans="1:14" x14ac:dyDescent="0.5">
      <c r="A850">
        <v>2021</v>
      </c>
      <c r="B850" t="s">
        <v>752</v>
      </c>
      <c r="C850" t="s">
        <v>189</v>
      </c>
      <c r="D850" t="str">
        <f t="shared" si="13"/>
        <v>Alex Young</v>
      </c>
      <c r="E850">
        <v>622065</v>
      </c>
      <c r="F850" t="s">
        <v>122</v>
      </c>
      <c r="G850" t="s">
        <v>123</v>
      </c>
      <c r="H850">
        <v>82.3</v>
      </c>
      <c r="I850" t="s">
        <v>152</v>
      </c>
      <c r="J850" t="s">
        <v>153</v>
      </c>
      <c r="K850">
        <v>41.6</v>
      </c>
      <c r="L850">
        <v>0.8</v>
      </c>
      <c r="M850">
        <f>VLOOKUP(E850,'CB SR '!$B$1:$F$172,5,FALSE)</f>
        <v>2332</v>
      </c>
      <c r="N850">
        <f>VLOOKUP(E850,Curve!$C$1:$F$369,4,FALSE)</f>
        <v>57.7</v>
      </c>
    </row>
    <row r="851" spans="1:14" x14ac:dyDescent="0.5">
      <c r="A851">
        <v>2021</v>
      </c>
      <c r="B851" t="s">
        <v>240</v>
      </c>
      <c r="C851" t="s">
        <v>241</v>
      </c>
      <c r="D851" t="str">
        <f t="shared" si="13"/>
        <v>Taijuan Walker</v>
      </c>
      <c r="E851">
        <v>592836</v>
      </c>
      <c r="F851" t="s">
        <v>126</v>
      </c>
      <c r="G851" t="s">
        <v>127</v>
      </c>
      <c r="H851">
        <v>76.400000000000006</v>
      </c>
      <c r="I851" t="s">
        <v>152</v>
      </c>
      <c r="J851" t="s">
        <v>153</v>
      </c>
      <c r="K851">
        <v>59.6</v>
      </c>
      <c r="L851">
        <v>7.8</v>
      </c>
      <c r="M851">
        <f>VLOOKUP(E851,'CB SR '!$B$1:$F$172,5,FALSE)</f>
        <v>2357</v>
      </c>
      <c r="N851">
        <f>VLOOKUP(E851,Curve!$C$1:$F$369,4,FALSE)</f>
        <v>36.700000000000003</v>
      </c>
    </row>
    <row r="852" spans="1:14" x14ac:dyDescent="0.5">
      <c r="A852">
        <v>2021</v>
      </c>
      <c r="B852" t="s">
        <v>334</v>
      </c>
      <c r="C852" t="s">
        <v>335</v>
      </c>
      <c r="D852" t="str">
        <f t="shared" si="13"/>
        <v>Jack Flaherty</v>
      </c>
      <c r="E852">
        <v>656427</v>
      </c>
      <c r="F852" t="s">
        <v>34</v>
      </c>
      <c r="G852" t="s">
        <v>35</v>
      </c>
      <c r="H852">
        <v>76.3</v>
      </c>
      <c r="I852" t="s">
        <v>152</v>
      </c>
      <c r="J852" t="s">
        <v>153</v>
      </c>
      <c r="K852">
        <v>60.1</v>
      </c>
      <c r="L852">
        <v>12</v>
      </c>
      <c r="M852" s="1">
        <v>2404</v>
      </c>
      <c r="N852">
        <v>86</v>
      </c>
    </row>
    <row r="853" spans="1:14" x14ac:dyDescent="0.5">
      <c r="A853">
        <v>2021</v>
      </c>
      <c r="B853" t="s">
        <v>309</v>
      </c>
      <c r="C853" t="s">
        <v>87</v>
      </c>
      <c r="D853" t="str">
        <f t="shared" si="13"/>
        <v>Lucas Luetge</v>
      </c>
      <c r="E853">
        <v>476595</v>
      </c>
      <c r="F853" t="s">
        <v>38</v>
      </c>
      <c r="G853" t="s">
        <v>39</v>
      </c>
      <c r="H853">
        <v>74.5</v>
      </c>
      <c r="I853" t="s">
        <v>152</v>
      </c>
      <c r="J853" t="s">
        <v>153</v>
      </c>
      <c r="K853">
        <v>65.400000000000006</v>
      </c>
      <c r="L853">
        <v>12.4</v>
      </c>
      <c r="M853">
        <f>VLOOKUP(E853,'CB SR '!$B$1:$F$172,5,FALSE)</f>
        <v>2663</v>
      </c>
      <c r="N853">
        <v>86</v>
      </c>
    </row>
    <row r="854" spans="1:14" x14ac:dyDescent="0.5">
      <c r="A854">
        <v>2021</v>
      </c>
      <c r="B854" t="s">
        <v>44</v>
      </c>
      <c r="C854" t="s">
        <v>45</v>
      </c>
      <c r="D854" t="str">
        <f t="shared" si="13"/>
        <v>Zach Davies</v>
      </c>
      <c r="E854">
        <v>605200</v>
      </c>
      <c r="F854" t="s">
        <v>46</v>
      </c>
      <c r="G854" t="s">
        <v>47</v>
      </c>
      <c r="H854">
        <v>74.2</v>
      </c>
      <c r="I854" t="s">
        <v>152</v>
      </c>
      <c r="J854" t="s">
        <v>153</v>
      </c>
      <c r="K854">
        <v>59.4</v>
      </c>
      <c r="L854">
        <v>9.4</v>
      </c>
      <c r="M854">
        <f>VLOOKUP(E854,'CB SR '!$B$1:$F$172,5,FALSE)</f>
        <v>2449</v>
      </c>
      <c r="N854">
        <v>66.2</v>
      </c>
    </row>
    <row r="855" spans="1:14" x14ac:dyDescent="0.5">
      <c r="A855">
        <v>2021</v>
      </c>
      <c r="B855" t="s">
        <v>130</v>
      </c>
      <c r="C855" t="s">
        <v>131</v>
      </c>
      <c r="D855" t="str">
        <f t="shared" si="13"/>
        <v>Tarik Skubal</v>
      </c>
      <c r="E855">
        <v>669373</v>
      </c>
      <c r="F855" t="s">
        <v>132</v>
      </c>
      <c r="G855" t="s">
        <v>133</v>
      </c>
      <c r="H855">
        <v>73.8</v>
      </c>
      <c r="I855" t="s">
        <v>152</v>
      </c>
      <c r="J855" t="s">
        <v>153</v>
      </c>
      <c r="K855">
        <v>64</v>
      </c>
      <c r="L855">
        <v>7.8</v>
      </c>
      <c r="M855" s="1">
        <v>2224</v>
      </c>
      <c r="N855">
        <f>VLOOKUP(E855,Curve!$C$1:$F$369,4,FALSE)</f>
        <v>62.6</v>
      </c>
    </row>
    <row r="856" spans="1:14" x14ac:dyDescent="0.5">
      <c r="A856">
        <v>2021</v>
      </c>
      <c r="B856" t="s">
        <v>508</v>
      </c>
      <c r="C856" t="s">
        <v>360</v>
      </c>
      <c r="D856" t="str">
        <f t="shared" si="13"/>
        <v>Brett De Geus</v>
      </c>
      <c r="E856">
        <v>676969</v>
      </c>
      <c r="F856" t="s">
        <v>164</v>
      </c>
      <c r="G856" t="s">
        <v>165</v>
      </c>
      <c r="H856">
        <v>82.3</v>
      </c>
      <c r="I856" t="s">
        <v>152</v>
      </c>
      <c r="J856" t="s">
        <v>153</v>
      </c>
      <c r="K856">
        <v>52.6</v>
      </c>
      <c r="L856">
        <v>9.5</v>
      </c>
      <c r="M856">
        <f>VLOOKUP(E856,'CB SR '!$B$1:$F$172,5,FALSE)</f>
        <v>2354</v>
      </c>
      <c r="N856">
        <v>79</v>
      </c>
    </row>
    <row r="857" spans="1:14" x14ac:dyDescent="0.5">
      <c r="A857">
        <v>2021</v>
      </c>
      <c r="B857" t="s">
        <v>254</v>
      </c>
      <c r="C857" t="s">
        <v>255</v>
      </c>
      <c r="D857" t="str">
        <f t="shared" si="13"/>
        <v>Brent Suter</v>
      </c>
      <c r="E857">
        <v>608718</v>
      </c>
      <c r="F857" t="s">
        <v>68</v>
      </c>
      <c r="G857" t="s">
        <v>69</v>
      </c>
      <c r="H857">
        <v>78.599999999999994</v>
      </c>
      <c r="I857" t="s">
        <v>152</v>
      </c>
      <c r="J857" t="s">
        <v>153</v>
      </c>
      <c r="K857">
        <v>46.9</v>
      </c>
      <c r="L857">
        <v>6.7</v>
      </c>
      <c r="M857">
        <f>VLOOKUP(E857,'CB SR '!$B$1:$F$172,5,FALSE)</f>
        <v>2294</v>
      </c>
      <c r="N857">
        <v>45</v>
      </c>
    </row>
    <row r="858" spans="1:14" x14ac:dyDescent="0.5">
      <c r="A858">
        <v>2021</v>
      </c>
      <c r="B858" t="s">
        <v>408</v>
      </c>
      <c r="C858" t="s">
        <v>161</v>
      </c>
      <c r="D858" t="str">
        <f t="shared" si="13"/>
        <v>Drew Steckenrider</v>
      </c>
      <c r="E858">
        <v>608716</v>
      </c>
      <c r="F858" t="s">
        <v>102</v>
      </c>
      <c r="G858" t="s">
        <v>103</v>
      </c>
      <c r="H858">
        <v>80.3</v>
      </c>
      <c r="I858" t="s">
        <v>152</v>
      </c>
      <c r="J858" t="s">
        <v>153</v>
      </c>
      <c r="K858">
        <v>48.2</v>
      </c>
      <c r="L858">
        <v>0.7</v>
      </c>
      <c r="M858">
        <f>VLOOKUP(E858,'CB SR '!$B$1:$F$172,5,FALSE)</f>
        <v>2166</v>
      </c>
      <c r="N858">
        <f>VLOOKUP(E858,Curve!$C$1:$F$369,4,FALSE)</f>
        <v>17.8</v>
      </c>
    </row>
    <row r="859" spans="1:14" x14ac:dyDescent="0.5">
      <c r="A859">
        <v>2021</v>
      </c>
      <c r="B859" t="s">
        <v>202</v>
      </c>
      <c r="C859" t="s">
        <v>360</v>
      </c>
      <c r="D859" t="str">
        <f t="shared" si="13"/>
        <v>Brett Anderson</v>
      </c>
      <c r="E859">
        <v>474463</v>
      </c>
      <c r="F859" t="s">
        <v>68</v>
      </c>
      <c r="G859" t="s">
        <v>69</v>
      </c>
      <c r="H859">
        <v>76.099999999999994</v>
      </c>
      <c r="I859" t="s">
        <v>152</v>
      </c>
      <c r="J859" t="s">
        <v>153</v>
      </c>
      <c r="K859">
        <v>59.8</v>
      </c>
      <c r="L859">
        <v>6</v>
      </c>
      <c r="M859" s="1">
        <v>2318</v>
      </c>
      <c r="N859">
        <v>72</v>
      </c>
    </row>
    <row r="860" spans="1:14" x14ac:dyDescent="0.5">
      <c r="A860">
        <v>2021</v>
      </c>
      <c r="B860" t="s">
        <v>748</v>
      </c>
      <c r="C860" t="s">
        <v>251</v>
      </c>
      <c r="D860" t="str">
        <f t="shared" si="13"/>
        <v>Joe Mantiply</v>
      </c>
      <c r="E860">
        <v>573009</v>
      </c>
      <c r="F860" t="s">
        <v>164</v>
      </c>
      <c r="G860" t="s">
        <v>165</v>
      </c>
      <c r="H860">
        <v>80.599999999999994</v>
      </c>
      <c r="I860" t="s">
        <v>152</v>
      </c>
      <c r="J860" t="s">
        <v>153</v>
      </c>
      <c r="K860">
        <v>45.2</v>
      </c>
      <c r="L860">
        <v>7.8</v>
      </c>
      <c r="M860">
        <f>VLOOKUP(E860,'CB SR '!$B$1:$F$172,5,FALSE)</f>
        <v>2349</v>
      </c>
      <c r="N860">
        <v>43</v>
      </c>
    </row>
    <row r="861" spans="1:14" x14ac:dyDescent="0.5">
      <c r="A861">
        <v>2021</v>
      </c>
      <c r="B861" t="s">
        <v>257</v>
      </c>
      <c r="C861" t="s">
        <v>423</v>
      </c>
      <c r="D861" t="str">
        <f t="shared" si="13"/>
        <v>Pablo López</v>
      </c>
      <c r="E861">
        <v>641154</v>
      </c>
      <c r="F861" t="s">
        <v>110</v>
      </c>
      <c r="G861" t="s">
        <v>111</v>
      </c>
      <c r="H861">
        <v>80.099999999999994</v>
      </c>
      <c r="I861" t="s">
        <v>152</v>
      </c>
      <c r="J861" t="s">
        <v>153</v>
      </c>
      <c r="K861">
        <v>48.1</v>
      </c>
      <c r="L861">
        <v>12.6</v>
      </c>
      <c r="M861">
        <f>VLOOKUP(E861,'CB SR '!$B$1:$F$172,5,FALSE)</f>
        <v>2487</v>
      </c>
      <c r="N861">
        <v>69</v>
      </c>
    </row>
    <row r="862" spans="1:14" x14ac:dyDescent="0.5">
      <c r="A862">
        <v>2021</v>
      </c>
      <c r="B862" t="s">
        <v>406</v>
      </c>
      <c r="C862" t="s">
        <v>407</v>
      </c>
      <c r="D862" t="str">
        <f t="shared" si="13"/>
        <v>Dean Kremer</v>
      </c>
      <c r="E862">
        <v>665152</v>
      </c>
      <c r="F862" t="s">
        <v>182</v>
      </c>
      <c r="G862" t="s">
        <v>183</v>
      </c>
      <c r="H862">
        <v>75.5</v>
      </c>
      <c r="I862" t="s">
        <v>152</v>
      </c>
      <c r="J862" t="s">
        <v>153</v>
      </c>
      <c r="K862">
        <v>64.900000000000006</v>
      </c>
      <c r="L862">
        <v>8.6</v>
      </c>
      <c r="M862">
        <f>VLOOKUP(E862,'CB SR '!$B$1:$F$172,5,FALSE)</f>
        <v>2389</v>
      </c>
      <c r="N862">
        <f>VLOOKUP(E862,Curve!$C$1:$F$369,4,FALSE)</f>
        <v>91.8</v>
      </c>
    </row>
    <row r="863" spans="1:14" x14ac:dyDescent="0.5">
      <c r="A863">
        <v>2021</v>
      </c>
      <c r="B863" t="s">
        <v>462</v>
      </c>
      <c r="C863" t="s">
        <v>463</v>
      </c>
      <c r="D863" t="str">
        <f t="shared" si="13"/>
        <v>Martín Pérez</v>
      </c>
      <c r="E863">
        <v>527048</v>
      </c>
      <c r="F863" t="s">
        <v>42</v>
      </c>
      <c r="G863" t="s">
        <v>43</v>
      </c>
      <c r="H863">
        <v>78.7</v>
      </c>
      <c r="I863" t="s">
        <v>152</v>
      </c>
      <c r="J863" t="s">
        <v>153</v>
      </c>
      <c r="K863">
        <v>49.3</v>
      </c>
      <c r="L863">
        <v>5.0999999999999996</v>
      </c>
      <c r="M863">
        <f>VLOOKUP(E863,'CB SR '!$B$1:$F$172,5,FALSE)</f>
        <v>2459</v>
      </c>
      <c r="N863">
        <f>VLOOKUP(E863,Curve!$C$1:$F$369,4,FALSE)</f>
        <v>90.2</v>
      </c>
    </row>
    <row r="864" spans="1:14" x14ac:dyDescent="0.5">
      <c r="A864">
        <v>2021</v>
      </c>
      <c r="B864" t="s">
        <v>184</v>
      </c>
      <c r="C864" t="s">
        <v>185</v>
      </c>
      <c r="D864" t="str">
        <f t="shared" si="13"/>
        <v>Caleb Smith</v>
      </c>
      <c r="E864">
        <v>592761</v>
      </c>
      <c r="F864" t="s">
        <v>164</v>
      </c>
      <c r="G864" t="s">
        <v>165</v>
      </c>
      <c r="H864">
        <v>77.900000000000006</v>
      </c>
      <c r="I864" t="s">
        <v>152</v>
      </c>
      <c r="J864" t="s">
        <v>153</v>
      </c>
      <c r="K864">
        <v>51.1</v>
      </c>
      <c r="L864">
        <v>6.8</v>
      </c>
      <c r="M864">
        <f>VLOOKUP(E864,'CB SR '!$B$1:$F$172,5,FALSE)</f>
        <v>2600</v>
      </c>
      <c r="N864">
        <v>54</v>
      </c>
    </row>
    <row r="865" spans="1:14" x14ac:dyDescent="0.5">
      <c r="A865">
        <v>2021</v>
      </c>
      <c r="B865" t="s">
        <v>460</v>
      </c>
      <c r="C865" t="s">
        <v>305</v>
      </c>
      <c r="D865" t="str">
        <f t="shared" si="13"/>
        <v>Josh Sborz</v>
      </c>
      <c r="E865">
        <v>622250</v>
      </c>
      <c r="F865" t="s">
        <v>116</v>
      </c>
      <c r="G865" t="s">
        <v>117</v>
      </c>
      <c r="H865">
        <v>83.1</v>
      </c>
      <c r="I865" t="s">
        <v>152</v>
      </c>
      <c r="J865" t="s">
        <v>153</v>
      </c>
      <c r="K865">
        <v>51.8</v>
      </c>
      <c r="L865">
        <v>7.9</v>
      </c>
      <c r="M865">
        <f>VLOOKUP(E865,'CB SR '!$B$1:$F$172,5,FALSE)</f>
        <v>2000</v>
      </c>
      <c r="N865">
        <f>VLOOKUP(E865,Curve!$C$1:$F$369,4,FALSE)</f>
        <v>93.3</v>
      </c>
    </row>
    <row r="866" spans="1:14" x14ac:dyDescent="0.5">
      <c r="A866">
        <v>2021</v>
      </c>
      <c r="B866" t="s">
        <v>314</v>
      </c>
      <c r="C866" t="s">
        <v>315</v>
      </c>
      <c r="D866" t="str">
        <f t="shared" si="13"/>
        <v>Kwang Hyun Kim</v>
      </c>
      <c r="E866">
        <v>547942</v>
      </c>
      <c r="F866" t="s">
        <v>34</v>
      </c>
      <c r="G866" t="s">
        <v>35</v>
      </c>
      <c r="H866">
        <v>69.599999999999994</v>
      </c>
      <c r="I866" t="s">
        <v>152</v>
      </c>
      <c r="J866" t="s">
        <v>153</v>
      </c>
      <c r="K866">
        <v>65.900000000000006</v>
      </c>
      <c r="L866">
        <v>6</v>
      </c>
      <c r="M866">
        <f>VLOOKUP(E866,'CB SR '!$B$1:$F$172,5,FALSE)</f>
        <v>2140</v>
      </c>
      <c r="N866">
        <v>66</v>
      </c>
    </row>
    <row r="867" spans="1:14" x14ac:dyDescent="0.5">
      <c r="A867">
        <v>2021</v>
      </c>
      <c r="B867" t="s">
        <v>793</v>
      </c>
      <c r="C867" t="s">
        <v>353</v>
      </c>
      <c r="D867" t="str">
        <f t="shared" si="13"/>
        <v>Casey Sadler</v>
      </c>
      <c r="E867">
        <v>594987</v>
      </c>
      <c r="F867" t="s">
        <v>102</v>
      </c>
      <c r="G867" t="s">
        <v>103</v>
      </c>
      <c r="H867">
        <v>79.8</v>
      </c>
      <c r="I867" t="s">
        <v>152</v>
      </c>
      <c r="J867" t="s">
        <v>153</v>
      </c>
      <c r="K867">
        <v>53</v>
      </c>
      <c r="L867">
        <v>11.8</v>
      </c>
      <c r="M867">
        <f>VLOOKUP(E867,'CB SR '!$B$1:$F$172,5,FALSE)</f>
        <v>2838</v>
      </c>
      <c r="N867">
        <f>VLOOKUP(E867,Curve!$C$1:$F$369,4,FALSE)</f>
        <v>76.5</v>
      </c>
    </row>
    <row r="868" spans="1:14" x14ac:dyDescent="0.5">
      <c r="A868">
        <v>2021</v>
      </c>
      <c r="B868" t="s">
        <v>669</v>
      </c>
      <c r="C868" t="s">
        <v>95</v>
      </c>
      <c r="D868" t="str">
        <f t="shared" si="13"/>
        <v>Wade Davis</v>
      </c>
      <c r="E868">
        <v>451584</v>
      </c>
      <c r="F868" t="s">
        <v>80</v>
      </c>
      <c r="G868" t="s">
        <v>81</v>
      </c>
      <c r="H868">
        <v>81.900000000000006</v>
      </c>
      <c r="I868" t="s">
        <v>152</v>
      </c>
      <c r="J868" t="s">
        <v>153</v>
      </c>
      <c r="K868">
        <v>52.7</v>
      </c>
      <c r="L868">
        <v>6.2</v>
      </c>
      <c r="M868" s="1">
        <v>2474</v>
      </c>
      <c r="N868">
        <v>72</v>
      </c>
    </row>
    <row r="869" spans="1:14" x14ac:dyDescent="0.5">
      <c r="A869">
        <v>2021</v>
      </c>
      <c r="B869" t="s">
        <v>473</v>
      </c>
      <c r="C869" t="s">
        <v>185</v>
      </c>
      <c r="D869" t="str">
        <f t="shared" si="13"/>
        <v>Caleb Thielbar</v>
      </c>
      <c r="E869">
        <v>573204</v>
      </c>
      <c r="F869" t="s">
        <v>261</v>
      </c>
      <c r="G869" t="s">
        <v>262</v>
      </c>
      <c r="H869">
        <v>71.7</v>
      </c>
      <c r="I869" t="s">
        <v>152</v>
      </c>
      <c r="J869" t="s">
        <v>153</v>
      </c>
      <c r="K869">
        <v>70.400000000000006</v>
      </c>
      <c r="L869">
        <v>9.9</v>
      </c>
      <c r="M869">
        <f>VLOOKUP(E869,'CB SR '!$B$1:$F$172,5,FALSE)</f>
        <v>2382</v>
      </c>
      <c r="N869">
        <v>95</v>
      </c>
    </row>
    <row r="870" spans="1:14" x14ac:dyDescent="0.5">
      <c r="A870">
        <v>2021</v>
      </c>
      <c r="B870" t="s">
        <v>403</v>
      </c>
      <c r="C870" t="s">
        <v>404</v>
      </c>
      <c r="D870" t="str">
        <f t="shared" si="13"/>
        <v>Clay Holmes</v>
      </c>
      <c r="E870">
        <v>605280</v>
      </c>
      <c r="F870" t="s">
        <v>38</v>
      </c>
      <c r="G870" t="s">
        <v>39</v>
      </c>
      <c r="H870">
        <v>82.7</v>
      </c>
      <c r="I870" t="s">
        <v>152</v>
      </c>
      <c r="J870" t="s">
        <v>153</v>
      </c>
      <c r="K870">
        <v>53.7</v>
      </c>
      <c r="L870">
        <v>7.4</v>
      </c>
      <c r="M870">
        <f>VLOOKUP(E870,'CB SR '!$B$1:$F$172,5,FALSE)</f>
        <v>2662</v>
      </c>
      <c r="N870">
        <v>72</v>
      </c>
    </row>
    <row r="871" spans="1:14" x14ac:dyDescent="0.5">
      <c r="A871">
        <v>2021</v>
      </c>
      <c r="B871" t="s">
        <v>867</v>
      </c>
      <c r="C871" t="s">
        <v>645</v>
      </c>
      <c r="D871" t="str">
        <f t="shared" si="13"/>
        <v>Robert Dugger</v>
      </c>
      <c r="E871">
        <v>667498</v>
      </c>
      <c r="F871" t="s">
        <v>102</v>
      </c>
      <c r="G871" t="s">
        <v>103</v>
      </c>
      <c r="H871">
        <v>74.8</v>
      </c>
      <c r="I871" t="s">
        <v>152</v>
      </c>
      <c r="J871" t="s">
        <v>153</v>
      </c>
      <c r="K871">
        <v>56.5</v>
      </c>
      <c r="L871">
        <v>9.5</v>
      </c>
      <c r="M871">
        <f>VLOOKUP(E871,'CB SR '!$B$1:$F$172,5,FALSE)</f>
        <v>2244</v>
      </c>
      <c r="N871">
        <f>VLOOKUP(E871,Curve!$C$1:$F$369,4,FALSE)</f>
        <v>70.3</v>
      </c>
    </row>
    <row r="872" spans="1:14" x14ac:dyDescent="0.5">
      <c r="A872">
        <v>2021</v>
      </c>
      <c r="B872" t="s">
        <v>352</v>
      </c>
      <c r="C872" t="s">
        <v>353</v>
      </c>
      <c r="D872" t="str">
        <f t="shared" si="13"/>
        <v>Casey Mize</v>
      </c>
      <c r="E872">
        <v>663554</v>
      </c>
      <c r="F872" t="s">
        <v>132</v>
      </c>
      <c r="G872" t="s">
        <v>133</v>
      </c>
      <c r="H872">
        <v>81.3</v>
      </c>
      <c r="I872" t="s">
        <v>152</v>
      </c>
      <c r="J872" t="s">
        <v>153</v>
      </c>
      <c r="K872">
        <v>51.4</v>
      </c>
      <c r="L872">
        <v>9.6</v>
      </c>
      <c r="M872" s="1">
        <v>2199</v>
      </c>
      <c r="N872">
        <f>VLOOKUP(E872,Curve!$C$1:$F$369,4,FALSE)</f>
        <v>88.6</v>
      </c>
    </row>
    <row r="873" spans="1:14" x14ac:dyDescent="0.5">
      <c r="A873">
        <v>2021</v>
      </c>
      <c r="B873" t="s">
        <v>791</v>
      </c>
      <c r="C873" t="s">
        <v>792</v>
      </c>
      <c r="D873" t="str">
        <f t="shared" si="13"/>
        <v>Andre Scrubb</v>
      </c>
      <c r="E873">
        <v>668687</v>
      </c>
      <c r="F873" t="s">
        <v>142</v>
      </c>
      <c r="G873" t="s">
        <v>143</v>
      </c>
      <c r="H873">
        <v>80.099999999999994</v>
      </c>
      <c r="I873" t="s">
        <v>152</v>
      </c>
      <c r="J873" t="s">
        <v>153</v>
      </c>
      <c r="K873">
        <v>62.1</v>
      </c>
      <c r="L873">
        <v>4.7</v>
      </c>
      <c r="M873" s="1">
        <v>2749</v>
      </c>
      <c r="N873">
        <f>VLOOKUP(E873,Curve!$C$1:$F$369,4,FALSE)</f>
        <v>76.900000000000006</v>
      </c>
    </row>
    <row r="874" spans="1:14" x14ac:dyDescent="0.5">
      <c r="A874">
        <v>2021</v>
      </c>
      <c r="B874" t="s">
        <v>547</v>
      </c>
      <c r="C874" t="s">
        <v>197</v>
      </c>
      <c r="D874" t="str">
        <f t="shared" si="13"/>
        <v>Patrick Sandoval</v>
      </c>
      <c r="E874">
        <v>663776</v>
      </c>
      <c r="F874" t="s">
        <v>232</v>
      </c>
      <c r="G874" t="s">
        <v>233</v>
      </c>
      <c r="H874">
        <v>78.400000000000006</v>
      </c>
      <c r="I874" t="s">
        <v>152</v>
      </c>
      <c r="J874" t="s">
        <v>153</v>
      </c>
      <c r="K874">
        <v>58.2</v>
      </c>
      <c r="L874">
        <v>6.2</v>
      </c>
      <c r="M874">
        <f>VLOOKUP(E874,'CB SR '!$B$1:$F$172,5,FALSE)</f>
        <v>2799</v>
      </c>
      <c r="N874">
        <f>VLOOKUP(E874,Curve!$C$1:$F$369,4,FALSE)</f>
        <v>72.3</v>
      </c>
    </row>
    <row r="875" spans="1:14" x14ac:dyDescent="0.5">
      <c r="A875">
        <v>2021</v>
      </c>
      <c r="B875" t="s">
        <v>371</v>
      </c>
      <c r="C875" t="s">
        <v>288</v>
      </c>
      <c r="D875" t="str">
        <f t="shared" si="13"/>
        <v>Chad Kuhl</v>
      </c>
      <c r="E875">
        <v>641771</v>
      </c>
      <c r="F875" t="s">
        <v>213</v>
      </c>
      <c r="G875" t="s">
        <v>214</v>
      </c>
      <c r="H875">
        <v>80.3</v>
      </c>
      <c r="I875" t="s">
        <v>152</v>
      </c>
      <c r="J875" t="s">
        <v>153</v>
      </c>
      <c r="K875">
        <v>52.2</v>
      </c>
      <c r="L875">
        <v>10.6</v>
      </c>
      <c r="M875" s="1">
        <v>2676</v>
      </c>
      <c r="N875">
        <f>VLOOKUP(E875,Curve!$C$1:$F$369,4,FALSE)</f>
        <v>66.5</v>
      </c>
    </row>
    <row r="876" spans="1:14" x14ac:dyDescent="0.5">
      <c r="A876">
        <v>2021</v>
      </c>
      <c r="B876" t="s">
        <v>237</v>
      </c>
      <c r="C876" t="s">
        <v>89</v>
      </c>
      <c r="D876" t="str">
        <f t="shared" si="13"/>
        <v>Chris Bassitt</v>
      </c>
      <c r="E876">
        <v>605135</v>
      </c>
      <c r="F876" t="s">
        <v>20</v>
      </c>
      <c r="G876" t="s">
        <v>21</v>
      </c>
      <c r="H876">
        <v>71.7</v>
      </c>
      <c r="I876" t="s">
        <v>152</v>
      </c>
      <c r="J876" t="s">
        <v>153</v>
      </c>
      <c r="K876">
        <v>67.400000000000006</v>
      </c>
      <c r="L876">
        <v>13.6</v>
      </c>
      <c r="M876">
        <f>VLOOKUP(E876,'CB SR '!$B$1:$F$172,5,FALSE)</f>
        <v>2326</v>
      </c>
      <c r="N876">
        <v>93</v>
      </c>
    </row>
    <row r="877" spans="1:14" x14ac:dyDescent="0.5">
      <c r="A877">
        <v>2021</v>
      </c>
      <c r="B877" t="s">
        <v>782</v>
      </c>
      <c r="C877" t="s">
        <v>109</v>
      </c>
      <c r="D877" t="str">
        <f t="shared" si="13"/>
        <v>Trevor Cahill</v>
      </c>
      <c r="E877">
        <v>502239</v>
      </c>
      <c r="F877" t="s">
        <v>213</v>
      </c>
      <c r="G877" t="s">
        <v>214</v>
      </c>
      <c r="H877">
        <v>78.599999999999994</v>
      </c>
      <c r="I877" t="s">
        <v>152</v>
      </c>
      <c r="J877" t="s">
        <v>153</v>
      </c>
      <c r="K877">
        <v>55.9</v>
      </c>
      <c r="L877">
        <v>10.1</v>
      </c>
      <c r="M877" s="1">
        <v>3022</v>
      </c>
      <c r="N877">
        <v>67</v>
      </c>
    </row>
    <row r="878" spans="1:14" x14ac:dyDescent="0.5">
      <c r="A878">
        <v>2021</v>
      </c>
      <c r="B878" t="s">
        <v>332</v>
      </c>
      <c r="C878" t="s">
        <v>333</v>
      </c>
      <c r="D878" t="str">
        <f t="shared" si="13"/>
        <v>Jeff Hoffman</v>
      </c>
      <c r="E878">
        <v>656546</v>
      </c>
      <c r="F878" t="s">
        <v>26</v>
      </c>
      <c r="G878" t="s">
        <v>27</v>
      </c>
      <c r="H878">
        <v>77.5</v>
      </c>
      <c r="I878" t="s">
        <v>152</v>
      </c>
      <c r="J878" t="s">
        <v>153</v>
      </c>
      <c r="K878">
        <v>59.3</v>
      </c>
      <c r="L878">
        <v>9.3000000000000007</v>
      </c>
      <c r="M878">
        <f>VLOOKUP(E878,'CB SR '!$B$1:$F$172,5,FALSE)</f>
        <v>2487</v>
      </c>
      <c r="N878">
        <v>84</v>
      </c>
    </row>
    <row r="879" spans="1:14" x14ac:dyDescent="0.5">
      <c r="A879">
        <v>2021</v>
      </c>
      <c r="B879" t="s">
        <v>798</v>
      </c>
      <c r="C879" t="s">
        <v>681</v>
      </c>
      <c r="D879" t="str">
        <f t="shared" si="13"/>
        <v>Corey Knebel</v>
      </c>
      <c r="E879">
        <v>608349</v>
      </c>
      <c r="F879" t="s">
        <v>54</v>
      </c>
      <c r="G879" t="s">
        <v>55</v>
      </c>
      <c r="H879">
        <v>79.900000000000006</v>
      </c>
      <c r="I879" t="s">
        <v>152</v>
      </c>
      <c r="J879" t="s">
        <v>153</v>
      </c>
      <c r="K879">
        <v>59.1</v>
      </c>
      <c r="L879">
        <v>11.9</v>
      </c>
      <c r="M879" s="1">
        <v>2786</v>
      </c>
      <c r="N879">
        <v>91</v>
      </c>
    </row>
    <row r="880" spans="1:14" x14ac:dyDescent="0.5">
      <c r="A880">
        <v>2021</v>
      </c>
      <c r="B880" t="s">
        <v>555</v>
      </c>
      <c r="C880" t="s">
        <v>556</v>
      </c>
      <c r="D880" t="str">
        <f t="shared" si="13"/>
        <v>Spenser Watkins</v>
      </c>
      <c r="E880">
        <v>657093</v>
      </c>
      <c r="F880" t="s">
        <v>182</v>
      </c>
      <c r="G880" t="s">
        <v>183</v>
      </c>
      <c r="H880">
        <v>79</v>
      </c>
      <c r="I880" t="s">
        <v>152</v>
      </c>
      <c r="J880" t="s">
        <v>153</v>
      </c>
      <c r="K880">
        <v>51.6</v>
      </c>
      <c r="L880">
        <v>0.6</v>
      </c>
      <c r="M880">
        <f>VLOOKUP(E880,'CB SR '!$B$1:$F$172,5,FALSE)</f>
        <v>2326</v>
      </c>
      <c r="N880">
        <f>VLOOKUP(E880,Curve!$C$1:$F$369,4,FALSE)</f>
        <v>42.9</v>
      </c>
    </row>
    <row r="881" spans="1:14" x14ac:dyDescent="0.5">
      <c r="A881">
        <v>2021</v>
      </c>
      <c r="B881" t="s">
        <v>704</v>
      </c>
      <c r="C881" t="s">
        <v>119</v>
      </c>
      <c r="D881" t="str">
        <f t="shared" si="13"/>
        <v>Kyle Muller</v>
      </c>
      <c r="E881">
        <v>666205</v>
      </c>
      <c r="F881" t="s">
        <v>156</v>
      </c>
      <c r="G881" t="s">
        <v>157</v>
      </c>
      <c r="H881">
        <v>80.400000000000006</v>
      </c>
      <c r="I881" t="s">
        <v>152</v>
      </c>
      <c r="J881" t="s">
        <v>153</v>
      </c>
      <c r="K881">
        <v>52.1</v>
      </c>
      <c r="L881">
        <v>5.9</v>
      </c>
      <c r="M881">
        <f>VLOOKUP(E881,'CB SR '!$B$1:$F$172,5,FALSE)</f>
        <v>2421</v>
      </c>
      <c r="N881">
        <f>VLOOKUP(E881,Curve!$C$1:$F$369,4,FALSE)</f>
        <v>56.3</v>
      </c>
    </row>
    <row r="882" spans="1:14" x14ac:dyDescent="0.5">
      <c r="A882">
        <v>2021</v>
      </c>
      <c r="B882" t="s">
        <v>259</v>
      </c>
      <c r="C882" t="s">
        <v>260</v>
      </c>
      <c r="D882" t="str">
        <f t="shared" si="13"/>
        <v>Bailey Ober</v>
      </c>
      <c r="E882">
        <v>641927</v>
      </c>
      <c r="F882" t="s">
        <v>261</v>
      </c>
      <c r="G882" t="s">
        <v>262</v>
      </c>
      <c r="H882">
        <v>75</v>
      </c>
      <c r="I882" t="s">
        <v>152</v>
      </c>
      <c r="J882" t="s">
        <v>153</v>
      </c>
      <c r="K882">
        <v>60.9</v>
      </c>
      <c r="L882">
        <v>10.4</v>
      </c>
      <c r="M882">
        <f>VLOOKUP(E882,'CB SR '!$B$1:$F$172,5,FALSE)</f>
        <v>2301</v>
      </c>
      <c r="N882">
        <f>VLOOKUP(E882,Curve!$C$1:$F$369,4,FALSE)</f>
        <v>66.599999999999994</v>
      </c>
    </row>
    <row r="883" spans="1:14" x14ac:dyDescent="0.5">
      <c r="A883">
        <v>2021</v>
      </c>
      <c r="B883" t="s">
        <v>892</v>
      </c>
      <c r="C883" t="s">
        <v>893</v>
      </c>
      <c r="D883" t="str">
        <f t="shared" si="13"/>
        <v>Humberto Castellanos</v>
      </c>
      <c r="E883">
        <v>528748</v>
      </c>
      <c r="F883" t="s">
        <v>164</v>
      </c>
      <c r="G883" t="s">
        <v>165</v>
      </c>
      <c r="H883">
        <v>76.2</v>
      </c>
      <c r="I883" t="s">
        <v>152</v>
      </c>
      <c r="J883" t="s">
        <v>153</v>
      </c>
      <c r="K883">
        <v>52</v>
      </c>
      <c r="L883">
        <v>9.1</v>
      </c>
      <c r="M883">
        <f>VLOOKUP(E883,'CB SR '!$B$1:$F$172,5,FALSE)</f>
        <v>2330</v>
      </c>
      <c r="N883">
        <f>VLOOKUP(E883,Curve!$C$1:$F$369,4,FALSE)</f>
        <v>67.5</v>
      </c>
    </row>
    <row r="884" spans="1:14" x14ac:dyDescent="0.5">
      <c r="A884">
        <v>2021</v>
      </c>
      <c r="B884" t="s">
        <v>539</v>
      </c>
      <c r="C884" t="s">
        <v>652</v>
      </c>
      <c r="D884" t="str">
        <f t="shared" si="13"/>
        <v>Yimi García</v>
      </c>
      <c r="E884">
        <v>554340</v>
      </c>
      <c r="F884" t="s">
        <v>142</v>
      </c>
      <c r="G884" t="s">
        <v>143</v>
      </c>
      <c r="H884">
        <v>83.7</v>
      </c>
      <c r="I884" t="s">
        <v>152</v>
      </c>
      <c r="J884" t="s">
        <v>153</v>
      </c>
      <c r="K884">
        <v>42</v>
      </c>
      <c r="L884">
        <v>10.3</v>
      </c>
      <c r="M884">
        <f>VLOOKUP(E884,'CB SR '!$B$1:$F$172,5,FALSE)</f>
        <v>2718</v>
      </c>
      <c r="N884">
        <f>VLOOKUP(E884,Curve!$C$1:$F$369,4,FALSE)</f>
        <v>75.7</v>
      </c>
    </row>
    <row r="885" spans="1:14" x14ac:dyDescent="0.5">
      <c r="A885">
        <v>2021</v>
      </c>
      <c r="B885" t="s">
        <v>128</v>
      </c>
      <c r="C885" t="s">
        <v>129</v>
      </c>
      <c r="D885" t="str">
        <f t="shared" si="13"/>
        <v>Jon Gray</v>
      </c>
      <c r="E885">
        <v>592351</v>
      </c>
      <c r="F885" t="s">
        <v>92</v>
      </c>
      <c r="G885" t="s">
        <v>93</v>
      </c>
      <c r="H885">
        <v>76</v>
      </c>
      <c r="I885" t="s">
        <v>152</v>
      </c>
      <c r="J885" t="s">
        <v>153</v>
      </c>
      <c r="K885">
        <v>56.3</v>
      </c>
      <c r="L885">
        <v>10.9</v>
      </c>
      <c r="M885">
        <f>VLOOKUP(E885,'CB SR '!$B$1:$F$172,5,FALSE)</f>
        <v>2573</v>
      </c>
      <c r="N885">
        <v>80</v>
      </c>
    </row>
    <row r="886" spans="1:14" x14ac:dyDescent="0.5">
      <c r="A886">
        <v>2021</v>
      </c>
      <c r="B886" t="s">
        <v>824</v>
      </c>
      <c r="C886" t="s">
        <v>834</v>
      </c>
      <c r="D886" t="str">
        <f t="shared" si="13"/>
        <v>Noé Ramirez</v>
      </c>
      <c r="E886">
        <v>598287</v>
      </c>
      <c r="F886" t="s">
        <v>164</v>
      </c>
      <c r="G886" t="s">
        <v>165</v>
      </c>
      <c r="H886">
        <v>76.900000000000006</v>
      </c>
      <c r="I886" t="s">
        <v>152</v>
      </c>
      <c r="J886" t="s">
        <v>153</v>
      </c>
      <c r="K886">
        <v>46.2</v>
      </c>
      <c r="L886">
        <v>12.4</v>
      </c>
      <c r="M886">
        <f>VLOOKUP(E886,'CB SR '!$B$1:$F$172,5,FALSE)</f>
        <v>2570</v>
      </c>
      <c r="N886" s="1">
        <v>65.3</v>
      </c>
    </row>
    <row r="887" spans="1:14" x14ac:dyDescent="0.5">
      <c r="A887">
        <v>2021</v>
      </c>
      <c r="B887" t="s">
        <v>545</v>
      </c>
      <c r="C887" t="s">
        <v>546</v>
      </c>
      <c r="D887" t="str">
        <f t="shared" si="13"/>
        <v>Bruce Zimmermann</v>
      </c>
      <c r="E887">
        <v>669145</v>
      </c>
      <c r="F887" t="s">
        <v>182</v>
      </c>
      <c r="G887" t="s">
        <v>183</v>
      </c>
      <c r="H887">
        <v>82</v>
      </c>
      <c r="I887" t="s">
        <v>152</v>
      </c>
      <c r="J887" t="s">
        <v>153</v>
      </c>
      <c r="K887">
        <v>46.6</v>
      </c>
      <c r="L887">
        <v>1.2</v>
      </c>
      <c r="M887">
        <f>VLOOKUP(E887,'CB SR '!$B$1:$F$172,5,FALSE)</f>
        <v>2610</v>
      </c>
      <c r="N887">
        <f>VLOOKUP(E887,Curve!$C$1:$F$369,4,FALSE)</f>
        <v>79.2</v>
      </c>
    </row>
    <row r="888" spans="1:14" x14ac:dyDescent="0.5">
      <c r="A888">
        <v>2021</v>
      </c>
      <c r="B888" t="s">
        <v>529</v>
      </c>
      <c r="C888" t="s">
        <v>530</v>
      </c>
      <c r="D888" t="str">
        <f t="shared" si="13"/>
        <v>Yusmeiro Petit</v>
      </c>
      <c r="E888">
        <v>433589</v>
      </c>
      <c r="F888" t="s">
        <v>20</v>
      </c>
      <c r="G888" t="s">
        <v>21</v>
      </c>
      <c r="H888">
        <v>74.599999999999994</v>
      </c>
      <c r="I888" t="s">
        <v>152</v>
      </c>
      <c r="J888" t="s">
        <v>153</v>
      </c>
      <c r="K888">
        <v>48.9</v>
      </c>
      <c r="L888">
        <v>10.4</v>
      </c>
      <c r="M888">
        <f>VLOOKUP(E888,'CB SR '!$B$1:$F$172,5,FALSE)</f>
        <v>2013</v>
      </c>
      <c r="N888">
        <f>VLOOKUP(E888,Curve!$C$1:$F$369,4,FALSE)</f>
        <v>50.7</v>
      </c>
    </row>
    <row r="889" spans="1:14" x14ac:dyDescent="0.5">
      <c r="A889">
        <v>2021</v>
      </c>
      <c r="B889" t="s">
        <v>574</v>
      </c>
      <c r="C889" t="s">
        <v>575</v>
      </c>
      <c r="D889" t="str">
        <f t="shared" si="13"/>
        <v>Archie Bradley</v>
      </c>
      <c r="E889">
        <v>605151</v>
      </c>
      <c r="F889" t="s">
        <v>58</v>
      </c>
      <c r="G889" t="s">
        <v>59</v>
      </c>
      <c r="H889">
        <v>78.3</v>
      </c>
      <c r="I889" t="s">
        <v>152</v>
      </c>
      <c r="J889" t="s">
        <v>153</v>
      </c>
      <c r="K889">
        <v>56</v>
      </c>
      <c r="L889">
        <v>6</v>
      </c>
      <c r="M889" s="1">
        <v>2128</v>
      </c>
      <c r="N889">
        <v>78</v>
      </c>
    </row>
    <row r="890" spans="1:14" x14ac:dyDescent="0.5">
      <c r="A890">
        <v>2021</v>
      </c>
      <c r="B890" t="s">
        <v>767</v>
      </c>
      <c r="C890" t="s">
        <v>768</v>
      </c>
      <c r="D890" t="str">
        <f t="shared" si="13"/>
        <v>Hoby Milner</v>
      </c>
      <c r="E890">
        <v>571948</v>
      </c>
      <c r="F890" t="s">
        <v>68</v>
      </c>
      <c r="G890" t="s">
        <v>69</v>
      </c>
      <c r="H890">
        <v>79.3</v>
      </c>
      <c r="I890" t="s">
        <v>152</v>
      </c>
      <c r="J890" t="s">
        <v>153</v>
      </c>
      <c r="K890">
        <v>45.3</v>
      </c>
      <c r="L890">
        <v>15.5</v>
      </c>
      <c r="M890">
        <f>VLOOKUP(E890,'CB SR '!$B$1:$F$172,5,FALSE)</f>
        <v>1865</v>
      </c>
      <c r="N890">
        <v>65</v>
      </c>
    </row>
    <row r="891" spans="1:14" x14ac:dyDescent="0.5">
      <c r="A891">
        <v>2021</v>
      </c>
      <c r="B891" t="s">
        <v>377</v>
      </c>
      <c r="C891" t="s">
        <v>378</v>
      </c>
      <c r="D891" t="str">
        <f t="shared" si="13"/>
        <v>Johan Oviedo</v>
      </c>
      <c r="E891">
        <v>670912</v>
      </c>
      <c r="F891" t="s">
        <v>34</v>
      </c>
      <c r="G891" t="s">
        <v>35</v>
      </c>
      <c r="H891">
        <v>76.7</v>
      </c>
      <c r="I891" t="s">
        <v>152</v>
      </c>
      <c r="J891" t="s">
        <v>153</v>
      </c>
      <c r="K891">
        <v>53.1</v>
      </c>
      <c r="L891">
        <v>10.8</v>
      </c>
      <c r="M891">
        <f>VLOOKUP(E891,'CB SR '!$B$1:$F$172,5,FALSE)</f>
        <v>2424</v>
      </c>
      <c r="N891">
        <f>VLOOKUP(E891,Curve!$C$1:$F$369,4,FALSE)</f>
        <v>13.4</v>
      </c>
    </row>
    <row r="892" spans="1:14" x14ac:dyDescent="0.5">
      <c r="A892">
        <v>2021</v>
      </c>
      <c r="B892" t="s">
        <v>377</v>
      </c>
      <c r="C892" t="s">
        <v>141</v>
      </c>
      <c r="D892" t="str">
        <f t="shared" si="13"/>
        <v>Luis Oviedo</v>
      </c>
      <c r="E892">
        <v>665854</v>
      </c>
      <c r="F892" t="s">
        <v>213</v>
      </c>
      <c r="G892" t="s">
        <v>214</v>
      </c>
      <c r="H892">
        <v>75.099999999999994</v>
      </c>
      <c r="I892" t="s">
        <v>152</v>
      </c>
      <c r="J892" t="s">
        <v>153</v>
      </c>
      <c r="K892">
        <v>65.2</v>
      </c>
      <c r="L892">
        <v>9.8000000000000007</v>
      </c>
      <c r="M892">
        <f>VLOOKUP(E892,'CB SR '!$B$1:$F$172,5,FALSE)</f>
        <v>2298</v>
      </c>
      <c r="N892">
        <v>96</v>
      </c>
    </row>
    <row r="893" spans="1:14" x14ac:dyDescent="0.5">
      <c r="A893">
        <v>2021</v>
      </c>
      <c r="B893" t="s">
        <v>84</v>
      </c>
      <c r="C893" t="s">
        <v>109</v>
      </c>
      <c r="D893" t="str">
        <f t="shared" si="13"/>
        <v>Trevor Richards</v>
      </c>
      <c r="E893">
        <v>670950</v>
      </c>
      <c r="F893" t="s">
        <v>14</v>
      </c>
      <c r="G893" t="s">
        <v>15</v>
      </c>
      <c r="H893">
        <v>84.1</v>
      </c>
      <c r="I893" t="s">
        <v>152</v>
      </c>
      <c r="J893" t="s">
        <v>153</v>
      </c>
      <c r="K893">
        <v>37.799999999999997</v>
      </c>
      <c r="L893">
        <v>3.6</v>
      </c>
      <c r="M893">
        <f>VLOOKUP(E893,'CB SR '!$B$1:$F$172,5,FALSE)</f>
        <v>2042</v>
      </c>
      <c r="N893">
        <v>19</v>
      </c>
    </row>
    <row r="894" spans="1:14" x14ac:dyDescent="0.5">
      <c r="A894">
        <v>2021</v>
      </c>
      <c r="B894" t="s">
        <v>887</v>
      </c>
      <c r="C894" t="s">
        <v>197</v>
      </c>
      <c r="D894" t="str">
        <f t="shared" si="13"/>
        <v>Patrick Murphy</v>
      </c>
      <c r="E894">
        <v>641907</v>
      </c>
      <c r="F894" t="s">
        <v>194</v>
      </c>
      <c r="G894" t="s">
        <v>195</v>
      </c>
      <c r="H894">
        <v>82.9</v>
      </c>
      <c r="I894" t="s">
        <v>152</v>
      </c>
      <c r="J894" t="s">
        <v>153</v>
      </c>
      <c r="K894">
        <v>51.9</v>
      </c>
      <c r="L894">
        <v>9.1999999999999993</v>
      </c>
      <c r="M894">
        <f>VLOOKUP(E894,'CB SR '!$B$1:$F$172,5,FALSE)</f>
        <v>2193</v>
      </c>
      <c r="N894">
        <f>VLOOKUP(E894,Curve!$C$1:$F$369,4,FALSE)</f>
        <v>65.599999999999994</v>
      </c>
    </row>
    <row r="895" spans="1:14" x14ac:dyDescent="0.5">
      <c r="A895">
        <v>2021</v>
      </c>
      <c r="B895" t="s">
        <v>350</v>
      </c>
      <c r="C895" t="s">
        <v>109</v>
      </c>
      <c r="D895" t="str">
        <f t="shared" si="13"/>
        <v>Trevor Williams</v>
      </c>
      <c r="E895">
        <v>592866</v>
      </c>
      <c r="F895" t="s">
        <v>126</v>
      </c>
      <c r="G895" t="s">
        <v>127</v>
      </c>
      <c r="H895">
        <v>77.7</v>
      </c>
      <c r="I895" t="s">
        <v>152</v>
      </c>
      <c r="J895" t="s">
        <v>153</v>
      </c>
      <c r="K895">
        <v>48.7</v>
      </c>
      <c r="L895">
        <v>9.6999999999999993</v>
      </c>
      <c r="M895">
        <f>VLOOKUP(E895,'CB SR '!$B$1:$F$172,5,FALSE)</f>
        <v>2235</v>
      </c>
      <c r="N895">
        <v>58</v>
      </c>
    </row>
    <row r="896" spans="1:14" x14ac:dyDescent="0.5">
      <c r="A896">
        <v>2021</v>
      </c>
      <c r="B896" t="s">
        <v>100</v>
      </c>
      <c r="C896" t="s">
        <v>101</v>
      </c>
      <c r="D896" t="str">
        <f t="shared" si="13"/>
        <v>Logan Gilbert</v>
      </c>
      <c r="E896">
        <v>669302</v>
      </c>
      <c r="F896" t="s">
        <v>102</v>
      </c>
      <c r="G896" t="s">
        <v>103</v>
      </c>
      <c r="H896">
        <v>74.5</v>
      </c>
      <c r="I896" t="s">
        <v>152</v>
      </c>
      <c r="J896" t="s">
        <v>153</v>
      </c>
      <c r="K896">
        <v>57.7</v>
      </c>
      <c r="L896">
        <v>5.0999999999999996</v>
      </c>
      <c r="M896" s="1">
        <v>2127</v>
      </c>
      <c r="N896">
        <v>72</v>
      </c>
    </row>
    <row r="897" spans="1:14" x14ac:dyDescent="0.5">
      <c r="A897">
        <v>2021</v>
      </c>
      <c r="B897" t="s">
        <v>822</v>
      </c>
      <c r="C897" t="s">
        <v>823</v>
      </c>
      <c r="D897" t="str">
        <f t="shared" si="13"/>
        <v>Ashton Goudeau</v>
      </c>
      <c r="E897">
        <v>623485</v>
      </c>
      <c r="F897" t="s">
        <v>92</v>
      </c>
      <c r="G897" t="s">
        <v>93</v>
      </c>
      <c r="H897">
        <v>76.3</v>
      </c>
      <c r="I897" t="s">
        <v>152</v>
      </c>
      <c r="J897" t="s">
        <v>153</v>
      </c>
      <c r="K897">
        <v>59.7</v>
      </c>
      <c r="L897">
        <v>9.6</v>
      </c>
      <c r="M897">
        <f>VLOOKUP(E897,'CB SR '!$B$1:$F$172,5,FALSE)</f>
        <v>2307</v>
      </c>
      <c r="N897">
        <f>VLOOKUP(E897,Curve!$C$1:$F$369,4,FALSE)</f>
        <v>72.5</v>
      </c>
    </row>
    <row r="898" spans="1:14" x14ac:dyDescent="0.5">
      <c r="A898">
        <v>2021</v>
      </c>
      <c r="B898" t="s">
        <v>174</v>
      </c>
      <c r="C898" t="s">
        <v>175</v>
      </c>
      <c r="D898" t="str">
        <f t="shared" si="13"/>
        <v>James Kaprielian</v>
      </c>
      <c r="E898">
        <v>621076</v>
      </c>
      <c r="F898" t="s">
        <v>20</v>
      </c>
      <c r="G898" t="s">
        <v>21</v>
      </c>
      <c r="H898">
        <v>78</v>
      </c>
      <c r="I898" t="s">
        <v>152</v>
      </c>
      <c r="J898" t="s">
        <v>153</v>
      </c>
      <c r="K898">
        <v>50.8</v>
      </c>
      <c r="L898">
        <v>7</v>
      </c>
      <c r="M898">
        <f>VLOOKUP(E898,'CB SR '!$B$1:$F$172,5,FALSE)</f>
        <v>2436</v>
      </c>
      <c r="N898">
        <v>59</v>
      </c>
    </row>
    <row r="899" spans="1:14" x14ac:dyDescent="0.5">
      <c r="A899">
        <v>2021</v>
      </c>
      <c r="B899" t="s">
        <v>144</v>
      </c>
      <c r="C899" t="s">
        <v>145</v>
      </c>
      <c r="D899" t="str">
        <f t="shared" ref="D899:D962" si="14">TRIM(PROPER(C899 &amp; " " &amp; B899))</f>
        <v>Cristian Javier</v>
      </c>
      <c r="E899">
        <v>664299</v>
      </c>
      <c r="F899" t="s">
        <v>142</v>
      </c>
      <c r="G899" t="s">
        <v>143</v>
      </c>
      <c r="H899">
        <v>76.099999999999994</v>
      </c>
      <c r="I899" t="s">
        <v>152</v>
      </c>
      <c r="J899" t="s">
        <v>153</v>
      </c>
      <c r="K899">
        <v>57.5</v>
      </c>
      <c r="L899">
        <v>14.3</v>
      </c>
      <c r="M899" s="1">
        <v>2921</v>
      </c>
      <c r="N899">
        <f>VLOOKUP(E899,Curve!$C$1:$F$369,4,FALSE)</f>
        <v>76.900000000000006</v>
      </c>
    </row>
    <row r="900" spans="1:14" x14ac:dyDescent="0.5">
      <c r="A900">
        <v>2021</v>
      </c>
      <c r="B900" t="s">
        <v>860</v>
      </c>
      <c r="C900" t="s">
        <v>861</v>
      </c>
      <c r="D900" t="str">
        <f t="shared" si="14"/>
        <v>Evan Marshall</v>
      </c>
      <c r="E900">
        <v>605359</v>
      </c>
      <c r="F900" t="s">
        <v>50</v>
      </c>
      <c r="G900" t="s">
        <v>51</v>
      </c>
      <c r="H900">
        <v>82.5</v>
      </c>
      <c r="I900" t="s">
        <v>152</v>
      </c>
      <c r="J900" t="s">
        <v>153</v>
      </c>
      <c r="K900">
        <v>50.7</v>
      </c>
      <c r="L900">
        <v>9</v>
      </c>
      <c r="M900">
        <f>VLOOKUP(E900,'CB SR '!$B$1:$F$172,5,FALSE)</f>
        <v>2712</v>
      </c>
      <c r="N900">
        <v>61</v>
      </c>
    </row>
    <row r="901" spans="1:14" x14ac:dyDescent="0.5">
      <c r="A901">
        <v>2021</v>
      </c>
      <c r="B901" t="s">
        <v>148</v>
      </c>
      <c r="C901" t="s">
        <v>89</v>
      </c>
      <c r="D901" t="str">
        <f t="shared" si="14"/>
        <v>Chris Rodriguez</v>
      </c>
      <c r="E901">
        <v>669735</v>
      </c>
      <c r="F901" t="s">
        <v>232</v>
      </c>
      <c r="G901" t="s">
        <v>233</v>
      </c>
      <c r="H901">
        <v>84.6</v>
      </c>
      <c r="I901" t="s">
        <v>152</v>
      </c>
      <c r="J901" t="s">
        <v>153</v>
      </c>
      <c r="K901">
        <v>49.5</v>
      </c>
      <c r="L901">
        <v>8.1</v>
      </c>
      <c r="M901">
        <f>VLOOKUP(E901,'CB SR '!$B$1:$F$172,5,FALSE)</f>
        <v>2445</v>
      </c>
      <c r="N901">
        <v>76</v>
      </c>
    </row>
    <row r="902" spans="1:14" x14ac:dyDescent="0.5">
      <c r="A902">
        <v>2021</v>
      </c>
      <c r="B902" t="s">
        <v>670</v>
      </c>
      <c r="C902" t="s">
        <v>168</v>
      </c>
      <c r="D902" t="str">
        <f t="shared" si="14"/>
        <v>Bryan Abreu</v>
      </c>
      <c r="E902">
        <v>650556</v>
      </c>
      <c r="F902" t="s">
        <v>142</v>
      </c>
      <c r="G902" t="s">
        <v>143</v>
      </c>
      <c r="H902">
        <v>86.5</v>
      </c>
      <c r="I902" t="s">
        <v>152</v>
      </c>
      <c r="J902" t="s">
        <v>153</v>
      </c>
      <c r="K902">
        <v>46.9</v>
      </c>
      <c r="L902">
        <v>7.5</v>
      </c>
      <c r="M902">
        <f>VLOOKUP(E902,'CB SR '!$B$1:$F$172,5,FALSE)</f>
        <v>2787</v>
      </c>
      <c r="N902">
        <f>VLOOKUP(E902,Curve!$C$1:$F$369,4,FALSE)</f>
        <v>83.6</v>
      </c>
    </row>
    <row r="903" spans="1:14" x14ac:dyDescent="0.5">
      <c r="A903">
        <v>2021</v>
      </c>
      <c r="B903" t="s">
        <v>524</v>
      </c>
      <c r="C903" t="s">
        <v>471</v>
      </c>
      <c r="D903" t="str">
        <f t="shared" si="14"/>
        <v>Griffin Canning</v>
      </c>
      <c r="E903">
        <v>656288</v>
      </c>
      <c r="F903" t="s">
        <v>232</v>
      </c>
      <c r="G903" t="s">
        <v>233</v>
      </c>
      <c r="H903">
        <v>81.900000000000006</v>
      </c>
      <c r="I903" t="s">
        <v>152</v>
      </c>
      <c r="J903" t="s">
        <v>153</v>
      </c>
      <c r="K903">
        <v>46.8</v>
      </c>
      <c r="L903">
        <v>7.6</v>
      </c>
      <c r="M903">
        <f>VLOOKUP(E903,'CB SR '!$B$1:$F$172,5,FALSE)</f>
        <v>2325</v>
      </c>
      <c r="N903">
        <f>VLOOKUP(E903,Curve!$C$1:$F$369,4,FALSE)</f>
        <v>57.3</v>
      </c>
    </row>
    <row r="904" spans="1:14" x14ac:dyDescent="0.5">
      <c r="A904">
        <v>2021</v>
      </c>
      <c r="B904" t="s">
        <v>683</v>
      </c>
      <c r="C904" t="s">
        <v>170</v>
      </c>
      <c r="D904" t="str">
        <f t="shared" si="14"/>
        <v>Jake Woodford</v>
      </c>
      <c r="E904">
        <v>663765</v>
      </c>
      <c r="F904" t="s">
        <v>34</v>
      </c>
      <c r="G904" t="s">
        <v>35</v>
      </c>
      <c r="H904">
        <v>76.400000000000006</v>
      </c>
      <c r="I904" t="s">
        <v>152</v>
      </c>
      <c r="J904" t="s">
        <v>153</v>
      </c>
      <c r="K904">
        <v>64.5</v>
      </c>
      <c r="L904">
        <v>9.8000000000000007</v>
      </c>
      <c r="M904">
        <f>VLOOKUP(E904,'CB SR '!$B$1:$F$172,5,FALSE)</f>
        <v>2481</v>
      </c>
      <c r="N904">
        <f>VLOOKUP(E904,Curve!$C$1:$F$369,4,FALSE)</f>
        <v>85.9</v>
      </c>
    </row>
    <row r="905" spans="1:14" x14ac:dyDescent="0.5">
      <c r="A905">
        <v>2021</v>
      </c>
      <c r="B905" t="s">
        <v>535</v>
      </c>
      <c r="C905" t="s">
        <v>229</v>
      </c>
      <c r="D905" t="str">
        <f t="shared" si="14"/>
        <v>Matt Manning</v>
      </c>
      <c r="E905">
        <v>666159</v>
      </c>
      <c r="F905" t="s">
        <v>132</v>
      </c>
      <c r="G905" t="s">
        <v>133</v>
      </c>
      <c r="H905">
        <v>78.5</v>
      </c>
      <c r="I905" t="s">
        <v>152</v>
      </c>
      <c r="J905" t="s">
        <v>153</v>
      </c>
      <c r="K905">
        <v>55.1</v>
      </c>
      <c r="L905">
        <v>7.8</v>
      </c>
      <c r="M905">
        <f>VLOOKUP(E905,'CB SR '!$B$1:$F$172,5,FALSE)</f>
        <v>2265</v>
      </c>
      <c r="N905">
        <v>79</v>
      </c>
    </row>
    <row r="906" spans="1:14" x14ac:dyDescent="0.5">
      <c r="A906">
        <v>2021</v>
      </c>
      <c r="B906" t="s">
        <v>527</v>
      </c>
      <c r="C906" t="s">
        <v>528</v>
      </c>
      <c r="D906" t="str">
        <f t="shared" si="14"/>
        <v>Bryse Wilson</v>
      </c>
      <c r="E906">
        <v>669060</v>
      </c>
      <c r="F906" t="s">
        <v>213</v>
      </c>
      <c r="G906" t="s">
        <v>214</v>
      </c>
      <c r="H906">
        <v>77</v>
      </c>
      <c r="I906" t="s">
        <v>152</v>
      </c>
      <c r="J906" t="s">
        <v>153</v>
      </c>
      <c r="K906">
        <v>49.6</v>
      </c>
      <c r="L906">
        <v>16.7</v>
      </c>
      <c r="M906">
        <f>VLOOKUP(E906,'CB SR '!$B$1:$F$172,5,FALSE)</f>
        <v>2331</v>
      </c>
      <c r="N906">
        <v>72</v>
      </c>
    </row>
    <row r="907" spans="1:14" x14ac:dyDescent="0.5">
      <c r="A907">
        <v>2021</v>
      </c>
      <c r="B907" t="s">
        <v>90</v>
      </c>
      <c r="C907" t="s">
        <v>91</v>
      </c>
      <c r="D907" t="str">
        <f t="shared" si="14"/>
        <v>Antonio Senzatela</v>
      </c>
      <c r="E907">
        <v>622608</v>
      </c>
      <c r="F907" t="s">
        <v>92</v>
      </c>
      <c r="G907" t="s">
        <v>93</v>
      </c>
      <c r="H907">
        <v>77.7</v>
      </c>
      <c r="I907" t="s">
        <v>152</v>
      </c>
      <c r="J907" t="s">
        <v>153</v>
      </c>
      <c r="K907">
        <v>51.3</v>
      </c>
      <c r="L907">
        <v>6.6</v>
      </c>
      <c r="M907">
        <f>VLOOKUP(E907,'CB SR '!$B$1:$F$172,5,FALSE)</f>
        <v>2156</v>
      </c>
      <c r="N907">
        <f>VLOOKUP(E907,Curve!$C$1:$F$369,4,FALSE)</f>
        <v>31.7</v>
      </c>
    </row>
    <row r="908" spans="1:14" x14ac:dyDescent="0.5">
      <c r="A908">
        <v>2021</v>
      </c>
      <c r="B908" t="s">
        <v>184</v>
      </c>
      <c r="C908" t="s">
        <v>356</v>
      </c>
      <c r="D908" t="str">
        <f t="shared" si="14"/>
        <v>Riley Smith</v>
      </c>
      <c r="E908">
        <v>642092</v>
      </c>
      <c r="F908" t="s">
        <v>164</v>
      </c>
      <c r="G908" t="s">
        <v>165</v>
      </c>
      <c r="H908">
        <v>79.3</v>
      </c>
      <c r="I908" t="s">
        <v>152</v>
      </c>
      <c r="J908" t="s">
        <v>153</v>
      </c>
      <c r="K908">
        <v>54.2</v>
      </c>
      <c r="L908">
        <v>7.3</v>
      </c>
      <c r="M908">
        <f>VLOOKUP(E908,'CB SR '!$B$1:$F$172,5,FALSE)</f>
        <v>2366</v>
      </c>
      <c r="N908">
        <v>73</v>
      </c>
    </row>
    <row r="909" spans="1:14" x14ac:dyDescent="0.5">
      <c r="A909">
        <v>2021</v>
      </c>
      <c r="B909" t="s">
        <v>912</v>
      </c>
      <c r="C909" t="s">
        <v>913</v>
      </c>
      <c r="D909" t="str">
        <f t="shared" si="14"/>
        <v>Ralph Garza Jr.</v>
      </c>
      <c r="E909">
        <v>621248</v>
      </c>
      <c r="F909" t="s">
        <v>261</v>
      </c>
      <c r="G909" t="s">
        <v>262</v>
      </c>
      <c r="H909">
        <v>76.599999999999994</v>
      </c>
      <c r="I909" t="s">
        <v>152</v>
      </c>
      <c r="J909" t="s">
        <v>153</v>
      </c>
      <c r="K909">
        <v>41.3</v>
      </c>
      <c r="L909">
        <v>17.2</v>
      </c>
      <c r="M909">
        <f>VLOOKUP(E909,'CB SR '!$B$1:$F$172,5,FALSE)</f>
        <v>2396</v>
      </c>
      <c r="N909">
        <v>63</v>
      </c>
    </row>
    <row r="910" spans="1:14" x14ac:dyDescent="0.5">
      <c r="A910">
        <v>2021</v>
      </c>
      <c r="B910" t="s">
        <v>715</v>
      </c>
      <c r="C910" t="s">
        <v>716</v>
      </c>
      <c r="D910" t="str">
        <f t="shared" si="14"/>
        <v>Stefan Crichton</v>
      </c>
      <c r="E910">
        <v>592233</v>
      </c>
      <c r="F910" t="s">
        <v>164</v>
      </c>
      <c r="G910" t="s">
        <v>165</v>
      </c>
      <c r="H910">
        <v>77.7</v>
      </c>
      <c r="I910" t="s">
        <v>152</v>
      </c>
      <c r="J910" t="s">
        <v>153</v>
      </c>
      <c r="K910">
        <v>52.5</v>
      </c>
      <c r="L910">
        <v>12.5</v>
      </c>
      <c r="M910">
        <f>VLOOKUP(E910,'CB SR '!$B$1:$F$172,5,FALSE)</f>
        <v>2547</v>
      </c>
      <c r="N910">
        <v>77</v>
      </c>
    </row>
    <row r="911" spans="1:14" x14ac:dyDescent="0.5">
      <c r="A911">
        <v>2021</v>
      </c>
      <c r="B911" t="s">
        <v>781</v>
      </c>
      <c r="C911" t="s">
        <v>41</v>
      </c>
      <c r="D911" t="str">
        <f t="shared" si="14"/>
        <v>Nick Mears</v>
      </c>
      <c r="E911">
        <v>683232</v>
      </c>
      <c r="F911" t="s">
        <v>213</v>
      </c>
      <c r="G911" t="s">
        <v>214</v>
      </c>
      <c r="H911">
        <v>79.2</v>
      </c>
      <c r="I911" t="s">
        <v>152</v>
      </c>
      <c r="J911" t="s">
        <v>153</v>
      </c>
      <c r="K911">
        <v>54.5</v>
      </c>
      <c r="L911">
        <v>3.8</v>
      </c>
      <c r="M911">
        <f>VLOOKUP(E911,'CB SR '!$B$1:$F$172,5,FALSE)</f>
        <v>2297</v>
      </c>
      <c r="N911">
        <f>VLOOKUP(E911,Curve!$C$1:$F$369,4,FALSE)</f>
        <v>79.900000000000006</v>
      </c>
    </row>
    <row r="912" spans="1:14" x14ac:dyDescent="0.5">
      <c r="A912">
        <v>2021</v>
      </c>
      <c r="B912" t="s">
        <v>864</v>
      </c>
      <c r="C912" t="s">
        <v>177</v>
      </c>
      <c r="D912" t="str">
        <f t="shared" si="14"/>
        <v>Ryan Buchter</v>
      </c>
      <c r="E912">
        <v>488748</v>
      </c>
      <c r="F912" t="s">
        <v>164</v>
      </c>
      <c r="G912" t="s">
        <v>165</v>
      </c>
      <c r="H912">
        <v>76.2</v>
      </c>
      <c r="I912" t="s">
        <v>152</v>
      </c>
      <c r="J912" t="s">
        <v>153</v>
      </c>
      <c r="K912">
        <v>47.5</v>
      </c>
      <c r="L912">
        <v>16.3</v>
      </c>
      <c r="M912">
        <f>VLOOKUP(E912,'CB SR '!$B$1:$F$172,5,FALSE)</f>
        <v>1971</v>
      </c>
      <c r="N912">
        <f>VLOOKUP(E912,Curve!$C$1:$F$369,4,FALSE)</f>
        <v>44.4</v>
      </c>
    </row>
    <row r="913" spans="1:14" x14ac:dyDescent="0.5">
      <c r="A913">
        <v>2021</v>
      </c>
      <c r="B913" t="s">
        <v>930</v>
      </c>
      <c r="C913" t="s">
        <v>931</v>
      </c>
      <c r="D913" t="str">
        <f t="shared" si="14"/>
        <v>Stephen Strasburg</v>
      </c>
      <c r="E913">
        <v>544931</v>
      </c>
      <c r="F913" t="s">
        <v>194</v>
      </c>
      <c r="G913" t="s">
        <v>195</v>
      </c>
      <c r="H913">
        <v>79.400000000000006</v>
      </c>
      <c r="I913" t="s">
        <v>152</v>
      </c>
      <c r="J913" t="s">
        <v>153</v>
      </c>
      <c r="K913">
        <v>51.9</v>
      </c>
      <c r="L913">
        <v>15.4</v>
      </c>
      <c r="M913">
        <f>VLOOKUP(E913,'CB SR '!$B$1:$F$172,5,FALSE)</f>
        <v>2718</v>
      </c>
      <c r="N913">
        <v>75</v>
      </c>
    </row>
    <row r="914" spans="1:14" x14ac:dyDescent="0.5">
      <c r="A914">
        <v>2021</v>
      </c>
      <c r="B914" t="s">
        <v>532</v>
      </c>
      <c r="C914" t="s">
        <v>533</v>
      </c>
      <c r="D914" t="str">
        <f t="shared" si="14"/>
        <v>Danny Duffy</v>
      </c>
      <c r="E914">
        <v>518633</v>
      </c>
      <c r="F914" t="s">
        <v>80</v>
      </c>
      <c r="G914" t="s">
        <v>81</v>
      </c>
      <c r="H914">
        <v>77.3</v>
      </c>
      <c r="I914" t="s">
        <v>152</v>
      </c>
      <c r="J914" t="s">
        <v>153</v>
      </c>
      <c r="K914">
        <v>62.1</v>
      </c>
      <c r="L914">
        <v>7.4</v>
      </c>
      <c r="M914">
        <f>VLOOKUP(E914,'CB SR '!$B$1:$F$172,5,FALSE)</f>
        <v>2483</v>
      </c>
      <c r="N914">
        <f>VLOOKUP(E914,Curve!$C$1:$F$369,4,FALSE)</f>
        <v>81.5</v>
      </c>
    </row>
    <row r="915" spans="1:14" x14ac:dyDescent="0.5">
      <c r="A915">
        <v>2021</v>
      </c>
      <c r="B915" t="s">
        <v>322</v>
      </c>
      <c r="C915" t="s">
        <v>181</v>
      </c>
      <c r="D915" t="str">
        <f t="shared" si="14"/>
        <v>John Gant</v>
      </c>
      <c r="E915">
        <v>607231</v>
      </c>
      <c r="F915" t="s">
        <v>261</v>
      </c>
      <c r="G915" t="s">
        <v>262</v>
      </c>
      <c r="H915">
        <v>74.7</v>
      </c>
      <c r="I915" t="s">
        <v>152</v>
      </c>
      <c r="J915" t="s">
        <v>153</v>
      </c>
      <c r="K915">
        <v>63.6</v>
      </c>
      <c r="L915">
        <v>6.4</v>
      </c>
      <c r="M915">
        <f>VLOOKUP(E915,'CB SR '!$B$1:$F$172,5,FALSE)</f>
        <v>2474</v>
      </c>
      <c r="N915">
        <v>80</v>
      </c>
    </row>
    <row r="916" spans="1:14" x14ac:dyDescent="0.5">
      <c r="A916">
        <v>2021</v>
      </c>
      <c r="B916" t="s">
        <v>646</v>
      </c>
      <c r="C916" t="s">
        <v>647</v>
      </c>
      <c r="D916" t="str">
        <f t="shared" si="14"/>
        <v>Lou Trivino</v>
      </c>
      <c r="E916">
        <v>642152</v>
      </c>
      <c r="F916" t="s">
        <v>20</v>
      </c>
      <c r="G916" t="s">
        <v>21</v>
      </c>
      <c r="H916">
        <v>78.2</v>
      </c>
      <c r="I916" t="s">
        <v>152</v>
      </c>
      <c r="J916" t="s">
        <v>153</v>
      </c>
      <c r="K916">
        <v>53.3</v>
      </c>
      <c r="L916">
        <v>13.2</v>
      </c>
      <c r="M916">
        <f>VLOOKUP(E916,'CB SR '!$B$1:$F$172,5,FALSE)</f>
        <v>2410</v>
      </c>
      <c r="N916">
        <f>VLOOKUP(E916,Curve!$C$1:$F$369,4,FALSE)</f>
        <v>74.5</v>
      </c>
    </row>
    <row r="917" spans="1:14" x14ac:dyDescent="0.5">
      <c r="A917">
        <v>2021</v>
      </c>
      <c r="B917" t="s">
        <v>910</v>
      </c>
      <c r="C917" t="s">
        <v>264</v>
      </c>
      <c r="D917" t="str">
        <f t="shared" si="14"/>
        <v>Austin Brice</v>
      </c>
      <c r="E917">
        <v>592169</v>
      </c>
      <c r="F917" t="s">
        <v>42</v>
      </c>
      <c r="G917" t="s">
        <v>43</v>
      </c>
      <c r="H917">
        <v>81.8</v>
      </c>
      <c r="I917" t="s">
        <v>152</v>
      </c>
      <c r="J917" t="s">
        <v>153</v>
      </c>
      <c r="K917">
        <v>42.4</v>
      </c>
      <c r="L917">
        <v>7.5</v>
      </c>
      <c r="M917">
        <f>VLOOKUP(E917,'CB SR '!$B$1:$F$172,5,FALSE)</f>
        <v>2695</v>
      </c>
      <c r="N917">
        <f>VLOOKUP(E917,Curve!$C$1:$F$369,4,FALSE)</f>
        <v>97.5</v>
      </c>
    </row>
    <row r="918" spans="1:14" x14ac:dyDescent="0.5">
      <c r="A918">
        <v>2021</v>
      </c>
      <c r="B918" t="s">
        <v>650</v>
      </c>
      <c r="C918" t="s">
        <v>161</v>
      </c>
      <c r="D918" t="str">
        <f t="shared" si="14"/>
        <v>Drew Pomeranz</v>
      </c>
      <c r="E918">
        <v>519141</v>
      </c>
      <c r="F918" t="s">
        <v>62</v>
      </c>
      <c r="G918" t="s">
        <v>63</v>
      </c>
      <c r="H918">
        <v>84.2</v>
      </c>
      <c r="I918" t="s">
        <v>152</v>
      </c>
      <c r="J918" t="s">
        <v>153</v>
      </c>
      <c r="K918">
        <v>52</v>
      </c>
      <c r="L918">
        <v>4.4000000000000004</v>
      </c>
      <c r="M918" s="1">
        <v>2237</v>
      </c>
      <c r="N918">
        <v>76</v>
      </c>
    </row>
    <row r="919" spans="1:14" x14ac:dyDescent="0.5">
      <c r="A919">
        <v>2021</v>
      </c>
      <c r="B919" t="s">
        <v>184</v>
      </c>
      <c r="C919" t="s">
        <v>498</v>
      </c>
      <c r="D919" t="str">
        <f t="shared" si="14"/>
        <v>Burch Smith</v>
      </c>
      <c r="E919">
        <v>572143</v>
      </c>
      <c r="F919" t="s">
        <v>20</v>
      </c>
      <c r="G919" t="s">
        <v>21</v>
      </c>
      <c r="H919">
        <v>78.7</v>
      </c>
      <c r="I919" t="s">
        <v>152</v>
      </c>
      <c r="J919" t="s">
        <v>153</v>
      </c>
      <c r="K919">
        <v>58.3</v>
      </c>
      <c r="L919">
        <v>10.199999999999999</v>
      </c>
      <c r="M919">
        <f>VLOOKUP(E919,'CB SR '!$B$1:$F$172,5,FALSE)</f>
        <v>2424</v>
      </c>
      <c r="N919">
        <v>86</v>
      </c>
    </row>
    <row r="920" spans="1:14" x14ac:dyDescent="0.5">
      <c r="A920">
        <v>2021</v>
      </c>
      <c r="B920" t="s">
        <v>606</v>
      </c>
      <c r="C920" t="s">
        <v>776</v>
      </c>
      <c r="D920" t="str">
        <f t="shared" si="14"/>
        <v>Braxton Garrett</v>
      </c>
      <c r="E920">
        <v>666129</v>
      </c>
      <c r="F920" t="s">
        <v>110</v>
      </c>
      <c r="G920" t="s">
        <v>111</v>
      </c>
      <c r="H920">
        <v>76.7</v>
      </c>
      <c r="I920" t="s">
        <v>152</v>
      </c>
      <c r="J920" t="s">
        <v>153</v>
      </c>
      <c r="K920">
        <v>57.8</v>
      </c>
      <c r="L920">
        <v>8.1</v>
      </c>
      <c r="M920">
        <f>VLOOKUP(E920,'CB SR '!$B$1:$F$172,5,FALSE)</f>
        <v>2167</v>
      </c>
      <c r="N920">
        <v>78</v>
      </c>
    </row>
    <row r="921" spans="1:14" x14ac:dyDescent="0.5">
      <c r="A921">
        <v>2021</v>
      </c>
      <c r="B921" t="s">
        <v>477</v>
      </c>
      <c r="C921" t="s">
        <v>454</v>
      </c>
      <c r="D921" t="str">
        <f t="shared" si="14"/>
        <v>Luke Jackson</v>
      </c>
      <c r="E921">
        <v>592426</v>
      </c>
      <c r="F921" t="s">
        <v>156</v>
      </c>
      <c r="G921" t="s">
        <v>157</v>
      </c>
      <c r="H921">
        <v>83.9</v>
      </c>
      <c r="I921" t="s">
        <v>152</v>
      </c>
      <c r="J921" t="s">
        <v>153</v>
      </c>
      <c r="K921">
        <v>51.6</v>
      </c>
      <c r="L921">
        <v>5.2</v>
      </c>
      <c r="M921">
        <f>VLOOKUP(E921,'CB SR '!$B$1:$F$172,5,FALSE)</f>
        <v>2446</v>
      </c>
      <c r="N921">
        <v>72</v>
      </c>
    </row>
    <row r="922" spans="1:14" x14ac:dyDescent="0.5">
      <c r="A922">
        <v>2021</v>
      </c>
      <c r="B922" t="s">
        <v>470</v>
      </c>
      <c r="C922" t="s">
        <v>471</v>
      </c>
      <c r="D922" t="str">
        <f t="shared" si="14"/>
        <v>Griffin Jax</v>
      </c>
      <c r="E922">
        <v>643377</v>
      </c>
      <c r="F922" t="s">
        <v>261</v>
      </c>
      <c r="G922" t="s">
        <v>262</v>
      </c>
      <c r="H922">
        <v>79.900000000000006</v>
      </c>
      <c r="I922" t="s">
        <v>152</v>
      </c>
      <c r="J922" t="s">
        <v>153</v>
      </c>
      <c r="K922">
        <v>56.1</v>
      </c>
      <c r="L922">
        <v>5.9</v>
      </c>
      <c r="M922">
        <f>VLOOKUP(E922,'CB SR '!$B$1:$F$172,5,FALSE)</f>
        <v>2723</v>
      </c>
      <c r="N922">
        <f>VLOOKUP(E922,Curve!$C$1:$F$369,4,FALSE)</f>
        <v>74.900000000000006</v>
      </c>
    </row>
    <row r="923" spans="1:14" x14ac:dyDescent="0.5">
      <c r="A923">
        <v>2021</v>
      </c>
      <c r="B923" t="s">
        <v>819</v>
      </c>
      <c r="C923" t="s">
        <v>533</v>
      </c>
      <c r="D923" t="str">
        <f t="shared" si="14"/>
        <v>Danny Coulombe</v>
      </c>
      <c r="E923">
        <v>543056</v>
      </c>
      <c r="F923" t="s">
        <v>261</v>
      </c>
      <c r="G923" t="s">
        <v>262</v>
      </c>
      <c r="H923">
        <v>78.3</v>
      </c>
      <c r="I923" t="s">
        <v>152</v>
      </c>
      <c r="J923" t="s">
        <v>153</v>
      </c>
      <c r="K923">
        <v>62.1</v>
      </c>
      <c r="L923">
        <v>7.3</v>
      </c>
      <c r="M923">
        <f>VLOOKUP(E923,'CB SR '!$B$1:$F$172,5,FALSE)</f>
        <v>2464</v>
      </c>
      <c r="N923">
        <f>VLOOKUP(E923,Curve!$C$1:$F$369,4,FALSE)</f>
        <v>69.5</v>
      </c>
    </row>
    <row r="924" spans="1:14" x14ac:dyDescent="0.5">
      <c r="A924">
        <v>2021</v>
      </c>
      <c r="B924" t="s">
        <v>627</v>
      </c>
      <c r="C924" t="s">
        <v>189</v>
      </c>
      <c r="D924" t="str">
        <f t="shared" si="14"/>
        <v>Alex Reyes</v>
      </c>
      <c r="E924">
        <v>621052</v>
      </c>
      <c r="F924" t="s">
        <v>34</v>
      </c>
      <c r="G924" t="s">
        <v>35</v>
      </c>
      <c r="H924">
        <v>79.3</v>
      </c>
      <c r="I924" t="s">
        <v>152</v>
      </c>
      <c r="J924" t="s">
        <v>153</v>
      </c>
      <c r="K924">
        <v>64</v>
      </c>
      <c r="L924">
        <v>8.6999999999999993</v>
      </c>
      <c r="M924">
        <f>VLOOKUP(E924,'CB SR '!$B$1:$F$172,5,FALSE)</f>
        <v>2807</v>
      </c>
      <c r="N924">
        <v>97</v>
      </c>
    </row>
    <row r="925" spans="1:14" x14ac:dyDescent="0.5">
      <c r="A925">
        <v>2021</v>
      </c>
      <c r="B925" t="s">
        <v>635</v>
      </c>
      <c r="C925" t="s">
        <v>170</v>
      </c>
      <c r="D925" t="str">
        <f t="shared" si="14"/>
        <v>Jake Faria</v>
      </c>
      <c r="E925">
        <v>607188</v>
      </c>
      <c r="F925" t="s">
        <v>164</v>
      </c>
      <c r="G925" t="s">
        <v>165</v>
      </c>
      <c r="H925">
        <v>75.8</v>
      </c>
      <c r="I925" t="s">
        <v>152</v>
      </c>
      <c r="J925" t="s">
        <v>153</v>
      </c>
      <c r="K925">
        <v>64.8</v>
      </c>
      <c r="L925">
        <v>6</v>
      </c>
      <c r="M925">
        <f>VLOOKUP(E925,'CB SR '!$B$1:$F$172,5,FALSE)</f>
        <v>2292</v>
      </c>
      <c r="N925">
        <f>VLOOKUP(E925,Curve!$C$1:$F$369,4,FALSE)</f>
        <v>56.3</v>
      </c>
    </row>
    <row r="926" spans="1:14" x14ac:dyDescent="0.5">
      <c r="A926">
        <v>2021</v>
      </c>
      <c r="B926" t="s">
        <v>541</v>
      </c>
      <c r="C926" t="s">
        <v>542</v>
      </c>
      <c r="D926" t="str">
        <f t="shared" si="14"/>
        <v>Greg Holland</v>
      </c>
      <c r="E926">
        <v>518813</v>
      </c>
      <c r="F926" t="s">
        <v>80</v>
      </c>
      <c r="G926" t="s">
        <v>81</v>
      </c>
      <c r="H926">
        <v>77.599999999999994</v>
      </c>
      <c r="I926" t="s">
        <v>152</v>
      </c>
      <c r="J926" t="s">
        <v>153</v>
      </c>
      <c r="K926">
        <v>53.7</v>
      </c>
      <c r="L926">
        <v>4.7</v>
      </c>
      <c r="M926">
        <f>VLOOKUP(E926,'CB SR '!$B$1:$F$172,5,FALSE)</f>
        <v>2306</v>
      </c>
      <c r="N926">
        <f>VLOOKUP(E926,Curve!$C$1:$F$369,4,FALSE)</f>
        <v>75.5</v>
      </c>
    </row>
    <row r="927" spans="1:14" x14ac:dyDescent="0.5">
      <c r="A927">
        <v>2021</v>
      </c>
      <c r="B927" t="s">
        <v>66</v>
      </c>
      <c r="C927" t="s">
        <v>67</v>
      </c>
      <c r="D927" t="str">
        <f t="shared" si="14"/>
        <v>Corbin Burnes</v>
      </c>
      <c r="E927">
        <v>669203</v>
      </c>
      <c r="F927" t="s">
        <v>68</v>
      </c>
      <c r="G927" t="s">
        <v>69</v>
      </c>
      <c r="H927">
        <v>95.2</v>
      </c>
      <c r="I927" t="s">
        <v>70</v>
      </c>
      <c r="J927" t="s">
        <v>71</v>
      </c>
      <c r="K927">
        <v>18.7</v>
      </c>
      <c r="L927">
        <v>4.0999999999999996</v>
      </c>
      <c r="M927">
        <f>VLOOKUP(E927,'FC SR'!C1:F177,4,FALSE)</f>
        <v>2063</v>
      </c>
      <c r="N927">
        <v>52.7</v>
      </c>
    </row>
    <row r="928" spans="1:14" x14ac:dyDescent="0.5">
      <c r="A928">
        <v>2021</v>
      </c>
      <c r="B928" t="s">
        <v>94</v>
      </c>
      <c r="C928" t="s">
        <v>95</v>
      </c>
      <c r="D928" t="str">
        <f t="shared" si="14"/>
        <v>Wade Miley</v>
      </c>
      <c r="E928">
        <v>489119</v>
      </c>
      <c r="F928" t="s">
        <v>26</v>
      </c>
      <c r="G928" t="s">
        <v>27</v>
      </c>
      <c r="H928">
        <v>85.3</v>
      </c>
      <c r="I928" t="s">
        <v>70</v>
      </c>
      <c r="J928" t="s">
        <v>71</v>
      </c>
      <c r="K928">
        <v>30.5</v>
      </c>
      <c r="L928">
        <v>4</v>
      </c>
      <c r="M928">
        <f>VLOOKUP(E928,'FC SR'!C3:F178,4,FALSE)</f>
        <v>2416</v>
      </c>
      <c r="N928">
        <v>46.1</v>
      </c>
    </row>
    <row r="929" spans="1:14" x14ac:dyDescent="0.5">
      <c r="A929">
        <v>2021</v>
      </c>
      <c r="B929" t="s">
        <v>167</v>
      </c>
      <c r="C929" t="s">
        <v>168</v>
      </c>
      <c r="D929" t="str">
        <f t="shared" si="14"/>
        <v>Bryan Shaw</v>
      </c>
      <c r="E929">
        <v>543766</v>
      </c>
      <c r="F929" t="s">
        <v>122</v>
      </c>
      <c r="G929" t="s">
        <v>123</v>
      </c>
      <c r="H929">
        <v>92.9</v>
      </c>
      <c r="I929" t="s">
        <v>70</v>
      </c>
      <c r="J929" t="s">
        <v>71</v>
      </c>
      <c r="K929">
        <v>25</v>
      </c>
      <c r="L929">
        <v>4.5999999999999996</v>
      </c>
      <c r="M929">
        <v>2399</v>
      </c>
      <c r="N929">
        <v>44</v>
      </c>
    </row>
    <row r="930" spans="1:14" x14ac:dyDescent="0.5">
      <c r="A930">
        <v>2021</v>
      </c>
      <c r="B930" t="s">
        <v>176</v>
      </c>
      <c r="C930" t="s">
        <v>177</v>
      </c>
      <c r="D930" t="str">
        <f t="shared" si="14"/>
        <v>Ryan Yarbrough</v>
      </c>
      <c r="E930">
        <v>642232</v>
      </c>
      <c r="F930" t="s">
        <v>178</v>
      </c>
      <c r="G930" t="s">
        <v>179</v>
      </c>
      <c r="H930">
        <v>81.900000000000006</v>
      </c>
      <c r="I930" t="s">
        <v>70</v>
      </c>
      <c r="J930" t="s">
        <v>71</v>
      </c>
      <c r="K930">
        <v>34.4</v>
      </c>
      <c r="L930">
        <v>2.2000000000000002</v>
      </c>
      <c r="M930">
        <v>2115</v>
      </c>
      <c r="N930">
        <v>40.6</v>
      </c>
    </row>
    <row r="931" spans="1:14" x14ac:dyDescent="0.5">
      <c r="A931">
        <v>2021</v>
      </c>
      <c r="B931" t="s">
        <v>204</v>
      </c>
      <c r="C931" t="s">
        <v>205</v>
      </c>
      <c r="D931" t="str">
        <f t="shared" si="14"/>
        <v>Yu Darvish</v>
      </c>
      <c r="E931">
        <v>506433</v>
      </c>
      <c r="F931" t="s">
        <v>62</v>
      </c>
      <c r="G931" t="s">
        <v>63</v>
      </c>
      <c r="H931">
        <v>86.6</v>
      </c>
      <c r="I931" t="s">
        <v>70</v>
      </c>
      <c r="J931" t="s">
        <v>71</v>
      </c>
      <c r="K931">
        <v>34.4</v>
      </c>
      <c r="L931">
        <v>4.9000000000000004</v>
      </c>
      <c r="M931">
        <v>2773</v>
      </c>
      <c r="N931">
        <v>30.7</v>
      </c>
    </row>
    <row r="932" spans="1:14" x14ac:dyDescent="0.5">
      <c r="A932">
        <v>2021</v>
      </c>
      <c r="B932" t="s">
        <v>224</v>
      </c>
      <c r="C932" t="s">
        <v>225</v>
      </c>
      <c r="D932" t="str">
        <f t="shared" si="14"/>
        <v>Yusei Kikuchi</v>
      </c>
      <c r="E932">
        <v>579328</v>
      </c>
      <c r="F932" t="s">
        <v>102</v>
      </c>
      <c r="G932" t="s">
        <v>103</v>
      </c>
      <c r="H932">
        <v>91.3</v>
      </c>
      <c r="I932" t="s">
        <v>70</v>
      </c>
      <c r="J932" t="s">
        <v>71</v>
      </c>
      <c r="K932">
        <v>23.3</v>
      </c>
      <c r="L932">
        <v>0.1</v>
      </c>
      <c r="M932">
        <v>2300</v>
      </c>
      <c r="N932">
        <v>56.3</v>
      </c>
    </row>
    <row r="933" spans="1:14" x14ac:dyDescent="0.5">
      <c r="A933">
        <v>2021</v>
      </c>
      <c r="B933" t="s">
        <v>173</v>
      </c>
      <c r="C933" t="s">
        <v>89</v>
      </c>
      <c r="D933" t="str">
        <f t="shared" si="14"/>
        <v>Chris Flexen</v>
      </c>
      <c r="E933">
        <v>623167</v>
      </c>
      <c r="F933" t="s">
        <v>102</v>
      </c>
      <c r="G933" t="s">
        <v>103</v>
      </c>
      <c r="H933">
        <v>89</v>
      </c>
      <c r="I933" t="s">
        <v>70</v>
      </c>
      <c r="J933" t="s">
        <v>71</v>
      </c>
      <c r="K933">
        <v>27</v>
      </c>
      <c r="L933">
        <v>4.9000000000000004</v>
      </c>
      <c r="M933">
        <v>2295</v>
      </c>
      <c r="N933">
        <v>54.1</v>
      </c>
    </row>
    <row r="934" spans="1:14" x14ac:dyDescent="0.5">
      <c r="A934">
        <v>2021</v>
      </c>
      <c r="B934" t="s">
        <v>299</v>
      </c>
      <c r="C934" t="s">
        <v>300</v>
      </c>
      <c r="D934" t="str">
        <f t="shared" si="14"/>
        <v>Madison Bumgarner</v>
      </c>
      <c r="E934">
        <v>518516</v>
      </c>
      <c r="F934" t="s">
        <v>164</v>
      </c>
      <c r="G934" t="s">
        <v>165</v>
      </c>
      <c r="H934">
        <v>85.9</v>
      </c>
      <c r="I934" t="s">
        <v>70</v>
      </c>
      <c r="J934" t="s">
        <v>71</v>
      </c>
      <c r="K934">
        <v>28.8</v>
      </c>
      <c r="L934">
        <v>2.8</v>
      </c>
      <c r="M934">
        <v>2421</v>
      </c>
      <c r="N934">
        <v>45.9</v>
      </c>
    </row>
    <row r="935" spans="1:14" x14ac:dyDescent="0.5">
      <c r="A935">
        <v>2021</v>
      </c>
      <c r="B935" t="s">
        <v>309</v>
      </c>
      <c r="C935" t="s">
        <v>87</v>
      </c>
      <c r="D935" t="str">
        <f t="shared" si="14"/>
        <v>Lucas Luetge</v>
      </c>
      <c r="E935">
        <v>476595</v>
      </c>
      <c r="F935" t="s">
        <v>38</v>
      </c>
      <c r="G935" t="s">
        <v>39</v>
      </c>
      <c r="H935">
        <v>88.4</v>
      </c>
      <c r="I935" t="s">
        <v>70</v>
      </c>
      <c r="J935" t="s">
        <v>71</v>
      </c>
      <c r="K935">
        <v>27.3</v>
      </c>
      <c r="L935">
        <v>4.8</v>
      </c>
      <c r="M935">
        <f>VLOOKUP(E935,'FC SR'!C10:F185,4,FALSE)</f>
        <v>2304</v>
      </c>
      <c r="N935">
        <v>43.8</v>
      </c>
    </row>
    <row r="936" spans="1:14" x14ac:dyDescent="0.5">
      <c r="A936">
        <v>2021</v>
      </c>
      <c r="B936" t="s">
        <v>171</v>
      </c>
      <c r="C936" t="s">
        <v>172</v>
      </c>
      <c r="D936" t="str">
        <f t="shared" si="14"/>
        <v>Lance Lynn</v>
      </c>
      <c r="E936">
        <v>458681</v>
      </c>
      <c r="F936" t="s">
        <v>50</v>
      </c>
      <c r="G936" t="s">
        <v>51</v>
      </c>
      <c r="H936">
        <v>88.6</v>
      </c>
      <c r="I936" t="s">
        <v>70</v>
      </c>
      <c r="J936" t="s">
        <v>71</v>
      </c>
      <c r="K936">
        <v>30</v>
      </c>
      <c r="L936">
        <v>2.8</v>
      </c>
      <c r="M936">
        <f>VLOOKUP(E936,'FC SR'!C11:F186,4,FALSE)</f>
        <v>2661</v>
      </c>
      <c r="N936">
        <v>32.799999999999997</v>
      </c>
    </row>
    <row r="937" spans="1:14" x14ac:dyDescent="0.5">
      <c r="A937">
        <v>2021</v>
      </c>
      <c r="B937" t="s">
        <v>343</v>
      </c>
      <c r="C937" t="s">
        <v>344</v>
      </c>
      <c r="D937" t="str">
        <f t="shared" si="14"/>
        <v>Emmanuel Clase</v>
      </c>
      <c r="E937">
        <v>661403</v>
      </c>
      <c r="F937" t="s">
        <v>122</v>
      </c>
      <c r="G937" t="s">
        <v>123</v>
      </c>
      <c r="H937">
        <v>100.1</v>
      </c>
      <c r="I937" t="s">
        <v>70</v>
      </c>
      <c r="J937" t="s">
        <v>71</v>
      </c>
      <c r="K937">
        <v>16.7</v>
      </c>
      <c r="L937">
        <v>2.9</v>
      </c>
      <c r="M937">
        <f>VLOOKUP(E937,'FC SR'!C13:F188,4,FALSE)</f>
        <v>2481</v>
      </c>
      <c r="N937">
        <v>58.2</v>
      </c>
    </row>
    <row r="938" spans="1:14" x14ac:dyDescent="0.5">
      <c r="A938">
        <v>2021</v>
      </c>
      <c r="B938" t="s">
        <v>209</v>
      </c>
      <c r="C938" t="s">
        <v>210</v>
      </c>
      <c r="D938" t="str">
        <f t="shared" si="14"/>
        <v>Dallas Keuchel</v>
      </c>
      <c r="E938">
        <v>572971</v>
      </c>
      <c r="F938" t="s">
        <v>50</v>
      </c>
      <c r="G938" t="s">
        <v>51</v>
      </c>
      <c r="H938">
        <v>85.1</v>
      </c>
      <c r="I938" t="s">
        <v>70</v>
      </c>
      <c r="J938" t="s">
        <v>71</v>
      </c>
      <c r="K938">
        <v>29.6</v>
      </c>
      <c r="L938">
        <v>1.8</v>
      </c>
      <c r="M938">
        <v>2110</v>
      </c>
      <c r="N938">
        <v>39</v>
      </c>
    </row>
    <row r="939" spans="1:14" x14ac:dyDescent="0.5">
      <c r="A939">
        <v>2021</v>
      </c>
      <c r="B939" t="s">
        <v>150</v>
      </c>
      <c r="C939" t="s">
        <v>151</v>
      </c>
      <c r="D939" t="str">
        <f t="shared" si="14"/>
        <v>Adam Wainwright</v>
      </c>
      <c r="E939">
        <v>425794</v>
      </c>
      <c r="F939" t="s">
        <v>34</v>
      </c>
      <c r="G939" t="s">
        <v>35</v>
      </c>
      <c r="H939">
        <v>85</v>
      </c>
      <c r="I939" t="s">
        <v>70</v>
      </c>
      <c r="J939" t="s">
        <v>71</v>
      </c>
      <c r="K939">
        <v>30.9</v>
      </c>
      <c r="L939">
        <v>6.3</v>
      </c>
      <c r="M939">
        <v>2408</v>
      </c>
      <c r="N939">
        <v>46.8</v>
      </c>
    </row>
    <row r="940" spans="1:14" x14ac:dyDescent="0.5">
      <c r="A940">
        <v>2021</v>
      </c>
      <c r="B940" t="s">
        <v>396</v>
      </c>
      <c r="C940" t="s">
        <v>397</v>
      </c>
      <c r="D940" t="str">
        <f t="shared" si="14"/>
        <v>Wander Suero</v>
      </c>
      <c r="E940">
        <v>593833</v>
      </c>
      <c r="F940" t="s">
        <v>194</v>
      </c>
      <c r="G940" t="s">
        <v>195</v>
      </c>
      <c r="H940">
        <v>92</v>
      </c>
      <c r="I940" t="s">
        <v>70</v>
      </c>
      <c r="J940" t="s">
        <v>71</v>
      </c>
      <c r="K940">
        <v>18.5</v>
      </c>
      <c r="L940">
        <v>1.6</v>
      </c>
      <c r="M940">
        <f>VLOOKUP(E940,'FC SR'!C19:F194,4,FALSE)</f>
        <v>2557</v>
      </c>
      <c r="N940">
        <v>60</v>
      </c>
    </row>
    <row r="941" spans="1:14" x14ac:dyDescent="0.5">
      <c r="A941">
        <v>2021</v>
      </c>
      <c r="B941" t="s">
        <v>355</v>
      </c>
      <c r="C941" t="s">
        <v>129</v>
      </c>
      <c r="D941" t="str">
        <f t="shared" si="14"/>
        <v>Jon Lester</v>
      </c>
      <c r="E941">
        <v>452657</v>
      </c>
      <c r="F941" t="s">
        <v>34</v>
      </c>
      <c r="G941" t="s">
        <v>35</v>
      </c>
      <c r="H941">
        <v>86.5</v>
      </c>
      <c r="I941" t="s">
        <v>70</v>
      </c>
      <c r="J941" t="s">
        <v>71</v>
      </c>
      <c r="K941">
        <v>25.8</v>
      </c>
      <c r="L941">
        <v>1.8</v>
      </c>
      <c r="M941">
        <v>2303</v>
      </c>
      <c r="N941">
        <v>55.1</v>
      </c>
    </row>
    <row r="942" spans="1:14" x14ac:dyDescent="0.5">
      <c r="A942">
        <v>2021</v>
      </c>
      <c r="B942" t="s">
        <v>140</v>
      </c>
      <c r="C942" t="s">
        <v>141</v>
      </c>
      <c r="D942" t="str">
        <f t="shared" si="14"/>
        <v>Luis Garcia</v>
      </c>
      <c r="E942">
        <v>677651</v>
      </c>
      <c r="F942" t="s">
        <v>142</v>
      </c>
      <c r="G942" t="s">
        <v>143</v>
      </c>
      <c r="H942">
        <v>86.2</v>
      </c>
      <c r="I942" t="s">
        <v>70</v>
      </c>
      <c r="J942" t="s">
        <v>71</v>
      </c>
      <c r="K942">
        <v>31.4</v>
      </c>
      <c r="L942">
        <v>5.6</v>
      </c>
      <c r="M942">
        <v>2380</v>
      </c>
      <c r="N942">
        <v>38.4</v>
      </c>
    </row>
    <row r="943" spans="1:14" x14ac:dyDescent="0.5">
      <c r="A943">
        <v>2021</v>
      </c>
      <c r="B943" t="s">
        <v>192</v>
      </c>
      <c r="C943" t="s">
        <v>193</v>
      </c>
      <c r="D943" t="str">
        <f t="shared" si="14"/>
        <v>Erick Fedde</v>
      </c>
      <c r="E943">
        <v>607200</v>
      </c>
      <c r="F943" t="s">
        <v>194</v>
      </c>
      <c r="G943" t="s">
        <v>195</v>
      </c>
      <c r="H943">
        <v>89.4</v>
      </c>
      <c r="I943" t="s">
        <v>70</v>
      </c>
      <c r="J943" t="s">
        <v>71</v>
      </c>
      <c r="K943">
        <v>27.2</v>
      </c>
      <c r="L943">
        <v>3</v>
      </c>
      <c r="M943">
        <v>2051</v>
      </c>
      <c r="N943">
        <v>45.3</v>
      </c>
    </row>
    <row r="944" spans="1:14" x14ac:dyDescent="0.5">
      <c r="A944">
        <v>2021</v>
      </c>
      <c r="B944" t="s">
        <v>289</v>
      </c>
      <c r="C944" t="s">
        <v>251</v>
      </c>
      <c r="D944" t="str">
        <f t="shared" si="14"/>
        <v>Joe Musgrove</v>
      </c>
      <c r="E944">
        <v>605397</v>
      </c>
      <c r="F944" t="s">
        <v>62</v>
      </c>
      <c r="G944" t="s">
        <v>63</v>
      </c>
      <c r="H944">
        <v>90.5</v>
      </c>
      <c r="I944" t="s">
        <v>70</v>
      </c>
      <c r="J944" t="s">
        <v>71</v>
      </c>
      <c r="K944">
        <v>24.9</v>
      </c>
      <c r="L944">
        <v>1.7</v>
      </c>
      <c r="M944">
        <f>VLOOKUP(E944,'FC SR'!C26:F201,4,FALSE)</f>
        <v>2428</v>
      </c>
      <c r="N944">
        <v>40</v>
      </c>
    </row>
    <row r="945" spans="1:14" x14ac:dyDescent="0.5">
      <c r="A945">
        <v>2021</v>
      </c>
      <c r="B945" t="s">
        <v>492</v>
      </c>
      <c r="C945" t="s">
        <v>25</v>
      </c>
      <c r="D945" t="str">
        <f t="shared" si="14"/>
        <v>Tyler Alexander</v>
      </c>
      <c r="E945">
        <v>641302</v>
      </c>
      <c r="F945" t="s">
        <v>132</v>
      </c>
      <c r="G945" t="s">
        <v>133</v>
      </c>
      <c r="H945">
        <v>86.5</v>
      </c>
      <c r="I945" t="s">
        <v>70</v>
      </c>
      <c r="J945" t="s">
        <v>71</v>
      </c>
      <c r="K945">
        <v>27.8</v>
      </c>
      <c r="L945">
        <v>3.6</v>
      </c>
      <c r="M945">
        <f>VLOOKUP(E945,'FC SR'!C27:F202,4,FALSE)</f>
        <v>2327</v>
      </c>
      <c r="N945">
        <v>46</v>
      </c>
    </row>
    <row r="946" spans="1:14" x14ac:dyDescent="0.5">
      <c r="A946">
        <v>2021</v>
      </c>
      <c r="B946" t="s">
        <v>52</v>
      </c>
      <c r="C946" t="s">
        <v>53</v>
      </c>
      <c r="D946" t="str">
        <f t="shared" si="14"/>
        <v>Walker Buehler</v>
      </c>
      <c r="E946">
        <v>621111</v>
      </c>
      <c r="F946" t="s">
        <v>54</v>
      </c>
      <c r="G946" t="s">
        <v>55</v>
      </c>
      <c r="H946">
        <v>91.7</v>
      </c>
      <c r="I946" t="s">
        <v>70</v>
      </c>
      <c r="J946" t="s">
        <v>71</v>
      </c>
      <c r="K946">
        <v>23.6</v>
      </c>
      <c r="L946">
        <v>6</v>
      </c>
      <c r="M946">
        <f>VLOOKUP(E946,'FC SR'!C30:F205,4,FALSE)</f>
        <v>2035</v>
      </c>
      <c r="N946">
        <v>46</v>
      </c>
    </row>
    <row r="947" spans="1:14" x14ac:dyDescent="0.5">
      <c r="A947">
        <v>2021</v>
      </c>
      <c r="B947" t="s">
        <v>304</v>
      </c>
      <c r="C947" t="s">
        <v>305</v>
      </c>
      <c r="D947" t="str">
        <f t="shared" si="14"/>
        <v>Josh Fleming</v>
      </c>
      <c r="E947">
        <v>676596</v>
      </c>
      <c r="F947" t="s">
        <v>178</v>
      </c>
      <c r="G947" t="s">
        <v>179</v>
      </c>
      <c r="H947">
        <v>86.3</v>
      </c>
      <c r="I947" t="s">
        <v>70</v>
      </c>
      <c r="J947" t="s">
        <v>71</v>
      </c>
      <c r="K947">
        <v>29.9</v>
      </c>
      <c r="L947">
        <v>0.5</v>
      </c>
      <c r="M947">
        <v>1853</v>
      </c>
      <c r="N947">
        <v>47</v>
      </c>
    </row>
    <row r="948" spans="1:14" x14ac:dyDescent="0.5">
      <c r="A948">
        <v>2021</v>
      </c>
      <c r="B948" t="s">
        <v>148</v>
      </c>
      <c r="C948" t="s">
        <v>149</v>
      </c>
      <c r="D948" t="str">
        <f t="shared" si="14"/>
        <v>Eduardo Rodriguez</v>
      </c>
      <c r="E948">
        <v>593958</v>
      </c>
      <c r="F948" t="s">
        <v>42</v>
      </c>
      <c r="G948" t="s">
        <v>43</v>
      </c>
      <c r="H948">
        <v>88.4</v>
      </c>
      <c r="I948" t="s">
        <v>70</v>
      </c>
      <c r="J948" t="s">
        <v>71</v>
      </c>
      <c r="K948">
        <v>25.9</v>
      </c>
      <c r="L948">
        <v>1.7</v>
      </c>
      <c r="M948">
        <v>2174</v>
      </c>
      <c r="N948">
        <v>49</v>
      </c>
    </row>
    <row r="949" spans="1:14" x14ac:dyDescent="0.5">
      <c r="A949">
        <v>2021</v>
      </c>
      <c r="B949" t="s">
        <v>237</v>
      </c>
      <c r="C949" t="s">
        <v>89</v>
      </c>
      <c r="D949" t="str">
        <f t="shared" si="14"/>
        <v>Chris Bassitt</v>
      </c>
      <c r="E949">
        <v>605135</v>
      </c>
      <c r="F949" t="s">
        <v>20</v>
      </c>
      <c r="G949" t="s">
        <v>21</v>
      </c>
      <c r="H949">
        <v>88.9</v>
      </c>
      <c r="I949" t="s">
        <v>70</v>
      </c>
      <c r="J949" t="s">
        <v>71</v>
      </c>
      <c r="K949">
        <v>25</v>
      </c>
      <c r="L949">
        <v>0.6</v>
      </c>
      <c r="M949">
        <v>2220</v>
      </c>
      <c r="N949">
        <v>50</v>
      </c>
    </row>
    <row r="950" spans="1:14" x14ac:dyDescent="0.5">
      <c r="A950">
        <v>2021</v>
      </c>
      <c r="B950" t="s">
        <v>568</v>
      </c>
      <c r="C950" t="s">
        <v>139</v>
      </c>
      <c r="D950" t="str">
        <f t="shared" si="14"/>
        <v>Aaron Civale</v>
      </c>
      <c r="E950">
        <v>650644</v>
      </c>
      <c r="F950" t="s">
        <v>122</v>
      </c>
      <c r="G950" t="s">
        <v>123</v>
      </c>
      <c r="H950">
        <v>87.9</v>
      </c>
      <c r="I950" t="s">
        <v>70</v>
      </c>
      <c r="J950" t="s">
        <v>71</v>
      </c>
      <c r="K950">
        <v>28.6</v>
      </c>
      <c r="L950">
        <v>5.5</v>
      </c>
      <c r="M950">
        <v>2489</v>
      </c>
      <c r="N950">
        <v>49</v>
      </c>
    </row>
    <row r="951" spans="1:14" x14ac:dyDescent="0.5">
      <c r="A951">
        <v>2021</v>
      </c>
      <c r="B951" t="s">
        <v>124</v>
      </c>
      <c r="C951" t="s">
        <v>125</v>
      </c>
      <c r="D951" t="str">
        <f t="shared" si="14"/>
        <v>Marcus Stroman</v>
      </c>
      <c r="E951">
        <v>573186</v>
      </c>
      <c r="F951" t="s">
        <v>126</v>
      </c>
      <c r="G951" t="s">
        <v>127</v>
      </c>
      <c r="H951">
        <v>90</v>
      </c>
      <c r="I951" t="s">
        <v>70</v>
      </c>
      <c r="J951" t="s">
        <v>71</v>
      </c>
      <c r="K951">
        <v>28.7</v>
      </c>
      <c r="L951">
        <v>2</v>
      </c>
      <c r="M951">
        <v>2591</v>
      </c>
      <c r="N951">
        <v>29</v>
      </c>
    </row>
    <row r="952" spans="1:14" x14ac:dyDescent="0.5">
      <c r="A952">
        <v>2021</v>
      </c>
      <c r="B952" t="s">
        <v>330</v>
      </c>
      <c r="C952" t="s">
        <v>109</v>
      </c>
      <c r="D952" t="str">
        <f t="shared" si="14"/>
        <v>Trevor Bauer</v>
      </c>
      <c r="E952">
        <v>545333</v>
      </c>
      <c r="F952" t="s">
        <v>54</v>
      </c>
      <c r="G952" t="s">
        <v>55</v>
      </c>
      <c r="H952">
        <v>85.3</v>
      </c>
      <c r="I952" t="s">
        <v>70</v>
      </c>
      <c r="J952" t="s">
        <v>71</v>
      </c>
      <c r="K952">
        <v>36.799999999999997</v>
      </c>
      <c r="L952">
        <v>5.0999999999999996</v>
      </c>
      <c r="M952">
        <f>VLOOKUP(E952,'FC SR'!C36:F211,4,FALSE)</f>
        <v>2405</v>
      </c>
      <c r="N952">
        <v>26.5</v>
      </c>
    </row>
    <row r="953" spans="1:14" x14ac:dyDescent="0.5">
      <c r="A953">
        <v>2021</v>
      </c>
      <c r="B953" t="s">
        <v>594</v>
      </c>
      <c r="C953" t="s">
        <v>305</v>
      </c>
      <c r="D953" t="str">
        <f t="shared" si="14"/>
        <v>Josh Tomlin</v>
      </c>
      <c r="E953">
        <v>458708</v>
      </c>
      <c r="F953" t="s">
        <v>156</v>
      </c>
      <c r="G953" t="s">
        <v>157</v>
      </c>
      <c r="H953">
        <v>85.9</v>
      </c>
      <c r="I953" t="s">
        <v>70</v>
      </c>
      <c r="J953" t="s">
        <v>71</v>
      </c>
      <c r="K953">
        <v>26.1</v>
      </c>
      <c r="L953">
        <v>3.4</v>
      </c>
      <c r="M953">
        <f>VLOOKUP(E953,'FC SR'!C37:F212,4,FALSE)</f>
        <v>2171</v>
      </c>
      <c r="N953">
        <v>52.8</v>
      </c>
    </row>
    <row r="954" spans="1:14" x14ac:dyDescent="0.5">
      <c r="A954">
        <v>2021</v>
      </c>
      <c r="B954" t="s">
        <v>549</v>
      </c>
      <c r="C954" t="s">
        <v>45</v>
      </c>
      <c r="D954" t="str">
        <f t="shared" si="14"/>
        <v>Zach Thompson</v>
      </c>
      <c r="E954">
        <v>605507</v>
      </c>
      <c r="F954" t="s">
        <v>110</v>
      </c>
      <c r="G954" t="s">
        <v>111</v>
      </c>
      <c r="H954">
        <v>87.1</v>
      </c>
      <c r="I954" t="s">
        <v>70</v>
      </c>
      <c r="J954" t="s">
        <v>71</v>
      </c>
      <c r="K954">
        <v>30.5</v>
      </c>
      <c r="L954">
        <v>3.8</v>
      </c>
      <c r="M954">
        <v>2542</v>
      </c>
      <c r="N954">
        <v>29</v>
      </c>
    </row>
    <row r="955" spans="1:14" x14ac:dyDescent="0.5">
      <c r="A955">
        <v>2021</v>
      </c>
      <c r="B955" t="s">
        <v>550</v>
      </c>
      <c r="C955" t="s">
        <v>105</v>
      </c>
      <c r="D955" t="str">
        <f t="shared" si="14"/>
        <v>Mike Mayers</v>
      </c>
      <c r="E955">
        <v>594577</v>
      </c>
      <c r="F955" t="s">
        <v>232</v>
      </c>
      <c r="G955" t="s">
        <v>233</v>
      </c>
      <c r="H955">
        <v>91.2</v>
      </c>
      <c r="I955" t="s">
        <v>70</v>
      </c>
      <c r="J955" t="s">
        <v>71</v>
      </c>
      <c r="K955">
        <v>21</v>
      </c>
      <c r="L955">
        <v>1.2</v>
      </c>
      <c r="M955">
        <v>2324</v>
      </c>
      <c r="N955">
        <v>64</v>
      </c>
    </row>
    <row r="956" spans="1:14" x14ac:dyDescent="0.5">
      <c r="A956">
        <v>2021</v>
      </c>
      <c r="B956" t="s">
        <v>609</v>
      </c>
      <c r="C956" t="s">
        <v>610</v>
      </c>
      <c r="D956" t="str">
        <f t="shared" si="14"/>
        <v>A.J. Minter</v>
      </c>
      <c r="E956">
        <v>621345</v>
      </c>
      <c r="F956" t="s">
        <v>156</v>
      </c>
      <c r="G956" t="s">
        <v>157</v>
      </c>
      <c r="H956">
        <v>89</v>
      </c>
      <c r="I956" t="s">
        <v>70</v>
      </c>
      <c r="J956" t="s">
        <v>71</v>
      </c>
      <c r="K956">
        <v>30.2</v>
      </c>
      <c r="L956">
        <v>5.0999999999999996</v>
      </c>
      <c r="M956">
        <f>VLOOKUP(E956,'FC SR'!C41:F216,4,FALSE)</f>
        <v>2469</v>
      </c>
      <c r="N956">
        <v>29</v>
      </c>
    </row>
    <row r="957" spans="1:14" x14ac:dyDescent="0.5">
      <c r="A957">
        <v>2021</v>
      </c>
      <c r="B957" t="s">
        <v>414</v>
      </c>
      <c r="C957" t="s">
        <v>115</v>
      </c>
      <c r="D957" t="str">
        <f t="shared" si="14"/>
        <v>Jordan Montgomery</v>
      </c>
      <c r="E957">
        <v>656756</v>
      </c>
      <c r="F957" t="s">
        <v>38</v>
      </c>
      <c r="G957" t="s">
        <v>39</v>
      </c>
      <c r="H957">
        <v>87.3</v>
      </c>
      <c r="I957" t="s">
        <v>70</v>
      </c>
      <c r="J957" t="s">
        <v>71</v>
      </c>
      <c r="K957">
        <v>27.1</v>
      </c>
      <c r="L957">
        <v>0.4</v>
      </c>
      <c r="M957">
        <v>2361</v>
      </c>
      <c r="N957">
        <v>46</v>
      </c>
    </row>
    <row r="958" spans="1:14" x14ac:dyDescent="0.5">
      <c r="A958">
        <v>2021</v>
      </c>
      <c r="B958" t="s">
        <v>316</v>
      </c>
      <c r="C958" t="s">
        <v>317</v>
      </c>
      <c r="D958" t="str">
        <f t="shared" si="14"/>
        <v>Merrill Kelly</v>
      </c>
      <c r="E958">
        <v>518876</v>
      </c>
      <c r="F958" t="s">
        <v>164</v>
      </c>
      <c r="G958" t="s">
        <v>165</v>
      </c>
      <c r="H958">
        <v>90.9</v>
      </c>
      <c r="I958" t="s">
        <v>70</v>
      </c>
      <c r="J958" t="s">
        <v>71</v>
      </c>
      <c r="K958">
        <v>20.100000000000001</v>
      </c>
      <c r="L958">
        <v>1.6</v>
      </c>
      <c r="M958">
        <v>2324</v>
      </c>
      <c r="N958">
        <v>68</v>
      </c>
    </row>
    <row r="959" spans="1:14" x14ac:dyDescent="0.5">
      <c r="A959">
        <v>2021</v>
      </c>
      <c r="B959" t="s">
        <v>680</v>
      </c>
      <c r="C959" t="s">
        <v>681</v>
      </c>
      <c r="D959" t="str">
        <f t="shared" si="14"/>
        <v>Corey Kluber</v>
      </c>
      <c r="E959">
        <v>446372</v>
      </c>
      <c r="F959" t="s">
        <v>38</v>
      </c>
      <c r="G959" t="s">
        <v>39</v>
      </c>
      <c r="H959">
        <v>87.6</v>
      </c>
      <c r="I959" t="s">
        <v>70</v>
      </c>
      <c r="J959" t="s">
        <v>71</v>
      </c>
      <c r="K959">
        <v>28</v>
      </c>
      <c r="L959">
        <v>3.8</v>
      </c>
      <c r="M959">
        <v>2455</v>
      </c>
      <c r="N959">
        <v>36</v>
      </c>
    </row>
    <row r="960" spans="1:14" x14ac:dyDescent="0.5">
      <c r="A960">
        <v>2021</v>
      </c>
      <c r="B960" t="s">
        <v>633</v>
      </c>
      <c r="C960" t="s">
        <v>61</v>
      </c>
      <c r="D960" t="str">
        <f t="shared" si="14"/>
        <v>Blake Treinen</v>
      </c>
      <c r="E960">
        <v>595014</v>
      </c>
      <c r="F960" t="s">
        <v>54</v>
      </c>
      <c r="G960" t="s">
        <v>55</v>
      </c>
      <c r="H960">
        <v>93.3</v>
      </c>
      <c r="I960" t="s">
        <v>70</v>
      </c>
      <c r="J960" t="s">
        <v>71</v>
      </c>
      <c r="K960">
        <v>23</v>
      </c>
      <c r="L960">
        <v>0.3</v>
      </c>
      <c r="M960">
        <f>VLOOKUP(E960,'FC SR'!C49:F224,4,FALSE)</f>
        <v>2223</v>
      </c>
      <c r="N960">
        <v>40</v>
      </c>
    </row>
    <row r="961" spans="1:14" x14ac:dyDescent="0.5">
      <c r="A961">
        <v>2021</v>
      </c>
      <c r="B961" t="s">
        <v>521</v>
      </c>
      <c r="C961" t="s">
        <v>177</v>
      </c>
      <c r="D961" t="str">
        <f t="shared" si="14"/>
        <v>Ryan Helsley</v>
      </c>
      <c r="E961">
        <v>664854</v>
      </c>
      <c r="F961" t="s">
        <v>34</v>
      </c>
      <c r="G961" t="s">
        <v>35</v>
      </c>
      <c r="H961">
        <v>88.2</v>
      </c>
      <c r="I961" t="s">
        <v>70</v>
      </c>
      <c r="J961" t="s">
        <v>71</v>
      </c>
      <c r="K961">
        <v>29.7</v>
      </c>
      <c r="L961">
        <v>3.3</v>
      </c>
      <c r="M961">
        <f>VLOOKUP(E961,'FC SR'!C52:F227,4,FALSE)</f>
        <v>2074</v>
      </c>
      <c r="N961">
        <v>35</v>
      </c>
    </row>
    <row r="962" spans="1:14" x14ac:dyDescent="0.5">
      <c r="A962">
        <v>2021</v>
      </c>
      <c r="B962" t="s">
        <v>620</v>
      </c>
      <c r="C962" t="s">
        <v>73</v>
      </c>
      <c r="D962" t="str">
        <f t="shared" si="14"/>
        <v>Carlos Martínez</v>
      </c>
      <c r="E962">
        <v>593372</v>
      </c>
      <c r="F962" t="s">
        <v>34</v>
      </c>
      <c r="G962" t="s">
        <v>35</v>
      </c>
      <c r="H962">
        <v>90.6</v>
      </c>
      <c r="I962" t="s">
        <v>70</v>
      </c>
      <c r="J962" t="s">
        <v>71</v>
      </c>
      <c r="K962">
        <v>23.9</v>
      </c>
      <c r="L962">
        <v>1.4</v>
      </c>
      <c r="M962">
        <v>2171</v>
      </c>
      <c r="N962">
        <v>52</v>
      </c>
    </row>
    <row r="963" spans="1:14" x14ac:dyDescent="0.5">
      <c r="A963">
        <v>2021</v>
      </c>
      <c r="B963" t="s">
        <v>100</v>
      </c>
      <c r="C963" t="s">
        <v>25</v>
      </c>
      <c r="D963" t="str">
        <f t="shared" ref="D963:D1026" si="15">TRIM(PROPER(C963 &amp; " " &amp; B963))</f>
        <v>Tyler Gilbert</v>
      </c>
      <c r="E963">
        <v>656457</v>
      </c>
      <c r="F963" t="s">
        <v>164</v>
      </c>
      <c r="G963" t="s">
        <v>165</v>
      </c>
      <c r="H963">
        <v>86.3</v>
      </c>
      <c r="I963" t="s">
        <v>70</v>
      </c>
      <c r="J963" t="s">
        <v>71</v>
      </c>
      <c r="K963">
        <v>26</v>
      </c>
      <c r="L963">
        <v>1.9</v>
      </c>
      <c r="M963" s="1">
        <v>2241</v>
      </c>
      <c r="N963">
        <v>52</v>
      </c>
    </row>
    <row r="964" spans="1:14" x14ac:dyDescent="0.5">
      <c r="A964">
        <v>2021</v>
      </c>
      <c r="B964" t="s">
        <v>394</v>
      </c>
      <c r="C964" t="s">
        <v>395</v>
      </c>
      <c r="D964" t="str">
        <f t="shared" si="15"/>
        <v>Craig Stammen</v>
      </c>
      <c r="E964">
        <v>489334</v>
      </c>
      <c r="F964" t="s">
        <v>62</v>
      </c>
      <c r="G964" t="s">
        <v>63</v>
      </c>
      <c r="H964">
        <v>89.1</v>
      </c>
      <c r="I964" t="s">
        <v>70</v>
      </c>
      <c r="J964" t="s">
        <v>71</v>
      </c>
      <c r="K964">
        <v>24.4</v>
      </c>
      <c r="L964">
        <v>0.2</v>
      </c>
      <c r="M964">
        <v>2292</v>
      </c>
      <c r="N964">
        <v>63</v>
      </c>
    </row>
    <row r="965" spans="1:14" x14ac:dyDescent="0.5">
      <c r="A965">
        <v>2021</v>
      </c>
      <c r="B965" t="s">
        <v>230</v>
      </c>
      <c r="C965" t="s">
        <v>231</v>
      </c>
      <c r="D965" t="str">
        <f t="shared" si="15"/>
        <v>Shohei Ohtani</v>
      </c>
      <c r="E965">
        <v>660271</v>
      </c>
      <c r="F965" t="s">
        <v>232</v>
      </c>
      <c r="G965" t="s">
        <v>233</v>
      </c>
      <c r="H965">
        <v>86.9</v>
      </c>
      <c r="I965" t="s">
        <v>70</v>
      </c>
      <c r="J965" t="s">
        <v>71</v>
      </c>
      <c r="K965">
        <v>32.200000000000003</v>
      </c>
      <c r="L965">
        <v>3.6</v>
      </c>
      <c r="M965">
        <v>2261</v>
      </c>
      <c r="N965">
        <v>36</v>
      </c>
    </row>
    <row r="966" spans="1:14" x14ac:dyDescent="0.5">
      <c r="A966">
        <v>2021</v>
      </c>
      <c r="B966" t="s">
        <v>154</v>
      </c>
      <c r="C966" t="s">
        <v>155</v>
      </c>
      <c r="D966" t="str">
        <f t="shared" si="15"/>
        <v>Charlie Morton</v>
      </c>
      <c r="E966">
        <v>450203</v>
      </c>
      <c r="F966" t="s">
        <v>156</v>
      </c>
      <c r="G966" t="s">
        <v>157</v>
      </c>
      <c r="H966">
        <v>87.5</v>
      </c>
      <c r="I966" t="s">
        <v>70</v>
      </c>
      <c r="J966" t="s">
        <v>71</v>
      </c>
      <c r="K966">
        <v>31.8</v>
      </c>
      <c r="L966">
        <v>2.5</v>
      </c>
      <c r="M966">
        <v>2421</v>
      </c>
      <c r="N966">
        <v>23</v>
      </c>
    </row>
    <row r="967" spans="1:14" x14ac:dyDescent="0.5">
      <c r="A967">
        <v>2021</v>
      </c>
      <c r="B967" t="s">
        <v>529</v>
      </c>
      <c r="C967" t="s">
        <v>530</v>
      </c>
      <c r="D967" t="str">
        <f t="shared" si="15"/>
        <v>Yusmeiro Petit</v>
      </c>
      <c r="E967">
        <v>433589</v>
      </c>
      <c r="F967" t="s">
        <v>20</v>
      </c>
      <c r="G967" t="s">
        <v>21</v>
      </c>
      <c r="H967">
        <v>84.5</v>
      </c>
      <c r="I967" t="s">
        <v>70</v>
      </c>
      <c r="J967" t="s">
        <v>71</v>
      </c>
      <c r="K967">
        <v>21.1</v>
      </c>
      <c r="L967">
        <v>1.2</v>
      </c>
      <c r="M967">
        <v>2133</v>
      </c>
      <c r="N967">
        <v>81</v>
      </c>
    </row>
    <row r="968" spans="1:14" x14ac:dyDescent="0.5">
      <c r="A968">
        <v>2021</v>
      </c>
      <c r="B968" t="s">
        <v>76</v>
      </c>
      <c r="C968" t="s">
        <v>77</v>
      </c>
      <c r="D968" t="str">
        <f t="shared" si="15"/>
        <v>Max Scherzer</v>
      </c>
      <c r="E968">
        <v>453286</v>
      </c>
      <c r="F968" t="s">
        <v>54</v>
      </c>
      <c r="G968" t="s">
        <v>55</v>
      </c>
      <c r="H968">
        <v>90.2</v>
      </c>
      <c r="I968" t="s">
        <v>70</v>
      </c>
      <c r="J968" t="s">
        <v>71</v>
      </c>
      <c r="K968">
        <v>24.6</v>
      </c>
      <c r="L968">
        <v>0.9</v>
      </c>
      <c r="M968">
        <f>VLOOKUP(E968,'FC SR'!C68:F243,4,FALSE)</f>
        <v>2294</v>
      </c>
      <c r="N968">
        <v>49</v>
      </c>
    </row>
    <row r="969" spans="1:14" x14ac:dyDescent="0.5">
      <c r="A969">
        <v>2021</v>
      </c>
      <c r="B969" t="s">
        <v>257</v>
      </c>
      <c r="C969" t="s">
        <v>423</v>
      </c>
      <c r="D969" t="str">
        <f t="shared" si="15"/>
        <v>Pablo López</v>
      </c>
      <c r="E969">
        <v>641154</v>
      </c>
      <c r="F969" t="s">
        <v>110</v>
      </c>
      <c r="G969" t="s">
        <v>111</v>
      </c>
      <c r="H969">
        <v>91.6</v>
      </c>
      <c r="I969" t="s">
        <v>70</v>
      </c>
      <c r="J969" t="s">
        <v>71</v>
      </c>
      <c r="K969">
        <v>23.5</v>
      </c>
      <c r="L969">
        <v>2.1</v>
      </c>
      <c r="M969">
        <v>2199</v>
      </c>
      <c r="N969">
        <v>57</v>
      </c>
    </row>
    <row r="970" spans="1:14" x14ac:dyDescent="0.5">
      <c r="A970">
        <v>2021</v>
      </c>
      <c r="B970" t="s">
        <v>595</v>
      </c>
      <c r="C970" t="s">
        <v>481</v>
      </c>
      <c r="D970" t="str">
        <f t="shared" si="15"/>
        <v>David Price</v>
      </c>
      <c r="E970">
        <v>456034</v>
      </c>
      <c r="F970" t="s">
        <v>54</v>
      </c>
      <c r="G970" t="s">
        <v>55</v>
      </c>
      <c r="H970">
        <v>88.9</v>
      </c>
      <c r="I970" t="s">
        <v>70</v>
      </c>
      <c r="J970" t="s">
        <v>71</v>
      </c>
      <c r="K970">
        <v>26.1</v>
      </c>
      <c r="L970">
        <v>0.5</v>
      </c>
      <c r="M970">
        <v>1998</v>
      </c>
      <c r="N970">
        <v>57.8</v>
      </c>
    </row>
    <row r="971" spans="1:14" x14ac:dyDescent="0.5">
      <c r="A971">
        <v>2021</v>
      </c>
      <c r="B971" t="s">
        <v>618</v>
      </c>
      <c r="C971" t="s">
        <v>619</v>
      </c>
      <c r="D971" t="str">
        <f t="shared" si="15"/>
        <v>Trent Thornton</v>
      </c>
      <c r="E971">
        <v>663423</v>
      </c>
      <c r="F971" t="s">
        <v>14</v>
      </c>
      <c r="G971" t="s">
        <v>15</v>
      </c>
      <c r="H971">
        <v>89.9</v>
      </c>
      <c r="I971" t="s">
        <v>70</v>
      </c>
      <c r="J971" t="s">
        <v>71</v>
      </c>
      <c r="K971">
        <v>24.1</v>
      </c>
      <c r="L971">
        <v>2.7</v>
      </c>
      <c r="M971">
        <f>VLOOKUP(E971,'FC SR'!$C$1:$F$244,4,FALSE)</f>
        <v>2383</v>
      </c>
      <c r="N971">
        <v>48</v>
      </c>
    </row>
    <row r="972" spans="1:14" x14ac:dyDescent="0.5">
      <c r="A972">
        <v>2021</v>
      </c>
      <c r="B972" t="s">
        <v>44</v>
      </c>
      <c r="C972" t="s">
        <v>45</v>
      </c>
      <c r="D972" t="str">
        <f t="shared" si="15"/>
        <v>Zach Davies</v>
      </c>
      <c r="E972">
        <v>605200</v>
      </c>
      <c r="F972" t="s">
        <v>46</v>
      </c>
      <c r="G972" t="s">
        <v>47</v>
      </c>
      <c r="H972">
        <v>86.5</v>
      </c>
      <c r="I972" t="s">
        <v>70</v>
      </c>
      <c r="J972" t="s">
        <v>71</v>
      </c>
      <c r="K972">
        <v>23.6</v>
      </c>
      <c r="L972">
        <v>4.8</v>
      </c>
      <c r="M972">
        <v>2092</v>
      </c>
      <c r="N972">
        <v>78</v>
      </c>
    </row>
    <row r="973" spans="1:14" x14ac:dyDescent="0.5">
      <c r="A973">
        <v>2021</v>
      </c>
      <c r="B973" t="s">
        <v>279</v>
      </c>
      <c r="C973" t="s">
        <v>280</v>
      </c>
      <c r="D973" t="str">
        <f t="shared" si="15"/>
        <v>Chi Chi González</v>
      </c>
      <c r="E973">
        <v>592346</v>
      </c>
      <c r="F973" t="s">
        <v>92</v>
      </c>
      <c r="G973" t="s">
        <v>93</v>
      </c>
      <c r="H973">
        <v>87.8</v>
      </c>
      <c r="I973" t="s">
        <v>70</v>
      </c>
      <c r="J973" t="s">
        <v>71</v>
      </c>
      <c r="K973">
        <v>30.6</v>
      </c>
      <c r="L973">
        <v>2.5</v>
      </c>
      <c r="M973">
        <v>2531</v>
      </c>
      <c r="N973">
        <v>31</v>
      </c>
    </row>
    <row r="974" spans="1:14" x14ac:dyDescent="0.5">
      <c r="A974">
        <v>2021</v>
      </c>
      <c r="B974" t="s">
        <v>162</v>
      </c>
      <c r="C974" t="s">
        <v>163</v>
      </c>
      <c r="D974" t="str">
        <f t="shared" si="15"/>
        <v>Zac Gallen</v>
      </c>
      <c r="E974">
        <v>668678</v>
      </c>
      <c r="F974" t="s">
        <v>164</v>
      </c>
      <c r="G974" t="s">
        <v>165</v>
      </c>
      <c r="H974">
        <v>90.4</v>
      </c>
      <c r="I974" t="s">
        <v>70</v>
      </c>
      <c r="J974" t="s">
        <v>71</v>
      </c>
      <c r="K974">
        <v>22.6</v>
      </c>
      <c r="L974">
        <v>3</v>
      </c>
      <c r="M974">
        <v>2237</v>
      </c>
      <c r="N974">
        <v>61</v>
      </c>
    </row>
    <row r="975" spans="1:14" x14ac:dyDescent="0.5">
      <c r="A975">
        <v>2021</v>
      </c>
      <c r="B975" t="s">
        <v>632</v>
      </c>
      <c r="C975" t="s">
        <v>19</v>
      </c>
      <c r="D975" t="str">
        <f t="shared" si="15"/>
        <v>Sean Newcomb</v>
      </c>
      <c r="E975">
        <v>656794</v>
      </c>
      <c r="F975" t="s">
        <v>156</v>
      </c>
      <c r="G975" t="s">
        <v>157</v>
      </c>
      <c r="H975">
        <v>87.4</v>
      </c>
      <c r="I975" t="s">
        <v>70</v>
      </c>
      <c r="J975" t="s">
        <v>71</v>
      </c>
      <c r="K975">
        <v>35.5</v>
      </c>
      <c r="L975">
        <v>4.2</v>
      </c>
      <c r="M975">
        <f>VLOOKUP(E975,'FC SR'!$C$1:$F$244,4,FALSE)</f>
        <v>2399</v>
      </c>
      <c r="N975">
        <v>23</v>
      </c>
    </row>
    <row r="976" spans="1:14" x14ac:dyDescent="0.5">
      <c r="A976">
        <v>2021</v>
      </c>
      <c r="B976" t="s">
        <v>215</v>
      </c>
      <c r="C976" t="s">
        <v>216</v>
      </c>
      <c r="D976" t="str">
        <f t="shared" si="15"/>
        <v>Dane Dunning</v>
      </c>
      <c r="E976">
        <v>641540</v>
      </c>
      <c r="F976" t="s">
        <v>116</v>
      </c>
      <c r="G976" t="s">
        <v>117</v>
      </c>
      <c r="H976">
        <v>85.4</v>
      </c>
      <c r="I976" t="s">
        <v>70</v>
      </c>
      <c r="J976" t="s">
        <v>71</v>
      </c>
      <c r="K976">
        <v>31.3</v>
      </c>
      <c r="L976">
        <v>2.2000000000000002</v>
      </c>
      <c r="M976">
        <v>2216</v>
      </c>
      <c r="N976">
        <v>33</v>
      </c>
    </row>
    <row r="977" spans="1:14" x14ac:dyDescent="0.5">
      <c r="A977">
        <v>2021</v>
      </c>
      <c r="B977" t="s">
        <v>782</v>
      </c>
      <c r="C977" t="s">
        <v>109</v>
      </c>
      <c r="D977" t="str">
        <f t="shared" si="15"/>
        <v>Trevor Cahill</v>
      </c>
      <c r="E977">
        <v>502239</v>
      </c>
      <c r="F977" t="s">
        <v>213</v>
      </c>
      <c r="G977" t="s">
        <v>214</v>
      </c>
      <c r="H977">
        <v>85.2</v>
      </c>
      <c r="I977" t="s">
        <v>70</v>
      </c>
      <c r="J977" t="s">
        <v>71</v>
      </c>
      <c r="K977">
        <v>31.6</v>
      </c>
      <c r="L977">
        <v>0.4</v>
      </c>
      <c r="M977">
        <f>VLOOKUP(E977,'FC SR'!C104:F279,4,FALSE)</f>
        <v>2222</v>
      </c>
      <c r="N977">
        <v>28</v>
      </c>
    </row>
    <row r="978" spans="1:14" x14ac:dyDescent="0.5">
      <c r="A978">
        <v>2021</v>
      </c>
      <c r="B978" t="s">
        <v>202</v>
      </c>
      <c r="C978" t="s">
        <v>360</v>
      </c>
      <c r="D978" t="str">
        <f t="shared" si="15"/>
        <v>Brett Anderson</v>
      </c>
      <c r="E978">
        <v>474463</v>
      </c>
      <c r="F978" t="s">
        <v>68</v>
      </c>
      <c r="G978" t="s">
        <v>69</v>
      </c>
      <c r="H978">
        <v>85.7</v>
      </c>
      <c r="I978" t="s">
        <v>70</v>
      </c>
      <c r="J978" t="s">
        <v>71</v>
      </c>
      <c r="K978">
        <v>27.4</v>
      </c>
      <c r="L978">
        <v>0.7</v>
      </c>
      <c r="M978">
        <v>2035</v>
      </c>
      <c r="N978">
        <v>56</v>
      </c>
    </row>
    <row r="979" spans="1:14" x14ac:dyDescent="0.5">
      <c r="A979">
        <v>2021</v>
      </c>
      <c r="B979" t="s">
        <v>184</v>
      </c>
      <c r="C979" t="s">
        <v>356</v>
      </c>
      <c r="D979" t="str">
        <f t="shared" si="15"/>
        <v>Riley Smith</v>
      </c>
      <c r="E979">
        <v>642092</v>
      </c>
      <c r="F979" t="s">
        <v>164</v>
      </c>
      <c r="G979" t="s">
        <v>165</v>
      </c>
      <c r="H979">
        <v>84.2</v>
      </c>
      <c r="I979" t="s">
        <v>70</v>
      </c>
      <c r="J979" t="s">
        <v>71</v>
      </c>
      <c r="K979">
        <v>32.1</v>
      </c>
      <c r="L979">
        <v>0.1</v>
      </c>
      <c r="M979">
        <f>VLOOKUP(E979,'FC SR'!C113:F288,4,FALSE)</f>
        <v>2171</v>
      </c>
      <c r="N979">
        <v>33</v>
      </c>
    </row>
    <row r="980" spans="1:14" x14ac:dyDescent="0.5">
      <c r="A980">
        <v>2021</v>
      </c>
      <c r="B980" t="s">
        <v>297</v>
      </c>
      <c r="C980" t="s">
        <v>298</v>
      </c>
      <c r="D980" t="str">
        <f t="shared" si="15"/>
        <v>Adbert Alzolay</v>
      </c>
      <c r="E980">
        <v>640470</v>
      </c>
      <c r="F980" t="s">
        <v>46</v>
      </c>
      <c r="G980" t="s">
        <v>47</v>
      </c>
      <c r="H980">
        <v>90</v>
      </c>
      <c r="I980" t="s">
        <v>70</v>
      </c>
      <c r="J980" t="s">
        <v>71</v>
      </c>
      <c r="K980">
        <v>26.9</v>
      </c>
      <c r="L980">
        <v>3.7</v>
      </c>
      <c r="M980">
        <f>VLOOKUP(E980,'FC SR'!C115:F290,4,FALSE)</f>
        <v>1994</v>
      </c>
      <c r="N980">
        <v>50</v>
      </c>
    </row>
    <row r="981" spans="1:14" x14ac:dyDescent="0.5">
      <c r="A981">
        <v>2021</v>
      </c>
      <c r="B981" t="s">
        <v>949</v>
      </c>
      <c r="C981" t="s">
        <v>511</v>
      </c>
      <c r="D981" t="str">
        <f t="shared" si="15"/>
        <v>Justin Bruihl</v>
      </c>
      <c r="E981">
        <v>677865</v>
      </c>
      <c r="F981" t="s">
        <v>54</v>
      </c>
      <c r="G981" t="s">
        <v>55</v>
      </c>
      <c r="H981">
        <v>88.1</v>
      </c>
      <c r="I981" t="s">
        <v>70</v>
      </c>
      <c r="J981" t="s">
        <v>71</v>
      </c>
      <c r="K981">
        <v>28.2</v>
      </c>
      <c r="L981">
        <v>3.3</v>
      </c>
      <c r="M981">
        <f>VLOOKUP(E981,'FC SR'!C118:F293,4,FALSE)</f>
        <v>2160</v>
      </c>
      <c r="N981">
        <v>36</v>
      </c>
    </row>
    <row r="982" spans="1:14" x14ac:dyDescent="0.5">
      <c r="A982">
        <v>2021</v>
      </c>
      <c r="B982" t="s">
        <v>843</v>
      </c>
      <c r="C982" t="s">
        <v>844</v>
      </c>
      <c r="D982" t="str">
        <f t="shared" si="15"/>
        <v>Dietrich Enns</v>
      </c>
      <c r="E982">
        <v>608650</v>
      </c>
      <c r="F982" t="s">
        <v>178</v>
      </c>
      <c r="G982" t="s">
        <v>179</v>
      </c>
      <c r="H982">
        <v>86.2</v>
      </c>
      <c r="I982" t="s">
        <v>70</v>
      </c>
      <c r="J982" t="s">
        <v>71</v>
      </c>
      <c r="K982">
        <v>33.6</v>
      </c>
      <c r="L982">
        <v>3.8</v>
      </c>
      <c r="M982">
        <f>M865</f>
        <v>2000</v>
      </c>
      <c r="N982">
        <v>24</v>
      </c>
    </row>
    <row r="983" spans="1:14" x14ac:dyDescent="0.5">
      <c r="A983">
        <v>2021</v>
      </c>
      <c r="B983" t="s">
        <v>868</v>
      </c>
      <c r="C983" t="s">
        <v>869</v>
      </c>
      <c r="D983" t="str">
        <f t="shared" si="15"/>
        <v>Jesse Chavez</v>
      </c>
      <c r="E983">
        <v>445926</v>
      </c>
      <c r="F983" t="s">
        <v>156</v>
      </c>
      <c r="G983" t="s">
        <v>157</v>
      </c>
      <c r="H983">
        <v>89.1</v>
      </c>
      <c r="I983" t="s">
        <v>70</v>
      </c>
      <c r="J983" t="s">
        <v>71</v>
      </c>
      <c r="K983">
        <v>22.2</v>
      </c>
      <c r="L983">
        <v>0.8</v>
      </c>
      <c r="M983" s="1">
        <v>2250</v>
      </c>
      <c r="N983" s="1">
        <v>89</v>
      </c>
    </row>
    <row r="984" spans="1:14" x14ac:dyDescent="0.5">
      <c r="A984">
        <v>2021</v>
      </c>
      <c r="B984" t="s">
        <v>562</v>
      </c>
      <c r="C984" t="s">
        <v>815</v>
      </c>
      <c r="D984" t="str">
        <f t="shared" si="15"/>
        <v>Carson Fulmer</v>
      </c>
      <c r="E984">
        <v>608334</v>
      </c>
      <c r="F984" t="s">
        <v>26</v>
      </c>
      <c r="G984" t="s">
        <v>27</v>
      </c>
      <c r="H984">
        <v>86.6</v>
      </c>
      <c r="I984" t="s">
        <v>70</v>
      </c>
      <c r="J984" t="s">
        <v>71</v>
      </c>
      <c r="K984">
        <v>34.9</v>
      </c>
      <c r="L984">
        <v>4.7</v>
      </c>
      <c r="M984" s="1">
        <v>2633</v>
      </c>
      <c r="N984" s="1">
        <v>86.2</v>
      </c>
    </row>
    <row r="985" spans="1:14" x14ac:dyDescent="0.5">
      <c r="A985">
        <v>2021</v>
      </c>
      <c r="B985" t="s">
        <v>202</v>
      </c>
      <c r="C985" t="s">
        <v>25</v>
      </c>
      <c r="D985" t="str">
        <f t="shared" si="15"/>
        <v>Tyler Anderson</v>
      </c>
      <c r="E985">
        <v>542881</v>
      </c>
      <c r="F985" t="s">
        <v>102</v>
      </c>
      <c r="G985" t="s">
        <v>103</v>
      </c>
      <c r="H985">
        <v>85</v>
      </c>
      <c r="I985" t="s">
        <v>70</v>
      </c>
      <c r="J985" t="s">
        <v>71</v>
      </c>
      <c r="K985">
        <v>27.8</v>
      </c>
      <c r="L985">
        <v>2.2000000000000002</v>
      </c>
      <c r="M985">
        <v>2493</v>
      </c>
      <c r="N985">
        <f>VLOOKUP(E985,table,4,FALSE)</f>
        <v>78.2</v>
      </c>
    </row>
    <row r="986" spans="1:14" x14ac:dyDescent="0.5">
      <c r="A986">
        <v>2021</v>
      </c>
      <c r="B986" t="s">
        <v>424</v>
      </c>
      <c r="C986" t="s">
        <v>425</v>
      </c>
      <c r="D986" t="str">
        <f t="shared" si="15"/>
        <v>Kenley Jansen</v>
      </c>
      <c r="E986">
        <v>445276</v>
      </c>
      <c r="F986" t="s">
        <v>54</v>
      </c>
      <c r="G986" t="s">
        <v>55</v>
      </c>
      <c r="H986">
        <v>92.5</v>
      </c>
      <c r="I986" t="s">
        <v>70</v>
      </c>
      <c r="J986" t="s">
        <v>71</v>
      </c>
      <c r="K986">
        <v>14.4</v>
      </c>
      <c r="L986">
        <v>7.3</v>
      </c>
      <c r="M986" s="1">
        <v>2688</v>
      </c>
      <c r="N986" s="1">
        <v>71</v>
      </c>
    </row>
    <row r="987" spans="1:14" x14ac:dyDescent="0.5">
      <c r="A987">
        <v>2021</v>
      </c>
      <c r="B987" t="s">
        <v>791</v>
      </c>
      <c r="C987" t="s">
        <v>792</v>
      </c>
      <c r="D987" t="str">
        <f t="shared" si="15"/>
        <v>Andre Scrubb</v>
      </c>
      <c r="E987">
        <v>668687</v>
      </c>
      <c r="F987" t="s">
        <v>142</v>
      </c>
      <c r="G987" t="s">
        <v>143</v>
      </c>
      <c r="H987">
        <v>93.9</v>
      </c>
      <c r="I987" t="s">
        <v>70</v>
      </c>
      <c r="J987" t="s">
        <v>71</v>
      </c>
      <c r="K987">
        <v>15.7</v>
      </c>
      <c r="L987">
        <v>4</v>
      </c>
      <c r="M987" s="1">
        <v>2360</v>
      </c>
      <c r="N987" s="1">
        <v>69</v>
      </c>
    </row>
    <row r="988" spans="1:14" x14ac:dyDescent="0.5">
      <c r="A988">
        <v>2021</v>
      </c>
      <c r="B988" t="s">
        <v>160</v>
      </c>
      <c r="C988" t="s">
        <v>161</v>
      </c>
      <c r="D988" t="str">
        <f t="shared" si="15"/>
        <v>Drew Smyly</v>
      </c>
      <c r="E988">
        <v>592767</v>
      </c>
      <c r="F988" t="s">
        <v>156</v>
      </c>
      <c r="G988" t="s">
        <v>157</v>
      </c>
      <c r="H988">
        <v>87.5</v>
      </c>
      <c r="I988" t="s">
        <v>70</v>
      </c>
      <c r="J988" t="s">
        <v>71</v>
      </c>
      <c r="K988">
        <v>24.4</v>
      </c>
      <c r="L988">
        <v>3.5</v>
      </c>
      <c r="M988">
        <v>1958</v>
      </c>
      <c r="N988">
        <f>VLOOKUP(E988,table,4,FALSE)</f>
        <v>66.7</v>
      </c>
    </row>
    <row r="989" spans="1:14" x14ac:dyDescent="0.5">
      <c r="A989">
        <v>2021</v>
      </c>
      <c r="B989" t="s">
        <v>755</v>
      </c>
      <c r="C989" t="s">
        <v>95</v>
      </c>
      <c r="D989" t="str">
        <f t="shared" si="15"/>
        <v>Wade Leblanc</v>
      </c>
      <c r="E989">
        <v>453281</v>
      </c>
      <c r="F989" t="s">
        <v>34</v>
      </c>
      <c r="G989" t="s">
        <v>35</v>
      </c>
      <c r="H989">
        <v>85</v>
      </c>
      <c r="I989" t="s">
        <v>70</v>
      </c>
      <c r="J989" t="s">
        <v>71</v>
      </c>
      <c r="K989">
        <v>27.2</v>
      </c>
      <c r="L989">
        <v>0.1</v>
      </c>
      <c r="M989" s="1">
        <v>2026</v>
      </c>
      <c r="N989" s="1">
        <v>64</v>
      </c>
    </row>
    <row r="990" spans="1:14" x14ac:dyDescent="0.5">
      <c r="A990">
        <v>2021</v>
      </c>
      <c r="B990" t="s">
        <v>936</v>
      </c>
      <c r="C990" t="s">
        <v>520</v>
      </c>
      <c r="D990" t="str">
        <f t="shared" si="15"/>
        <v>Will Harris</v>
      </c>
      <c r="E990">
        <v>501789</v>
      </c>
      <c r="F990" t="s">
        <v>194</v>
      </c>
      <c r="G990" t="s">
        <v>195</v>
      </c>
      <c r="H990">
        <v>90.1</v>
      </c>
      <c r="I990" t="s">
        <v>70</v>
      </c>
      <c r="J990" t="s">
        <v>71</v>
      </c>
      <c r="K990">
        <v>19.899999999999999</v>
      </c>
      <c r="L990">
        <v>3.5</v>
      </c>
      <c r="M990" s="1">
        <v>2360</v>
      </c>
      <c r="N990" s="1">
        <v>64</v>
      </c>
    </row>
    <row r="991" spans="1:14" x14ac:dyDescent="0.5">
      <c r="A991">
        <v>2021</v>
      </c>
      <c r="B991" t="s">
        <v>169</v>
      </c>
      <c r="C991" t="s">
        <v>170</v>
      </c>
      <c r="D991" t="str">
        <f t="shared" si="15"/>
        <v>Jake Odorizzi</v>
      </c>
      <c r="E991">
        <v>543606</v>
      </c>
      <c r="F991" t="s">
        <v>142</v>
      </c>
      <c r="G991" t="s">
        <v>143</v>
      </c>
      <c r="H991">
        <v>87.2</v>
      </c>
      <c r="I991" t="s">
        <v>70</v>
      </c>
      <c r="J991" t="s">
        <v>71</v>
      </c>
      <c r="K991">
        <v>24.4</v>
      </c>
      <c r="L991">
        <v>2.6</v>
      </c>
      <c r="M991">
        <v>2063</v>
      </c>
      <c r="N991">
        <f>VLOOKUP(E991,table,4,FALSE)</f>
        <v>64</v>
      </c>
    </row>
    <row r="992" spans="1:14" x14ac:dyDescent="0.5">
      <c r="A992">
        <v>2021</v>
      </c>
      <c r="B992" t="s">
        <v>646</v>
      </c>
      <c r="C992" t="s">
        <v>647</v>
      </c>
      <c r="D992" t="str">
        <f t="shared" si="15"/>
        <v>Lou Trivino</v>
      </c>
      <c r="E992">
        <v>642152</v>
      </c>
      <c r="F992" t="s">
        <v>20</v>
      </c>
      <c r="G992" t="s">
        <v>21</v>
      </c>
      <c r="H992">
        <v>93</v>
      </c>
      <c r="I992" t="s">
        <v>70</v>
      </c>
      <c r="J992" t="s">
        <v>71</v>
      </c>
      <c r="K992">
        <v>22.1</v>
      </c>
      <c r="L992">
        <v>3</v>
      </c>
      <c r="M992" s="1">
        <v>2242</v>
      </c>
      <c r="N992" s="1">
        <v>62</v>
      </c>
    </row>
    <row r="993" spans="1:14" x14ac:dyDescent="0.5">
      <c r="A993">
        <v>2021</v>
      </c>
      <c r="B993" t="s">
        <v>385</v>
      </c>
      <c r="C993" t="s">
        <v>386</v>
      </c>
      <c r="D993" t="str">
        <f t="shared" si="15"/>
        <v>Mark Melancon</v>
      </c>
      <c r="E993">
        <v>453343</v>
      </c>
      <c r="F993" t="s">
        <v>62</v>
      </c>
      <c r="G993" t="s">
        <v>63</v>
      </c>
      <c r="H993">
        <v>92</v>
      </c>
      <c r="I993" t="s">
        <v>70</v>
      </c>
      <c r="J993" t="s">
        <v>71</v>
      </c>
      <c r="K993">
        <v>22</v>
      </c>
      <c r="L993">
        <v>1</v>
      </c>
      <c r="M993">
        <v>2254</v>
      </c>
      <c r="N993">
        <v>61</v>
      </c>
    </row>
    <row r="994" spans="1:14" x14ac:dyDescent="0.5">
      <c r="A994">
        <v>2021</v>
      </c>
      <c r="B994" t="s">
        <v>461</v>
      </c>
      <c r="C994" t="s">
        <v>151</v>
      </c>
      <c r="D994" t="str">
        <f t="shared" si="15"/>
        <v>Adam Plutko</v>
      </c>
      <c r="E994">
        <v>592644</v>
      </c>
      <c r="F994" t="s">
        <v>182</v>
      </c>
      <c r="G994" t="s">
        <v>183</v>
      </c>
      <c r="H994">
        <v>87.7</v>
      </c>
      <c r="I994" t="s">
        <v>70</v>
      </c>
      <c r="J994" t="s">
        <v>71</v>
      </c>
      <c r="K994">
        <v>25.4</v>
      </c>
      <c r="L994">
        <v>2.9</v>
      </c>
      <c r="M994" s="1">
        <v>2383</v>
      </c>
      <c r="N994">
        <v>57</v>
      </c>
    </row>
    <row r="995" spans="1:14" x14ac:dyDescent="0.5">
      <c r="A995">
        <v>2021</v>
      </c>
      <c r="B995" t="s">
        <v>527</v>
      </c>
      <c r="C995" t="s">
        <v>511</v>
      </c>
      <c r="D995" t="str">
        <f t="shared" si="15"/>
        <v>Justin Wilson</v>
      </c>
      <c r="E995">
        <v>458677</v>
      </c>
      <c r="F995" t="s">
        <v>26</v>
      </c>
      <c r="G995" t="s">
        <v>27</v>
      </c>
      <c r="H995">
        <v>89.5</v>
      </c>
      <c r="I995" t="s">
        <v>70</v>
      </c>
      <c r="J995" t="s">
        <v>71</v>
      </c>
      <c r="K995">
        <v>22.2</v>
      </c>
      <c r="L995">
        <v>3.5</v>
      </c>
      <c r="M995" s="1">
        <v>2346</v>
      </c>
      <c r="N995" s="1">
        <v>55</v>
      </c>
    </row>
    <row r="996" spans="1:14" x14ac:dyDescent="0.5">
      <c r="A996">
        <v>2021</v>
      </c>
      <c r="B996" t="s">
        <v>576</v>
      </c>
      <c r="C996" t="s">
        <v>282</v>
      </c>
      <c r="D996" t="str">
        <f t="shared" si="15"/>
        <v>Richard Bleier</v>
      </c>
      <c r="E996">
        <v>542947</v>
      </c>
      <c r="F996" t="s">
        <v>110</v>
      </c>
      <c r="G996" t="s">
        <v>111</v>
      </c>
      <c r="H996">
        <v>87.2</v>
      </c>
      <c r="I996" t="s">
        <v>70</v>
      </c>
      <c r="J996" t="s">
        <v>71</v>
      </c>
      <c r="K996">
        <v>30.6</v>
      </c>
      <c r="L996">
        <v>1.1000000000000001</v>
      </c>
      <c r="M996" s="1">
        <v>1961</v>
      </c>
      <c r="N996" s="1">
        <v>55</v>
      </c>
    </row>
    <row r="997" spans="1:14" x14ac:dyDescent="0.5">
      <c r="A997">
        <v>2021</v>
      </c>
      <c r="B997" t="s">
        <v>835</v>
      </c>
      <c r="C997" t="s">
        <v>456</v>
      </c>
      <c r="D997" t="str">
        <f t="shared" si="15"/>
        <v>Paul Blackburn</v>
      </c>
      <c r="E997">
        <v>621112</v>
      </c>
      <c r="F997" t="s">
        <v>20</v>
      </c>
      <c r="G997" t="s">
        <v>21</v>
      </c>
      <c r="H997">
        <v>87.1</v>
      </c>
      <c r="I997" t="s">
        <v>70</v>
      </c>
      <c r="J997" t="s">
        <v>71</v>
      </c>
      <c r="K997">
        <v>30.6</v>
      </c>
      <c r="L997">
        <v>5.4</v>
      </c>
      <c r="M997" s="1">
        <v>2416</v>
      </c>
      <c r="N997">
        <v>54</v>
      </c>
    </row>
    <row r="998" spans="1:14" x14ac:dyDescent="0.5">
      <c r="A998">
        <v>2021</v>
      </c>
      <c r="B998" t="s">
        <v>555</v>
      </c>
      <c r="C998" t="s">
        <v>556</v>
      </c>
      <c r="D998" t="str">
        <f t="shared" si="15"/>
        <v>Spenser Watkins</v>
      </c>
      <c r="E998">
        <v>657093</v>
      </c>
      <c r="F998" t="s">
        <v>182</v>
      </c>
      <c r="G998" t="s">
        <v>183</v>
      </c>
      <c r="H998">
        <v>86.5</v>
      </c>
      <c r="I998" t="s">
        <v>70</v>
      </c>
      <c r="J998" t="s">
        <v>71</v>
      </c>
      <c r="K998">
        <v>29</v>
      </c>
      <c r="L998">
        <v>5.7</v>
      </c>
      <c r="M998" s="1">
        <v>2365</v>
      </c>
      <c r="N998" s="1">
        <v>53</v>
      </c>
    </row>
    <row r="999" spans="1:14" x14ac:dyDescent="0.5">
      <c r="A999">
        <v>2021</v>
      </c>
      <c r="B999" t="s">
        <v>655</v>
      </c>
      <c r="C999" t="s">
        <v>656</v>
      </c>
      <c r="D999" t="str">
        <f t="shared" si="15"/>
        <v>Demarcus Evans</v>
      </c>
      <c r="E999">
        <v>663770</v>
      </c>
      <c r="F999" t="s">
        <v>116</v>
      </c>
      <c r="G999" t="s">
        <v>117</v>
      </c>
      <c r="H999">
        <v>85.9</v>
      </c>
      <c r="I999" t="s">
        <v>70</v>
      </c>
      <c r="J999" t="s">
        <v>71</v>
      </c>
      <c r="K999">
        <v>26</v>
      </c>
      <c r="L999">
        <v>6.5</v>
      </c>
      <c r="M999" s="1">
        <v>2454</v>
      </c>
      <c r="N999" s="1">
        <v>53</v>
      </c>
    </row>
    <row r="1000" spans="1:14" x14ac:dyDescent="0.5">
      <c r="A1000">
        <v>2021</v>
      </c>
      <c r="B1000" t="s">
        <v>743</v>
      </c>
      <c r="C1000" t="s">
        <v>89</v>
      </c>
      <c r="D1000" t="str">
        <f t="shared" si="15"/>
        <v>Chris Martin</v>
      </c>
      <c r="E1000">
        <v>455119</v>
      </c>
      <c r="F1000" t="s">
        <v>156</v>
      </c>
      <c r="G1000" t="s">
        <v>157</v>
      </c>
      <c r="H1000">
        <v>90.8</v>
      </c>
      <c r="I1000" t="s">
        <v>70</v>
      </c>
      <c r="J1000" t="s">
        <v>71</v>
      </c>
      <c r="K1000">
        <v>27.8</v>
      </c>
      <c r="L1000">
        <v>2.7</v>
      </c>
      <c r="M1000" s="1">
        <v>2073</v>
      </c>
      <c r="N1000" s="1">
        <v>53</v>
      </c>
    </row>
    <row r="1001" spans="1:14" x14ac:dyDescent="0.5">
      <c r="A1001">
        <v>2021</v>
      </c>
      <c r="B1001" t="s">
        <v>238</v>
      </c>
      <c r="C1001" t="s">
        <v>239</v>
      </c>
      <c r="D1001" t="str">
        <f t="shared" si="15"/>
        <v>Marco Gonzales</v>
      </c>
      <c r="E1001">
        <v>594835</v>
      </c>
      <c r="F1001" t="s">
        <v>102</v>
      </c>
      <c r="G1001" t="s">
        <v>103</v>
      </c>
      <c r="H1001">
        <v>85.4</v>
      </c>
      <c r="I1001" t="s">
        <v>70</v>
      </c>
      <c r="J1001" t="s">
        <v>71</v>
      </c>
      <c r="K1001">
        <v>24.1</v>
      </c>
      <c r="L1001">
        <v>2.6</v>
      </c>
      <c r="M1001">
        <v>2111</v>
      </c>
      <c r="N1001">
        <f>VLOOKUP(E1001,table,4,FALSE)</f>
        <v>52.6</v>
      </c>
    </row>
    <row r="1002" spans="1:14" x14ac:dyDescent="0.5">
      <c r="A1002">
        <v>2021</v>
      </c>
      <c r="B1002" t="s">
        <v>331</v>
      </c>
      <c r="C1002" t="s">
        <v>274</v>
      </c>
      <c r="D1002" t="str">
        <f t="shared" si="15"/>
        <v>Michael Wacha</v>
      </c>
      <c r="E1002">
        <v>608379</v>
      </c>
      <c r="F1002" t="s">
        <v>178</v>
      </c>
      <c r="G1002" t="s">
        <v>179</v>
      </c>
      <c r="H1002">
        <v>89</v>
      </c>
      <c r="I1002" t="s">
        <v>70</v>
      </c>
      <c r="J1002" t="s">
        <v>71</v>
      </c>
      <c r="K1002">
        <v>24.7</v>
      </c>
      <c r="L1002">
        <v>2.2999999999999998</v>
      </c>
      <c r="M1002">
        <v>2066</v>
      </c>
      <c r="N1002">
        <f>VLOOKUP(E1002,table,4,FALSE)</f>
        <v>52.2</v>
      </c>
    </row>
    <row r="1003" spans="1:14" x14ac:dyDescent="0.5">
      <c r="A1003">
        <v>2021</v>
      </c>
      <c r="B1003" t="s">
        <v>218</v>
      </c>
      <c r="C1003" t="s">
        <v>119</v>
      </c>
      <c r="D1003" t="str">
        <f t="shared" si="15"/>
        <v>Kyle Gibson</v>
      </c>
      <c r="E1003">
        <v>502043</v>
      </c>
      <c r="F1003" t="s">
        <v>58</v>
      </c>
      <c r="G1003" t="s">
        <v>59</v>
      </c>
      <c r="H1003">
        <v>89.4</v>
      </c>
      <c r="I1003" t="s">
        <v>70</v>
      </c>
      <c r="J1003" t="s">
        <v>71</v>
      </c>
      <c r="K1003">
        <v>26.2</v>
      </c>
      <c r="L1003">
        <v>1.9</v>
      </c>
      <c r="M1003" s="1">
        <v>2366</v>
      </c>
      <c r="N1003">
        <v>52</v>
      </c>
    </row>
    <row r="1004" spans="1:14" x14ac:dyDescent="0.5">
      <c r="A1004">
        <v>2021</v>
      </c>
      <c r="B1004" t="s">
        <v>813</v>
      </c>
      <c r="C1004" t="s">
        <v>814</v>
      </c>
      <c r="D1004" t="str">
        <f t="shared" si="15"/>
        <v>Erasmo Ramírez</v>
      </c>
      <c r="E1004">
        <v>541640</v>
      </c>
      <c r="F1004" t="s">
        <v>132</v>
      </c>
      <c r="G1004" t="s">
        <v>133</v>
      </c>
      <c r="H1004">
        <v>88.9</v>
      </c>
      <c r="I1004" t="s">
        <v>70</v>
      </c>
      <c r="J1004" t="s">
        <v>71</v>
      </c>
      <c r="K1004">
        <v>23.3</v>
      </c>
      <c r="L1004">
        <v>2.5</v>
      </c>
      <c r="M1004" s="1">
        <v>2335</v>
      </c>
      <c r="N1004" s="1">
        <v>52</v>
      </c>
    </row>
    <row r="1005" spans="1:14" x14ac:dyDescent="0.5">
      <c r="A1005">
        <v>2021</v>
      </c>
      <c r="B1005" t="s">
        <v>311</v>
      </c>
      <c r="C1005" t="s">
        <v>312</v>
      </c>
      <c r="D1005" t="str">
        <f t="shared" si="15"/>
        <v>Eric Lauer</v>
      </c>
      <c r="E1005">
        <v>641778</v>
      </c>
      <c r="F1005" t="s">
        <v>68</v>
      </c>
      <c r="G1005" t="s">
        <v>69</v>
      </c>
      <c r="H1005">
        <v>90.2</v>
      </c>
      <c r="I1005" t="s">
        <v>70</v>
      </c>
      <c r="J1005" t="s">
        <v>71</v>
      </c>
      <c r="K1005">
        <v>21.1</v>
      </c>
      <c r="L1005">
        <v>4</v>
      </c>
      <c r="M1005">
        <f>VLOOKUP(E1005,'FC SR'!C46:F221,4,FALSE)</f>
        <v>2421</v>
      </c>
      <c r="N1005">
        <f>VLOOKUP(E1005,table,4,FALSE)</f>
        <v>50.3</v>
      </c>
    </row>
    <row r="1006" spans="1:14" x14ac:dyDescent="0.5">
      <c r="A1006">
        <v>2021</v>
      </c>
      <c r="B1006" t="s">
        <v>310</v>
      </c>
      <c r="C1006" t="s">
        <v>229</v>
      </c>
      <c r="D1006" t="str">
        <f t="shared" si="15"/>
        <v>Matt Moore</v>
      </c>
      <c r="E1006">
        <v>519043</v>
      </c>
      <c r="F1006" t="s">
        <v>58</v>
      </c>
      <c r="G1006" t="s">
        <v>59</v>
      </c>
      <c r="H1006">
        <v>89.5</v>
      </c>
      <c r="I1006" t="s">
        <v>70</v>
      </c>
      <c r="J1006" t="s">
        <v>71</v>
      </c>
      <c r="K1006">
        <v>20</v>
      </c>
      <c r="L1006">
        <v>2</v>
      </c>
      <c r="M1006">
        <v>2223</v>
      </c>
      <c r="N1006">
        <f>VLOOKUP(E1006,table,4,FALSE)</f>
        <v>50.1</v>
      </c>
    </row>
    <row r="1007" spans="1:14" x14ac:dyDescent="0.5">
      <c r="A1007">
        <v>2021</v>
      </c>
      <c r="B1007" t="s">
        <v>695</v>
      </c>
      <c r="C1007" t="s">
        <v>272</v>
      </c>
      <c r="D1007" t="str">
        <f t="shared" si="15"/>
        <v>Anthony Misiewicz</v>
      </c>
      <c r="E1007">
        <v>664948</v>
      </c>
      <c r="F1007" t="s">
        <v>102</v>
      </c>
      <c r="G1007" t="s">
        <v>103</v>
      </c>
      <c r="H1007">
        <v>88.7</v>
      </c>
      <c r="I1007" t="s">
        <v>70</v>
      </c>
      <c r="J1007" t="s">
        <v>71</v>
      </c>
      <c r="K1007">
        <v>27</v>
      </c>
      <c r="L1007">
        <v>0.5</v>
      </c>
      <c r="M1007" s="1">
        <v>2445</v>
      </c>
      <c r="N1007">
        <v>50</v>
      </c>
    </row>
    <row r="1008" spans="1:14" x14ac:dyDescent="0.5">
      <c r="A1008">
        <v>2021</v>
      </c>
      <c r="B1008" t="s">
        <v>206</v>
      </c>
      <c r="C1008" t="s">
        <v>207</v>
      </c>
      <c r="D1008" t="str">
        <f t="shared" si="15"/>
        <v>Hyun Jin Ryu</v>
      </c>
      <c r="E1008">
        <v>547943</v>
      </c>
      <c r="F1008" t="s">
        <v>14</v>
      </c>
      <c r="G1008" t="s">
        <v>15</v>
      </c>
      <c r="H1008">
        <v>86.2</v>
      </c>
      <c r="I1008" t="s">
        <v>70</v>
      </c>
      <c r="J1008" t="s">
        <v>71</v>
      </c>
      <c r="K1008">
        <v>28.3</v>
      </c>
      <c r="L1008">
        <v>0.3</v>
      </c>
      <c r="M1008">
        <f>VLOOKUP(E1008,'FC SR'!C14:F189,4,FALSE)</f>
        <v>2210</v>
      </c>
      <c r="N1008">
        <f>VLOOKUP(E1008,table,4,FALSE)</f>
        <v>50</v>
      </c>
    </row>
    <row r="1009" spans="1:14" x14ac:dyDescent="0.5">
      <c r="A1009">
        <v>2021</v>
      </c>
      <c r="B1009" t="s">
        <v>789</v>
      </c>
      <c r="C1009" t="s">
        <v>790</v>
      </c>
      <c r="D1009" t="str">
        <f t="shared" si="15"/>
        <v>Travis Lakins Sr.</v>
      </c>
      <c r="E1009">
        <v>664042</v>
      </c>
      <c r="F1009" t="s">
        <v>182</v>
      </c>
      <c r="G1009" t="s">
        <v>183</v>
      </c>
      <c r="H1009">
        <v>91.3</v>
      </c>
      <c r="I1009" t="s">
        <v>70</v>
      </c>
      <c r="J1009" t="s">
        <v>71</v>
      </c>
      <c r="K1009">
        <v>23.5</v>
      </c>
      <c r="L1009">
        <v>3.8</v>
      </c>
      <c r="M1009" s="1">
        <v>2416</v>
      </c>
      <c r="N1009" s="1">
        <v>49</v>
      </c>
    </row>
    <row r="1010" spans="1:14" x14ac:dyDescent="0.5">
      <c r="A1010">
        <v>2021</v>
      </c>
      <c r="B1010" t="s">
        <v>428</v>
      </c>
      <c r="C1010" t="s">
        <v>264</v>
      </c>
      <c r="D1010" t="str">
        <f t="shared" si="15"/>
        <v>Austin Voth</v>
      </c>
      <c r="E1010">
        <v>608723</v>
      </c>
      <c r="F1010" t="s">
        <v>194</v>
      </c>
      <c r="G1010" t="s">
        <v>195</v>
      </c>
      <c r="H1010">
        <v>90.1</v>
      </c>
      <c r="I1010" t="s">
        <v>70</v>
      </c>
      <c r="J1010" t="s">
        <v>71</v>
      </c>
      <c r="K1010">
        <v>26.5</v>
      </c>
      <c r="L1010">
        <v>3.3</v>
      </c>
      <c r="M1010" s="1">
        <v>2426</v>
      </c>
      <c r="N1010">
        <v>49</v>
      </c>
    </row>
    <row r="1011" spans="1:14" x14ac:dyDescent="0.5">
      <c r="A1011">
        <v>2021</v>
      </c>
      <c r="B1011" t="s">
        <v>202</v>
      </c>
      <c r="C1011" t="s">
        <v>583</v>
      </c>
      <c r="D1011" t="str">
        <f t="shared" si="15"/>
        <v>Chase Anderson</v>
      </c>
      <c r="E1011">
        <v>502624</v>
      </c>
      <c r="F1011" t="s">
        <v>58</v>
      </c>
      <c r="G1011" t="s">
        <v>59</v>
      </c>
      <c r="H1011">
        <v>86.6</v>
      </c>
      <c r="I1011" t="s">
        <v>70</v>
      </c>
      <c r="J1011" t="s">
        <v>71</v>
      </c>
      <c r="K1011">
        <v>28.2</v>
      </c>
      <c r="L1011">
        <v>3.9</v>
      </c>
      <c r="M1011" s="1">
        <v>2294</v>
      </c>
      <c r="N1011" s="1">
        <v>48</v>
      </c>
    </row>
    <row r="1012" spans="1:14" x14ac:dyDescent="0.5">
      <c r="A1012">
        <v>2021</v>
      </c>
      <c r="B1012" t="s">
        <v>585</v>
      </c>
      <c r="C1012" t="s">
        <v>586</v>
      </c>
      <c r="D1012" t="str">
        <f t="shared" si="15"/>
        <v>Shawn Armstrong</v>
      </c>
      <c r="E1012">
        <v>542888</v>
      </c>
      <c r="F1012" t="s">
        <v>178</v>
      </c>
      <c r="G1012" t="s">
        <v>179</v>
      </c>
      <c r="H1012">
        <v>89.2</v>
      </c>
      <c r="I1012" t="s">
        <v>70</v>
      </c>
      <c r="J1012" t="s">
        <v>71</v>
      </c>
      <c r="K1012">
        <v>29.8</v>
      </c>
      <c r="L1012">
        <v>7.4</v>
      </c>
      <c r="M1012" s="1">
        <v>2661</v>
      </c>
      <c r="N1012" s="1">
        <v>46</v>
      </c>
    </row>
    <row r="1013" spans="1:14" x14ac:dyDescent="0.5">
      <c r="A1013">
        <v>2021</v>
      </c>
      <c r="B1013" t="s">
        <v>554</v>
      </c>
      <c r="C1013" t="s">
        <v>303</v>
      </c>
      <c r="D1013" t="str">
        <f t="shared" si="15"/>
        <v>Jacob Barnes</v>
      </c>
      <c r="E1013">
        <v>606930</v>
      </c>
      <c r="F1013" t="s">
        <v>14</v>
      </c>
      <c r="G1013" t="s">
        <v>15</v>
      </c>
      <c r="H1013">
        <v>88.7</v>
      </c>
      <c r="I1013" t="s">
        <v>70</v>
      </c>
      <c r="J1013" t="s">
        <v>71</v>
      </c>
      <c r="K1013">
        <v>27.7</v>
      </c>
      <c r="L1013">
        <v>5.4</v>
      </c>
      <c r="M1013" s="1">
        <v>2298</v>
      </c>
      <c r="N1013" s="1">
        <v>46</v>
      </c>
    </row>
    <row r="1014" spans="1:14" x14ac:dyDescent="0.5">
      <c r="A1014">
        <v>2021</v>
      </c>
      <c r="B1014" t="s">
        <v>780</v>
      </c>
      <c r="C1014" t="s">
        <v>511</v>
      </c>
      <c r="D1014" t="str">
        <f t="shared" si="15"/>
        <v>Justin Garza</v>
      </c>
      <c r="E1014">
        <v>621057</v>
      </c>
      <c r="F1014" t="s">
        <v>122</v>
      </c>
      <c r="G1014" t="s">
        <v>123</v>
      </c>
      <c r="H1014">
        <v>89.7</v>
      </c>
      <c r="I1014" t="s">
        <v>70</v>
      </c>
      <c r="J1014" t="s">
        <v>71</v>
      </c>
      <c r="K1014">
        <v>26.9</v>
      </c>
      <c r="L1014">
        <v>3.3</v>
      </c>
      <c r="M1014" s="1">
        <v>2338</v>
      </c>
      <c r="N1014" s="1">
        <v>45</v>
      </c>
    </row>
    <row r="1015" spans="1:14" x14ac:dyDescent="0.5">
      <c r="A1015">
        <v>2021</v>
      </c>
      <c r="B1015" t="s">
        <v>462</v>
      </c>
      <c r="C1015" t="s">
        <v>463</v>
      </c>
      <c r="D1015" t="str">
        <f t="shared" si="15"/>
        <v>Martín Pérez</v>
      </c>
      <c r="E1015">
        <v>527048</v>
      </c>
      <c r="F1015" t="s">
        <v>42</v>
      </c>
      <c r="G1015" t="s">
        <v>43</v>
      </c>
      <c r="H1015">
        <v>89.5</v>
      </c>
      <c r="I1015" t="s">
        <v>70</v>
      </c>
      <c r="J1015" t="s">
        <v>71</v>
      </c>
      <c r="K1015">
        <v>22.8</v>
      </c>
      <c r="L1015">
        <v>0.6</v>
      </c>
      <c r="M1015">
        <v>2227</v>
      </c>
      <c r="N1015">
        <f>VLOOKUP(E1015,table,4,FALSE)</f>
        <v>44.3</v>
      </c>
    </row>
    <row r="1016" spans="1:14" x14ac:dyDescent="0.5">
      <c r="A1016">
        <v>2021</v>
      </c>
      <c r="B1016" t="s">
        <v>883</v>
      </c>
      <c r="C1016" t="s">
        <v>89</v>
      </c>
      <c r="D1016" t="str">
        <f t="shared" si="15"/>
        <v>Chris Mazza</v>
      </c>
      <c r="E1016">
        <v>607391</v>
      </c>
      <c r="F1016" t="s">
        <v>178</v>
      </c>
      <c r="G1016" t="s">
        <v>179</v>
      </c>
      <c r="H1016">
        <v>87.2</v>
      </c>
      <c r="I1016" t="s">
        <v>70</v>
      </c>
      <c r="J1016" t="s">
        <v>71</v>
      </c>
      <c r="K1016">
        <v>27.9</v>
      </c>
      <c r="L1016">
        <v>1.7</v>
      </c>
      <c r="M1016" s="1">
        <v>2272</v>
      </c>
      <c r="N1016">
        <v>44</v>
      </c>
    </row>
    <row r="1017" spans="1:14" x14ac:dyDescent="0.5">
      <c r="A1017">
        <v>2021</v>
      </c>
      <c r="B1017" t="s">
        <v>733</v>
      </c>
      <c r="C1017" t="s">
        <v>734</v>
      </c>
      <c r="D1017" t="str">
        <f t="shared" si="15"/>
        <v>Jakob Junis</v>
      </c>
      <c r="E1017">
        <v>596001</v>
      </c>
      <c r="F1017" t="s">
        <v>80</v>
      </c>
      <c r="G1017" t="s">
        <v>81</v>
      </c>
      <c r="H1017">
        <v>88.8</v>
      </c>
      <c r="I1017" t="s">
        <v>70</v>
      </c>
      <c r="J1017" t="s">
        <v>71</v>
      </c>
      <c r="K1017">
        <v>26.1</v>
      </c>
      <c r="L1017">
        <v>1</v>
      </c>
      <c r="M1017" s="1">
        <v>2303</v>
      </c>
      <c r="N1017" s="1">
        <v>44</v>
      </c>
    </row>
    <row r="1018" spans="1:14" x14ac:dyDescent="0.5">
      <c r="A1018">
        <v>2021</v>
      </c>
      <c r="B1018" t="s">
        <v>437</v>
      </c>
      <c r="C1018" t="s">
        <v>438</v>
      </c>
      <c r="D1018" t="str">
        <f t="shared" si="15"/>
        <v>Dan Winkler</v>
      </c>
      <c r="E1018">
        <v>595465</v>
      </c>
      <c r="F1018" t="s">
        <v>46</v>
      </c>
      <c r="G1018" t="s">
        <v>47</v>
      </c>
      <c r="H1018">
        <v>91.2</v>
      </c>
      <c r="I1018" t="s">
        <v>70</v>
      </c>
      <c r="J1018" t="s">
        <v>71</v>
      </c>
      <c r="K1018">
        <v>20.3</v>
      </c>
      <c r="L1018">
        <v>0.6</v>
      </c>
      <c r="M1018" s="1">
        <v>2552</v>
      </c>
      <c r="N1018" s="1">
        <v>43</v>
      </c>
    </row>
    <row r="1019" spans="1:14" x14ac:dyDescent="0.5">
      <c r="A1019">
        <v>2021</v>
      </c>
      <c r="B1019" t="s">
        <v>184</v>
      </c>
      <c r="C1019" t="s">
        <v>161</v>
      </c>
      <c r="D1019" t="str">
        <f t="shared" si="15"/>
        <v>Drew Smith</v>
      </c>
      <c r="E1019">
        <v>622098</v>
      </c>
      <c r="F1019" t="s">
        <v>126</v>
      </c>
      <c r="G1019" t="s">
        <v>127</v>
      </c>
      <c r="H1019">
        <v>87.9</v>
      </c>
      <c r="I1019" t="s">
        <v>70</v>
      </c>
      <c r="J1019" t="s">
        <v>71</v>
      </c>
      <c r="K1019">
        <v>30.9</v>
      </c>
      <c r="L1019">
        <v>6.7</v>
      </c>
      <c r="M1019" s="1">
        <v>2660</v>
      </c>
      <c r="N1019" s="1">
        <v>43</v>
      </c>
    </row>
    <row r="1020" spans="1:14" x14ac:dyDescent="0.5">
      <c r="A1020">
        <v>2021</v>
      </c>
      <c r="B1020" t="s">
        <v>318</v>
      </c>
      <c r="C1020" t="s">
        <v>189</v>
      </c>
      <c r="D1020" t="str">
        <f t="shared" si="15"/>
        <v>Alex Colomé</v>
      </c>
      <c r="E1020">
        <v>517008</v>
      </c>
      <c r="F1020" t="s">
        <v>261</v>
      </c>
      <c r="G1020" t="s">
        <v>262</v>
      </c>
      <c r="H1020">
        <v>89.3</v>
      </c>
      <c r="I1020" t="s">
        <v>70</v>
      </c>
      <c r="J1020" t="s">
        <v>71</v>
      </c>
      <c r="K1020">
        <v>27</v>
      </c>
      <c r="L1020">
        <v>2.7</v>
      </c>
      <c r="M1020" s="1">
        <v>2148</v>
      </c>
      <c r="N1020">
        <v>42</v>
      </c>
    </row>
    <row r="1021" spans="1:14" x14ac:dyDescent="0.5">
      <c r="A1021">
        <v>2021</v>
      </c>
      <c r="B1021" t="s">
        <v>846</v>
      </c>
      <c r="C1021" t="s">
        <v>291</v>
      </c>
      <c r="D1021" t="str">
        <f t="shared" si="15"/>
        <v>Shane Greene</v>
      </c>
      <c r="E1021">
        <v>572888</v>
      </c>
      <c r="F1021" t="s">
        <v>54</v>
      </c>
      <c r="G1021" t="s">
        <v>55</v>
      </c>
      <c r="H1021">
        <v>87.4</v>
      </c>
      <c r="I1021" t="s">
        <v>70</v>
      </c>
      <c r="J1021" t="s">
        <v>71</v>
      </c>
      <c r="K1021">
        <v>27</v>
      </c>
      <c r="L1021">
        <v>5.0999999999999996</v>
      </c>
      <c r="M1021" s="1">
        <v>2458</v>
      </c>
      <c r="N1021" s="1">
        <v>42</v>
      </c>
    </row>
    <row r="1022" spans="1:14" x14ac:dyDescent="0.5">
      <c r="A1022">
        <v>2021</v>
      </c>
      <c r="B1022" t="s">
        <v>564</v>
      </c>
      <c r="C1022" t="s">
        <v>565</v>
      </c>
      <c r="D1022" t="str">
        <f t="shared" si="15"/>
        <v>Connor Brogdon</v>
      </c>
      <c r="E1022">
        <v>641401</v>
      </c>
      <c r="F1022" t="s">
        <v>58</v>
      </c>
      <c r="G1022" t="s">
        <v>59</v>
      </c>
      <c r="H1022">
        <v>88.6</v>
      </c>
      <c r="I1022" t="s">
        <v>70</v>
      </c>
      <c r="J1022" t="s">
        <v>71</v>
      </c>
      <c r="K1022">
        <v>22</v>
      </c>
      <c r="L1022">
        <v>0.8</v>
      </c>
      <c r="M1022" s="1">
        <v>2244</v>
      </c>
      <c r="N1022">
        <f>VLOOKUP(E1022,table,4,FALSE)</f>
        <v>41.5</v>
      </c>
    </row>
    <row r="1023" spans="1:14" x14ac:dyDescent="0.5">
      <c r="A1023">
        <v>2021</v>
      </c>
      <c r="B1023" t="s">
        <v>736</v>
      </c>
      <c r="C1023" t="s">
        <v>737</v>
      </c>
      <c r="D1023" t="str">
        <f t="shared" si="15"/>
        <v>Brooks Raley</v>
      </c>
      <c r="E1023">
        <v>548384</v>
      </c>
      <c r="F1023" t="s">
        <v>142</v>
      </c>
      <c r="G1023" t="s">
        <v>143</v>
      </c>
      <c r="H1023">
        <v>87.7</v>
      </c>
      <c r="I1023" t="s">
        <v>70</v>
      </c>
      <c r="J1023" t="s">
        <v>71</v>
      </c>
      <c r="K1023">
        <v>28.2</v>
      </c>
      <c r="L1023">
        <v>4.0999999999999996</v>
      </c>
      <c r="M1023" s="1">
        <v>2540</v>
      </c>
      <c r="N1023" s="1">
        <v>41</v>
      </c>
    </row>
    <row r="1024" spans="1:14" x14ac:dyDescent="0.5">
      <c r="A1024">
        <v>2021</v>
      </c>
      <c r="B1024" t="s">
        <v>752</v>
      </c>
      <c r="C1024" t="s">
        <v>189</v>
      </c>
      <c r="D1024" t="str">
        <f t="shared" si="15"/>
        <v>Alex Young</v>
      </c>
      <c r="E1024">
        <v>622065</v>
      </c>
      <c r="F1024" t="s">
        <v>122</v>
      </c>
      <c r="G1024" t="s">
        <v>123</v>
      </c>
      <c r="H1024">
        <v>86</v>
      </c>
      <c r="I1024" t="s">
        <v>70</v>
      </c>
      <c r="J1024" t="s">
        <v>71</v>
      </c>
      <c r="K1024">
        <v>27.5</v>
      </c>
      <c r="L1024">
        <v>0.7</v>
      </c>
      <c r="M1024" s="1">
        <v>2410</v>
      </c>
      <c r="N1024" s="1">
        <v>40</v>
      </c>
    </row>
    <row r="1025" spans="1:14" x14ac:dyDescent="0.5">
      <c r="A1025">
        <v>2021</v>
      </c>
      <c r="B1025" t="s">
        <v>106</v>
      </c>
      <c r="C1025" t="s">
        <v>107</v>
      </c>
      <c r="D1025" t="str">
        <f t="shared" si="15"/>
        <v>Nathan Eovaldi</v>
      </c>
      <c r="E1025">
        <v>543135</v>
      </c>
      <c r="F1025" t="s">
        <v>42</v>
      </c>
      <c r="G1025" t="s">
        <v>43</v>
      </c>
      <c r="H1025">
        <v>92.6</v>
      </c>
      <c r="I1025" t="s">
        <v>70</v>
      </c>
      <c r="J1025" t="s">
        <v>71</v>
      </c>
      <c r="K1025">
        <v>20.2</v>
      </c>
      <c r="L1025">
        <v>0.5</v>
      </c>
      <c r="M1025">
        <v>2276</v>
      </c>
      <c r="N1025">
        <f>VLOOKUP(E1025,table,4,FALSE)</f>
        <v>39.1</v>
      </c>
    </row>
    <row r="1026" spans="1:14" x14ac:dyDescent="0.5">
      <c r="A1026">
        <v>2021</v>
      </c>
      <c r="B1026" t="s">
        <v>875</v>
      </c>
      <c r="C1026" t="s">
        <v>37</v>
      </c>
      <c r="D1026" t="str">
        <f t="shared" si="15"/>
        <v>Andrew Wantz</v>
      </c>
      <c r="E1026">
        <v>681806</v>
      </c>
      <c r="F1026" t="s">
        <v>232</v>
      </c>
      <c r="G1026" t="s">
        <v>233</v>
      </c>
      <c r="H1026">
        <v>88.3</v>
      </c>
      <c r="I1026" t="s">
        <v>70</v>
      </c>
      <c r="J1026" t="s">
        <v>71</v>
      </c>
      <c r="K1026">
        <v>29.3</v>
      </c>
      <c r="L1026">
        <v>5.4</v>
      </c>
      <c r="M1026" s="1">
        <v>2514</v>
      </c>
      <c r="N1026" s="1">
        <v>39</v>
      </c>
    </row>
    <row r="1027" spans="1:14" x14ac:dyDescent="0.5">
      <c r="A1027">
        <v>2021</v>
      </c>
      <c r="B1027" t="s">
        <v>669</v>
      </c>
      <c r="C1027" t="s">
        <v>95</v>
      </c>
      <c r="D1027" t="str">
        <f t="shared" ref="D1027:D1090" si="16">TRIM(PROPER(C1027 &amp; " " &amp; B1027))</f>
        <v>Wade Davis</v>
      </c>
      <c r="E1027">
        <v>451584</v>
      </c>
      <c r="F1027" t="s">
        <v>80</v>
      </c>
      <c r="G1027" t="s">
        <v>81</v>
      </c>
      <c r="H1027">
        <v>88.6</v>
      </c>
      <c r="I1027" t="s">
        <v>70</v>
      </c>
      <c r="J1027" t="s">
        <v>71</v>
      </c>
      <c r="K1027">
        <v>28.1</v>
      </c>
      <c r="L1027">
        <v>5</v>
      </c>
      <c r="M1027" s="1">
        <v>2685</v>
      </c>
      <c r="N1027" s="1">
        <v>38</v>
      </c>
    </row>
    <row r="1028" spans="1:14" x14ac:dyDescent="0.5">
      <c r="A1028">
        <v>2021</v>
      </c>
      <c r="B1028" t="s">
        <v>549</v>
      </c>
      <c r="C1028" t="s">
        <v>191</v>
      </c>
      <c r="D1028" t="str">
        <f t="shared" si="16"/>
        <v>Keegan Thompson</v>
      </c>
      <c r="E1028">
        <v>624522</v>
      </c>
      <c r="F1028" t="s">
        <v>46</v>
      </c>
      <c r="G1028" t="s">
        <v>47</v>
      </c>
      <c r="H1028">
        <v>89.9</v>
      </c>
      <c r="I1028" t="s">
        <v>70</v>
      </c>
      <c r="J1028" t="s">
        <v>71</v>
      </c>
      <c r="K1028">
        <v>27.8</v>
      </c>
      <c r="L1028">
        <v>4.9000000000000004</v>
      </c>
      <c r="M1028" s="1">
        <v>2485</v>
      </c>
      <c r="N1028" s="1">
        <v>38</v>
      </c>
    </row>
    <row r="1029" spans="1:14" x14ac:dyDescent="0.5">
      <c r="A1029">
        <v>2021</v>
      </c>
      <c r="B1029" t="s">
        <v>322</v>
      </c>
      <c r="C1029" t="s">
        <v>181</v>
      </c>
      <c r="D1029" t="str">
        <f t="shared" si="16"/>
        <v>John Gant</v>
      </c>
      <c r="E1029">
        <v>607231</v>
      </c>
      <c r="F1029" t="s">
        <v>261</v>
      </c>
      <c r="G1029" t="s">
        <v>262</v>
      </c>
      <c r="H1029">
        <v>86.2</v>
      </c>
      <c r="I1029" t="s">
        <v>70</v>
      </c>
      <c r="J1029" t="s">
        <v>71</v>
      </c>
      <c r="K1029">
        <v>30.2</v>
      </c>
      <c r="L1029">
        <v>1.8</v>
      </c>
      <c r="M1029">
        <v>2637</v>
      </c>
      <c r="N1029">
        <f>VLOOKUP(E1029,table,4,FALSE)</f>
        <v>37.200000000000003</v>
      </c>
    </row>
    <row r="1030" spans="1:14" x14ac:dyDescent="0.5">
      <c r="A1030">
        <v>2021</v>
      </c>
      <c r="B1030" t="s">
        <v>506</v>
      </c>
      <c r="C1030" t="s">
        <v>507</v>
      </c>
      <c r="D1030" t="str">
        <f t="shared" si="16"/>
        <v>Collin Mchugh</v>
      </c>
      <c r="E1030">
        <v>543521</v>
      </c>
      <c r="F1030" t="s">
        <v>178</v>
      </c>
      <c r="G1030" t="s">
        <v>179</v>
      </c>
      <c r="H1030">
        <v>87.5</v>
      </c>
      <c r="I1030" t="s">
        <v>70</v>
      </c>
      <c r="J1030" t="s">
        <v>71</v>
      </c>
      <c r="K1030">
        <v>28.1</v>
      </c>
      <c r="L1030">
        <v>2.9</v>
      </c>
      <c r="M1030" s="1">
        <v>2499</v>
      </c>
      <c r="N1030" s="1">
        <v>36</v>
      </c>
    </row>
    <row r="1031" spans="1:14" x14ac:dyDescent="0.5">
      <c r="A1031">
        <v>2021</v>
      </c>
      <c r="B1031" t="s">
        <v>357</v>
      </c>
      <c r="C1031" t="s">
        <v>358</v>
      </c>
      <c r="D1031" t="str">
        <f t="shared" si="16"/>
        <v>Emilio Pagán</v>
      </c>
      <c r="E1031">
        <v>641941</v>
      </c>
      <c r="F1031" t="s">
        <v>62</v>
      </c>
      <c r="G1031" t="s">
        <v>63</v>
      </c>
      <c r="H1031">
        <v>86.4</v>
      </c>
      <c r="I1031" t="s">
        <v>70</v>
      </c>
      <c r="J1031" t="s">
        <v>71</v>
      </c>
      <c r="K1031">
        <v>33.299999999999997</v>
      </c>
      <c r="L1031">
        <v>2.8</v>
      </c>
      <c r="M1031" s="1">
        <v>2334</v>
      </c>
      <c r="N1031" s="1">
        <v>34</v>
      </c>
    </row>
    <row r="1032" spans="1:14" x14ac:dyDescent="0.5">
      <c r="A1032">
        <v>2021</v>
      </c>
      <c r="B1032" t="s">
        <v>665</v>
      </c>
      <c r="C1032" t="s">
        <v>666</v>
      </c>
      <c r="D1032" t="str">
        <f t="shared" si="16"/>
        <v>Dominic Leone</v>
      </c>
      <c r="E1032">
        <v>608678</v>
      </c>
      <c r="F1032" t="s">
        <v>30</v>
      </c>
      <c r="G1032" t="s">
        <v>31</v>
      </c>
      <c r="H1032">
        <v>90.2</v>
      </c>
      <c r="I1032" t="s">
        <v>70</v>
      </c>
      <c r="J1032" t="s">
        <v>71</v>
      </c>
      <c r="K1032">
        <v>27.6</v>
      </c>
      <c r="L1032">
        <v>3.7</v>
      </c>
      <c r="M1032" s="1">
        <v>2475</v>
      </c>
      <c r="N1032">
        <v>34</v>
      </c>
    </row>
    <row r="1033" spans="1:14" x14ac:dyDescent="0.5">
      <c r="A1033">
        <v>2021</v>
      </c>
      <c r="B1033" t="s">
        <v>712</v>
      </c>
      <c r="C1033" t="s">
        <v>25</v>
      </c>
      <c r="D1033" t="str">
        <f t="shared" si="16"/>
        <v>Tyler Chatwood</v>
      </c>
      <c r="E1033">
        <v>543022</v>
      </c>
      <c r="F1033" t="s">
        <v>30</v>
      </c>
      <c r="G1033" t="s">
        <v>31</v>
      </c>
      <c r="H1033">
        <v>88.9</v>
      </c>
      <c r="I1033" t="s">
        <v>70</v>
      </c>
      <c r="J1033" t="s">
        <v>71</v>
      </c>
      <c r="K1033">
        <v>33.700000000000003</v>
      </c>
      <c r="L1033">
        <v>4.8</v>
      </c>
      <c r="M1033" s="1">
        <v>2713</v>
      </c>
      <c r="N1033" s="1">
        <v>31</v>
      </c>
    </row>
    <row r="1034" spans="1:14" x14ac:dyDescent="0.5">
      <c r="A1034">
        <v>2021</v>
      </c>
      <c r="B1034" t="s">
        <v>750</v>
      </c>
      <c r="C1034" t="s">
        <v>177</v>
      </c>
      <c r="D1034" t="str">
        <f t="shared" si="16"/>
        <v>Ryan Burr</v>
      </c>
      <c r="E1034">
        <v>621114</v>
      </c>
      <c r="F1034" t="s">
        <v>50</v>
      </c>
      <c r="G1034" t="s">
        <v>51</v>
      </c>
      <c r="H1034">
        <v>86.7</v>
      </c>
      <c r="I1034" t="s">
        <v>70</v>
      </c>
      <c r="J1034" t="s">
        <v>71</v>
      </c>
      <c r="K1034">
        <v>37.200000000000003</v>
      </c>
      <c r="L1034">
        <v>4.7</v>
      </c>
      <c r="M1034" s="1">
        <v>2291</v>
      </c>
      <c r="N1034">
        <v>31</v>
      </c>
    </row>
    <row r="1035" spans="1:14" x14ac:dyDescent="0.5">
      <c r="A1035">
        <v>2021</v>
      </c>
      <c r="B1035" t="s">
        <v>865</v>
      </c>
      <c r="C1035" t="s">
        <v>305</v>
      </c>
      <c r="D1035" t="str">
        <f t="shared" si="16"/>
        <v>Josh Osich</v>
      </c>
      <c r="E1035">
        <v>592612</v>
      </c>
      <c r="F1035" t="s">
        <v>26</v>
      </c>
      <c r="G1035" t="s">
        <v>27</v>
      </c>
      <c r="H1035">
        <v>87.2</v>
      </c>
      <c r="I1035" t="s">
        <v>70</v>
      </c>
      <c r="J1035" t="s">
        <v>71</v>
      </c>
      <c r="K1035">
        <v>29.9</v>
      </c>
      <c r="L1035">
        <v>2</v>
      </c>
      <c r="M1035" s="1">
        <v>2231</v>
      </c>
      <c r="N1035">
        <v>30</v>
      </c>
    </row>
    <row r="1036" spans="1:14" x14ac:dyDescent="0.5">
      <c r="A1036">
        <v>2021</v>
      </c>
      <c r="B1036" t="s">
        <v>894</v>
      </c>
      <c r="C1036" t="s">
        <v>274</v>
      </c>
      <c r="D1036" t="str">
        <f t="shared" si="16"/>
        <v>Michael Rucker</v>
      </c>
      <c r="E1036">
        <v>621074</v>
      </c>
      <c r="F1036" t="s">
        <v>46</v>
      </c>
      <c r="G1036" t="s">
        <v>47</v>
      </c>
      <c r="H1036">
        <v>89.5</v>
      </c>
      <c r="I1036" t="s">
        <v>70</v>
      </c>
      <c r="J1036" t="s">
        <v>71</v>
      </c>
      <c r="K1036">
        <v>29.3</v>
      </c>
      <c r="L1036">
        <v>3.5</v>
      </c>
      <c r="M1036" s="1">
        <v>2418</v>
      </c>
      <c r="N1036">
        <v>30</v>
      </c>
    </row>
    <row r="1037" spans="1:14" x14ac:dyDescent="0.5">
      <c r="A1037">
        <v>2021</v>
      </c>
      <c r="B1037" t="s">
        <v>508</v>
      </c>
      <c r="C1037" t="s">
        <v>360</v>
      </c>
      <c r="D1037" t="str">
        <f t="shared" si="16"/>
        <v>Brett De Geus</v>
      </c>
      <c r="E1037">
        <v>676969</v>
      </c>
      <c r="F1037" t="s">
        <v>164</v>
      </c>
      <c r="G1037" t="s">
        <v>165</v>
      </c>
      <c r="H1037">
        <v>88.3</v>
      </c>
      <c r="I1037" t="s">
        <v>70</v>
      </c>
      <c r="J1037" t="s">
        <v>71</v>
      </c>
      <c r="K1037">
        <v>29.2</v>
      </c>
      <c r="L1037">
        <v>0.6</v>
      </c>
      <c r="M1037" s="1">
        <v>2098</v>
      </c>
      <c r="N1037" s="1">
        <v>28</v>
      </c>
    </row>
    <row r="1038" spans="1:14" x14ac:dyDescent="0.5">
      <c r="A1038">
        <v>2021</v>
      </c>
      <c r="B1038" t="s">
        <v>793</v>
      </c>
      <c r="C1038" t="s">
        <v>353</v>
      </c>
      <c r="D1038" t="str">
        <f t="shared" si="16"/>
        <v>Casey Sadler</v>
      </c>
      <c r="E1038">
        <v>594987</v>
      </c>
      <c r="F1038" t="s">
        <v>102</v>
      </c>
      <c r="G1038" t="s">
        <v>103</v>
      </c>
      <c r="H1038">
        <v>88.1</v>
      </c>
      <c r="I1038" t="s">
        <v>70</v>
      </c>
      <c r="J1038" t="s">
        <v>71</v>
      </c>
      <c r="K1038">
        <v>29.6</v>
      </c>
      <c r="L1038">
        <v>3.7</v>
      </c>
      <c r="M1038" s="1">
        <v>2539</v>
      </c>
      <c r="N1038" s="1">
        <v>27</v>
      </c>
    </row>
    <row r="1039" spans="1:14" x14ac:dyDescent="0.5">
      <c r="A1039">
        <v>2021</v>
      </c>
      <c r="B1039" t="s">
        <v>777</v>
      </c>
      <c r="C1039" t="s">
        <v>778</v>
      </c>
      <c r="D1039" t="str">
        <f t="shared" si="16"/>
        <v>Wes Benjamin</v>
      </c>
      <c r="E1039">
        <v>605138</v>
      </c>
      <c r="F1039" t="s">
        <v>116</v>
      </c>
      <c r="G1039" t="s">
        <v>117</v>
      </c>
      <c r="H1039">
        <v>85.5</v>
      </c>
      <c r="I1039" t="s">
        <v>70</v>
      </c>
      <c r="J1039" t="s">
        <v>71</v>
      </c>
      <c r="K1039">
        <v>31.7</v>
      </c>
      <c r="L1039">
        <v>3.1</v>
      </c>
      <c r="M1039" s="1">
        <v>2295</v>
      </c>
      <c r="N1039" s="1">
        <v>27</v>
      </c>
    </row>
    <row r="1040" spans="1:14" x14ac:dyDescent="0.5">
      <c r="A1040">
        <v>2021</v>
      </c>
      <c r="B1040" t="s">
        <v>226</v>
      </c>
      <c r="C1040" t="s">
        <v>227</v>
      </c>
      <c r="D1040" t="str">
        <f t="shared" si="16"/>
        <v>Kolby Allard</v>
      </c>
      <c r="E1040">
        <v>663465</v>
      </c>
      <c r="F1040" t="s">
        <v>116</v>
      </c>
      <c r="G1040" t="s">
        <v>117</v>
      </c>
      <c r="H1040">
        <v>86.3</v>
      </c>
      <c r="I1040" t="s">
        <v>70</v>
      </c>
      <c r="J1040" t="s">
        <v>71</v>
      </c>
      <c r="K1040">
        <v>30.7</v>
      </c>
      <c r="L1040">
        <v>2.5</v>
      </c>
      <c r="M1040">
        <f>VLOOKUP(E1040,'FC SR'!C29:F204,4,FALSE)</f>
        <v>2363</v>
      </c>
      <c r="N1040">
        <f>VLOOKUP(E1040,table,4,FALSE)</f>
        <v>25.2</v>
      </c>
    </row>
    <row r="1041" spans="1:14" x14ac:dyDescent="0.5">
      <c r="A1041">
        <v>2021</v>
      </c>
      <c r="B1041" t="s">
        <v>705</v>
      </c>
      <c r="C1041" t="s">
        <v>245</v>
      </c>
      <c r="D1041" t="str">
        <f t="shared" si="16"/>
        <v>Ross Detwiler</v>
      </c>
      <c r="E1041">
        <v>446321</v>
      </c>
      <c r="F1041" t="s">
        <v>110</v>
      </c>
      <c r="G1041" t="s">
        <v>111</v>
      </c>
      <c r="H1041">
        <v>85.5</v>
      </c>
      <c r="I1041" t="s">
        <v>70</v>
      </c>
      <c r="J1041" t="s">
        <v>71</v>
      </c>
      <c r="K1041">
        <v>32.5</v>
      </c>
      <c r="L1041">
        <v>0.1</v>
      </c>
      <c r="M1041" s="1">
        <v>2064</v>
      </c>
      <c r="N1041">
        <v>24</v>
      </c>
    </row>
    <row r="1042" spans="1:14" x14ac:dyDescent="0.5">
      <c r="A1042">
        <v>2021</v>
      </c>
      <c r="B1042" t="s">
        <v>406</v>
      </c>
      <c r="C1042" t="s">
        <v>407</v>
      </c>
      <c r="D1042" t="str">
        <f t="shared" si="16"/>
        <v>Dean Kremer</v>
      </c>
      <c r="E1042">
        <v>665152</v>
      </c>
      <c r="F1042" t="s">
        <v>182</v>
      </c>
      <c r="G1042" t="s">
        <v>183</v>
      </c>
      <c r="H1042">
        <v>87.2</v>
      </c>
      <c r="I1042" t="s">
        <v>70</v>
      </c>
      <c r="J1042" t="s">
        <v>71</v>
      </c>
      <c r="K1042">
        <v>27.1</v>
      </c>
      <c r="L1042">
        <v>4</v>
      </c>
      <c r="M1042">
        <f>VLOOKUP(E1042,'FC SR'!$C$1:$F$244,4,FALSE)</f>
        <v>2325</v>
      </c>
      <c r="N1042">
        <f>VLOOKUP(E1042,table,4,FALSE)</f>
        <v>22.4</v>
      </c>
    </row>
    <row r="1043" spans="1:14" x14ac:dyDescent="0.5">
      <c r="A1043">
        <v>2021</v>
      </c>
      <c r="B1043" t="s">
        <v>301</v>
      </c>
      <c r="C1043" t="s">
        <v>247</v>
      </c>
      <c r="D1043" t="str">
        <f t="shared" si="16"/>
        <v>José Alvarado</v>
      </c>
      <c r="E1043">
        <v>621237</v>
      </c>
      <c r="F1043" t="s">
        <v>58</v>
      </c>
      <c r="G1043" t="s">
        <v>59</v>
      </c>
      <c r="H1043">
        <v>94.1</v>
      </c>
      <c r="I1043" t="s">
        <v>70</v>
      </c>
      <c r="J1043" t="s">
        <v>71</v>
      </c>
      <c r="K1043">
        <v>25.6</v>
      </c>
      <c r="L1043">
        <v>1.2</v>
      </c>
      <c r="M1043" s="1">
        <v>2262</v>
      </c>
      <c r="N1043" s="1">
        <v>21</v>
      </c>
    </row>
    <row r="1044" spans="1:14" x14ac:dyDescent="0.5">
      <c r="A1044">
        <v>2021</v>
      </c>
      <c r="B1044" t="s">
        <v>580</v>
      </c>
      <c r="C1044" t="s">
        <v>139</v>
      </c>
      <c r="D1044" t="str">
        <f t="shared" si="16"/>
        <v>Aaron Loup</v>
      </c>
      <c r="E1044">
        <v>571901</v>
      </c>
      <c r="F1044" t="s">
        <v>126</v>
      </c>
      <c r="G1044" t="s">
        <v>127</v>
      </c>
      <c r="H1044">
        <v>84.7</v>
      </c>
      <c r="I1044" t="s">
        <v>70</v>
      </c>
      <c r="J1044" t="s">
        <v>71</v>
      </c>
      <c r="K1044">
        <v>36.9</v>
      </c>
      <c r="L1044">
        <v>1.1000000000000001</v>
      </c>
      <c r="M1044" s="1">
        <v>2425</v>
      </c>
      <c r="N1044">
        <v>15</v>
      </c>
    </row>
    <row r="1045" spans="1:14" x14ac:dyDescent="0.5">
      <c r="A1045">
        <v>2021</v>
      </c>
      <c r="B1045" t="s">
        <v>218</v>
      </c>
      <c r="C1045" t="s">
        <v>119</v>
      </c>
      <c r="D1045" t="str">
        <f t="shared" si="16"/>
        <v>Kyle Gibson</v>
      </c>
      <c r="E1045">
        <v>502043</v>
      </c>
      <c r="F1045" t="s">
        <v>58</v>
      </c>
      <c r="G1045" t="s">
        <v>59</v>
      </c>
      <c r="H1045">
        <v>92.3</v>
      </c>
      <c r="I1045" t="s">
        <v>22</v>
      </c>
      <c r="J1045" t="s">
        <v>23</v>
      </c>
      <c r="K1045">
        <v>24.3</v>
      </c>
      <c r="L1045">
        <v>15</v>
      </c>
      <c r="M1045">
        <f>VLOOKUP(E1045,Sheet1!$C$1:$D$782,2,FALSE)</f>
        <v>2137</v>
      </c>
      <c r="N1045">
        <v>83</v>
      </c>
    </row>
    <row r="1046" spans="1:14" x14ac:dyDescent="0.5">
      <c r="A1046">
        <v>2021</v>
      </c>
      <c r="B1046" t="s">
        <v>18</v>
      </c>
      <c r="C1046" t="s">
        <v>19</v>
      </c>
      <c r="D1046" t="str">
        <f t="shared" si="16"/>
        <v>Sean Manaea</v>
      </c>
      <c r="E1046">
        <v>640455</v>
      </c>
      <c r="F1046" t="s">
        <v>20</v>
      </c>
      <c r="G1046" t="s">
        <v>21</v>
      </c>
      <c r="H1046">
        <v>92.1</v>
      </c>
      <c r="I1046" t="s">
        <v>22</v>
      </c>
      <c r="J1046" t="s">
        <v>23</v>
      </c>
      <c r="K1046">
        <v>20</v>
      </c>
      <c r="L1046">
        <v>13.6</v>
      </c>
      <c r="M1046">
        <f>VLOOKUP(E1046,Sheet1!$C$1:$D$782,2,FALSE)</f>
        <v>1993</v>
      </c>
      <c r="N1046">
        <v>97</v>
      </c>
    </row>
    <row r="1047" spans="1:14" x14ac:dyDescent="0.5">
      <c r="A1047">
        <v>2021</v>
      </c>
      <c r="B1047" t="s">
        <v>391</v>
      </c>
      <c r="C1047" t="s">
        <v>392</v>
      </c>
      <c r="D1047" t="str">
        <f t="shared" si="16"/>
        <v>Jeurys Familia</v>
      </c>
      <c r="E1047">
        <v>544727</v>
      </c>
      <c r="F1047" t="s">
        <v>126</v>
      </c>
      <c r="G1047" t="s">
        <v>127</v>
      </c>
      <c r="H1047">
        <v>96.4</v>
      </c>
      <c r="I1047" t="s">
        <v>22</v>
      </c>
      <c r="J1047" t="s">
        <v>23</v>
      </c>
      <c r="K1047">
        <v>26</v>
      </c>
      <c r="L1047">
        <v>16.2</v>
      </c>
      <c r="M1047">
        <f>VLOOKUP(E1047,Sheet1!$C$1:$D$782,2,FALSE)</f>
        <v>2218</v>
      </c>
      <c r="N1047">
        <v>82</v>
      </c>
    </row>
    <row r="1048" spans="1:14" x14ac:dyDescent="0.5">
      <c r="A1048">
        <v>2021</v>
      </c>
      <c r="B1048" t="s">
        <v>219</v>
      </c>
      <c r="C1048" t="s">
        <v>220</v>
      </c>
      <c r="D1048" t="str">
        <f t="shared" si="16"/>
        <v>Brandon Woodruff</v>
      </c>
      <c r="E1048">
        <v>605540</v>
      </c>
      <c r="F1048" t="s">
        <v>68</v>
      </c>
      <c r="G1048" t="s">
        <v>69</v>
      </c>
      <c r="H1048">
        <v>96.3</v>
      </c>
      <c r="I1048" t="s">
        <v>22</v>
      </c>
      <c r="J1048" t="s">
        <v>23</v>
      </c>
      <c r="K1048">
        <v>16.8</v>
      </c>
      <c r="L1048">
        <v>14</v>
      </c>
      <c r="M1048">
        <f>VLOOKUP(E1048,Sheet1!$C$1:$D$782,2,FALSE)</f>
        <v>2289</v>
      </c>
      <c r="N1048">
        <v>89</v>
      </c>
    </row>
    <row r="1049" spans="1:14" x14ac:dyDescent="0.5">
      <c r="A1049">
        <v>2021</v>
      </c>
      <c r="B1049" t="s">
        <v>215</v>
      </c>
      <c r="C1049" t="s">
        <v>216</v>
      </c>
      <c r="D1049" t="str">
        <f t="shared" si="16"/>
        <v>Dane Dunning</v>
      </c>
      <c r="E1049">
        <v>641540</v>
      </c>
      <c r="F1049" t="s">
        <v>116</v>
      </c>
      <c r="G1049" t="s">
        <v>117</v>
      </c>
      <c r="H1049">
        <v>90.3</v>
      </c>
      <c r="I1049" t="s">
        <v>22</v>
      </c>
      <c r="J1049" t="s">
        <v>23</v>
      </c>
      <c r="K1049">
        <v>27</v>
      </c>
      <c r="L1049">
        <v>14.6</v>
      </c>
      <c r="M1049">
        <f>VLOOKUP(E1049,Sheet1!$C$1:$D$782,2,FALSE)</f>
        <v>2029</v>
      </c>
      <c r="N1049">
        <v>79</v>
      </c>
    </row>
    <row r="1050" spans="1:14" x14ac:dyDescent="0.5">
      <c r="A1050">
        <v>2021</v>
      </c>
      <c r="B1050" t="s">
        <v>44</v>
      </c>
      <c r="C1050" t="s">
        <v>45</v>
      </c>
      <c r="D1050" t="str">
        <f t="shared" si="16"/>
        <v>Zach Davies</v>
      </c>
      <c r="E1050">
        <v>605200</v>
      </c>
      <c r="F1050" t="s">
        <v>46</v>
      </c>
      <c r="G1050" t="s">
        <v>47</v>
      </c>
      <c r="H1050">
        <v>87.9</v>
      </c>
      <c r="I1050" t="s">
        <v>22</v>
      </c>
      <c r="J1050" t="s">
        <v>23</v>
      </c>
      <c r="K1050">
        <v>22.7</v>
      </c>
      <c r="L1050">
        <v>14.5</v>
      </c>
      <c r="M1050">
        <f>VLOOKUP(E1050,Sheet1!$C$1:$D$782,2,FALSE)</f>
        <v>2018</v>
      </c>
      <c r="N1050">
        <v>99</v>
      </c>
    </row>
    <row r="1051" spans="1:14" x14ac:dyDescent="0.5">
      <c r="A1051">
        <v>2021</v>
      </c>
      <c r="B1051" t="s">
        <v>64</v>
      </c>
      <c r="C1051" t="s">
        <v>65</v>
      </c>
      <c r="D1051" t="str">
        <f t="shared" si="16"/>
        <v>Steven Matz</v>
      </c>
      <c r="E1051">
        <v>571927</v>
      </c>
      <c r="F1051" t="s">
        <v>14</v>
      </c>
      <c r="G1051" t="s">
        <v>15</v>
      </c>
      <c r="H1051">
        <v>94.5</v>
      </c>
      <c r="I1051" t="s">
        <v>22</v>
      </c>
      <c r="J1051" t="s">
        <v>23</v>
      </c>
      <c r="K1051">
        <v>18.399999999999999</v>
      </c>
      <c r="L1051">
        <v>15.1</v>
      </c>
      <c r="M1051">
        <f>VLOOKUP(E1051,Sheet1!$C$1:$D$782,2,FALSE)</f>
        <v>2184</v>
      </c>
      <c r="N1051">
        <v>99</v>
      </c>
    </row>
    <row r="1052" spans="1:14" x14ac:dyDescent="0.5">
      <c r="A1052">
        <v>2021</v>
      </c>
      <c r="B1052" t="s">
        <v>124</v>
      </c>
      <c r="C1052" t="s">
        <v>125</v>
      </c>
      <c r="D1052" t="str">
        <f t="shared" si="16"/>
        <v>Marcus Stroman</v>
      </c>
      <c r="E1052">
        <v>573186</v>
      </c>
      <c r="F1052" t="s">
        <v>126</v>
      </c>
      <c r="G1052" t="s">
        <v>127</v>
      </c>
      <c r="H1052">
        <v>92</v>
      </c>
      <c r="I1052" t="s">
        <v>22</v>
      </c>
      <c r="J1052" t="s">
        <v>23</v>
      </c>
      <c r="K1052">
        <v>27.9</v>
      </c>
      <c r="L1052">
        <v>9.9</v>
      </c>
      <c r="M1052">
        <f>VLOOKUP(E1052,Sheet1!$C$1:$D$782,2,FALSE)</f>
        <v>2284</v>
      </c>
      <c r="N1052">
        <v>59</v>
      </c>
    </row>
    <row r="1053" spans="1:14" x14ac:dyDescent="0.5">
      <c r="A1053">
        <v>2021</v>
      </c>
      <c r="B1053" t="s">
        <v>209</v>
      </c>
      <c r="C1053" t="s">
        <v>210</v>
      </c>
      <c r="D1053" t="str">
        <f t="shared" si="16"/>
        <v>Dallas Keuchel</v>
      </c>
      <c r="E1053">
        <v>572971</v>
      </c>
      <c r="F1053" t="s">
        <v>50</v>
      </c>
      <c r="G1053" t="s">
        <v>51</v>
      </c>
      <c r="H1053">
        <v>87.7</v>
      </c>
      <c r="I1053" t="s">
        <v>22</v>
      </c>
      <c r="J1053" t="s">
        <v>23</v>
      </c>
      <c r="K1053">
        <v>30.3</v>
      </c>
      <c r="L1053">
        <v>14.7</v>
      </c>
      <c r="M1053">
        <f>VLOOKUP(E1053,Sheet1!$C$1:$D$782,2,FALSE)</f>
        <v>1981</v>
      </c>
      <c r="N1053">
        <v>81</v>
      </c>
    </row>
    <row r="1054" spans="1:14" x14ac:dyDescent="0.5">
      <c r="A1054">
        <v>2021</v>
      </c>
      <c r="B1054" t="s">
        <v>237</v>
      </c>
      <c r="C1054" t="s">
        <v>89</v>
      </c>
      <c r="D1054" t="str">
        <f t="shared" si="16"/>
        <v>Chris Bassitt</v>
      </c>
      <c r="E1054">
        <v>605135</v>
      </c>
      <c r="F1054" t="s">
        <v>20</v>
      </c>
      <c r="G1054" t="s">
        <v>21</v>
      </c>
      <c r="H1054">
        <v>92.8</v>
      </c>
      <c r="I1054" t="s">
        <v>22</v>
      </c>
      <c r="J1054" t="s">
        <v>23</v>
      </c>
      <c r="K1054">
        <v>21.7</v>
      </c>
      <c r="L1054">
        <v>16.5</v>
      </c>
      <c r="M1054">
        <f>VLOOKUP(E1054,Sheet1!$C$1:$D$782,2,FALSE)</f>
        <v>2115</v>
      </c>
      <c r="N1054">
        <v>88</v>
      </c>
    </row>
    <row r="1055" spans="1:14" x14ac:dyDescent="0.5">
      <c r="A1055">
        <v>2021</v>
      </c>
      <c r="B1055" t="s">
        <v>196</v>
      </c>
      <c r="C1055" t="s">
        <v>197</v>
      </c>
      <c r="D1055" t="str">
        <f t="shared" si="16"/>
        <v>Patrick Corbin</v>
      </c>
      <c r="E1055">
        <v>571578</v>
      </c>
      <c r="F1055" t="s">
        <v>194</v>
      </c>
      <c r="G1055" t="s">
        <v>195</v>
      </c>
      <c r="H1055">
        <v>92.5</v>
      </c>
      <c r="I1055" t="s">
        <v>22</v>
      </c>
      <c r="J1055" t="s">
        <v>23</v>
      </c>
      <c r="K1055">
        <v>19.3</v>
      </c>
      <c r="L1055">
        <v>14.1</v>
      </c>
      <c r="M1055">
        <f>VLOOKUP(E1055,Sheet1!$C$1:$D$782,2,FALSE)</f>
        <v>2094</v>
      </c>
      <c r="N1055">
        <v>86</v>
      </c>
    </row>
    <row r="1056" spans="1:14" x14ac:dyDescent="0.5">
      <c r="A1056">
        <v>2021</v>
      </c>
      <c r="B1056" t="s">
        <v>202</v>
      </c>
      <c r="C1056" t="s">
        <v>360</v>
      </c>
      <c r="D1056" t="str">
        <f t="shared" si="16"/>
        <v>Brett Anderson</v>
      </c>
      <c r="E1056">
        <v>474463</v>
      </c>
      <c r="F1056" t="s">
        <v>68</v>
      </c>
      <c r="G1056" t="s">
        <v>69</v>
      </c>
      <c r="H1056">
        <v>89.1</v>
      </c>
      <c r="I1056" t="s">
        <v>22</v>
      </c>
      <c r="J1056" t="s">
        <v>23</v>
      </c>
      <c r="K1056">
        <v>25</v>
      </c>
      <c r="L1056">
        <v>14.5</v>
      </c>
      <c r="M1056">
        <f>VLOOKUP(E1056,Sheet1!$C$1:$D$782,2,FALSE)</f>
        <v>1700</v>
      </c>
      <c r="N1056">
        <v>93</v>
      </c>
    </row>
    <row r="1057" spans="1:14" x14ac:dyDescent="0.5">
      <c r="A1057">
        <v>2021</v>
      </c>
      <c r="B1057" t="s">
        <v>128</v>
      </c>
      <c r="C1057" t="s">
        <v>374</v>
      </c>
      <c r="D1057" t="str">
        <f t="shared" si="16"/>
        <v>Sonny Gray</v>
      </c>
      <c r="E1057">
        <v>543243</v>
      </c>
      <c r="F1057" t="s">
        <v>26</v>
      </c>
      <c r="G1057" t="s">
        <v>27</v>
      </c>
      <c r="H1057">
        <v>92.5</v>
      </c>
      <c r="I1057" t="s">
        <v>22</v>
      </c>
      <c r="J1057" t="s">
        <v>23</v>
      </c>
      <c r="K1057">
        <v>22.5</v>
      </c>
      <c r="L1057">
        <v>13.1</v>
      </c>
      <c r="M1057">
        <f>VLOOKUP(E1057,Sheet1!$C$1:$D$782,2,FALSE)</f>
        <v>2310</v>
      </c>
      <c r="N1057">
        <v>70</v>
      </c>
    </row>
    <row r="1058" spans="1:14" x14ac:dyDescent="0.5">
      <c r="A1058">
        <v>2021</v>
      </c>
      <c r="B1058" t="s">
        <v>394</v>
      </c>
      <c r="C1058" t="s">
        <v>395</v>
      </c>
      <c r="D1058" t="str">
        <f t="shared" si="16"/>
        <v>Craig Stammen</v>
      </c>
      <c r="E1058">
        <v>489334</v>
      </c>
      <c r="F1058" t="s">
        <v>62</v>
      </c>
      <c r="G1058" t="s">
        <v>63</v>
      </c>
      <c r="H1058">
        <v>92.3</v>
      </c>
      <c r="I1058" t="s">
        <v>22</v>
      </c>
      <c r="J1058" t="s">
        <v>23</v>
      </c>
      <c r="K1058">
        <v>19.7</v>
      </c>
      <c r="L1058">
        <v>13.4</v>
      </c>
      <c r="M1058">
        <f>VLOOKUP(E1058,Sheet1!$C$1:$D$782,2,FALSE)</f>
        <v>2199</v>
      </c>
      <c r="N1058">
        <v>93</v>
      </c>
    </row>
    <row r="1059" spans="1:14" x14ac:dyDescent="0.5">
      <c r="A1059">
        <v>2021</v>
      </c>
      <c r="B1059" t="s">
        <v>399</v>
      </c>
      <c r="C1059" t="s">
        <v>400</v>
      </c>
      <c r="D1059" t="str">
        <f t="shared" si="16"/>
        <v>Ranger Suárez</v>
      </c>
      <c r="E1059">
        <v>624133</v>
      </c>
      <c r="F1059" t="s">
        <v>58</v>
      </c>
      <c r="G1059" t="s">
        <v>59</v>
      </c>
      <c r="H1059">
        <v>93</v>
      </c>
      <c r="I1059" t="s">
        <v>22</v>
      </c>
      <c r="J1059" t="s">
        <v>23</v>
      </c>
      <c r="K1059">
        <v>23.7</v>
      </c>
      <c r="L1059">
        <v>15.5</v>
      </c>
      <c r="M1059">
        <f>VLOOKUP(E1059,Sheet1!$C$1:$D$782,2,FALSE)</f>
        <v>1844</v>
      </c>
      <c r="N1059">
        <v>85</v>
      </c>
    </row>
    <row r="1060" spans="1:14" x14ac:dyDescent="0.5">
      <c r="A1060">
        <v>2021</v>
      </c>
      <c r="B1060" t="s">
        <v>417</v>
      </c>
      <c r="C1060" t="s">
        <v>418</v>
      </c>
      <c r="D1060" t="str">
        <f t="shared" si="16"/>
        <v>Tim Mayza</v>
      </c>
      <c r="E1060">
        <v>641835</v>
      </c>
      <c r="F1060" t="s">
        <v>14</v>
      </c>
      <c r="G1060" t="s">
        <v>15</v>
      </c>
      <c r="H1060">
        <v>94.1</v>
      </c>
      <c r="I1060" t="s">
        <v>22</v>
      </c>
      <c r="J1060" t="s">
        <v>23</v>
      </c>
      <c r="K1060">
        <v>22.2</v>
      </c>
      <c r="L1060">
        <v>16.899999999999999</v>
      </c>
      <c r="M1060">
        <f>VLOOKUP(E1060,Sheet1!$C$1:$D$782,2,FALSE)</f>
        <v>2056</v>
      </c>
      <c r="N1060">
        <v>93</v>
      </c>
    </row>
    <row r="1061" spans="1:14" x14ac:dyDescent="0.5">
      <c r="A1061">
        <v>2021</v>
      </c>
      <c r="B1061" t="s">
        <v>414</v>
      </c>
      <c r="C1061" t="s">
        <v>115</v>
      </c>
      <c r="D1061" t="str">
        <f t="shared" si="16"/>
        <v>Jordan Montgomery</v>
      </c>
      <c r="E1061">
        <v>656756</v>
      </c>
      <c r="F1061" t="s">
        <v>38</v>
      </c>
      <c r="G1061" t="s">
        <v>39</v>
      </c>
      <c r="H1061">
        <v>92.4</v>
      </c>
      <c r="I1061" t="s">
        <v>22</v>
      </c>
      <c r="J1061" t="s">
        <v>23</v>
      </c>
      <c r="K1061">
        <v>19.8</v>
      </c>
      <c r="L1061">
        <v>15.5</v>
      </c>
      <c r="M1061">
        <f>VLOOKUP(E1061,Sheet1!$C$1:$D$782,2,FALSE)</f>
        <v>2171</v>
      </c>
      <c r="N1061">
        <v>89</v>
      </c>
    </row>
    <row r="1062" spans="1:14" x14ac:dyDescent="0.5">
      <c r="A1062">
        <v>2021</v>
      </c>
      <c r="B1062" t="s">
        <v>439</v>
      </c>
      <c r="C1062" t="s">
        <v>45</v>
      </c>
      <c r="D1062" t="str">
        <f t="shared" si="16"/>
        <v>Zach Pop</v>
      </c>
      <c r="E1062">
        <v>647315</v>
      </c>
      <c r="F1062" t="s">
        <v>110</v>
      </c>
      <c r="G1062" t="s">
        <v>111</v>
      </c>
      <c r="H1062">
        <v>95.3</v>
      </c>
      <c r="I1062" t="s">
        <v>22</v>
      </c>
      <c r="J1062" t="s">
        <v>23</v>
      </c>
      <c r="K1062">
        <v>23.4</v>
      </c>
      <c r="L1062">
        <v>15.8</v>
      </c>
      <c r="M1062">
        <f>VLOOKUP(E1062,Sheet1!$C$1:$D$782,2,FALSE)</f>
        <v>2150</v>
      </c>
      <c r="N1062">
        <v>81.2</v>
      </c>
    </row>
    <row r="1063" spans="1:14" x14ac:dyDescent="0.5">
      <c r="A1063">
        <v>2021</v>
      </c>
      <c r="B1063" t="s">
        <v>487</v>
      </c>
      <c r="C1063" t="s">
        <v>488</v>
      </c>
      <c r="D1063" t="str">
        <f t="shared" si="16"/>
        <v>Miguel Castro</v>
      </c>
      <c r="E1063">
        <v>612434</v>
      </c>
      <c r="F1063" t="s">
        <v>126</v>
      </c>
      <c r="G1063" t="s">
        <v>127</v>
      </c>
      <c r="H1063">
        <v>98.1</v>
      </c>
      <c r="I1063" t="s">
        <v>22</v>
      </c>
      <c r="J1063" t="s">
        <v>23</v>
      </c>
      <c r="K1063">
        <v>21.5</v>
      </c>
      <c r="L1063">
        <v>17.899999999999999</v>
      </c>
      <c r="M1063">
        <f>VLOOKUP(E1063,Sheet1!$C$1:$D$782,2,FALSE)</f>
        <v>2274</v>
      </c>
      <c r="N1063">
        <v>98</v>
      </c>
    </row>
    <row r="1064" spans="1:14" x14ac:dyDescent="0.5">
      <c r="A1064">
        <v>2021</v>
      </c>
      <c r="B1064" t="s">
        <v>501</v>
      </c>
      <c r="C1064" t="s">
        <v>502</v>
      </c>
      <c r="D1064" t="str">
        <f t="shared" si="16"/>
        <v>Steve Cishek</v>
      </c>
      <c r="E1064">
        <v>518553</v>
      </c>
      <c r="F1064" t="s">
        <v>232</v>
      </c>
      <c r="G1064" t="s">
        <v>233</v>
      </c>
      <c r="H1064">
        <v>90.1</v>
      </c>
      <c r="I1064" t="s">
        <v>22</v>
      </c>
      <c r="J1064" t="s">
        <v>23</v>
      </c>
      <c r="K1064">
        <v>28.6</v>
      </c>
      <c r="L1064">
        <v>17.399999999999999</v>
      </c>
      <c r="M1064">
        <f>VLOOKUP(E1064,Sheet1!$C$1:$D$782,2,FALSE)</f>
        <v>2311</v>
      </c>
      <c r="N1064">
        <v>82</v>
      </c>
    </row>
    <row r="1065" spans="1:14" x14ac:dyDescent="0.5">
      <c r="A1065">
        <v>2021</v>
      </c>
      <c r="B1065" t="s">
        <v>505</v>
      </c>
      <c r="C1065" t="s">
        <v>272</v>
      </c>
      <c r="D1065" t="str">
        <f t="shared" si="16"/>
        <v>Anthony Bender</v>
      </c>
      <c r="E1065">
        <v>669622</v>
      </c>
      <c r="F1065" t="s">
        <v>110</v>
      </c>
      <c r="G1065" t="s">
        <v>111</v>
      </c>
      <c r="H1065">
        <v>96.8</v>
      </c>
      <c r="I1065" t="s">
        <v>22</v>
      </c>
      <c r="J1065" t="s">
        <v>23</v>
      </c>
      <c r="K1065">
        <v>26.8</v>
      </c>
      <c r="L1065">
        <v>15.5</v>
      </c>
      <c r="M1065">
        <f>VLOOKUP(E1065,Sheet1!$C$1:$D$782,2,FALSE)</f>
        <v>2249</v>
      </c>
      <c r="N1065">
        <v>75</v>
      </c>
    </row>
    <row r="1066" spans="1:14" x14ac:dyDescent="0.5">
      <c r="A1066">
        <v>2021</v>
      </c>
      <c r="B1066" t="s">
        <v>508</v>
      </c>
      <c r="C1066" t="s">
        <v>360</v>
      </c>
      <c r="D1066" t="str">
        <f t="shared" si="16"/>
        <v>Brett De Geus</v>
      </c>
      <c r="E1066">
        <v>676969</v>
      </c>
      <c r="F1066" t="s">
        <v>164</v>
      </c>
      <c r="G1066" t="s">
        <v>165</v>
      </c>
      <c r="H1066">
        <v>93.9</v>
      </c>
      <c r="I1066" t="s">
        <v>22</v>
      </c>
      <c r="J1066" t="s">
        <v>23</v>
      </c>
      <c r="K1066">
        <v>24.7</v>
      </c>
      <c r="L1066">
        <v>16.100000000000001</v>
      </c>
      <c r="M1066">
        <f>VLOOKUP(E1066,Sheet1!$C$1:$D$782,2,FALSE)</f>
        <v>2064</v>
      </c>
      <c r="N1066">
        <v>85</v>
      </c>
    </row>
    <row r="1067" spans="1:14" x14ac:dyDescent="0.5">
      <c r="A1067">
        <v>2021</v>
      </c>
      <c r="B1067" t="s">
        <v>515</v>
      </c>
      <c r="C1067" t="s">
        <v>516</v>
      </c>
      <c r="D1067" t="str">
        <f t="shared" si="16"/>
        <v>Randy Dobnak</v>
      </c>
      <c r="E1067">
        <v>677976</v>
      </c>
      <c r="F1067" t="s">
        <v>261</v>
      </c>
      <c r="G1067" t="s">
        <v>262</v>
      </c>
      <c r="H1067">
        <v>91.6</v>
      </c>
      <c r="I1067" t="s">
        <v>22</v>
      </c>
      <c r="J1067" t="s">
        <v>23</v>
      </c>
      <c r="K1067">
        <v>32.9</v>
      </c>
      <c r="L1067">
        <v>16.2</v>
      </c>
      <c r="M1067">
        <f>VLOOKUP(E1067,Sheet1!$C$1:$D$782,2,FALSE)</f>
        <v>1942</v>
      </c>
      <c r="N1067">
        <v>88</v>
      </c>
    </row>
    <row r="1068" spans="1:14" x14ac:dyDescent="0.5">
      <c r="A1068">
        <v>2021</v>
      </c>
      <c r="B1068" t="s">
        <v>523</v>
      </c>
      <c r="C1068" t="s">
        <v>274</v>
      </c>
      <c r="D1068" t="str">
        <f t="shared" si="16"/>
        <v>Michael King</v>
      </c>
      <c r="E1068">
        <v>650633</v>
      </c>
      <c r="F1068" t="s">
        <v>38</v>
      </c>
      <c r="G1068" t="s">
        <v>39</v>
      </c>
      <c r="H1068">
        <v>93.7</v>
      </c>
      <c r="I1068" t="s">
        <v>22</v>
      </c>
      <c r="J1068" t="s">
        <v>23</v>
      </c>
      <c r="K1068">
        <v>23</v>
      </c>
      <c r="L1068">
        <v>17.600000000000001</v>
      </c>
      <c r="M1068">
        <f>VLOOKUP(E1068,Sheet1!$C$1:$D$782,2,FALSE)</f>
        <v>2286</v>
      </c>
      <c r="N1068">
        <v>85.5</v>
      </c>
    </row>
    <row r="1069" spans="1:14" x14ac:dyDescent="0.5">
      <c r="A1069">
        <v>2021</v>
      </c>
      <c r="B1069" t="s">
        <v>171</v>
      </c>
      <c r="C1069" t="s">
        <v>172</v>
      </c>
      <c r="D1069" t="str">
        <f t="shared" si="16"/>
        <v>Lance Lynn</v>
      </c>
      <c r="E1069">
        <v>458681</v>
      </c>
      <c r="F1069" t="s">
        <v>50</v>
      </c>
      <c r="G1069" t="s">
        <v>51</v>
      </c>
      <c r="H1069">
        <v>92.4</v>
      </c>
      <c r="I1069" t="s">
        <v>22</v>
      </c>
      <c r="J1069" t="s">
        <v>23</v>
      </c>
      <c r="K1069">
        <v>25.6</v>
      </c>
      <c r="L1069">
        <v>12.7</v>
      </c>
      <c r="M1069">
        <f>VLOOKUP(E1069,Sheet1!$C$1:$D$782,2,FALSE)</f>
        <v>2230</v>
      </c>
      <c r="N1069">
        <v>74.3</v>
      </c>
    </row>
    <row r="1070" spans="1:14" x14ac:dyDescent="0.5">
      <c r="A1070">
        <v>2021</v>
      </c>
      <c r="B1070" t="s">
        <v>548</v>
      </c>
      <c r="C1070" t="s">
        <v>37</v>
      </c>
      <c r="D1070" t="str">
        <f t="shared" si="16"/>
        <v>Andrew Kittredge</v>
      </c>
      <c r="E1070">
        <v>552640</v>
      </c>
      <c r="F1070" t="s">
        <v>178</v>
      </c>
      <c r="G1070" t="s">
        <v>179</v>
      </c>
      <c r="H1070">
        <v>95.4</v>
      </c>
      <c r="I1070" t="s">
        <v>22</v>
      </c>
      <c r="J1070" t="s">
        <v>23</v>
      </c>
      <c r="K1070">
        <v>20.100000000000001</v>
      </c>
      <c r="L1070">
        <v>15.9</v>
      </c>
      <c r="M1070">
        <f>VLOOKUP(E1070,Sheet1!$C$1:$D$782,2,FALSE)</f>
        <v>2384</v>
      </c>
      <c r="N1070">
        <v>79.099999999999994</v>
      </c>
    </row>
    <row r="1071" spans="1:14" x14ac:dyDescent="0.5">
      <c r="A1071">
        <v>2021</v>
      </c>
      <c r="B1071" t="s">
        <v>571</v>
      </c>
      <c r="C1071" t="s">
        <v>572</v>
      </c>
      <c r="D1071" t="str">
        <f t="shared" si="16"/>
        <v>Rafael Dolis</v>
      </c>
      <c r="E1071">
        <v>503569</v>
      </c>
      <c r="F1071" t="s">
        <v>14</v>
      </c>
      <c r="G1071" t="s">
        <v>15</v>
      </c>
      <c r="H1071">
        <v>94.8</v>
      </c>
      <c r="I1071" t="s">
        <v>22</v>
      </c>
      <c r="J1071" t="s">
        <v>23</v>
      </c>
      <c r="K1071">
        <v>16.2</v>
      </c>
      <c r="L1071">
        <v>14.4</v>
      </c>
      <c r="M1071">
        <f>VLOOKUP(E1071,Sheet1!$C$1:$D$782,2,FALSE)</f>
        <v>2277</v>
      </c>
      <c r="N1071">
        <v>91.2</v>
      </c>
    </row>
    <row r="1072" spans="1:14" x14ac:dyDescent="0.5">
      <c r="A1072">
        <v>2021</v>
      </c>
      <c r="B1072" t="s">
        <v>576</v>
      </c>
      <c r="C1072" t="s">
        <v>282</v>
      </c>
      <c r="D1072" t="str">
        <f t="shared" si="16"/>
        <v>Richard Bleier</v>
      </c>
      <c r="E1072">
        <v>542947</v>
      </c>
      <c r="F1072" t="s">
        <v>110</v>
      </c>
      <c r="G1072" t="s">
        <v>111</v>
      </c>
      <c r="H1072">
        <v>89.8</v>
      </c>
      <c r="I1072" t="s">
        <v>22</v>
      </c>
      <c r="J1072" t="s">
        <v>23</v>
      </c>
      <c r="K1072">
        <v>30.6</v>
      </c>
      <c r="L1072">
        <v>15.2</v>
      </c>
      <c r="M1072">
        <f>VLOOKUP(E1072,Sheet1!$C$1:$D$782,2,FALSE)</f>
        <v>1983</v>
      </c>
      <c r="N1072">
        <v>82</v>
      </c>
    </row>
    <row r="1073" spans="1:14" x14ac:dyDescent="0.5">
      <c r="A1073">
        <v>2021</v>
      </c>
      <c r="B1073" t="s">
        <v>482</v>
      </c>
      <c r="C1073" t="s">
        <v>577</v>
      </c>
      <c r="D1073" t="str">
        <f t="shared" si="16"/>
        <v>Edgar Santana</v>
      </c>
      <c r="E1073">
        <v>650828</v>
      </c>
      <c r="F1073" t="s">
        <v>156</v>
      </c>
      <c r="G1073" t="s">
        <v>157</v>
      </c>
      <c r="H1073">
        <v>94.3</v>
      </c>
      <c r="I1073" t="s">
        <v>22</v>
      </c>
      <c r="J1073" t="s">
        <v>23</v>
      </c>
      <c r="K1073">
        <v>24.6</v>
      </c>
      <c r="L1073">
        <v>15.2</v>
      </c>
      <c r="M1073">
        <f>VLOOKUP(E1073,Sheet1!$C$1:$D$782,2,FALSE)</f>
        <v>2200</v>
      </c>
      <c r="N1073">
        <v>81</v>
      </c>
    </row>
    <row r="1074" spans="1:14" x14ac:dyDescent="0.5">
      <c r="A1074">
        <v>2021</v>
      </c>
      <c r="B1074" t="s">
        <v>580</v>
      </c>
      <c r="C1074" t="s">
        <v>139</v>
      </c>
      <c r="D1074" t="str">
        <f t="shared" si="16"/>
        <v>Aaron Loup</v>
      </c>
      <c r="E1074">
        <v>571901</v>
      </c>
      <c r="F1074" t="s">
        <v>126</v>
      </c>
      <c r="G1074" t="s">
        <v>127</v>
      </c>
      <c r="H1074">
        <v>92.4</v>
      </c>
      <c r="I1074" t="s">
        <v>22</v>
      </c>
      <c r="J1074" t="s">
        <v>23</v>
      </c>
      <c r="K1074">
        <v>28.5</v>
      </c>
      <c r="L1074">
        <v>19.5</v>
      </c>
      <c r="M1074">
        <f>VLOOKUP(E1074,Sheet1!$C$1:$D$782,2,FALSE)</f>
        <v>2211</v>
      </c>
      <c r="N1074">
        <v>93.4</v>
      </c>
    </row>
    <row r="1075" spans="1:14" x14ac:dyDescent="0.5">
      <c r="A1075">
        <v>2021</v>
      </c>
      <c r="B1075" t="s">
        <v>587</v>
      </c>
      <c r="C1075" t="s">
        <v>588</v>
      </c>
      <c r="D1075" t="str">
        <f t="shared" si="16"/>
        <v>J.C. Mejia</v>
      </c>
      <c r="E1075">
        <v>650496</v>
      </c>
      <c r="F1075" t="s">
        <v>122</v>
      </c>
      <c r="G1075" t="s">
        <v>123</v>
      </c>
      <c r="H1075">
        <v>92.6</v>
      </c>
      <c r="I1075" t="s">
        <v>22</v>
      </c>
      <c r="J1075" t="s">
        <v>23</v>
      </c>
      <c r="K1075">
        <v>29.9</v>
      </c>
      <c r="L1075">
        <v>14.7</v>
      </c>
      <c r="M1075">
        <f>VLOOKUP(E1075,Sheet1!$C$1:$D$782,2,FALSE)</f>
        <v>2093</v>
      </c>
      <c r="N1075">
        <v>71</v>
      </c>
    </row>
    <row r="1076" spans="1:14" x14ac:dyDescent="0.5">
      <c r="A1076">
        <v>2021</v>
      </c>
      <c r="B1076" t="s">
        <v>134</v>
      </c>
      <c r="C1076" t="s">
        <v>593</v>
      </c>
      <c r="D1076" t="str">
        <f t="shared" si="16"/>
        <v>Wily Peralta</v>
      </c>
      <c r="E1076">
        <v>503449</v>
      </c>
      <c r="F1076" t="s">
        <v>132</v>
      </c>
      <c r="G1076" t="s">
        <v>133</v>
      </c>
      <c r="H1076">
        <v>93.9</v>
      </c>
      <c r="I1076" t="s">
        <v>22</v>
      </c>
      <c r="J1076" t="s">
        <v>23</v>
      </c>
      <c r="K1076">
        <v>17.3</v>
      </c>
      <c r="L1076">
        <v>11.4</v>
      </c>
      <c r="M1076">
        <f>VLOOKUP(E1076,Sheet1!$C$1:$D$782,2,FALSE)</f>
        <v>1791</v>
      </c>
      <c r="N1076">
        <v>97</v>
      </c>
    </row>
    <row r="1077" spans="1:14" x14ac:dyDescent="0.5">
      <c r="A1077">
        <v>2021</v>
      </c>
      <c r="B1077" t="s">
        <v>599</v>
      </c>
      <c r="C1077" t="s">
        <v>600</v>
      </c>
      <c r="D1077" t="str">
        <f t="shared" si="16"/>
        <v>Touki Toussaint</v>
      </c>
      <c r="E1077">
        <v>657053</v>
      </c>
      <c r="F1077" t="s">
        <v>156</v>
      </c>
      <c r="G1077" t="s">
        <v>157</v>
      </c>
      <c r="H1077">
        <v>92.6</v>
      </c>
      <c r="I1077" t="s">
        <v>22</v>
      </c>
      <c r="J1077" t="s">
        <v>23</v>
      </c>
      <c r="K1077">
        <v>24.9</v>
      </c>
      <c r="L1077">
        <v>14</v>
      </c>
      <c r="M1077">
        <f>VLOOKUP(E1077,Sheet1!$C$1:$D$782,2,FALSE)</f>
        <v>2183</v>
      </c>
      <c r="N1077">
        <v>73</v>
      </c>
    </row>
    <row r="1078" spans="1:14" x14ac:dyDescent="0.5">
      <c r="A1078">
        <v>2021</v>
      </c>
      <c r="B1078" t="s">
        <v>541</v>
      </c>
      <c r="C1078" t="s">
        <v>605</v>
      </c>
      <c r="D1078" t="str">
        <f t="shared" si="16"/>
        <v>Derek Holland</v>
      </c>
      <c r="E1078">
        <v>502706</v>
      </c>
      <c r="F1078" t="s">
        <v>132</v>
      </c>
      <c r="G1078" t="s">
        <v>133</v>
      </c>
      <c r="H1078">
        <v>93.2</v>
      </c>
      <c r="I1078" t="s">
        <v>22</v>
      </c>
      <c r="J1078" t="s">
        <v>23</v>
      </c>
      <c r="K1078">
        <v>17.399999999999999</v>
      </c>
      <c r="L1078">
        <v>15.6</v>
      </c>
      <c r="M1078">
        <f>VLOOKUP(E1078,Sheet1!$C$1:$D$782,2,FALSE)</f>
        <v>2372</v>
      </c>
      <c r="N1078">
        <v>99</v>
      </c>
    </row>
    <row r="1079" spans="1:14" x14ac:dyDescent="0.5">
      <c r="A1079">
        <v>2021</v>
      </c>
      <c r="B1079" t="s">
        <v>482</v>
      </c>
      <c r="C1079" t="s">
        <v>622</v>
      </c>
      <c r="D1079" t="str">
        <f t="shared" si="16"/>
        <v>Dennis Santana</v>
      </c>
      <c r="E1079">
        <v>642701</v>
      </c>
      <c r="F1079" t="s">
        <v>116</v>
      </c>
      <c r="G1079" t="s">
        <v>117</v>
      </c>
      <c r="H1079">
        <v>95.3</v>
      </c>
      <c r="I1079" t="s">
        <v>22</v>
      </c>
      <c r="J1079" t="s">
        <v>23</v>
      </c>
      <c r="K1079">
        <v>20.6</v>
      </c>
      <c r="L1079">
        <v>17.7</v>
      </c>
      <c r="M1079">
        <f>VLOOKUP(E1079,Sheet1!$C$1:$D$782,2,FALSE)</f>
        <v>2437</v>
      </c>
      <c r="N1079">
        <v>91</v>
      </c>
    </row>
    <row r="1080" spans="1:14" x14ac:dyDescent="0.5">
      <c r="A1080">
        <v>2021</v>
      </c>
      <c r="B1080" t="s">
        <v>355</v>
      </c>
      <c r="C1080" t="s">
        <v>129</v>
      </c>
      <c r="D1080" t="str">
        <f t="shared" si="16"/>
        <v>Jon Lester</v>
      </c>
      <c r="E1080">
        <v>452657</v>
      </c>
      <c r="F1080" t="s">
        <v>34</v>
      </c>
      <c r="G1080" t="s">
        <v>35</v>
      </c>
      <c r="H1080">
        <v>87.6</v>
      </c>
      <c r="I1080" t="s">
        <v>22</v>
      </c>
      <c r="J1080" t="s">
        <v>23</v>
      </c>
      <c r="K1080">
        <v>29.1</v>
      </c>
      <c r="L1080">
        <v>12.3</v>
      </c>
      <c r="M1080">
        <f>VLOOKUP(E1080,Sheet1!$C$1:$D$782,2,FALSE)</f>
        <v>2045</v>
      </c>
      <c r="N1080">
        <v>73</v>
      </c>
    </row>
    <row r="1081" spans="1:14" x14ac:dyDescent="0.5">
      <c r="A1081">
        <v>2021</v>
      </c>
      <c r="B1081" t="s">
        <v>140</v>
      </c>
      <c r="C1081" t="s">
        <v>168</v>
      </c>
      <c r="D1081" t="str">
        <f t="shared" si="16"/>
        <v>Bryan Garcia</v>
      </c>
      <c r="E1081">
        <v>650530</v>
      </c>
      <c r="F1081" t="s">
        <v>132</v>
      </c>
      <c r="G1081" t="s">
        <v>133</v>
      </c>
      <c r="H1081">
        <v>94.1</v>
      </c>
      <c r="I1081" t="s">
        <v>22</v>
      </c>
      <c r="J1081" t="s">
        <v>23</v>
      </c>
      <c r="K1081">
        <v>16.399999999999999</v>
      </c>
      <c r="L1081">
        <v>11.6</v>
      </c>
      <c r="M1081">
        <f>VLOOKUP(E1081,Sheet1!$C$1:$D$782,2,FALSE)</f>
        <v>2119</v>
      </c>
      <c r="N1081">
        <v>97</v>
      </c>
    </row>
    <row r="1082" spans="1:14" x14ac:dyDescent="0.5">
      <c r="A1082">
        <v>2021</v>
      </c>
      <c r="B1082" t="s">
        <v>136</v>
      </c>
      <c r="C1082" t="s">
        <v>418</v>
      </c>
      <c r="D1082" t="str">
        <f t="shared" si="16"/>
        <v>Tim Hill</v>
      </c>
      <c r="E1082">
        <v>657612</v>
      </c>
      <c r="F1082" t="s">
        <v>62</v>
      </c>
      <c r="G1082" t="s">
        <v>63</v>
      </c>
      <c r="H1082">
        <v>91.1</v>
      </c>
      <c r="I1082" t="s">
        <v>22</v>
      </c>
      <c r="J1082" t="s">
        <v>23</v>
      </c>
      <c r="K1082">
        <v>34.700000000000003</v>
      </c>
      <c r="L1082">
        <v>18.399999999999999</v>
      </c>
      <c r="M1082">
        <f>VLOOKUP(E1082,Sheet1!$C$1:$D$782,2,FALSE)</f>
        <v>2118</v>
      </c>
      <c r="N1082">
        <v>96</v>
      </c>
    </row>
    <row r="1083" spans="1:14" x14ac:dyDescent="0.5">
      <c r="A1083">
        <v>2021</v>
      </c>
      <c r="B1083" t="s">
        <v>148</v>
      </c>
      <c r="C1083" t="s">
        <v>89</v>
      </c>
      <c r="D1083" t="str">
        <f t="shared" si="16"/>
        <v>Chris Rodriguez</v>
      </c>
      <c r="E1083">
        <v>669735</v>
      </c>
      <c r="F1083" t="s">
        <v>232</v>
      </c>
      <c r="G1083" t="s">
        <v>233</v>
      </c>
      <c r="H1083">
        <v>95.8</v>
      </c>
      <c r="I1083" t="s">
        <v>22</v>
      </c>
      <c r="J1083" t="s">
        <v>23</v>
      </c>
      <c r="K1083">
        <v>21.5</v>
      </c>
      <c r="L1083">
        <v>17.7</v>
      </c>
      <c r="M1083">
        <f>VLOOKUP(E1083,Sheet1!$C$1:$D$782,2,FALSE)</f>
        <v>2089</v>
      </c>
      <c r="N1083">
        <v>93</v>
      </c>
    </row>
    <row r="1084" spans="1:14" x14ac:dyDescent="0.5">
      <c r="A1084">
        <v>2021</v>
      </c>
      <c r="B1084" t="s">
        <v>660</v>
      </c>
      <c r="C1084" t="s">
        <v>661</v>
      </c>
      <c r="D1084" t="str">
        <f t="shared" si="16"/>
        <v>Jeffrey Springs</v>
      </c>
      <c r="E1084">
        <v>605488</v>
      </c>
      <c r="F1084" t="s">
        <v>178</v>
      </c>
      <c r="G1084" t="s">
        <v>179</v>
      </c>
      <c r="H1084">
        <v>93.4</v>
      </c>
      <c r="I1084" t="s">
        <v>22</v>
      </c>
      <c r="J1084" t="s">
        <v>23</v>
      </c>
      <c r="K1084">
        <v>13.5</v>
      </c>
      <c r="L1084">
        <v>10.9</v>
      </c>
      <c r="M1084">
        <f>VLOOKUP(E1084,Sheet1!$C$1:$D$782,2,FALSE)</f>
        <v>2284</v>
      </c>
      <c r="N1084">
        <v>99</v>
      </c>
    </row>
    <row r="1085" spans="1:14" x14ac:dyDescent="0.5">
      <c r="A1085">
        <v>2021</v>
      </c>
      <c r="B1085" t="s">
        <v>472</v>
      </c>
      <c r="C1085" t="s">
        <v>151</v>
      </c>
      <c r="D1085" t="str">
        <f t="shared" si="16"/>
        <v>Adam Ottavino</v>
      </c>
      <c r="E1085">
        <v>493603</v>
      </c>
      <c r="F1085" t="s">
        <v>42</v>
      </c>
      <c r="G1085" t="s">
        <v>43</v>
      </c>
      <c r="H1085">
        <v>94.4</v>
      </c>
      <c r="I1085" t="s">
        <v>22</v>
      </c>
      <c r="J1085" t="s">
        <v>23</v>
      </c>
      <c r="K1085">
        <v>23.8</v>
      </c>
      <c r="L1085">
        <v>15.1</v>
      </c>
      <c r="M1085">
        <f>VLOOKUP(E1085,Sheet1!$C$1:$D$782,2,FALSE)</f>
        <v>2286</v>
      </c>
      <c r="N1085">
        <v>76</v>
      </c>
    </row>
    <row r="1086" spans="1:14" x14ac:dyDescent="0.5">
      <c r="A1086">
        <v>2021</v>
      </c>
      <c r="B1086" t="s">
        <v>671</v>
      </c>
      <c r="C1086" t="s">
        <v>151</v>
      </c>
      <c r="D1086" t="str">
        <f t="shared" si="16"/>
        <v>Adam Cimber</v>
      </c>
      <c r="E1086">
        <v>643256</v>
      </c>
      <c r="F1086" t="s">
        <v>14</v>
      </c>
      <c r="G1086" t="s">
        <v>15</v>
      </c>
      <c r="H1086">
        <v>87</v>
      </c>
      <c r="I1086" t="s">
        <v>22</v>
      </c>
      <c r="J1086" t="s">
        <v>23</v>
      </c>
      <c r="K1086">
        <v>45.4</v>
      </c>
      <c r="L1086">
        <v>12.2</v>
      </c>
      <c r="M1086">
        <f>VLOOKUP(E1086,Sheet1!$C$1:$D$782,2,FALSE)</f>
        <v>2148</v>
      </c>
      <c r="N1086">
        <v>73</v>
      </c>
    </row>
    <row r="1087" spans="1:14" x14ac:dyDescent="0.5">
      <c r="A1087">
        <v>2021</v>
      </c>
      <c r="B1087" t="s">
        <v>562</v>
      </c>
      <c r="C1087" t="s">
        <v>274</v>
      </c>
      <c r="D1087" t="str">
        <f t="shared" si="16"/>
        <v>Michael Fulmer</v>
      </c>
      <c r="E1087">
        <v>605242</v>
      </c>
      <c r="F1087" t="s">
        <v>132</v>
      </c>
      <c r="G1087" t="s">
        <v>133</v>
      </c>
      <c r="H1087">
        <v>95.7</v>
      </c>
      <c r="I1087" t="s">
        <v>22</v>
      </c>
      <c r="J1087" t="s">
        <v>23</v>
      </c>
      <c r="K1087">
        <v>16.8</v>
      </c>
      <c r="L1087">
        <v>13.5</v>
      </c>
      <c r="M1087">
        <f>VLOOKUP(E1087,Sheet1!$C$1:$D$782,2,FALSE)</f>
        <v>2202</v>
      </c>
      <c r="N1087">
        <v>84</v>
      </c>
    </row>
    <row r="1088" spans="1:14" x14ac:dyDescent="0.5">
      <c r="A1088">
        <v>2021</v>
      </c>
      <c r="B1088" t="s">
        <v>639</v>
      </c>
      <c r="C1088" t="s">
        <v>640</v>
      </c>
      <c r="D1088" t="str">
        <f t="shared" si="16"/>
        <v>Jhoulys Chacín</v>
      </c>
      <c r="E1088">
        <v>468504</v>
      </c>
      <c r="F1088" t="s">
        <v>92</v>
      </c>
      <c r="G1088" t="s">
        <v>93</v>
      </c>
      <c r="H1088">
        <v>92.8</v>
      </c>
      <c r="I1088" t="s">
        <v>22</v>
      </c>
      <c r="J1088" t="s">
        <v>23</v>
      </c>
      <c r="K1088">
        <v>21.9</v>
      </c>
      <c r="L1088">
        <v>12.9</v>
      </c>
      <c r="M1088">
        <f>VLOOKUP(E1088,Sheet1!$C$1:$D$782,2,FALSE)</f>
        <v>2211</v>
      </c>
      <c r="N1088">
        <v>80</v>
      </c>
    </row>
    <row r="1089" spans="1:14" x14ac:dyDescent="0.5">
      <c r="A1089">
        <v>2021</v>
      </c>
      <c r="B1089" t="s">
        <v>279</v>
      </c>
      <c r="C1089" t="s">
        <v>677</v>
      </c>
      <c r="D1089" t="str">
        <f t="shared" si="16"/>
        <v>Victor González</v>
      </c>
      <c r="E1089">
        <v>624647</v>
      </c>
      <c r="F1089" t="s">
        <v>54</v>
      </c>
      <c r="G1089" t="s">
        <v>55</v>
      </c>
      <c r="H1089">
        <v>94.3</v>
      </c>
      <c r="I1089" t="s">
        <v>22</v>
      </c>
      <c r="J1089" t="s">
        <v>23</v>
      </c>
      <c r="K1089">
        <v>22.8</v>
      </c>
      <c r="L1089">
        <v>17.5</v>
      </c>
      <c r="M1089">
        <f>VLOOKUP(E1089,Sheet1!$C$1:$D$782,2,FALSE)</f>
        <v>2231</v>
      </c>
      <c r="N1089">
        <v>99</v>
      </c>
    </row>
    <row r="1090" spans="1:14" x14ac:dyDescent="0.5">
      <c r="A1090">
        <v>2021</v>
      </c>
      <c r="B1090" t="s">
        <v>683</v>
      </c>
      <c r="C1090" t="s">
        <v>170</v>
      </c>
      <c r="D1090" t="str">
        <f t="shared" si="16"/>
        <v>Jake Woodford</v>
      </c>
      <c r="E1090">
        <v>663765</v>
      </c>
      <c r="F1090" t="s">
        <v>34</v>
      </c>
      <c r="G1090" t="s">
        <v>35</v>
      </c>
      <c r="H1090">
        <v>91.5</v>
      </c>
      <c r="I1090" t="s">
        <v>22</v>
      </c>
      <c r="J1090" t="s">
        <v>23</v>
      </c>
      <c r="K1090">
        <v>22.6</v>
      </c>
      <c r="L1090">
        <v>12.7</v>
      </c>
      <c r="M1090">
        <f>VLOOKUP(E1090,Sheet1!$C$1:$D$782,2,FALSE)</f>
        <v>2019</v>
      </c>
      <c r="N1090">
        <v>85</v>
      </c>
    </row>
    <row r="1091" spans="1:14" x14ac:dyDescent="0.5">
      <c r="A1091">
        <v>2021</v>
      </c>
      <c r="B1091" t="s">
        <v>176</v>
      </c>
      <c r="C1091" t="s">
        <v>177</v>
      </c>
      <c r="D1091" t="str">
        <f t="shared" ref="D1091:D1154" si="17">TRIM(PROPER(C1091 &amp; " " &amp; B1091))</f>
        <v>Ryan Yarbrough</v>
      </c>
      <c r="E1091">
        <v>642232</v>
      </c>
      <c r="F1091" t="s">
        <v>178</v>
      </c>
      <c r="G1091" t="s">
        <v>179</v>
      </c>
      <c r="H1091">
        <v>86.4</v>
      </c>
      <c r="I1091" t="s">
        <v>22</v>
      </c>
      <c r="J1091" t="s">
        <v>23</v>
      </c>
      <c r="K1091">
        <v>25.3</v>
      </c>
      <c r="L1091">
        <v>14.1</v>
      </c>
      <c r="M1091">
        <f>VLOOKUP(E1091,Sheet1!$C$1:$D$782,2,FALSE)</f>
        <v>1849</v>
      </c>
      <c r="N1091">
        <v>97</v>
      </c>
    </row>
    <row r="1092" spans="1:14" x14ac:dyDescent="0.5">
      <c r="A1092">
        <v>2021</v>
      </c>
      <c r="B1092" t="s">
        <v>108</v>
      </c>
      <c r="C1092" t="s">
        <v>295</v>
      </c>
      <c r="D1092" t="str">
        <f t="shared" si="17"/>
        <v>Taylor Rogers</v>
      </c>
      <c r="E1092">
        <v>573124</v>
      </c>
      <c r="F1092" t="s">
        <v>261</v>
      </c>
      <c r="G1092" t="s">
        <v>262</v>
      </c>
      <c r="H1092">
        <v>95.7</v>
      </c>
      <c r="I1092" t="s">
        <v>22</v>
      </c>
      <c r="J1092" t="s">
        <v>23</v>
      </c>
      <c r="K1092">
        <v>22.7</v>
      </c>
      <c r="L1092">
        <v>17.399999999999999</v>
      </c>
      <c r="M1092">
        <f>VLOOKUP(E1092,Sheet1!$C$1:$D$782,2,FALSE)</f>
        <v>2055</v>
      </c>
      <c r="N1092">
        <v>94</v>
      </c>
    </row>
    <row r="1093" spans="1:14" x14ac:dyDescent="0.5">
      <c r="A1093">
        <v>2021</v>
      </c>
      <c r="B1093" t="s">
        <v>549</v>
      </c>
      <c r="C1093" t="s">
        <v>696</v>
      </c>
      <c r="D1093" t="str">
        <f t="shared" si="17"/>
        <v>Mason Thompson</v>
      </c>
      <c r="E1093">
        <v>666168</v>
      </c>
      <c r="F1093" t="s">
        <v>194</v>
      </c>
      <c r="G1093" t="s">
        <v>195</v>
      </c>
      <c r="H1093">
        <v>96.1</v>
      </c>
      <c r="I1093" t="s">
        <v>22</v>
      </c>
      <c r="J1093" t="s">
        <v>23</v>
      </c>
      <c r="K1093">
        <v>19.7</v>
      </c>
      <c r="L1093">
        <v>14.8</v>
      </c>
      <c r="M1093">
        <f>VLOOKUP(E1093,Sheet1!$C$1:$D$782,2,FALSE)</f>
        <v>2211</v>
      </c>
      <c r="N1093">
        <v>83</v>
      </c>
    </row>
    <row r="1094" spans="1:14" x14ac:dyDescent="0.5">
      <c r="A1094">
        <v>2021</v>
      </c>
      <c r="B1094" t="s">
        <v>281</v>
      </c>
      <c r="C1094" t="s">
        <v>698</v>
      </c>
      <c r="D1094" t="str">
        <f t="shared" si="17"/>
        <v>Joely Rodríguez</v>
      </c>
      <c r="E1094">
        <v>570257</v>
      </c>
      <c r="F1094" t="s">
        <v>38</v>
      </c>
      <c r="G1094" t="s">
        <v>39</v>
      </c>
      <c r="H1094">
        <v>94</v>
      </c>
      <c r="I1094" t="s">
        <v>22</v>
      </c>
      <c r="J1094" t="s">
        <v>23</v>
      </c>
      <c r="K1094">
        <v>25.4</v>
      </c>
      <c r="L1094">
        <v>18</v>
      </c>
      <c r="M1094">
        <f>VLOOKUP(E1094,Sheet1!$C$1:$D$782,2,FALSE)</f>
        <v>1992</v>
      </c>
      <c r="N1094">
        <v>91</v>
      </c>
    </row>
    <row r="1095" spans="1:14" x14ac:dyDescent="0.5">
      <c r="A1095">
        <v>2021</v>
      </c>
      <c r="B1095" t="s">
        <v>200</v>
      </c>
      <c r="C1095" t="s">
        <v>637</v>
      </c>
      <c r="D1095" t="str">
        <f t="shared" si="17"/>
        <v>Phillips Valdez</v>
      </c>
      <c r="E1095">
        <v>570488</v>
      </c>
      <c r="F1095" t="s">
        <v>42</v>
      </c>
      <c r="G1095" t="s">
        <v>43</v>
      </c>
      <c r="H1095">
        <v>92.7</v>
      </c>
      <c r="I1095" t="s">
        <v>22</v>
      </c>
      <c r="J1095" t="s">
        <v>23</v>
      </c>
      <c r="K1095">
        <v>26.6</v>
      </c>
      <c r="L1095">
        <v>18.100000000000001</v>
      </c>
      <c r="M1095">
        <f>VLOOKUP(E1095,Sheet1!$C$1:$D$782,2,FALSE)</f>
        <v>2264</v>
      </c>
      <c r="N1095">
        <v>97</v>
      </c>
    </row>
    <row r="1096" spans="1:14" x14ac:dyDescent="0.5">
      <c r="A1096">
        <v>2021</v>
      </c>
      <c r="B1096" t="s">
        <v>680</v>
      </c>
      <c r="C1096" t="s">
        <v>681</v>
      </c>
      <c r="D1096" t="str">
        <f t="shared" si="17"/>
        <v>Corey Kluber</v>
      </c>
      <c r="E1096">
        <v>446372</v>
      </c>
      <c r="F1096" t="s">
        <v>38</v>
      </c>
      <c r="G1096" t="s">
        <v>39</v>
      </c>
      <c r="H1096">
        <v>90.7</v>
      </c>
      <c r="I1096" t="s">
        <v>22</v>
      </c>
      <c r="J1096" t="s">
        <v>23</v>
      </c>
      <c r="K1096">
        <v>24.8</v>
      </c>
      <c r="L1096">
        <v>15.5</v>
      </c>
      <c r="M1096">
        <f>VLOOKUP(E1096,Sheet1!$C$1:$D$782,2,FALSE)</f>
        <v>2115</v>
      </c>
      <c r="N1096">
        <v>80</v>
      </c>
    </row>
    <row r="1097" spans="1:14" x14ac:dyDescent="0.5">
      <c r="A1097">
        <v>2021</v>
      </c>
      <c r="B1097" t="s">
        <v>708</v>
      </c>
      <c r="C1097" t="s">
        <v>57</v>
      </c>
      <c r="D1097" t="str">
        <f t="shared" si="17"/>
        <v>Zack Britton</v>
      </c>
      <c r="E1097">
        <v>502154</v>
      </c>
      <c r="F1097" t="s">
        <v>38</v>
      </c>
      <c r="G1097" t="s">
        <v>39</v>
      </c>
      <c r="H1097">
        <v>92.6</v>
      </c>
      <c r="I1097" t="s">
        <v>22</v>
      </c>
      <c r="J1097" t="s">
        <v>23</v>
      </c>
      <c r="K1097">
        <v>27.6</v>
      </c>
      <c r="L1097">
        <v>14.2</v>
      </c>
      <c r="M1097">
        <f>VLOOKUP(E1097,Sheet1!$C$1:$D$782,2,FALSE)</f>
        <v>1953</v>
      </c>
      <c r="N1097">
        <v>83</v>
      </c>
    </row>
    <row r="1098" spans="1:14" x14ac:dyDescent="0.5">
      <c r="A1098">
        <v>2021</v>
      </c>
      <c r="B1098" t="s">
        <v>712</v>
      </c>
      <c r="C1098" t="s">
        <v>25</v>
      </c>
      <c r="D1098" t="str">
        <f t="shared" si="17"/>
        <v>Tyler Chatwood</v>
      </c>
      <c r="E1098">
        <v>543022</v>
      </c>
      <c r="F1098" t="s">
        <v>30</v>
      </c>
      <c r="G1098" t="s">
        <v>31</v>
      </c>
      <c r="H1098">
        <v>95.5</v>
      </c>
      <c r="I1098" t="s">
        <v>22</v>
      </c>
      <c r="J1098" t="s">
        <v>23</v>
      </c>
      <c r="K1098">
        <v>18.8</v>
      </c>
      <c r="L1098">
        <v>14.4</v>
      </c>
      <c r="M1098">
        <f>VLOOKUP(E1098,Sheet1!$C$1:$D$782,2,FALSE)</f>
        <v>2406</v>
      </c>
      <c r="N1098">
        <v>81</v>
      </c>
    </row>
    <row r="1099" spans="1:14" x14ac:dyDescent="0.5">
      <c r="A1099">
        <v>2021</v>
      </c>
      <c r="B1099" t="s">
        <v>715</v>
      </c>
      <c r="C1099" t="s">
        <v>716</v>
      </c>
      <c r="D1099" t="str">
        <f t="shared" si="17"/>
        <v>Stefan Crichton</v>
      </c>
      <c r="E1099">
        <v>592233</v>
      </c>
      <c r="F1099" t="s">
        <v>164</v>
      </c>
      <c r="G1099" t="s">
        <v>165</v>
      </c>
      <c r="H1099">
        <v>90.9</v>
      </c>
      <c r="I1099" t="s">
        <v>22</v>
      </c>
      <c r="J1099" t="s">
        <v>23</v>
      </c>
      <c r="K1099">
        <v>25.3</v>
      </c>
      <c r="L1099">
        <v>16.8</v>
      </c>
      <c r="M1099">
        <f>VLOOKUP(E1099,Sheet1!$C$1:$D$782,2,FALSE)</f>
        <v>1868</v>
      </c>
      <c r="N1099">
        <v>97</v>
      </c>
    </row>
    <row r="1100" spans="1:14" x14ac:dyDescent="0.5">
      <c r="A1100">
        <v>2021</v>
      </c>
      <c r="B1100" t="s">
        <v>217</v>
      </c>
      <c r="C1100" t="s">
        <v>77</v>
      </c>
      <c r="D1100" t="str">
        <f t="shared" si="17"/>
        <v>Max Fried</v>
      </c>
      <c r="E1100">
        <v>608331</v>
      </c>
      <c r="F1100" t="s">
        <v>156</v>
      </c>
      <c r="G1100" t="s">
        <v>157</v>
      </c>
      <c r="H1100">
        <v>93.4</v>
      </c>
      <c r="I1100" t="s">
        <v>22</v>
      </c>
      <c r="J1100" t="s">
        <v>23</v>
      </c>
      <c r="K1100">
        <v>20.8</v>
      </c>
      <c r="L1100">
        <v>10.5</v>
      </c>
      <c r="M1100">
        <f>VLOOKUP(E1100,Sheet1!$C$1:$D$782,2,FALSE)</f>
        <v>1998</v>
      </c>
      <c r="N1100">
        <v>74</v>
      </c>
    </row>
    <row r="1101" spans="1:14" x14ac:dyDescent="0.5">
      <c r="A1101">
        <v>2021</v>
      </c>
      <c r="B1101" t="s">
        <v>369</v>
      </c>
      <c r="C1101" t="s">
        <v>370</v>
      </c>
      <c r="D1101" t="str">
        <f t="shared" si="17"/>
        <v>Pierce Johnson</v>
      </c>
      <c r="E1101">
        <v>572955</v>
      </c>
      <c r="F1101" t="s">
        <v>62</v>
      </c>
      <c r="G1101" t="s">
        <v>63</v>
      </c>
      <c r="H1101">
        <v>95.5</v>
      </c>
      <c r="I1101" t="s">
        <v>22</v>
      </c>
      <c r="J1101" t="s">
        <v>23</v>
      </c>
      <c r="K1101">
        <v>13.8</v>
      </c>
      <c r="L1101">
        <v>11</v>
      </c>
      <c r="M1101">
        <f>VLOOKUP(E1101,Sheet1!$C$1:$D$782,2,FALSE)</f>
        <v>2235</v>
      </c>
      <c r="N1101">
        <v>98</v>
      </c>
    </row>
    <row r="1102" spans="1:14" x14ac:dyDescent="0.5">
      <c r="A1102">
        <v>2021</v>
      </c>
      <c r="B1102" t="s">
        <v>547</v>
      </c>
      <c r="C1102" t="s">
        <v>197</v>
      </c>
      <c r="D1102" t="str">
        <f t="shared" si="17"/>
        <v>Patrick Sandoval</v>
      </c>
      <c r="E1102">
        <v>663776</v>
      </c>
      <c r="F1102" t="s">
        <v>232</v>
      </c>
      <c r="G1102" t="s">
        <v>233</v>
      </c>
      <c r="H1102">
        <v>93.3</v>
      </c>
      <c r="I1102" t="s">
        <v>22</v>
      </c>
      <c r="J1102" t="s">
        <v>23</v>
      </c>
      <c r="K1102">
        <v>18.3</v>
      </c>
      <c r="L1102">
        <v>12.1</v>
      </c>
      <c r="M1102">
        <f>VLOOKUP(E1102,Sheet1!$C$1:$D$782,2,FALSE)</f>
        <v>1889</v>
      </c>
      <c r="N1102">
        <v>87</v>
      </c>
    </row>
    <row r="1103" spans="1:14" x14ac:dyDescent="0.5">
      <c r="A1103">
        <v>2021</v>
      </c>
      <c r="B1103" t="s">
        <v>633</v>
      </c>
      <c r="C1103" t="s">
        <v>61</v>
      </c>
      <c r="D1103" t="str">
        <f t="shared" si="17"/>
        <v>Blake Treinen</v>
      </c>
      <c r="E1103">
        <v>595014</v>
      </c>
      <c r="F1103" t="s">
        <v>54</v>
      </c>
      <c r="G1103" t="s">
        <v>55</v>
      </c>
      <c r="H1103">
        <v>97.4</v>
      </c>
      <c r="I1103" t="s">
        <v>22</v>
      </c>
      <c r="J1103" t="s">
        <v>23</v>
      </c>
      <c r="K1103">
        <v>23</v>
      </c>
      <c r="L1103">
        <v>18.2</v>
      </c>
      <c r="M1103">
        <f>VLOOKUP(E1103,Sheet1!$C$1:$D$782,2,FALSE)</f>
        <v>2225</v>
      </c>
      <c r="N1103">
        <v>91</v>
      </c>
    </row>
    <row r="1104" spans="1:14" x14ac:dyDescent="0.5">
      <c r="A1104">
        <v>2021</v>
      </c>
      <c r="B1104" t="s">
        <v>440</v>
      </c>
      <c r="C1104" t="s">
        <v>441</v>
      </c>
      <c r="D1104" t="str">
        <f t="shared" si="17"/>
        <v>Sergio Romo</v>
      </c>
      <c r="E1104">
        <v>489265</v>
      </c>
      <c r="F1104" t="s">
        <v>20</v>
      </c>
      <c r="G1104" t="s">
        <v>21</v>
      </c>
      <c r="H1104">
        <v>85.5</v>
      </c>
      <c r="I1104" t="s">
        <v>22</v>
      </c>
      <c r="J1104" t="s">
        <v>23</v>
      </c>
      <c r="K1104">
        <v>33.5</v>
      </c>
      <c r="L1104">
        <v>18.7</v>
      </c>
      <c r="M1104">
        <f>VLOOKUP(E1104,Sheet1!$C$1:$D$782,2,FALSE)</f>
        <v>2157</v>
      </c>
      <c r="N1104">
        <v>86</v>
      </c>
    </row>
    <row r="1105" spans="1:14" x14ac:dyDescent="0.5">
      <c r="A1105">
        <v>2021</v>
      </c>
      <c r="B1105" t="s">
        <v>424</v>
      </c>
      <c r="C1105" t="s">
        <v>425</v>
      </c>
      <c r="D1105" t="str">
        <f t="shared" si="17"/>
        <v>Kenley Jansen</v>
      </c>
      <c r="E1105">
        <v>445276</v>
      </c>
      <c r="F1105" t="s">
        <v>54</v>
      </c>
      <c r="G1105" t="s">
        <v>55</v>
      </c>
      <c r="H1105">
        <v>94</v>
      </c>
      <c r="I1105" t="s">
        <v>22</v>
      </c>
      <c r="J1105" t="s">
        <v>23</v>
      </c>
      <c r="K1105">
        <v>11.8</v>
      </c>
      <c r="L1105">
        <v>7</v>
      </c>
      <c r="M1105">
        <f>VLOOKUP(E1105,Sheet1!$C$1:$D$782,2,FALSE)</f>
        <v>2345</v>
      </c>
      <c r="N1105">
        <v>94</v>
      </c>
    </row>
    <row r="1106" spans="1:14" x14ac:dyDescent="0.5">
      <c r="A1106">
        <v>2021</v>
      </c>
      <c r="B1106" t="s">
        <v>382</v>
      </c>
      <c r="C1106" t="s">
        <v>731</v>
      </c>
      <c r="D1106" t="str">
        <f t="shared" si="17"/>
        <v>Sal Romano</v>
      </c>
      <c r="E1106">
        <v>607219</v>
      </c>
      <c r="F1106" t="s">
        <v>38</v>
      </c>
      <c r="G1106" t="s">
        <v>39</v>
      </c>
      <c r="H1106">
        <v>93.5</v>
      </c>
      <c r="I1106" t="s">
        <v>22</v>
      </c>
      <c r="J1106" t="s">
        <v>23</v>
      </c>
      <c r="K1106">
        <v>24</v>
      </c>
      <c r="L1106">
        <v>16.3</v>
      </c>
      <c r="M1106">
        <f>VLOOKUP(E1106,Sheet1!$C$1:$D$782,2,FALSE)</f>
        <v>2091</v>
      </c>
      <c r="N1106">
        <v>96</v>
      </c>
    </row>
    <row r="1107" spans="1:14" x14ac:dyDescent="0.5">
      <c r="A1107">
        <v>2021</v>
      </c>
      <c r="B1107" t="s">
        <v>740</v>
      </c>
      <c r="C1107" t="s">
        <v>741</v>
      </c>
      <c r="D1107" t="str">
        <f t="shared" si="17"/>
        <v>T.J. Mcfarland</v>
      </c>
      <c r="E1107">
        <v>519008</v>
      </c>
      <c r="F1107" t="s">
        <v>34</v>
      </c>
      <c r="G1107" t="s">
        <v>35</v>
      </c>
      <c r="H1107">
        <v>88.8</v>
      </c>
      <c r="I1107" t="s">
        <v>22</v>
      </c>
      <c r="J1107" t="s">
        <v>23</v>
      </c>
      <c r="K1107">
        <v>35.5</v>
      </c>
      <c r="L1107">
        <v>16.899999999999999</v>
      </c>
      <c r="M1107">
        <f>VLOOKUP(E1107,Sheet1!$C$1:$D$782,2,FALSE)</f>
        <v>1951</v>
      </c>
      <c r="N1107">
        <v>88</v>
      </c>
    </row>
    <row r="1108" spans="1:14" x14ac:dyDescent="0.5">
      <c r="A1108">
        <v>2021</v>
      </c>
      <c r="B1108" t="s">
        <v>112</v>
      </c>
      <c r="C1108" t="s">
        <v>113</v>
      </c>
      <c r="D1108" t="str">
        <f t="shared" si="17"/>
        <v>Germán Márquez</v>
      </c>
      <c r="E1108">
        <v>608566</v>
      </c>
      <c r="F1108" t="s">
        <v>92</v>
      </c>
      <c r="G1108" t="s">
        <v>93</v>
      </c>
      <c r="H1108">
        <v>94</v>
      </c>
      <c r="I1108" t="s">
        <v>22</v>
      </c>
      <c r="J1108" t="s">
        <v>23</v>
      </c>
      <c r="K1108">
        <v>20.2</v>
      </c>
      <c r="L1108">
        <v>12.3</v>
      </c>
      <c r="M1108">
        <f>VLOOKUP(E1108,Sheet1!$C$1:$D$782,2,FALSE)</f>
        <v>2052</v>
      </c>
      <c r="N1108">
        <v>86</v>
      </c>
    </row>
    <row r="1109" spans="1:14" x14ac:dyDescent="0.5">
      <c r="A1109">
        <v>2021</v>
      </c>
      <c r="B1109" t="s">
        <v>500</v>
      </c>
      <c r="C1109" t="s">
        <v>329</v>
      </c>
      <c r="D1109" t="str">
        <f t="shared" si="17"/>
        <v>Jt Chargois</v>
      </c>
      <c r="E1109">
        <v>608638</v>
      </c>
      <c r="F1109" t="s">
        <v>178</v>
      </c>
      <c r="G1109" t="s">
        <v>179</v>
      </c>
      <c r="H1109">
        <v>96.1</v>
      </c>
      <c r="I1109" t="s">
        <v>22</v>
      </c>
      <c r="J1109" t="s">
        <v>23</v>
      </c>
      <c r="K1109">
        <v>21.5</v>
      </c>
      <c r="L1109">
        <v>17.8</v>
      </c>
      <c r="M1109">
        <f>VLOOKUP(E1109,Sheet1!$C$1:$D$782,2,FALSE)</f>
        <v>2232</v>
      </c>
      <c r="N1109">
        <v>94</v>
      </c>
    </row>
    <row r="1110" spans="1:14" x14ac:dyDescent="0.5">
      <c r="A1110">
        <v>2021</v>
      </c>
      <c r="B1110" t="s">
        <v>744</v>
      </c>
      <c r="C1110" t="s">
        <v>139</v>
      </c>
      <c r="D1110" t="str">
        <f t="shared" si="17"/>
        <v>Aaron Slegers</v>
      </c>
      <c r="E1110">
        <v>642083</v>
      </c>
      <c r="F1110" t="s">
        <v>232</v>
      </c>
      <c r="G1110" t="s">
        <v>233</v>
      </c>
      <c r="H1110">
        <v>91.6</v>
      </c>
      <c r="I1110" t="s">
        <v>22</v>
      </c>
      <c r="J1110" t="s">
        <v>23</v>
      </c>
      <c r="K1110">
        <v>26.7</v>
      </c>
      <c r="L1110">
        <v>14.9</v>
      </c>
      <c r="M1110">
        <f>VLOOKUP(E1110,Sheet1!$C$1:$D$782,2,FALSE)</f>
        <v>1941</v>
      </c>
      <c r="N1110">
        <v>84</v>
      </c>
    </row>
    <row r="1111" spans="1:14" x14ac:dyDescent="0.5">
      <c r="A1111">
        <v>2021</v>
      </c>
      <c r="B1111" t="s">
        <v>433</v>
      </c>
      <c r="C1111" t="s">
        <v>434</v>
      </c>
      <c r="D1111" t="str">
        <f t="shared" si="17"/>
        <v>Domingo Germán</v>
      </c>
      <c r="E1111">
        <v>593334</v>
      </c>
      <c r="F1111" t="s">
        <v>38</v>
      </c>
      <c r="G1111" t="s">
        <v>39</v>
      </c>
      <c r="H1111">
        <v>93.6</v>
      </c>
      <c r="I1111" t="s">
        <v>22</v>
      </c>
      <c r="J1111" t="s">
        <v>23</v>
      </c>
      <c r="K1111">
        <v>23.6</v>
      </c>
      <c r="L1111">
        <v>17.2</v>
      </c>
      <c r="M1111">
        <f>VLOOKUP(E1111,Sheet1!$C$1:$D$782,2,FALSE)</f>
        <v>2380</v>
      </c>
      <c r="N1111">
        <v>83</v>
      </c>
    </row>
    <row r="1112" spans="1:14" x14ac:dyDescent="0.5">
      <c r="A1112">
        <v>2021</v>
      </c>
      <c r="B1112" t="s">
        <v>236</v>
      </c>
      <c r="C1112" t="s">
        <v>412</v>
      </c>
      <c r="D1112" t="str">
        <f t="shared" si="17"/>
        <v>Diego Castillo</v>
      </c>
      <c r="E1112">
        <v>650895</v>
      </c>
      <c r="F1112" t="s">
        <v>102</v>
      </c>
      <c r="G1112" t="s">
        <v>103</v>
      </c>
      <c r="H1112">
        <v>94.6</v>
      </c>
      <c r="I1112" t="s">
        <v>22</v>
      </c>
      <c r="J1112" t="s">
        <v>23</v>
      </c>
      <c r="K1112">
        <v>26.2</v>
      </c>
      <c r="L1112">
        <v>18.2</v>
      </c>
      <c r="M1112">
        <f>VLOOKUP(E1112,Sheet1!$C$1:$D$782,2,FALSE)</f>
        <v>1992</v>
      </c>
      <c r="N1112">
        <v>90</v>
      </c>
    </row>
    <row r="1113" spans="1:14" x14ac:dyDescent="0.5">
      <c r="A1113">
        <v>2021</v>
      </c>
      <c r="B1113" t="s">
        <v>748</v>
      </c>
      <c r="C1113" t="s">
        <v>251</v>
      </c>
      <c r="D1113" t="str">
        <f t="shared" si="17"/>
        <v>Joe Mantiply</v>
      </c>
      <c r="E1113">
        <v>573009</v>
      </c>
      <c r="F1113" t="s">
        <v>164</v>
      </c>
      <c r="G1113" t="s">
        <v>165</v>
      </c>
      <c r="H1113">
        <v>91</v>
      </c>
      <c r="I1113" t="s">
        <v>22</v>
      </c>
      <c r="J1113" t="s">
        <v>23</v>
      </c>
      <c r="K1113">
        <v>28.2</v>
      </c>
      <c r="L1113">
        <v>18.399999999999999</v>
      </c>
      <c r="M1113">
        <f>VLOOKUP(E1113,Sheet1!$C$1:$D$782,2,FALSE)</f>
        <v>2199</v>
      </c>
      <c r="N1113">
        <v>91</v>
      </c>
    </row>
    <row r="1114" spans="1:14" x14ac:dyDescent="0.5">
      <c r="A1114">
        <v>2021</v>
      </c>
      <c r="B1114" t="s">
        <v>749</v>
      </c>
      <c r="C1114" t="s">
        <v>312</v>
      </c>
      <c r="D1114" t="str">
        <f t="shared" si="17"/>
        <v>Eric Yardley</v>
      </c>
      <c r="E1114">
        <v>642233</v>
      </c>
      <c r="F1114" t="s">
        <v>68</v>
      </c>
      <c r="G1114" t="s">
        <v>69</v>
      </c>
      <c r="H1114">
        <v>87</v>
      </c>
      <c r="I1114" t="s">
        <v>22</v>
      </c>
      <c r="J1114" t="s">
        <v>23</v>
      </c>
      <c r="K1114">
        <v>43.3</v>
      </c>
      <c r="L1114">
        <v>16.7</v>
      </c>
      <c r="M1114">
        <f>VLOOKUP(E1114,Sheet1!$C$1:$D$782,2,FALSE)</f>
        <v>2062</v>
      </c>
      <c r="N1114">
        <v>99</v>
      </c>
    </row>
    <row r="1115" spans="1:14" x14ac:dyDescent="0.5">
      <c r="A1115">
        <v>2021</v>
      </c>
      <c r="B1115" t="s">
        <v>674</v>
      </c>
      <c r="C1115" t="s">
        <v>572</v>
      </c>
      <c r="D1115" t="str">
        <f t="shared" si="17"/>
        <v>Rafael Montero</v>
      </c>
      <c r="E1115">
        <v>606160</v>
      </c>
      <c r="F1115" t="s">
        <v>142</v>
      </c>
      <c r="G1115" t="s">
        <v>143</v>
      </c>
      <c r="H1115">
        <v>95.1</v>
      </c>
      <c r="I1115" t="s">
        <v>22</v>
      </c>
      <c r="J1115" t="s">
        <v>23</v>
      </c>
      <c r="K1115">
        <v>21.8</v>
      </c>
      <c r="L1115">
        <v>15.7</v>
      </c>
      <c r="M1115">
        <f>VLOOKUP(E1115,Sheet1!$C$1:$D$782,2,FALSE)</f>
        <v>2189</v>
      </c>
      <c r="N1115">
        <v>84</v>
      </c>
    </row>
    <row r="1116" spans="1:14" x14ac:dyDescent="0.5">
      <c r="A1116">
        <v>2021</v>
      </c>
      <c r="B1116" t="s">
        <v>184</v>
      </c>
      <c r="C1116" t="s">
        <v>251</v>
      </c>
      <c r="D1116" t="str">
        <f t="shared" si="17"/>
        <v>Joe Smith</v>
      </c>
      <c r="E1116">
        <v>501925</v>
      </c>
      <c r="F1116" t="s">
        <v>102</v>
      </c>
      <c r="G1116" t="s">
        <v>103</v>
      </c>
      <c r="H1116">
        <v>85.9</v>
      </c>
      <c r="I1116" t="s">
        <v>22</v>
      </c>
      <c r="J1116" t="s">
        <v>23</v>
      </c>
      <c r="K1116">
        <v>45.4</v>
      </c>
      <c r="L1116">
        <v>16</v>
      </c>
      <c r="M1116">
        <f>VLOOKUP(E1116,Sheet1!$C$1:$D$782,2,FALSE)</f>
        <v>1887</v>
      </c>
      <c r="N1116">
        <v>96</v>
      </c>
    </row>
    <row r="1117" spans="1:14" x14ac:dyDescent="0.5">
      <c r="A1117">
        <v>2021</v>
      </c>
      <c r="B1117" t="s">
        <v>752</v>
      </c>
      <c r="C1117" t="s">
        <v>189</v>
      </c>
      <c r="D1117" t="str">
        <f t="shared" si="17"/>
        <v>Alex Young</v>
      </c>
      <c r="E1117">
        <v>622065</v>
      </c>
      <c r="F1117" t="s">
        <v>122</v>
      </c>
      <c r="G1117" t="s">
        <v>123</v>
      </c>
      <c r="H1117">
        <v>89.6</v>
      </c>
      <c r="I1117" t="s">
        <v>22</v>
      </c>
      <c r="J1117" t="s">
        <v>23</v>
      </c>
      <c r="K1117">
        <v>27.6</v>
      </c>
      <c r="L1117">
        <v>13.5</v>
      </c>
      <c r="M1117">
        <f>VLOOKUP(E1117,Sheet1!$C$1:$D$782,2,FALSE)</f>
        <v>2218</v>
      </c>
      <c r="N1117">
        <v>81</v>
      </c>
    </row>
    <row r="1118" spans="1:14" x14ac:dyDescent="0.5">
      <c r="A1118">
        <v>2021</v>
      </c>
      <c r="B1118" t="s">
        <v>316</v>
      </c>
      <c r="C1118" t="s">
        <v>251</v>
      </c>
      <c r="D1118" t="str">
        <f t="shared" si="17"/>
        <v>Joe Kelly</v>
      </c>
      <c r="E1118">
        <v>523260</v>
      </c>
      <c r="F1118" t="s">
        <v>54</v>
      </c>
      <c r="G1118" t="s">
        <v>55</v>
      </c>
      <c r="H1118">
        <v>97.7</v>
      </c>
      <c r="I1118" t="s">
        <v>22</v>
      </c>
      <c r="J1118" t="s">
        <v>23</v>
      </c>
      <c r="K1118">
        <v>18.600000000000001</v>
      </c>
      <c r="L1118">
        <v>15.8</v>
      </c>
      <c r="M1118">
        <f>VLOOKUP(E1118,Sheet1!$C$1:$D$782,2,FALSE)</f>
        <v>2069</v>
      </c>
      <c r="N1118">
        <v>93</v>
      </c>
    </row>
    <row r="1119" spans="1:14" x14ac:dyDescent="0.5">
      <c r="A1119">
        <v>2021</v>
      </c>
      <c r="B1119" t="s">
        <v>699</v>
      </c>
      <c r="C1119" t="s">
        <v>41</v>
      </c>
      <c r="D1119" t="str">
        <f t="shared" si="17"/>
        <v>Nick Sandlin</v>
      </c>
      <c r="E1119">
        <v>680704</v>
      </c>
      <c r="F1119" t="s">
        <v>122</v>
      </c>
      <c r="G1119" t="s">
        <v>123</v>
      </c>
      <c r="H1119">
        <v>94.5</v>
      </c>
      <c r="I1119" t="s">
        <v>22</v>
      </c>
      <c r="J1119" t="s">
        <v>23</v>
      </c>
      <c r="K1119">
        <v>27.1</v>
      </c>
      <c r="L1119">
        <v>16.5</v>
      </c>
      <c r="M1119">
        <f>VLOOKUP(E1119,Sheet1!$C$1:$D$782,2,FALSE)</f>
        <v>2214</v>
      </c>
      <c r="N1119">
        <v>81</v>
      </c>
    </row>
    <row r="1120" spans="1:14" x14ac:dyDescent="0.5">
      <c r="A1120">
        <v>2021</v>
      </c>
      <c r="B1120" t="s">
        <v>551</v>
      </c>
      <c r="C1120" t="s">
        <v>119</v>
      </c>
      <c r="D1120" t="str">
        <f t="shared" si="17"/>
        <v>Kyle Freeland</v>
      </c>
      <c r="E1120">
        <v>607536</v>
      </c>
      <c r="F1120" t="s">
        <v>92</v>
      </c>
      <c r="G1120" t="s">
        <v>93</v>
      </c>
      <c r="H1120">
        <v>91.3</v>
      </c>
      <c r="I1120" t="s">
        <v>22</v>
      </c>
      <c r="J1120" t="s">
        <v>23</v>
      </c>
      <c r="K1120">
        <v>25.8</v>
      </c>
      <c r="L1120">
        <v>12</v>
      </c>
      <c r="M1120">
        <f>VLOOKUP(E1120,Sheet1!$C$1:$D$782,2,FALSE)</f>
        <v>2360</v>
      </c>
      <c r="N1120">
        <v>70</v>
      </c>
    </row>
    <row r="1121" spans="1:14" x14ac:dyDescent="0.5">
      <c r="A1121">
        <v>2021</v>
      </c>
      <c r="B1121" t="s">
        <v>757</v>
      </c>
      <c r="C1121" t="s">
        <v>247</v>
      </c>
      <c r="D1121" t="str">
        <f t="shared" si="17"/>
        <v>José De León</v>
      </c>
      <c r="E1121">
        <v>592254</v>
      </c>
      <c r="F1121" t="s">
        <v>26</v>
      </c>
      <c r="G1121" t="s">
        <v>27</v>
      </c>
      <c r="H1121">
        <v>93</v>
      </c>
      <c r="I1121" t="s">
        <v>22</v>
      </c>
      <c r="J1121" t="s">
        <v>23</v>
      </c>
      <c r="K1121">
        <v>15.5</v>
      </c>
      <c r="L1121">
        <v>10.5</v>
      </c>
      <c r="M1121">
        <f>VLOOKUP(E1121,Sheet1!$C$1:$D$782,2,FALSE)</f>
        <v>2058</v>
      </c>
      <c r="N1121">
        <v>98</v>
      </c>
    </row>
    <row r="1122" spans="1:14" x14ac:dyDescent="0.5">
      <c r="A1122">
        <v>2021</v>
      </c>
      <c r="B1122" t="s">
        <v>66</v>
      </c>
      <c r="C1122" t="s">
        <v>67</v>
      </c>
      <c r="D1122" t="str">
        <f t="shared" si="17"/>
        <v>Corbin Burnes</v>
      </c>
      <c r="E1122">
        <v>669203</v>
      </c>
      <c r="F1122" t="s">
        <v>68</v>
      </c>
      <c r="G1122" t="s">
        <v>69</v>
      </c>
      <c r="H1122">
        <v>96.9</v>
      </c>
      <c r="I1122" t="s">
        <v>22</v>
      </c>
      <c r="J1122" t="s">
        <v>23</v>
      </c>
      <c r="K1122">
        <v>17.100000000000001</v>
      </c>
      <c r="L1122">
        <v>11.8</v>
      </c>
      <c r="M1122">
        <f>VLOOKUP(E1122,Sheet1!$C$1:$D$782,2,FALSE)</f>
        <v>2561</v>
      </c>
      <c r="N1122">
        <v>72</v>
      </c>
    </row>
    <row r="1123" spans="1:14" x14ac:dyDescent="0.5">
      <c r="A1123">
        <v>2021</v>
      </c>
      <c r="B1123" t="s">
        <v>52</v>
      </c>
      <c r="C1123" t="s">
        <v>53</v>
      </c>
      <c r="D1123" t="str">
        <f t="shared" si="17"/>
        <v>Walker Buehler</v>
      </c>
      <c r="E1123">
        <v>621111</v>
      </c>
      <c r="F1123" t="s">
        <v>54</v>
      </c>
      <c r="G1123" t="s">
        <v>55</v>
      </c>
      <c r="H1123">
        <v>95.3</v>
      </c>
      <c r="I1123" t="s">
        <v>22</v>
      </c>
      <c r="J1123" t="s">
        <v>23</v>
      </c>
      <c r="K1123">
        <v>16.399999999999999</v>
      </c>
      <c r="L1123">
        <v>13.3</v>
      </c>
      <c r="M1123">
        <f>VLOOKUP(E1123,Sheet1!$C$1:$D$782,2,FALSE)</f>
        <v>2346</v>
      </c>
      <c r="N1123">
        <v>83</v>
      </c>
    </row>
    <row r="1124" spans="1:14" x14ac:dyDescent="0.5">
      <c r="A1124">
        <v>2021</v>
      </c>
      <c r="B1124" t="s">
        <v>766</v>
      </c>
      <c r="C1124" t="s">
        <v>511</v>
      </c>
      <c r="D1124" t="str">
        <f t="shared" si="17"/>
        <v>Justin Lawrence</v>
      </c>
      <c r="E1124">
        <v>664875</v>
      </c>
      <c r="F1124" t="s">
        <v>92</v>
      </c>
      <c r="G1124" t="s">
        <v>93</v>
      </c>
      <c r="H1124">
        <v>97.4</v>
      </c>
      <c r="I1124" t="s">
        <v>22</v>
      </c>
      <c r="J1124" t="s">
        <v>23</v>
      </c>
      <c r="K1124">
        <v>26.1</v>
      </c>
      <c r="L1124">
        <v>16.600000000000001</v>
      </c>
      <c r="M1124">
        <f>VLOOKUP(E1124,Sheet1!$C$1:$D$782,2,FALSE)</f>
        <v>2350</v>
      </c>
      <c r="N1124">
        <v>85</v>
      </c>
    </row>
    <row r="1125" spans="1:14" x14ac:dyDescent="0.5">
      <c r="A1125">
        <v>2021</v>
      </c>
      <c r="B1125" t="s">
        <v>767</v>
      </c>
      <c r="C1125" t="s">
        <v>768</v>
      </c>
      <c r="D1125" t="str">
        <f t="shared" si="17"/>
        <v>Hoby Milner</v>
      </c>
      <c r="E1125">
        <v>571948</v>
      </c>
      <c r="F1125" t="s">
        <v>68</v>
      </c>
      <c r="G1125" t="s">
        <v>69</v>
      </c>
      <c r="H1125">
        <v>89.1</v>
      </c>
      <c r="I1125" t="s">
        <v>22</v>
      </c>
      <c r="J1125" t="s">
        <v>23</v>
      </c>
      <c r="K1125">
        <v>27.7</v>
      </c>
      <c r="L1125">
        <v>15.2</v>
      </c>
      <c r="M1125">
        <f>VLOOKUP(E1125,Sheet1!$C$1:$D$782,2,FALSE)</f>
        <v>1967</v>
      </c>
      <c r="N1125">
        <v>97</v>
      </c>
    </row>
    <row r="1126" spans="1:14" x14ac:dyDescent="0.5">
      <c r="A1126">
        <v>2021</v>
      </c>
      <c r="B1126" t="s">
        <v>554</v>
      </c>
      <c r="C1126" t="s">
        <v>155</v>
      </c>
      <c r="D1126" t="str">
        <f t="shared" si="17"/>
        <v>Charlie Barnes</v>
      </c>
      <c r="E1126">
        <v>656212</v>
      </c>
      <c r="F1126" t="s">
        <v>261</v>
      </c>
      <c r="G1126" t="s">
        <v>262</v>
      </c>
      <c r="H1126">
        <v>89.7</v>
      </c>
      <c r="I1126" t="s">
        <v>22</v>
      </c>
      <c r="J1126" t="s">
        <v>23</v>
      </c>
      <c r="K1126">
        <v>24.8</v>
      </c>
      <c r="L1126">
        <v>13.7</v>
      </c>
      <c r="M1126">
        <f>VLOOKUP(E1126,Sheet1!$C$1:$D$782,2,FALSE)</f>
        <v>1839</v>
      </c>
      <c r="N1126">
        <v>98</v>
      </c>
    </row>
    <row r="1127" spans="1:14" x14ac:dyDescent="0.5">
      <c r="A1127">
        <v>2021</v>
      </c>
      <c r="B1127" t="s">
        <v>307</v>
      </c>
      <c r="C1127" t="s">
        <v>308</v>
      </c>
      <c r="D1127" t="str">
        <f t="shared" si="17"/>
        <v>Wil Crowe</v>
      </c>
      <c r="E1127">
        <v>640444</v>
      </c>
      <c r="F1127" t="s">
        <v>213</v>
      </c>
      <c r="G1127" t="s">
        <v>214</v>
      </c>
      <c r="H1127">
        <v>93</v>
      </c>
      <c r="I1127" t="s">
        <v>22</v>
      </c>
      <c r="J1127" t="s">
        <v>23</v>
      </c>
      <c r="K1127">
        <v>19</v>
      </c>
      <c r="L1127">
        <v>11.5</v>
      </c>
      <c r="M1127">
        <f>VLOOKUP(E1127,Sheet1!$C$1:$D$782,2,FALSE)</f>
        <v>2232</v>
      </c>
      <c r="N1127">
        <v>77</v>
      </c>
    </row>
    <row r="1128" spans="1:14" x14ac:dyDescent="0.5">
      <c r="A1128">
        <v>2021</v>
      </c>
      <c r="B1128" t="s">
        <v>257</v>
      </c>
      <c r="C1128" t="s">
        <v>423</v>
      </c>
      <c r="D1128" t="str">
        <f t="shared" si="17"/>
        <v>Pablo López</v>
      </c>
      <c r="E1128">
        <v>641154</v>
      </c>
      <c r="F1128" t="s">
        <v>110</v>
      </c>
      <c r="G1128" t="s">
        <v>111</v>
      </c>
      <c r="H1128">
        <v>93.7</v>
      </c>
      <c r="I1128" t="s">
        <v>22</v>
      </c>
      <c r="J1128" t="s">
        <v>23</v>
      </c>
      <c r="K1128">
        <v>24.5</v>
      </c>
      <c r="L1128">
        <v>15.9</v>
      </c>
      <c r="M1128">
        <f>VLOOKUP(E1128,Sheet1!$C$1:$D$782,2,FALSE)</f>
        <v>1985</v>
      </c>
      <c r="N1128">
        <v>84</v>
      </c>
    </row>
    <row r="1129" spans="1:14" x14ac:dyDescent="0.5">
      <c r="A1129">
        <v>2021</v>
      </c>
      <c r="B1129" t="s">
        <v>539</v>
      </c>
      <c r="C1129" t="s">
        <v>141</v>
      </c>
      <c r="D1129" t="str">
        <f t="shared" si="17"/>
        <v>Luis García</v>
      </c>
      <c r="E1129">
        <v>472610</v>
      </c>
      <c r="F1129" t="s">
        <v>34</v>
      </c>
      <c r="G1129" t="s">
        <v>35</v>
      </c>
      <c r="H1129">
        <v>98.1</v>
      </c>
      <c r="I1129" t="s">
        <v>22</v>
      </c>
      <c r="J1129" t="s">
        <v>23</v>
      </c>
      <c r="K1129">
        <v>18.7</v>
      </c>
      <c r="L1129">
        <v>13.8</v>
      </c>
      <c r="M1129">
        <f>VLOOKUP(E1129,Sheet1!$C$1:$D$782,2,FALSE)</f>
        <v>2168</v>
      </c>
      <c r="N1129">
        <v>85</v>
      </c>
    </row>
    <row r="1130" spans="1:14" x14ac:dyDescent="0.5">
      <c r="A1130">
        <v>2021</v>
      </c>
      <c r="B1130" t="s">
        <v>780</v>
      </c>
      <c r="C1130" t="s">
        <v>511</v>
      </c>
      <c r="D1130" t="str">
        <f t="shared" si="17"/>
        <v>Justin Garza</v>
      </c>
      <c r="E1130">
        <v>621057</v>
      </c>
      <c r="F1130" t="s">
        <v>122</v>
      </c>
      <c r="G1130" t="s">
        <v>123</v>
      </c>
      <c r="H1130">
        <v>94.7</v>
      </c>
      <c r="I1130" t="s">
        <v>22</v>
      </c>
      <c r="J1130" t="s">
        <v>23</v>
      </c>
      <c r="K1130">
        <v>14</v>
      </c>
      <c r="L1130">
        <v>7.5</v>
      </c>
      <c r="M1130">
        <f>VLOOKUP(E1130,Sheet1!$C$1:$D$782,2,FALSE)</f>
        <v>2260</v>
      </c>
      <c r="N1130">
        <v>92</v>
      </c>
    </row>
    <row r="1131" spans="1:14" x14ac:dyDescent="0.5">
      <c r="A1131">
        <v>2021</v>
      </c>
      <c r="B1131" t="s">
        <v>549</v>
      </c>
      <c r="C1131" t="s">
        <v>177</v>
      </c>
      <c r="D1131" t="str">
        <f t="shared" si="17"/>
        <v>Ryan Thompson</v>
      </c>
      <c r="E1131">
        <v>657044</v>
      </c>
      <c r="F1131" t="s">
        <v>178</v>
      </c>
      <c r="G1131" t="s">
        <v>179</v>
      </c>
      <c r="H1131">
        <v>90.3</v>
      </c>
      <c r="I1131" t="s">
        <v>22</v>
      </c>
      <c r="J1131" t="s">
        <v>23</v>
      </c>
      <c r="K1131">
        <v>40.200000000000003</v>
      </c>
      <c r="L1131">
        <v>17</v>
      </c>
      <c r="M1131">
        <f>VLOOKUP(E1131,Sheet1!$C$1:$D$782,2,FALSE)</f>
        <v>1980</v>
      </c>
      <c r="N1131">
        <v>90</v>
      </c>
    </row>
    <row r="1132" spans="1:14" x14ac:dyDescent="0.5">
      <c r="A1132">
        <v>2021</v>
      </c>
      <c r="B1132" t="s">
        <v>670</v>
      </c>
      <c r="C1132" t="s">
        <v>770</v>
      </c>
      <c r="D1132" t="str">
        <f t="shared" si="17"/>
        <v>Albert Abreu</v>
      </c>
      <c r="E1132">
        <v>656061</v>
      </c>
      <c r="F1132" t="s">
        <v>38</v>
      </c>
      <c r="G1132" t="s">
        <v>39</v>
      </c>
      <c r="H1132">
        <v>97.9</v>
      </c>
      <c r="I1132" t="s">
        <v>22</v>
      </c>
      <c r="J1132" t="s">
        <v>23</v>
      </c>
      <c r="K1132">
        <v>15.5</v>
      </c>
      <c r="L1132">
        <v>15.4</v>
      </c>
      <c r="M1132">
        <f>VLOOKUP(E1132,Sheet1!$C$1:$D$782,2,FALSE)</f>
        <v>2151</v>
      </c>
      <c r="N1132">
        <v>99</v>
      </c>
    </row>
    <row r="1133" spans="1:14" x14ac:dyDescent="0.5">
      <c r="A1133">
        <v>2021</v>
      </c>
      <c r="B1133" t="s">
        <v>492</v>
      </c>
      <c r="C1133" t="s">
        <v>444</v>
      </c>
      <c r="D1133" t="str">
        <f t="shared" si="17"/>
        <v>Scott Alexander</v>
      </c>
      <c r="E1133">
        <v>518397</v>
      </c>
      <c r="F1133" t="s">
        <v>54</v>
      </c>
      <c r="G1133" t="s">
        <v>55</v>
      </c>
      <c r="H1133">
        <v>92.2</v>
      </c>
      <c r="I1133" t="s">
        <v>22</v>
      </c>
      <c r="J1133" t="s">
        <v>23</v>
      </c>
      <c r="K1133">
        <v>27.2</v>
      </c>
      <c r="L1133">
        <v>14.1</v>
      </c>
      <c r="M1133">
        <f>VLOOKUP(E1133,Sheet1!$C$1:$D$782,2,FALSE)</f>
        <v>2188</v>
      </c>
      <c r="N1133">
        <v>79</v>
      </c>
    </row>
    <row r="1134" spans="1:14" x14ac:dyDescent="0.5">
      <c r="A1134">
        <v>2021</v>
      </c>
      <c r="B1134" t="s">
        <v>204</v>
      </c>
      <c r="C1134" t="s">
        <v>205</v>
      </c>
      <c r="D1134" t="str">
        <f t="shared" si="17"/>
        <v>Yu Darvish</v>
      </c>
      <c r="E1134">
        <v>506433</v>
      </c>
      <c r="F1134" t="s">
        <v>62</v>
      </c>
      <c r="G1134" t="s">
        <v>63</v>
      </c>
      <c r="H1134">
        <v>94.1</v>
      </c>
      <c r="I1134" t="s">
        <v>22</v>
      </c>
      <c r="J1134" t="s">
        <v>23</v>
      </c>
      <c r="K1134">
        <v>18.2</v>
      </c>
      <c r="L1134">
        <v>13.5</v>
      </c>
      <c r="M1134">
        <f>VLOOKUP(E1134,Sheet1!$C$1:$D$782,2,FALSE)</f>
        <v>2408</v>
      </c>
      <c r="N1134">
        <v>90</v>
      </c>
    </row>
    <row r="1135" spans="1:14" x14ac:dyDescent="0.5">
      <c r="A1135">
        <v>2021</v>
      </c>
      <c r="B1135" t="s">
        <v>812</v>
      </c>
      <c r="C1135" t="s">
        <v>177</v>
      </c>
      <c r="D1135" t="str">
        <f t="shared" si="17"/>
        <v>Ryan Borucki</v>
      </c>
      <c r="E1135">
        <v>621366</v>
      </c>
      <c r="F1135" t="s">
        <v>14</v>
      </c>
      <c r="G1135" t="s">
        <v>15</v>
      </c>
      <c r="H1135">
        <v>95.4</v>
      </c>
      <c r="I1135" t="s">
        <v>22</v>
      </c>
      <c r="J1135" t="s">
        <v>23</v>
      </c>
      <c r="K1135">
        <v>19.100000000000001</v>
      </c>
      <c r="L1135">
        <v>17.399999999999999</v>
      </c>
      <c r="M1135">
        <f>VLOOKUP(E1135,Sheet1!$C$1:$D$782,2,FALSE)</f>
        <v>2372</v>
      </c>
      <c r="N1135">
        <v>96</v>
      </c>
    </row>
    <row r="1136" spans="1:14" x14ac:dyDescent="0.5">
      <c r="A1136">
        <v>2021</v>
      </c>
      <c r="B1136" t="s">
        <v>620</v>
      </c>
      <c r="C1136" t="s">
        <v>73</v>
      </c>
      <c r="D1136" t="str">
        <f t="shared" si="17"/>
        <v>Carlos Martínez</v>
      </c>
      <c r="E1136">
        <v>593372</v>
      </c>
      <c r="F1136" t="s">
        <v>34</v>
      </c>
      <c r="G1136" t="s">
        <v>35</v>
      </c>
      <c r="H1136">
        <v>91.3</v>
      </c>
      <c r="I1136" t="s">
        <v>22</v>
      </c>
      <c r="J1136" t="s">
        <v>23</v>
      </c>
      <c r="K1136">
        <v>29.9</v>
      </c>
      <c r="L1136">
        <v>16.100000000000001</v>
      </c>
      <c r="M1136">
        <f>VLOOKUP(E1136,Sheet1!$C$1:$D$782,2,FALSE)</f>
        <v>1946</v>
      </c>
      <c r="N1136">
        <v>83</v>
      </c>
    </row>
    <row r="1137" spans="1:14" x14ac:dyDescent="0.5">
      <c r="A1137">
        <v>2021</v>
      </c>
      <c r="B1137" t="s">
        <v>818</v>
      </c>
      <c r="C1137" t="s">
        <v>513</v>
      </c>
      <c r="D1137" t="str">
        <f t="shared" si="17"/>
        <v>Junior Fernández</v>
      </c>
      <c r="E1137">
        <v>658551</v>
      </c>
      <c r="F1137" t="s">
        <v>34</v>
      </c>
      <c r="G1137" t="s">
        <v>35</v>
      </c>
      <c r="H1137">
        <v>97.7</v>
      </c>
      <c r="I1137" t="s">
        <v>22</v>
      </c>
      <c r="J1137" t="s">
        <v>23</v>
      </c>
      <c r="K1137">
        <v>14.6</v>
      </c>
      <c r="L1137">
        <v>11.5</v>
      </c>
      <c r="M1137">
        <f>VLOOKUP(E1137,Sheet1!$C$1:$D$782,2,FALSE)</f>
        <v>2171</v>
      </c>
      <c r="N1137">
        <v>97</v>
      </c>
    </row>
    <row r="1138" spans="1:14" x14ac:dyDescent="0.5">
      <c r="A1138">
        <v>2021</v>
      </c>
      <c r="B1138" t="s">
        <v>525</v>
      </c>
      <c r="C1138" t="s">
        <v>526</v>
      </c>
      <c r="D1138" t="str">
        <f t="shared" si="17"/>
        <v>Héctor Neris</v>
      </c>
      <c r="E1138">
        <v>593576</v>
      </c>
      <c r="F1138" t="s">
        <v>58</v>
      </c>
      <c r="G1138" t="s">
        <v>59</v>
      </c>
      <c r="H1138">
        <v>94.7</v>
      </c>
      <c r="I1138" t="s">
        <v>22</v>
      </c>
      <c r="J1138" t="s">
        <v>23</v>
      </c>
      <c r="K1138">
        <v>20.399999999999999</v>
      </c>
      <c r="L1138">
        <v>16.600000000000001</v>
      </c>
      <c r="M1138">
        <f>VLOOKUP(E1138,Sheet1!$C$1:$D$782,2,FALSE)</f>
        <v>2199</v>
      </c>
      <c r="N1138">
        <v>88</v>
      </c>
    </row>
    <row r="1139" spans="1:14" x14ac:dyDescent="0.5">
      <c r="A1139">
        <v>2021</v>
      </c>
      <c r="B1139" t="s">
        <v>828</v>
      </c>
      <c r="C1139" t="s">
        <v>829</v>
      </c>
      <c r="D1139" t="str">
        <f t="shared" si="17"/>
        <v>Tayler Saucedo</v>
      </c>
      <c r="E1139">
        <v>642048</v>
      </c>
      <c r="F1139" t="s">
        <v>14</v>
      </c>
      <c r="G1139" t="s">
        <v>15</v>
      </c>
      <c r="H1139">
        <v>93.8</v>
      </c>
      <c r="I1139" t="s">
        <v>22</v>
      </c>
      <c r="J1139" t="s">
        <v>23</v>
      </c>
      <c r="K1139">
        <v>26.3</v>
      </c>
      <c r="L1139">
        <v>14.3</v>
      </c>
      <c r="M1139">
        <f>VLOOKUP(E1139,Sheet1!$C$1:$D$782,2,FALSE)</f>
        <v>2364</v>
      </c>
      <c r="N1139">
        <v>79</v>
      </c>
    </row>
    <row r="1140" spans="1:14" x14ac:dyDescent="0.5">
      <c r="A1140">
        <v>2021</v>
      </c>
      <c r="B1140" t="s">
        <v>804</v>
      </c>
      <c r="C1140" t="s">
        <v>805</v>
      </c>
      <c r="D1140" t="str">
        <f t="shared" si="17"/>
        <v>Tejay Antone</v>
      </c>
      <c r="E1140">
        <v>622088</v>
      </c>
      <c r="F1140" t="s">
        <v>26</v>
      </c>
      <c r="G1140" t="s">
        <v>27</v>
      </c>
      <c r="H1140">
        <v>96.8</v>
      </c>
      <c r="I1140" t="s">
        <v>22</v>
      </c>
      <c r="J1140" t="s">
        <v>23</v>
      </c>
      <c r="K1140">
        <v>13.7</v>
      </c>
      <c r="L1140">
        <v>11.5</v>
      </c>
      <c r="M1140">
        <f>VLOOKUP(E1140,Sheet1!$C$1:$D$782,2,FALSE)</f>
        <v>2677</v>
      </c>
      <c r="N1140">
        <v>87</v>
      </c>
    </row>
    <row r="1141" spans="1:14" x14ac:dyDescent="0.5">
      <c r="A1141">
        <v>2021</v>
      </c>
      <c r="B1141" t="s">
        <v>567</v>
      </c>
      <c r="C1141" t="s">
        <v>242</v>
      </c>
      <c r="D1141" t="str">
        <f t="shared" si="17"/>
        <v>Brad Hand</v>
      </c>
      <c r="E1141">
        <v>543272</v>
      </c>
      <c r="F1141" t="s">
        <v>126</v>
      </c>
      <c r="G1141" t="s">
        <v>127</v>
      </c>
      <c r="H1141">
        <v>93.1</v>
      </c>
      <c r="I1141" t="s">
        <v>22</v>
      </c>
      <c r="J1141" t="s">
        <v>23</v>
      </c>
      <c r="K1141">
        <v>22.6</v>
      </c>
      <c r="L1141">
        <v>17.5</v>
      </c>
      <c r="M1141">
        <f>VLOOKUP(E1141,Sheet1!$C$1:$D$782,2,FALSE)</f>
        <v>2296</v>
      </c>
      <c r="N1141">
        <v>90</v>
      </c>
    </row>
    <row r="1142" spans="1:14" x14ac:dyDescent="0.5">
      <c r="A1142">
        <v>2021</v>
      </c>
      <c r="B1142" t="s">
        <v>568</v>
      </c>
      <c r="C1142" t="s">
        <v>139</v>
      </c>
      <c r="D1142" t="str">
        <f t="shared" si="17"/>
        <v>Aaron Civale</v>
      </c>
      <c r="E1142">
        <v>650644</v>
      </c>
      <c r="F1142" t="s">
        <v>122</v>
      </c>
      <c r="G1142" t="s">
        <v>123</v>
      </c>
      <c r="H1142">
        <v>91.9</v>
      </c>
      <c r="I1142" t="s">
        <v>22</v>
      </c>
      <c r="J1142" t="s">
        <v>23</v>
      </c>
      <c r="K1142">
        <v>19.3</v>
      </c>
      <c r="L1142">
        <v>12.5</v>
      </c>
      <c r="M1142">
        <f>VLOOKUP(E1142,Sheet1!$C$1:$D$782,2,FALSE)</f>
        <v>2318</v>
      </c>
      <c r="N1142">
        <v>83</v>
      </c>
    </row>
    <row r="1143" spans="1:14" x14ac:dyDescent="0.5">
      <c r="A1143">
        <v>2021</v>
      </c>
      <c r="B1143" t="s">
        <v>703</v>
      </c>
      <c r="C1143" t="s">
        <v>497</v>
      </c>
      <c r="D1143" t="str">
        <f t="shared" si="17"/>
        <v>Spencer Turnbull</v>
      </c>
      <c r="E1143">
        <v>605513</v>
      </c>
      <c r="F1143" t="s">
        <v>132</v>
      </c>
      <c r="G1143" t="s">
        <v>133</v>
      </c>
      <c r="H1143">
        <v>94.9</v>
      </c>
      <c r="I1143" t="s">
        <v>22</v>
      </c>
      <c r="J1143" t="s">
        <v>23</v>
      </c>
      <c r="K1143">
        <v>23.4</v>
      </c>
      <c r="L1143">
        <v>17.100000000000001</v>
      </c>
      <c r="M1143">
        <f>VLOOKUP(E1143,Sheet1!$C$1:$D$782,2,FALSE)</f>
        <v>2236</v>
      </c>
      <c r="N1143">
        <v>78</v>
      </c>
    </row>
    <row r="1144" spans="1:14" x14ac:dyDescent="0.5">
      <c r="A1144">
        <v>2021</v>
      </c>
      <c r="B1144" t="s">
        <v>707</v>
      </c>
      <c r="C1144" t="s">
        <v>170</v>
      </c>
      <c r="D1144" t="str">
        <f t="shared" si="17"/>
        <v>Jake Cousins</v>
      </c>
      <c r="E1144">
        <v>664776</v>
      </c>
      <c r="F1144" t="s">
        <v>68</v>
      </c>
      <c r="G1144" t="s">
        <v>69</v>
      </c>
      <c r="H1144">
        <v>95.6</v>
      </c>
      <c r="I1144" t="s">
        <v>22</v>
      </c>
      <c r="J1144" t="s">
        <v>23</v>
      </c>
      <c r="K1144">
        <v>19.399999999999999</v>
      </c>
      <c r="L1144">
        <v>15.3</v>
      </c>
      <c r="M1144">
        <f>VLOOKUP(E1144,Sheet1!$C$1:$D$782,2,FALSE)</f>
        <v>2157</v>
      </c>
      <c r="N1144">
        <v>97</v>
      </c>
    </row>
    <row r="1145" spans="1:14" x14ac:dyDescent="0.5">
      <c r="A1145">
        <v>2021</v>
      </c>
      <c r="B1145" t="s">
        <v>835</v>
      </c>
      <c r="C1145" t="s">
        <v>456</v>
      </c>
      <c r="D1145" t="str">
        <f t="shared" si="17"/>
        <v>Paul Blackburn</v>
      </c>
      <c r="E1145">
        <v>621112</v>
      </c>
      <c r="F1145" t="s">
        <v>20</v>
      </c>
      <c r="G1145" t="s">
        <v>21</v>
      </c>
      <c r="H1145">
        <v>91</v>
      </c>
      <c r="I1145" t="s">
        <v>22</v>
      </c>
      <c r="J1145" t="s">
        <v>23</v>
      </c>
      <c r="K1145">
        <v>21.9</v>
      </c>
      <c r="L1145">
        <v>12</v>
      </c>
      <c r="M1145">
        <f>VLOOKUP(E1145,Sheet1!$C$1:$D$782,2,FALSE)</f>
        <v>1998</v>
      </c>
      <c r="N1145">
        <v>86</v>
      </c>
    </row>
    <row r="1146" spans="1:14" x14ac:dyDescent="0.5">
      <c r="A1146">
        <v>2021</v>
      </c>
      <c r="B1146" t="s">
        <v>836</v>
      </c>
      <c r="C1146" t="s">
        <v>741</v>
      </c>
      <c r="D1146" t="str">
        <f t="shared" si="17"/>
        <v>T.J. Zeuch</v>
      </c>
      <c r="E1146">
        <v>643615</v>
      </c>
      <c r="F1146" t="s">
        <v>14</v>
      </c>
      <c r="G1146" t="s">
        <v>15</v>
      </c>
      <c r="H1146">
        <v>93.5</v>
      </c>
      <c r="I1146" t="s">
        <v>22</v>
      </c>
      <c r="J1146" t="s">
        <v>23</v>
      </c>
      <c r="K1146">
        <v>22.7</v>
      </c>
      <c r="L1146">
        <v>16.899999999999999</v>
      </c>
      <c r="M1146">
        <f>VLOOKUP(E1146,Sheet1!$C$1:$D$782,2,FALSE)</f>
        <v>2229</v>
      </c>
      <c r="N1146">
        <v>89</v>
      </c>
    </row>
    <row r="1147" spans="1:14" x14ac:dyDescent="0.5">
      <c r="A1147">
        <v>2021</v>
      </c>
      <c r="B1147" t="s">
        <v>847</v>
      </c>
      <c r="C1147" t="s">
        <v>388</v>
      </c>
      <c r="D1147" t="str">
        <f t="shared" si="17"/>
        <v>Edwin Uceta</v>
      </c>
      <c r="E1147">
        <v>670955</v>
      </c>
      <c r="F1147" t="s">
        <v>54</v>
      </c>
      <c r="G1147" t="s">
        <v>55</v>
      </c>
      <c r="H1147">
        <v>92.8</v>
      </c>
      <c r="I1147" t="s">
        <v>22</v>
      </c>
      <c r="J1147" t="s">
        <v>23</v>
      </c>
      <c r="K1147">
        <v>15.6</v>
      </c>
      <c r="L1147">
        <v>12.4</v>
      </c>
      <c r="M1147">
        <f>VLOOKUP(E1147,Sheet1!$C$1:$D$782,2,FALSE)</f>
        <v>2354</v>
      </c>
      <c r="N1147">
        <v>96</v>
      </c>
    </row>
    <row r="1148" spans="1:14" x14ac:dyDescent="0.5">
      <c r="A1148">
        <v>2021</v>
      </c>
      <c r="B1148" t="s">
        <v>813</v>
      </c>
      <c r="C1148" t="s">
        <v>814</v>
      </c>
      <c r="D1148" t="str">
        <f t="shared" si="17"/>
        <v>Erasmo Ramírez</v>
      </c>
      <c r="E1148">
        <v>541640</v>
      </c>
      <c r="F1148" t="s">
        <v>132</v>
      </c>
      <c r="G1148" t="s">
        <v>133</v>
      </c>
      <c r="H1148">
        <v>92.3</v>
      </c>
      <c r="I1148" t="s">
        <v>22</v>
      </c>
      <c r="J1148" t="s">
        <v>23</v>
      </c>
      <c r="K1148">
        <v>26</v>
      </c>
      <c r="L1148">
        <v>14.7</v>
      </c>
      <c r="M1148">
        <f>VLOOKUP(E1148,Sheet1!$C$1:$D$782,2,FALSE)</f>
        <v>2112</v>
      </c>
      <c r="N1148">
        <v>84</v>
      </c>
    </row>
    <row r="1149" spans="1:14" x14ac:dyDescent="0.5">
      <c r="A1149">
        <v>2021</v>
      </c>
      <c r="B1149" t="s">
        <v>856</v>
      </c>
      <c r="C1149" t="s">
        <v>857</v>
      </c>
      <c r="D1149" t="str">
        <f t="shared" si="17"/>
        <v>Thomas Eshelman</v>
      </c>
      <c r="E1149">
        <v>664045</v>
      </c>
      <c r="F1149" t="s">
        <v>182</v>
      </c>
      <c r="G1149" t="s">
        <v>183</v>
      </c>
      <c r="H1149">
        <v>86.7</v>
      </c>
      <c r="I1149" t="s">
        <v>22</v>
      </c>
      <c r="J1149" t="s">
        <v>23</v>
      </c>
      <c r="K1149">
        <v>25.7</v>
      </c>
      <c r="L1149">
        <v>10.8</v>
      </c>
      <c r="M1149">
        <f>VLOOKUP(E1149,Sheet1!$C$1:$D$782,2,FALSE)</f>
        <v>1828</v>
      </c>
      <c r="N1149">
        <v>81</v>
      </c>
    </row>
    <row r="1150" spans="1:14" x14ac:dyDescent="0.5">
      <c r="A1150">
        <v>2021</v>
      </c>
      <c r="B1150" t="s">
        <v>859</v>
      </c>
      <c r="C1150" t="s">
        <v>797</v>
      </c>
      <c r="D1150" t="str">
        <f t="shared" si="17"/>
        <v>Seth Elledge</v>
      </c>
      <c r="E1150">
        <v>676220</v>
      </c>
      <c r="F1150" t="s">
        <v>34</v>
      </c>
      <c r="G1150" t="s">
        <v>35</v>
      </c>
      <c r="H1150">
        <v>93.9</v>
      </c>
      <c r="I1150" t="s">
        <v>22</v>
      </c>
      <c r="J1150" t="s">
        <v>23</v>
      </c>
      <c r="K1150">
        <v>15.5</v>
      </c>
      <c r="L1150">
        <v>11.2</v>
      </c>
      <c r="M1150">
        <f>VLOOKUP(E1150,Sheet1!$C$1:$D$782,2,FALSE)</f>
        <v>2276</v>
      </c>
      <c r="N1150">
        <v>96.9</v>
      </c>
    </row>
    <row r="1151" spans="1:14" x14ac:dyDescent="0.5">
      <c r="A1151">
        <v>2021</v>
      </c>
      <c r="B1151" t="s">
        <v>598</v>
      </c>
      <c r="C1151" t="s">
        <v>422</v>
      </c>
      <c r="D1151" t="str">
        <f t="shared" si="17"/>
        <v>Tanner Houck</v>
      </c>
      <c r="E1151">
        <v>656557</v>
      </c>
      <c r="F1151" t="s">
        <v>42</v>
      </c>
      <c r="G1151" t="s">
        <v>43</v>
      </c>
      <c r="H1151">
        <v>93</v>
      </c>
      <c r="I1151" t="s">
        <v>22</v>
      </c>
      <c r="J1151" t="s">
        <v>23</v>
      </c>
      <c r="K1151">
        <v>32.5</v>
      </c>
      <c r="L1151">
        <v>14.4</v>
      </c>
      <c r="M1151">
        <f>VLOOKUP(E1151,Sheet1!$C$1:$D$782,2,FALSE)</f>
        <v>2081</v>
      </c>
      <c r="N1151">
        <v>71</v>
      </c>
    </row>
    <row r="1152" spans="1:14" x14ac:dyDescent="0.5">
      <c r="A1152">
        <v>2021</v>
      </c>
      <c r="B1152" t="s">
        <v>202</v>
      </c>
      <c r="C1152" t="s">
        <v>25</v>
      </c>
      <c r="D1152" t="str">
        <f t="shared" si="17"/>
        <v>Tyler Anderson</v>
      </c>
      <c r="E1152">
        <v>542881</v>
      </c>
      <c r="F1152" t="s">
        <v>102</v>
      </c>
      <c r="G1152" t="s">
        <v>103</v>
      </c>
      <c r="H1152">
        <v>89</v>
      </c>
      <c r="I1152" t="s">
        <v>22</v>
      </c>
      <c r="J1152" t="s">
        <v>23</v>
      </c>
      <c r="K1152">
        <v>26.8</v>
      </c>
      <c r="L1152">
        <v>17.899999999999999</v>
      </c>
      <c r="M1152">
        <f>VLOOKUP(E1152,Sheet1!$C$1:$D$782,2,FALSE)</f>
        <v>2263</v>
      </c>
      <c r="N1152" t="e">
        <f>VLOOKUP(#REF!,Sinker!$E$2:$F$383,2,FALSE)</f>
        <v>#REF!</v>
      </c>
    </row>
    <row r="1153" spans="1:14" x14ac:dyDescent="0.5">
      <c r="A1153">
        <v>2021</v>
      </c>
      <c r="B1153" t="s">
        <v>350</v>
      </c>
      <c r="C1153" t="s">
        <v>109</v>
      </c>
      <c r="D1153" t="str">
        <f t="shared" si="17"/>
        <v>Trevor Williams</v>
      </c>
      <c r="E1153">
        <v>592866</v>
      </c>
      <c r="F1153" t="s">
        <v>126</v>
      </c>
      <c r="G1153" t="s">
        <v>127</v>
      </c>
      <c r="H1153">
        <v>89.2</v>
      </c>
      <c r="I1153" t="s">
        <v>22</v>
      </c>
      <c r="J1153" t="s">
        <v>23</v>
      </c>
      <c r="K1153">
        <v>28.3</v>
      </c>
      <c r="L1153">
        <v>12.9</v>
      </c>
      <c r="M1153">
        <f>VLOOKUP(E1153,Sheet1!$C$1:$D$782,2,FALSE)</f>
        <v>1959</v>
      </c>
      <c r="N1153" t="e">
        <f>VLOOKUP(#REF!,Sinker!$E$2:$F$383,2,FALSE)</f>
        <v>#REF!</v>
      </c>
    </row>
    <row r="1154" spans="1:14" x14ac:dyDescent="0.5">
      <c r="A1154">
        <v>2021</v>
      </c>
      <c r="B1154" t="s">
        <v>188</v>
      </c>
      <c r="C1154" t="s">
        <v>189</v>
      </c>
      <c r="D1154" t="str">
        <f t="shared" si="17"/>
        <v>Alex Wood</v>
      </c>
      <c r="E1154">
        <v>622072</v>
      </c>
      <c r="F1154" t="s">
        <v>30</v>
      </c>
      <c r="G1154" t="s">
        <v>31</v>
      </c>
      <c r="H1154">
        <v>91.8</v>
      </c>
      <c r="I1154" t="s">
        <v>22</v>
      </c>
      <c r="J1154" t="s">
        <v>23</v>
      </c>
      <c r="K1154">
        <v>20.9</v>
      </c>
      <c r="L1154">
        <v>16</v>
      </c>
      <c r="M1154">
        <v>2100</v>
      </c>
      <c r="N1154">
        <v>99</v>
      </c>
    </row>
    <row r="1155" spans="1:14" x14ac:dyDescent="0.5">
      <c r="A1155">
        <v>2021</v>
      </c>
      <c r="B1155" t="s">
        <v>283</v>
      </c>
      <c r="C1155" t="s">
        <v>119</v>
      </c>
      <c r="D1155" t="str">
        <f t="shared" ref="D1155:D1218" si="18">TRIM(PROPER(C1155 &amp; " " &amp; B1155))</f>
        <v>Kyle Finnegan</v>
      </c>
      <c r="E1155">
        <v>640448</v>
      </c>
      <c r="F1155" t="s">
        <v>194</v>
      </c>
      <c r="G1155" t="s">
        <v>195</v>
      </c>
      <c r="H1155">
        <v>95.6</v>
      </c>
      <c r="I1155" t="s">
        <v>22</v>
      </c>
      <c r="J1155" t="s">
        <v>23</v>
      </c>
      <c r="K1155">
        <v>14.4</v>
      </c>
      <c r="L1155">
        <v>11.7</v>
      </c>
      <c r="M1155">
        <f>VLOOKUP(E1155,Sheet1!$C$1:$D$782,2,FALSE)</f>
        <v>2057</v>
      </c>
      <c r="N1155">
        <v>99</v>
      </c>
    </row>
    <row r="1156" spans="1:14" x14ac:dyDescent="0.5">
      <c r="A1156">
        <v>2021</v>
      </c>
      <c r="B1156" t="s">
        <v>846</v>
      </c>
      <c r="C1156" t="s">
        <v>291</v>
      </c>
      <c r="D1156" t="str">
        <f t="shared" si="18"/>
        <v>Shane Greene</v>
      </c>
      <c r="E1156">
        <v>572888</v>
      </c>
      <c r="F1156" t="s">
        <v>54</v>
      </c>
      <c r="G1156" t="s">
        <v>55</v>
      </c>
      <c r="H1156">
        <v>92.6</v>
      </c>
      <c r="I1156" t="s">
        <v>22</v>
      </c>
      <c r="J1156" t="s">
        <v>23</v>
      </c>
      <c r="K1156">
        <v>23.5</v>
      </c>
      <c r="L1156">
        <v>16.3</v>
      </c>
      <c r="M1156">
        <f>VLOOKUP(E1156,Sheet1!$C$1:$D$782,2,FALSE)</f>
        <v>2097</v>
      </c>
      <c r="N1156" t="e">
        <f>VLOOKUP(#REF!,Sinker!$E$2:$F$383,2,FALSE)</f>
        <v>#REF!</v>
      </c>
    </row>
    <row r="1157" spans="1:14" x14ac:dyDescent="0.5">
      <c r="A1157">
        <v>2021</v>
      </c>
      <c r="B1157" t="s">
        <v>277</v>
      </c>
      <c r="C1157" t="s">
        <v>229</v>
      </c>
      <c r="D1157" t="str">
        <f t="shared" si="18"/>
        <v>Matt Harvey</v>
      </c>
      <c r="E1157">
        <v>518774</v>
      </c>
      <c r="F1157" t="s">
        <v>182</v>
      </c>
      <c r="G1157" t="s">
        <v>183</v>
      </c>
      <c r="H1157">
        <v>92.9</v>
      </c>
      <c r="I1157" t="s">
        <v>22</v>
      </c>
      <c r="J1157" t="s">
        <v>23</v>
      </c>
      <c r="K1157">
        <v>19.2</v>
      </c>
      <c r="L1157">
        <v>16.2</v>
      </c>
      <c r="M1157">
        <f>VLOOKUP(E1157,Sheet1!$C$1:$D$782,2,FALSE)</f>
        <v>2135</v>
      </c>
      <c r="N1157" t="e">
        <f>VLOOKUP(#REF!,Sinker!$E$2:$F$383,2,FALSE)</f>
        <v>#REF!</v>
      </c>
    </row>
    <row r="1158" spans="1:14" x14ac:dyDescent="0.5">
      <c r="A1158">
        <v>2021</v>
      </c>
      <c r="B1158" t="s">
        <v>351</v>
      </c>
      <c r="C1158" t="s">
        <v>177</v>
      </c>
      <c r="D1158" t="str">
        <f t="shared" si="18"/>
        <v>Ryan Weathers</v>
      </c>
      <c r="E1158">
        <v>677960</v>
      </c>
      <c r="F1158" t="s">
        <v>62</v>
      </c>
      <c r="G1158" t="s">
        <v>63</v>
      </c>
      <c r="H1158">
        <v>93.7</v>
      </c>
      <c r="I1158" t="s">
        <v>22</v>
      </c>
      <c r="J1158" t="s">
        <v>23</v>
      </c>
      <c r="K1158">
        <v>17.399999999999999</v>
      </c>
      <c r="L1158">
        <v>14.7</v>
      </c>
      <c r="M1158">
        <f>VLOOKUP(E1158,Sheet1!$C$1:$D$782,2,FALSE)</f>
        <v>2101</v>
      </c>
      <c r="N1158" t="e">
        <f>VLOOKUP(#REF!,Sinker!$E$2:$F$383,2,FALSE)</f>
        <v>#REF!</v>
      </c>
    </row>
    <row r="1159" spans="1:14" x14ac:dyDescent="0.5">
      <c r="A1159">
        <v>2021</v>
      </c>
      <c r="B1159" t="s">
        <v>494</v>
      </c>
      <c r="C1159" t="s">
        <v>495</v>
      </c>
      <c r="D1159" t="str">
        <f t="shared" si="18"/>
        <v>Génesis Cabrera</v>
      </c>
      <c r="E1159">
        <v>650893</v>
      </c>
      <c r="F1159" t="s">
        <v>34</v>
      </c>
      <c r="G1159" t="s">
        <v>35</v>
      </c>
      <c r="H1159">
        <v>97.7</v>
      </c>
      <c r="I1159" t="s">
        <v>22</v>
      </c>
      <c r="J1159" t="s">
        <v>23</v>
      </c>
      <c r="K1159">
        <v>14</v>
      </c>
      <c r="L1159">
        <v>12.9</v>
      </c>
      <c r="M1159">
        <f>VLOOKUP(E1159,Sheet1!$C$1:$D$782,2,FALSE)</f>
        <v>2226</v>
      </c>
      <c r="N1159" t="e">
        <f>VLOOKUP(#REF!,Sinker!$E$2:$F$383,2,FALSE)</f>
        <v>#REF!</v>
      </c>
    </row>
    <row r="1160" spans="1:14" x14ac:dyDescent="0.5">
      <c r="A1160">
        <v>2021</v>
      </c>
      <c r="B1160" t="s">
        <v>134</v>
      </c>
      <c r="C1160" t="s">
        <v>654</v>
      </c>
      <c r="D1160" t="str">
        <f t="shared" si="18"/>
        <v>Wandy Peralta</v>
      </c>
      <c r="E1160">
        <v>593974</v>
      </c>
      <c r="F1160" t="s">
        <v>38</v>
      </c>
      <c r="G1160" t="s">
        <v>39</v>
      </c>
      <c r="H1160">
        <v>94.9</v>
      </c>
      <c r="I1160" t="s">
        <v>22</v>
      </c>
      <c r="J1160" t="s">
        <v>23</v>
      </c>
      <c r="K1160">
        <v>20.7</v>
      </c>
      <c r="L1160">
        <v>16.600000000000001</v>
      </c>
      <c r="M1160">
        <f>VLOOKUP(E1160,Sheet1!$C$1:$D$782,2,FALSE)</f>
        <v>2144</v>
      </c>
      <c r="N1160">
        <v>96</v>
      </c>
    </row>
    <row r="1161" spans="1:14" x14ac:dyDescent="0.5">
      <c r="A1161">
        <v>2021</v>
      </c>
      <c r="B1161" t="s">
        <v>371</v>
      </c>
      <c r="C1161" t="s">
        <v>288</v>
      </c>
      <c r="D1161" t="str">
        <f t="shared" si="18"/>
        <v>Chad Kuhl</v>
      </c>
      <c r="E1161">
        <v>641771</v>
      </c>
      <c r="F1161" t="s">
        <v>213</v>
      </c>
      <c r="G1161" t="s">
        <v>214</v>
      </c>
      <c r="H1161">
        <v>94</v>
      </c>
      <c r="I1161" t="s">
        <v>22</v>
      </c>
      <c r="J1161" t="s">
        <v>23</v>
      </c>
      <c r="K1161">
        <v>21</v>
      </c>
      <c r="L1161">
        <v>15.4</v>
      </c>
      <c r="M1161">
        <f>VLOOKUP(E1161,Sheet1!$C$1:$D$782,2,FALSE)</f>
        <v>2024</v>
      </c>
      <c r="N1161" t="e">
        <f>VLOOKUP(#REF!,Sinker!$E$2:$F$383,2,FALSE)</f>
        <v>#REF!</v>
      </c>
    </row>
    <row r="1162" spans="1:14" x14ac:dyDescent="0.5">
      <c r="A1162">
        <v>2021</v>
      </c>
      <c r="B1162" t="s">
        <v>238</v>
      </c>
      <c r="C1162" t="s">
        <v>239</v>
      </c>
      <c r="D1162" t="str">
        <f t="shared" si="18"/>
        <v>Marco Gonzales</v>
      </c>
      <c r="E1162">
        <v>594835</v>
      </c>
      <c r="F1162" t="s">
        <v>102</v>
      </c>
      <c r="G1162" t="s">
        <v>103</v>
      </c>
      <c r="H1162">
        <v>88.4</v>
      </c>
      <c r="I1162" t="s">
        <v>22</v>
      </c>
      <c r="J1162" t="s">
        <v>23</v>
      </c>
      <c r="K1162">
        <v>17.600000000000001</v>
      </c>
      <c r="L1162">
        <v>11.1</v>
      </c>
      <c r="M1162">
        <f>VLOOKUP(E1162,Sheet1!$C$1:$D$782,2,FALSE)</f>
        <v>2148</v>
      </c>
      <c r="N1162" t="e">
        <f>VLOOKUP(#REF!,Sinker!$E$2:$F$383,2,FALSE)</f>
        <v>#REF!</v>
      </c>
    </row>
    <row r="1163" spans="1:14" x14ac:dyDescent="0.5">
      <c r="A1163">
        <v>2021</v>
      </c>
      <c r="B1163" t="s">
        <v>596</v>
      </c>
      <c r="C1163" t="s">
        <v>597</v>
      </c>
      <c r="D1163" t="str">
        <f t="shared" si="18"/>
        <v>Jesús Luzardo</v>
      </c>
      <c r="E1163">
        <v>666200</v>
      </c>
      <c r="F1163" t="s">
        <v>110</v>
      </c>
      <c r="G1163" t="s">
        <v>111</v>
      </c>
      <c r="H1163">
        <v>95.1</v>
      </c>
      <c r="I1163" t="s">
        <v>22</v>
      </c>
      <c r="J1163" t="s">
        <v>23</v>
      </c>
      <c r="K1163">
        <v>17.3</v>
      </c>
      <c r="L1163">
        <v>16</v>
      </c>
      <c r="M1163">
        <f>VLOOKUP(E1163,Sheet1!$C$1:$D$782,2,FALSE)</f>
        <v>2219</v>
      </c>
      <c r="N1163" t="e">
        <f>VLOOKUP(#REF!,Sinker!$E$2:$F$383,2,FALSE)</f>
        <v>#REF!</v>
      </c>
    </row>
    <row r="1164" spans="1:14" x14ac:dyDescent="0.5">
      <c r="A1164">
        <v>2021</v>
      </c>
      <c r="B1164" t="s">
        <v>398</v>
      </c>
      <c r="C1164" t="s">
        <v>189</v>
      </c>
      <c r="D1164" t="str">
        <f t="shared" si="18"/>
        <v>Alex Cobb</v>
      </c>
      <c r="E1164">
        <v>502171</v>
      </c>
      <c r="F1164" t="s">
        <v>232</v>
      </c>
      <c r="G1164" t="s">
        <v>233</v>
      </c>
      <c r="H1164">
        <v>92.6</v>
      </c>
      <c r="I1164" t="s">
        <v>22</v>
      </c>
      <c r="J1164" t="s">
        <v>23</v>
      </c>
      <c r="K1164">
        <v>19.8</v>
      </c>
      <c r="L1164">
        <v>15.6</v>
      </c>
      <c r="M1164">
        <f>VLOOKUP(E1164,Sheet1!$C$1:$D$782,2,FALSE)</f>
        <v>2061</v>
      </c>
      <c r="N1164" t="e">
        <f>VLOOKUP(#REF!,Sinker!$E$2:$F$383,2,FALSE)</f>
        <v>#REF!</v>
      </c>
    </row>
    <row r="1165" spans="1:14" x14ac:dyDescent="0.5">
      <c r="A1165">
        <v>2021</v>
      </c>
      <c r="B1165" t="s">
        <v>146</v>
      </c>
      <c r="C1165" t="s">
        <v>147</v>
      </c>
      <c r="D1165" t="str">
        <f t="shared" si="18"/>
        <v>Cole Irvin</v>
      </c>
      <c r="E1165">
        <v>608344</v>
      </c>
      <c r="F1165" t="s">
        <v>20</v>
      </c>
      <c r="G1165" t="s">
        <v>21</v>
      </c>
      <c r="H1165">
        <v>90.4</v>
      </c>
      <c r="I1165" t="s">
        <v>22</v>
      </c>
      <c r="J1165" t="s">
        <v>23</v>
      </c>
      <c r="K1165">
        <v>21</v>
      </c>
      <c r="L1165">
        <v>14.1</v>
      </c>
      <c r="M1165">
        <f>VLOOKUP(E1165,Sheet1!$C$1:$D$782,2,FALSE)</f>
        <v>1886</v>
      </c>
      <c r="N1165" t="e">
        <f>VLOOKUP(#REF!,Sinker!$E$2:$F$383,2,FALSE)</f>
        <v>#REF!</v>
      </c>
    </row>
    <row r="1166" spans="1:14" x14ac:dyDescent="0.5">
      <c r="A1166">
        <v>2021</v>
      </c>
      <c r="B1166" t="s">
        <v>240</v>
      </c>
      <c r="C1166" t="s">
        <v>241</v>
      </c>
      <c r="D1166" t="str">
        <f t="shared" si="18"/>
        <v>Taijuan Walker</v>
      </c>
      <c r="E1166">
        <v>592836</v>
      </c>
      <c r="F1166" t="s">
        <v>126</v>
      </c>
      <c r="G1166" t="s">
        <v>127</v>
      </c>
      <c r="H1166">
        <v>93.7</v>
      </c>
      <c r="I1166" t="s">
        <v>22</v>
      </c>
      <c r="J1166" t="s">
        <v>23</v>
      </c>
      <c r="K1166">
        <v>18.3</v>
      </c>
      <c r="L1166">
        <v>15.6</v>
      </c>
      <c r="M1166">
        <f>VLOOKUP(E1166,Sheet1!$C$1:$D$782,2,FALSE)</f>
        <v>2007</v>
      </c>
      <c r="N1166" t="e">
        <f>VLOOKUP(#REF!,Sinker!$E$2:$F$383,2,FALSE)</f>
        <v>#REF!</v>
      </c>
    </row>
    <row r="1167" spans="1:14" x14ac:dyDescent="0.5">
      <c r="A1167">
        <v>2021</v>
      </c>
      <c r="B1167" t="s">
        <v>879</v>
      </c>
      <c r="C1167" t="s">
        <v>880</v>
      </c>
      <c r="D1167" t="str">
        <f t="shared" si="18"/>
        <v>Yacksel Ríos</v>
      </c>
      <c r="E1167">
        <v>605441</v>
      </c>
      <c r="F1167" t="s">
        <v>42</v>
      </c>
      <c r="G1167" t="s">
        <v>43</v>
      </c>
      <c r="H1167">
        <v>97.3</v>
      </c>
      <c r="I1167" t="s">
        <v>22</v>
      </c>
      <c r="J1167" t="s">
        <v>23</v>
      </c>
      <c r="K1167">
        <v>15.7</v>
      </c>
      <c r="L1167">
        <v>14.3</v>
      </c>
      <c r="M1167">
        <f>VLOOKUP(E1167,Sheet1!$C$1:$D$782,2,FALSE)</f>
        <v>2118</v>
      </c>
      <c r="N1167" t="e">
        <f>VLOOKUP(#REF!,Sinker!$E$2:$F$383,2,FALSE)</f>
        <v>#REF!</v>
      </c>
    </row>
    <row r="1168" spans="1:14" x14ac:dyDescent="0.5">
      <c r="A1168">
        <v>2021</v>
      </c>
      <c r="B1168" t="s">
        <v>527</v>
      </c>
      <c r="C1168" t="s">
        <v>528</v>
      </c>
      <c r="D1168" t="str">
        <f t="shared" si="18"/>
        <v>Bryse Wilson</v>
      </c>
      <c r="E1168">
        <v>669060</v>
      </c>
      <c r="F1168" t="s">
        <v>213</v>
      </c>
      <c r="G1168" t="s">
        <v>214</v>
      </c>
      <c r="H1168">
        <v>92.6</v>
      </c>
      <c r="I1168" t="s">
        <v>22</v>
      </c>
      <c r="J1168" t="s">
        <v>23</v>
      </c>
      <c r="K1168">
        <v>22.3</v>
      </c>
      <c r="L1168">
        <v>14.8</v>
      </c>
      <c r="M1168">
        <f>VLOOKUP(E1168,Sheet1!$C$1:$D$782,2,FALSE)</f>
        <v>2001</v>
      </c>
      <c r="N1168" t="e">
        <f>VLOOKUP(#REF!,Sinker!$E$2:$F$383,2,FALSE)</f>
        <v>#REF!</v>
      </c>
    </row>
    <row r="1169" spans="1:14" x14ac:dyDescent="0.5">
      <c r="A1169">
        <v>2021</v>
      </c>
      <c r="B1169" t="s">
        <v>228</v>
      </c>
      <c r="C1169" t="s">
        <v>229</v>
      </c>
      <c r="D1169" t="str">
        <f t="shared" si="18"/>
        <v>Matt Peacock</v>
      </c>
      <c r="E1169">
        <v>676840</v>
      </c>
      <c r="F1169" t="s">
        <v>164</v>
      </c>
      <c r="G1169" t="s">
        <v>165</v>
      </c>
      <c r="H1169">
        <v>93.3</v>
      </c>
      <c r="I1169" t="s">
        <v>22</v>
      </c>
      <c r="J1169" t="s">
        <v>23</v>
      </c>
      <c r="K1169">
        <v>25.6</v>
      </c>
      <c r="L1169">
        <v>16.399999999999999</v>
      </c>
      <c r="M1169">
        <f>VLOOKUP(E1169,Sheet1!$C$1:$D$782,2,FALSE)</f>
        <v>2043</v>
      </c>
      <c r="N1169">
        <v>94.3</v>
      </c>
    </row>
    <row r="1170" spans="1:14" x14ac:dyDescent="0.5">
      <c r="A1170">
        <v>2021</v>
      </c>
      <c r="B1170" t="s">
        <v>376</v>
      </c>
      <c r="C1170" t="s">
        <v>85</v>
      </c>
      <c r="D1170" t="str">
        <f t="shared" si="18"/>
        <v>Garrett Whitlock</v>
      </c>
      <c r="E1170">
        <v>676477</v>
      </c>
      <c r="F1170" t="s">
        <v>42</v>
      </c>
      <c r="G1170" t="s">
        <v>43</v>
      </c>
      <c r="H1170">
        <v>95.9</v>
      </c>
      <c r="I1170" t="s">
        <v>22</v>
      </c>
      <c r="J1170" t="s">
        <v>23</v>
      </c>
      <c r="K1170">
        <v>18.3</v>
      </c>
      <c r="L1170">
        <v>16</v>
      </c>
      <c r="M1170">
        <f>VLOOKUP(E1170,Sheet1!$C$1:$D$782,2,FALSE)</f>
        <v>2099</v>
      </c>
      <c r="N1170" t="e">
        <f>VLOOKUP(#REF!,Sinker!$E$2:$F$383,2,FALSE)</f>
        <v>#REF!</v>
      </c>
    </row>
    <row r="1171" spans="1:14" x14ac:dyDescent="0.5">
      <c r="A1171">
        <v>2021</v>
      </c>
      <c r="B1171" t="s">
        <v>866</v>
      </c>
      <c r="C1171" t="s">
        <v>19</v>
      </c>
      <c r="D1171" t="str">
        <f t="shared" si="18"/>
        <v>Sean Poppen</v>
      </c>
      <c r="E1171">
        <v>664092</v>
      </c>
      <c r="F1171" t="s">
        <v>164</v>
      </c>
      <c r="G1171" t="s">
        <v>165</v>
      </c>
      <c r="H1171">
        <v>94.2</v>
      </c>
      <c r="I1171" t="s">
        <v>22</v>
      </c>
      <c r="J1171" t="s">
        <v>23</v>
      </c>
      <c r="K1171">
        <v>23.5</v>
      </c>
      <c r="L1171">
        <v>14</v>
      </c>
      <c r="M1171">
        <f>VLOOKUP(E1171,Sheet1!$C$1:$D$782,2,FALSE)</f>
        <v>2004</v>
      </c>
      <c r="N1171">
        <v>94</v>
      </c>
    </row>
    <row r="1172" spans="1:14" x14ac:dyDescent="0.5">
      <c r="A1172">
        <v>2021</v>
      </c>
      <c r="B1172" t="s">
        <v>897</v>
      </c>
      <c r="C1172" t="s">
        <v>151</v>
      </c>
      <c r="D1172" t="str">
        <f t="shared" si="18"/>
        <v>Adam Kolarek</v>
      </c>
      <c r="E1172">
        <v>592473</v>
      </c>
      <c r="F1172" t="s">
        <v>20</v>
      </c>
      <c r="G1172" t="s">
        <v>21</v>
      </c>
      <c r="H1172">
        <v>88.6</v>
      </c>
      <c r="I1172" t="s">
        <v>22</v>
      </c>
      <c r="J1172" t="s">
        <v>23</v>
      </c>
      <c r="K1172">
        <v>35.4</v>
      </c>
      <c r="L1172">
        <v>18.3</v>
      </c>
      <c r="M1172">
        <f>VLOOKUP(E1172,Sheet1!$C$1:$D$782,2,FALSE)</f>
        <v>2179</v>
      </c>
      <c r="N1172">
        <v>94</v>
      </c>
    </row>
    <row r="1173" spans="1:14" x14ac:dyDescent="0.5">
      <c r="A1173">
        <v>2021</v>
      </c>
      <c r="B1173" t="s">
        <v>939</v>
      </c>
      <c r="C1173" t="s">
        <v>177</v>
      </c>
      <c r="D1173" t="str">
        <f t="shared" si="18"/>
        <v>Ryan Weber</v>
      </c>
      <c r="E1173">
        <v>543901</v>
      </c>
      <c r="F1173" t="s">
        <v>102</v>
      </c>
      <c r="G1173" t="s">
        <v>103</v>
      </c>
      <c r="H1173">
        <v>88.7</v>
      </c>
      <c r="I1173" t="s">
        <v>22</v>
      </c>
      <c r="J1173" t="s">
        <v>23</v>
      </c>
      <c r="K1173">
        <v>34.700000000000003</v>
      </c>
      <c r="L1173">
        <v>18.399999999999999</v>
      </c>
      <c r="M1173">
        <f>VLOOKUP(E1173,Sheet1!$C$1:$D$782,2,FALSE)</f>
        <v>1996</v>
      </c>
      <c r="N1173">
        <v>94</v>
      </c>
    </row>
    <row r="1174" spans="1:14" x14ac:dyDescent="0.5">
      <c r="A1174">
        <v>2021</v>
      </c>
      <c r="B1174" t="s">
        <v>462</v>
      </c>
      <c r="C1174" t="s">
        <v>463</v>
      </c>
      <c r="D1174" t="str">
        <f t="shared" si="18"/>
        <v>Martín Pérez</v>
      </c>
      <c r="E1174">
        <v>527048</v>
      </c>
      <c r="F1174" t="s">
        <v>42</v>
      </c>
      <c r="G1174" t="s">
        <v>43</v>
      </c>
      <c r="H1174">
        <v>92.7</v>
      </c>
      <c r="I1174" t="s">
        <v>22</v>
      </c>
      <c r="J1174" t="s">
        <v>23</v>
      </c>
      <c r="K1174">
        <v>21.4</v>
      </c>
      <c r="L1174">
        <v>16.8</v>
      </c>
      <c r="M1174">
        <f>VLOOKUP(E1174,Sheet1!$C$1:$D$782,2,FALSE)</f>
        <v>2021</v>
      </c>
      <c r="N1174" t="e">
        <f>VLOOKUP(#REF!,Sinker!$E$2:$F$383,2,FALSE)</f>
        <v>#REF!</v>
      </c>
    </row>
    <row r="1175" spans="1:14" x14ac:dyDescent="0.5">
      <c r="A1175">
        <v>2021</v>
      </c>
      <c r="B1175" t="s">
        <v>512</v>
      </c>
      <c r="C1175" t="s">
        <v>513</v>
      </c>
      <c r="D1175" t="str">
        <f t="shared" si="18"/>
        <v>Junior Guerra</v>
      </c>
      <c r="E1175">
        <v>448855</v>
      </c>
      <c r="F1175" t="s">
        <v>232</v>
      </c>
      <c r="G1175" t="s">
        <v>233</v>
      </c>
      <c r="H1175">
        <v>93</v>
      </c>
      <c r="I1175" t="s">
        <v>22</v>
      </c>
      <c r="J1175" t="s">
        <v>23</v>
      </c>
      <c r="K1175">
        <v>17.7</v>
      </c>
      <c r="L1175">
        <v>13.9</v>
      </c>
      <c r="M1175">
        <f>VLOOKUP(E1175,Sheet1!$C$1:$D$782,2,FALSE)</f>
        <v>2140</v>
      </c>
      <c r="N1175" t="e">
        <f>VLOOKUP(#REF!,Sinker!$E$2:$F$383,2,FALSE)</f>
        <v>#REF!</v>
      </c>
    </row>
    <row r="1176" spans="1:14" x14ac:dyDescent="0.5">
      <c r="A1176">
        <v>2021</v>
      </c>
      <c r="B1176" t="s">
        <v>581</v>
      </c>
      <c r="C1176" t="s">
        <v>220</v>
      </c>
      <c r="D1176" t="str">
        <f t="shared" si="18"/>
        <v>Brandon Kintzler</v>
      </c>
      <c r="E1176">
        <v>445213</v>
      </c>
      <c r="F1176" t="s">
        <v>58</v>
      </c>
      <c r="G1176" t="s">
        <v>59</v>
      </c>
      <c r="H1176">
        <v>92</v>
      </c>
      <c r="I1176" t="s">
        <v>22</v>
      </c>
      <c r="J1176" t="s">
        <v>23</v>
      </c>
      <c r="K1176">
        <v>21.6</v>
      </c>
      <c r="L1176">
        <v>16</v>
      </c>
      <c r="M1176">
        <f>VLOOKUP(E1176,Sheet1!$C$1:$D$782,2,FALSE)</f>
        <v>1969</v>
      </c>
      <c r="N1176">
        <v>93</v>
      </c>
    </row>
    <row r="1177" spans="1:14" x14ac:dyDescent="0.5">
      <c r="A1177">
        <v>2021</v>
      </c>
      <c r="B1177" t="s">
        <v>888</v>
      </c>
      <c r="C1177" t="s">
        <v>115</v>
      </c>
      <c r="D1177" t="str">
        <f t="shared" si="18"/>
        <v>Jordan Hicks</v>
      </c>
      <c r="E1177">
        <v>663855</v>
      </c>
      <c r="F1177" t="s">
        <v>34</v>
      </c>
      <c r="G1177" t="s">
        <v>35</v>
      </c>
      <c r="H1177">
        <v>99.2</v>
      </c>
      <c r="I1177" t="s">
        <v>22</v>
      </c>
      <c r="J1177" t="s">
        <v>23</v>
      </c>
      <c r="K1177">
        <v>15.5</v>
      </c>
      <c r="L1177">
        <v>14.9</v>
      </c>
      <c r="M1177">
        <f>VLOOKUP(E1177,Sheet1!$C$1:$D$782,2,FALSE)</f>
        <v>2011</v>
      </c>
      <c r="N1177">
        <v>93</v>
      </c>
    </row>
    <row r="1178" spans="1:14" x14ac:dyDescent="0.5">
      <c r="A1178">
        <v>2021</v>
      </c>
      <c r="B1178" t="s">
        <v>889</v>
      </c>
      <c r="C1178" t="s">
        <v>177</v>
      </c>
      <c r="D1178" t="str">
        <f t="shared" si="18"/>
        <v>Ryan Sherriff</v>
      </c>
      <c r="E1178">
        <v>595411</v>
      </c>
      <c r="F1178" t="s">
        <v>178</v>
      </c>
      <c r="G1178" t="s">
        <v>179</v>
      </c>
      <c r="H1178">
        <v>91.9</v>
      </c>
      <c r="I1178" t="s">
        <v>22</v>
      </c>
      <c r="J1178" t="s">
        <v>23</v>
      </c>
      <c r="K1178">
        <v>27.2</v>
      </c>
      <c r="L1178">
        <v>18.7</v>
      </c>
      <c r="M1178">
        <f>VLOOKUP(E1178,Sheet1!$C$1:$D$782,2,FALSE)</f>
        <v>2125</v>
      </c>
      <c r="N1178">
        <v>93</v>
      </c>
    </row>
    <row r="1179" spans="1:14" x14ac:dyDescent="0.5">
      <c r="A1179">
        <v>2021</v>
      </c>
      <c r="B1179" t="s">
        <v>868</v>
      </c>
      <c r="C1179" t="s">
        <v>869</v>
      </c>
      <c r="D1179" t="str">
        <f t="shared" si="18"/>
        <v>Jesse Chavez</v>
      </c>
      <c r="E1179">
        <v>445926</v>
      </c>
      <c r="F1179" t="s">
        <v>156</v>
      </c>
      <c r="G1179" t="s">
        <v>157</v>
      </c>
      <c r="H1179">
        <v>91.1</v>
      </c>
      <c r="I1179" t="s">
        <v>22</v>
      </c>
      <c r="J1179" t="s">
        <v>23</v>
      </c>
      <c r="K1179">
        <v>24.6</v>
      </c>
      <c r="L1179">
        <v>15.6</v>
      </c>
      <c r="M1179">
        <f>VLOOKUP(E1179,Sheet1!$C$1:$D$782,2,FALSE)</f>
        <v>2006</v>
      </c>
      <c r="N1179">
        <v>93</v>
      </c>
    </row>
    <row r="1180" spans="1:14" x14ac:dyDescent="0.5">
      <c r="A1180">
        <v>2021</v>
      </c>
      <c r="B1180" t="s">
        <v>326</v>
      </c>
      <c r="C1180" t="s">
        <v>101</v>
      </c>
      <c r="D1180" t="str">
        <f t="shared" si="18"/>
        <v>Logan Webb</v>
      </c>
      <c r="E1180">
        <v>657277</v>
      </c>
      <c r="F1180" t="s">
        <v>30</v>
      </c>
      <c r="G1180" t="s">
        <v>31</v>
      </c>
      <c r="H1180">
        <v>92.7</v>
      </c>
      <c r="I1180" t="s">
        <v>22</v>
      </c>
      <c r="J1180" t="s">
        <v>23</v>
      </c>
      <c r="K1180">
        <v>31.6</v>
      </c>
      <c r="L1180">
        <v>15.4</v>
      </c>
      <c r="M1180">
        <f>VLOOKUP(E1180,Sheet1!$C$1:$D$782,2,FALSE)</f>
        <v>1907</v>
      </c>
      <c r="N1180" t="e">
        <f>VLOOKUP(#REF!,Sinker!$E$2:$F$383,2,FALSE)</f>
        <v>#REF!</v>
      </c>
    </row>
    <row r="1181" spans="1:14" x14ac:dyDescent="0.5">
      <c r="A1181">
        <v>2021</v>
      </c>
      <c r="B1181" t="s">
        <v>948</v>
      </c>
      <c r="C1181" t="s">
        <v>37</v>
      </c>
      <c r="D1181" t="str">
        <f t="shared" si="18"/>
        <v>Andrew Albers</v>
      </c>
      <c r="E1181">
        <v>452027</v>
      </c>
      <c r="F1181" t="s">
        <v>261</v>
      </c>
      <c r="G1181" t="s">
        <v>262</v>
      </c>
      <c r="H1181">
        <v>88.3</v>
      </c>
      <c r="I1181" t="s">
        <v>22</v>
      </c>
      <c r="J1181" t="s">
        <v>23</v>
      </c>
      <c r="K1181">
        <v>20.100000000000001</v>
      </c>
      <c r="L1181">
        <v>13.2</v>
      </c>
      <c r="M1181">
        <f>VLOOKUP(E1181,Sheet1!$C$1:$D$782,2,FALSE)</f>
        <v>2038</v>
      </c>
      <c r="N1181" t="e">
        <f>VLOOKUP(#REF!,Sinker!$E$2:$F$383,2,FALSE)</f>
        <v>#REF!</v>
      </c>
    </row>
    <row r="1182" spans="1:14" x14ac:dyDescent="0.5">
      <c r="A1182">
        <v>2021</v>
      </c>
      <c r="B1182" t="s">
        <v>322</v>
      </c>
      <c r="C1182" t="s">
        <v>181</v>
      </c>
      <c r="D1182" t="str">
        <f t="shared" si="18"/>
        <v>John Gant</v>
      </c>
      <c r="E1182">
        <v>607231</v>
      </c>
      <c r="F1182" t="s">
        <v>261</v>
      </c>
      <c r="G1182" t="s">
        <v>262</v>
      </c>
      <c r="H1182">
        <v>91.7</v>
      </c>
      <c r="I1182" t="s">
        <v>22</v>
      </c>
      <c r="J1182" t="s">
        <v>23</v>
      </c>
      <c r="K1182">
        <v>20</v>
      </c>
      <c r="L1182">
        <v>16.2</v>
      </c>
      <c r="M1182">
        <f>VLOOKUP(E1182,Sheet1!$C$1:$D$782,2,FALSE)</f>
        <v>2385</v>
      </c>
      <c r="N1182" t="e">
        <f>VLOOKUP(#REF!,Sinker!$E$2:$F$383,2,FALSE)</f>
        <v>#REF!</v>
      </c>
    </row>
    <row r="1183" spans="1:14" x14ac:dyDescent="0.5">
      <c r="A1183">
        <v>2021</v>
      </c>
      <c r="B1183" t="s">
        <v>138</v>
      </c>
      <c r="C1183" t="s">
        <v>139</v>
      </c>
      <c r="D1183" t="str">
        <f t="shared" si="18"/>
        <v>Aaron Nola</v>
      </c>
      <c r="E1183">
        <v>605400</v>
      </c>
      <c r="F1183" t="s">
        <v>58</v>
      </c>
      <c r="G1183" t="s">
        <v>59</v>
      </c>
      <c r="H1183">
        <v>91.9</v>
      </c>
      <c r="I1183" t="s">
        <v>22</v>
      </c>
      <c r="J1183" t="s">
        <v>23</v>
      </c>
      <c r="K1183">
        <v>23.8</v>
      </c>
      <c r="L1183">
        <v>17.5</v>
      </c>
      <c r="M1183">
        <f>VLOOKUP(E1183,Sheet1!$C$1:$D$782,2,FALSE)</f>
        <v>2132</v>
      </c>
      <c r="N1183" t="e">
        <f>VLOOKUP(#REF!,Sinker!$E$2:$F$383,2,FALSE)</f>
        <v>#REF!</v>
      </c>
    </row>
    <row r="1184" spans="1:14" x14ac:dyDescent="0.5">
      <c r="A1184">
        <v>2021</v>
      </c>
      <c r="B1184" t="s">
        <v>292</v>
      </c>
      <c r="C1184" t="s">
        <v>293</v>
      </c>
      <c r="D1184" t="str">
        <f t="shared" si="18"/>
        <v>Alec Mills</v>
      </c>
      <c r="E1184">
        <v>621219</v>
      </c>
      <c r="F1184" t="s">
        <v>46</v>
      </c>
      <c r="G1184" t="s">
        <v>47</v>
      </c>
      <c r="H1184">
        <v>89.2</v>
      </c>
      <c r="I1184" t="s">
        <v>22</v>
      </c>
      <c r="J1184" t="s">
        <v>23</v>
      </c>
      <c r="K1184">
        <v>26.9</v>
      </c>
      <c r="L1184">
        <v>16.100000000000001</v>
      </c>
      <c r="M1184">
        <f>VLOOKUP(E1184,Sheet1!$C$1:$D$782,2,FALSE)</f>
        <v>2155</v>
      </c>
      <c r="N1184" t="e">
        <f>VLOOKUP(#REF!,Sinker!$E$2:$F$383,2,FALSE)</f>
        <v>#REF!</v>
      </c>
    </row>
    <row r="1185" spans="1:14" x14ac:dyDescent="0.5">
      <c r="A1185">
        <v>2021</v>
      </c>
      <c r="B1185" t="s">
        <v>532</v>
      </c>
      <c r="C1185" t="s">
        <v>533</v>
      </c>
      <c r="D1185" t="str">
        <f t="shared" si="18"/>
        <v>Danny Duffy</v>
      </c>
      <c r="E1185">
        <v>518633</v>
      </c>
      <c r="F1185" t="s">
        <v>80</v>
      </c>
      <c r="G1185" t="s">
        <v>81</v>
      </c>
      <c r="H1185">
        <v>93.6</v>
      </c>
      <c r="I1185" t="s">
        <v>22</v>
      </c>
      <c r="J1185" t="s">
        <v>23</v>
      </c>
      <c r="K1185">
        <v>15.1</v>
      </c>
      <c r="L1185">
        <v>12.4</v>
      </c>
      <c r="M1185">
        <f>VLOOKUP(E1185,Sheet1!$C$1:$D$782,2,FALSE)</f>
        <v>2216</v>
      </c>
      <c r="N1185" t="e">
        <f>VLOOKUP(#REF!,Sinker!$E$2:$F$383,2,FALSE)</f>
        <v>#REF!</v>
      </c>
    </row>
    <row r="1186" spans="1:14" x14ac:dyDescent="0.5">
      <c r="A1186">
        <v>2021</v>
      </c>
      <c r="B1186" t="s">
        <v>952</v>
      </c>
      <c r="C1186" t="s">
        <v>953</v>
      </c>
      <c r="D1186" t="str">
        <f t="shared" si="18"/>
        <v>Daulton Jefferies</v>
      </c>
      <c r="E1186">
        <v>641726</v>
      </c>
      <c r="F1186" t="s">
        <v>20</v>
      </c>
      <c r="G1186" t="s">
        <v>21</v>
      </c>
      <c r="H1186">
        <v>93.5</v>
      </c>
      <c r="I1186" t="s">
        <v>22</v>
      </c>
      <c r="J1186" t="s">
        <v>23</v>
      </c>
      <c r="K1186">
        <v>18.8</v>
      </c>
      <c r="L1186">
        <v>16.3</v>
      </c>
      <c r="M1186">
        <f>VLOOKUP(E1186,Sheet1!$C$1:$D$782,2,FALSE)</f>
        <v>2069</v>
      </c>
      <c r="N1186" t="e">
        <f>VLOOKUP(#REF!,Sinker!$E$2:$F$383,2,FALSE)</f>
        <v>#REF!</v>
      </c>
    </row>
    <row r="1187" spans="1:14" x14ac:dyDescent="0.5">
      <c r="A1187">
        <v>2021</v>
      </c>
      <c r="B1187" t="s">
        <v>304</v>
      </c>
      <c r="C1187" t="s">
        <v>305</v>
      </c>
      <c r="D1187" t="str">
        <f t="shared" si="18"/>
        <v>Josh Fleming</v>
      </c>
      <c r="E1187">
        <v>676596</v>
      </c>
      <c r="F1187" t="s">
        <v>178</v>
      </c>
      <c r="G1187" t="s">
        <v>179</v>
      </c>
      <c r="H1187">
        <v>91.1</v>
      </c>
      <c r="I1187" t="s">
        <v>22</v>
      </c>
      <c r="J1187" t="s">
        <v>23</v>
      </c>
      <c r="K1187">
        <v>29.3</v>
      </c>
      <c r="L1187">
        <v>18.3</v>
      </c>
      <c r="M1187">
        <f>VLOOKUP(E1187,Sheet1!$C$1:$D$782,2,FALSE)</f>
        <v>1793</v>
      </c>
      <c r="N1187">
        <v>92.2</v>
      </c>
    </row>
    <row r="1188" spans="1:14" x14ac:dyDescent="0.5">
      <c r="A1188">
        <v>2021</v>
      </c>
      <c r="B1188" t="s">
        <v>257</v>
      </c>
      <c r="C1188" t="s">
        <v>258</v>
      </c>
      <c r="D1188" t="str">
        <f t="shared" si="18"/>
        <v>Jorge López</v>
      </c>
      <c r="E1188">
        <v>605347</v>
      </c>
      <c r="F1188" t="s">
        <v>182</v>
      </c>
      <c r="G1188" t="s">
        <v>183</v>
      </c>
      <c r="H1188">
        <v>95.3</v>
      </c>
      <c r="I1188" t="s">
        <v>22</v>
      </c>
      <c r="J1188" t="s">
        <v>23</v>
      </c>
      <c r="K1188">
        <v>19.7</v>
      </c>
      <c r="L1188">
        <v>16.100000000000001</v>
      </c>
      <c r="M1188">
        <f>VLOOKUP(E1188,Sheet1!$C$1:$D$782,2,FALSE)</f>
        <v>1965</v>
      </c>
      <c r="N1188" t="e">
        <f>VLOOKUP(#REF!,Sinker!$E$2:$F$383,2,FALSE)</f>
        <v>#REF!</v>
      </c>
    </row>
    <row r="1189" spans="1:14" x14ac:dyDescent="0.5">
      <c r="A1189">
        <v>2021</v>
      </c>
      <c r="B1189" t="s">
        <v>536</v>
      </c>
      <c r="C1189" t="s">
        <v>272</v>
      </c>
      <c r="D1189" t="str">
        <f t="shared" si="18"/>
        <v>Anthony Bass</v>
      </c>
      <c r="E1189">
        <v>542914</v>
      </c>
      <c r="F1189" t="s">
        <v>110</v>
      </c>
      <c r="G1189" t="s">
        <v>111</v>
      </c>
      <c r="H1189">
        <v>95.3</v>
      </c>
      <c r="I1189" t="s">
        <v>22</v>
      </c>
      <c r="J1189" t="s">
        <v>23</v>
      </c>
      <c r="K1189">
        <v>15.9</v>
      </c>
      <c r="L1189">
        <v>13.4</v>
      </c>
      <c r="M1189">
        <f>VLOOKUP(E1189,Sheet1!$C$1:$D$782,2,FALSE)</f>
        <v>1989</v>
      </c>
      <c r="N1189" t="e">
        <f>VLOOKUP(#REF!,Sinker!$E$2:$F$383,2,FALSE)</f>
        <v>#REF!</v>
      </c>
    </row>
    <row r="1190" spans="1:14" x14ac:dyDescent="0.5">
      <c r="A1190">
        <v>2021</v>
      </c>
      <c r="B1190" t="s">
        <v>284</v>
      </c>
      <c r="C1190" t="s">
        <v>285</v>
      </c>
      <c r="D1190" t="str">
        <f t="shared" si="18"/>
        <v>Cal Quantrill</v>
      </c>
      <c r="E1190">
        <v>615698</v>
      </c>
      <c r="F1190" t="s">
        <v>122</v>
      </c>
      <c r="G1190" t="s">
        <v>123</v>
      </c>
      <c r="H1190">
        <v>94.4</v>
      </c>
      <c r="I1190" t="s">
        <v>22</v>
      </c>
      <c r="J1190" t="s">
        <v>23</v>
      </c>
      <c r="K1190">
        <v>16.399999999999999</v>
      </c>
      <c r="L1190">
        <v>13.3</v>
      </c>
      <c r="M1190">
        <f>VLOOKUP(E1190,Sheet1!$C$1:$D$782,2,FALSE)</f>
        <v>2090</v>
      </c>
      <c r="N1190" t="e">
        <f>VLOOKUP(#REF!,Sinker!$E$2:$F$383,2,FALSE)</f>
        <v>#REF!</v>
      </c>
    </row>
    <row r="1191" spans="1:14" x14ac:dyDescent="0.5">
      <c r="A1191">
        <v>2021</v>
      </c>
      <c r="B1191" t="s">
        <v>347</v>
      </c>
      <c r="C1191" t="s">
        <v>105</v>
      </c>
      <c r="D1191" t="str">
        <f t="shared" si="18"/>
        <v>Mike Foltynewicz</v>
      </c>
      <c r="E1191">
        <v>592314</v>
      </c>
      <c r="F1191" t="s">
        <v>116</v>
      </c>
      <c r="G1191" t="s">
        <v>117</v>
      </c>
      <c r="H1191">
        <v>93.1</v>
      </c>
      <c r="I1191" t="s">
        <v>22</v>
      </c>
      <c r="J1191" t="s">
        <v>23</v>
      </c>
      <c r="K1191">
        <v>20.5</v>
      </c>
      <c r="L1191">
        <v>16.2</v>
      </c>
      <c r="M1191">
        <f>VLOOKUP(E1191,Sheet1!$C$1:$D$782,2,FALSE)</f>
        <v>2096</v>
      </c>
      <c r="N1191" t="e">
        <f>VLOOKUP(#REF!,Sinker!$E$2:$F$383,2,FALSE)</f>
        <v>#REF!</v>
      </c>
    </row>
    <row r="1192" spans="1:14" x14ac:dyDescent="0.5">
      <c r="A1192">
        <v>2021</v>
      </c>
      <c r="B1192" t="s">
        <v>446</v>
      </c>
      <c r="C1192" t="s">
        <v>447</v>
      </c>
      <c r="D1192" t="str">
        <f t="shared" si="18"/>
        <v>Sam Clay</v>
      </c>
      <c r="E1192">
        <v>621348</v>
      </c>
      <c r="F1192" t="s">
        <v>194</v>
      </c>
      <c r="G1192" t="s">
        <v>195</v>
      </c>
      <c r="H1192">
        <v>92.3</v>
      </c>
      <c r="I1192" t="s">
        <v>22</v>
      </c>
      <c r="J1192" t="s">
        <v>23</v>
      </c>
      <c r="K1192">
        <v>25.4</v>
      </c>
      <c r="L1192">
        <v>15.7</v>
      </c>
      <c r="M1192">
        <f>VLOOKUP(E1192,Sheet1!$C$1:$D$782,2,FALSE)</f>
        <v>1926</v>
      </c>
      <c r="N1192">
        <v>91</v>
      </c>
    </row>
    <row r="1193" spans="1:14" x14ac:dyDescent="0.5">
      <c r="A1193">
        <v>2021</v>
      </c>
      <c r="B1193" t="s">
        <v>375</v>
      </c>
      <c r="C1193" t="s">
        <v>878</v>
      </c>
      <c r="D1193" t="str">
        <f t="shared" si="18"/>
        <v>Dustin May</v>
      </c>
      <c r="E1193">
        <v>669160</v>
      </c>
      <c r="F1193" t="s">
        <v>54</v>
      </c>
      <c r="G1193" t="s">
        <v>55</v>
      </c>
      <c r="H1193">
        <v>97.8</v>
      </c>
      <c r="I1193" t="s">
        <v>22</v>
      </c>
      <c r="J1193" t="s">
        <v>23</v>
      </c>
      <c r="K1193">
        <v>19.899999999999999</v>
      </c>
      <c r="L1193">
        <v>18.7</v>
      </c>
      <c r="M1193">
        <f>VLOOKUP(E1193,Sheet1!$C$1:$D$782,2,FALSE)</f>
        <v>2361</v>
      </c>
      <c r="N1193">
        <v>91</v>
      </c>
    </row>
    <row r="1194" spans="1:14" x14ac:dyDescent="0.5">
      <c r="A1194">
        <v>2021</v>
      </c>
      <c r="B1194" t="s">
        <v>915</v>
      </c>
      <c r="C1194" t="s">
        <v>916</v>
      </c>
      <c r="D1194" t="str">
        <f t="shared" si="18"/>
        <v>Nate Jones</v>
      </c>
      <c r="E1194">
        <v>518858</v>
      </c>
      <c r="F1194" t="s">
        <v>54</v>
      </c>
      <c r="G1194" t="s">
        <v>55</v>
      </c>
      <c r="H1194">
        <v>95.6</v>
      </c>
      <c r="I1194" t="s">
        <v>22</v>
      </c>
      <c r="J1194" t="s">
        <v>23</v>
      </c>
      <c r="K1194">
        <v>13.5</v>
      </c>
      <c r="L1194">
        <v>9.8000000000000007</v>
      </c>
      <c r="M1194">
        <f>VLOOKUP(E1194,Sheet1!$C$1:$D$782,2,FALSE)</f>
        <v>2421</v>
      </c>
      <c r="N1194">
        <v>91</v>
      </c>
    </row>
    <row r="1195" spans="1:14" x14ac:dyDescent="0.5">
      <c r="A1195">
        <v>2021</v>
      </c>
      <c r="B1195" t="s">
        <v>326</v>
      </c>
      <c r="C1195" t="s">
        <v>25</v>
      </c>
      <c r="D1195" t="str">
        <f t="shared" si="18"/>
        <v>Tyler Webb</v>
      </c>
      <c r="E1195">
        <v>643778</v>
      </c>
      <c r="F1195" t="s">
        <v>34</v>
      </c>
      <c r="G1195" t="s">
        <v>35</v>
      </c>
      <c r="H1195">
        <v>90.7</v>
      </c>
      <c r="I1195" t="s">
        <v>22</v>
      </c>
      <c r="J1195" t="s">
        <v>23</v>
      </c>
      <c r="K1195">
        <v>15.9</v>
      </c>
      <c r="L1195">
        <v>10.5</v>
      </c>
      <c r="M1195">
        <f>VLOOKUP(E1195,Sheet1!$C$1:$D$782,2,FALSE)</f>
        <v>2073</v>
      </c>
      <c r="N1195">
        <v>91</v>
      </c>
    </row>
    <row r="1196" spans="1:14" x14ac:dyDescent="0.5">
      <c r="A1196">
        <v>2021</v>
      </c>
      <c r="B1196" t="s">
        <v>883</v>
      </c>
      <c r="C1196" t="s">
        <v>89</v>
      </c>
      <c r="D1196" t="str">
        <f t="shared" si="18"/>
        <v>Chris Mazza</v>
      </c>
      <c r="E1196">
        <v>607391</v>
      </c>
      <c r="F1196" t="s">
        <v>178</v>
      </c>
      <c r="G1196" t="s">
        <v>179</v>
      </c>
      <c r="H1196">
        <v>90.4</v>
      </c>
      <c r="I1196" t="s">
        <v>22</v>
      </c>
      <c r="J1196" t="s">
        <v>23</v>
      </c>
      <c r="K1196">
        <v>29.3</v>
      </c>
      <c r="L1196">
        <v>18.5</v>
      </c>
      <c r="M1196">
        <f>VLOOKUP(E1196,Sheet1!$C$1:$D$782,2,FALSE)</f>
        <v>1829</v>
      </c>
      <c r="N1196">
        <v>91</v>
      </c>
    </row>
    <row r="1197" spans="1:14" x14ac:dyDescent="0.5">
      <c r="A1197">
        <v>2021</v>
      </c>
      <c r="B1197" t="s">
        <v>591</v>
      </c>
      <c r="C1197" t="s">
        <v>37</v>
      </c>
      <c r="D1197" t="str">
        <f t="shared" si="18"/>
        <v>Andrew Chafin</v>
      </c>
      <c r="E1197">
        <v>605177</v>
      </c>
      <c r="F1197" t="s">
        <v>20</v>
      </c>
      <c r="G1197" t="s">
        <v>21</v>
      </c>
      <c r="H1197">
        <v>92.1</v>
      </c>
      <c r="I1197" t="s">
        <v>22</v>
      </c>
      <c r="J1197" t="s">
        <v>23</v>
      </c>
      <c r="K1197">
        <v>19</v>
      </c>
      <c r="L1197">
        <v>14.4</v>
      </c>
      <c r="M1197">
        <f>VLOOKUP(E1197,Sheet1!$C$1:$D$782,2,FALSE)</f>
        <v>2108</v>
      </c>
      <c r="N1197" t="e">
        <f>VLOOKUP(#REF!,Sinker!$E$2:$F$383,2,FALSE)</f>
        <v>#REF!</v>
      </c>
    </row>
    <row r="1198" spans="1:14" x14ac:dyDescent="0.5">
      <c r="A1198">
        <v>2021</v>
      </c>
      <c r="B1198" t="s">
        <v>898</v>
      </c>
      <c r="C1198" t="s">
        <v>139</v>
      </c>
      <c r="D1198" t="str">
        <f t="shared" si="18"/>
        <v>Aaron Ashby</v>
      </c>
      <c r="E1198">
        <v>676879</v>
      </c>
      <c r="F1198" t="s">
        <v>68</v>
      </c>
      <c r="G1198" t="s">
        <v>69</v>
      </c>
      <c r="H1198">
        <v>96.2</v>
      </c>
      <c r="I1198" t="s">
        <v>22</v>
      </c>
      <c r="J1198" t="s">
        <v>23</v>
      </c>
      <c r="K1198">
        <v>22.8</v>
      </c>
      <c r="L1198">
        <v>13.5</v>
      </c>
      <c r="M1198">
        <f>VLOOKUP(E1198,Sheet1!$C$1:$D$782,2,FALSE)</f>
        <v>1967</v>
      </c>
      <c r="N1198">
        <v>90</v>
      </c>
    </row>
    <row r="1199" spans="1:14" x14ac:dyDescent="0.5">
      <c r="A1199">
        <v>2021</v>
      </c>
      <c r="B1199" t="s">
        <v>906</v>
      </c>
      <c r="C1199" t="s">
        <v>907</v>
      </c>
      <c r="D1199" t="str">
        <f t="shared" si="18"/>
        <v>Kent Emanuel</v>
      </c>
      <c r="E1199">
        <v>592288</v>
      </c>
      <c r="F1199" t="s">
        <v>142</v>
      </c>
      <c r="G1199" t="s">
        <v>143</v>
      </c>
      <c r="H1199">
        <v>91.6</v>
      </c>
      <c r="I1199" t="s">
        <v>22</v>
      </c>
      <c r="J1199" t="s">
        <v>23</v>
      </c>
      <c r="K1199">
        <v>25.2</v>
      </c>
      <c r="L1199">
        <v>17.3</v>
      </c>
      <c r="M1199">
        <f>VLOOKUP(E1199,Sheet1!$C$1:$D$782,2,FALSE)</f>
        <v>2055</v>
      </c>
      <c r="N1199">
        <v>90</v>
      </c>
    </row>
    <row r="1200" spans="1:14" x14ac:dyDescent="0.5">
      <c r="A1200">
        <v>2021</v>
      </c>
      <c r="B1200" t="s">
        <v>292</v>
      </c>
      <c r="C1200" t="s">
        <v>924</v>
      </c>
      <c r="D1200" t="str">
        <f t="shared" si="18"/>
        <v>Wyatt Mills</v>
      </c>
      <c r="E1200">
        <v>670090</v>
      </c>
      <c r="F1200" t="s">
        <v>102</v>
      </c>
      <c r="G1200" t="s">
        <v>103</v>
      </c>
      <c r="H1200">
        <v>92.4</v>
      </c>
      <c r="I1200" t="s">
        <v>22</v>
      </c>
      <c r="J1200" t="s">
        <v>23</v>
      </c>
      <c r="K1200">
        <v>30.5</v>
      </c>
      <c r="L1200">
        <v>18.399999999999999</v>
      </c>
      <c r="M1200">
        <f>VLOOKUP(E1200,Sheet1!$C$1:$D$782,2,FALSE)</f>
        <v>1914</v>
      </c>
      <c r="N1200">
        <v>90</v>
      </c>
    </row>
    <row r="1201" spans="1:14" x14ac:dyDescent="0.5">
      <c r="A1201">
        <v>2021</v>
      </c>
      <c r="B1201" t="s">
        <v>271</v>
      </c>
      <c r="C1201" t="s">
        <v>272</v>
      </c>
      <c r="D1201" t="str">
        <f t="shared" si="18"/>
        <v>Anthony Desclafani</v>
      </c>
      <c r="E1201">
        <v>543101</v>
      </c>
      <c r="F1201" t="s">
        <v>30</v>
      </c>
      <c r="G1201" t="s">
        <v>31</v>
      </c>
      <c r="H1201">
        <v>94.1</v>
      </c>
      <c r="I1201" t="s">
        <v>22</v>
      </c>
      <c r="J1201" t="s">
        <v>23</v>
      </c>
      <c r="K1201">
        <v>19.7</v>
      </c>
      <c r="L1201">
        <v>15.6</v>
      </c>
      <c r="M1201">
        <f>VLOOKUP(E1201,Sheet1!$C$1:$D$782,2,FALSE)</f>
        <v>2088</v>
      </c>
      <c r="N1201" t="e">
        <f>VLOOKUP(#REF!,Sinker!$E$2:$F$383,2,FALSE)</f>
        <v>#REF!</v>
      </c>
    </row>
    <row r="1202" spans="1:14" x14ac:dyDescent="0.5">
      <c r="A1202">
        <v>2021</v>
      </c>
      <c r="B1202" t="s">
        <v>96</v>
      </c>
      <c r="C1202" t="s">
        <v>97</v>
      </c>
      <c r="D1202" t="str">
        <f t="shared" si="18"/>
        <v>Adrian Houser</v>
      </c>
      <c r="E1202">
        <v>605288</v>
      </c>
      <c r="F1202" t="s">
        <v>68</v>
      </c>
      <c r="G1202" t="s">
        <v>69</v>
      </c>
      <c r="H1202">
        <v>93.6</v>
      </c>
      <c r="I1202" t="s">
        <v>22</v>
      </c>
      <c r="J1202" t="s">
        <v>23</v>
      </c>
      <c r="K1202">
        <v>23.4</v>
      </c>
      <c r="L1202">
        <v>15.9</v>
      </c>
      <c r="M1202">
        <v>2038</v>
      </c>
      <c r="N1202">
        <v>89.3</v>
      </c>
    </row>
    <row r="1203" spans="1:14" x14ac:dyDescent="0.5">
      <c r="A1203">
        <v>2021</v>
      </c>
      <c r="B1203" t="s">
        <v>705</v>
      </c>
      <c r="C1203" t="s">
        <v>245</v>
      </c>
      <c r="D1203" t="str">
        <f t="shared" si="18"/>
        <v>Ross Detwiler</v>
      </c>
      <c r="E1203">
        <v>446321</v>
      </c>
      <c r="F1203" t="s">
        <v>110</v>
      </c>
      <c r="G1203" t="s">
        <v>111</v>
      </c>
      <c r="H1203">
        <v>91.3</v>
      </c>
      <c r="I1203" t="s">
        <v>22</v>
      </c>
      <c r="J1203" t="s">
        <v>23</v>
      </c>
      <c r="K1203">
        <v>23.1</v>
      </c>
      <c r="L1203">
        <v>17.100000000000001</v>
      </c>
      <c r="M1203">
        <f>VLOOKUP(E1203,Sheet1!$C$1:$D$782,2,FALSE)</f>
        <v>2027</v>
      </c>
      <c r="N1203" t="e">
        <f>VLOOKUP(#REF!,Sinker!$E$2:$F$383,2,FALSE)</f>
        <v>#REF!</v>
      </c>
    </row>
    <row r="1204" spans="1:14" x14ac:dyDescent="0.5">
      <c r="A1204">
        <v>2021</v>
      </c>
      <c r="B1204" t="s">
        <v>638</v>
      </c>
      <c r="C1204" t="s">
        <v>481</v>
      </c>
      <c r="D1204" t="str">
        <f t="shared" si="18"/>
        <v>David Peterson</v>
      </c>
      <c r="E1204">
        <v>656849</v>
      </c>
      <c r="F1204" t="s">
        <v>126</v>
      </c>
      <c r="G1204" t="s">
        <v>127</v>
      </c>
      <c r="H1204">
        <v>92.4</v>
      </c>
      <c r="I1204" t="s">
        <v>22</v>
      </c>
      <c r="J1204" t="s">
        <v>23</v>
      </c>
      <c r="K1204">
        <v>20</v>
      </c>
      <c r="L1204">
        <v>15.9</v>
      </c>
      <c r="M1204">
        <f>VLOOKUP(E1204,Sheet1!$C$1:$D$782,2,FALSE)</f>
        <v>2081</v>
      </c>
      <c r="N1204" t="e">
        <f>VLOOKUP(#REF!,Sinker!$E$2:$F$383,2,FALSE)</f>
        <v>#REF!</v>
      </c>
    </row>
    <row r="1205" spans="1:14" x14ac:dyDescent="0.5">
      <c r="A1205">
        <v>2021</v>
      </c>
      <c r="B1205" t="s">
        <v>383</v>
      </c>
      <c r="C1205" t="s">
        <v>384</v>
      </c>
      <c r="D1205" t="str">
        <f t="shared" si="18"/>
        <v>Jonathan Loáisiga</v>
      </c>
      <c r="E1205">
        <v>642528</v>
      </c>
      <c r="F1205" t="s">
        <v>38</v>
      </c>
      <c r="G1205" t="s">
        <v>39</v>
      </c>
      <c r="H1205">
        <v>98.3</v>
      </c>
      <c r="I1205" t="s">
        <v>22</v>
      </c>
      <c r="J1205" t="s">
        <v>23</v>
      </c>
      <c r="K1205">
        <v>16.600000000000001</v>
      </c>
      <c r="L1205">
        <v>15.6</v>
      </c>
      <c r="M1205">
        <f>VLOOKUP(E1205,Sheet1!$C$1:$D$782,2,FALSE)</f>
        <v>2345</v>
      </c>
      <c r="N1205">
        <v>89</v>
      </c>
    </row>
    <row r="1206" spans="1:14" x14ac:dyDescent="0.5">
      <c r="A1206">
        <v>2021</v>
      </c>
      <c r="B1206" t="s">
        <v>700</v>
      </c>
      <c r="C1206" t="s">
        <v>701</v>
      </c>
      <c r="D1206" t="str">
        <f t="shared" si="18"/>
        <v>Jaime Barria</v>
      </c>
      <c r="E1206">
        <v>642545</v>
      </c>
      <c r="F1206" t="s">
        <v>232</v>
      </c>
      <c r="G1206" t="s">
        <v>233</v>
      </c>
      <c r="H1206">
        <v>92.7</v>
      </c>
      <c r="I1206" t="s">
        <v>22</v>
      </c>
      <c r="J1206" t="s">
        <v>23</v>
      </c>
      <c r="K1206">
        <v>15.8</v>
      </c>
      <c r="L1206">
        <v>10.8</v>
      </c>
      <c r="M1206">
        <f>VLOOKUP(E1206,Sheet1!$C$1:$D$782,2,FALSE)</f>
        <v>2152</v>
      </c>
      <c r="N1206">
        <v>89</v>
      </c>
    </row>
    <row r="1207" spans="1:14" x14ac:dyDescent="0.5">
      <c r="A1207">
        <v>2021</v>
      </c>
      <c r="B1207" t="s">
        <v>301</v>
      </c>
      <c r="C1207" t="s">
        <v>247</v>
      </c>
      <c r="D1207" t="str">
        <f t="shared" si="18"/>
        <v>José Alvarado</v>
      </c>
      <c r="E1207">
        <v>621237</v>
      </c>
      <c r="F1207" t="s">
        <v>58</v>
      </c>
      <c r="G1207" t="s">
        <v>59</v>
      </c>
      <c r="H1207">
        <v>99.3</v>
      </c>
      <c r="I1207" t="s">
        <v>22</v>
      </c>
      <c r="J1207" t="s">
        <v>23</v>
      </c>
      <c r="K1207">
        <v>14.9</v>
      </c>
      <c r="L1207">
        <v>14.7</v>
      </c>
      <c r="M1207">
        <f>VLOOKUP(E1207,Sheet1!$C$1:$D$782,2,FALSE)</f>
        <v>2071</v>
      </c>
      <c r="N1207" t="e">
        <f>VLOOKUP(#REF!,Sinker!$E$2:$F$383,2,FALSE)</f>
        <v>#REF!</v>
      </c>
    </row>
    <row r="1208" spans="1:14" x14ac:dyDescent="0.5">
      <c r="A1208">
        <v>2021</v>
      </c>
      <c r="B1208" t="s">
        <v>755</v>
      </c>
      <c r="C1208" t="s">
        <v>95</v>
      </c>
      <c r="D1208" t="str">
        <f t="shared" si="18"/>
        <v>Wade Leblanc</v>
      </c>
      <c r="E1208">
        <v>453281</v>
      </c>
      <c r="F1208" t="s">
        <v>34</v>
      </c>
      <c r="G1208" t="s">
        <v>35</v>
      </c>
      <c r="H1208">
        <v>87.6</v>
      </c>
      <c r="I1208" t="s">
        <v>22</v>
      </c>
      <c r="J1208" t="s">
        <v>23</v>
      </c>
      <c r="K1208">
        <v>25</v>
      </c>
      <c r="L1208">
        <v>15</v>
      </c>
      <c r="M1208">
        <f>VLOOKUP(E1208,Sheet1!$C$1:$D$782,2,FALSE)</f>
        <v>1893</v>
      </c>
      <c r="N1208" t="e">
        <f>VLOOKUP(#REF!,Sinker!$E$2:$F$383,2,FALSE)</f>
        <v>#REF!</v>
      </c>
    </row>
    <row r="1209" spans="1:14" x14ac:dyDescent="0.5">
      <c r="A1209">
        <v>2021</v>
      </c>
      <c r="B1209" t="s">
        <v>514</v>
      </c>
      <c r="C1209" t="s">
        <v>305</v>
      </c>
      <c r="D1209" t="str">
        <f t="shared" si="18"/>
        <v>Josh Staumont</v>
      </c>
      <c r="E1209">
        <v>622251</v>
      </c>
      <c r="F1209" t="s">
        <v>80</v>
      </c>
      <c r="G1209" t="s">
        <v>81</v>
      </c>
      <c r="H1209">
        <v>96.9</v>
      </c>
      <c r="I1209" t="s">
        <v>22</v>
      </c>
      <c r="J1209" t="s">
        <v>23</v>
      </c>
      <c r="K1209">
        <v>13.1</v>
      </c>
      <c r="L1209">
        <v>9.4</v>
      </c>
      <c r="M1209">
        <f>VLOOKUP(E1209,Sheet1!$C$1:$D$782,2,FALSE)</f>
        <v>2208</v>
      </c>
      <c r="N1209" t="e">
        <f>VLOOKUP(#REF!,Sinker!$E$2:$F$383,2,FALSE)</f>
        <v>#REF!</v>
      </c>
    </row>
    <row r="1210" spans="1:14" x14ac:dyDescent="0.5">
      <c r="A1210">
        <v>2021</v>
      </c>
      <c r="B1210" t="s">
        <v>130</v>
      </c>
      <c r="C1210" t="s">
        <v>131</v>
      </c>
      <c r="D1210" t="str">
        <f t="shared" si="18"/>
        <v>Tarik Skubal</v>
      </c>
      <c r="E1210">
        <v>669373</v>
      </c>
      <c r="F1210" t="s">
        <v>132</v>
      </c>
      <c r="G1210" t="s">
        <v>133</v>
      </c>
      <c r="H1210">
        <v>94.5</v>
      </c>
      <c r="I1210" t="s">
        <v>22</v>
      </c>
      <c r="J1210" t="s">
        <v>23</v>
      </c>
      <c r="K1210">
        <v>19</v>
      </c>
      <c r="L1210">
        <v>14.9</v>
      </c>
      <c r="M1210">
        <f>VLOOKUP(E1210,Sheet1!$C$1:$D$782,2,FALSE)</f>
        <v>2020</v>
      </c>
      <c r="N1210" t="e">
        <f>VLOOKUP(#REF!,Sinker!$E$2:$F$383,2,FALSE)</f>
        <v>#REF!</v>
      </c>
    </row>
    <row r="1211" spans="1:14" x14ac:dyDescent="0.5">
      <c r="A1211">
        <v>2021</v>
      </c>
      <c r="B1211" t="s">
        <v>552</v>
      </c>
      <c r="C1211" t="s">
        <v>177</v>
      </c>
      <c r="D1211" t="str">
        <f t="shared" si="18"/>
        <v>Ryan Tepera</v>
      </c>
      <c r="E1211">
        <v>572193</v>
      </c>
      <c r="F1211" t="s">
        <v>50</v>
      </c>
      <c r="G1211" t="s">
        <v>51</v>
      </c>
      <c r="H1211">
        <v>93.3</v>
      </c>
      <c r="I1211" t="s">
        <v>22</v>
      </c>
      <c r="J1211" t="s">
        <v>23</v>
      </c>
      <c r="K1211">
        <v>18.7</v>
      </c>
      <c r="L1211">
        <v>15.1</v>
      </c>
      <c r="M1211">
        <f>VLOOKUP(E1211,Sheet1!$C$1:$D$782,2,FALSE)</f>
        <v>2225</v>
      </c>
      <c r="N1211" t="e">
        <f>VLOOKUP(#REF!,Sinker!$E$2:$F$383,2,FALSE)</f>
        <v>#REF!</v>
      </c>
    </row>
    <row r="1212" spans="1:14" x14ac:dyDescent="0.5">
      <c r="A1212">
        <v>2021</v>
      </c>
      <c r="B1212" t="s">
        <v>419</v>
      </c>
      <c r="C1212" t="s">
        <v>420</v>
      </c>
      <c r="D1212" t="str">
        <f t="shared" si="18"/>
        <v>Dillon Tate</v>
      </c>
      <c r="E1212">
        <v>622253</v>
      </c>
      <c r="F1212" t="s">
        <v>182</v>
      </c>
      <c r="G1212" t="s">
        <v>183</v>
      </c>
      <c r="H1212">
        <v>95.4</v>
      </c>
      <c r="I1212" t="s">
        <v>22</v>
      </c>
      <c r="J1212" t="s">
        <v>23</v>
      </c>
      <c r="K1212">
        <v>25.3</v>
      </c>
      <c r="L1212">
        <v>16.5</v>
      </c>
      <c r="M1212">
        <f>VLOOKUP(E1212,Sheet1!$C$1:$D$782,2,FALSE)</f>
        <v>1948</v>
      </c>
      <c r="N1212" t="e">
        <f>VLOOKUP(#REF!,Sinker!$E$2:$F$383,2,FALSE)</f>
        <v>#REF!</v>
      </c>
    </row>
    <row r="1213" spans="1:14" x14ac:dyDescent="0.5">
      <c r="A1213">
        <v>2021</v>
      </c>
      <c r="B1213" t="s">
        <v>574</v>
      </c>
      <c r="C1213" t="s">
        <v>575</v>
      </c>
      <c r="D1213" t="str">
        <f t="shared" si="18"/>
        <v>Archie Bradley</v>
      </c>
      <c r="E1213">
        <v>605151</v>
      </c>
      <c r="F1213" t="s">
        <v>58</v>
      </c>
      <c r="G1213" t="s">
        <v>59</v>
      </c>
      <c r="H1213">
        <v>94.1</v>
      </c>
      <c r="I1213" t="s">
        <v>22</v>
      </c>
      <c r="J1213" t="s">
        <v>23</v>
      </c>
      <c r="K1213">
        <v>17.5</v>
      </c>
      <c r="L1213">
        <v>13.7</v>
      </c>
      <c r="M1213">
        <f>VLOOKUP(E1213,Sheet1!$C$1:$D$782,2,FALSE)</f>
        <v>2047</v>
      </c>
      <c r="N1213" t="e">
        <f>VLOOKUP(#REF!,Sinker!$E$2:$F$383,2,FALSE)</f>
        <v>#REF!</v>
      </c>
    </row>
    <row r="1214" spans="1:14" x14ac:dyDescent="0.5">
      <c r="A1214">
        <v>2021</v>
      </c>
      <c r="B1214" t="s">
        <v>912</v>
      </c>
      <c r="C1214" t="s">
        <v>913</v>
      </c>
      <c r="D1214" t="str">
        <f t="shared" si="18"/>
        <v>Ralph Garza Jr.</v>
      </c>
      <c r="E1214">
        <v>621248</v>
      </c>
      <c r="F1214" t="s">
        <v>261</v>
      </c>
      <c r="G1214" t="s">
        <v>262</v>
      </c>
      <c r="H1214">
        <v>90.3</v>
      </c>
      <c r="I1214" t="s">
        <v>22</v>
      </c>
      <c r="J1214" t="s">
        <v>23</v>
      </c>
      <c r="K1214">
        <v>33.1</v>
      </c>
      <c r="L1214">
        <v>16.399999999999999</v>
      </c>
      <c r="M1214">
        <f>VLOOKUP(E1214,Sheet1!$C$1:$D$782,2,FALSE)</f>
        <v>2127</v>
      </c>
      <c r="N1214">
        <v>88</v>
      </c>
    </row>
    <row r="1215" spans="1:14" x14ac:dyDescent="0.5">
      <c r="A1215">
        <v>2021</v>
      </c>
      <c r="B1215" t="s">
        <v>281</v>
      </c>
      <c r="C1215" t="s">
        <v>934</v>
      </c>
      <c r="D1215" t="str">
        <f t="shared" si="18"/>
        <v>Manuel Rodríguez</v>
      </c>
      <c r="E1215">
        <v>655889</v>
      </c>
      <c r="F1215" t="s">
        <v>46</v>
      </c>
      <c r="G1215" t="s">
        <v>47</v>
      </c>
      <c r="H1215">
        <v>97.3</v>
      </c>
      <c r="I1215" t="s">
        <v>22</v>
      </c>
      <c r="J1215" t="s">
        <v>23</v>
      </c>
      <c r="K1215">
        <v>21.6</v>
      </c>
      <c r="L1215">
        <v>13.2</v>
      </c>
      <c r="M1215">
        <f>VLOOKUP(E1215,Sheet1!$C$1:$D$782,2,FALSE)</f>
        <v>1985</v>
      </c>
      <c r="N1215">
        <v>88</v>
      </c>
    </row>
    <row r="1216" spans="1:14" x14ac:dyDescent="0.5">
      <c r="A1216">
        <v>2021</v>
      </c>
      <c r="B1216" t="s">
        <v>895</v>
      </c>
      <c r="C1216" t="s">
        <v>97</v>
      </c>
      <c r="D1216" t="str">
        <f t="shared" si="18"/>
        <v>Adrian Sampson</v>
      </c>
      <c r="E1216">
        <v>592716</v>
      </c>
      <c r="F1216" t="s">
        <v>46</v>
      </c>
      <c r="G1216" t="s">
        <v>47</v>
      </c>
      <c r="H1216">
        <v>92.1</v>
      </c>
      <c r="I1216" t="s">
        <v>22</v>
      </c>
      <c r="J1216" t="s">
        <v>23</v>
      </c>
      <c r="K1216">
        <v>20.5</v>
      </c>
      <c r="L1216">
        <v>13.2</v>
      </c>
      <c r="M1216">
        <f>VLOOKUP(E1216,Sheet1!$C$1:$D$782,2,FALSE)</f>
        <v>1933</v>
      </c>
      <c r="N1216" t="e">
        <f>VLOOKUP(#REF!,Sinker!$E$2:$F$383,2,FALSE)</f>
        <v>#REF!</v>
      </c>
    </row>
    <row r="1217" spans="1:14" x14ac:dyDescent="0.5">
      <c r="A1217">
        <v>2021</v>
      </c>
      <c r="B1217" t="s">
        <v>578</v>
      </c>
      <c r="C1217" t="s">
        <v>579</v>
      </c>
      <c r="D1217" t="str">
        <f t="shared" si="18"/>
        <v>Joey Lucchesi</v>
      </c>
      <c r="E1217">
        <v>664192</v>
      </c>
      <c r="F1217" t="s">
        <v>126</v>
      </c>
      <c r="G1217" t="s">
        <v>127</v>
      </c>
      <c r="H1217">
        <v>91</v>
      </c>
      <c r="I1217" t="s">
        <v>22</v>
      </c>
      <c r="J1217" t="s">
        <v>23</v>
      </c>
      <c r="K1217">
        <v>19</v>
      </c>
      <c r="L1217">
        <v>14</v>
      </c>
      <c r="M1217">
        <f>VLOOKUP(E1217,Sheet1!$C$1:$D$782,2,FALSE)</f>
        <v>2210</v>
      </c>
      <c r="N1217">
        <v>87.6</v>
      </c>
    </row>
    <row r="1218" spans="1:14" x14ac:dyDescent="0.5">
      <c r="A1218">
        <v>2021</v>
      </c>
      <c r="B1218" t="s">
        <v>316</v>
      </c>
      <c r="C1218" t="s">
        <v>317</v>
      </c>
      <c r="D1218" t="str">
        <f t="shared" si="18"/>
        <v>Merrill Kelly</v>
      </c>
      <c r="E1218">
        <v>518876</v>
      </c>
      <c r="F1218" t="s">
        <v>164</v>
      </c>
      <c r="G1218" t="s">
        <v>165</v>
      </c>
      <c r="H1218">
        <v>91.7</v>
      </c>
      <c r="I1218" t="s">
        <v>22</v>
      </c>
      <c r="J1218" t="s">
        <v>23</v>
      </c>
      <c r="K1218">
        <v>24</v>
      </c>
      <c r="L1218">
        <v>15.3</v>
      </c>
      <c r="M1218">
        <f>VLOOKUP(E1218,Sheet1!$C$1:$D$782,2,FALSE)</f>
        <v>2245</v>
      </c>
      <c r="N1218" t="e">
        <f>VLOOKUP(#REF!,Sinker!$E$2:$F$383,2,FALSE)</f>
        <v>#REF!</v>
      </c>
    </row>
    <row r="1219" spans="1:14" x14ac:dyDescent="0.5">
      <c r="A1219">
        <v>2021</v>
      </c>
      <c r="B1219" t="s">
        <v>608</v>
      </c>
      <c r="C1219" t="s">
        <v>247</v>
      </c>
      <c r="D1219" t="str">
        <f t="shared" ref="D1219:D1282" si="19">TRIM(PROPER(C1219 &amp; " " &amp; B1219))</f>
        <v>José Álvarez</v>
      </c>
      <c r="E1219">
        <v>501625</v>
      </c>
      <c r="F1219" t="s">
        <v>30</v>
      </c>
      <c r="G1219" t="s">
        <v>31</v>
      </c>
      <c r="H1219">
        <v>91.1</v>
      </c>
      <c r="I1219" t="s">
        <v>22</v>
      </c>
      <c r="J1219" t="s">
        <v>23</v>
      </c>
      <c r="K1219">
        <v>23.2</v>
      </c>
      <c r="L1219">
        <v>16.8</v>
      </c>
      <c r="M1219">
        <f>VLOOKUP(E1219,Sheet1!$C$1:$D$782,2,FALSE)</f>
        <v>2125</v>
      </c>
      <c r="N1219" t="e">
        <f>VLOOKUP(#REF!,Sinker!$E$2:$F$383,2,FALSE)</f>
        <v>#REF!</v>
      </c>
    </row>
    <row r="1220" spans="1:14" x14ac:dyDescent="0.5">
      <c r="A1220">
        <v>2021</v>
      </c>
      <c r="B1220" t="s">
        <v>636</v>
      </c>
      <c r="C1220" t="s">
        <v>447</v>
      </c>
      <c r="D1220" t="str">
        <f t="shared" si="19"/>
        <v>Sam Coonrod</v>
      </c>
      <c r="E1220">
        <v>656322</v>
      </c>
      <c r="F1220" t="s">
        <v>58</v>
      </c>
      <c r="G1220" t="s">
        <v>59</v>
      </c>
      <c r="H1220">
        <v>97.8</v>
      </c>
      <c r="I1220" t="s">
        <v>22</v>
      </c>
      <c r="J1220" t="s">
        <v>23</v>
      </c>
      <c r="K1220">
        <v>17.899999999999999</v>
      </c>
      <c r="L1220">
        <v>16</v>
      </c>
      <c r="M1220">
        <f>VLOOKUP(E1220,Sheet1!$C$1:$D$782,2,FALSE)</f>
        <v>2124</v>
      </c>
      <c r="N1220" t="e">
        <f>VLOOKUP(#REF!,Sinker!$E$2:$F$383,2,FALSE)</f>
        <v>#REF!</v>
      </c>
    </row>
    <row r="1221" spans="1:14" x14ac:dyDescent="0.5">
      <c r="A1221">
        <v>2021</v>
      </c>
      <c r="B1221" t="s">
        <v>811</v>
      </c>
      <c r="C1221" t="s">
        <v>139</v>
      </c>
      <c r="D1221" t="str">
        <f t="shared" si="19"/>
        <v>Aaron Sanchez</v>
      </c>
      <c r="E1221">
        <v>592717</v>
      </c>
      <c r="F1221" t="s">
        <v>30</v>
      </c>
      <c r="G1221" t="s">
        <v>31</v>
      </c>
      <c r="H1221">
        <v>89.8</v>
      </c>
      <c r="I1221" t="s">
        <v>22</v>
      </c>
      <c r="J1221" t="s">
        <v>23</v>
      </c>
      <c r="K1221">
        <v>24.3</v>
      </c>
      <c r="L1221">
        <v>16.2</v>
      </c>
      <c r="M1221">
        <f>VLOOKUP(E1221,Sheet1!$C$1:$D$782,2,FALSE)</f>
        <v>2030</v>
      </c>
      <c r="N1221" t="e">
        <f>VLOOKUP(#REF!,Sinker!$E$2:$F$383,2,FALSE)</f>
        <v>#REF!</v>
      </c>
    </row>
    <row r="1222" spans="1:14" x14ac:dyDescent="0.5">
      <c r="A1222">
        <v>2021</v>
      </c>
      <c r="B1222" t="s">
        <v>184</v>
      </c>
      <c r="C1222" t="s">
        <v>356</v>
      </c>
      <c r="D1222" t="str">
        <f t="shared" si="19"/>
        <v>Riley Smith</v>
      </c>
      <c r="E1222">
        <v>642092</v>
      </c>
      <c r="F1222" t="s">
        <v>164</v>
      </c>
      <c r="G1222" t="s">
        <v>165</v>
      </c>
      <c r="H1222">
        <v>92.9</v>
      </c>
      <c r="I1222" t="s">
        <v>22</v>
      </c>
      <c r="J1222" t="s">
        <v>23</v>
      </c>
      <c r="K1222">
        <v>22</v>
      </c>
      <c r="L1222">
        <v>14.1</v>
      </c>
      <c r="M1222">
        <f>VLOOKUP(E1222,Sheet1!$C$1:$D$782,2,FALSE)</f>
        <v>2248</v>
      </c>
      <c r="N1222">
        <v>87.4</v>
      </c>
    </row>
    <row r="1223" spans="1:14" x14ac:dyDescent="0.5">
      <c r="A1223">
        <v>2021</v>
      </c>
      <c r="B1223" t="s">
        <v>118</v>
      </c>
      <c r="C1223" t="s">
        <v>119</v>
      </c>
      <c r="D1223" t="str">
        <f t="shared" si="19"/>
        <v>Kyle Hendricks</v>
      </c>
      <c r="E1223">
        <v>543294</v>
      </c>
      <c r="F1223" t="s">
        <v>46</v>
      </c>
      <c r="G1223" t="s">
        <v>47</v>
      </c>
      <c r="H1223">
        <v>87.2</v>
      </c>
      <c r="I1223" t="s">
        <v>22</v>
      </c>
      <c r="J1223" t="s">
        <v>23</v>
      </c>
      <c r="K1223">
        <v>26.5</v>
      </c>
      <c r="L1223">
        <v>13.7</v>
      </c>
      <c r="M1223">
        <v>1827</v>
      </c>
      <c r="N1223" t="e">
        <f>VLOOKUP(#REF!,Sinker!$E$2:$F$383,2,FALSE)</f>
        <v>#REF!</v>
      </c>
    </row>
    <row r="1224" spans="1:14" x14ac:dyDescent="0.5">
      <c r="A1224">
        <v>2021</v>
      </c>
      <c r="B1224" t="s">
        <v>717</v>
      </c>
      <c r="C1224" t="s">
        <v>718</v>
      </c>
      <c r="D1224" t="str">
        <f t="shared" si="19"/>
        <v>Joel Payamps</v>
      </c>
      <c r="E1224">
        <v>606303</v>
      </c>
      <c r="F1224" t="s">
        <v>80</v>
      </c>
      <c r="G1224" t="s">
        <v>81</v>
      </c>
      <c r="H1224">
        <v>94.3</v>
      </c>
      <c r="I1224" t="s">
        <v>22</v>
      </c>
      <c r="J1224" t="s">
        <v>23</v>
      </c>
      <c r="K1224">
        <v>19.899999999999999</v>
      </c>
      <c r="L1224">
        <v>16.100000000000001</v>
      </c>
      <c r="M1224">
        <f>VLOOKUP(E1224,Sheet1!$C$1:$D$782,2,FALSE)</f>
        <v>2262</v>
      </c>
      <c r="N1224">
        <v>87</v>
      </c>
    </row>
    <row r="1225" spans="1:14" x14ac:dyDescent="0.5">
      <c r="A1225">
        <v>2021</v>
      </c>
      <c r="B1225" t="s">
        <v>98</v>
      </c>
      <c r="C1225" t="s">
        <v>99</v>
      </c>
      <c r="D1225" t="str">
        <f t="shared" si="19"/>
        <v>Jameson Taillon</v>
      </c>
      <c r="E1225">
        <v>592791</v>
      </c>
      <c r="F1225" t="s">
        <v>38</v>
      </c>
      <c r="G1225" t="s">
        <v>39</v>
      </c>
      <c r="H1225">
        <v>94.2</v>
      </c>
      <c r="I1225" t="s">
        <v>22</v>
      </c>
      <c r="J1225" t="s">
        <v>23</v>
      </c>
      <c r="K1225">
        <v>16.2</v>
      </c>
      <c r="L1225">
        <v>13.2</v>
      </c>
      <c r="M1225">
        <f>VLOOKUP(E1225,Sheet1!$C$1:$D$782,2,FALSE)</f>
        <v>2301</v>
      </c>
      <c r="N1225">
        <v>87</v>
      </c>
    </row>
    <row r="1226" spans="1:14" x14ac:dyDescent="0.5">
      <c r="A1226">
        <v>2021</v>
      </c>
      <c r="B1226" t="s">
        <v>211</v>
      </c>
      <c r="C1226" t="s">
        <v>242</v>
      </c>
      <c r="D1226" t="str">
        <f t="shared" si="19"/>
        <v>Brad Keller</v>
      </c>
      <c r="E1226">
        <v>641745</v>
      </c>
      <c r="F1226" t="s">
        <v>80</v>
      </c>
      <c r="G1226" t="s">
        <v>81</v>
      </c>
      <c r="H1226">
        <v>93.7</v>
      </c>
      <c r="I1226" t="s">
        <v>22</v>
      </c>
      <c r="J1226" t="s">
        <v>23</v>
      </c>
      <c r="K1226">
        <v>21.5</v>
      </c>
      <c r="L1226">
        <v>10.8</v>
      </c>
      <c r="M1226">
        <f>VLOOKUP(E1226,Sheet1!$C$1:$D$782,2,FALSE)</f>
        <v>2179</v>
      </c>
      <c r="N1226" t="e">
        <f>VLOOKUP(#REF!,Sinker!$E$2:$F$383,2,FALSE)</f>
        <v>#REF!</v>
      </c>
    </row>
    <row r="1227" spans="1:14" x14ac:dyDescent="0.5">
      <c r="A1227">
        <v>2021</v>
      </c>
      <c r="B1227" t="s">
        <v>341</v>
      </c>
      <c r="C1227" t="s">
        <v>342</v>
      </c>
      <c r="D1227" t="str">
        <f t="shared" si="19"/>
        <v>Johnny Cueto</v>
      </c>
      <c r="E1227">
        <v>456501</v>
      </c>
      <c r="F1227" t="s">
        <v>30</v>
      </c>
      <c r="G1227" t="s">
        <v>31</v>
      </c>
      <c r="H1227">
        <v>91.6</v>
      </c>
      <c r="I1227" t="s">
        <v>22</v>
      </c>
      <c r="J1227" t="s">
        <v>23</v>
      </c>
      <c r="K1227">
        <v>23</v>
      </c>
      <c r="L1227">
        <v>16.8</v>
      </c>
      <c r="M1227">
        <f>VLOOKUP(E1227,Sheet1!$C$1:$D$782,2,FALSE)</f>
        <v>2162</v>
      </c>
      <c r="N1227" t="e">
        <f>VLOOKUP(#REF!,Sinker!$E$2:$F$383,2,FALSE)</f>
        <v>#REF!</v>
      </c>
    </row>
    <row r="1228" spans="1:14" x14ac:dyDescent="0.5">
      <c r="A1228">
        <v>2021</v>
      </c>
      <c r="B1228" t="s">
        <v>148</v>
      </c>
      <c r="C1228" t="s">
        <v>149</v>
      </c>
      <c r="D1228" t="str">
        <f t="shared" si="19"/>
        <v>Eduardo Rodriguez</v>
      </c>
      <c r="E1228">
        <v>593958</v>
      </c>
      <c r="F1228" t="s">
        <v>42</v>
      </c>
      <c r="G1228" t="s">
        <v>43</v>
      </c>
      <c r="H1228">
        <v>92.6</v>
      </c>
      <c r="I1228" t="s">
        <v>22</v>
      </c>
      <c r="J1228" t="s">
        <v>23</v>
      </c>
      <c r="K1228">
        <v>21.8</v>
      </c>
      <c r="L1228">
        <v>15</v>
      </c>
      <c r="M1228">
        <f>VLOOKUP(E1228,Sheet1!$C$1:$D$782,2,FALSE)</f>
        <v>2125</v>
      </c>
      <c r="N1228" t="e">
        <f>VLOOKUP(#REF!,Sinker!$E$2:$F$383,2,FALSE)</f>
        <v>#REF!</v>
      </c>
    </row>
    <row r="1229" spans="1:14" x14ac:dyDescent="0.5">
      <c r="A1229">
        <v>2021</v>
      </c>
      <c r="B1229" t="s">
        <v>796</v>
      </c>
      <c r="C1229" t="s">
        <v>797</v>
      </c>
      <c r="D1229" t="str">
        <f t="shared" si="19"/>
        <v>Seth Lugo</v>
      </c>
      <c r="E1229">
        <v>607625</v>
      </c>
      <c r="F1229" t="s">
        <v>126</v>
      </c>
      <c r="G1229" t="s">
        <v>127</v>
      </c>
      <c r="H1229">
        <v>93.4</v>
      </c>
      <c r="I1229" t="s">
        <v>22</v>
      </c>
      <c r="J1229" t="s">
        <v>23</v>
      </c>
      <c r="K1229">
        <v>19.7</v>
      </c>
      <c r="L1229">
        <v>16</v>
      </c>
      <c r="M1229">
        <f>VLOOKUP(E1229,Sheet1!$C$1:$D$782,2,FALSE)</f>
        <v>2272</v>
      </c>
      <c r="N1229" t="e">
        <f>VLOOKUP(#REF!,Sinker!$E$2:$F$383,2,FALSE)</f>
        <v>#REF!</v>
      </c>
    </row>
    <row r="1230" spans="1:14" x14ac:dyDescent="0.5">
      <c r="A1230">
        <v>2021</v>
      </c>
      <c r="B1230" t="s">
        <v>617</v>
      </c>
      <c r="C1230" t="s">
        <v>229</v>
      </c>
      <c r="D1230" t="str">
        <f t="shared" si="19"/>
        <v>Matt Shoemaker</v>
      </c>
      <c r="E1230">
        <v>533167</v>
      </c>
      <c r="F1230" t="s">
        <v>261</v>
      </c>
      <c r="G1230" t="s">
        <v>262</v>
      </c>
      <c r="H1230">
        <v>91.7</v>
      </c>
      <c r="I1230" t="s">
        <v>22</v>
      </c>
      <c r="J1230" t="s">
        <v>23</v>
      </c>
      <c r="K1230">
        <v>21.8</v>
      </c>
      <c r="L1230">
        <v>15.6</v>
      </c>
      <c r="M1230">
        <f>VLOOKUP(E1230,Sheet1!$C$1:$D$782,2,FALSE)</f>
        <v>2119</v>
      </c>
      <c r="N1230" t="e">
        <f>VLOOKUP(#REF!,Sinker!$E$2:$F$383,2,FALSE)</f>
        <v>#REF!</v>
      </c>
    </row>
    <row r="1231" spans="1:14" x14ac:dyDescent="0.5">
      <c r="A1231">
        <v>2021</v>
      </c>
      <c r="B1231" t="s">
        <v>761</v>
      </c>
      <c r="C1231" t="s">
        <v>434</v>
      </c>
      <c r="D1231" t="str">
        <f t="shared" si="19"/>
        <v>Domingo Tapia</v>
      </c>
      <c r="E1231">
        <v>593619</v>
      </c>
      <c r="F1231" t="s">
        <v>80</v>
      </c>
      <c r="G1231" t="s">
        <v>81</v>
      </c>
      <c r="H1231">
        <v>97.3</v>
      </c>
      <c r="I1231" t="s">
        <v>22</v>
      </c>
      <c r="J1231" t="s">
        <v>23</v>
      </c>
      <c r="K1231">
        <v>19.8</v>
      </c>
      <c r="L1231">
        <v>16.8</v>
      </c>
      <c r="M1231">
        <f>VLOOKUP(E1231,Sheet1!$C$1:$D$782,2,FALSE)</f>
        <v>2107</v>
      </c>
      <c r="N1231" t="e">
        <f>VLOOKUP(#REF!,Sinker!$E$2:$F$383,2,FALSE)</f>
        <v>#REF!</v>
      </c>
    </row>
    <row r="1232" spans="1:14" x14ac:dyDescent="0.5">
      <c r="A1232">
        <v>2021</v>
      </c>
      <c r="B1232" t="s">
        <v>328</v>
      </c>
      <c r="C1232" t="s">
        <v>329</v>
      </c>
      <c r="D1232" t="str">
        <f t="shared" si="19"/>
        <v>Jt Brubaker</v>
      </c>
      <c r="E1232">
        <v>664141</v>
      </c>
      <c r="F1232" t="s">
        <v>213</v>
      </c>
      <c r="G1232" t="s">
        <v>214</v>
      </c>
      <c r="H1232">
        <v>93.4</v>
      </c>
      <c r="I1232" t="s">
        <v>22</v>
      </c>
      <c r="J1232" t="s">
        <v>23</v>
      </c>
      <c r="K1232">
        <v>20.5</v>
      </c>
      <c r="L1232">
        <v>15.7</v>
      </c>
      <c r="M1232">
        <f>VLOOKUP(E1232,Sheet1!$C$1:$D$782,2,FALSE)</f>
        <v>2266</v>
      </c>
      <c r="N1232" t="e">
        <f>VLOOKUP(#REF!,Sinker!$E$2:$F$383,2,FALSE)</f>
        <v>#REF!</v>
      </c>
    </row>
    <row r="1233" spans="1:14" x14ac:dyDescent="0.5">
      <c r="A1233">
        <v>2021</v>
      </c>
      <c r="B1233" t="s">
        <v>208</v>
      </c>
      <c r="C1233" t="s">
        <v>170</v>
      </c>
      <c r="D1233" t="str">
        <f t="shared" si="19"/>
        <v>Jake Arrieta</v>
      </c>
      <c r="E1233">
        <v>453562</v>
      </c>
      <c r="F1233" t="s">
        <v>62</v>
      </c>
      <c r="G1233" t="s">
        <v>63</v>
      </c>
      <c r="H1233">
        <v>91.3</v>
      </c>
      <c r="I1233" t="s">
        <v>22</v>
      </c>
      <c r="J1233" t="s">
        <v>23</v>
      </c>
      <c r="K1233">
        <v>23.9</v>
      </c>
      <c r="L1233">
        <v>15.8</v>
      </c>
      <c r="M1233">
        <f>VLOOKUP(E1233,Sheet1!$C$1:$D$782,2,FALSE)</f>
        <v>2084</v>
      </c>
      <c r="N1233">
        <v>85.1</v>
      </c>
    </row>
    <row r="1234" spans="1:14" x14ac:dyDescent="0.5">
      <c r="A1234">
        <v>2021</v>
      </c>
      <c r="B1234" t="s">
        <v>166</v>
      </c>
      <c r="C1234" t="s">
        <v>57</v>
      </c>
      <c r="D1234" t="str">
        <f t="shared" si="19"/>
        <v>Zack Greinke</v>
      </c>
      <c r="E1234">
        <v>425844</v>
      </c>
      <c r="F1234" t="s">
        <v>142</v>
      </c>
      <c r="G1234" t="s">
        <v>143</v>
      </c>
      <c r="H1234">
        <v>89.5</v>
      </c>
      <c r="I1234" t="s">
        <v>22</v>
      </c>
      <c r="J1234" t="s">
        <v>23</v>
      </c>
      <c r="K1234">
        <v>23</v>
      </c>
      <c r="L1234">
        <v>13</v>
      </c>
      <c r="M1234">
        <f>VLOOKUP(E1234,Sheet1!$C$1:$D$782,2,FALSE)</f>
        <v>2156</v>
      </c>
      <c r="N1234">
        <v>84</v>
      </c>
    </row>
    <row r="1235" spans="1:14" x14ac:dyDescent="0.5">
      <c r="A1235">
        <v>2021</v>
      </c>
      <c r="B1235" t="s">
        <v>739</v>
      </c>
      <c r="C1235" t="s">
        <v>643</v>
      </c>
      <c r="D1235" t="str">
        <f t="shared" si="19"/>
        <v>Tony Watson</v>
      </c>
      <c r="E1235">
        <v>453265</v>
      </c>
      <c r="F1235" t="s">
        <v>30</v>
      </c>
      <c r="G1235" t="s">
        <v>31</v>
      </c>
      <c r="H1235">
        <v>92.2</v>
      </c>
      <c r="I1235" t="s">
        <v>22</v>
      </c>
      <c r="J1235" t="s">
        <v>23</v>
      </c>
      <c r="K1235">
        <v>24.8</v>
      </c>
      <c r="L1235">
        <v>18.3</v>
      </c>
      <c r="M1235">
        <f>VLOOKUP(E1235,Sheet1!$C$1:$D$782,2,FALSE)</f>
        <v>2299</v>
      </c>
      <c r="N1235" t="e">
        <f>VLOOKUP(#REF!,Sinker!$E$2:$F$383,2,FALSE)</f>
        <v>#REF!</v>
      </c>
    </row>
    <row r="1236" spans="1:14" x14ac:dyDescent="0.5">
      <c r="A1236">
        <v>2021</v>
      </c>
      <c r="B1236" t="s">
        <v>352</v>
      </c>
      <c r="C1236" t="s">
        <v>353</v>
      </c>
      <c r="D1236" t="str">
        <f t="shared" si="19"/>
        <v>Casey Mize</v>
      </c>
      <c r="E1236">
        <v>663554</v>
      </c>
      <c r="F1236" t="s">
        <v>132</v>
      </c>
      <c r="G1236" t="s">
        <v>133</v>
      </c>
      <c r="H1236">
        <v>93.2</v>
      </c>
      <c r="I1236" t="s">
        <v>22</v>
      </c>
      <c r="J1236" t="s">
        <v>23</v>
      </c>
      <c r="K1236">
        <v>22.3</v>
      </c>
      <c r="L1236">
        <v>16.399999999999999</v>
      </c>
      <c r="M1236">
        <f>VLOOKUP(E1236,Sheet1!$C$1:$D$782,2,FALSE)</f>
        <v>2062</v>
      </c>
      <c r="N1236" t="e">
        <f>VLOOKUP(#REF!,Sinker!$E$2:$F$383,2,FALSE)</f>
        <v>#REF!</v>
      </c>
    </row>
    <row r="1237" spans="1:14" x14ac:dyDescent="0.5">
      <c r="A1237">
        <v>2021</v>
      </c>
      <c r="B1237" t="s">
        <v>78</v>
      </c>
      <c r="C1237" t="s">
        <v>79</v>
      </c>
      <c r="D1237" t="str">
        <f t="shared" si="19"/>
        <v>Brady Singer</v>
      </c>
      <c r="E1237">
        <v>663903</v>
      </c>
      <c r="F1237" t="s">
        <v>80</v>
      </c>
      <c r="G1237" t="s">
        <v>81</v>
      </c>
      <c r="H1237">
        <v>93.7</v>
      </c>
      <c r="I1237" t="s">
        <v>22</v>
      </c>
      <c r="J1237" t="s">
        <v>23</v>
      </c>
      <c r="K1237">
        <v>17.7</v>
      </c>
      <c r="L1237">
        <v>13.3</v>
      </c>
      <c r="M1237">
        <v>2273</v>
      </c>
      <c r="N1237">
        <v>83.6</v>
      </c>
    </row>
    <row r="1238" spans="1:14" x14ac:dyDescent="0.5">
      <c r="A1238">
        <v>2021</v>
      </c>
      <c r="B1238" t="s">
        <v>250</v>
      </c>
      <c r="C1238" t="s">
        <v>251</v>
      </c>
      <c r="D1238" t="str">
        <f t="shared" si="19"/>
        <v>Joe Ross</v>
      </c>
      <c r="E1238">
        <v>605452</v>
      </c>
      <c r="F1238" t="s">
        <v>194</v>
      </c>
      <c r="G1238" t="s">
        <v>195</v>
      </c>
      <c r="H1238">
        <v>93.5</v>
      </c>
      <c r="I1238" t="s">
        <v>22</v>
      </c>
      <c r="J1238" t="s">
        <v>23</v>
      </c>
      <c r="K1238">
        <v>20.9</v>
      </c>
      <c r="L1238">
        <v>14.2</v>
      </c>
      <c r="M1238">
        <f>VLOOKUP(E1238,Sheet1!$C$1:$D$782,2,FALSE)</f>
        <v>2087</v>
      </c>
      <c r="N1238">
        <v>83.6</v>
      </c>
    </row>
    <row r="1239" spans="1:14" x14ac:dyDescent="0.5">
      <c r="A1239">
        <v>2021</v>
      </c>
      <c r="B1239" t="s">
        <v>246</v>
      </c>
      <c r="C1239" t="s">
        <v>247</v>
      </c>
      <c r="D1239" t="str">
        <f t="shared" si="19"/>
        <v>José Berríos</v>
      </c>
      <c r="E1239">
        <v>621244</v>
      </c>
      <c r="F1239" t="s">
        <v>14</v>
      </c>
      <c r="G1239" t="s">
        <v>15</v>
      </c>
      <c r="H1239">
        <v>93.8</v>
      </c>
      <c r="I1239" t="s">
        <v>22</v>
      </c>
      <c r="J1239" t="s">
        <v>23</v>
      </c>
      <c r="K1239">
        <v>19.899999999999999</v>
      </c>
      <c r="L1239">
        <v>16.100000000000001</v>
      </c>
      <c r="M1239">
        <f>VLOOKUP(E1239,Sheet1!$C$1:$D$782,2,FALSE)</f>
        <v>2135</v>
      </c>
      <c r="N1239" t="e">
        <f>VLOOKUP(#REF!,Sinker!$E$2:$F$383,2,FALSE)</f>
        <v>#REF!</v>
      </c>
    </row>
    <row r="1240" spans="1:14" x14ac:dyDescent="0.5">
      <c r="A1240">
        <v>2021</v>
      </c>
      <c r="B1240" t="s">
        <v>523</v>
      </c>
      <c r="C1240" t="s">
        <v>181</v>
      </c>
      <c r="D1240" t="str">
        <f t="shared" si="19"/>
        <v>John King</v>
      </c>
      <c r="E1240">
        <v>667463</v>
      </c>
      <c r="F1240" t="s">
        <v>116</v>
      </c>
      <c r="G1240" t="s">
        <v>117</v>
      </c>
      <c r="H1240">
        <v>92.2</v>
      </c>
      <c r="I1240" t="s">
        <v>22</v>
      </c>
      <c r="J1240" t="s">
        <v>23</v>
      </c>
      <c r="K1240">
        <v>30.5</v>
      </c>
      <c r="L1240">
        <v>15.7</v>
      </c>
      <c r="M1240">
        <f>VLOOKUP(E1240,Sheet1!$C$1:$D$782,2,FALSE)</f>
        <v>1958</v>
      </c>
      <c r="N1240">
        <v>83.3</v>
      </c>
    </row>
    <row r="1241" spans="1:14" x14ac:dyDescent="0.5">
      <c r="A1241">
        <v>2021</v>
      </c>
      <c r="B1241" t="s">
        <v>297</v>
      </c>
      <c r="C1241" t="s">
        <v>298</v>
      </c>
      <c r="D1241" t="str">
        <f t="shared" si="19"/>
        <v>Adbert Alzolay</v>
      </c>
      <c r="E1241">
        <v>640470</v>
      </c>
      <c r="F1241" t="s">
        <v>46</v>
      </c>
      <c r="G1241" t="s">
        <v>47</v>
      </c>
      <c r="H1241">
        <v>93.7</v>
      </c>
      <c r="I1241" t="s">
        <v>22</v>
      </c>
      <c r="J1241" t="s">
        <v>23</v>
      </c>
      <c r="K1241">
        <v>19</v>
      </c>
      <c r="L1241">
        <v>15</v>
      </c>
      <c r="M1241">
        <f>VLOOKUP(E1241,Sheet1!$C$1:$D$782,2,FALSE)</f>
        <v>2205</v>
      </c>
      <c r="N1241" t="e">
        <f>VLOOKUP(#REF!,Sinker!$E$2:$F$383,2,FALSE)</f>
        <v>#REF!</v>
      </c>
    </row>
    <row r="1242" spans="1:14" x14ac:dyDescent="0.5">
      <c r="A1242">
        <v>2021</v>
      </c>
      <c r="B1242" t="s">
        <v>114</v>
      </c>
      <c r="C1242" t="s">
        <v>115</v>
      </c>
      <c r="D1242" t="str">
        <f t="shared" si="19"/>
        <v>Jordan Lyles</v>
      </c>
      <c r="E1242">
        <v>543475</v>
      </c>
      <c r="F1242" t="s">
        <v>116</v>
      </c>
      <c r="G1242" t="s">
        <v>117</v>
      </c>
      <c r="H1242">
        <v>91.6</v>
      </c>
      <c r="I1242" t="s">
        <v>22</v>
      </c>
      <c r="J1242" t="s">
        <v>23</v>
      </c>
      <c r="K1242">
        <v>20.2</v>
      </c>
      <c r="L1242">
        <v>13.3</v>
      </c>
      <c r="M1242">
        <f>VLOOKUP(E1242,Sheet1!$C$1:$D$782,2,FALSE)</f>
        <v>2201</v>
      </c>
      <c r="N1242" t="e">
        <f>VLOOKUP(#REF!,Sinker!$E$2:$F$383,2,FALSE)</f>
        <v>#REF!</v>
      </c>
    </row>
    <row r="1243" spans="1:14" x14ac:dyDescent="0.5">
      <c r="A1243">
        <v>2021</v>
      </c>
      <c r="B1243" t="s">
        <v>457</v>
      </c>
      <c r="C1243" t="s">
        <v>139</v>
      </c>
      <c r="D1243" t="str">
        <f t="shared" si="19"/>
        <v>Aaron Bummer</v>
      </c>
      <c r="E1243">
        <v>607481</v>
      </c>
      <c r="F1243" t="s">
        <v>50</v>
      </c>
      <c r="G1243" t="s">
        <v>51</v>
      </c>
      <c r="H1243">
        <v>95.5</v>
      </c>
      <c r="I1243" t="s">
        <v>22</v>
      </c>
      <c r="J1243" t="s">
        <v>23</v>
      </c>
      <c r="K1243">
        <v>29</v>
      </c>
      <c r="L1243">
        <v>15.3</v>
      </c>
      <c r="M1243">
        <f>VLOOKUP(E1243,Sheet1!$C$1:$D$782,2,FALSE)</f>
        <v>1994</v>
      </c>
      <c r="N1243">
        <v>83</v>
      </c>
    </row>
    <row r="1244" spans="1:14" x14ac:dyDescent="0.5">
      <c r="A1244">
        <v>2021</v>
      </c>
      <c r="B1244" t="s">
        <v>595</v>
      </c>
      <c r="C1244" t="s">
        <v>481</v>
      </c>
      <c r="D1244" t="str">
        <f t="shared" si="19"/>
        <v>David Price</v>
      </c>
      <c r="E1244">
        <v>456034</v>
      </c>
      <c r="F1244" t="s">
        <v>54</v>
      </c>
      <c r="G1244" t="s">
        <v>55</v>
      </c>
      <c r="H1244">
        <v>92.9</v>
      </c>
      <c r="I1244" t="s">
        <v>22</v>
      </c>
      <c r="J1244" t="s">
        <v>23</v>
      </c>
      <c r="K1244">
        <v>21.6</v>
      </c>
      <c r="L1244">
        <v>14.6</v>
      </c>
      <c r="M1244">
        <f>VLOOKUP(E1244,Sheet1!$C$1:$D$782,2,FALSE)</f>
        <v>1979</v>
      </c>
      <c r="N1244" t="e">
        <f>VLOOKUP(#REF!,Sinker!$E$2:$F$383,2,FALSE)</f>
        <v>#REF!</v>
      </c>
    </row>
    <row r="1245" spans="1:14" x14ac:dyDescent="0.5">
      <c r="A1245">
        <v>2021</v>
      </c>
      <c r="B1245" t="s">
        <v>389</v>
      </c>
      <c r="C1245" t="s">
        <v>390</v>
      </c>
      <c r="D1245" t="str">
        <f t="shared" si="19"/>
        <v>Nabil Crismatt</v>
      </c>
      <c r="E1245">
        <v>622503</v>
      </c>
      <c r="F1245" t="s">
        <v>62</v>
      </c>
      <c r="G1245" t="s">
        <v>63</v>
      </c>
      <c r="H1245">
        <v>89.6</v>
      </c>
      <c r="I1245" t="s">
        <v>22</v>
      </c>
      <c r="J1245" t="s">
        <v>23</v>
      </c>
      <c r="K1245">
        <v>24.6</v>
      </c>
      <c r="L1245">
        <v>14.7</v>
      </c>
      <c r="M1245">
        <f>VLOOKUP(E1245,Sheet1!$C$1:$D$782,2,FALSE)</f>
        <v>2115</v>
      </c>
      <c r="N1245">
        <v>83</v>
      </c>
    </row>
    <row r="1246" spans="1:14" x14ac:dyDescent="0.5">
      <c r="A1246">
        <v>2021</v>
      </c>
      <c r="B1246" t="s">
        <v>154</v>
      </c>
      <c r="C1246" t="s">
        <v>155</v>
      </c>
      <c r="D1246" t="str">
        <f t="shared" si="19"/>
        <v>Charlie Morton</v>
      </c>
      <c r="E1246">
        <v>450203</v>
      </c>
      <c r="F1246" t="s">
        <v>156</v>
      </c>
      <c r="G1246" t="s">
        <v>157</v>
      </c>
      <c r="H1246">
        <v>94.6</v>
      </c>
      <c r="I1246" t="s">
        <v>22</v>
      </c>
      <c r="J1246" t="s">
        <v>23</v>
      </c>
      <c r="K1246">
        <v>24.7</v>
      </c>
      <c r="L1246">
        <v>17.399999999999999</v>
      </c>
      <c r="M1246">
        <f>VLOOKUP(E1246,Sheet1!$C$1:$D$782,2,FALSE)</f>
        <v>2117</v>
      </c>
      <c r="N1246" t="e">
        <f>VLOOKUP(#REF!,Sinker!$E$2:$F$383,2,FALSE)</f>
        <v>#REF!</v>
      </c>
    </row>
    <row r="1247" spans="1:14" x14ac:dyDescent="0.5">
      <c r="A1247">
        <v>2021</v>
      </c>
      <c r="B1247" t="s">
        <v>543</v>
      </c>
      <c r="C1247" t="s">
        <v>544</v>
      </c>
      <c r="D1247" t="str">
        <f t="shared" si="19"/>
        <v>Duane Underwood Jr.</v>
      </c>
      <c r="E1247">
        <v>621249</v>
      </c>
      <c r="F1247" t="s">
        <v>213</v>
      </c>
      <c r="G1247" t="s">
        <v>214</v>
      </c>
      <c r="H1247">
        <v>93.3</v>
      </c>
      <c r="I1247" t="s">
        <v>22</v>
      </c>
      <c r="J1247" t="s">
        <v>23</v>
      </c>
      <c r="K1247">
        <v>20.6</v>
      </c>
      <c r="L1247">
        <v>14.3</v>
      </c>
      <c r="M1247">
        <f>VLOOKUP(E1247,Sheet1!$C$1:$D$782,2,FALSE)</f>
        <v>2035</v>
      </c>
      <c r="N1247" t="e">
        <f>VLOOKUP(#REF!,Sinker!$E$2:$F$383,2,FALSE)</f>
        <v>#REF!</v>
      </c>
    </row>
    <row r="1248" spans="1:14" x14ac:dyDescent="0.5">
      <c r="A1248">
        <v>2021</v>
      </c>
      <c r="B1248" t="s">
        <v>754</v>
      </c>
      <c r="C1248" t="s">
        <v>645</v>
      </c>
      <c r="D1248" t="str">
        <f t="shared" si="19"/>
        <v>Robert Gsellman</v>
      </c>
      <c r="E1248">
        <v>607229</v>
      </c>
      <c r="F1248" t="s">
        <v>126</v>
      </c>
      <c r="G1248" t="s">
        <v>127</v>
      </c>
      <c r="H1248">
        <v>94</v>
      </c>
      <c r="I1248" t="s">
        <v>22</v>
      </c>
      <c r="J1248" t="s">
        <v>23</v>
      </c>
      <c r="K1248">
        <v>24.2</v>
      </c>
      <c r="L1248">
        <v>17.7</v>
      </c>
      <c r="M1248">
        <f>VLOOKUP(E1248,Sheet1!$C$1:$D$782,2,FALSE)</f>
        <v>2008</v>
      </c>
      <c r="N1248" t="e">
        <f>VLOOKUP(#REF!,Sinker!$E$2:$F$383,2,FALSE)</f>
        <v>#REF!</v>
      </c>
    </row>
    <row r="1249" spans="1:14" x14ac:dyDescent="0.5">
      <c r="A1249">
        <v>2021</v>
      </c>
      <c r="B1249" t="s">
        <v>150</v>
      </c>
      <c r="C1249" t="s">
        <v>151</v>
      </c>
      <c r="D1249" t="str">
        <f t="shared" si="19"/>
        <v>Adam Wainwright</v>
      </c>
      <c r="E1249">
        <v>425794</v>
      </c>
      <c r="F1249" t="s">
        <v>34</v>
      </c>
      <c r="G1249" t="s">
        <v>35</v>
      </c>
      <c r="H1249">
        <v>89.1</v>
      </c>
      <c r="I1249" t="s">
        <v>22</v>
      </c>
      <c r="J1249" t="s">
        <v>23</v>
      </c>
      <c r="K1249">
        <v>22.1</v>
      </c>
      <c r="L1249">
        <v>12.7</v>
      </c>
      <c r="M1249">
        <f>VLOOKUP(E1249,Sheet1!$C$1:$D$782,2,FALSE)</f>
        <v>2232</v>
      </c>
      <c r="N1249">
        <v>82</v>
      </c>
    </row>
    <row r="1250" spans="1:14" x14ac:dyDescent="0.5">
      <c r="A1250">
        <v>2021</v>
      </c>
      <c r="B1250" t="s">
        <v>881</v>
      </c>
      <c r="C1250" t="s">
        <v>882</v>
      </c>
      <c r="D1250" t="str">
        <f t="shared" si="19"/>
        <v>Tommy Nance</v>
      </c>
      <c r="E1250">
        <v>667297</v>
      </c>
      <c r="F1250" t="s">
        <v>46</v>
      </c>
      <c r="G1250" t="s">
        <v>47</v>
      </c>
      <c r="H1250">
        <v>95.5</v>
      </c>
      <c r="I1250" t="s">
        <v>22</v>
      </c>
      <c r="J1250" t="s">
        <v>23</v>
      </c>
      <c r="K1250">
        <v>22.2</v>
      </c>
      <c r="L1250">
        <v>15.1</v>
      </c>
      <c r="M1250">
        <f>VLOOKUP(E1250,Sheet1!$C$1:$D$782,2,FALSE)</f>
        <v>2302</v>
      </c>
      <c r="N1250">
        <v>82</v>
      </c>
    </row>
    <row r="1251" spans="1:14" x14ac:dyDescent="0.5">
      <c r="A1251">
        <v>2021</v>
      </c>
      <c r="B1251" t="s">
        <v>793</v>
      </c>
      <c r="C1251" t="s">
        <v>353</v>
      </c>
      <c r="D1251" t="str">
        <f t="shared" si="19"/>
        <v>Casey Sadler</v>
      </c>
      <c r="E1251">
        <v>594987</v>
      </c>
      <c r="F1251" t="s">
        <v>102</v>
      </c>
      <c r="G1251" t="s">
        <v>103</v>
      </c>
      <c r="H1251">
        <v>93.1</v>
      </c>
      <c r="I1251" t="s">
        <v>22</v>
      </c>
      <c r="J1251" t="s">
        <v>23</v>
      </c>
      <c r="K1251">
        <v>22.7</v>
      </c>
      <c r="L1251">
        <v>16.5</v>
      </c>
      <c r="M1251">
        <f>VLOOKUP(E1251,Sheet1!$C$1:$D$782,2,FALSE)</f>
        <v>2227</v>
      </c>
      <c r="N1251">
        <v>82</v>
      </c>
    </row>
    <row r="1252" spans="1:14" x14ac:dyDescent="0.5">
      <c r="A1252">
        <v>2021</v>
      </c>
      <c r="B1252" t="s">
        <v>940</v>
      </c>
      <c r="C1252" t="s">
        <v>941</v>
      </c>
      <c r="D1252" t="str">
        <f t="shared" si="19"/>
        <v>Jandel Gustave</v>
      </c>
      <c r="E1252">
        <v>594311</v>
      </c>
      <c r="F1252" t="s">
        <v>68</v>
      </c>
      <c r="G1252" t="s">
        <v>69</v>
      </c>
      <c r="H1252">
        <v>96.8</v>
      </c>
      <c r="I1252" t="s">
        <v>22</v>
      </c>
      <c r="J1252" t="s">
        <v>23</v>
      </c>
      <c r="K1252">
        <v>20.9</v>
      </c>
      <c r="L1252">
        <v>15.6</v>
      </c>
      <c r="M1252">
        <f>VLOOKUP(E1252,Sheet1!$C$1:$D$782,2,FALSE)</f>
        <v>2257</v>
      </c>
      <c r="N1252">
        <v>82</v>
      </c>
    </row>
    <row r="1253" spans="1:14" x14ac:dyDescent="0.5">
      <c r="A1253">
        <v>2021</v>
      </c>
      <c r="B1253" t="s">
        <v>566</v>
      </c>
      <c r="C1253" t="s">
        <v>427</v>
      </c>
      <c r="D1253" t="str">
        <f t="shared" si="19"/>
        <v>Daniel Lynch</v>
      </c>
      <c r="E1253">
        <v>663738</v>
      </c>
      <c r="F1253" t="s">
        <v>80</v>
      </c>
      <c r="G1253" t="s">
        <v>81</v>
      </c>
      <c r="H1253">
        <v>93.3</v>
      </c>
      <c r="I1253" t="s">
        <v>22</v>
      </c>
      <c r="J1253" t="s">
        <v>23</v>
      </c>
      <c r="K1253">
        <v>18.399999999999999</v>
      </c>
      <c r="L1253">
        <v>13.8</v>
      </c>
      <c r="M1253">
        <f>VLOOKUP(E1253,Sheet1!$C$1:$D$782,2,FALSE)</f>
        <v>2068</v>
      </c>
      <c r="N1253" t="e">
        <f>VLOOKUP(#REF!,Sinker!$E$2:$F$383,2,FALSE)</f>
        <v>#REF!</v>
      </c>
    </row>
    <row r="1254" spans="1:14" x14ac:dyDescent="0.5">
      <c r="A1254">
        <v>2021</v>
      </c>
      <c r="B1254" t="s">
        <v>236</v>
      </c>
      <c r="C1254" t="s">
        <v>141</v>
      </c>
      <c r="D1254" t="str">
        <f t="shared" si="19"/>
        <v>Luis Castillo</v>
      </c>
      <c r="E1254">
        <v>622491</v>
      </c>
      <c r="F1254" t="s">
        <v>26</v>
      </c>
      <c r="G1254" t="s">
        <v>27</v>
      </c>
      <c r="H1254">
        <v>97.3</v>
      </c>
      <c r="I1254" t="s">
        <v>22</v>
      </c>
      <c r="J1254" t="s">
        <v>23</v>
      </c>
      <c r="K1254">
        <v>24.5</v>
      </c>
      <c r="L1254">
        <v>17.600000000000001</v>
      </c>
      <c r="M1254">
        <f>VLOOKUP(E1254,Sheet1!$C$1:$D$782,2,FALSE)</f>
        <v>2141</v>
      </c>
      <c r="N1254" t="e">
        <f>VLOOKUP(#REF!,Sinker!$E$2:$F$383,2,FALSE)</f>
        <v>#REF!</v>
      </c>
    </row>
    <row r="1255" spans="1:14" x14ac:dyDescent="0.5">
      <c r="A1255">
        <v>2021</v>
      </c>
      <c r="B1255" t="s">
        <v>782</v>
      </c>
      <c r="C1255" t="s">
        <v>109</v>
      </c>
      <c r="D1255" t="str">
        <f t="shared" si="19"/>
        <v>Trevor Cahill</v>
      </c>
      <c r="E1255">
        <v>502239</v>
      </c>
      <c r="F1255" t="s">
        <v>213</v>
      </c>
      <c r="G1255" t="s">
        <v>214</v>
      </c>
      <c r="H1255">
        <v>89.7</v>
      </c>
      <c r="I1255" t="s">
        <v>22</v>
      </c>
      <c r="J1255" t="s">
        <v>23</v>
      </c>
      <c r="K1255">
        <v>25.9</v>
      </c>
      <c r="L1255">
        <v>17.2</v>
      </c>
      <c r="M1255">
        <f>VLOOKUP(E1255,Sheet1!$C$1:$D$782,2,FALSE)</f>
        <v>2177</v>
      </c>
      <c r="N1255" t="e">
        <f>VLOOKUP(#REF!,Sinker!$E$2:$F$383,2,FALSE)</f>
        <v>#REF!</v>
      </c>
    </row>
    <row r="1256" spans="1:14" x14ac:dyDescent="0.5">
      <c r="A1256">
        <v>2021</v>
      </c>
      <c r="B1256" t="s">
        <v>743</v>
      </c>
      <c r="C1256" t="s">
        <v>360</v>
      </c>
      <c r="D1256" t="str">
        <f t="shared" si="19"/>
        <v>Brett Martin</v>
      </c>
      <c r="E1256">
        <v>656685</v>
      </c>
      <c r="F1256" t="s">
        <v>116</v>
      </c>
      <c r="G1256" t="s">
        <v>117</v>
      </c>
      <c r="H1256">
        <v>93.1</v>
      </c>
      <c r="I1256" t="s">
        <v>22</v>
      </c>
      <c r="J1256" t="s">
        <v>23</v>
      </c>
      <c r="K1256">
        <v>20.7</v>
      </c>
      <c r="L1256">
        <v>15.3</v>
      </c>
      <c r="M1256">
        <f>VLOOKUP(E1256,Sheet1!$C$1:$D$782,2,FALSE)</f>
        <v>2160</v>
      </c>
      <c r="N1256" t="e">
        <f>VLOOKUP(#REF!,Sinker!$E$2:$F$383,2,FALSE)</f>
        <v>#REF!</v>
      </c>
    </row>
    <row r="1257" spans="1:14" x14ac:dyDescent="0.5">
      <c r="A1257">
        <v>2021</v>
      </c>
      <c r="B1257" t="s">
        <v>535</v>
      </c>
      <c r="C1257" t="s">
        <v>229</v>
      </c>
      <c r="D1257" t="str">
        <f t="shared" si="19"/>
        <v>Matt Manning</v>
      </c>
      <c r="E1257">
        <v>666159</v>
      </c>
      <c r="F1257" t="s">
        <v>132</v>
      </c>
      <c r="G1257" t="s">
        <v>133</v>
      </c>
      <c r="H1257">
        <v>93.8</v>
      </c>
      <c r="I1257" t="s">
        <v>22</v>
      </c>
      <c r="J1257" t="s">
        <v>23</v>
      </c>
      <c r="K1257">
        <v>16.100000000000001</v>
      </c>
      <c r="L1257">
        <v>10.1</v>
      </c>
      <c r="M1257">
        <f>VLOOKUP(E1257,Sheet1!$C$1:$D$782,2,FALSE)</f>
        <v>1924</v>
      </c>
      <c r="N1257" t="e">
        <f>VLOOKUP(#REF!,Sinker!$E$2:$F$383,2,FALSE)</f>
        <v>#REF!</v>
      </c>
    </row>
    <row r="1258" spans="1:14" x14ac:dyDescent="0.5">
      <c r="A1258">
        <v>2021</v>
      </c>
      <c r="B1258" t="s">
        <v>531</v>
      </c>
      <c r="C1258" t="s">
        <v>119</v>
      </c>
      <c r="D1258" t="str">
        <f t="shared" si="19"/>
        <v>Kyle Funkhouser</v>
      </c>
      <c r="E1258">
        <v>608335</v>
      </c>
      <c r="F1258" t="s">
        <v>132</v>
      </c>
      <c r="G1258" t="s">
        <v>133</v>
      </c>
      <c r="H1258">
        <v>95.5</v>
      </c>
      <c r="I1258" t="s">
        <v>22</v>
      </c>
      <c r="J1258" t="s">
        <v>23</v>
      </c>
      <c r="K1258">
        <v>20.399999999999999</v>
      </c>
      <c r="L1258">
        <v>14.3</v>
      </c>
      <c r="M1258">
        <f>VLOOKUP(E1258,Sheet1!$C$1:$D$782,2,FALSE)</f>
        <v>2032</v>
      </c>
      <c r="N1258" t="e">
        <f>VLOOKUP(#REF!,Sinker!$E$2:$F$383,2,FALSE)</f>
        <v>#REF!</v>
      </c>
    </row>
    <row r="1259" spans="1:14" x14ac:dyDescent="0.5">
      <c r="A1259">
        <v>2021</v>
      </c>
      <c r="B1259" t="s">
        <v>174</v>
      </c>
      <c r="C1259" t="s">
        <v>175</v>
      </c>
      <c r="D1259" t="str">
        <f t="shared" si="19"/>
        <v>James Kaprielian</v>
      </c>
      <c r="E1259">
        <v>621076</v>
      </c>
      <c r="F1259" t="s">
        <v>20</v>
      </c>
      <c r="G1259" t="s">
        <v>21</v>
      </c>
      <c r="H1259">
        <v>92.4</v>
      </c>
      <c r="I1259" t="s">
        <v>22</v>
      </c>
      <c r="J1259" t="s">
        <v>23</v>
      </c>
      <c r="K1259">
        <v>22.3</v>
      </c>
      <c r="L1259">
        <v>17</v>
      </c>
      <c r="M1259">
        <f>VLOOKUP(E1259,Sheet1!$C$1:$D$782,2,FALSE)</f>
        <v>1983</v>
      </c>
      <c r="N1259" t="e">
        <f>VLOOKUP(#REF!,Sinker!$E$2:$F$383,2,FALSE)</f>
        <v>#REF!</v>
      </c>
    </row>
    <row r="1260" spans="1:14" x14ac:dyDescent="0.5">
      <c r="A1260">
        <v>2021</v>
      </c>
      <c r="B1260" t="s">
        <v>248</v>
      </c>
      <c r="C1260" t="s">
        <v>249</v>
      </c>
      <c r="D1260" t="str">
        <f t="shared" si="19"/>
        <v>Frankie Montas</v>
      </c>
      <c r="E1260">
        <v>593423</v>
      </c>
      <c r="F1260" t="s">
        <v>20</v>
      </c>
      <c r="G1260" t="s">
        <v>21</v>
      </c>
      <c r="H1260">
        <v>96.2</v>
      </c>
      <c r="I1260" t="s">
        <v>22</v>
      </c>
      <c r="J1260" t="s">
        <v>23</v>
      </c>
      <c r="K1260">
        <v>15.4</v>
      </c>
      <c r="L1260">
        <v>14.9</v>
      </c>
      <c r="M1260">
        <f>VLOOKUP(E1260,Sheet1!$C$1:$D$782,2,FALSE)</f>
        <v>2309</v>
      </c>
      <c r="N1260" t="e">
        <f>VLOOKUP(#REF!,Sinker!$E$2:$F$383,2,FALSE)</f>
        <v>#REF!</v>
      </c>
    </row>
    <row r="1261" spans="1:14" x14ac:dyDescent="0.5">
      <c r="A1261">
        <v>2021</v>
      </c>
      <c r="B1261" t="s">
        <v>32</v>
      </c>
      <c r="C1261" t="s">
        <v>33</v>
      </c>
      <c r="D1261" t="str">
        <f t="shared" si="19"/>
        <v>J.A. Happ</v>
      </c>
      <c r="E1261">
        <v>457918</v>
      </c>
      <c r="F1261" t="s">
        <v>34</v>
      </c>
      <c r="G1261" t="s">
        <v>35</v>
      </c>
      <c r="H1261">
        <v>89</v>
      </c>
      <c r="I1261" t="s">
        <v>22</v>
      </c>
      <c r="J1261" t="s">
        <v>23</v>
      </c>
      <c r="K1261">
        <v>26.2</v>
      </c>
      <c r="L1261">
        <v>13.7</v>
      </c>
      <c r="M1261">
        <f>VLOOKUP(E1261,Sheet1!$C$1:$D$782,2,FALSE)</f>
        <v>2086</v>
      </c>
      <c r="N1261" t="e">
        <f>VLOOKUP(#REF!,Sinker!$E$2:$F$383,2,FALSE)</f>
        <v>#REF!</v>
      </c>
    </row>
    <row r="1262" spans="1:14" x14ac:dyDescent="0.5">
      <c r="A1262">
        <v>2021</v>
      </c>
      <c r="B1262" t="s">
        <v>736</v>
      </c>
      <c r="C1262" t="s">
        <v>737</v>
      </c>
      <c r="D1262" t="str">
        <f t="shared" si="19"/>
        <v>Brooks Raley</v>
      </c>
      <c r="E1262">
        <v>548384</v>
      </c>
      <c r="F1262" t="s">
        <v>142</v>
      </c>
      <c r="G1262" t="s">
        <v>143</v>
      </c>
      <c r="H1262">
        <v>90.8</v>
      </c>
      <c r="I1262" t="s">
        <v>22</v>
      </c>
      <c r="J1262" t="s">
        <v>23</v>
      </c>
      <c r="K1262">
        <v>26.4</v>
      </c>
      <c r="L1262">
        <v>16.3</v>
      </c>
      <c r="M1262">
        <f>VLOOKUP(E1262,Sheet1!$C$1:$D$782,2,FALSE)</f>
        <v>2307</v>
      </c>
      <c r="N1262">
        <v>80</v>
      </c>
    </row>
    <row r="1263" spans="1:14" x14ac:dyDescent="0.5">
      <c r="A1263">
        <v>2021</v>
      </c>
      <c r="B1263" t="s">
        <v>908</v>
      </c>
      <c r="C1263" t="s">
        <v>909</v>
      </c>
      <c r="D1263" t="str">
        <f t="shared" si="19"/>
        <v>Miles Mikolas</v>
      </c>
      <c r="E1263">
        <v>571945</v>
      </c>
      <c r="F1263" t="s">
        <v>34</v>
      </c>
      <c r="G1263" t="s">
        <v>35</v>
      </c>
      <c r="H1263">
        <v>92.5</v>
      </c>
      <c r="I1263" t="s">
        <v>22</v>
      </c>
      <c r="J1263" t="s">
        <v>23</v>
      </c>
      <c r="K1263">
        <v>20.9</v>
      </c>
      <c r="L1263">
        <v>13.3</v>
      </c>
      <c r="M1263">
        <f>VLOOKUP(E1263,Sheet1!$C$1:$D$782,2,FALSE)</f>
        <v>2220</v>
      </c>
      <c r="N1263">
        <v>80</v>
      </c>
    </row>
    <row r="1264" spans="1:14" x14ac:dyDescent="0.5">
      <c r="A1264">
        <v>2021</v>
      </c>
      <c r="B1264" t="s">
        <v>492</v>
      </c>
      <c r="C1264" t="s">
        <v>25</v>
      </c>
      <c r="D1264" t="str">
        <f t="shared" si="19"/>
        <v>Tyler Alexander</v>
      </c>
      <c r="E1264">
        <v>641302</v>
      </c>
      <c r="F1264" t="s">
        <v>132</v>
      </c>
      <c r="G1264" t="s">
        <v>133</v>
      </c>
      <c r="H1264">
        <v>90.6</v>
      </c>
      <c r="I1264" t="s">
        <v>22</v>
      </c>
      <c r="J1264" t="s">
        <v>23</v>
      </c>
      <c r="K1264">
        <v>19.8</v>
      </c>
      <c r="L1264">
        <v>14.3</v>
      </c>
      <c r="M1264">
        <f>VLOOKUP(E1264,Sheet1!$C$1:$D$782,2,FALSE)</f>
        <v>2133</v>
      </c>
      <c r="N1264" t="e">
        <f>VLOOKUP(#REF!,Sinker!$E$2:$F$383,2,FALSE)</f>
        <v>#REF!</v>
      </c>
    </row>
    <row r="1265" spans="1:14" x14ac:dyDescent="0.5">
      <c r="A1265">
        <v>2021</v>
      </c>
      <c r="B1265" t="s">
        <v>783</v>
      </c>
      <c r="C1265" t="s">
        <v>189</v>
      </c>
      <c r="D1265" t="str">
        <f t="shared" si="19"/>
        <v>Alex Claudio</v>
      </c>
      <c r="E1265">
        <v>592222</v>
      </c>
      <c r="F1265" t="s">
        <v>232</v>
      </c>
      <c r="G1265" t="s">
        <v>233</v>
      </c>
      <c r="H1265">
        <v>85.4</v>
      </c>
      <c r="I1265" t="s">
        <v>22</v>
      </c>
      <c r="J1265" t="s">
        <v>23</v>
      </c>
      <c r="K1265">
        <v>41.3</v>
      </c>
      <c r="L1265">
        <v>16.8</v>
      </c>
      <c r="M1265">
        <f>VLOOKUP(E1265,Sheet1!$C$1:$D$782,2,FALSE)</f>
        <v>1828</v>
      </c>
      <c r="N1265" t="e">
        <f>VLOOKUP(#REF!,Sinker!$E$2:$F$383,2,FALSE)</f>
        <v>#REF!</v>
      </c>
    </row>
    <row r="1266" spans="1:14" x14ac:dyDescent="0.5">
      <c r="A1266">
        <v>2021</v>
      </c>
      <c r="B1266" t="s">
        <v>252</v>
      </c>
      <c r="C1266" t="s">
        <v>253</v>
      </c>
      <c r="D1266" t="str">
        <f t="shared" si="19"/>
        <v>Sandy Alcantara</v>
      </c>
      <c r="E1266">
        <v>645261</v>
      </c>
      <c r="F1266" t="s">
        <v>110</v>
      </c>
      <c r="G1266" t="s">
        <v>111</v>
      </c>
      <c r="H1266">
        <v>97.6</v>
      </c>
      <c r="I1266" t="s">
        <v>22</v>
      </c>
      <c r="J1266" t="s">
        <v>23</v>
      </c>
      <c r="K1266">
        <v>21.5</v>
      </c>
      <c r="L1266">
        <v>17.2</v>
      </c>
      <c r="M1266">
        <f>VLOOKUP(E1266,Sheet1!$C$1:$D$782,2,FALSE)</f>
        <v>2327</v>
      </c>
      <c r="N1266" t="e">
        <f>VLOOKUP(#REF!,Sinker!$E$2:$F$383,2,FALSE)</f>
        <v>#REF!</v>
      </c>
    </row>
    <row r="1267" spans="1:14" x14ac:dyDescent="0.5">
      <c r="A1267">
        <v>2021</v>
      </c>
      <c r="B1267" t="s">
        <v>410</v>
      </c>
      <c r="C1267" t="s">
        <v>411</v>
      </c>
      <c r="D1267" t="str">
        <f t="shared" si="19"/>
        <v>Alek Manoah</v>
      </c>
      <c r="E1267">
        <v>666201</v>
      </c>
      <c r="F1267" t="s">
        <v>14</v>
      </c>
      <c r="G1267" t="s">
        <v>15</v>
      </c>
      <c r="H1267">
        <v>92.8</v>
      </c>
      <c r="I1267" t="s">
        <v>22</v>
      </c>
      <c r="J1267" t="s">
        <v>23</v>
      </c>
      <c r="K1267">
        <v>22.4</v>
      </c>
      <c r="L1267">
        <v>14.1</v>
      </c>
      <c r="M1267">
        <f>VLOOKUP(E1267,Sheet1!$C$1:$D$782,2,FALSE)</f>
        <v>2173</v>
      </c>
      <c r="N1267">
        <v>79</v>
      </c>
    </row>
    <row r="1268" spans="1:14" x14ac:dyDescent="0.5">
      <c r="A1268">
        <v>2021</v>
      </c>
      <c r="B1268" t="s">
        <v>892</v>
      </c>
      <c r="C1268" t="s">
        <v>893</v>
      </c>
      <c r="D1268" t="str">
        <f t="shared" si="19"/>
        <v>Humberto Castellanos</v>
      </c>
      <c r="E1268">
        <v>528748</v>
      </c>
      <c r="F1268" t="s">
        <v>164</v>
      </c>
      <c r="G1268" t="s">
        <v>165</v>
      </c>
      <c r="H1268">
        <v>90.2</v>
      </c>
      <c r="I1268" t="s">
        <v>22</v>
      </c>
      <c r="J1268" t="s">
        <v>23</v>
      </c>
      <c r="K1268">
        <v>30.2</v>
      </c>
      <c r="L1268">
        <v>16.399999999999999</v>
      </c>
      <c r="M1268">
        <f>VLOOKUP(E1268,Sheet1!$C$1:$D$782,2,FALSE)</f>
        <v>1988</v>
      </c>
      <c r="N1268">
        <v>79</v>
      </c>
    </row>
    <row r="1269" spans="1:14" x14ac:dyDescent="0.5">
      <c r="A1269">
        <v>2021</v>
      </c>
      <c r="B1269" t="s">
        <v>646</v>
      </c>
      <c r="C1269" t="s">
        <v>647</v>
      </c>
      <c r="D1269" t="str">
        <f t="shared" si="19"/>
        <v>Lou Trivino</v>
      </c>
      <c r="E1269">
        <v>642152</v>
      </c>
      <c r="F1269" t="s">
        <v>20</v>
      </c>
      <c r="G1269" t="s">
        <v>21</v>
      </c>
      <c r="H1269">
        <v>96.1</v>
      </c>
      <c r="I1269" t="s">
        <v>22</v>
      </c>
      <c r="J1269" t="s">
        <v>23</v>
      </c>
      <c r="K1269">
        <v>19.899999999999999</v>
      </c>
      <c r="L1269">
        <v>16.7</v>
      </c>
      <c r="M1269">
        <f>VLOOKUP(E1269,Sheet1!$C$1:$D$782,2,FALSE)</f>
        <v>2015</v>
      </c>
      <c r="N1269" t="e">
        <f>VLOOKUP(#REF!,Sinker!$E$2:$F$383,2,FALSE)</f>
        <v>#REF!</v>
      </c>
    </row>
    <row r="1270" spans="1:14" x14ac:dyDescent="0.5">
      <c r="A1270">
        <v>2021</v>
      </c>
      <c r="B1270" t="s">
        <v>668</v>
      </c>
      <c r="C1270" t="s">
        <v>49</v>
      </c>
      <c r="D1270" t="str">
        <f t="shared" si="19"/>
        <v>Dylan Floro</v>
      </c>
      <c r="E1270">
        <v>571670</v>
      </c>
      <c r="F1270" t="s">
        <v>110</v>
      </c>
      <c r="G1270" t="s">
        <v>111</v>
      </c>
      <c r="H1270">
        <v>93.6</v>
      </c>
      <c r="I1270" t="s">
        <v>22</v>
      </c>
      <c r="J1270" t="s">
        <v>23</v>
      </c>
      <c r="K1270">
        <v>21.6</v>
      </c>
      <c r="L1270">
        <v>16.7</v>
      </c>
      <c r="M1270">
        <f>VLOOKUP(E1270,Sheet1!$C$1:$D$782,2,FALSE)</f>
        <v>2165</v>
      </c>
      <c r="N1270" t="e">
        <f>VLOOKUP(#REF!,Sinker!$E$2:$F$383,2,FALSE)</f>
        <v>#REF!</v>
      </c>
    </row>
    <row r="1271" spans="1:14" x14ac:dyDescent="0.5">
      <c r="A1271">
        <v>2021</v>
      </c>
      <c r="B1271" t="s">
        <v>476</v>
      </c>
      <c r="C1271" t="s">
        <v>427</v>
      </c>
      <c r="D1271" t="str">
        <f t="shared" si="19"/>
        <v>Daniel Bard</v>
      </c>
      <c r="E1271">
        <v>453268</v>
      </c>
      <c r="F1271" t="s">
        <v>92</v>
      </c>
      <c r="G1271" t="s">
        <v>93</v>
      </c>
      <c r="H1271">
        <v>97.2</v>
      </c>
      <c r="I1271" t="s">
        <v>22</v>
      </c>
      <c r="J1271" t="s">
        <v>23</v>
      </c>
      <c r="K1271">
        <v>24.5</v>
      </c>
      <c r="L1271">
        <v>15</v>
      </c>
      <c r="M1271">
        <f>VLOOKUP(E1271,Sheet1!$C$1:$D$782,2,FALSE)</f>
        <v>2569</v>
      </c>
      <c r="N1271">
        <v>78</v>
      </c>
    </row>
    <row r="1272" spans="1:14" x14ac:dyDescent="0.5">
      <c r="A1272">
        <v>2021</v>
      </c>
      <c r="B1272" t="s">
        <v>313</v>
      </c>
      <c r="C1272" t="s">
        <v>295</v>
      </c>
      <c r="D1272" t="str">
        <f t="shared" si="19"/>
        <v>Taylor Hearn</v>
      </c>
      <c r="E1272">
        <v>621368</v>
      </c>
      <c r="F1272" t="s">
        <v>116</v>
      </c>
      <c r="G1272" t="s">
        <v>117</v>
      </c>
      <c r="H1272">
        <v>93.7</v>
      </c>
      <c r="I1272" t="s">
        <v>22</v>
      </c>
      <c r="J1272" t="s">
        <v>23</v>
      </c>
      <c r="K1272">
        <v>20.5</v>
      </c>
      <c r="L1272">
        <v>14.7</v>
      </c>
      <c r="M1272">
        <f>VLOOKUP(E1272,Sheet1!$C$1:$D$782,2,FALSE)</f>
        <v>2153</v>
      </c>
      <c r="N1272" t="e">
        <f>VLOOKUP(#REF!,Sinker!$E$2:$F$383,2,FALSE)</f>
        <v>#REF!</v>
      </c>
    </row>
    <row r="1273" spans="1:14" x14ac:dyDescent="0.5">
      <c r="A1273">
        <v>2021</v>
      </c>
      <c r="B1273" t="s">
        <v>484</v>
      </c>
      <c r="C1273" t="s">
        <v>247</v>
      </c>
      <c r="D1273" t="str">
        <f t="shared" si="19"/>
        <v>José Quintana</v>
      </c>
      <c r="E1273">
        <v>500779</v>
      </c>
      <c r="F1273" t="s">
        <v>30</v>
      </c>
      <c r="G1273" t="s">
        <v>31</v>
      </c>
      <c r="H1273">
        <v>91.6</v>
      </c>
      <c r="I1273" t="s">
        <v>22</v>
      </c>
      <c r="J1273" t="s">
        <v>23</v>
      </c>
      <c r="K1273">
        <v>17.2</v>
      </c>
      <c r="L1273">
        <v>12.4</v>
      </c>
      <c r="M1273">
        <f>VLOOKUP(E1273,Sheet1!$C$1:$D$782,2,FALSE)</f>
        <v>2077</v>
      </c>
      <c r="N1273" t="e">
        <f>VLOOKUP(#REF!,Sinker!$E$2:$F$383,2,FALSE)</f>
        <v>#REF!</v>
      </c>
    </row>
    <row r="1274" spans="1:14" x14ac:dyDescent="0.5">
      <c r="A1274">
        <v>2021</v>
      </c>
      <c r="B1274" t="s">
        <v>403</v>
      </c>
      <c r="C1274" t="s">
        <v>404</v>
      </c>
      <c r="D1274" t="str">
        <f t="shared" si="19"/>
        <v>Clay Holmes</v>
      </c>
      <c r="E1274">
        <v>605280</v>
      </c>
      <c r="F1274" t="s">
        <v>38</v>
      </c>
      <c r="G1274" t="s">
        <v>39</v>
      </c>
      <c r="H1274">
        <v>95.9</v>
      </c>
      <c r="I1274" t="s">
        <v>22</v>
      </c>
      <c r="J1274" t="s">
        <v>23</v>
      </c>
      <c r="K1274">
        <v>23.9</v>
      </c>
      <c r="L1274">
        <v>15</v>
      </c>
      <c r="M1274">
        <f>VLOOKUP(E1274,Sheet1!$C$1:$D$782,2,FALSE)</f>
        <v>2212</v>
      </c>
      <c r="N1274">
        <v>76</v>
      </c>
    </row>
    <row r="1275" spans="1:14" x14ac:dyDescent="0.5">
      <c r="A1275">
        <v>2021</v>
      </c>
      <c r="B1275" t="s">
        <v>694</v>
      </c>
      <c r="C1275" t="s">
        <v>220</v>
      </c>
      <c r="D1275" t="str">
        <f t="shared" si="19"/>
        <v>Brandon Bielak</v>
      </c>
      <c r="E1275">
        <v>656232</v>
      </c>
      <c r="F1275" t="s">
        <v>142</v>
      </c>
      <c r="G1275" t="s">
        <v>143</v>
      </c>
      <c r="H1275">
        <v>93.1</v>
      </c>
      <c r="I1275" t="s">
        <v>22</v>
      </c>
      <c r="J1275" t="s">
        <v>23</v>
      </c>
      <c r="K1275">
        <v>20.7</v>
      </c>
      <c r="L1275">
        <v>13.3</v>
      </c>
      <c r="M1275">
        <f>VLOOKUP(E1275,Sheet1!$C$1:$D$782,2,FALSE)</f>
        <v>2315</v>
      </c>
      <c r="N1275">
        <v>76</v>
      </c>
    </row>
    <row r="1276" spans="1:14" x14ac:dyDescent="0.5">
      <c r="A1276">
        <v>2021</v>
      </c>
      <c r="B1276" t="s">
        <v>192</v>
      </c>
      <c r="C1276" t="s">
        <v>193</v>
      </c>
      <c r="D1276" t="str">
        <f t="shared" si="19"/>
        <v>Erick Fedde</v>
      </c>
      <c r="E1276">
        <v>607200</v>
      </c>
      <c r="F1276" t="s">
        <v>194</v>
      </c>
      <c r="G1276" t="s">
        <v>195</v>
      </c>
      <c r="H1276">
        <v>93.8</v>
      </c>
      <c r="I1276" t="s">
        <v>22</v>
      </c>
      <c r="J1276" t="s">
        <v>23</v>
      </c>
      <c r="K1276">
        <v>20.9</v>
      </c>
      <c r="L1276">
        <v>10.4</v>
      </c>
      <c r="M1276">
        <f>VLOOKUP(E1276,Sheet1!$C$1:$D$782,2,FALSE)</f>
        <v>1886</v>
      </c>
      <c r="N1276">
        <v>75.900000000000006</v>
      </c>
    </row>
    <row r="1277" spans="1:14" x14ac:dyDescent="0.5">
      <c r="A1277">
        <v>2021</v>
      </c>
      <c r="B1277" t="s">
        <v>627</v>
      </c>
      <c r="C1277" t="s">
        <v>189</v>
      </c>
      <c r="D1277" t="str">
        <f t="shared" si="19"/>
        <v>Alex Reyes</v>
      </c>
      <c r="E1277">
        <v>621052</v>
      </c>
      <c r="F1277" t="s">
        <v>34</v>
      </c>
      <c r="G1277" t="s">
        <v>35</v>
      </c>
      <c r="H1277">
        <v>96.6</v>
      </c>
      <c r="I1277" t="s">
        <v>22</v>
      </c>
      <c r="J1277" t="s">
        <v>23</v>
      </c>
      <c r="K1277">
        <v>14.3</v>
      </c>
      <c r="L1277">
        <v>11.9</v>
      </c>
      <c r="M1277">
        <f>VLOOKUP(E1277,Sheet1!$C$1:$D$782,2,FALSE)</f>
        <v>2273</v>
      </c>
      <c r="N1277" t="e">
        <f>VLOOKUP(#REF!,Sinker!$E$2:$F$383,2,FALSE)</f>
        <v>#REF!</v>
      </c>
    </row>
    <row r="1278" spans="1:14" x14ac:dyDescent="0.5">
      <c r="A1278">
        <v>2021</v>
      </c>
      <c r="B1278" t="s">
        <v>537</v>
      </c>
      <c r="C1278" t="s">
        <v>247</v>
      </c>
      <c r="D1278" t="str">
        <f t="shared" si="19"/>
        <v>José Cisnero</v>
      </c>
      <c r="E1278">
        <v>542585</v>
      </c>
      <c r="F1278" t="s">
        <v>132</v>
      </c>
      <c r="G1278" t="s">
        <v>133</v>
      </c>
      <c r="H1278">
        <v>96.4</v>
      </c>
      <c r="I1278" t="s">
        <v>22</v>
      </c>
      <c r="J1278" t="s">
        <v>23</v>
      </c>
      <c r="K1278">
        <v>19.399999999999999</v>
      </c>
      <c r="L1278">
        <v>16.600000000000001</v>
      </c>
      <c r="M1278">
        <f>VLOOKUP(E1278,Sheet1!$C$1:$D$782,2,FALSE)</f>
        <v>2258</v>
      </c>
      <c r="N1278" t="e">
        <f>VLOOKUP(#REF!,Sinker!$E$2:$F$383,2,FALSE)</f>
        <v>#REF!</v>
      </c>
    </row>
    <row r="1279" spans="1:14" x14ac:dyDescent="0.5">
      <c r="A1279">
        <v>2021</v>
      </c>
      <c r="B1279" t="s">
        <v>286</v>
      </c>
      <c r="C1279" t="s">
        <v>247</v>
      </c>
      <c r="D1279" t="str">
        <f t="shared" si="19"/>
        <v>José Ureña</v>
      </c>
      <c r="E1279">
        <v>570632</v>
      </c>
      <c r="F1279" t="s">
        <v>132</v>
      </c>
      <c r="G1279" t="s">
        <v>133</v>
      </c>
      <c r="H1279">
        <v>93.7</v>
      </c>
      <c r="I1279" t="s">
        <v>22</v>
      </c>
      <c r="J1279" t="s">
        <v>23</v>
      </c>
      <c r="K1279">
        <v>24.1</v>
      </c>
      <c r="L1279">
        <v>15.8</v>
      </c>
      <c r="M1279">
        <f>VLOOKUP(E1279,Sheet1!$C$1:$D$782,2,FALSE)</f>
        <v>2141</v>
      </c>
      <c r="N1279" t="e">
        <f>VLOOKUP(#REF!,Sinker!$E$2:$F$383,2,FALSE)</f>
        <v>#REF!</v>
      </c>
    </row>
    <row r="1280" spans="1:14" x14ac:dyDescent="0.5">
      <c r="A1280">
        <v>2021</v>
      </c>
      <c r="B1280" t="s">
        <v>611</v>
      </c>
      <c r="C1280" t="s">
        <v>119</v>
      </c>
      <c r="D1280" t="str">
        <f t="shared" si="19"/>
        <v>Kyle Mcgowin</v>
      </c>
      <c r="E1280">
        <v>641851</v>
      </c>
      <c r="F1280" t="s">
        <v>194</v>
      </c>
      <c r="G1280" t="s">
        <v>195</v>
      </c>
      <c r="H1280">
        <v>90.9</v>
      </c>
      <c r="I1280" t="s">
        <v>22</v>
      </c>
      <c r="J1280" t="s">
        <v>23</v>
      </c>
      <c r="K1280">
        <v>22.5</v>
      </c>
      <c r="L1280">
        <v>16.3</v>
      </c>
      <c r="M1280">
        <f>VLOOKUP(E1280,Sheet1!$C$1:$D$782,2,FALSE)</f>
        <v>2346</v>
      </c>
      <c r="N1280" t="e">
        <f>VLOOKUP(#REF!,Sinker!$E$2:$F$383,2,FALSE)</f>
        <v>#REF!</v>
      </c>
    </row>
    <row r="1281" spans="1:14" x14ac:dyDescent="0.5">
      <c r="A1281">
        <v>2021</v>
      </c>
      <c r="B1281" t="s">
        <v>221</v>
      </c>
      <c r="C1281" t="s">
        <v>172</v>
      </c>
      <c r="D1281" t="str">
        <f t="shared" si="19"/>
        <v>Lance Mccullers Jr.</v>
      </c>
      <c r="E1281">
        <v>621121</v>
      </c>
      <c r="F1281" t="s">
        <v>142</v>
      </c>
      <c r="G1281" t="s">
        <v>143</v>
      </c>
      <c r="H1281">
        <v>93.9</v>
      </c>
      <c r="I1281" t="s">
        <v>22</v>
      </c>
      <c r="J1281" t="s">
        <v>23</v>
      </c>
      <c r="K1281">
        <v>24.9</v>
      </c>
      <c r="L1281">
        <v>13.6</v>
      </c>
      <c r="M1281">
        <f>VLOOKUP(E1281,Sheet1!$C$1:$D$782,2,FALSE)</f>
        <v>2114</v>
      </c>
      <c r="N1281">
        <v>75</v>
      </c>
    </row>
    <row r="1282" spans="1:14" x14ac:dyDescent="0.5">
      <c r="A1282">
        <v>2021</v>
      </c>
      <c r="B1282" t="s">
        <v>887</v>
      </c>
      <c r="C1282" t="s">
        <v>197</v>
      </c>
      <c r="D1282" t="str">
        <f t="shared" si="19"/>
        <v>Patrick Murphy</v>
      </c>
      <c r="E1282">
        <v>641907</v>
      </c>
      <c r="F1282" t="s">
        <v>194</v>
      </c>
      <c r="G1282" t="s">
        <v>195</v>
      </c>
      <c r="H1282">
        <v>96.5</v>
      </c>
      <c r="I1282" t="s">
        <v>22</v>
      </c>
      <c r="J1282" t="s">
        <v>23</v>
      </c>
      <c r="K1282">
        <v>16.7</v>
      </c>
      <c r="L1282">
        <v>12.8</v>
      </c>
      <c r="M1282">
        <f>VLOOKUP(E1282,Sheet1!$C$1:$D$782,2,FALSE)</f>
        <v>2100</v>
      </c>
      <c r="N1282" t="e">
        <f>VLOOKUP(#REF!,Sinker!$E$2:$F$383,2,FALSE)</f>
        <v>#REF!</v>
      </c>
    </row>
    <row r="1283" spans="1:14" x14ac:dyDescent="0.5">
      <c r="A1283">
        <v>2021</v>
      </c>
      <c r="B1283" t="s">
        <v>722</v>
      </c>
      <c r="C1283" t="s">
        <v>723</v>
      </c>
      <c r="D1283" t="str">
        <f t="shared" ref="D1283:D1346" si="20">TRIM(PROPER(C1283 &amp; " " &amp; B1283))</f>
        <v>Brusdar Graterol</v>
      </c>
      <c r="E1283">
        <v>660813</v>
      </c>
      <c r="F1283" t="s">
        <v>54</v>
      </c>
      <c r="G1283" t="s">
        <v>55</v>
      </c>
      <c r="H1283">
        <v>99.9</v>
      </c>
      <c r="I1283" t="s">
        <v>22</v>
      </c>
      <c r="J1283" t="s">
        <v>23</v>
      </c>
      <c r="K1283">
        <v>20</v>
      </c>
      <c r="L1283">
        <v>14.4</v>
      </c>
      <c r="M1283">
        <f>VLOOKUP(E1283,Sheet1!$C$1:$D$782,2,FALSE)</f>
        <v>2067</v>
      </c>
      <c r="N1283" t="e">
        <f>VLOOKUP(#REF!,Sinker!$E$2:$F$383,2,FALSE)</f>
        <v>#REF!</v>
      </c>
    </row>
    <row r="1284" spans="1:14" x14ac:dyDescent="0.5">
      <c r="A1284">
        <v>2021</v>
      </c>
      <c r="B1284" t="s">
        <v>361</v>
      </c>
      <c r="C1284" t="s">
        <v>362</v>
      </c>
      <c r="D1284" t="str">
        <f t="shared" si="20"/>
        <v>Gregory Soto</v>
      </c>
      <c r="E1284">
        <v>642397</v>
      </c>
      <c r="F1284" t="s">
        <v>132</v>
      </c>
      <c r="G1284" t="s">
        <v>133</v>
      </c>
      <c r="H1284">
        <v>98.2</v>
      </c>
      <c r="I1284" t="s">
        <v>22</v>
      </c>
      <c r="J1284" t="s">
        <v>23</v>
      </c>
      <c r="K1284">
        <v>17.2</v>
      </c>
      <c r="L1284">
        <v>15.9</v>
      </c>
      <c r="M1284">
        <f>VLOOKUP(E1284,Sheet1!$C$1:$D$782,2,FALSE)</f>
        <v>2397</v>
      </c>
      <c r="N1284" t="e">
        <f>VLOOKUP(#REF!,Sinker!$E$2:$F$383,2,FALSE)</f>
        <v>#REF!</v>
      </c>
    </row>
    <row r="1285" spans="1:14" x14ac:dyDescent="0.5">
      <c r="A1285">
        <v>2021</v>
      </c>
      <c r="B1285" t="s">
        <v>327</v>
      </c>
      <c r="C1285" t="s">
        <v>45</v>
      </c>
      <c r="D1285" t="str">
        <f t="shared" si="20"/>
        <v>Zach Eflin</v>
      </c>
      <c r="E1285">
        <v>621107</v>
      </c>
      <c r="F1285" t="s">
        <v>58</v>
      </c>
      <c r="G1285" t="s">
        <v>59</v>
      </c>
      <c r="H1285">
        <v>92.4</v>
      </c>
      <c r="I1285" t="s">
        <v>22</v>
      </c>
      <c r="J1285" t="s">
        <v>23</v>
      </c>
      <c r="K1285">
        <v>24.5</v>
      </c>
      <c r="L1285">
        <v>16.899999999999999</v>
      </c>
      <c r="M1285">
        <f>VLOOKUP(E1285,Sheet1!$C$1:$D$782,2,FALSE)</f>
        <v>2033</v>
      </c>
      <c r="N1285" t="e">
        <f>VLOOKUP(#REF!,Sinker!$E$2:$F$383,2,FALSE)</f>
        <v>#REF!</v>
      </c>
    </row>
    <row r="1286" spans="1:14" x14ac:dyDescent="0.5">
      <c r="A1286">
        <v>2021</v>
      </c>
      <c r="B1286" t="s">
        <v>657</v>
      </c>
      <c r="C1286" t="s">
        <v>511</v>
      </c>
      <c r="D1286" t="str">
        <f t="shared" si="20"/>
        <v>Justin Steele</v>
      </c>
      <c r="E1286">
        <v>657006</v>
      </c>
      <c r="F1286" t="s">
        <v>46</v>
      </c>
      <c r="G1286" t="s">
        <v>47</v>
      </c>
      <c r="H1286">
        <v>93.3</v>
      </c>
      <c r="I1286" t="s">
        <v>22</v>
      </c>
      <c r="J1286" t="s">
        <v>23</v>
      </c>
      <c r="K1286">
        <v>19.8</v>
      </c>
      <c r="L1286">
        <v>12.1</v>
      </c>
      <c r="M1286">
        <f>VLOOKUP(E1286,Sheet1!$C$1:$D$782,2,FALSE)</f>
        <v>2464</v>
      </c>
      <c r="N1286">
        <v>72</v>
      </c>
    </row>
    <row r="1287" spans="1:14" x14ac:dyDescent="0.5">
      <c r="A1287">
        <v>2021</v>
      </c>
      <c r="B1287" t="s">
        <v>442</v>
      </c>
      <c r="C1287" t="s">
        <v>49</v>
      </c>
      <c r="D1287" t="str">
        <f t="shared" si="20"/>
        <v>Dylan Bundy</v>
      </c>
      <c r="E1287">
        <v>605164</v>
      </c>
      <c r="F1287" t="s">
        <v>232</v>
      </c>
      <c r="G1287" t="s">
        <v>233</v>
      </c>
      <c r="H1287">
        <v>90.7</v>
      </c>
      <c r="I1287" t="s">
        <v>22</v>
      </c>
      <c r="J1287" t="s">
        <v>23</v>
      </c>
      <c r="K1287">
        <v>16.899999999999999</v>
      </c>
      <c r="L1287">
        <v>12.3</v>
      </c>
      <c r="M1287">
        <f>VLOOKUP(E1287,Sheet1!$C$1:$D$782,2,FALSE)</f>
        <v>2322</v>
      </c>
      <c r="N1287" t="e">
        <f>VLOOKUP(#REF!,Sinker!$E$2:$F$383,2,FALSE)</f>
        <v>#REF!</v>
      </c>
    </row>
    <row r="1288" spans="1:14" x14ac:dyDescent="0.5">
      <c r="A1288">
        <v>2021</v>
      </c>
      <c r="B1288" t="s">
        <v>200</v>
      </c>
      <c r="C1288" t="s">
        <v>201</v>
      </c>
      <c r="D1288" t="str">
        <f t="shared" si="20"/>
        <v>Framber Valdez</v>
      </c>
      <c r="E1288">
        <v>664285</v>
      </c>
      <c r="F1288" t="s">
        <v>142</v>
      </c>
      <c r="G1288" t="s">
        <v>143</v>
      </c>
      <c r="H1288">
        <v>92.3</v>
      </c>
      <c r="I1288" t="s">
        <v>22</v>
      </c>
      <c r="J1288" t="s">
        <v>23</v>
      </c>
      <c r="K1288">
        <v>27.3</v>
      </c>
      <c r="L1288">
        <v>13</v>
      </c>
      <c r="M1288">
        <f>VLOOKUP(E1288,Sheet1!$C$1:$D$782,2,FALSE)</f>
        <v>2169</v>
      </c>
      <c r="N1288">
        <v>68</v>
      </c>
    </row>
    <row r="1289" spans="1:14" x14ac:dyDescent="0.5">
      <c r="A1289">
        <v>2021</v>
      </c>
      <c r="B1289" t="s">
        <v>345</v>
      </c>
      <c r="C1289" t="s">
        <v>346</v>
      </c>
      <c r="D1289" t="str">
        <f t="shared" si="20"/>
        <v>Justus Sheffield</v>
      </c>
      <c r="E1289">
        <v>656954</v>
      </c>
      <c r="F1289" t="s">
        <v>102</v>
      </c>
      <c r="G1289" t="s">
        <v>103</v>
      </c>
      <c r="H1289">
        <v>92.3</v>
      </c>
      <c r="I1289" t="s">
        <v>22</v>
      </c>
      <c r="J1289" t="s">
        <v>23</v>
      </c>
      <c r="K1289">
        <v>24.1</v>
      </c>
      <c r="L1289">
        <v>14.9</v>
      </c>
      <c r="M1289">
        <f>VLOOKUP(E1289,Sheet1!$C$1:$D$782,2,FALSE)</f>
        <v>2040</v>
      </c>
      <c r="N1289" t="e">
        <f>VLOOKUP(#REF!,Sinker!$E$2:$F$383,2,FALSE)</f>
        <v>#REF!</v>
      </c>
    </row>
    <row r="1290" spans="1:14" x14ac:dyDescent="0.5">
      <c r="A1290">
        <v>2021</v>
      </c>
      <c r="B1290" t="s">
        <v>489</v>
      </c>
      <c r="C1290" t="s">
        <v>447</v>
      </c>
      <c r="D1290" t="str">
        <f t="shared" si="20"/>
        <v>Sam Hentges</v>
      </c>
      <c r="E1290">
        <v>656529</v>
      </c>
      <c r="F1290" t="s">
        <v>122</v>
      </c>
      <c r="G1290" t="s">
        <v>123</v>
      </c>
      <c r="H1290">
        <v>93</v>
      </c>
      <c r="I1290" t="s">
        <v>22</v>
      </c>
      <c r="J1290" t="s">
        <v>23</v>
      </c>
      <c r="K1290">
        <v>22.6</v>
      </c>
      <c r="L1290">
        <v>11.9</v>
      </c>
      <c r="M1290">
        <f>VLOOKUP(E1290,Sheet1!$C$1:$D$782,2,FALSE)</f>
        <v>2104</v>
      </c>
      <c r="N1290" t="e">
        <f>VLOOKUP(#REF!,Sinker!$E$2:$F$383,2,FALSE)</f>
        <v>#REF!</v>
      </c>
    </row>
    <row r="1291" spans="1:14" x14ac:dyDescent="0.5">
      <c r="A1291">
        <v>2021</v>
      </c>
      <c r="B1291" t="s">
        <v>485</v>
      </c>
      <c r="C1291" t="s">
        <v>486</v>
      </c>
      <c r="D1291" t="str">
        <f t="shared" si="20"/>
        <v>Kendall Graveman</v>
      </c>
      <c r="E1291">
        <v>608665</v>
      </c>
      <c r="F1291" t="s">
        <v>142</v>
      </c>
      <c r="G1291" t="s">
        <v>143</v>
      </c>
      <c r="H1291">
        <v>96.6</v>
      </c>
      <c r="I1291" t="s">
        <v>22</v>
      </c>
      <c r="J1291" t="s">
        <v>23</v>
      </c>
      <c r="K1291">
        <v>18.8</v>
      </c>
      <c r="L1291">
        <v>16.399999999999999</v>
      </c>
      <c r="M1291">
        <f>VLOOKUP(E1291,Sheet1!$C$1:$D$782,2,FALSE)</f>
        <v>2202</v>
      </c>
      <c r="N1291" t="e">
        <f>VLOOKUP(#REF!,Sinker!$E$2:$F$383,2,FALSE)</f>
        <v>#REF!</v>
      </c>
    </row>
    <row r="1292" spans="1:14" x14ac:dyDescent="0.5">
      <c r="A1292">
        <v>2021</v>
      </c>
      <c r="B1292" t="s">
        <v>289</v>
      </c>
      <c r="C1292" t="s">
        <v>251</v>
      </c>
      <c r="D1292" t="str">
        <f t="shared" si="20"/>
        <v>Joe Musgrove</v>
      </c>
      <c r="E1292">
        <v>605397</v>
      </c>
      <c r="F1292" t="s">
        <v>62</v>
      </c>
      <c r="G1292" t="s">
        <v>63</v>
      </c>
      <c r="H1292">
        <v>93.1</v>
      </c>
      <c r="I1292" t="s">
        <v>22</v>
      </c>
      <c r="J1292" t="s">
        <v>23</v>
      </c>
      <c r="K1292">
        <v>24.8</v>
      </c>
      <c r="L1292">
        <v>10.6</v>
      </c>
      <c r="M1292">
        <f>VLOOKUP(E1292,Sheet1!$C$1:$D$782,2,FALSE)</f>
        <v>2470</v>
      </c>
      <c r="N1292">
        <v>64</v>
      </c>
    </row>
    <row r="1293" spans="1:14" x14ac:dyDescent="0.5">
      <c r="A1293">
        <v>2021</v>
      </c>
      <c r="B1293" t="s">
        <v>56</v>
      </c>
      <c r="C1293" t="s">
        <v>57</v>
      </c>
      <c r="D1293" t="str">
        <f t="shared" si="20"/>
        <v>Zack Wheeler</v>
      </c>
      <c r="E1293">
        <v>554430</v>
      </c>
      <c r="F1293" t="s">
        <v>58</v>
      </c>
      <c r="G1293" t="s">
        <v>59</v>
      </c>
      <c r="H1293">
        <v>96.7</v>
      </c>
      <c r="I1293" t="s">
        <v>22</v>
      </c>
      <c r="J1293" t="s">
        <v>23</v>
      </c>
      <c r="K1293">
        <v>17.899999999999999</v>
      </c>
      <c r="L1293">
        <v>15.7</v>
      </c>
      <c r="M1293">
        <f>VLOOKUP(E1293,Sheet1!$C$1:$D$782,2,FALSE)</f>
        <v>2201</v>
      </c>
      <c r="N1293" t="e">
        <f>VLOOKUP(#REF!,Sinker!$E$2:$F$383,2,FALSE)</f>
        <v>#REF!</v>
      </c>
    </row>
    <row r="1294" spans="1:14" x14ac:dyDescent="0.5">
      <c r="A1294">
        <v>2021</v>
      </c>
      <c r="B1294" t="s">
        <v>196</v>
      </c>
      <c r="C1294" t="s">
        <v>197</v>
      </c>
      <c r="D1294" t="str">
        <f t="shared" si="20"/>
        <v>Patrick Corbin</v>
      </c>
      <c r="E1294">
        <v>571578</v>
      </c>
      <c r="F1294" t="s">
        <v>194</v>
      </c>
      <c r="G1294" t="s">
        <v>195</v>
      </c>
      <c r="H1294">
        <v>80.599999999999994</v>
      </c>
      <c r="I1294" t="s">
        <v>198</v>
      </c>
      <c r="J1294" t="s">
        <v>199</v>
      </c>
      <c r="K1294">
        <v>41.6</v>
      </c>
      <c r="L1294">
        <v>3.6</v>
      </c>
      <c r="M1294">
        <v>2213</v>
      </c>
      <c r="N1294">
        <f>VLOOKUP(E1294,Slider!$C$1:$F$550,4,FALSE)</f>
        <v>44.5</v>
      </c>
    </row>
    <row r="1295" spans="1:14" x14ac:dyDescent="0.5">
      <c r="A1295">
        <v>2021</v>
      </c>
      <c r="B1295" t="s">
        <v>24</v>
      </c>
      <c r="C1295" t="s">
        <v>25</v>
      </c>
      <c r="D1295" t="str">
        <f t="shared" si="20"/>
        <v>Tyler Mahle</v>
      </c>
      <c r="E1295">
        <v>641816</v>
      </c>
      <c r="F1295" t="s">
        <v>26</v>
      </c>
      <c r="G1295" t="s">
        <v>27</v>
      </c>
      <c r="H1295">
        <v>86.7</v>
      </c>
      <c r="I1295" t="s">
        <v>198</v>
      </c>
      <c r="J1295" t="s">
        <v>199</v>
      </c>
      <c r="K1295">
        <v>29.1</v>
      </c>
      <c r="L1295">
        <v>2.8</v>
      </c>
      <c r="M1295">
        <f>VLOOKUP(E1295,'SL SR'!$C$2:$F$500,4,FALSE)</f>
        <v>2371</v>
      </c>
      <c r="N1295">
        <f>VLOOKUP(E1295,Slider!$C$1:$F$550,4,FALSE)</f>
        <v>35.799999999999997</v>
      </c>
    </row>
    <row r="1296" spans="1:14" x14ac:dyDescent="0.5">
      <c r="A1296">
        <v>2021</v>
      </c>
      <c r="B1296" t="s">
        <v>128</v>
      </c>
      <c r="C1296" t="s">
        <v>129</v>
      </c>
      <c r="D1296" t="str">
        <f t="shared" si="20"/>
        <v>Jon Gray</v>
      </c>
      <c r="E1296">
        <v>592351</v>
      </c>
      <c r="F1296" t="s">
        <v>92</v>
      </c>
      <c r="G1296" t="s">
        <v>93</v>
      </c>
      <c r="H1296">
        <v>86.7</v>
      </c>
      <c r="I1296" t="s">
        <v>198</v>
      </c>
      <c r="J1296" t="s">
        <v>199</v>
      </c>
      <c r="K1296">
        <v>32.6</v>
      </c>
      <c r="L1296">
        <v>2.5</v>
      </c>
      <c r="M1296">
        <f>VLOOKUP(E1296,'SL SR'!$C$2:$F$500,4,FALSE)</f>
        <v>2543</v>
      </c>
      <c r="N1296">
        <f>VLOOKUP(E1296,Slider!$C$1:$F$550,4,FALSE)</f>
        <v>56.7</v>
      </c>
    </row>
    <row r="1297" spans="1:14" x14ac:dyDescent="0.5">
      <c r="A1297">
        <v>2021</v>
      </c>
      <c r="B1297" t="s">
        <v>48</v>
      </c>
      <c r="C1297" t="s">
        <v>49</v>
      </c>
      <c r="D1297" t="str">
        <f t="shared" si="20"/>
        <v>Dylan Cease</v>
      </c>
      <c r="E1297">
        <v>656302</v>
      </c>
      <c r="F1297" t="s">
        <v>50</v>
      </c>
      <c r="G1297" t="s">
        <v>51</v>
      </c>
      <c r="H1297">
        <v>85.8</v>
      </c>
      <c r="I1297" t="s">
        <v>198</v>
      </c>
      <c r="J1297" t="s">
        <v>199</v>
      </c>
      <c r="K1297">
        <v>38.299999999999997</v>
      </c>
      <c r="L1297">
        <v>7.1</v>
      </c>
      <c r="M1297">
        <f>VLOOKUP(E1297,'SL SR'!$C$2:$F$500,4,FALSE)</f>
        <v>2917</v>
      </c>
      <c r="N1297">
        <f>VLOOKUP(E1297,Slider!$C$1:$F$550,4,FALSE)</f>
        <v>38.200000000000003</v>
      </c>
    </row>
    <row r="1298" spans="1:14" x14ac:dyDescent="0.5">
      <c r="A1298">
        <v>2021</v>
      </c>
      <c r="B1298" t="s">
        <v>211</v>
      </c>
      <c r="C1298" t="s">
        <v>242</v>
      </c>
      <c r="D1298" t="str">
        <f t="shared" si="20"/>
        <v>Brad Keller</v>
      </c>
      <c r="E1298">
        <v>641745</v>
      </c>
      <c r="F1298" t="s">
        <v>80</v>
      </c>
      <c r="G1298" t="s">
        <v>81</v>
      </c>
      <c r="H1298">
        <v>86.1</v>
      </c>
      <c r="I1298" t="s">
        <v>198</v>
      </c>
      <c r="J1298" t="s">
        <v>199</v>
      </c>
      <c r="K1298">
        <v>40.6</v>
      </c>
      <c r="L1298">
        <v>6.1</v>
      </c>
      <c r="M1298">
        <f>VLOOKUP(E1298,'SL SR'!$C$2:$F$500,4,FALSE)</f>
        <v>2235</v>
      </c>
      <c r="N1298">
        <f>VLOOKUP(E1298,Slider!$C$1:$F$550,4,FALSE)</f>
        <v>56.5</v>
      </c>
    </row>
    <row r="1299" spans="1:14" x14ac:dyDescent="0.5">
      <c r="A1299">
        <v>2021</v>
      </c>
      <c r="B1299" t="s">
        <v>12</v>
      </c>
      <c r="C1299" t="s">
        <v>13</v>
      </c>
      <c r="D1299" t="str">
        <f t="shared" si="20"/>
        <v>Robbie Ray</v>
      </c>
      <c r="E1299">
        <v>592662</v>
      </c>
      <c r="F1299" t="s">
        <v>14</v>
      </c>
      <c r="G1299" t="s">
        <v>15</v>
      </c>
      <c r="H1299">
        <v>88.6</v>
      </c>
      <c r="I1299" t="s">
        <v>198</v>
      </c>
      <c r="J1299" t="s">
        <v>199</v>
      </c>
      <c r="K1299">
        <v>27.6</v>
      </c>
      <c r="L1299">
        <v>1.1000000000000001</v>
      </c>
      <c r="M1299">
        <f>VLOOKUP(E1299,'SL SR'!$C$2:$F$500,4,FALSE)</f>
        <v>2301</v>
      </c>
      <c r="N1299">
        <f>VLOOKUP(E1299,Slider!$C$1:$F$550,4,FALSE)</f>
        <v>16.399999999999999</v>
      </c>
    </row>
    <row r="1300" spans="1:14" x14ac:dyDescent="0.5">
      <c r="A1300">
        <v>2021</v>
      </c>
      <c r="B1300" t="s">
        <v>78</v>
      </c>
      <c r="C1300" t="s">
        <v>79</v>
      </c>
      <c r="D1300" t="str">
        <f t="shared" si="20"/>
        <v>Brady Singer</v>
      </c>
      <c r="E1300">
        <v>663903</v>
      </c>
      <c r="F1300" t="s">
        <v>80</v>
      </c>
      <c r="G1300" t="s">
        <v>81</v>
      </c>
      <c r="H1300">
        <v>85.4</v>
      </c>
      <c r="I1300" t="s">
        <v>198</v>
      </c>
      <c r="J1300" t="s">
        <v>199</v>
      </c>
      <c r="K1300">
        <v>36.700000000000003</v>
      </c>
      <c r="L1300">
        <v>3.9</v>
      </c>
      <c r="M1300">
        <f>VLOOKUP(E1300,'SL SR'!$C$2:$F$500,4,FALSE)</f>
        <v>2767</v>
      </c>
      <c r="N1300">
        <f>VLOOKUP(E1300,Slider!$C$1:$F$550,4,FALSE)</f>
        <v>13</v>
      </c>
    </row>
    <row r="1301" spans="1:14" x14ac:dyDescent="0.5">
      <c r="A1301">
        <v>2021</v>
      </c>
      <c r="B1301" t="s">
        <v>263</v>
      </c>
      <c r="C1301" t="s">
        <v>264</v>
      </c>
      <c r="D1301" t="str">
        <f t="shared" si="20"/>
        <v>Austin Adams</v>
      </c>
      <c r="E1301">
        <v>613534</v>
      </c>
      <c r="F1301" t="s">
        <v>62</v>
      </c>
      <c r="G1301" t="s">
        <v>63</v>
      </c>
      <c r="H1301">
        <v>86.8</v>
      </c>
      <c r="I1301" t="s">
        <v>198</v>
      </c>
      <c r="J1301" t="s">
        <v>199</v>
      </c>
      <c r="K1301">
        <v>35.5</v>
      </c>
      <c r="L1301">
        <v>10</v>
      </c>
      <c r="M1301">
        <f>VLOOKUP(E1301,'SL SR'!$C$2:$F$500,4,FALSE)</f>
        <v>2299</v>
      </c>
      <c r="N1301">
        <v>37</v>
      </c>
    </row>
    <row r="1302" spans="1:14" x14ac:dyDescent="0.5">
      <c r="A1302">
        <v>2021</v>
      </c>
      <c r="B1302" t="s">
        <v>271</v>
      </c>
      <c r="C1302" t="s">
        <v>272</v>
      </c>
      <c r="D1302" t="str">
        <f t="shared" si="20"/>
        <v>Anthony Desclafani</v>
      </c>
      <c r="E1302">
        <v>543101</v>
      </c>
      <c r="F1302" t="s">
        <v>30</v>
      </c>
      <c r="G1302" t="s">
        <v>31</v>
      </c>
      <c r="H1302">
        <v>88.1</v>
      </c>
      <c r="I1302" t="s">
        <v>198</v>
      </c>
      <c r="J1302" t="s">
        <v>199</v>
      </c>
      <c r="K1302">
        <v>30.2</v>
      </c>
      <c r="L1302">
        <v>4.0999999999999996</v>
      </c>
      <c r="M1302">
        <f>VLOOKUP(E1302,'SL SR'!$C$2:$F$500,4,FALSE)</f>
        <v>2142</v>
      </c>
      <c r="N1302">
        <v>36</v>
      </c>
    </row>
    <row r="1303" spans="1:14" x14ac:dyDescent="0.5">
      <c r="A1303">
        <v>2021</v>
      </c>
      <c r="B1303" t="s">
        <v>275</v>
      </c>
      <c r="C1303" t="s">
        <v>276</v>
      </c>
      <c r="D1303" t="str">
        <f t="shared" si="20"/>
        <v>Clayton Kershaw</v>
      </c>
      <c r="E1303">
        <v>477132</v>
      </c>
      <c r="F1303" t="s">
        <v>54</v>
      </c>
      <c r="G1303" t="s">
        <v>55</v>
      </c>
      <c r="H1303">
        <v>87.2</v>
      </c>
      <c r="I1303" t="s">
        <v>198</v>
      </c>
      <c r="J1303" t="s">
        <v>199</v>
      </c>
      <c r="K1303">
        <v>27.5</v>
      </c>
      <c r="L1303">
        <v>4.5999999999999996</v>
      </c>
      <c r="M1303">
        <f>VLOOKUP(E1303,'SL SR'!$C$2:$F$500,4,FALSE)</f>
        <v>2607</v>
      </c>
      <c r="N1303">
        <f>VLOOKUP(E1303,Slider!$C$1:$F$550,4,FALSE)</f>
        <v>17</v>
      </c>
    </row>
    <row r="1304" spans="1:14" x14ac:dyDescent="0.5">
      <c r="A1304">
        <v>2021</v>
      </c>
      <c r="B1304" t="s">
        <v>56</v>
      </c>
      <c r="C1304" t="s">
        <v>57</v>
      </c>
      <c r="D1304" t="str">
        <f t="shared" si="20"/>
        <v>Zack Wheeler</v>
      </c>
      <c r="E1304">
        <v>554430</v>
      </c>
      <c r="F1304" t="s">
        <v>58</v>
      </c>
      <c r="G1304" t="s">
        <v>59</v>
      </c>
      <c r="H1304">
        <v>91.6</v>
      </c>
      <c r="I1304" t="s">
        <v>198</v>
      </c>
      <c r="J1304" t="s">
        <v>199</v>
      </c>
      <c r="K1304">
        <v>26.6</v>
      </c>
      <c r="L1304">
        <v>2.2999999999999998</v>
      </c>
      <c r="M1304">
        <f>VLOOKUP(E1304,'SL SR'!$C$2:$F$500,4,FALSE)</f>
        <v>2614</v>
      </c>
      <c r="N1304">
        <v>37</v>
      </c>
    </row>
    <row r="1305" spans="1:14" x14ac:dyDescent="0.5">
      <c r="A1305">
        <v>2021</v>
      </c>
      <c r="B1305" t="s">
        <v>289</v>
      </c>
      <c r="C1305" t="s">
        <v>251</v>
      </c>
      <c r="D1305" t="str">
        <f t="shared" si="20"/>
        <v>Joe Musgrove</v>
      </c>
      <c r="E1305">
        <v>605397</v>
      </c>
      <c r="F1305" t="s">
        <v>62</v>
      </c>
      <c r="G1305" t="s">
        <v>63</v>
      </c>
      <c r="H1305">
        <v>84</v>
      </c>
      <c r="I1305" t="s">
        <v>198</v>
      </c>
      <c r="J1305" t="s">
        <v>199</v>
      </c>
      <c r="K1305">
        <v>40.5</v>
      </c>
      <c r="L1305">
        <v>14</v>
      </c>
      <c r="M1305">
        <f>VLOOKUP(E1305,'SL SR'!$C$2:$F$500,4,FALSE)</f>
        <v>2412</v>
      </c>
      <c r="N1305">
        <f>VLOOKUP(E1305,Slider!$C$1:$F$550,4,FALSE)</f>
        <v>21.5</v>
      </c>
    </row>
    <row r="1306" spans="1:14" x14ac:dyDescent="0.5">
      <c r="A1306">
        <v>2021</v>
      </c>
      <c r="B1306" t="s">
        <v>297</v>
      </c>
      <c r="C1306" t="s">
        <v>298</v>
      </c>
      <c r="D1306" t="str">
        <f t="shared" si="20"/>
        <v>Adbert Alzolay</v>
      </c>
      <c r="E1306">
        <v>640470</v>
      </c>
      <c r="F1306" t="s">
        <v>46</v>
      </c>
      <c r="G1306" t="s">
        <v>47</v>
      </c>
      <c r="H1306">
        <v>86</v>
      </c>
      <c r="I1306" t="s">
        <v>198</v>
      </c>
      <c r="J1306" t="s">
        <v>199</v>
      </c>
      <c r="K1306">
        <v>33.700000000000003</v>
      </c>
      <c r="L1306">
        <v>7.3</v>
      </c>
      <c r="M1306">
        <v>2612</v>
      </c>
      <c r="N1306">
        <f>VLOOKUP(E1306,Slider!$C$1:$F$550,4,FALSE)</f>
        <v>31.3</v>
      </c>
    </row>
    <row r="1307" spans="1:14" x14ac:dyDescent="0.5">
      <c r="A1307">
        <v>2021</v>
      </c>
      <c r="B1307" t="s">
        <v>112</v>
      </c>
      <c r="C1307" t="s">
        <v>113</v>
      </c>
      <c r="D1307" t="str">
        <f t="shared" si="20"/>
        <v>Germán Márquez</v>
      </c>
      <c r="E1307">
        <v>608566</v>
      </c>
      <c r="F1307" t="s">
        <v>92</v>
      </c>
      <c r="G1307" t="s">
        <v>93</v>
      </c>
      <c r="H1307">
        <v>86.2</v>
      </c>
      <c r="I1307" t="s">
        <v>198</v>
      </c>
      <c r="J1307" t="s">
        <v>199</v>
      </c>
      <c r="K1307">
        <v>35.1</v>
      </c>
      <c r="L1307">
        <v>1.5</v>
      </c>
      <c r="M1307">
        <v>2422</v>
      </c>
      <c r="N1307">
        <f>VLOOKUP(E1307,Slider!$C$1:$F$550,4,FALSE)</f>
        <v>39.5</v>
      </c>
    </row>
    <row r="1308" spans="1:14" x14ac:dyDescent="0.5">
      <c r="A1308">
        <v>2021</v>
      </c>
      <c r="B1308" t="s">
        <v>320</v>
      </c>
      <c r="C1308" t="s">
        <v>229</v>
      </c>
      <c r="D1308" t="str">
        <f t="shared" si="20"/>
        <v>Matt Wisler</v>
      </c>
      <c r="E1308">
        <v>605538</v>
      </c>
      <c r="F1308" t="s">
        <v>178</v>
      </c>
      <c r="G1308" t="s">
        <v>179</v>
      </c>
      <c r="H1308">
        <v>81.599999999999994</v>
      </c>
      <c r="I1308" t="s">
        <v>198</v>
      </c>
      <c r="J1308" t="s">
        <v>199</v>
      </c>
      <c r="K1308">
        <v>41.8</v>
      </c>
      <c r="L1308">
        <v>9.6999999999999993</v>
      </c>
      <c r="M1308">
        <f>VLOOKUP(E1308,'SL SR'!$C$2:$F$500,4,FALSE)</f>
        <v>2764</v>
      </c>
      <c r="N1308">
        <f>VLOOKUP(E1308,Slider!$C$1:$F$550,4,FALSE)</f>
        <v>51.6</v>
      </c>
    </row>
    <row r="1309" spans="1:14" x14ac:dyDescent="0.5">
      <c r="A1309">
        <v>2021</v>
      </c>
      <c r="B1309" t="s">
        <v>328</v>
      </c>
      <c r="C1309" t="s">
        <v>329</v>
      </c>
      <c r="D1309" t="str">
        <f t="shared" si="20"/>
        <v>Jt Brubaker</v>
      </c>
      <c r="E1309">
        <v>664141</v>
      </c>
      <c r="F1309" t="s">
        <v>213</v>
      </c>
      <c r="G1309" t="s">
        <v>214</v>
      </c>
      <c r="H1309">
        <v>87.2</v>
      </c>
      <c r="I1309" t="s">
        <v>198</v>
      </c>
      <c r="J1309" t="s">
        <v>199</v>
      </c>
      <c r="K1309">
        <v>32.9</v>
      </c>
      <c r="L1309">
        <v>1.3</v>
      </c>
      <c r="M1309">
        <f>VLOOKUP(E1309,'SL SR'!$C$2:$F$500,4,FALSE)</f>
        <v>2047</v>
      </c>
      <c r="N1309">
        <f>VLOOKUP(E1309,Slider!$C$1:$F$550,4,FALSE)</f>
        <v>27.1</v>
      </c>
    </row>
    <row r="1310" spans="1:14" x14ac:dyDescent="0.5">
      <c r="A1310">
        <v>2021</v>
      </c>
      <c r="B1310" t="s">
        <v>252</v>
      </c>
      <c r="C1310" t="s">
        <v>253</v>
      </c>
      <c r="D1310" t="str">
        <f t="shared" si="20"/>
        <v>Sandy Alcantara</v>
      </c>
      <c r="E1310">
        <v>645261</v>
      </c>
      <c r="F1310" t="s">
        <v>110</v>
      </c>
      <c r="G1310" t="s">
        <v>111</v>
      </c>
      <c r="H1310">
        <v>90.4</v>
      </c>
      <c r="I1310" t="s">
        <v>198</v>
      </c>
      <c r="J1310" t="s">
        <v>199</v>
      </c>
      <c r="K1310">
        <v>30.1</v>
      </c>
      <c r="L1310">
        <v>1.3</v>
      </c>
      <c r="M1310">
        <f>VLOOKUP(E1310,'SL SR'!$C$2:$F$500,4,FALSE)</f>
        <v>2507</v>
      </c>
      <c r="N1310">
        <f>VLOOKUP(E1310,Slider!$C$1:$F$550,4,FALSE)</f>
        <v>37.1</v>
      </c>
    </row>
    <row r="1311" spans="1:14" x14ac:dyDescent="0.5">
      <c r="A1311">
        <v>2021</v>
      </c>
      <c r="B1311" t="s">
        <v>90</v>
      </c>
      <c r="C1311" t="s">
        <v>91</v>
      </c>
      <c r="D1311" t="str">
        <f t="shared" si="20"/>
        <v>Antonio Senzatela</v>
      </c>
      <c r="E1311">
        <v>622608</v>
      </c>
      <c r="F1311" t="s">
        <v>92</v>
      </c>
      <c r="G1311" t="s">
        <v>93</v>
      </c>
      <c r="H1311">
        <v>86</v>
      </c>
      <c r="I1311" t="s">
        <v>198</v>
      </c>
      <c r="J1311" t="s">
        <v>199</v>
      </c>
      <c r="K1311">
        <v>34.299999999999997</v>
      </c>
      <c r="L1311">
        <v>5.0999999999999996</v>
      </c>
      <c r="M1311">
        <f>VLOOKUP(E1311,'SL SR'!$C$2:$F$500,4,FALSE)</f>
        <v>2216</v>
      </c>
      <c r="N1311">
        <v>40</v>
      </c>
    </row>
    <row r="1312" spans="1:14" x14ac:dyDescent="0.5">
      <c r="A1312">
        <v>2021</v>
      </c>
      <c r="B1312" t="s">
        <v>339</v>
      </c>
      <c r="C1312" t="s">
        <v>340</v>
      </c>
      <c r="D1312" t="str">
        <f t="shared" si="20"/>
        <v>Kenta Maeda</v>
      </c>
      <c r="E1312">
        <v>628317</v>
      </c>
      <c r="F1312" t="s">
        <v>261</v>
      </c>
      <c r="G1312" t="s">
        <v>262</v>
      </c>
      <c r="H1312">
        <v>82.1</v>
      </c>
      <c r="I1312" t="s">
        <v>198</v>
      </c>
      <c r="J1312" t="s">
        <v>199</v>
      </c>
      <c r="K1312">
        <v>35.5</v>
      </c>
      <c r="L1312">
        <v>5.2</v>
      </c>
      <c r="M1312">
        <v>2515</v>
      </c>
      <c r="N1312">
        <f>VLOOKUP(E1312,Slider!$C$1:$F$550,4,FALSE)</f>
        <v>39.6</v>
      </c>
    </row>
    <row r="1313" spans="1:14" x14ac:dyDescent="0.5">
      <c r="A1313">
        <v>2021</v>
      </c>
      <c r="B1313" t="s">
        <v>114</v>
      </c>
      <c r="C1313" t="s">
        <v>115</v>
      </c>
      <c r="D1313" t="str">
        <f t="shared" si="20"/>
        <v>Jordan Lyles</v>
      </c>
      <c r="E1313">
        <v>543475</v>
      </c>
      <c r="F1313" t="s">
        <v>116</v>
      </c>
      <c r="G1313" t="s">
        <v>117</v>
      </c>
      <c r="H1313">
        <v>83.8</v>
      </c>
      <c r="I1313" t="s">
        <v>198</v>
      </c>
      <c r="J1313" t="s">
        <v>199</v>
      </c>
      <c r="K1313">
        <v>38</v>
      </c>
      <c r="L1313">
        <v>8.8000000000000007</v>
      </c>
      <c r="M1313">
        <f>VLOOKUP(E1313,'SL SR'!$C$2:$F$500,4,FALSE)</f>
        <v>2777</v>
      </c>
      <c r="N1313">
        <f>VLOOKUP(E1313,Slider!$C$1:$F$550,4,FALSE)</f>
        <v>30.4</v>
      </c>
    </row>
    <row r="1314" spans="1:14" x14ac:dyDescent="0.5">
      <c r="A1314">
        <v>2021</v>
      </c>
      <c r="B1314" t="s">
        <v>221</v>
      </c>
      <c r="C1314" t="s">
        <v>172</v>
      </c>
      <c r="D1314" t="str">
        <f t="shared" si="20"/>
        <v>Lance Mccullers Jr.</v>
      </c>
      <c r="E1314">
        <v>621121</v>
      </c>
      <c r="F1314" t="s">
        <v>142</v>
      </c>
      <c r="G1314" t="s">
        <v>143</v>
      </c>
      <c r="H1314">
        <v>86</v>
      </c>
      <c r="I1314" t="s">
        <v>198</v>
      </c>
      <c r="J1314" t="s">
        <v>199</v>
      </c>
      <c r="K1314">
        <v>32.200000000000003</v>
      </c>
      <c r="L1314">
        <v>13.6</v>
      </c>
      <c r="M1314">
        <v>2788</v>
      </c>
      <c r="N1314">
        <f>VLOOKUP(E1314,Slider!$C$1:$F$550,4,FALSE)</f>
        <v>45.6</v>
      </c>
    </row>
    <row r="1315" spans="1:14" x14ac:dyDescent="0.5">
      <c r="A1315">
        <v>2021</v>
      </c>
      <c r="B1315" t="s">
        <v>188</v>
      </c>
      <c r="C1315" t="s">
        <v>189</v>
      </c>
      <c r="D1315" t="str">
        <f t="shared" si="20"/>
        <v>Alex Wood</v>
      </c>
      <c r="E1315">
        <v>622072</v>
      </c>
      <c r="F1315" t="s">
        <v>30</v>
      </c>
      <c r="G1315" t="s">
        <v>31</v>
      </c>
      <c r="H1315">
        <v>84</v>
      </c>
      <c r="I1315" t="s">
        <v>198</v>
      </c>
      <c r="J1315" t="s">
        <v>199</v>
      </c>
      <c r="K1315">
        <v>41.2</v>
      </c>
      <c r="L1315">
        <v>3.9</v>
      </c>
      <c r="M1315">
        <f>VLOOKUP(E1315,'SL SR'!$C$2:$F$500,4,FALSE)</f>
        <v>2378</v>
      </c>
      <c r="N1315">
        <f>VLOOKUP(E1315,Slider!$C$1:$F$550,4,FALSE)</f>
        <v>30.6</v>
      </c>
    </row>
    <row r="1316" spans="1:14" x14ac:dyDescent="0.5">
      <c r="A1316">
        <v>2021</v>
      </c>
      <c r="B1316" t="s">
        <v>314</v>
      </c>
      <c r="C1316" t="s">
        <v>315</v>
      </c>
      <c r="D1316" t="str">
        <f t="shared" si="20"/>
        <v>Kwang Hyun Kim</v>
      </c>
      <c r="E1316">
        <v>547942</v>
      </c>
      <c r="F1316" t="s">
        <v>34</v>
      </c>
      <c r="G1316" t="s">
        <v>35</v>
      </c>
      <c r="H1316">
        <v>83.5</v>
      </c>
      <c r="I1316" t="s">
        <v>198</v>
      </c>
      <c r="J1316" t="s">
        <v>199</v>
      </c>
      <c r="K1316">
        <v>34.799999999999997</v>
      </c>
      <c r="L1316">
        <v>5.2</v>
      </c>
      <c r="M1316">
        <f>VLOOKUP(E1316,'SL SR'!$C$2:$F$500,4,FALSE)</f>
        <v>2399</v>
      </c>
      <c r="N1316">
        <f>VLOOKUP(E1316,Slider!$C$1:$F$550,4,FALSE)</f>
        <v>13.3</v>
      </c>
    </row>
    <row r="1317" spans="1:14" x14ac:dyDescent="0.5">
      <c r="A1317">
        <v>2021</v>
      </c>
      <c r="B1317" t="s">
        <v>352</v>
      </c>
      <c r="C1317" t="s">
        <v>353</v>
      </c>
      <c r="D1317" t="str">
        <f t="shared" si="20"/>
        <v>Casey Mize</v>
      </c>
      <c r="E1317">
        <v>663554</v>
      </c>
      <c r="F1317" t="s">
        <v>132</v>
      </c>
      <c r="G1317" t="s">
        <v>133</v>
      </c>
      <c r="H1317">
        <v>86.1</v>
      </c>
      <c r="I1317" t="s">
        <v>198</v>
      </c>
      <c r="J1317" t="s">
        <v>199</v>
      </c>
      <c r="K1317">
        <v>34.700000000000003</v>
      </c>
      <c r="L1317">
        <v>3.7</v>
      </c>
      <c r="M1317">
        <f>VLOOKUP(E1317,'SL SR'!$C$2:$F$500,4,FALSE)</f>
        <v>2361</v>
      </c>
      <c r="N1317">
        <f>VLOOKUP(E1317,Slider!$C$1:$F$550,4,FALSE)</f>
        <v>57.4</v>
      </c>
    </row>
    <row r="1318" spans="1:14" x14ac:dyDescent="0.5">
      <c r="A1318">
        <v>2021</v>
      </c>
      <c r="B1318" t="s">
        <v>290</v>
      </c>
      <c r="C1318" t="s">
        <v>291</v>
      </c>
      <c r="D1318" t="str">
        <f t="shared" si="20"/>
        <v>Shane Mcclanahan</v>
      </c>
      <c r="E1318">
        <v>663556</v>
      </c>
      <c r="F1318" t="s">
        <v>178</v>
      </c>
      <c r="G1318" t="s">
        <v>179</v>
      </c>
      <c r="H1318">
        <v>89.3</v>
      </c>
      <c r="I1318" t="s">
        <v>198</v>
      </c>
      <c r="J1318" t="s">
        <v>199</v>
      </c>
      <c r="K1318">
        <v>32.1</v>
      </c>
      <c r="L1318">
        <v>3.8</v>
      </c>
      <c r="M1318">
        <f>VLOOKUP(E1318,'SL SR'!$C$2:$F$500,4,FALSE)</f>
        <v>2430</v>
      </c>
      <c r="N1318">
        <v>23</v>
      </c>
    </row>
    <row r="1319" spans="1:14" x14ac:dyDescent="0.5">
      <c r="A1319">
        <v>2021</v>
      </c>
      <c r="B1319" t="s">
        <v>371</v>
      </c>
      <c r="C1319" t="s">
        <v>288</v>
      </c>
      <c r="D1319" t="str">
        <f t="shared" si="20"/>
        <v>Chad Kuhl</v>
      </c>
      <c r="E1319">
        <v>641771</v>
      </c>
      <c r="F1319" t="s">
        <v>213</v>
      </c>
      <c r="G1319" t="s">
        <v>214</v>
      </c>
      <c r="H1319">
        <v>88.1</v>
      </c>
      <c r="I1319" t="s">
        <v>198</v>
      </c>
      <c r="J1319" t="s">
        <v>199</v>
      </c>
      <c r="K1319">
        <v>32.1</v>
      </c>
      <c r="L1319">
        <v>3.6</v>
      </c>
      <c r="M1319">
        <f>VLOOKUP(E1319,'SL SR'!$C$2:$F$500,4,FALSE)</f>
        <v>2611</v>
      </c>
      <c r="N1319">
        <v>31</v>
      </c>
    </row>
    <row r="1320" spans="1:14" x14ac:dyDescent="0.5">
      <c r="A1320">
        <v>2021</v>
      </c>
      <c r="B1320" t="s">
        <v>204</v>
      </c>
      <c r="C1320" t="s">
        <v>205</v>
      </c>
      <c r="D1320" t="str">
        <f t="shared" si="20"/>
        <v>Yu Darvish</v>
      </c>
      <c r="E1320">
        <v>506433</v>
      </c>
      <c r="F1320" t="s">
        <v>62</v>
      </c>
      <c r="G1320" t="s">
        <v>63</v>
      </c>
      <c r="H1320">
        <v>81.599999999999994</v>
      </c>
      <c r="I1320" t="s">
        <v>198</v>
      </c>
      <c r="J1320" t="s">
        <v>199</v>
      </c>
      <c r="K1320">
        <v>43.1</v>
      </c>
      <c r="L1320">
        <v>16.2</v>
      </c>
      <c r="M1320">
        <f>VLOOKUP(E1320,'SL SR'!$C$2:$F$500,4,FALSE)</f>
        <v>2262</v>
      </c>
      <c r="N1320">
        <f>VLOOKUP(E1320,Slider!$C$1:$F$550,4,FALSE)</f>
        <v>52.1</v>
      </c>
    </row>
    <row r="1321" spans="1:14" x14ac:dyDescent="0.5">
      <c r="A1321">
        <v>2021</v>
      </c>
      <c r="B1321" t="s">
        <v>84</v>
      </c>
      <c r="C1321" t="s">
        <v>85</v>
      </c>
      <c r="D1321" t="str">
        <f t="shared" si="20"/>
        <v>Garrett Richards</v>
      </c>
      <c r="E1321">
        <v>572070</v>
      </c>
      <c r="F1321" t="s">
        <v>42</v>
      </c>
      <c r="G1321" t="s">
        <v>43</v>
      </c>
      <c r="H1321">
        <v>88</v>
      </c>
      <c r="I1321" t="s">
        <v>198</v>
      </c>
      <c r="J1321" t="s">
        <v>199</v>
      </c>
      <c r="K1321">
        <v>37.5</v>
      </c>
      <c r="L1321">
        <v>3.1</v>
      </c>
      <c r="M1321">
        <f>VLOOKUP(E1321,'SL SR'!$C$2:$F$500,4,FALSE)</f>
        <v>2351</v>
      </c>
      <c r="N1321">
        <f>VLOOKUP(E1321,Slider!$C$1:$F$550,4,FALSE)</f>
        <v>26.4</v>
      </c>
    </row>
    <row r="1322" spans="1:14" x14ac:dyDescent="0.5">
      <c r="A1322">
        <v>2021</v>
      </c>
      <c r="B1322" t="s">
        <v>72</v>
      </c>
      <c r="C1322" t="s">
        <v>73</v>
      </c>
      <c r="D1322" t="str">
        <f t="shared" si="20"/>
        <v>Carlos Rodón</v>
      </c>
      <c r="E1322">
        <v>607074</v>
      </c>
      <c r="F1322" t="s">
        <v>50</v>
      </c>
      <c r="G1322" t="s">
        <v>51</v>
      </c>
      <c r="H1322">
        <v>86</v>
      </c>
      <c r="I1322" t="s">
        <v>198</v>
      </c>
      <c r="J1322" t="s">
        <v>199</v>
      </c>
      <c r="K1322">
        <v>38</v>
      </c>
      <c r="L1322">
        <v>8.1999999999999993</v>
      </c>
      <c r="M1322">
        <f>VLOOKUP(E1322,'SL SR'!$C$2:$F$500,4,FALSE)</f>
        <v>2286</v>
      </c>
      <c r="N1322">
        <f>VLOOKUP(E1322,Slider!$C$1:$F$550,4,FALSE)</f>
        <v>83.9</v>
      </c>
    </row>
    <row r="1323" spans="1:14" x14ac:dyDescent="0.5">
      <c r="A1323">
        <v>2021</v>
      </c>
      <c r="B1323" t="s">
        <v>104</v>
      </c>
      <c r="C1323" t="s">
        <v>105</v>
      </c>
      <c r="D1323" t="str">
        <f t="shared" si="20"/>
        <v>Mike Minor</v>
      </c>
      <c r="E1323">
        <v>501985</v>
      </c>
      <c r="F1323" t="s">
        <v>80</v>
      </c>
      <c r="G1323" t="s">
        <v>81</v>
      </c>
      <c r="H1323">
        <v>85.6</v>
      </c>
      <c r="I1323" t="s">
        <v>198</v>
      </c>
      <c r="J1323" t="s">
        <v>199</v>
      </c>
      <c r="K1323">
        <v>35.1</v>
      </c>
      <c r="L1323">
        <v>5.3</v>
      </c>
      <c r="M1323">
        <v>2723</v>
      </c>
      <c r="N1323">
        <f>VLOOKUP(E1323,Slider!$C$1:$F$550,4,FALSE)</f>
        <v>22.6</v>
      </c>
    </row>
    <row r="1324" spans="1:14" x14ac:dyDescent="0.5">
      <c r="A1324">
        <v>2021</v>
      </c>
      <c r="B1324" t="s">
        <v>60</v>
      </c>
      <c r="C1324" t="s">
        <v>61</v>
      </c>
      <c r="D1324" t="str">
        <f t="shared" si="20"/>
        <v>Blake Snell</v>
      </c>
      <c r="E1324">
        <v>605483</v>
      </c>
      <c r="F1324" t="s">
        <v>62</v>
      </c>
      <c r="G1324" t="s">
        <v>63</v>
      </c>
      <c r="H1324">
        <v>86.5</v>
      </c>
      <c r="I1324" t="s">
        <v>198</v>
      </c>
      <c r="J1324" t="s">
        <v>199</v>
      </c>
      <c r="K1324">
        <v>35.5</v>
      </c>
      <c r="L1324">
        <v>4.3</v>
      </c>
      <c r="M1324">
        <v>2417</v>
      </c>
      <c r="N1324">
        <v>27</v>
      </c>
    </row>
    <row r="1325" spans="1:14" x14ac:dyDescent="0.5">
      <c r="A1325">
        <v>2021</v>
      </c>
      <c r="B1325" t="s">
        <v>40</v>
      </c>
      <c r="C1325" t="s">
        <v>41</v>
      </c>
      <c r="D1325" t="str">
        <f t="shared" si="20"/>
        <v>Nick Pivetta</v>
      </c>
      <c r="E1325">
        <v>601713</v>
      </c>
      <c r="F1325" t="s">
        <v>42</v>
      </c>
      <c r="G1325" t="s">
        <v>43</v>
      </c>
      <c r="H1325">
        <v>86</v>
      </c>
      <c r="I1325" t="s">
        <v>198</v>
      </c>
      <c r="J1325" t="s">
        <v>199</v>
      </c>
      <c r="K1325">
        <v>35.1</v>
      </c>
      <c r="L1325">
        <v>5.5</v>
      </c>
      <c r="M1325">
        <f>VLOOKUP(E1325,'SL SR'!$C$2:$F$500,4,FALSE)</f>
        <v>2413</v>
      </c>
      <c r="N1325">
        <f>VLOOKUP(E1325,Slider!$C$1:$F$550,4,FALSE)</f>
        <v>33.6</v>
      </c>
    </row>
    <row r="1326" spans="1:14" x14ac:dyDescent="0.5">
      <c r="A1326">
        <v>2021</v>
      </c>
      <c r="B1326" t="s">
        <v>284</v>
      </c>
      <c r="C1326" t="s">
        <v>285</v>
      </c>
      <c r="D1326" t="str">
        <f t="shared" si="20"/>
        <v>Cal Quantrill</v>
      </c>
      <c r="E1326">
        <v>615698</v>
      </c>
      <c r="F1326" t="s">
        <v>122</v>
      </c>
      <c r="G1326" t="s">
        <v>123</v>
      </c>
      <c r="H1326">
        <v>88.2</v>
      </c>
      <c r="I1326" t="s">
        <v>198</v>
      </c>
      <c r="J1326" t="s">
        <v>199</v>
      </c>
      <c r="K1326">
        <v>29.7</v>
      </c>
      <c r="L1326">
        <v>2.8</v>
      </c>
      <c r="M1326">
        <f>VLOOKUP(E1326,'SL SR'!$C$2:$F$500,4,FALSE)</f>
        <v>2250</v>
      </c>
      <c r="N1326">
        <f>VLOOKUP(E1326,Slider!$C$1:$F$550,4,FALSE)</f>
        <v>36.299999999999997</v>
      </c>
    </row>
    <row r="1327" spans="1:14" x14ac:dyDescent="0.5">
      <c r="A1327">
        <v>2021</v>
      </c>
      <c r="B1327" t="s">
        <v>74</v>
      </c>
      <c r="C1327" t="s">
        <v>75</v>
      </c>
      <c r="D1327" t="str">
        <f t="shared" si="20"/>
        <v>Gerrit Cole</v>
      </c>
      <c r="E1327">
        <v>543037</v>
      </c>
      <c r="F1327" t="s">
        <v>38</v>
      </c>
      <c r="G1327" t="s">
        <v>39</v>
      </c>
      <c r="H1327">
        <v>88.4</v>
      </c>
      <c r="I1327" t="s">
        <v>198</v>
      </c>
      <c r="J1327" t="s">
        <v>199</v>
      </c>
      <c r="K1327">
        <v>34.200000000000003</v>
      </c>
      <c r="L1327">
        <v>5.3</v>
      </c>
      <c r="M1327">
        <f>VLOOKUP(E1327,'SL SR'!$C$2:$F$500,4,FALSE)</f>
        <v>2243</v>
      </c>
      <c r="N1327">
        <f>VLOOKUP(E1327,Slider!$C$1:$F$550,4,FALSE)</f>
        <v>52.6</v>
      </c>
    </row>
    <row r="1328" spans="1:14" x14ac:dyDescent="0.5">
      <c r="A1328">
        <v>2021</v>
      </c>
      <c r="B1328" t="s">
        <v>124</v>
      </c>
      <c r="C1328" t="s">
        <v>125</v>
      </c>
      <c r="D1328" t="str">
        <f t="shared" si="20"/>
        <v>Marcus Stroman</v>
      </c>
      <c r="E1328">
        <v>573186</v>
      </c>
      <c r="F1328" t="s">
        <v>126</v>
      </c>
      <c r="G1328" t="s">
        <v>127</v>
      </c>
      <c r="H1328">
        <v>85.1</v>
      </c>
      <c r="I1328" t="s">
        <v>198</v>
      </c>
      <c r="J1328" t="s">
        <v>199</v>
      </c>
      <c r="K1328">
        <v>36.1</v>
      </c>
      <c r="L1328">
        <v>11.1</v>
      </c>
      <c r="M1328">
        <f>VLOOKUP(E1328,'SL SR'!$C$2:$F$500,4,FALSE)</f>
        <v>2759</v>
      </c>
      <c r="N1328">
        <f>VLOOKUP(E1328,Slider!$C$1:$F$550,4,FALSE)</f>
        <v>49.3</v>
      </c>
    </row>
    <row r="1329" spans="1:14" x14ac:dyDescent="0.5">
      <c r="A1329">
        <v>2021</v>
      </c>
      <c r="B1329" t="s">
        <v>184</v>
      </c>
      <c r="C1329" t="s">
        <v>185</v>
      </c>
      <c r="D1329" t="str">
        <f t="shared" si="20"/>
        <v>Caleb Smith</v>
      </c>
      <c r="E1329">
        <v>592761</v>
      </c>
      <c r="F1329" t="s">
        <v>164</v>
      </c>
      <c r="G1329" t="s">
        <v>165</v>
      </c>
      <c r="H1329">
        <v>84.8</v>
      </c>
      <c r="I1329" t="s">
        <v>198</v>
      </c>
      <c r="J1329" t="s">
        <v>199</v>
      </c>
      <c r="K1329">
        <v>31.6</v>
      </c>
      <c r="L1329">
        <v>4.2</v>
      </c>
      <c r="M1329">
        <f>VLOOKUP(E1329,'SL SR'!$C$2:$F$500,4,FALSE)</f>
        <v>2735</v>
      </c>
      <c r="N1329">
        <f>VLOOKUP(E1329,Slider!$C$1:$F$550,4,FALSE)</f>
        <v>37.1</v>
      </c>
    </row>
    <row r="1330" spans="1:14" x14ac:dyDescent="0.5">
      <c r="A1330">
        <v>2021</v>
      </c>
      <c r="B1330" t="s">
        <v>130</v>
      </c>
      <c r="C1330" t="s">
        <v>131</v>
      </c>
      <c r="D1330" t="str">
        <f t="shared" si="20"/>
        <v>Tarik Skubal</v>
      </c>
      <c r="E1330">
        <v>669373</v>
      </c>
      <c r="F1330" t="s">
        <v>132</v>
      </c>
      <c r="G1330" t="s">
        <v>133</v>
      </c>
      <c r="H1330">
        <v>86.4</v>
      </c>
      <c r="I1330" t="s">
        <v>198</v>
      </c>
      <c r="J1330" t="s">
        <v>199</v>
      </c>
      <c r="K1330">
        <v>32.799999999999997</v>
      </c>
      <c r="L1330">
        <v>1.8</v>
      </c>
      <c r="M1330">
        <f>VLOOKUP(E1330,'SL SR'!$C$2:$F$500,4,FALSE)</f>
        <v>2196</v>
      </c>
      <c r="N1330">
        <f>VLOOKUP(E1330,Slider!$C$1:$F$550,4,FALSE)</f>
        <v>31.7</v>
      </c>
    </row>
    <row r="1331" spans="1:14" x14ac:dyDescent="0.5">
      <c r="A1331">
        <v>2021</v>
      </c>
      <c r="B1331" t="s">
        <v>236</v>
      </c>
      <c r="C1331" t="s">
        <v>412</v>
      </c>
      <c r="D1331" t="str">
        <f t="shared" si="20"/>
        <v>Diego Castillo</v>
      </c>
      <c r="E1331">
        <v>650895</v>
      </c>
      <c r="F1331" t="s">
        <v>102</v>
      </c>
      <c r="G1331" t="s">
        <v>103</v>
      </c>
      <c r="H1331">
        <v>87.2</v>
      </c>
      <c r="I1331" t="s">
        <v>198</v>
      </c>
      <c r="J1331" t="s">
        <v>199</v>
      </c>
      <c r="K1331">
        <v>31.3</v>
      </c>
      <c r="L1331">
        <v>1.4</v>
      </c>
      <c r="M1331">
        <f>VLOOKUP(E1331,'SL SR'!$C$2:$F$500,4,FALSE)</f>
        <v>2298</v>
      </c>
      <c r="N1331">
        <v>15</v>
      </c>
    </row>
    <row r="1332" spans="1:14" x14ac:dyDescent="0.5">
      <c r="A1332">
        <v>2021</v>
      </c>
      <c r="B1332" t="s">
        <v>421</v>
      </c>
      <c r="C1332" t="s">
        <v>422</v>
      </c>
      <c r="D1332" t="str">
        <f t="shared" si="20"/>
        <v>Tanner Scott</v>
      </c>
      <c r="E1332">
        <v>656945</v>
      </c>
      <c r="F1332" t="s">
        <v>182</v>
      </c>
      <c r="G1332" t="s">
        <v>183</v>
      </c>
      <c r="H1332">
        <v>88.5</v>
      </c>
      <c r="I1332" t="s">
        <v>198</v>
      </c>
      <c r="J1332" t="s">
        <v>199</v>
      </c>
      <c r="K1332">
        <v>36.5</v>
      </c>
      <c r="L1332">
        <v>5.7</v>
      </c>
      <c r="M1332">
        <f>VLOOKUP(E1332,'SL SR'!$C$2:$F$500,4,FALSE)</f>
        <v>2383</v>
      </c>
      <c r="N1332">
        <v>33</v>
      </c>
    </row>
    <row r="1333" spans="1:14" x14ac:dyDescent="0.5">
      <c r="A1333">
        <v>2021</v>
      </c>
      <c r="B1333" t="s">
        <v>86</v>
      </c>
      <c r="C1333" t="s">
        <v>87</v>
      </c>
      <c r="D1333" t="str">
        <f t="shared" si="20"/>
        <v>Lucas Giolito</v>
      </c>
      <c r="E1333">
        <v>608337</v>
      </c>
      <c r="F1333" t="s">
        <v>50</v>
      </c>
      <c r="G1333" t="s">
        <v>51</v>
      </c>
      <c r="H1333">
        <v>85.6</v>
      </c>
      <c r="I1333" t="s">
        <v>198</v>
      </c>
      <c r="J1333" t="s">
        <v>199</v>
      </c>
      <c r="K1333">
        <v>32.200000000000003</v>
      </c>
      <c r="L1333">
        <v>2.5</v>
      </c>
      <c r="M1333">
        <f>VLOOKUP(E1333,'SL SR'!$C$2:$F$500,4,FALSE)</f>
        <v>2527</v>
      </c>
      <c r="N1333">
        <f>VLOOKUP(E1333,Slider!$C$1:$F$550,4,FALSE)</f>
        <v>20.399999999999999</v>
      </c>
    </row>
    <row r="1334" spans="1:14" x14ac:dyDescent="0.5">
      <c r="A1334">
        <v>2021</v>
      </c>
      <c r="B1334" t="s">
        <v>250</v>
      </c>
      <c r="C1334" t="s">
        <v>251</v>
      </c>
      <c r="D1334" t="str">
        <f t="shared" si="20"/>
        <v>Joe Ross</v>
      </c>
      <c r="E1334">
        <v>605452</v>
      </c>
      <c r="F1334" t="s">
        <v>194</v>
      </c>
      <c r="G1334" t="s">
        <v>195</v>
      </c>
      <c r="H1334">
        <v>84.6</v>
      </c>
      <c r="I1334" t="s">
        <v>198</v>
      </c>
      <c r="J1334" t="s">
        <v>199</v>
      </c>
      <c r="K1334">
        <v>35.9</v>
      </c>
      <c r="L1334">
        <v>3.5</v>
      </c>
      <c r="M1334">
        <f>VLOOKUP(E1334,'SL SR'!$C$2:$F$500,4,FALSE)</f>
        <v>2379</v>
      </c>
      <c r="N1334">
        <f>VLOOKUP(E1334,Slider!$C$1:$F$550,4,FALSE)</f>
        <v>29.1</v>
      </c>
    </row>
    <row r="1335" spans="1:14" x14ac:dyDescent="0.5">
      <c r="A1335">
        <v>2021</v>
      </c>
      <c r="B1335" t="s">
        <v>431</v>
      </c>
      <c r="C1335" t="s">
        <v>432</v>
      </c>
      <c r="D1335" t="str">
        <f t="shared" si="20"/>
        <v>Huascar Ynoa</v>
      </c>
      <c r="E1335">
        <v>660623</v>
      </c>
      <c r="F1335" t="s">
        <v>156</v>
      </c>
      <c r="G1335" t="s">
        <v>157</v>
      </c>
      <c r="H1335">
        <v>85</v>
      </c>
      <c r="I1335" t="s">
        <v>198</v>
      </c>
      <c r="J1335" t="s">
        <v>199</v>
      </c>
      <c r="K1335">
        <v>42</v>
      </c>
      <c r="L1335">
        <v>2.7</v>
      </c>
      <c r="M1335">
        <f>VLOOKUP(E1335,'SL SR'!$C$2:$F$500,4,FALSE)</f>
        <v>2255</v>
      </c>
      <c r="N1335">
        <v>35</v>
      </c>
    </row>
    <row r="1336" spans="1:14" x14ac:dyDescent="0.5">
      <c r="A1336">
        <v>2021</v>
      </c>
      <c r="B1336" t="s">
        <v>440</v>
      </c>
      <c r="C1336" t="s">
        <v>441</v>
      </c>
      <c r="D1336" t="str">
        <f t="shared" si="20"/>
        <v>Sergio Romo</v>
      </c>
      <c r="E1336">
        <v>489265</v>
      </c>
      <c r="F1336" t="s">
        <v>20</v>
      </c>
      <c r="G1336" t="s">
        <v>21</v>
      </c>
      <c r="H1336">
        <v>77</v>
      </c>
      <c r="I1336" t="s">
        <v>198</v>
      </c>
      <c r="J1336" t="s">
        <v>199</v>
      </c>
      <c r="K1336">
        <v>38.4</v>
      </c>
      <c r="L1336">
        <v>13.6</v>
      </c>
      <c r="M1336">
        <f>VLOOKUP(E1336,'SL SR'!$C$2:$F$500,4,FALSE)</f>
        <v>2173</v>
      </c>
      <c r="N1336">
        <f>VLOOKUP(E1336,Slider!$C$1:$F$550,4,FALSE)</f>
        <v>36.200000000000003</v>
      </c>
    </row>
    <row r="1337" spans="1:14" x14ac:dyDescent="0.5">
      <c r="A1337">
        <v>2021</v>
      </c>
      <c r="B1337" t="s">
        <v>134</v>
      </c>
      <c r="C1337" t="s">
        <v>135</v>
      </c>
      <c r="D1337" t="str">
        <f t="shared" si="20"/>
        <v>Freddy Peralta</v>
      </c>
      <c r="E1337">
        <v>642547</v>
      </c>
      <c r="F1337" t="s">
        <v>68</v>
      </c>
      <c r="G1337" t="s">
        <v>69</v>
      </c>
      <c r="H1337">
        <v>80.599999999999994</v>
      </c>
      <c r="I1337" t="s">
        <v>198</v>
      </c>
      <c r="J1337" t="s">
        <v>199</v>
      </c>
      <c r="K1337">
        <v>39</v>
      </c>
      <c r="L1337">
        <v>14.2</v>
      </c>
      <c r="M1337">
        <f>VLOOKUP(E1337,'SL SR'!$C$2:$F$500,4,FALSE)</f>
        <v>2817</v>
      </c>
      <c r="N1337">
        <f>VLOOKUP(E1337,Slider!$C$1:$F$550,4,FALSE)</f>
        <v>60.2</v>
      </c>
    </row>
    <row r="1338" spans="1:14" x14ac:dyDescent="0.5">
      <c r="A1338">
        <v>2021</v>
      </c>
      <c r="B1338" t="s">
        <v>443</v>
      </c>
      <c r="C1338" t="s">
        <v>444</v>
      </c>
      <c r="D1338" t="str">
        <f t="shared" si="20"/>
        <v>Scott Barlow</v>
      </c>
      <c r="E1338">
        <v>605130</v>
      </c>
      <c r="F1338" t="s">
        <v>80</v>
      </c>
      <c r="G1338" t="s">
        <v>81</v>
      </c>
      <c r="H1338">
        <v>85</v>
      </c>
      <c r="I1338" t="s">
        <v>198</v>
      </c>
      <c r="J1338" t="s">
        <v>199</v>
      </c>
      <c r="K1338">
        <v>38.9</v>
      </c>
      <c r="L1338">
        <v>7.6</v>
      </c>
      <c r="M1338">
        <v>2413</v>
      </c>
      <c r="N1338">
        <f>VLOOKUP(E1338,Slider!$C$1:$F$550,4,FALSE)</f>
        <v>43.1</v>
      </c>
    </row>
    <row r="1339" spans="1:14" x14ac:dyDescent="0.5">
      <c r="A1339">
        <v>2021</v>
      </c>
      <c r="B1339" t="s">
        <v>248</v>
      </c>
      <c r="C1339" t="s">
        <v>249</v>
      </c>
      <c r="D1339" t="str">
        <f t="shared" si="20"/>
        <v>Frankie Montas</v>
      </c>
      <c r="E1339">
        <v>593423</v>
      </c>
      <c r="F1339" t="s">
        <v>20</v>
      </c>
      <c r="G1339" t="s">
        <v>21</v>
      </c>
      <c r="H1339">
        <v>89</v>
      </c>
      <c r="I1339" t="s">
        <v>198</v>
      </c>
      <c r="J1339" t="s">
        <v>199</v>
      </c>
      <c r="K1339">
        <v>29.2</v>
      </c>
      <c r="L1339">
        <v>5</v>
      </c>
      <c r="M1339">
        <f>VLOOKUP(E1339,'SL SR'!$C$2:$F$500,4,FALSE)</f>
        <v>2195</v>
      </c>
      <c r="N1339">
        <f>VLOOKUP(E1339,Slider!$C$1:$F$550,4,FALSE)</f>
        <v>15.3</v>
      </c>
    </row>
    <row r="1340" spans="1:14" x14ac:dyDescent="0.5">
      <c r="A1340">
        <v>2021</v>
      </c>
      <c r="B1340" t="s">
        <v>458</v>
      </c>
      <c r="C1340" t="s">
        <v>25</v>
      </c>
      <c r="D1340" t="str">
        <f t="shared" si="20"/>
        <v>Tyler Kinley</v>
      </c>
      <c r="E1340">
        <v>641755</v>
      </c>
      <c r="F1340" t="s">
        <v>92</v>
      </c>
      <c r="G1340" t="s">
        <v>93</v>
      </c>
      <c r="H1340">
        <v>90.1</v>
      </c>
      <c r="I1340" t="s">
        <v>198</v>
      </c>
      <c r="J1340" t="s">
        <v>199</v>
      </c>
      <c r="K1340">
        <v>27.8</v>
      </c>
      <c r="L1340">
        <v>0.6</v>
      </c>
      <c r="M1340">
        <f>VLOOKUP(E1340,'SL SR'!$C$2:$F$500,4,FALSE)</f>
        <v>2961</v>
      </c>
      <c r="N1340">
        <f>VLOOKUP(E1340,Slider!$C$1:$F$550,4,FALSE)</f>
        <v>41.4</v>
      </c>
    </row>
    <row r="1341" spans="1:14" x14ac:dyDescent="0.5">
      <c r="A1341">
        <v>2021</v>
      </c>
      <c r="B1341" t="s">
        <v>326</v>
      </c>
      <c r="C1341" t="s">
        <v>101</v>
      </c>
      <c r="D1341" t="str">
        <f t="shared" si="20"/>
        <v>Logan Webb</v>
      </c>
      <c r="E1341">
        <v>657277</v>
      </c>
      <c r="F1341" t="s">
        <v>30</v>
      </c>
      <c r="G1341" t="s">
        <v>31</v>
      </c>
      <c r="H1341">
        <v>82.4</v>
      </c>
      <c r="I1341" t="s">
        <v>198</v>
      </c>
      <c r="J1341" t="s">
        <v>199</v>
      </c>
      <c r="K1341">
        <v>41.9</v>
      </c>
      <c r="L1341">
        <v>10.5</v>
      </c>
      <c r="M1341">
        <f>VLOOKUP(E1341,'SL SR'!$C$2:$F$500,4,FALSE)</f>
        <v>2534</v>
      </c>
      <c r="N1341">
        <f>VLOOKUP(E1341,Slider!$C$1:$F$550,4,FALSE)</f>
        <v>37.200000000000003</v>
      </c>
    </row>
    <row r="1342" spans="1:14" x14ac:dyDescent="0.5">
      <c r="A1342">
        <v>2021</v>
      </c>
      <c r="B1342" t="s">
        <v>347</v>
      </c>
      <c r="C1342" t="s">
        <v>105</v>
      </c>
      <c r="D1342" t="str">
        <f t="shared" si="20"/>
        <v>Mike Foltynewicz</v>
      </c>
      <c r="E1342">
        <v>592314</v>
      </c>
      <c r="F1342" t="s">
        <v>116</v>
      </c>
      <c r="G1342" t="s">
        <v>117</v>
      </c>
      <c r="H1342">
        <v>83.2</v>
      </c>
      <c r="I1342" t="s">
        <v>198</v>
      </c>
      <c r="J1342" t="s">
        <v>199</v>
      </c>
      <c r="K1342">
        <v>37.4</v>
      </c>
      <c r="L1342">
        <v>5.4</v>
      </c>
      <c r="M1342">
        <f>VLOOKUP(E1342,'SL SR'!$C$2:$F$500,4,FALSE)</f>
        <v>2526</v>
      </c>
      <c r="N1342">
        <v>25</v>
      </c>
    </row>
    <row r="1343" spans="1:14" x14ac:dyDescent="0.5">
      <c r="A1343">
        <v>2021</v>
      </c>
      <c r="B1343" t="s">
        <v>236</v>
      </c>
      <c r="C1343" t="s">
        <v>141</v>
      </c>
      <c r="D1343" t="str">
        <f t="shared" si="20"/>
        <v>Luis Castillo</v>
      </c>
      <c r="E1343">
        <v>622491</v>
      </c>
      <c r="F1343" t="s">
        <v>26</v>
      </c>
      <c r="G1343" t="s">
        <v>27</v>
      </c>
      <c r="H1343">
        <v>86.3</v>
      </c>
      <c r="I1343" t="s">
        <v>198</v>
      </c>
      <c r="J1343" t="s">
        <v>199</v>
      </c>
      <c r="K1343">
        <v>36.9</v>
      </c>
      <c r="L1343">
        <v>0.4</v>
      </c>
      <c r="M1343">
        <v>2440</v>
      </c>
      <c r="N1343">
        <f>VLOOKUP(E1343,Slider!$C$1:$F$550,4,FALSE)</f>
        <v>27</v>
      </c>
    </row>
    <row r="1344" spans="1:14" x14ac:dyDescent="0.5">
      <c r="A1344">
        <v>2021</v>
      </c>
      <c r="B1344" t="s">
        <v>76</v>
      </c>
      <c r="C1344" t="s">
        <v>77</v>
      </c>
      <c r="D1344" t="str">
        <f t="shared" si="20"/>
        <v>Max Scherzer</v>
      </c>
      <c r="E1344">
        <v>453286</v>
      </c>
      <c r="F1344" t="s">
        <v>54</v>
      </c>
      <c r="G1344" t="s">
        <v>55</v>
      </c>
      <c r="H1344">
        <v>85.9</v>
      </c>
      <c r="I1344" t="s">
        <v>198</v>
      </c>
      <c r="J1344" t="s">
        <v>199</v>
      </c>
      <c r="K1344">
        <v>32.5</v>
      </c>
      <c r="L1344">
        <v>2.9</v>
      </c>
      <c r="M1344">
        <v>2276</v>
      </c>
      <c r="N1344">
        <f>VLOOKUP(E1344,Slider!$C$1:$F$550,4,FALSE)</f>
        <v>35.1</v>
      </c>
    </row>
    <row r="1345" spans="1:14" x14ac:dyDescent="0.5">
      <c r="A1345">
        <v>2021</v>
      </c>
      <c r="B1345" t="s">
        <v>217</v>
      </c>
      <c r="C1345" t="s">
        <v>77</v>
      </c>
      <c r="D1345" t="str">
        <f t="shared" si="20"/>
        <v>Max Fried</v>
      </c>
      <c r="E1345">
        <v>608331</v>
      </c>
      <c r="F1345" t="s">
        <v>156</v>
      </c>
      <c r="G1345" t="s">
        <v>157</v>
      </c>
      <c r="H1345">
        <v>84.7</v>
      </c>
      <c r="I1345" t="s">
        <v>198</v>
      </c>
      <c r="J1345" t="s">
        <v>199</v>
      </c>
      <c r="K1345">
        <v>37.9</v>
      </c>
      <c r="L1345">
        <v>9.4</v>
      </c>
      <c r="M1345">
        <f>VLOOKUP(E1345,'SL SR'!$C$2:$F$500,4,FALSE)</f>
        <v>2660</v>
      </c>
      <c r="N1345">
        <v>35</v>
      </c>
    </row>
    <row r="1346" spans="1:14" x14ac:dyDescent="0.5">
      <c r="A1346">
        <v>2021</v>
      </c>
      <c r="B1346" t="s">
        <v>472</v>
      </c>
      <c r="C1346" t="s">
        <v>151</v>
      </c>
      <c r="D1346" t="str">
        <f t="shared" si="20"/>
        <v>Adam Ottavino</v>
      </c>
      <c r="E1346">
        <v>493603</v>
      </c>
      <c r="F1346" t="s">
        <v>42</v>
      </c>
      <c r="G1346" t="s">
        <v>43</v>
      </c>
      <c r="H1346">
        <v>80.599999999999994</v>
      </c>
      <c r="I1346" t="s">
        <v>198</v>
      </c>
      <c r="J1346" t="s">
        <v>199</v>
      </c>
      <c r="K1346">
        <v>42.9</v>
      </c>
      <c r="L1346">
        <v>19.100000000000001</v>
      </c>
      <c r="M1346">
        <f>VLOOKUP(E1346,'SL SR'!$C$2:$F$500,4,FALSE)</f>
        <v>2556</v>
      </c>
      <c r="N1346">
        <f>VLOOKUP(E1346,Slider!$C$1:$F$550,4,FALSE)</f>
        <v>60.9</v>
      </c>
    </row>
    <row r="1347" spans="1:14" x14ac:dyDescent="0.5">
      <c r="A1347">
        <v>2021</v>
      </c>
      <c r="B1347" t="s">
        <v>240</v>
      </c>
      <c r="C1347" t="s">
        <v>241</v>
      </c>
      <c r="D1347" t="str">
        <f t="shared" ref="D1347:D1410" si="21">TRIM(PROPER(C1347 &amp; " " &amp; B1347))</f>
        <v>Taijuan Walker</v>
      </c>
      <c r="E1347">
        <v>592836</v>
      </c>
      <c r="F1347" t="s">
        <v>126</v>
      </c>
      <c r="G1347" t="s">
        <v>127</v>
      </c>
      <c r="H1347">
        <v>86.1</v>
      </c>
      <c r="I1347" t="s">
        <v>198</v>
      </c>
      <c r="J1347" t="s">
        <v>199</v>
      </c>
      <c r="K1347">
        <v>31.2</v>
      </c>
      <c r="L1347">
        <v>4.5</v>
      </c>
      <c r="M1347">
        <f>VLOOKUP(E1347,'SL SR'!$C$2:$F$500,4,FALSE)</f>
        <v>2520</v>
      </c>
      <c r="N1347">
        <f>VLOOKUP(E1347,Slider!$C$1:$F$550,4,FALSE)</f>
        <v>37.5</v>
      </c>
    </row>
    <row r="1348" spans="1:14" x14ac:dyDescent="0.5">
      <c r="A1348">
        <v>2021</v>
      </c>
      <c r="B1348" t="s">
        <v>476</v>
      </c>
      <c r="C1348" t="s">
        <v>427</v>
      </c>
      <c r="D1348" t="str">
        <f t="shared" si="21"/>
        <v>Daniel Bard</v>
      </c>
      <c r="E1348">
        <v>453268</v>
      </c>
      <c r="F1348" t="s">
        <v>92</v>
      </c>
      <c r="G1348" t="s">
        <v>93</v>
      </c>
      <c r="H1348">
        <v>87.1</v>
      </c>
      <c r="I1348" t="s">
        <v>198</v>
      </c>
      <c r="J1348" t="s">
        <v>199</v>
      </c>
      <c r="K1348">
        <v>32.9</v>
      </c>
      <c r="L1348">
        <v>9.5</v>
      </c>
      <c r="M1348">
        <f>VLOOKUP(E1348,'SL SR'!$C$2:$F$500,4,FALSE)</f>
        <v>2357</v>
      </c>
      <c r="N1348">
        <f>VLOOKUP(E1348,Slider!$C$1:$F$550,4,FALSE)</f>
        <v>61.7</v>
      </c>
    </row>
    <row r="1349" spans="1:14" x14ac:dyDescent="0.5">
      <c r="A1349">
        <v>2021</v>
      </c>
      <c r="B1349" t="s">
        <v>477</v>
      </c>
      <c r="C1349" t="s">
        <v>454</v>
      </c>
      <c r="D1349" t="str">
        <f t="shared" si="21"/>
        <v>Luke Jackson</v>
      </c>
      <c r="E1349">
        <v>592426</v>
      </c>
      <c r="F1349" t="s">
        <v>156</v>
      </c>
      <c r="G1349" t="s">
        <v>157</v>
      </c>
      <c r="H1349">
        <v>87.5</v>
      </c>
      <c r="I1349" t="s">
        <v>198</v>
      </c>
      <c r="J1349" t="s">
        <v>199</v>
      </c>
      <c r="K1349">
        <v>41.2</v>
      </c>
      <c r="L1349">
        <v>1.4</v>
      </c>
      <c r="M1349">
        <f>VLOOKUP(E1349,'SL SR'!$C$2:$F$500,4,FALSE)</f>
        <v>2816</v>
      </c>
      <c r="N1349">
        <f>VLOOKUP(E1349,Slider!$C$1:$F$550,4,FALSE)</f>
        <v>43</v>
      </c>
    </row>
    <row r="1350" spans="1:14" x14ac:dyDescent="0.5">
      <c r="A1350">
        <v>2021</v>
      </c>
      <c r="B1350" t="s">
        <v>482</v>
      </c>
      <c r="C1350" t="s">
        <v>483</v>
      </c>
      <c r="D1350" t="str">
        <f t="shared" si="21"/>
        <v>Ervin Santana</v>
      </c>
      <c r="E1350">
        <v>429722</v>
      </c>
      <c r="F1350" t="s">
        <v>80</v>
      </c>
      <c r="G1350" t="s">
        <v>81</v>
      </c>
      <c r="H1350">
        <v>84.3</v>
      </c>
      <c r="I1350" t="s">
        <v>198</v>
      </c>
      <c r="J1350" t="s">
        <v>199</v>
      </c>
      <c r="K1350">
        <v>36.6</v>
      </c>
      <c r="L1350">
        <v>4.4000000000000004</v>
      </c>
      <c r="M1350">
        <f>VLOOKUP(E1350,'SL SR'!$C$2:$F$500,4,FALSE)</f>
        <v>2133</v>
      </c>
      <c r="N1350">
        <f>VLOOKUP(E1350,Slider!$C$1:$F$550,4,FALSE)</f>
        <v>45.9</v>
      </c>
    </row>
    <row r="1351" spans="1:14" x14ac:dyDescent="0.5">
      <c r="A1351">
        <v>2021</v>
      </c>
      <c r="B1351" t="s">
        <v>307</v>
      </c>
      <c r="C1351" t="s">
        <v>308</v>
      </c>
      <c r="D1351" t="str">
        <f t="shared" si="21"/>
        <v>Wil Crowe</v>
      </c>
      <c r="E1351">
        <v>640444</v>
      </c>
      <c r="F1351" t="s">
        <v>213</v>
      </c>
      <c r="G1351" t="s">
        <v>214</v>
      </c>
      <c r="H1351">
        <v>85.3</v>
      </c>
      <c r="I1351" t="s">
        <v>198</v>
      </c>
      <c r="J1351" t="s">
        <v>199</v>
      </c>
      <c r="K1351">
        <v>37.799999999999997</v>
      </c>
      <c r="L1351">
        <v>6.5</v>
      </c>
      <c r="M1351">
        <f>VLOOKUP(E1351,'SL SR'!$C$2:$F$500,4,FALSE)</f>
        <v>2322</v>
      </c>
      <c r="N1351">
        <f>VLOOKUP(E1351,Slider!$C$1:$F$550,4,FALSE)</f>
        <v>32.299999999999997</v>
      </c>
    </row>
    <row r="1352" spans="1:14" x14ac:dyDescent="0.5">
      <c r="A1352">
        <v>2021</v>
      </c>
      <c r="B1352" t="s">
        <v>380</v>
      </c>
      <c r="C1352" t="s">
        <v>381</v>
      </c>
      <c r="D1352" t="str">
        <f t="shared" si="21"/>
        <v>Giovanny Gallegos</v>
      </c>
      <c r="E1352">
        <v>606149</v>
      </c>
      <c r="F1352" t="s">
        <v>34</v>
      </c>
      <c r="G1352" t="s">
        <v>35</v>
      </c>
      <c r="H1352">
        <v>85.5</v>
      </c>
      <c r="I1352" t="s">
        <v>198</v>
      </c>
      <c r="J1352" t="s">
        <v>199</v>
      </c>
      <c r="K1352">
        <v>37.200000000000003</v>
      </c>
      <c r="L1352">
        <v>0.3</v>
      </c>
      <c r="M1352">
        <f>VLOOKUP(E1352,'SL SR'!$C$2:$F$500,4,FALSE)</f>
        <v>2550</v>
      </c>
      <c r="N1352">
        <f>VLOOKUP(E1352,Slider!$C$1:$F$550,4,FALSE)</f>
        <v>38.6</v>
      </c>
    </row>
    <row r="1353" spans="1:14" x14ac:dyDescent="0.5">
      <c r="A1353">
        <v>2021</v>
      </c>
      <c r="B1353" t="s">
        <v>500</v>
      </c>
      <c r="C1353" t="s">
        <v>329</v>
      </c>
      <c r="D1353" t="str">
        <f t="shared" si="21"/>
        <v>Jt Chargois</v>
      </c>
      <c r="E1353">
        <v>608638</v>
      </c>
      <c r="F1353" t="s">
        <v>178</v>
      </c>
      <c r="G1353" t="s">
        <v>179</v>
      </c>
      <c r="H1353">
        <v>87.4</v>
      </c>
      <c r="I1353" t="s">
        <v>198</v>
      </c>
      <c r="J1353" t="s">
        <v>199</v>
      </c>
      <c r="K1353">
        <v>32.5</v>
      </c>
      <c r="L1353">
        <v>0.2</v>
      </c>
      <c r="M1353">
        <f>VLOOKUP(E1353,'SL SR'!$C$2:$F$500,4,FALSE)</f>
        <v>2467</v>
      </c>
      <c r="N1353">
        <f>VLOOKUP(E1353,Slider!$C$1:$F$550,4,FALSE)</f>
        <v>25.6</v>
      </c>
    </row>
    <row r="1354" spans="1:14" x14ac:dyDescent="0.5">
      <c r="A1354">
        <v>2021</v>
      </c>
      <c r="B1354" t="s">
        <v>98</v>
      </c>
      <c r="C1354" t="s">
        <v>99</v>
      </c>
      <c r="D1354" t="str">
        <f t="shared" si="21"/>
        <v>Jameson Taillon</v>
      </c>
      <c r="E1354">
        <v>592791</v>
      </c>
      <c r="F1354" t="s">
        <v>38</v>
      </c>
      <c r="G1354" t="s">
        <v>39</v>
      </c>
      <c r="H1354">
        <v>86.9</v>
      </c>
      <c r="I1354" t="s">
        <v>198</v>
      </c>
      <c r="J1354" t="s">
        <v>199</v>
      </c>
      <c r="K1354">
        <v>29.9</v>
      </c>
      <c r="L1354">
        <v>5.4</v>
      </c>
      <c r="M1354">
        <f>VLOOKUP(E1354,'SL SR'!$C$2:$F$500,4,FALSE)</f>
        <v>2289</v>
      </c>
      <c r="N1354">
        <f>VLOOKUP(E1354,Slider!$C$1:$F$550,4,FALSE)</f>
        <v>30.2</v>
      </c>
    </row>
    <row r="1355" spans="1:14" x14ac:dyDescent="0.5">
      <c r="A1355">
        <v>2021</v>
      </c>
      <c r="B1355" t="s">
        <v>504</v>
      </c>
      <c r="C1355" t="s">
        <v>141</v>
      </c>
      <c r="D1355" t="str">
        <f t="shared" si="21"/>
        <v>Luis Cessa</v>
      </c>
      <c r="E1355">
        <v>570666</v>
      </c>
      <c r="F1355" t="s">
        <v>26</v>
      </c>
      <c r="G1355" t="s">
        <v>27</v>
      </c>
      <c r="H1355">
        <v>82.7</v>
      </c>
      <c r="I1355" t="s">
        <v>198</v>
      </c>
      <c r="J1355" t="s">
        <v>199</v>
      </c>
      <c r="K1355">
        <v>42.7</v>
      </c>
      <c r="L1355">
        <v>3.3</v>
      </c>
      <c r="M1355">
        <f>VLOOKUP(E1355,'SL SR'!$C$2:$F$500,4,FALSE)</f>
        <v>2279</v>
      </c>
      <c r="N1355">
        <f>VLOOKUP(E1355,Slider!$C$1:$F$550,4,FALSE)</f>
        <v>41</v>
      </c>
    </row>
    <row r="1356" spans="1:14" x14ac:dyDescent="0.5">
      <c r="A1356">
        <v>2021</v>
      </c>
      <c r="B1356" t="s">
        <v>345</v>
      </c>
      <c r="C1356" t="s">
        <v>346</v>
      </c>
      <c r="D1356" t="str">
        <f t="shared" si="21"/>
        <v>Justus Sheffield</v>
      </c>
      <c r="E1356">
        <v>656954</v>
      </c>
      <c r="F1356" t="s">
        <v>102</v>
      </c>
      <c r="G1356" t="s">
        <v>103</v>
      </c>
      <c r="H1356">
        <v>81.7</v>
      </c>
      <c r="I1356" t="s">
        <v>198</v>
      </c>
      <c r="J1356" t="s">
        <v>199</v>
      </c>
      <c r="K1356">
        <v>43.4</v>
      </c>
      <c r="L1356">
        <v>7.4</v>
      </c>
      <c r="M1356">
        <f>VLOOKUP(E1356,'SL SR'!$C$2:$F$500,4,FALSE)</f>
        <v>2628</v>
      </c>
      <c r="N1356">
        <f>VLOOKUP(E1356,Slider!$C$1:$F$550,4,FALSE)</f>
        <v>41.6</v>
      </c>
    </row>
    <row r="1357" spans="1:14" x14ac:dyDescent="0.5">
      <c r="A1357">
        <v>2021</v>
      </c>
      <c r="B1357" t="s">
        <v>224</v>
      </c>
      <c r="C1357" t="s">
        <v>225</v>
      </c>
      <c r="D1357" t="str">
        <f t="shared" si="21"/>
        <v>Yusei Kikuchi</v>
      </c>
      <c r="E1357">
        <v>579328</v>
      </c>
      <c r="F1357" t="s">
        <v>102</v>
      </c>
      <c r="G1357" t="s">
        <v>103</v>
      </c>
      <c r="H1357">
        <v>82.6</v>
      </c>
      <c r="I1357" t="s">
        <v>198</v>
      </c>
      <c r="J1357" t="s">
        <v>199</v>
      </c>
      <c r="K1357">
        <v>42.7</v>
      </c>
      <c r="L1357">
        <v>2.5</v>
      </c>
      <c r="M1357">
        <f>VLOOKUP(E1357,'SL SR'!$C$2:$F$500,4,FALSE)</f>
        <v>2247</v>
      </c>
      <c r="N1357">
        <v>31</v>
      </c>
    </row>
    <row r="1358" spans="1:14" x14ac:dyDescent="0.5">
      <c r="A1358">
        <v>2021</v>
      </c>
      <c r="B1358" t="s">
        <v>506</v>
      </c>
      <c r="C1358" t="s">
        <v>507</v>
      </c>
      <c r="D1358" t="str">
        <f t="shared" si="21"/>
        <v>Collin Mchugh</v>
      </c>
      <c r="E1358">
        <v>543521</v>
      </c>
      <c r="F1358" t="s">
        <v>178</v>
      </c>
      <c r="G1358" t="s">
        <v>179</v>
      </c>
      <c r="H1358">
        <v>79.400000000000006</v>
      </c>
      <c r="I1358" t="s">
        <v>198</v>
      </c>
      <c r="J1358" t="s">
        <v>199</v>
      </c>
      <c r="K1358">
        <v>44.5</v>
      </c>
      <c r="L1358">
        <v>18.7</v>
      </c>
      <c r="M1358">
        <f>VLOOKUP(E1358,'SL SR'!$C$2:$F$500,4,FALSE)</f>
        <v>2308</v>
      </c>
      <c r="N1358">
        <v>59</v>
      </c>
    </row>
    <row r="1359" spans="1:14" x14ac:dyDescent="0.5">
      <c r="A1359">
        <v>2021</v>
      </c>
      <c r="B1359" t="s">
        <v>466</v>
      </c>
      <c r="C1359" t="s">
        <v>467</v>
      </c>
      <c r="D1359" t="str">
        <f t="shared" si="21"/>
        <v>Heath Hembree</v>
      </c>
      <c r="E1359">
        <v>592390</v>
      </c>
      <c r="F1359" t="s">
        <v>126</v>
      </c>
      <c r="G1359" t="s">
        <v>127</v>
      </c>
      <c r="H1359">
        <v>86.7</v>
      </c>
      <c r="I1359" t="s">
        <v>198</v>
      </c>
      <c r="J1359" t="s">
        <v>199</v>
      </c>
      <c r="K1359">
        <v>28.9</v>
      </c>
      <c r="L1359">
        <v>8.3000000000000007</v>
      </c>
      <c r="M1359">
        <f>VLOOKUP(E1359,'SL SR'!$C$2:$F$500,4,FALSE)</f>
        <v>2723</v>
      </c>
      <c r="N1359">
        <f>VLOOKUP(E1359,Slider!$C$1:$F$550,4,FALSE)</f>
        <v>28.2</v>
      </c>
    </row>
    <row r="1360" spans="1:14" x14ac:dyDescent="0.5">
      <c r="A1360">
        <v>2021</v>
      </c>
      <c r="B1360" t="s">
        <v>351</v>
      </c>
      <c r="C1360" t="s">
        <v>177</v>
      </c>
      <c r="D1360" t="str">
        <f t="shared" si="21"/>
        <v>Ryan Weathers</v>
      </c>
      <c r="E1360">
        <v>677960</v>
      </c>
      <c r="F1360" t="s">
        <v>62</v>
      </c>
      <c r="G1360" t="s">
        <v>63</v>
      </c>
      <c r="H1360">
        <v>86.6</v>
      </c>
      <c r="I1360" t="s">
        <v>198</v>
      </c>
      <c r="J1360" t="s">
        <v>199</v>
      </c>
      <c r="K1360">
        <v>30.9</v>
      </c>
      <c r="L1360">
        <v>2.2000000000000002</v>
      </c>
      <c r="M1360">
        <v>2210</v>
      </c>
      <c r="N1360">
        <f>VLOOKUP(E1360,Slider!$C$1:$F$550,4,FALSE)</f>
        <v>31</v>
      </c>
    </row>
    <row r="1361" spans="1:14" x14ac:dyDescent="0.5">
      <c r="A1361">
        <v>2021</v>
      </c>
      <c r="B1361" t="s">
        <v>278</v>
      </c>
      <c r="C1361" t="s">
        <v>264</v>
      </c>
      <c r="D1361" t="str">
        <f t="shared" si="21"/>
        <v>Austin Gomber</v>
      </c>
      <c r="E1361">
        <v>596295</v>
      </c>
      <c r="F1361" t="s">
        <v>92</v>
      </c>
      <c r="G1361" t="s">
        <v>93</v>
      </c>
      <c r="H1361">
        <v>85.2</v>
      </c>
      <c r="I1361" t="s">
        <v>198</v>
      </c>
      <c r="J1361" t="s">
        <v>199</v>
      </c>
      <c r="K1361">
        <v>34.4</v>
      </c>
      <c r="L1361">
        <v>5.3</v>
      </c>
      <c r="M1361">
        <f>VLOOKUP(E1361,'SL SR'!$C$2:$F$500,4,FALSE)</f>
        <v>2786</v>
      </c>
      <c r="N1361">
        <v>35</v>
      </c>
    </row>
    <row r="1362" spans="1:14" x14ac:dyDescent="0.5">
      <c r="A1362">
        <v>2021</v>
      </c>
      <c r="B1362" t="s">
        <v>243</v>
      </c>
      <c r="C1362" t="s">
        <v>45</v>
      </c>
      <c r="D1362" t="str">
        <f t="shared" si="21"/>
        <v>Zach Plesac</v>
      </c>
      <c r="E1362">
        <v>668676</v>
      </c>
      <c r="F1362" t="s">
        <v>122</v>
      </c>
      <c r="G1362" t="s">
        <v>123</v>
      </c>
      <c r="H1362">
        <v>87</v>
      </c>
      <c r="I1362" t="s">
        <v>198</v>
      </c>
      <c r="J1362" t="s">
        <v>199</v>
      </c>
      <c r="K1362">
        <v>26.9</v>
      </c>
      <c r="L1362">
        <v>0.1</v>
      </c>
      <c r="M1362">
        <f>VLOOKUP(E1362,'SL SR'!$C$2:$F$500,4,FALSE)</f>
        <v>2376</v>
      </c>
      <c r="N1362">
        <v>55</v>
      </c>
    </row>
    <row r="1363" spans="1:14" x14ac:dyDescent="0.5">
      <c r="A1363">
        <v>2021</v>
      </c>
      <c r="B1363" t="s">
        <v>273</v>
      </c>
      <c r="C1363" t="s">
        <v>274</v>
      </c>
      <c r="D1363" t="str">
        <f t="shared" si="21"/>
        <v>Michael Pineda</v>
      </c>
      <c r="E1363">
        <v>501381</v>
      </c>
      <c r="F1363" t="s">
        <v>261</v>
      </c>
      <c r="G1363" t="s">
        <v>262</v>
      </c>
      <c r="H1363">
        <v>81.3</v>
      </c>
      <c r="I1363" t="s">
        <v>198</v>
      </c>
      <c r="J1363" t="s">
        <v>199</v>
      </c>
      <c r="K1363">
        <v>40.9</v>
      </c>
      <c r="L1363">
        <v>0.5</v>
      </c>
      <c r="M1363">
        <f>VLOOKUP(E1363,'SL SR'!$C$2:$F$500,4,FALSE)</f>
        <v>2451</v>
      </c>
      <c r="N1363">
        <f>VLOOKUP(E1363,Slider!$C$1:$F$550,4,FALSE)</f>
        <v>29.1</v>
      </c>
    </row>
    <row r="1364" spans="1:14" x14ac:dyDescent="0.5">
      <c r="A1364">
        <v>2021</v>
      </c>
      <c r="B1364" t="s">
        <v>536</v>
      </c>
      <c r="C1364" t="s">
        <v>272</v>
      </c>
      <c r="D1364" t="str">
        <f t="shared" si="21"/>
        <v>Anthony Bass</v>
      </c>
      <c r="E1364">
        <v>542914</v>
      </c>
      <c r="F1364" t="s">
        <v>110</v>
      </c>
      <c r="G1364" t="s">
        <v>111</v>
      </c>
      <c r="H1364">
        <v>85.8</v>
      </c>
      <c r="I1364" t="s">
        <v>198</v>
      </c>
      <c r="J1364" t="s">
        <v>199</v>
      </c>
      <c r="K1364">
        <v>40</v>
      </c>
      <c r="L1364">
        <v>4.4000000000000004</v>
      </c>
      <c r="M1364">
        <f>VLOOKUP(E1364,'SL SR'!$C$2:$F$500,4,FALSE)</f>
        <v>2207</v>
      </c>
      <c r="N1364">
        <f>VLOOKUP(E1364,Slider!$C$1:$F$550,4,FALSE)</f>
        <v>57.6</v>
      </c>
    </row>
    <row r="1365" spans="1:14" x14ac:dyDescent="0.5">
      <c r="A1365">
        <v>2021</v>
      </c>
      <c r="B1365" t="s">
        <v>100</v>
      </c>
      <c r="C1365" t="s">
        <v>101</v>
      </c>
      <c r="D1365" t="str">
        <f t="shared" si="21"/>
        <v>Logan Gilbert</v>
      </c>
      <c r="E1365">
        <v>669302</v>
      </c>
      <c r="F1365" t="s">
        <v>102</v>
      </c>
      <c r="G1365" t="s">
        <v>103</v>
      </c>
      <c r="H1365">
        <v>83.1</v>
      </c>
      <c r="I1365" t="s">
        <v>198</v>
      </c>
      <c r="J1365" t="s">
        <v>199</v>
      </c>
      <c r="K1365">
        <v>35.700000000000003</v>
      </c>
      <c r="L1365">
        <v>6.7</v>
      </c>
      <c r="M1365">
        <f>VLOOKUP(E1365,'SL SR'!$C$2:$F$500,4,FALSE)</f>
        <v>2401</v>
      </c>
      <c r="N1365">
        <f>VLOOKUP(E1365,Slider!$C$1:$F$550,4,FALSE)</f>
        <v>35.700000000000003</v>
      </c>
    </row>
    <row r="1366" spans="1:14" x14ac:dyDescent="0.5">
      <c r="A1366">
        <v>2021</v>
      </c>
      <c r="B1366" t="s">
        <v>319</v>
      </c>
      <c r="C1366" t="s">
        <v>25</v>
      </c>
      <c r="D1366" t="str">
        <f t="shared" si="21"/>
        <v>Tyler Glasnow</v>
      </c>
      <c r="E1366">
        <v>607192</v>
      </c>
      <c r="F1366" t="s">
        <v>178</v>
      </c>
      <c r="G1366" t="s">
        <v>179</v>
      </c>
      <c r="H1366">
        <v>87.5</v>
      </c>
      <c r="I1366" t="s">
        <v>198</v>
      </c>
      <c r="J1366" t="s">
        <v>199</v>
      </c>
      <c r="K1366">
        <v>39.9</v>
      </c>
      <c r="L1366">
        <v>2.6</v>
      </c>
      <c r="M1366">
        <f>VLOOKUP(E1366,'SL SR'!$C$2:$F$500,4,FALSE)</f>
        <v>2501</v>
      </c>
      <c r="N1366">
        <f>VLOOKUP(E1366,Slider!$C$1:$F$550,4,FALSE)</f>
        <v>42</v>
      </c>
    </row>
    <row r="1367" spans="1:14" x14ac:dyDescent="0.5">
      <c r="A1367">
        <v>2021</v>
      </c>
      <c r="B1367" t="s">
        <v>277</v>
      </c>
      <c r="C1367" t="s">
        <v>229</v>
      </c>
      <c r="D1367" t="str">
        <f t="shared" si="21"/>
        <v>Matt Harvey</v>
      </c>
      <c r="E1367">
        <v>518774</v>
      </c>
      <c r="F1367" t="s">
        <v>182</v>
      </c>
      <c r="G1367" t="s">
        <v>183</v>
      </c>
      <c r="H1367">
        <v>86.9</v>
      </c>
      <c r="I1367" t="s">
        <v>198</v>
      </c>
      <c r="J1367" t="s">
        <v>199</v>
      </c>
      <c r="K1367">
        <v>29.8</v>
      </c>
      <c r="L1367">
        <v>1.6</v>
      </c>
      <c r="M1367">
        <f>VLOOKUP(E1367,'SL SR'!$C$2:$F$500,4,FALSE)</f>
        <v>2322</v>
      </c>
      <c r="N1367">
        <v>32</v>
      </c>
    </row>
    <row r="1368" spans="1:14" x14ac:dyDescent="0.5">
      <c r="A1368">
        <v>2021</v>
      </c>
      <c r="B1368" t="s">
        <v>501</v>
      </c>
      <c r="C1368" t="s">
        <v>502</v>
      </c>
      <c r="D1368" t="str">
        <f t="shared" si="21"/>
        <v>Steve Cishek</v>
      </c>
      <c r="E1368">
        <v>518553</v>
      </c>
      <c r="F1368" t="s">
        <v>232</v>
      </c>
      <c r="G1368" t="s">
        <v>233</v>
      </c>
      <c r="H1368">
        <v>77.400000000000006</v>
      </c>
      <c r="I1368" t="s">
        <v>198</v>
      </c>
      <c r="J1368" t="s">
        <v>199</v>
      </c>
      <c r="K1368">
        <v>50.1</v>
      </c>
      <c r="L1368">
        <v>16.7</v>
      </c>
      <c r="M1368">
        <f>VLOOKUP(E1368,'SL SR'!$C$2:$F$500,4,FALSE)</f>
        <v>2664</v>
      </c>
      <c r="N1368">
        <f>VLOOKUP(E1368,Slider!$C$1:$F$550,4,FALSE)</f>
        <v>46.5</v>
      </c>
    </row>
    <row r="1369" spans="1:14" x14ac:dyDescent="0.5">
      <c r="A1369">
        <v>2021</v>
      </c>
      <c r="B1369" t="s">
        <v>541</v>
      </c>
      <c r="C1369" t="s">
        <v>542</v>
      </c>
      <c r="D1369" t="str">
        <f t="shared" si="21"/>
        <v>Greg Holland</v>
      </c>
      <c r="E1369">
        <v>518813</v>
      </c>
      <c r="F1369" t="s">
        <v>80</v>
      </c>
      <c r="G1369" t="s">
        <v>81</v>
      </c>
      <c r="H1369">
        <v>85.5</v>
      </c>
      <c r="I1369" t="s">
        <v>198</v>
      </c>
      <c r="J1369" t="s">
        <v>199</v>
      </c>
      <c r="K1369">
        <v>36.299999999999997</v>
      </c>
      <c r="L1369">
        <v>5</v>
      </c>
      <c r="M1369">
        <f>VLOOKUP(E1369,'SL SR'!$C$2:$F$500,4,FALSE)</f>
        <v>2487</v>
      </c>
      <c r="N1369">
        <f>VLOOKUP(E1369,Slider!$C$1:$F$550,4,FALSE)</f>
        <v>25.5</v>
      </c>
    </row>
    <row r="1370" spans="1:14" x14ac:dyDescent="0.5">
      <c r="A1370">
        <v>2021</v>
      </c>
      <c r="B1370" t="s">
        <v>144</v>
      </c>
      <c r="C1370" t="s">
        <v>145</v>
      </c>
      <c r="D1370" t="str">
        <f t="shared" si="21"/>
        <v>Cristian Javier</v>
      </c>
      <c r="E1370">
        <v>664299</v>
      </c>
      <c r="F1370" t="s">
        <v>142</v>
      </c>
      <c r="G1370" t="s">
        <v>143</v>
      </c>
      <c r="H1370">
        <v>81.2</v>
      </c>
      <c r="I1370" t="s">
        <v>198</v>
      </c>
      <c r="J1370" t="s">
        <v>199</v>
      </c>
      <c r="K1370">
        <v>36.700000000000003</v>
      </c>
      <c r="L1370">
        <v>10.199999999999999</v>
      </c>
      <c r="M1370">
        <v>2535</v>
      </c>
      <c r="N1370">
        <v>39</v>
      </c>
    </row>
    <row r="1371" spans="1:14" x14ac:dyDescent="0.5">
      <c r="A1371">
        <v>2021</v>
      </c>
      <c r="B1371" t="s">
        <v>548</v>
      </c>
      <c r="C1371" t="s">
        <v>37</v>
      </c>
      <c r="D1371" t="str">
        <f t="shared" si="21"/>
        <v>Andrew Kittredge</v>
      </c>
      <c r="E1371">
        <v>552640</v>
      </c>
      <c r="F1371" t="s">
        <v>178</v>
      </c>
      <c r="G1371" t="s">
        <v>179</v>
      </c>
      <c r="H1371">
        <v>88.9</v>
      </c>
      <c r="I1371" t="s">
        <v>198</v>
      </c>
      <c r="J1371" t="s">
        <v>199</v>
      </c>
      <c r="K1371">
        <v>33.700000000000003</v>
      </c>
      <c r="L1371">
        <v>7.7</v>
      </c>
      <c r="M1371">
        <f>VLOOKUP(E1371,'SL SR'!$C$2:$F$500,4,FALSE)</f>
        <v>2372</v>
      </c>
      <c r="N1371">
        <f>VLOOKUP(E1371,Slider!$C$1:$F$550,4,FALSE)</f>
        <v>26.8</v>
      </c>
    </row>
    <row r="1372" spans="1:14" x14ac:dyDescent="0.5">
      <c r="A1372">
        <v>2021</v>
      </c>
      <c r="B1372" t="s">
        <v>341</v>
      </c>
      <c r="C1372" t="s">
        <v>342</v>
      </c>
      <c r="D1372" t="str">
        <f t="shared" si="21"/>
        <v>Johnny Cueto</v>
      </c>
      <c r="E1372">
        <v>456501</v>
      </c>
      <c r="F1372" t="s">
        <v>30</v>
      </c>
      <c r="G1372" t="s">
        <v>31</v>
      </c>
      <c r="H1372">
        <v>84.3</v>
      </c>
      <c r="I1372" t="s">
        <v>198</v>
      </c>
      <c r="J1372" t="s">
        <v>199</v>
      </c>
      <c r="K1372">
        <v>32.1</v>
      </c>
      <c r="L1372">
        <v>1.4</v>
      </c>
      <c r="M1372">
        <f>VLOOKUP(E1372,'SL SR'!$C$2:$F$500,4,FALSE)</f>
        <v>2274</v>
      </c>
      <c r="N1372">
        <f>VLOOKUP(E1372,Slider!$C$1:$F$550,4,FALSE)</f>
        <v>24.2</v>
      </c>
    </row>
    <row r="1373" spans="1:14" x14ac:dyDescent="0.5">
      <c r="A1373">
        <v>2021</v>
      </c>
      <c r="B1373" t="s">
        <v>410</v>
      </c>
      <c r="C1373" t="s">
        <v>411</v>
      </c>
      <c r="D1373" t="str">
        <f t="shared" si="21"/>
        <v>Alek Manoah</v>
      </c>
      <c r="E1373">
        <v>666201</v>
      </c>
      <c r="F1373" t="s">
        <v>14</v>
      </c>
      <c r="G1373" t="s">
        <v>15</v>
      </c>
      <c r="H1373">
        <v>81.099999999999994</v>
      </c>
      <c r="I1373" t="s">
        <v>198</v>
      </c>
      <c r="J1373" t="s">
        <v>199</v>
      </c>
      <c r="K1373">
        <v>41.6</v>
      </c>
      <c r="L1373">
        <v>15.6</v>
      </c>
      <c r="M1373">
        <f>VLOOKUP(E1373,'SL SR'!$C$2:$F$500,4,FALSE)</f>
        <v>2231</v>
      </c>
      <c r="N1373">
        <f>VLOOKUP(E1373,Slider!$C$1:$F$550,4,FALSE)</f>
        <v>39.1</v>
      </c>
    </row>
    <row r="1374" spans="1:14" x14ac:dyDescent="0.5">
      <c r="A1374">
        <v>2021</v>
      </c>
      <c r="B1374" t="s">
        <v>552</v>
      </c>
      <c r="C1374" t="s">
        <v>177</v>
      </c>
      <c r="D1374" t="str">
        <f t="shared" si="21"/>
        <v>Ryan Tepera</v>
      </c>
      <c r="E1374">
        <v>572193</v>
      </c>
      <c r="F1374" t="s">
        <v>50</v>
      </c>
      <c r="G1374" t="s">
        <v>51</v>
      </c>
      <c r="H1374">
        <v>86.5</v>
      </c>
      <c r="I1374" t="s">
        <v>198</v>
      </c>
      <c r="J1374" t="s">
        <v>199</v>
      </c>
      <c r="K1374">
        <v>32.200000000000003</v>
      </c>
      <c r="L1374">
        <v>4</v>
      </c>
      <c r="M1374">
        <f>VLOOKUP(E1374,'SL SR'!$C$2:$F$500,4,FALSE)</f>
        <v>2872</v>
      </c>
      <c r="N1374">
        <f>VLOOKUP(E1374,Slider!$C$1:$F$550,4,FALSE)</f>
        <v>19.600000000000001</v>
      </c>
    </row>
    <row r="1375" spans="1:14" x14ac:dyDescent="0.5">
      <c r="A1375">
        <v>2021</v>
      </c>
      <c r="B1375" t="s">
        <v>361</v>
      </c>
      <c r="C1375" t="s">
        <v>362</v>
      </c>
      <c r="D1375" t="str">
        <f t="shared" si="21"/>
        <v>Gregory Soto</v>
      </c>
      <c r="E1375">
        <v>642397</v>
      </c>
      <c r="F1375" t="s">
        <v>132</v>
      </c>
      <c r="G1375" t="s">
        <v>133</v>
      </c>
      <c r="H1375">
        <v>88.3</v>
      </c>
      <c r="I1375" t="s">
        <v>198</v>
      </c>
      <c r="J1375" t="s">
        <v>199</v>
      </c>
      <c r="K1375">
        <v>30.4</v>
      </c>
      <c r="L1375">
        <v>2.5</v>
      </c>
      <c r="M1375">
        <v>2343</v>
      </c>
      <c r="N1375">
        <f>VLOOKUP(E1375,Slider!$C$1:$F$550,4,FALSE)</f>
        <v>33</v>
      </c>
    </row>
    <row r="1376" spans="1:14" x14ac:dyDescent="0.5">
      <c r="A1376">
        <v>2021</v>
      </c>
      <c r="B1376" t="s">
        <v>302</v>
      </c>
      <c r="C1376" t="s">
        <v>303</v>
      </c>
      <c r="D1376" t="str">
        <f t="shared" si="21"/>
        <v>Jacob Degrom</v>
      </c>
      <c r="E1376">
        <v>594798</v>
      </c>
      <c r="F1376" t="s">
        <v>126</v>
      </c>
      <c r="G1376" t="s">
        <v>127</v>
      </c>
      <c r="H1376">
        <v>91.6</v>
      </c>
      <c r="I1376" t="s">
        <v>198</v>
      </c>
      <c r="J1376" t="s">
        <v>199</v>
      </c>
      <c r="K1376">
        <v>28.9</v>
      </c>
      <c r="L1376">
        <v>4.7</v>
      </c>
      <c r="M1376">
        <v>2598</v>
      </c>
      <c r="N1376">
        <f>VLOOKUP(E1376,Slider!$C$1:$F$550,4,FALSE)</f>
        <v>31.4</v>
      </c>
    </row>
    <row r="1377" spans="1:14" x14ac:dyDescent="0.5">
      <c r="A1377">
        <v>2021</v>
      </c>
      <c r="B1377" t="s">
        <v>108</v>
      </c>
      <c r="C1377" t="s">
        <v>25</v>
      </c>
      <c r="D1377" t="str">
        <f t="shared" si="21"/>
        <v>Tyler Rogers</v>
      </c>
      <c r="E1377">
        <v>643511</v>
      </c>
      <c r="F1377" t="s">
        <v>30</v>
      </c>
      <c r="G1377" t="s">
        <v>31</v>
      </c>
      <c r="H1377">
        <v>71.7</v>
      </c>
      <c r="I1377" t="s">
        <v>198</v>
      </c>
      <c r="J1377" t="s">
        <v>199</v>
      </c>
      <c r="K1377">
        <v>40.1</v>
      </c>
      <c r="L1377">
        <v>13.1</v>
      </c>
      <c r="M1377">
        <f>VLOOKUP(E1377,'SL SR'!$C$2:$F$500,4,FALSE)</f>
        <v>2093</v>
      </c>
      <c r="N1377">
        <v>68</v>
      </c>
    </row>
    <row r="1378" spans="1:14" x14ac:dyDescent="0.5">
      <c r="A1378">
        <v>2021</v>
      </c>
      <c r="B1378" t="s">
        <v>218</v>
      </c>
      <c r="C1378" t="s">
        <v>119</v>
      </c>
      <c r="D1378" t="str">
        <f t="shared" si="21"/>
        <v>Kyle Gibson</v>
      </c>
      <c r="E1378">
        <v>502043</v>
      </c>
      <c r="F1378" t="s">
        <v>58</v>
      </c>
      <c r="G1378" t="s">
        <v>59</v>
      </c>
      <c r="H1378">
        <v>83.4</v>
      </c>
      <c r="I1378" t="s">
        <v>198</v>
      </c>
      <c r="J1378" t="s">
        <v>199</v>
      </c>
      <c r="K1378">
        <v>40.200000000000003</v>
      </c>
      <c r="L1378">
        <v>5.8</v>
      </c>
      <c r="M1378">
        <v>2512</v>
      </c>
      <c r="N1378">
        <f>VLOOKUP(E1378,Slider!$C$1:$F$550,4,FALSE)</f>
        <v>31.4</v>
      </c>
    </row>
    <row r="1379" spans="1:14" x14ac:dyDescent="0.5">
      <c r="A1379">
        <v>2021</v>
      </c>
      <c r="B1379" t="s">
        <v>52</v>
      </c>
      <c r="C1379" t="s">
        <v>53</v>
      </c>
      <c r="D1379" t="str">
        <f t="shared" si="21"/>
        <v>Walker Buehler</v>
      </c>
      <c r="E1379">
        <v>621111</v>
      </c>
      <c r="F1379" t="s">
        <v>54</v>
      </c>
      <c r="G1379" t="s">
        <v>55</v>
      </c>
      <c r="H1379">
        <v>85</v>
      </c>
      <c r="I1379" t="s">
        <v>198</v>
      </c>
      <c r="J1379" t="s">
        <v>199</v>
      </c>
      <c r="K1379">
        <v>37</v>
      </c>
      <c r="L1379">
        <v>14</v>
      </c>
      <c r="M1379">
        <f>VLOOKUP(E1379,'SL SR'!$C$2:$F$500,4,FALSE)</f>
        <v>2324</v>
      </c>
      <c r="N1379">
        <f>VLOOKUP(E1379,Slider!$C$1:$F$550,4,FALSE)</f>
        <v>16.3</v>
      </c>
    </row>
    <row r="1380" spans="1:14" x14ac:dyDescent="0.5">
      <c r="A1380">
        <v>2021</v>
      </c>
      <c r="B1380" t="s">
        <v>562</v>
      </c>
      <c r="C1380" t="s">
        <v>274</v>
      </c>
      <c r="D1380" t="str">
        <f t="shared" si="21"/>
        <v>Michael Fulmer</v>
      </c>
      <c r="E1380">
        <v>605242</v>
      </c>
      <c r="F1380" t="s">
        <v>132</v>
      </c>
      <c r="G1380" t="s">
        <v>133</v>
      </c>
      <c r="H1380">
        <v>90.9</v>
      </c>
      <c r="I1380" t="s">
        <v>198</v>
      </c>
      <c r="J1380" t="s">
        <v>199</v>
      </c>
      <c r="K1380">
        <v>27.7</v>
      </c>
      <c r="L1380">
        <v>5.6</v>
      </c>
      <c r="M1380">
        <f>VLOOKUP(E1380,'SL SR'!$C$2:$F$500,4,FALSE)</f>
        <v>2615</v>
      </c>
      <c r="N1380">
        <f>VLOOKUP(E1380,Slider!$C$1:$F$550,4,FALSE)</f>
        <v>40.200000000000003</v>
      </c>
    </row>
    <row r="1381" spans="1:14" x14ac:dyDescent="0.5">
      <c r="A1381">
        <v>2021</v>
      </c>
      <c r="B1381" t="s">
        <v>505</v>
      </c>
      <c r="C1381" t="s">
        <v>272</v>
      </c>
      <c r="D1381" t="str">
        <f t="shared" si="21"/>
        <v>Anthony Bender</v>
      </c>
      <c r="E1381">
        <v>669622</v>
      </c>
      <c r="F1381" t="s">
        <v>110</v>
      </c>
      <c r="G1381" t="s">
        <v>111</v>
      </c>
      <c r="H1381">
        <v>84.7</v>
      </c>
      <c r="I1381" t="s">
        <v>198</v>
      </c>
      <c r="J1381" t="s">
        <v>199</v>
      </c>
      <c r="K1381">
        <v>40.700000000000003</v>
      </c>
      <c r="L1381">
        <v>9.1</v>
      </c>
      <c r="M1381">
        <f>VLOOKUP(E1381,'SL SR'!$C$2:$F$500,4,FALSE)</f>
        <v>2470</v>
      </c>
      <c r="N1381">
        <f>VLOOKUP(E1381,Slider!$C$1:$F$550,4,FALSE)</f>
        <v>22.7</v>
      </c>
    </row>
    <row r="1382" spans="1:14" x14ac:dyDescent="0.5">
      <c r="A1382">
        <v>2021</v>
      </c>
      <c r="B1382" t="s">
        <v>567</v>
      </c>
      <c r="C1382" t="s">
        <v>242</v>
      </c>
      <c r="D1382" t="str">
        <f t="shared" si="21"/>
        <v>Brad Hand</v>
      </c>
      <c r="E1382">
        <v>543272</v>
      </c>
      <c r="F1382" t="s">
        <v>126</v>
      </c>
      <c r="G1382" t="s">
        <v>127</v>
      </c>
      <c r="H1382">
        <v>80.2</v>
      </c>
      <c r="I1382" t="s">
        <v>198</v>
      </c>
      <c r="J1382" t="s">
        <v>199</v>
      </c>
      <c r="K1382">
        <v>45.6</v>
      </c>
      <c r="L1382">
        <v>16.600000000000001</v>
      </c>
      <c r="M1382">
        <f>VLOOKUP(E1382,'SL SR'!$C$2:$F$500,4,FALSE)</f>
        <v>2840</v>
      </c>
      <c r="N1382">
        <f>VLOOKUP(E1382,Slider!$C$1:$F$550,4,FALSE)</f>
        <v>30.5</v>
      </c>
    </row>
    <row r="1383" spans="1:14" x14ac:dyDescent="0.5">
      <c r="A1383">
        <v>2021</v>
      </c>
      <c r="B1383" t="s">
        <v>551</v>
      </c>
      <c r="C1383" t="s">
        <v>119</v>
      </c>
      <c r="D1383" t="str">
        <f t="shared" si="21"/>
        <v>Kyle Freeland</v>
      </c>
      <c r="E1383">
        <v>607536</v>
      </c>
      <c r="F1383" t="s">
        <v>92</v>
      </c>
      <c r="G1383" t="s">
        <v>93</v>
      </c>
      <c r="H1383">
        <v>85.9</v>
      </c>
      <c r="I1383" t="s">
        <v>198</v>
      </c>
      <c r="J1383" t="s">
        <v>199</v>
      </c>
      <c r="K1383">
        <v>32.1</v>
      </c>
      <c r="L1383">
        <v>2.6</v>
      </c>
      <c r="M1383">
        <v>2324</v>
      </c>
      <c r="N1383">
        <f>VLOOKUP(E1383,Slider!$C$1:$F$550,4,FALSE)</f>
        <v>34.299999999999997</v>
      </c>
    </row>
    <row r="1384" spans="1:14" x14ac:dyDescent="0.5">
      <c r="A1384">
        <v>2021</v>
      </c>
      <c r="B1384" t="s">
        <v>327</v>
      </c>
      <c r="C1384" t="s">
        <v>45</v>
      </c>
      <c r="D1384" t="str">
        <f t="shared" si="21"/>
        <v>Zach Eflin</v>
      </c>
      <c r="E1384">
        <v>621107</v>
      </c>
      <c r="F1384" t="s">
        <v>58</v>
      </c>
      <c r="G1384" t="s">
        <v>59</v>
      </c>
      <c r="H1384">
        <v>87.6</v>
      </c>
      <c r="I1384" t="s">
        <v>198</v>
      </c>
      <c r="J1384" t="s">
        <v>199</v>
      </c>
      <c r="K1384">
        <v>26.4</v>
      </c>
      <c r="L1384">
        <v>1.9</v>
      </c>
      <c r="M1384">
        <f>VLOOKUP(E1384,'SL SR'!$C$2:$F$500,4,FALSE)</f>
        <v>2252</v>
      </c>
      <c r="N1384">
        <f>VLOOKUP(E1384,Slider!$C$1:$F$550,4,FALSE)</f>
        <v>23</v>
      </c>
    </row>
    <row r="1385" spans="1:14" x14ac:dyDescent="0.5">
      <c r="A1385">
        <v>2021</v>
      </c>
      <c r="B1385" t="s">
        <v>493</v>
      </c>
      <c r="C1385" t="s">
        <v>456</v>
      </c>
      <c r="D1385" t="str">
        <f t="shared" si="21"/>
        <v>Paul Fry</v>
      </c>
      <c r="E1385">
        <v>643316</v>
      </c>
      <c r="F1385" t="s">
        <v>182</v>
      </c>
      <c r="G1385" t="s">
        <v>183</v>
      </c>
      <c r="H1385">
        <v>85.1</v>
      </c>
      <c r="I1385" t="s">
        <v>198</v>
      </c>
      <c r="J1385" t="s">
        <v>199</v>
      </c>
      <c r="K1385">
        <v>41.5</v>
      </c>
      <c r="L1385">
        <v>13.1</v>
      </c>
      <c r="M1385">
        <v>2741</v>
      </c>
      <c r="N1385">
        <f>VLOOKUP(E1385,Slider!$C$1:$F$550,4,FALSE)</f>
        <v>48.2</v>
      </c>
    </row>
    <row r="1386" spans="1:14" x14ac:dyDescent="0.5">
      <c r="A1386">
        <v>2021</v>
      </c>
      <c r="B1386" t="s">
        <v>208</v>
      </c>
      <c r="C1386" t="s">
        <v>170</v>
      </c>
      <c r="D1386" t="str">
        <f t="shared" si="21"/>
        <v>Jake Arrieta</v>
      </c>
      <c r="E1386">
        <v>453562</v>
      </c>
      <c r="F1386" t="s">
        <v>62</v>
      </c>
      <c r="G1386" t="s">
        <v>63</v>
      </c>
      <c r="H1386">
        <v>88.2</v>
      </c>
      <c r="I1386" t="s">
        <v>198</v>
      </c>
      <c r="J1386" t="s">
        <v>199</v>
      </c>
      <c r="K1386">
        <v>28.3</v>
      </c>
      <c r="L1386">
        <v>3.5</v>
      </c>
      <c r="M1386">
        <v>2277</v>
      </c>
      <c r="N1386">
        <f>VLOOKUP(E1386,Slider!$C$1:$F$550,4,FALSE)</f>
        <v>56</v>
      </c>
    </row>
    <row r="1387" spans="1:14" x14ac:dyDescent="0.5">
      <c r="A1387">
        <v>2021</v>
      </c>
      <c r="B1387" t="s">
        <v>267</v>
      </c>
      <c r="C1387" t="s">
        <v>268</v>
      </c>
      <c r="D1387" t="str">
        <f t="shared" si="21"/>
        <v>Vladimir Gutierrez</v>
      </c>
      <c r="E1387">
        <v>661269</v>
      </c>
      <c r="F1387" t="s">
        <v>26</v>
      </c>
      <c r="G1387" t="s">
        <v>27</v>
      </c>
      <c r="H1387">
        <v>83.2</v>
      </c>
      <c r="I1387" t="s">
        <v>198</v>
      </c>
      <c r="J1387" t="s">
        <v>199</v>
      </c>
      <c r="K1387">
        <v>37.5</v>
      </c>
      <c r="L1387">
        <v>9.6</v>
      </c>
      <c r="M1387">
        <f>VLOOKUP(E1387,'SL SR'!$C$2:$F$500,4,FALSE)</f>
        <v>2741</v>
      </c>
      <c r="N1387">
        <f>VLOOKUP(E1387,Slider!$C$1:$F$550,4,FALSE)</f>
        <v>28.7</v>
      </c>
    </row>
    <row r="1388" spans="1:14" x14ac:dyDescent="0.5">
      <c r="A1388">
        <v>2021</v>
      </c>
      <c r="B1388" t="s">
        <v>496</v>
      </c>
      <c r="C1388" t="s">
        <v>447</v>
      </c>
      <c r="D1388" t="str">
        <f t="shared" si="21"/>
        <v>Sam Howard</v>
      </c>
      <c r="E1388">
        <v>607572</v>
      </c>
      <c r="F1388" t="s">
        <v>213</v>
      </c>
      <c r="G1388" t="s">
        <v>214</v>
      </c>
      <c r="H1388">
        <v>85</v>
      </c>
      <c r="I1388" t="s">
        <v>198</v>
      </c>
      <c r="J1388" t="s">
        <v>199</v>
      </c>
      <c r="K1388">
        <v>32</v>
      </c>
      <c r="L1388">
        <v>2.1</v>
      </c>
      <c r="M1388">
        <f>VLOOKUP(E1388,'SL SR'!$C$2:$F$500,4,FALSE)</f>
        <v>2663</v>
      </c>
      <c r="N1388">
        <f>VLOOKUP(E1388,Slider!$C$1:$F$550,4,FALSE)</f>
        <v>45</v>
      </c>
    </row>
    <row r="1389" spans="1:14" x14ac:dyDescent="0.5">
      <c r="A1389">
        <v>2021</v>
      </c>
      <c r="B1389" t="s">
        <v>184</v>
      </c>
      <c r="C1389" t="s">
        <v>520</v>
      </c>
      <c r="D1389" t="str">
        <f t="shared" si="21"/>
        <v>Will Smith</v>
      </c>
      <c r="E1389">
        <v>519293</v>
      </c>
      <c r="F1389" t="s">
        <v>156</v>
      </c>
      <c r="G1389" t="s">
        <v>157</v>
      </c>
      <c r="H1389">
        <v>82.2</v>
      </c>
      <c r="I1389" t="s">
        <v>198</v>
      </c>
      <c r="J1389" t="s">
        <v>199</v>
      </c>
      <c r="K1389">
        <v>37</v>
      </c>
      <c r="L1389">
        <v>5.7</v>
      </c>
      <c r="M1389">
        <v>2324</v>
      </c>
      <c r="N1389">
        <v>23</v>
      </c>
    </row>
    <row r="1390" spans="1:14" x14ac:dyDescent="0.5">
      <c r="A1390">
        <v>2021</v>
      </c>
      <c r="B1390" t="s">
        <v>32</v>
      </c>
      <c r="C1390" t="s">
        <v>33</v>
      </c>
      <c r="D1390" t="str">
        <f t="shared" si="21"/>
        <v>J.A. Happ</v>
      </c>
      <c r="E1390">
        <v>457918</v>
      </c>
      <c r="F1390" t="s">
        <v>34</v>
      </c>
      <c r="G1390" t="s">
        <v>35</v>
      </c>
      <c r="H1390">
        <v>83</v>
      </c>
      <c r="I1390" t="s">
        <v>198</v>
      </c>
      <c r="J1390" t="s">
        <v>199</v>
      </c>
      <c r="K1390">
        <v>36.1</v>
      </c>
      <c r="L1390">
        <v>2.4</v>
      </c>
      <c r="M1390">
        <f>VLOOKUP(E1390,'SL SR'!$C$2:$F$500,4,FALSE)</f>
        <v>2299</v>
      </c>
      <c r="N1390">
        <f>VLOOKUP(E1390,Slider!$C$1:$F$550,4,FALSE)</f>
        <v>23.8</v>
      </c>
    </row>
    <row r="1391" spans="1:14" x14ac:dyDescent="0.5">
      <c r="A1391">
        <v>2021</v>
      </c>
      <c r="B1391" t="s">
        <v>459</v>
      </c>
      <c r="C1391" t="s">
        <v>291</v>
      </c>
      <c r="D1391" t="str">
        <f t="shared" si="21"/>
        <v>Shane Bieber</v>
      </c>
      <c r="E1391">
        <v>669456</v>
      </c>
      <c r="F1391" t="s">
        <v>122</v>
      </c>
      <c r="G1391" t="s">
        <v>123</v>
      </c>
      <c r="H1391">
        <v>85.9</v>
      </c>
      <c r="I1391" t="s">
        <v>198</v>
      </c>
      <c r="J1391" t="s">
        <v>199</v>
      </c>
      <c r="K1391">
        <v>35.5</v>
      </c>
      <c r="L1391">
        <v>2.1</v>
      </c>
      <c r="M1391">
        <f>VLOOKUP(E1391,'SL SR'!$C$2:$F$500,4,FALSE)</f>
        <v>2179</v>
      </c>
      <c r="N1391">
        <f>VLOOKUP(E1391,Slider!$C$1:$F$550,4,FALSE)</f>
        <v>44.9</v>
      </c>
    </row>
    <row r="1392" spans="1:14" x14ac:dyDescent="0.5">
      <c r="A1392">
        <v>2021</v>
      </c>
      <c r="B1392" t="s">
        <v>279</v>
      </c>
      <c r="C1392" t="s">
        <v>280</v>
      </c>
      <c r="D1392" t="str">
        <f t="shared" si="21"/>
        <v>Chi Chi González</v>
      </c>
      <c r="E1392">
        <v>592346</v>
      </c>
      <c r="F1392" t="s">
        <v>92</v>
      </c>
      <c r="G1392" t="s">
        <v>93</v>
      </c>
      <c r="H1392">
        <v>85.7</v>
      </c>
      <c r="I1392" t="s">
        <v>198</v>
      </c>
      <c r="J1392" t="s">
        <v>199</v>
      </c>
      <c r="K1392">
        <v>34</v>
      </c>
      <c r="L1392">
        <v>3.4</v>
      </c>
      <c r="M1392">
        <f>VLOOKUP(E1392,'SL SR'!$C$2:$F$500,4,FALSE)</f>
        <v>2232</v>
      </c>
      <c r="N1392">
        <f>VLOOKUP(E1392,Slider!$C$1:$F$550,4,FALSE)</f>
        <v>24.9</v>
      </c>
    </row>
    <row r="1393" spans="1:14" x14ac:dyDescent="0.5">
      <c r="A1393">
        <v>2021</v>
      </c>
      <c r="B1393" t="s">
        <v>230</v>
      </c>
      <c r="C1393" t="s">
        <v>231</v>
      </c>
      <c r="D1393" t="str">
        <f t="shared" si="21"/>
        <v>Shohei Ohtani</v>
      </c>
      <c r="E1393">
        <v>660271</v>
      </c>
      <c r="F1393" t="s">
        <v>232</v>
      </c>
      <c r="G1393" t="s">
        <v>233</v>
      </c>
      <c r="H1393">
        <v>81.8</v>
      </c>
      <c r="I1393" t="s">
        <v>198</v>
      </c>
      <c r="J1393" t="s">
        <v>199</v>
      </c>
      <c r="K1393">
        <v>38.5</v>
      </c>
      <c r="L1393">
        <v>16.399999999999999</v>
      </c>
      <c r="M1393">
        <f>VLOOKUP(E1393,'SL SR'!$C$2:$F$500,4,FALSE)</f>
        <v>2845</v>
      </c>
      <c r="N1393">
        <v>58</v>
      </c>
    </row>
    <row r="1394" spans="1:14" x14ac:dyDescent="0.5">
      <c r="A1394">
        <v>2021</v>
      </c>
      <c r="B1394" t="s">
        <v>487</v>
      </c>
      <c r="C1394" t="s">
        <v>488</v>
      </c>
      <c r="D1394" t="str">
        <f t="shared" si="21"/>
        <v>Miguel Castro</v>
      </c>
      <c r="E1394">
        <v>612434</v>
      </c>
      <c r="F1394" t="s">
        <v>126</v>
      </c>
      <c r="G1394" t="s">
        <v>127</v>
      </c>
      <c r="H1394">
        <v>85.7</v>
      </c>
      <c r="I1394" t="s">
        <v>198</v>
      </c>
      <c r="J1394" t="s">
        <v>199</v>
      </c>
      <c r="K1394">
        <v>36.6</v>
      </c>
      <c r="L1394">
        <v>11.2</v>
      </c>
      <c r="M1394">
        <f>VLOOKUP(E1394,'SL SR'!$C$2:$F$500,4,FALSE)</f>
        <v>1946</v>
      </c>
      <c r="N1394">
        <f>VLOOKUP(E1394,Slider!$C$1:$F$550,4,FALSE)</f>
        <v>46.5</v>
      </c>
    </row>
    <row r="1395" spans="1:14" x14ac:dyDescent="0.5">
      <c r="A1395">
        <v>2021</v>
      </c>
      <c r="B1395" t="s">
        <v>166</v>
      </c>
      <c r="C1395" t="s">
        <v>57</v>
      </c>
      <c r="D1395" t="str">
        <f t="shared" si="21"/>
        <v>Zack Greinke</v>
      </c>
      <c r="E1395">
        <v>425844</v>
      </c>
      <c r="F1395" t="s">
        <v>142</v>
      </c>
      <c r="G1395" t="s">
        <v>143</v>
      </c>
      <c r="H1395">
        <v>83.5</v>
      </c>
      <c r="I1395" t="s">
        <v>198</v>
      </c>
      <c r="J1395" t="s">
        <v>199</v>
      </c>
      <c r="K1395">
        <v>36.1</v>
      </c>
      <c r="L1395">
        <v>7.9</v>
      </c>
      <c r="M1395">
        <f>VLOOKUP(E1395,'SL SR'!$C$2:$F$500,4,FALSE)</f>
        <v>2525</v>
      </c>
      <c r="N1395">
        <f>VLOOKUP(E1395,Slider!$C$1:$F$550,4,FALSE)</f>
        <v>26</v>
      </c>
    </row>
    <row r="1396" spans="1:14" x14ac:dyDescent="0.5">
      <c r="A1396">
        <v>2021</v>
      </c>
      <c r="B1396" t="s">
        <v>455</v>
      </c>
      <c r="C1396" t="s">
        <v>456</v>
      </c>
      <c r="D1396" t="str">
        <f t="shared" si="21"/>
        <v>Paul Sewald</v>
      </c>
      <c r="E1396">
        <v>623149</v>
      </c>
      <c r="F1396" t="s">
        <v>102</v>
      </c>
      <c r="G1396" t="s">
        <v>103</v>
      </c>
      <c r="H1396">
        <v>81.7</v>
      </c>
      <c r="I1396" t="s">
        <v>198</v>
      </c>
      <c r="J1396" t="s">
        <v>199</v>
      </c>
      <c r="K1396">
        <v>35.1</v>
      </c>
      <c r="L1396">
        <v>13.2</v>
      </c>
      <c r="M1396">
        <f>VLOOKUP(E1396,'SL SR'!$C$2:$F$500,4,FALSE)</f>
        <v>2446</v>
      </c>
      <c r="N1396">
        <f>VLOOKUP(E1396,Slider!$C$1:$F$550,4,FALSE)</f>
        <v>33.9</v>
      </c>
    </row>
    <row r="1397" spans="1:14" x14ac:dyDescent="0.5">
      <c r="A1397">
        <v>2021</v>
      </c>
      <c r="B1397" t="s">
        <v>334</v>
      </c>
      <c r="C1397" t="s">
        <v>335</v>
      </c>
      <c r="D1397" t="str">
        <f t="shared" si="21"/>
        <v>Jack Flaherty</v>
      </c>
      <c r="E1397">
        <v>656427</v>
      </c>
      <c r="F1397" t="s">
        <v>34</v>
      </c>
      <c r="G1397" t="s">
        <v>35</v>
      </c>
      <c r="H1397">
        <v>83.7</v>
      </c>
      <c r="I1397" t="s">
        <v>198</v>
      </c>
      <c r="J1397" t="s">
        <v>199</v>
      </c>
      <c r="K1397">
        <v>34.6</v>
      </c>
      <c r="L1397">
        <v>7.4</v>
      </c>
      <c r="M1397">
        <f>VLOOKUP(E1397,'SL SR'!$C$2:$F$500,4,FALSE)</f>
        <v>2295</v>
      </c>
      <c r="N1397">
        <f>VLOOKUP(E1397,Slider!$C$1:$F$550,4,FALSE)</f>
        <v>29.8</v>
      </c>
    </row>
    <row r="1398" spans="1:14" x14ac:dyDescent="0.5">
      <c r="A1398">
        <v>2021</v>
      </c>
      <c r="B1398" t="s">
        <v>211</v>
      </c>
      <c r="C1398" t="s">
        <v>212</v>
      </c>
      <c r="D1398" t="str">
        <f t="shared" si="21"/>
        <v>Mitch Keller</v>
      </c>
      <c r="E1398">
        <v>656605</v>
      </c>
      <c r="F1398" t="s">
        <v>213</v>
      </c>
      <c r="G1398" t="s">
        <v>214</v>
      </c>
      <c r="H1398">
        <v>86.2</v>
      </c>
      <c r="I1398" t="s">
        <v>198</v>
      </c>
      <c r="J1398" t="s">
        <v>199</v>
      </c>
      <c r="K1398">
        <v>36</v>
      </c>
      <c r="L1398">
        <v>3.3</v>
      </c>
      <c r="M1398">
        <v>2373</v>
      </c>
      <c r="N1398">
        <v>26</v>
      </c>
    </row>
    <row r="1399" spans="1:14" x14ac:dyDescent="0.5">
      <c r="A1399">
        <v>2021</v>
      </c>
      <c r="B1399" t="s">
        <v>338</v>
      </c>
      <c r="C1399" t="s">
        <v>109</v>
      </c>
      <c r="D1399" t="str">
        <f t="shared" si="21"/>
        <v>Trevor Stephan</v>
      </c>
      <c r="E1399">
        <v>663986</v>
      </c>
      <c r="F1399" t="s">
        <v>122</v>
      </c>
      <c r="G1399" t="s">
        <v>123</v>
      </c>
      <c r="H1399">
        <v>83.6</v>
      </c>
      <c r="I1399" t="s">
        <v>198</v>
      </c>
      <c r="J1399" t="s">
        <v>199</v>
      </c>
      <c r="K1399">
        <v>37.6</v>
      </c>
      <c r="L1399">
        <v>10.6</v>
      </c>
      <c r="M1399">
        <f>VLOOKUP(E1399,'SL SR'!$C$2:$F$500,4,FALSE)</f>
        <v>2725</v>
      </c>
      <c r="N1399">
        <f>VLOOKUP(E1399,Slider!$C$1:$F$550,4,FALSE)</f>
        <v>80</v>
      </c>
    </row>
    <row r="1400" spans="1:14" x14ac:dyDescent="0.5">
      <c r="A1400">
        <v>2021</v>
      </c>
      <c r="B1400" t="s">
        <v>518</v>
      </c>
      <c r="C1400" t="s">
        <v>519</v>
      </c>
      <c r="D1400" t="str">
        <f t="shared" si="21"/>
        <v>Hunter Strickland</v>
      </c>
      <c r="E1400">
        <v>519326</v>
      </c>
      <c r="F1400" t="s">
        <v>68</v>
      </c>
      <c r="G1400" t="s">
        <v>69</v>
      </c>
      <c r="H1400">
        <v>83.8</v>
      </c>
      <c r="I1400" t="s">
        <v>198</v>
      </c>
      <c r="J1400" t="s">
        <v>199</v>
      </c>
      <c r="K1400">
        <v>39.6</v>
      </c>
      <c r="L1400">
        <v>9.8000000000000007</v>
      </c>
      <c r="M1400">
        <f>VLOOKUP(E1400,'SL SR'!$C$2:$F$500,4,FALSE)</f>
        <v>2368</v>
      </c>
      <c r="N1400">
        <f>VLOOKUP(E1400,Slider!$C$1:$F$550,4,FALSE)</f>
        <v>43.2</v>
      </c>
    </row>
    <row r="1401" spans="1:14" x14ac:dyDescent="0.5">
      <c r="A1401">
        <v>2021</v>
      </c>
      <c r="B1401" t="s">
        <v>286</v>
      </c>
      <c r="C1401" t="s">
        <v>247</v>
      </c>
      <c r="D1401" t="str">
        <f t="shared" si="21"/>
        <v>José Ureña</v>
      </c>
      <c r="E1401">
        <v>570632</v>
      </c>
      <c r="F1401" t="s">
        <v>132</v>
      </c>
      <c r="G1401" t="s">
        <v>133</v>
      </c>
      <c r="H1401">
        <v>85.2</v>
      </c>
      <c r="I1401" t="s">
        <v>198</v>
      </c>
      <c r="J1401" t="s">
        <v>199</v>
      </c>
      <c r="K1401">
        <v>31.7</v>
      </c>
      <c r="L1401">
        <v>2.2000000000000002</v>
      </c>
      <c r="M1401">
        <v>2267</v>
      </c>
      <c r="N1401">
        <f>VLOOKUP(E1401,Slider!$C$1:$F$550,4,FALSE)</f>
        <v>30.5</v>
      </c>
    </row>
    <row r="1402" spans="1:14" x14ac:dyDescent="0.5">
      <c r="A1402">
        <v>2021</v>
      </c>
      <c r="B1402" t="s">
        <v>606</v>
      </c>
      <c r="C1402" t="s">
        <v>607</v>
      </c>
      <c r="D1402" t="str">
        <f t="shared" si="21"/>
        <v>Amir Garrett</v>
      </c>
      <c r="E1402">
        <v>607237</v>
      </c>
      <c r="F1402" t="s">
        <v>26</v>
      </c>
      <c r="G1402" t="s">
        <v>27</v>
      </c>
      <c r="H1402">
        <v>85.1</v>
      </c>
      <c r="I1402" t="s">
        <v>198</v>
      </c>
      <c r="J1402" t="s">
        <v>199</v>
      </c>
      <c r="K1402">
        <v>35.4</v>
      </c>
      <c r="L1402">
        <v>1.2</v>
      </c>
      <c r="M1402">
        <f>VLOOKUP(E1402,'SL SR'!$C$2:$F$500,4,FALSE)</f>
        <v>2836</v>
      </c>
      <c r="N1402">
        <f>VLOOKUP(E1402,Slider!$C$1:$F$550,4,FALSE)</f>
        <v>31.5</v>
      </c>
    </row>
    <row r="1403" spans="1:14" x14ac:dyDescent="0.5">
      <c r="A1403">
        <v>2021</v>
      </c>
      <c r="B1403" t="s">
        <v>611</v>
      </c>
      <c r="C1403" t="s">
        <v>119</v>
      </c>
      <c r="D1403" t="str">
        <f t="shared" si="21"/>
        <v>Kyle Mcgowin</v>
      </c>
      <c r="E1403">
        <v>641851</v>
      </c>
      <c r="F1403" t="s">
        <v>194</v>
      </c>
      <c r="G1403" t="s">
        <v>195</v>
      </c>
      <c r="H1403">
        <v>81.099999999999994</v>
      </c>
      <c r="I1403" t="s">
        <v>198</v>
      </c>
      <c r="J1403" t="s">
        <v>199</v>
      </c>
      <c r="K1403">
        <v>41.8</v>
      </c>
      <c r="L1403">
        <v>9.8000000000000007</v>
      </c>
      <c r="M1403">
        <f>VLOOKUP(E1403,'SL SR'!$C$2:$F$500,4,FALSE)</f>
        <v>2667</v>
      </c>
      <c r="N1403">
        <f>VLOOKUP(E1403,Slider!$C$1:$F$550,4,FALSE)</f>
        <v>39.5</v>
      </c>
    </row>
    <row r="1404" spans="1:14" x14ac:dyDescent="0.5">
      <c r="A1404">
        <v>2021</v>
      </c>
      <c r="B1404" t="s">
        <v>614</v>
      </c>
      <c r="C1404" t="s">
        <v>37</v>
      </c>
      <c r="D1404" t="str">
        <f t="shared" si="21"/>
        <v>Andrew Miller</v>
      </c>
      <c r="E1404">
        <v>453192</v>
      </c>
      <c r="F1404" t="s">
        <v>34</v>
      </c>
      <c r="G1404" t="s">
        <v>35</v>
      </c>
      <c r="H1404">
        <v>78.099999999999994</v>
      </c>
      <c r="I1404" t="s">
        <v>198</v>
      </c>
      <c r="J1404" t="s">
        <v>199</v>
      </c>
      <c r="K1404">
        <v>44.1</v>
      </c>
      <c r="L1404">
        <v>13.3</v>
      </c>
      <c r="M1404">
        <f>VLOOKUP(E1404,'SL SR'!$C$2:$F$500,4,FALSE)</f>
        <v>2326</v>
      </c>
      <c r="N1404">
        <f>VLOOKUP(E1404,Slider!$C$1:$F$550,4,FALSE)</f>
        <v>13.3</v>
      </c>
    </row>
    <row r="1405" spans="1:14" x14ac:dyDescent="0.5">
      <c r="A1405">
        <v>2021</v>
      </c>
      <c r="B1405" t="s">
        <v>615</v>
      </c>
      <c r="C1405" t="s">
        <v>616</v>
      </c>
      <c r="D1405" t="str">
        <f t="shared" si="21"/>
        <v>Dinelson Lamet</v>
      </c>
      <c r="E1405">
        <v>659275</v>
      </c>
      <c r="F1405" t="s">
        <v>62</v>
      </c>
      <c r="G1405" t="s">
        <v>63</v>
      </c>
      <c r="H1405">
        <v>86.3</v>
      </c>
      <c r="I1405" t="s">
        <v>198</v>
      </c>
      <c r="J1405" t="s">
        <v>199</v>
      </c>
      <c r="K1405">
        <v>32.4</v>
      </c>
      <c r="L1405">
        <v>1</v>
      </c>
      <c r="M1405">
        <v>2446</v>
      </c>
      <c r="N1405">
        <f>VLOOKUP(E1405,Slider!$C$1:$F$550,4,FALSE)</f>
        <v>27.2</v>
      </c>
    </row>
    <row r="1406" spans="1:14" x14ac:dyDescent="0.5">
      <c r="A1406">
        <v>2021</v>
      </c>
      <c r="B1406" t="s">
        <v>106</v>
      </c>
      <c r="C1406" t="s">
        <v>107</v>
      </c>
      <c r="D1406" t="str">
        <f t="shared" si="21"/>
        <v>Nathan Eovaldi</v>
      </c>
      <c r="E1406">
        <v>543135</v>
      </c>
      <c r="F1406" t="s">
        <v>42</v>
      </c>
      <c r="G1406" t="s">
        <v>43</v>
      </c>
      <c r="H1406">
        <v>86</v>
      </c>
      <c r="I1406" t="s">
        <v>198</v>
      </c>
      <c r="J1406" t="s">
        <v>199</v>
      </c>
      <c r="K1406">
        <v>34.9</v>
      </c>
      <c r="L1406">
        <v>5.9</v>
      </c>
      <c r="M1406">
        <f>VLOOKUP(E1406,'SL SR'!$C$2:$F$500,4,FALSE)</f>
        <v>2571</v>
      </c>
      <c r="N1406">
        <f>VLOOKUP(E1406,Slider!$C$1:$F$550,4,FALSE)</f>
        <v>40</v>
      </c>
    </row>
    <row r="1407" spans="1:14" x14ac:dyDescent="0.5">
      <c r="A1407">
        <v>2021</v>
      </c>
      <c r="B1407" t="s">
        <v>478</v>
      </c>
      <c r="C1407" t="s">
        <v>305</v>
      </c>
      <c r="D1407" t="str">
        <f t="shared" si="21"/>
        <v>Josh Taylor</v>
      </c>
      <c r="E1407">
        <v>657031</v>
      </c>
      <c r="F1407" t="s">
        <v>42</v>
      </c>
      <c r="G1407" t="s">
        <v>43</v>
      </c>
      <c r="H1407">
        <v>87.2</v>
      </c>
      <c r="I1407" t="s">
        <v>198</v>
      </c>
      <c r="J1407" t="s">
        <v>199</v>
      </c>
      <c r="K1407">
        <v>31.6</v>
      </c>
      <c r="L1407">
        <v>5.2</v>
      </c>
      <c r="M1407">
        <f>VLOOKUP(E1407,'SL SR'!$C$2:$F$500,4,FALSE)</f>
        <v>2485</v>
      </c>
      <c r="N1407">
        <f>VLOOKUP(E1407,Slider!$C$1:$F$550,4,FALSE)</f>
        <v>28.5</v>
      </c>
    </row>
    <row r="1408" spans="1:14" x14ac:dyDescent="0.5">
      <c r="A1408">
        <v>2021</v>
      </c>
      <c r="B1408" t="s">
        <v>215</v>
      </c>
      <c r="C1408" t="s">
        <v>216</v>
      </c>
      <c r="D1408" t="str">
        <f t="shared" si="21"/>
        <v>Dane Dunning</v>
      </c>
      <c r="E1408">
        <v>641540</v>
      </c>
      <c r="F1408" t="s">
        <v>116</v>
      </c>
      <c r="G1408" t="s">
        <v>117</v>
      </c>
      <c r="H1408">
        <v>79.7</v>
      </c>
      <c r="I1408" t="s">
        <v>198</v>
      </c>
      <c r="J1408" t="s">
        <v>199</v>
      </c>
      <c r="K1408">
        <v>48.3</v>
      </c>
      <c r="L1408">
        <v>4.2</v>
      </c>
      <c r="M1408">
        <v>2072</v>
      </c>
      <c r="N1408">
        <f>VLOOKUP(E1408,Slider!$C$1:$F$550,4,FALSE)</f>
        <v>47.4</v>
      </c>
    </row>
    <row r="1409" spans="1:14" x14ac:dyDescent="0.5">
      <c r="A1409">
        <v>2021</v>
      </c>
      <c r="B1409" t="s">
        <v>108</v>
      </c>
      <c r="C1409" t="s">
        <v>295</v>
      </c>
      <c r="D1409" t="str">
        <f t="shared" si="21"/>
        <v>Taylor Rogers</v>
      </c>
      <c r="E1409">
        <v>573124</v>
      </c>
      <c r="F1409" t="s">
        <v>261</v>
      </c>
      <c r="G1409" t="s">
        <v>262</v>
      </c>
      <c r="H1409">
        <v>84</v>
      </c>
      <c r="I1409" t="s">
        <v>198</v>
      </c>
      <c r="J1409" t="s">
        <v>199</v>
      </c>
      <c r="K1409">
        <v>35.700000000000003</v>
      </c>
      <c r="L1409">
        <v>10.5</v>
      </c>
      <c r="M1409">
        <v>2550</v>
      </c>
      <c r="N1409">
        <v>43</v>
      </c>
    </row>
    <row r="1410" spans="1:14" x14ac:dyDescent="0.5">
      <c r="A1410">
        <v>2021</v>
      </c>
      <c r="B1410" t="s">
        <v>387</v>
      </c>
      <c r="C1410" t="s">
        <v>388</v>
      </c>
      <c r="D1410" t="str">
        <f t="shared" si="21"/>
        <v>Edwin Díaz</v>
      </c>
      <c r="E1410">
        <v>621242</v>
      </c>
      <c r="F1410" t="s">
        <v>126</v>
      </c>
      <c r="G1410" t="s">
        <v>127</v>
      </c>
      <c r="H1410">
        <v>90.7</v>
      </c>
      <c r="I1410" t="s">
        <v>198</v>
      </c>
      <c r="J1410" t="s">
        <v>199</v>
      </c>
      <c r="K1410">
        <v>27.3</v>
      </c>
      <c r="L1410">
        <v>1.1000000000000001</v>
      </c>
      <c r="M1410">
        <f>VLOOKUP(E1410,'SL SR'!$C$2:$F$500,4,FALSE)</f>
        <v>2655</v>
      </c>
      <c r="N1410">
        <f>VLOOKUP(E1410,Slider!$C$1:$F$550,4,FALSE)</f>
        <v>18.5</v>
      </c>
    </row>
    <row r="1411" spans="1:14" x14ac:dyDescent="0.5">
      <c r="A1411">
        <v>2021</v>
      </c>
      <c r="B1411" t="s">
        <v>621</v>
      </c>
      <c r="C1411" t="s">
        <v>181</v>
      </c>
      <c r="D1411" t="str">
        <f t="shared" ref="D1411:D1474" si="22">TRIM(PROPER(C1411 &amp; " " &amp; B1411))</f>
        <v>John Curtiss</v>
      </c>
      <c r="E1411">
        <v>595928</v>
      </c>
      <c r="F1411" t="s">
        <v>68</v>
      </c>
      <c r="G1411" t="s">
        <v>69</v>
      </c>
      <c r="H1411">
        <v>87.6</v>
      </c>
      <c r="I1411" t="s">
        <v>198</v>
      </c>
      <c r="J1411" t="s">
        <v>199</v>
      </c>
      <c r="K1411">
        <v>34.799999999999997</v>
      </c>
      <c r="L1411">
        <v>4.3</v>
      </c>
      <c r="M1411">
        <f>VLOOKUP(E1411,'SL SR'!$C$2:$F$500,4,FALSE)</f>
        <v>2558</v>
      </c>
      <c r="N1411">
        <f>VLOOKUP(E1411,Slider!$C$1:$F$550,4,FALSE)</f>
        <v>36</v>
      </c>
    </row>
    <row r="1412" spans="1:14" x14ac:dyDescent="0.5">
      <c r="A1412">
        <v>2021</v>
      </c>
      <c r="B1412" t="s">
        <v>633</v>
      </c>
      <c r="C1412" t="s">
        <v>61</v>
      </c>
      <c r="D1412" t="str">
        <f t="shared" si="22"/>
        <v>Blake Treinen</v>
      </c>
      <c r="E1412">
        <v>595014</v>
      </c>
      <c r="F1412" t="s">
        <v>54</v>
      </c>
      <c r="G1412" t="s">
        <v>55</v>
      </c>
      <c r="H1412">
        <v>86.4</v>
      </c>
      <c r="I1412" t="s">
        <v>198</v>
      </c>
      <c r="J1412" t="s">
        <v>199</v>
      </c>
      <c r="K1412">
        <v>37.200000000000003</v>
      </c>
      <c r="L1412">
        <v>13.3</v>
      </c>
      <c r="M1412">
        <v>2418</v>
      </c>
      <c r="N1412">
        <f>VLOOKUP(E1412,Slider!$C$1:$F$550,4,FALSE)</f>
        <v>25</v>
      </c>
    </row>
    <row r="1413" spans="1:14" x14ac:dyDescent="0.5">
      <c r="A1413">
        <v>2021</v>
      </c>
      <c r="B1413" t="s">
        <v>473</v>
      </c>
      <c r="C1413" t="s">
        <v>185</v>
      </c>
      <c r="D1413" t="str">
        <f t="shared" si="22"/>
        <v>Caleb Thielbar</v>
      </c>
      <c r="E1413">
        <v>573204</v>
      </c>
      <c r="F1413" t="s">
        <v>261</v>
      </c>
      <c r="G1413" t="s">
        <v>262</v>
      </c>
      <c r="H1413">
        <v>80.2</v>
      </c>
      <c r="I1413" t="s">
        <v>198</v>
      </c>
      <c r="J1413" t="s">
        <v>199</v>
      </c>
      <c r="K1413">
        <v>41.2</v>
      </c>
      <c r="L1413">
        <v>14.4</v>
      </c>
      <c r="M1413">
        <v>2380</v>
      </c>
      <c r="N1413">
        <f>VLOOKUP(E1413,Slider!$C$1:$F$550,4,FALSE)</f>
        <v>50</v>
      </c>
    </row>
    <row r="1414" spans="1:14" x14ac:dyDescent="0.5">
      <c r="A1414">
        <v>2021</v>
      </c>
      <c r="B1414" t="s">
        <v>382</v>
      </c>
      <c r="C1414" t="s">
        <v>115</v>
      </c>
      <c r="D1414" t="str">
        <f t="shared" si="22"/>
        <v>Jordan Romano</v>
      </c>
      <c r="E1414">
        <v>605447</v>
      </c>
      <c r="F1414" t="s">
        <v>14</v>
      </c>
      <c r="G1414" t="s">
        <v>15</v>
      </c>
      <c r="H1414">
        <v>88.5</v>
      </c>
      <c r="I1414" t="s">
        <v>198</v>
      </c>
      <c r="J1414" t="s">
        <v>199</v>
      </c>
      <c r="K1414">
        <v>35.5</v>
      </c>
      <c r="L1414">
        <v>3.6</v>
      </c>
      <c r="M1414">
        <f>VLOOKUP(E1414,'SL SR'!$C$2:$F$500,4,FALSE)</f>
        <v>2009</v>
      </c>
      <c r="N1414">
        <f>VLOOKUP(E1414,Slider!$C$1:$F$550,4,FALSE)</f>
        <v>73.7</v>
      </c>
    </row>
    <row r="1415" spans="1:14" x14ac:dyDescent="0.5">
      <c r="A1415">
        <v>2021</v>
      </c>
      <c r="B1415" t="s">
        <v>363</v>
      </c>
      <c r="C1415" t="s">
        <v>364</v>
      </c>
      <c r="D1415" t="str">
        <f t="shared" si="22"/>
        <v>Rex Brothers</v>
      </c>
      <c r="E1415">
        <v>571521</v>
      </c>
      <c r="F1415" t="s">
        <v>46</v>
      </c>
      <c r="G1415" t="s">
        <v>47</v>
      </c>
      <c r="H1415">
        <v>86.2</v>
      </c>
      <c r="I1415" t="s">
        <v>198</v>
      </c>
      <c r="J1415" t="s">
        <v>199</v>
      </c>
      <c r="K1415">
        <v>35.6</v>
      </c>
      <c r="L1415">
        <v>1</v>
      </c>
      <c r="M1415">
        <f>VLOOKUP(E1415,'SL SR'!$C$2:$F$500,4,FALSE)</f>
        <v>2130</v>
      </c>
      <c r="N1415">
        <v>13</v>
      </c>
    </row>
    <row r="1416" spans="1:14" x14ac:dyDescent="0.5">
      <c r="A1416">
        <v>2021</v>
      </c>
      <c r="B1416" t="s">
        <v>629</v>
      </c>
      <c r="C1416" t="s">
        <v>630</v>
      </c>
      <c r="D1416" t="str">
        <f t="shared" si="22"/>
        <v>Yency Almonte</v>
      </c>
      <c r="E1416">
        <v>622075</v>
      </c>
      <c r="F1416" t="s">
        <v>92</v>
      </c>
      <c r="G1416" t="s">
        <v>93</v>
      </c>
      <c r="H1416">
        <v>83.7</v>
      </c>
      <c r="I1416" t="s">
        <v>198</v>
      </c>
      <c r="J1416" t="s">
        <v>199</v>
      </c>
      <c r="K1416">
        <v>37.299999999999997</v>
      </c>
      <c r="L1416">
        <v>7.7</v>
      </c>
      <c r="M1416">
        <f>VLOOKUP(E1416,'SL SR'!$C$2:$F$500,4,FALSE)</f>
        <v>2472</v>
      </c>
      <c r="N1416">
        <f>VLOOKUP(E1416,Slider!$C$1:$F$550,4,FALSE)</f>
        <v>41.4</v>
      </c>
    </row>
    <row r="1417" spans="1:14" x14ac:dyDescent="0.5">
      <c r="A1417">
        <v>2021</v>
      </c>
      <c r="B1417" t="s">
        <v>174</v>
      </c>
      <c r="C1417" t="s">
        <v>175</v>
      </c>
      <c r="D1417" t="str">
        <f t="shared" si="22"/>
        <v>James Kaprielian</v>
      </c>
      <c r="E1417">
        <v>621076</v>
      </c>
      <c r="F1417" t="s">
        <v>20</v>
      </c>
      <c r="G1417" t="s">
        <v>21</v>
      </c>
      <c r="H1417">
        <v>85.1</v>
      </c>
      <c r="I1417" t="s">
        <v>198</v>
      </c>
      <c r="J1417" t="s">
        <v>199</v>
      </c>
      <c r="K1417">
        <v>33.299999999999997</v>
      </c>
      <c r="L1417">
        <v>0.8</v>
      </c>
      <c r="M1417">
        <v>2274</v>
      </c>
      <c r="N1417">
        <f>VLOOKUP(E1417,Slider!$C$1:$F$550,4,FALSE)</f>
        <v>43.8</v>
      </c>
    </row>
    <row r="1418" spans="1:14" x14ac:dyDescent="0.5">
      <c r="A1418">
        <v>2021</v>
      </c>
      <c r="B1418" t="s">
        <v>442</v>
      </c>
      <c r="C1418" t="s">
        <v>49</v>
      </c>
      <c r="D1418" t="str">
        <f t="shared" si="22"/>
        <v>Dylan Bundy</v>
      </c>
      <c r="E1418">
        <v>605164</v>
      </c>
      <c r="F1418" t="s">
        <v>232</v>
      </c>
      <c r="G1418" t="s">
        <v>233</v>
      </c>
      <c r="H1418">
        <v>79.900000000000006</v>
      </c>
      <c r="I1418" t="s">
        <v>198</v>
      </c>
      <c r="J1418" t="s">
        <v>199</v>
      </c>
      <c r="K1418">
        <v>45.4</v>
      </c>
      <c r="L1418">
        <v>4.4000000000000004</v>
      </c>
      <c r="M1418">
        <v>2655</v>
      </c>
      <c r="N1418">
        <f>VLOOKUP(E1418,Slider!$C$1:$F$550,4,FALSE)</f>
        <v>39</v>
      </c>
    </row>
    <row r="1419" spans="1:14" x14ac:dyDescent="0.5">
      <c r="A1419">
        <v>2021</v>
      </c>
      <c r="B1419" t="s">
        <v>470</v>
      </c>
      <c r="C1419" t="s">
        <v>471</v>
      </c>
      <c r="D1419" t="str">
        <f t="shared" si="22"/>
        <v>Griffin Jax</v>
      </c>
      <c r="E1419">
        <v>643377</v>
      </c>
      <c r="F1419" t="s">
        <v>261</v>
      </c>
      <c r="G1419" t="s">
        <v>262</v>
      </c>
      <c r="H1419">
        <v>83.4</v>
      </c>
      <c r="I1419" t="s">
        <v>198</v>
      </c>
      <c r="J1419" t="s">
        <v>199</v>
      </c>
      <c r="K1419">
        <v>40.4</v>
      </c>
      <c r="L1419">
        <v>10.8</v>
      </c>
      <c r="M1419">
        <f>VLOOKUP(E1419,'SL SR'!$C$2:$F$500,4,FALSE)</f>
        <v>2301</v>
      </c>
      <c r="N1419">
        <v>40</v>
      </c>
    </row>
    <row r="1420" spans="1:14" x14ac:dyDescent="0.5">
      <c r="A1420">
        <v>2021</v>
      </c>
      <c r="B1420" t="s">
        <v>550</v>
      </c>
      <c r="C1420" t="s">
        <v>105</v>
      </c>
      <c r="D1420" t="str">
        <f t="shared" si="22"/>
        <v>Mike Mayers</v>
      </c>
      <c r="E1420">
        <v>594577</v>
      </c>
      <c r="F1420" t="s">
        <v>232</v>
      </c>
      <c r="G1420" t="s">
        <v>233</v>
      </c>
      <c r="H1420">
        <v>85.1</v>
      </c>
      <c r="I1420" t="s">
        <v>198</v>
      </c>
      <c r="J1420" t="s">
        <v>199</v>
      </c>
      <c r="K1420">
        <v>37</v>
      </c>
      <c r="L1420">
        <v>3</v>
      </c>
      <c r="M1420">
        <f>VLOOKUP(E1420,'SL SR'!$C$2:$F$500,4,FALSE)</f>
        <v>2461</v>
      </c>
      <c r="N1420">
        <f>VLOOKUP(E1420,Slider!$C$1:$F$550,4,FALSE)</f>
        <v>24.9</v>
      </c>
    </row>
    <row r="1421" spans="1:14" x14ac:dyDescent="0.5">
      <c r="A1421">
        <v>2021</v>
      </c>
      <c r="B1421" t="s">
        <v>146</v>
      </c>
      <c r="C1421" t="s">
        <v>147</v>
      </c>
      <c r="D1421" t="str">
        <f t="shared" si="22"/>
        <v>Cole Irvin</v>
      </c>
      <c r="E1421">
        <v>608344</v>
      </c>
      <c r="F1421" t="s">
        <v>20</v>
      </c>
      <c r="G1421" t="s">
        <v>21</v>
      </c>
      <c r="H1421">
        <v>82.9</v>
      </c>
      <c r="I1421" t="s">
        <v>198</v>
      </c>
      <c r="J1421" t="s">
        <v>199</v>
      </c>
      <c r="K1421">
        <v>37.799999999999997</v>
      </c>
      <c r="L1421">
        <v>2.7</v>
      </c>
      <c r="M1421">
        <f>VLOOKUP(E1421,'SL SR'!$C$2:$F$500,4,FALSE)</f>
        <v>2328</v>
      </c>
      <c r="N1421">
        <f>VLOOKUP(E1421,Slider!$C$1:$F$550,4,FALSE)</f>
        <v>54.4</v>
      </c>
    </row>
    <row r="1422" spans="1:14" x14ac:dyDescent="0.5">
      <c r="A1422">
        <v>2021</v>
      </c>
      <c r="B1422" t="s">
        <v>509</v>
      </c>
      <c r="C1422" t="s">
        <v>57</v>
      </c>
      <c r="D1422" t="str">
        <f t="shared" si="22"/>
        <v>Zack Littell</v>
      </c>
      <c r="E1422">
        <v>641793</v>
      </c>
      <c r="F1422" t="s">
        <v>30</v>
      </c>
      <c r="G1422" t="s">
        <v>31</v>
      </c>
      <c r="H1422">
        <v>87.7</v>
      </c>
      <c r="I1422" t="s">
        <v>198</v>
      </c>
      <c r="J1422" t="s">
        <v>199</v>
      </c>
      <c r="K1422">
        <v>28.7</v>
      </c>
      <c r="L1422">
        <v>2.8</v>
      </c>
      <c r="M1422">
        <v>2161</v>
      </c>
      <c r="N1422">
        <f>VLOOKUP(E1422,Slider!$C$1:$F$550,4,FALSE)</f>
        <v>27.1</v>
      </c>
    </row>
    <row r="1423" spans="1:14" x14ac:dyDescent="0.5">
      <c r="A1423">
        <v>2021</v>
      </c>
      <c r="B1423" t="s">
        <v>296</v>
      </c>
      <c r="C1423" t="s">
        <v>141</v>
      </c>
      <c r="D1423" t="str">
        <f t="shared" si="22"/>
        <v>Luis Patiño</v>
      </c>
      <c r="E1423">
        <v>672715</v>
      </c>
      <c r="F1423" t="s">
        <v>178</v>
      </c>
      <c r="G1423" t="s">
        <v>179</v>
      </c>
      <c r="H1423">
        <v>85.9</v>
      </c>
      <c r="I1423" t="s">
        <v>198</v>
      </c>
      <c r="J1423" t="s">
        <v>199</v>
      </c>
      <c r="K1423">
        <v>29.9</v>
      </c>
      <c r="L1423">
        <v>8.4</v>
      </c>
      <c r="M1423">
        <f>VLOOKUP(E1423,'SL SR'!$C$2:$F$500,4,FALSE)</f>
        <v>2767</v>
      </c>
      <c r="N1423">
        <f>VLOOKUP(E1423,Slider!$C$1:$F$550,4,FALSE)</f>
        <v>20.5</v>
      </c>
    </row>
    <row r="1424" spans="1:14" x14ac:dyDescent="0.5">
      <c r="A1424">
        <v>2021</v>
      </c>
      <c r="B1424" t="s">
        <v>667</v>
      </c>
      <c r="C1424" t="s">
        <v>258</v>
      </c>
      <c r="D1424" t="str">
        <f t="shared" si="22"/>
        <v>Jorge Alcala</v>
      </c>
      <c r="E1424">
        <v>660896</v>
      </c>
      <c r="F1424" t="s">
        <v>261</v>
      </c>
      <c r="G1424" t="s">
        <v>262</v>
      </c>
      <c r="H1424">
        <v>89.8</v>
      </c>
      <c r="I1424" t="s">
        <v>198</v>
      </c>
      <c r="J1424" t="s">
        <v>199</v>
      </c>
      <c r="K1424">
        <v>29.1</v>
      </c>
      <c r="L1424">
        <v>3.1</v>
      </c>
      <c r="M1424">
        <f>VLOOKUP(E1424,'SL SR'!$C$2:$F$500,4,FALSE)</f>
        <v>2382</v>
      </c>
      <c r="N1424">
        <v>30</v>
      </c>
    </row>
    <row r="1425" spans="1:14" x14ac:dyDescent="0.5">
      <c r="A1425">
        <v>2021</v>
      </c>
      <c r="B1425" t="s">
        <v>409</v>
      </c>
      <c r="C1425" t="s">
        <v>170</v>
      </c>
      <c r="D1425" t="str">
        <f t="shared" si="22"/>
        <v>Jake Diekman</v>
      </c>
      <c r="E1425">
        <v>518617</v>
      </c>
      <c r="F1425" t="s">
        <v>20</v>
      </c>
      <c r="G1425" t="s">
        <v>21</v>
      </c>
      <c r="H1425">
        <v>83.4</v>
      </c>
      <c r="I1425" t="s">
        <v>198</v>
      </c>
      <c r="J1425" t="s">
        <v>199</v>
      </c>
      <c r="K1425">
        <v>37.299999999999997</v>
      </c>
      <c r="L1425">
        <v>13.1</v>
      </c>
      <c r="M1425">
        <f>VLOOKUP(E1425,'SL SR'!$C$2:$F$500,4,FALSE)</f>
        <v>2437</v>
      </c>
      <c r="N1425">
        <f>VLOOKUP(E1425,Slider!$C$1:$F$550,4,FALSE)</f>
        <v>37.799999999999997</v>
      </c>
    </row>
    <row r="1426" spans="1:14" x14ac:dyDescent="0.5">
      <c r="A1426">
        <v>2021</v>
      </c>
      <c r="B1426" t="s">
        <v>531</v>
      </c>
      <c r="C1426" t="s">
        <v>119</v>
      </c>
      <c r="D1426" t="str">
        <f t="shared" si="22"/>
        <v>Kyle Funkhouser</v>
      </c>
      <c r="E1426">
        <v>608335</v>
      </c>
      <c r="F1426" t="s">
        <v>132</v>
      </c>
      <c r="G1426" t="s">
        <v>133</v>
      </c>
      <c r="H1426">
        <v>86.7</v>
      </c>
      <c r="I1426" t="s">
        <v>198</v>
      </c>
      <c r="J1426" t="s">
        <v>199</v>
      </c>
      <c r="K1426">
        <v>34.4</v>
      </c>
      <c r="L1426">
        <v>4</v>
      </c>
      <c r="M1426">
        <f>VLOOKUP(E1426,'SL SR'!$C$2:$F$500,4,FALSE)</f>
        <v>2414</v>
      </c>
      <c r="N1426">
        <f>VLOOKUP(E1426,Slider!$C$1:$F$550,4,FALSE)</f>
        <v>19.3</v>
      </c>
    </row>
    <row r="1427" spans="1:14" x14ac:dyDescent="0.5">
      <c r="A1427">
        <v>2021</v>
      </c>
      <c r="B1427" t="s">
        <v>228</v>
      </c>
      <c r="C1427" t="s">
        <v>229</v>
      </c>
      <c r="D1427" t="str">
        <f t="shared" si="22"/>
        <v>Matt Peacock</v>
      </c>
      <c r="E1427">
        <v>676840</v>
      </c>
      <c r="F1427" t="s">
        <v>164</v>
      </c>
      <c r="G1427" t="s">
        <v>165</v>
      </c>
      <c r="H1427">
        <v>87.3</v>
      </c>
      <c r="I1427" t="s">
        <v>198</v>
      </c>
      <c r="J1427" t="s">
        <v>199</v>
      </c>
      <c r="K1427">
        <v>34.5</v>
      </c>
      <c r="L1427">
        <v>0.6</v>
      </c>
      <c r="M1427">
        <v>2638</v>
      </c>
      <c r="N1427">
        <f>VLOOKUP(E1427,Slider!$C$1:$F$550,4,FALSE)</f>
        <v>43.4</v>
      </c>
    </row>
    <row r="1428" spans="1:14" x14ac:dyDescent="0.5">
      <c r="A1428">
        <v>2021</v>
      </c>
      <c r="B1428" t="s">
        <v>330</v>
      </c>
      <c r="C1428" t="s">
        <v>109</v>
      </c>
      <c r="D1428" t="str">
        <f t="shared" si="22"/>
        <v>Trevor Bauer</v>
      </c>
      <c r="E1428">
        <v>545333</v>
      </c>
      <c r="F1428" t="s">
        <v>54</v>
      </c>
      <c r="G1428" t="s">
        <v>55</v>
      </c>
      <c r="H1428">
        <v>80.8</v>
      </c>
      <c r="I1428" t="s">
        <v>198</v>
      </c>
      <c r="J1428" t="s">
        <v>199</v>
      </c>
      <c r="K1428">
        <v>44.6</v>
      </c>
      <c r="L1428">
        <v>17.2</v>
      </c>
      <c r="M1428">
        <v>2961</v>
      </c>
      <c r="N1428">
        <f>VLOOKUP(E1428,Slider!$C$1:$F$550,4,FALSE)</f>
        <v>25.1</v>
      </c>
    </row>
    <row r="1429" spans="1:14" x14ac:dyDescent="0.5">
      <c r="A1429">
        <v>2021</v>
      </c>
      <c r="B1429" t="s">
        <v>598</v>
      </c>
      <c r="C1429" t="s">
        <v>422</v>
      </c>
      <c r="D1429" t="str">
        <f t="shared" si="22"/>
        <v>Tanner Houck</v>
      </c>
      <c r="E1429">
        <v>656557</v>
      </c>
      <c r="F1429" t="s">
        <v>42</v>
      </c>
      <c r="G1429" t="s">
        <v>43</v>
      </c>
      <c r="H1429">
        <v>84.1</v>
      </c>
      <c r="I1429" t="s">
        <v>198</v>
      </c>
      <c r="J1429" t="s">
        <v>199</v>
      </c>
      <c r="K1429">
        <v>37.6</v>
      </c>
      <c r="L1429">
        <v>14</v>
      </c>
      <c r="M1429">
        <f>VLOOKUP(E1429,'SL SR'!$C$2:$F$500,4,FALSE)</f>
        <v>2954</v>
      </c>
      <c r="N1429">
        <f>VLOOKUP(E1429,Slider!$C$1:$F$550,4,FALSE)</f>
        <v>28.3</v>
      </c>
    </row>
    <row r="1430" spans="1:14" x14ac:dyDescent="0.5">
      <c r="A1430">
        <v>2021</v>
      </c>
      <c r="B1430" t="s">
        <v>560</v>
      </c>
      <c r="C1430" t="s">
        <v>119</v>
      </c>
      <c r="D1430" t="str">
        <f t="shared" si="22"/>
        <v>Kyle Zimmer</v>
      </c>
      <c r="E1430">
        <v>622092</v>
      </c>
      <c r="F1430" t="s">
        <v>80</v>
      </c>
      <c r="G1430" t="s">
        <v>81</v>
      </c>
      <c r="H1430">
        <v>83.2</v>
      </c>
      <c r="I1430" t="s">
        <v>198</v>
      </c>
      <c r="J1430" t="s">
        <v>199</v>
      </c>
      <c r="K1430">
        <v>37.6</v>
      </c>
      <c r="L1430">
        <v>2.4</v>
      </c>
      <c r="M1430">
        <f>VLOOKUP(E1430,'SL SR'!$C$2:$F$500,4,FALSE)</f>
        <v>2560</v>
      </c>
      <c r="N1430">
        <f>VLOOKUP(E1430,Slider!$C$1:$F$550,4,FALSE)</f>
        <v>36.9</v>
      </c>
    </row>
    <row r="1431" spans="1:14" x14ac:dyDescent="0.5">
      <c r="A1431">
        <v>2021</v>
      </c>
      <c r="B1431" t="s">
        <v>128</v>
      </c>
      <c r="C1431" t="s">
        <v>374</v>
      </c>
      <c r="D1431" t="str">
        <f t="shared" si="22"/>
        <v>Sonny Gray</v>
      </c>
      <c r="E1431">
        <v>543243</v>
      </c>
      <c r="F1431" t="s">
        <v>26</v>
      </c>
      <c r="G1431" t="s">
        <v>27</v>
      </c>
      <c r="H1431">
        <v>82</v>
      </c>
      <c r="I1431" t="s">
        <v>198</v>
      </c>
      <c r="J1431" t="s">
        <v>199</v>
      </c>
      <c r="K1431">
        <v>46.6</v>
      </c>
      <c r="L1431">
        <v>17.399999999999999</v>
      </c>
      <c r="M1431">
        <f>VLOOKUP(E1431,'SL SR'!$C$2:$F$500,4,FALSE)</f>
        <v>2265</v>
      </c>
      <c r="N1431">
        <v>66</v>
      </c>
    </row>
    <row r="1432" spans="1:14" x14ac:dyDescent="0.5">
      <c r="A1432">
        <v>2021</v>
      </c>
      <c r="B1432" t="s">
        <v>120</v>
      </c>
      <c r="C1432" t="s">
        <v>121</v>
      </c>
      <c r="D1432" t="str">
        <f t="shared" si="22"/>
        <v>Triston Mckenzie</v>
      </c>
      <c r="E1432">
        <v>663474</v>
      </c>
      <c r="F1432" t="s">
        <v>122</v>
      </c>
      <c r="G1432" t="s">
        <v>123</v>
      </c>
      <c r="H1432">
        <v>86.6</v>
      </c>
      <c r="I1432" t="s">
        <v>198</v>
      </c>
      <c r="J1432" t="s">
        <v>199</v>
      </c>
      <c r="K1432">
        <v>31.1</v>
      </c>
      <c r="L1432">
        <v>4.9000000000000004</v>
      </c>
      <c r="M1432">
        <f>VLOOKUP(E1432,'SL SR'!$C$2:$F$500,4,FALSE)</f>
        <v>2521</v>
      </c>
      <c r="N1432">
        <f>VLOOKUP(E1432,Slider!$C$1:$F$550,4,FALSE)</f>
        <v>51.4</v>
      </c>
    </row>
    <row r="1433" spans="1:14" x14ac:dyDescent="0.5">
      <c r="A1433">
        <v>2021</v>
      </c>
      <c r="B1433" t="s">
        <v>190</v>
      </c>
      <c r="C1433" t="s">
        <v>191</v>
      </c>
      <c r="D1433" t="str">
        <f t="shared" si="22"/>
        <v>Keegan Akin</v>
      </c>
      <c r="E1433">
        <v>669211</v>
      </c>
      <c r="F1433" t="s">
        <v>182</v>
      </c>
      <c r="G1433" t="s">
        <v>183</v>
      </c>
      <c r="H1433">
        <v>84.3</v>
      </c>
      <c r="I1433" t="s">
        <v>198</v>
      </c>
      <c r="J1433" t="s">
        <v>199</v>
      </c>
      <c r="K1433">
        <v>35.200000000000003</v>
      </c>
      <c r="L1433">
        <v>4.5</v>
      </c>
      <c r="M1433">
        <f>VLOOKUP(E1433,'SL SR'!$C$2:$F$500,4,FALSE)</f>
        <v>2374</v>
      </c>
      <c r="N1433">
        <f>VLOOKUP(E1433,Slider!$C$1:$F$550,4,FALSE)</f>
        <v>57.1</v>
      </c>
    </row>
    <row r="1434" spans="1:14" x14ac:dyDescent="0.5">
      <c r="A1434">
        <v>2021</v>
      </c>
      <c r="B1434" t="s">
        <v>566</v>
      </c>
      <c r="C1434" t="s">
        <v>427</v>
      </c>
      <c r="D1434" t="str">
        <f t="shared" si="22"/>
        <v>Daniel Lynch</v>
      </c>
      <c r="E1434">
        <v>663738</v>
      </c>
      <c r="F1434" t="s">
        <v>80</v>
      </c>
      <c r="G1434" t="s">
        <v>81</v>
      </c>
      <c r="H1434">
        <v>85</v>
      </c>
      <c r="I1434" t="s">
        <v>198</v>
      </c>
      <c r="J1434" t="s">
        <v>199</v>
      </c>
      <c r="K1434">
        <v>37</v>
      </c>
      <c r="L1434">
        <v>0.2</v>
      </c>
      <c r="M1434">
        <f>VLOOKUP(E1434,'SL SR'!$C$2:$F$500,4,FALSE)</f>
        <v>2228</v>
      </c>
      <c r="N1434">
        <f>VLOOKUP(E1434,Slider!$C$1:$F$550,4,FALSE)</f>
        <v>32.299999999999997</v>
      </c>
    </row>
    <row r="1435" spans="1:14" x14ac:dyDescent="0.5">
      <c r="A1435">
        <v>2021</v>
      </c>
      <c r="B1435" t="s">
        <v>628</v>
      </c>
      <c r="C1435" t="s">
        <v>177</v>
      </c>
      <c r="D1435" t="str">
        <f t="shared" si="22"/>
        <v>Ryan Pressly</v>
      </c>
      <c r="E1435">
        <v>519151</v>
      </c>
      <c r="F1435" t="s">
        <v>142</v>
      </c>
      <c r="G1435" t="s">
        <v>143</v>
      </c>
      <c r="H1435">
        <v>90.6</v>
      </c>
      <c r="I1435" t="s">
        <v>198</v>
      </c>
      <c r="J1435" t="s">
        <v>199</v>
      </c>
      <c r="K1435">
        <v>29.4</v>
      </c>
      <c r="L1435">
        <v>4.7</v>
      </c>
      <c r="M1435">
        <v>2683</v>
      </c>
      <c r="N1435">
        <f>VLOOKUP(E1435,Slider!$C$1:$F$550,4,FALSE)</f>
        <v>49.8</v>
      </c>
    </row>
    <row r="1436" spans="1:14" x14ac:dyDescent="0.5">
      <c r="A1436">
        <v>2021</v>
      </c>
      <c r="B1436" t="s">
        <v>537</v>
      </c>
      <c r="C1436" t="s">
        <v>247</v>
      </c>
      <c r="D1436" t="str">
        <f t="shared" si="22"/>
        <v>José Cisnero</v>
      </c>
      <c r="E1436">
        <v>542585</v>
      </c>
      <c r="F1436" t="s">
        <v>132</v>
      </c>
      <c r="G1436" t="s">
        <v>133</v>
      </c>
      <c r="H1436">
        <v>88.4</v>
      </c>
      <c r="I1436" t="s">
        <v>198</v>
      </c>
      <c r="J1436" t="s">
        <v>199</v>
      </c>
      <c r="K1436">
        <v>29.8</v>
      </c>
      <c r="L1436">
        <v>4.3</v>
      </c>
      <c r="M1436">
        <f>VLOOKUP(E1436,'SL SR'!$C$2:$F$500,4,FALSE)</f>
        <v>2217</v>
      </c>
      <c r="N1436">
        <f>VLOOKUP(E1436,Slider!$C$1:$F$550,4,FALSE)</f>
        <v>27.7</v>
      </c>
    </row>
    <row r="1437" spans="1:14" x14ac:dyDescent="0.5">
      <c r="A1437">
        <v>2021</v>
      </c>
      <c r="B1437" t="s">
        <v>648</v>
      </c>
      <c r="C1437" t="s">
        <v>649</v>
      </c>
      <c r="D1437" t="str">
        <f t="shared" si="22"/>
        <v>Raisel Iglesias</v>
      </c>
      <c r="E1437">
        <v>628452</v>
      </c>
      <c r="F1437" t="s">
        <v>232</v>
      </c>
      <c r="G1437" t="s">
        <v>233</v>
      </c>
      <c r="H1437">
        <v>85.1</v>
      </c>
      <c r="I1437" t="s">
        <v>198</v>
      </c>
      <c r="J1437" t="s">
        <v>199</v>
      </c>
      <c r="K1437">
        <v>34.1</v>
      </c>
      <c r="L1437">
        <v>8.6999999999999993</v>
      </c>
      <c r="M1437">
        <f>VLOOKUP(E1437,'SL SR'!$C$2:$F$500,4,FALSE)</f>
        <v>2306</v>
      </c>
      <c r="N1437">
        <f>VLOOKUP(E1437,Slider!$C$1:$F$550,4,FALSE)</f>
        <v>33.200000000000003</v>
      </c>
    </row>
    <row r="1438" spans="1:14" x14ac:dyDescent="0.5">
      <c r="A1438">
        <v>2021</v>
      </c>
      <c r="B1438" t="s">
        <v>686</v>
      </c>
      <c r="C1438" t="s">
        <v>177</v>
      </c>
      <c r="D1438" t="str">
        <f t="shared" si="22"/>
        <v>Ryan Hendrix</v>
      </c>
      <c r="E1438">
        <v>641682</v>
      </c>
      <c r="F1438" t="s">
        <v>26</v>
      </c>
      <c r="G1438" t="s">
        <v>27</v>
      </c>
      <c r="H1438">
        <v>85.9</v>
      </c>
      <c r="I1438" t="s">
        <v>198</v>
      </c>
      <c r="J1438" t="s">
        <v>199</v>
      </c>
      <c r="K1438">
        <v>39</v>
      </c>
      <c r="L1438">
        <v>0.3</v>
      </c>
      <c r="M1438">
        <v>2422</v>
      </c>
      <c r="N1438">
        <f>VLOOKUP(E1438,Slider!$C$1:$F$550,4,FALSE)</f>
        <v>41.4</v>
      </c>
    </row>
    <row r="1439" spans="1:14" x14ac:dyDescent="0.5">
      <c r="A1439">
        <v>2021</v>
      </c>
      <c r="B1439" t="s">
        <v>321</v>
      </c>
      <c r="C1439" t="s">
        <v>161</v>
      </c>
      <c r="D1439" t="str">
        <f t="shared" si="22"/>
        <v>Drew Rasmussen</v>
      </c>
      <c r="E1439">
        <v>656876</v>
      </c>
      <c r="F1439" t="s">
        <v>178</v>
      </c>
      <c r="G1439" t="s">
        <v>179</v>
      </c>
      <c r="H1439">
        <v>86.5</v>
      </c>
      <c r="I1439" t="s">
        <v>198</v>
      </c>
      <c r="J1439" t="s">
        <v>199</v>
      </c>
      <c r="K1439">
        <v>39.799999999999997</v>
      </c>
      <c r="L1439">
        <v>3.1</v>
      </c>
      <c r="M1439">
        <v>2658</v>
      </c>
      <c r="N1439">
        <f>VLOOKUP(E1439,Slider!$C$1:$F$550,4,FALSE)</f>
        <v>31.5</v>
      </c>
    </row>
    <row r="1440" spans="1:14" x14ac:dyDescent="0.5">
      <c r="A1440">
        <v>2021</v>
      </c>
      <c r="B1440" t="s">
        <v>671</v>
      </c>
      <c r="C1440" t="s">
        <v>151</v>
      </c>
      <c r="D1440" t="str">
        <f t="shared" si="22"/>
        <v>Adam Cimber</v>
      </c>
      <c r="E1440">
        <v>643256</v>
      </c>
      <c r="F1440" t="s">
        <v>14</v>
      </c>
      <c r="G1440" t="s">
        <v>15</v>
      </c>
      <c r="H1440">
        <v>78.400000000000006</v>
      </c>
      <c r="I1440" t="s">
        <v>198</v>
      </c>
      <c r="J1440" t="s">
        <v>199</v>
      </c>
      <c r="K1440">
        <v>40.1</v>
      </c>
      <c r="L1440">
        <v>6.3</v>
      </c>
      <c r="M1440">
        <f>VLOOKUP(E1440,'SL SR'!$C$2:$F$500,4,FALSE)</f>
        <v>2622</v>
      </c>
      <c r="N1440">
        <f>VLOOKUP(E1440,Slider!$C$1:$F$550,4,FALSE)</f>
        <v>29.7</v>
      </c>
    </row>
    <row r="1441" spans="1:14" x14ac:dyDescent="0.5">
      <c r="A1441">
        <v>2021</v>
      </c>
      <c r="B1441" t="s">
        <v>612</v>
      </c>
      <c r="C1441" t="s">
        <v>613</v>
      </c>
      <c r="D1441" t="str">
        <f t="shared" si="22"/>
        <v>Pete Fairbanks</v>
      </c>
      <c r="E1441">
        <v>664126</v>
      </c>
      <c r="F1441" t="s">
        <v>178</v>
      </c>
      <c r="G1441" t="s">
        <v>179</v>
      </c>
      <c r="H1441">
        <v>85.6</v>
      </c>
      <c r="I1441" t="s">
        <v>198</v>
      </c>
      <c r="J1441" t="s">
        <v>199</v>
      </c>
      <c r="K1441">
        <v>42.3</v>
      </c>
      <c r="L1441">
        <v>2.5</v>
      </c>
      <c r="M1441">
        <v>2376</v>
      </c>
      <c r="N1441">
        <f>VLOOKUP(E1441,Slider!$C$1:$F$550,4,FALSE)</f>
        <v>19.8</v>
      </c>
    </row>
    <row r="1442" spans="1:14" x14ac:dyDescent="0.5">
      <c r="A1442">
        <v>2021</v>
      </c>
      <c r="B1442" t="s">
        <v>627</v>
      </c>
      <c r="C1442" t="s">
        <v>189</v>
      </c>
      <c r="D1442" t="str">
        <f t="shared" si="22"/>
        <v>Alex Reyes</v>
      </c>
      <c r="E1442">
        <v>621052</v>
      </c>
      <c r="F1442" t="s">
        <v>34</v>
      </c>
      <c r="G1442" t="s">
        <v>35</v>
      </c>
      <c r="H1442">
        <v>86.3</v>
      </c>
      <c r="I1442" t="s">
        <v>198</v>
      </c>
      <c r="J1442" t="s">
        <v>199</v>
      </c>
      <c r="K1442">
        <v>36.700000000000003</v>
      </c>
      <c r="L1442">
        <v>8.3000000000000007</v>
      </c>
      <c r="M1442">
        <f>VLOOKUP(E1442,'SL SR'!$C$2:$F$500,4,FALSE)</f>
        <v>2393</v>
      </c>
      <c r="N1442">
        <f>VLOOKUP(E1442,Slider!$C$1:$F$550,4,FALSE)</f>
        <v>15.3</v>
      </c>
    </row>
    <row r="1443" spans="1:14" x14ac:dyDescent="0.5">
      <c r="A1443">
        <v>2021</v>
      </c>
      <c r="B1443" t="s">
        <v>620</v>
      </c>
      <c r="C1443" t="s">
        <v>73</v>
      </c>
      <c r="D1443" t="str">
        <f t="shared" si="22"/>
        <v>Carlos Martínez</v>
      </c>
      <c r="E1443">
        <v>593372</v>
      </c>
      <c r="F1443" t="s">
        <v>34</v>
      </c>
      <c r="G1443" t="s">
        <v>35</v>
      </c>
      <c r="H1443">
        <v>82.5</v>
      </c>
      <c r="I1443" t="s">
        <v>198</v>
      </c>
      <c r="J1443" t="s">
        <v>199</v>
      </c>
      <c r="K1443">
        <v>38.9</v>
      </c>
      <c r="L1443">
        <v>11.3</v>
      </c>
      <c r="M1443">
        <f>VLOOKUP(E1443,'SL SR'!$C$2:$F$500,4,FALSE)</f>
        <v>2713</v>
      </c>
      <c r="N1443">
        <v>39</v>
      </c>
    </row>
    <row r="1444" spans="1:14" x14ac:dyDescent="0.5">
      <c r="A1444">
        <v>2021</v>
      </c>
      <c r="B1444" t="s">
        <v>524</v>
      </c>
      <c r="C1444" t="s">
        <v>471</v>
      </c>
      <c r="D1444" t="str">
        <f t="shared" si="22"/>
        <v>Griffin Canning</v>
      </c>
      <c r="E1444">
        <v>656288</v>
      </c>
      <c r="F1444" t="s">
        <v>232</v>
      </c>
      <c r="G1444" t="s">
        <v>233</v>
      </c>
      <c r="H1444">
        <v>88.2</v>
      </c>
      <c r="I1444" t="s">
        <v>198</v>
      </c>
      <c r="J1444" t="s">
        <v>199</v>
      </c>
      <c r="K1444">
        <v>35.299999999999997</v>
      </c>
      <c r="L1444">
        <v>1.5</v>
      </c>
      <c r="M1444">
        <f>VLOOKUP(E1444,'SL SR'!$C$2:$F$500,4,FALSE)</f>
        <v>1886</v>
      </c>
      <c r="N1444">
        <f>VLOOKUP(E1444,Slider!$C$1:$F$550,4,FALSE)</f>
        <v>34</v>
      </c>
    </row>
    <row r="1445" spans="1:14" x14ac:dyDescent="0.5">
      <c r="A1445">
        <v>2021</v>
      </c>
      <c r="B1445" t="s">
        <v>244</v>
      </c>
      <c r="C1445" t="s">
        <v>245</v>
      </c>
      <c r="D1445" t="str">
        <f t="shared" si="22"/>
        <v>Ross Stripling</v>
      </c>
      <c r="E1445">
        <v>548389</v>
      </c>
      <c r="F1445" t="s">
        <v>14</v>
      </c>
      <c r="G1445" t="s">
        <v>15</v>
      </c>
      <c r="H1445">
        <v>87.1</v>
      </c>
      <c r="I1445" t="s">
        <v>198</v>
      </c>
      <c r="J1445" t="s">
        <v>199</v>
      </c>
      <c r="K1445">
        <v>29.7</v>
      </c>
      <c r="L1445">
        <v>4.0999999999999996</v>
      </c>
      <c r="M1445">
        <v>2344</v>
      </c>
      <c r="N1445">
        <f>VLOOKUP(E1445,Slider!$C$1:$F$550,4,FALSE)</f>
        <v>34.299999999999997</v>
      </c>
    </row>
    <row r="1446" spans="1:14" x14ac:dyDescent="0.5">
      <c r="A1446">
        <v>2021</v>
      </c>
      <c r="B1446" t="s">
        <v>108</v>
      </c>
      <c r="C1446" t="s">
        <v>109</v>
      </c>
      <c r="D1446" t="str">
        <f t="shared" si="22"/>
        <v>Trevor Rogers</v>
      </c>
      <c r="E1446">
        <v>669432</v>
      </c>
      <c r="F1446" t="s">
        <v>110</v>
      </c>
      <c r="G1446" t="s">
        <v>111</v>
      </c>
      <c r="H1446">
        <v>81.8</v>
      </c>
      <c r="I1446" t="s">
        <v>198</v>
      </c>
      <c r="J1446" t="s">
        <v>199</v>
      </c>
      <c r="K1446">
        <v>37.299999999999997</v>
      </c>
      <c r="L1446">
        <v>1.7</v>
      </c>
      <c r="M1446">
        <f>VLOOKUP(E1446,'SL SR'!$C$2:$F$500,4,FALSE)</f>
        <v>2389</v>
      </c>
      <c r="N1446">
        <f>VLOOKUP(E1446,Slider!$C$1:$F$550,4,FALSE)</f>
        <v>47.4</v>
      </c>
    </row>
    <row r="1447" spans="1:14" x14ac:dyDescent="0.5">
      <c r="A1447">
        <v>2021</v>
      </c>
      <c r="B1447" t="s">
        <v>313</v>
      </c>
      <c r="C1447" t="s">
        <v>295</v>
      </c>
      <c r="D1447" t="str">
        <f t="shared" si="22"/>
        <v>Taylor Hearn</v>
      </c>
      <c r="E1447">
        <v>621368</v>
      </c>
      <c r="F1447" t="s">
        <v>116</v>
      </c>
      <c r="G1447" t="s">
        <v>117</v>
      </c>
      <c r="H1447">
        <v>84.1</v>
      </c>
      <c r="I1447" t="s">
        <v>198</v>
      </c>
      <c r="J1447" t="s">
        <v>199</v>
      </c>
      <c r="K1447">
        <v>33.9</v>
      </c>
      <c r="L1447">
        <v>5.6</v>
      </c>
      <c r="M1447">
        <f>VLOOKUP(E1447,'SL SR'!$C$2:$F$500,4,FALSE)</f>
        <v>2330</v>
      </c>
      <c r="N1447">
        <v>37</v>
      </c>
    </row>
    <row r="1448" spans="1:14" x14ac:dyDescent="0.5">
      <c r="A1448">
        <v>2021</v>
      </c>
      <c r="B1448" t="s">
        <v>415</v>
      </c>
      <c r="C1448" t="s">
        <v>416</v>
      </c>
      <c r="D1448" t="str">
        <f t="shared" si="22"/>
        <v>Matthew Boyd</v>
      </c>
      <c r="E1448">
        <v>571510</v>
      </c>
      <c r="F1448" t="s">
        <v>132</v>
      </c>
      <c r="G1448" t="s">
        <v>133</v>
      </c>
      <c r="H1448">
        <v>80.400000000000006</v>
      </c>
      <c r="I1448" t="s">
        <v>198</v>
      </c>
      <c r="J1448" t="s">
        <v>199</v>
      </c>
      <c r="K1448">
        <v>44.1</v>
      </c>
      <c r="L1448">
        <v>3.3</v>
      </c>
      <c r="M1448">
        <f>VLOOKUP(E1448,'SL SR'!$C$2:$F$500,4,FALSE)</f>
        <v>2183</v>
      </c>
      <c r="N1448">
        <f>VLOOKUP(E1448,Slider!$C$1:$F$550,4,FALSE)</f>
        <v>32.700000000000003</v>
      </c>
    </row>
    <row r="1449" spans="1:14" x14ac:dyDescent="0.5">
      <c r="A1449">
        <v>2021</v>
      </c>
      <c r="B1449" t="s">
        <v>366</v>
      </c>
      <c r="C1449" t="s">
        <v>170</v>
      </c>
      <c r="D1449" t="str">
        <f t="shared" si="22"/>
        <v>Jake Brentz</v>
      </c>
      <c r="E1449">
        <v>641394</v>
      </c>
      <c r="F1449" t="s">
        <v>80</v>
      </c>
      <c r="G1449" t="s">
        <v>81</v>
      </c>
      <c r="H1449">
        <v>85.1</v>
      </c>
      <c r="I1449" t="s">
        <v>198</v>
      </c>
      <c r="J1449" t="s">
        <v>199</v>
      </c>
      <c r="K1449">
        <v>40.4</v>
      </c>
      <c r="L1449">
        <v>3.3</v>
      </c>
      <c r="M1449">
        <f>VLOOKUP(E1449,'SL SR'!$C$2:$F$500,4,FALSE)</f>
        <v>1998</v>
      </c>
      <c r="N1449">
        <f>VLOOKUP(E1449,Slider!$C$1:$F$550,4,FALSE)</f>
        <v>46.1</v>
      </c>
    </row>
    <row r="1450" spans="1:14" x14ac:dyDescent="0.5">
      <c r="A1450">
        <v>2021</v>
      </c>
      <c r="B1450" t="s">
        <v>359</v>
      </c>
      <c r="C1450" t="s">
        <v>274</v>
      </c>
      <c r="D1450" t="str">
        <f t="shared" si="22"/>
        <v>Michael Kopech</v>
      </c>
      <c r="E1450">
        <v>656629</v>
      </c>
      <c r="F1450" t="s">
        <v>50</v>
      </c>
      <c r="G1450" t="s">
        <v>51</v>
      </c>
      <c r="H1450">
        <v>84.1</v>
      </c>
      <c r="I1450" t="s">
        <v>198</v>
      </c>
      <c r="J1450" t="s">
        <v>199</v>
      </c>
      <c r="K1450">
        <v>39.200000000000003</v>
      </c>
      <c r="L1450">
        <v>9</v>
      </c>
      <c r="M1450">
        <v>2459</v>
      </c>
      <c r="N1450">
        <f>VLOOKUP(E1450,Slider!$C$1:$F$550,4,FALSE)</f>
        <v>72</v>
      </c>
    </row>
    <row r="1451" spans="1:14" x14ac:dyDescent="0.5">
      <c r="A1451">
        <v>2021</v>
      </c>
      <c r="B1451" t="s">
        <v>140</v>
      </c>
      <c r="C1451" t="s">
        <v>141</v>
      </c>
      <c r="D1451" t="str">
        <f t="shared" si="22"/>
        <v>Luis Garcia</v>
      </c>
      <c r="E1451">
        <v>677651</v>
      </c>
      <c r="F1451" t="s">
        <v>142</v>
      </c>
      <c r="G1451" t="s">
        <v>143</v>
      </c>
      <c r="H1451">
        <v>79.900000000000006</v>
      </c>
      <c r="I1451" t="s">
        <v>198</v>
      </c>
      <c r="J1451" t="s">
        <v>199</v>
      </c>
      <c r="K1451">
        <v>46.2</v>
      </c>
      <c r="L1451">
        <v>16</v>
      </c>
      <c r="M1451">
        <f>VLOOKUP(E1451,'SL SR'!$C$2:$F$500,4,FALSE)</f>
        <v>2077</v>
      </c>
      <c r="N1451">
        <f>VLOOKUP(E1451,Slider!$C$1:$F$550,4,FALSE)</f>
        <v>37</v>
      </c>
    </row>
    <row r="1452" spans="1:14" x14ac:dyDescent="0.5">
      <c r="A1452">
        <v>2021</v>
      </c>
      <c r="B1452" t="s">
        <v>699</v>
      </c>
      <c r="C1452" t="s">
        <v>41</v>
      </c>
      <c r="D1452" t="str">
        <f t="shared" si="22"/>
        <v>Nick Sandlin</v>
      </c>
      <c r="E1452">
        <v>680704</v>
      </c>
      <c r="F1452" t="s">
        <v>122</v>
      </c>
      <c r="G1452" t="s">
        <v>123</v>
      </c>
      <c r="H1452">
        <v>79.3</v>
      </c>
      <c r="I1452" t="s">
        <v>198</v>
      </c>
      <c r="J1452" t="s">
        <v>199</v>
      </c>
      <c r="K1452">
        <v>36.700000000000003</v>
      </c>
      <c r="L1452">
        <v>12.5</v>
      </c>
      <c r="M1452">
        <f>VLOOKUP(E1452,'SL SR'!$C$2:$F$500,4,FALSE)</f>
        <v>2387</v>
      </c>
      <c r="N1452">
        <f>VLOOKUP(E1452,Slider!$C$1:$F$550,4,FALSE)</f>
        <v>14</v>
      </c>
    </row>
    <row r="1453" spans="1:14" x14ac:dyDescent="0.5">
      <c r="A1453">
        <v>2021</v>
      </c>
      <c r="B1453" t="s">
        <v>700</v>
      </c>
      <c r="C1453" t="s">
        <v>701</v>
      </c>
      <c r="D1453" t="str">
        <f t="shared" si="22"/>
        <v>Jaime Barria</v>
      </c>
      <c r="E1453">
        <v>642545</v>
      </c>
      <c r="F1453" t="s">
        <v>232</v>
      </c>
      <c r="G1453" t="s">
        <v>233</v>
      </c>
      <c r="H1453">
        <v>85.9</v>
      </c>
      <c r="I1453" t="s">
        <v>198</v>
      </c>
      <c r="J1453" t="s">
        <v>199</v>
      </c>
      <c r="K1453">
        <v>30.8</v>
      </c>
      <c r="L1453">
        <v>2.2999999999999998</v>
      </c>
      <c r="M1453">
        <f>VLOOKUP(E1453,'SL SR'!$C$2:$F$500,4,FALSE)</f>
        <v>2135</v>
      </c>
      <c r="N1453">
        <f>VLOOKUP(E1453,Slider!$C$1:$F$550,4,FALSE)</f>
        <v>26.5</v>
      </c>
    </row>
    <row r="1454" spans="1:14" x14ac:dyDescent="0.5">
      <c r="A1454">
        <v>2021</v>
      </c>
      <c r="B1454" t="s">
        <v>401</v>
      </c>
      <c r="C1454" t="s">
        <v>402</v>
      </c>
      <c r="D1454" t="str">
        <f t="shared" si="22"/>
        <v>Eli Morgan</v>
      </c>
      <c r="E1454">
        <v>669212</v>
      </c>
      <c r="F1454" t="s">
        <v>122</v>
      </c>
      <c r="G1454" t="s">
        <v>123</v>
      </c>
      <c r="H1454">
        <v>85.2</v>
      </c>
      <c r="I1454" t="s">
        <v>198</v>
      </c>
      <c r="J1454" t="s">
        <v>199</v>
      </c>
      <c r="K1454">
        <v>30.6</v>
      </c>
      <c r="L1454">
        <v>3.1</v>
      </c>
      <c r="M1454">
        <f>VLOOKUP(E1454,'SL SR'!$C$2:$F$500,4,FALSE)</f>
        <v>2298</v>
      </c>
      <c r="N1454">
        <f>VLOOKUP(E1454,Slider!$C$1:$F$550,4,FALSE)</f>
        <v>29.9</v>
      </c>
    </row>
    <row r="1455" spans="1:14" x14ac:dyDescent="0.5">
      <c r="A1455">
        <v>2021</v>
      </c>
      <c r="B1455" t="s">
        <v>439</v>
      </c>
      <c r="C1455" t="s">
        <v>45</v>
      </c>
      <c r="D1455" t="str">
        <f t="shared" si="22"/>
        <v>Zach Pop</v>
      </c>
      <c r="E1455">
        <v>647315</v>
      </c>
      <c r="F1455" t="s">
        <v>110</v>
      </c>
      <c r="G1455" t="s">
        <v>111</v>
      </c>
      <c r="H1455">
        <v>85.6</v>
      </c>
      <c r="I1455" t="s">
        <v>198</v>
      </c>
      <c r="J1455" t="s">
        <v>199</v>
      </c>
      <c r="K1455">
        <v>38.700000000000003</v>
      </c>
      <c r="L1455">
        <v>6.4</v>
      </c>
      <c r="M1455">
        <f>VLOOKUP(E1455,'SL SR'!$C$2:$F$500,4,FALSE)</f>
        <v>2063</v>
      </c>
      <c r="N1455">
        <f>VLOOKUP(E1455,Slider!$C$1:$F$550,4,FALSE)</f>
        <v>60.4</v>
      </c>
    </row>
    <row r="1456" spans="1:14" x14ac:dyDescent="0.5">
      <c r="A1456">
        <v>2021</v>
      </c>
      <c r="B1456" t="s">
        <v>464</v>
      </c>
      <c r="C1456" t="s">
        <v>465</v>
      </c>
      <c r="D1456" t="str">
        <f t="shared" si="22"/>
        <v>Néstor Cortes Jr.</v>
      </c>
      <c r="E1456">
        <v>641482</v>
      </c>
      <c r="F1456" t="s">
        <v>38</v>
      </c>
      <c r="G1456" t="s">
        <v>39</v>
      </c>
      <c r="H1456">
        <v>85</v>
      </c>
      <c r="I1456" t="s">
        <v>198</v>
      </c>
      <c r="J1456" t="s">
        <v>199</v>
      </c>
      <c r="K1456">
        <v>31.6</v>
      </c>
      <c r="L1456">
        <v>5.4</v>
      </c>
      <c r="M1456">
        <f>VLOOKUP(E1456,'SL SR'!$C$2:$F$500,4,FALSE)</f>
        <v>2060</v>
      </c>
      <c r="N1456">
        <f>VLOOKUP(E1456,Slider!$C$1:$F$550,4,FALSE)</f>
        <v>15.4</v>
      </c>
    </row>
    <row r="1457" spans="1:14" x14ac:dyDescent="0.5">
      <c r="A1457">
        <v>2021</v>
      </c>
      <c r="B1457" t="s">
        <v>707</v>
      </c>
      <c r="C1457" t="s">
        <v>170</v>
      </c>
      <c r="D1457" t="str">
        <f t="shared" si="22"/>
        <v>Jake Cousins</v>
      </c>
      <c r="E1457">
        <v>664776</v>
      </c>
      <c r="F1457" t="s">
        <v>68</v>
      </c>
      <c r="G1457" t="s">
        <v>69</v>
      </c>
      <c r="H1457">
        <v>83.4</v>
      </c>
      <c r="I1457" t="s">
        <v>198</v>
      </c>
      <c r="J1457" t="s">
        <v>199</v>
      </c>
      <c r="K1457">
        <v>39.200000000000003</v>
      </c>
      <c r="L1457">
        <v>8.3000000000000007</v>
      </c>
      <c r="M1457">
        <v>2585</v>
      </c>
      <c r="N1457">
        <f>VLOOKUP(E1457,Slider!$C$1:$F$550,4,FALSE)</f>
        <v>57.2</v>
      </c>
    </row>
    <row r="1458" spans="1:14" x14ac:dyDescent="0.5">
      <c r="A1458">
        <v>2021</v>
      </c>
      <c r="B1458" t="s">
        <v>638</v>
      </c>
      <c r="C1458" t="s">
        <v>481</v>
      </c>
      <c r="D1458" t="str">
        <f t="shared" si="22"/>
        <v>David Peterson</v>
      </c>
      <c r="E1458">
        <v>656849</v>
      </c>
      <c r="F1458" t="s">
        <v>126</v>
      </c>
      <c r="G1458" t="s">
        <v>127</v>
      </c>
      <c r="H1458">
        <v>82.1</v>
      </c>
      <c r="I1458" t="s">
        <v>198</v>
      </c>
      <c r="J1458" t="s">
        <v>199</v>
      </c>
      <c r="K1458">
        <v>40.799999999999997</v>
      </c>
      <c r="L1458">
        <v>5.3</v>
      </c>
      <c r="M1458">
        <f>VLOOKUP(E1458,'SL SR'!$C$2:$F$500,4,FALSE)</f>
        <v>2138</v>
      </c>
      <c r="N1458">
        <f>VLOOKUP(E1458,Slider!$C$1:$F$550,4,FALSE)</f>
        <v>46.4</v>
      </c>
    </row>
    <row r="1459" spans="1:14" x14ac:dyDescent="0.5">
      <c r="A1459">
        <v>2021</v>
      </c>
      <c r="B1459" t="s">
        <v>134</v>
      </c>
      <c r="C1459" t="s">
        <v>593</v>
      </c>
      <c r="D1459" t="str">
        <f t="shared" si="22"/>
        <v>Wily Peralta</v>
      </c>
      <c r="E1459">
        <v>503449</v>
      </c>
      <c r="F1459" t="s">
        <v>132</v>
      </c>
      <c r="G1459" t="s">
        <v>133</v>
      </c>
      <c r="H1459">
        <v>82</v>
      </c>
      <c r="I1459" t="s">
        <v>198</v>
      </c>
      <c r="J1459" t="s">
        <v>199</v>
      </c>
      <c r="K1459">
        <v>40.299999999999997</v>
      </c>
      <c r="L1459">
        <v>1.2</v>
      </c>
      <c r="M1459">
        <f>VLOOKUP(E1459,'SL SR'!$C$2:$F$500,4,FALSE)</f>
        <v>2481</v>
      </c>
      <c r="N1459">
        <v>15</v>
      </c>
    </row>
    <row r="1460" spans="1:14" x14ac:dyDescent="0.5">
      <c r="A1460">
        <v>2021</v>
      </c>
      <c r="B1460" t="s">
        <v>691</v>
      </c>
      <c r="C1460" t="s">
        <v>643</v>
      </c>
      <c r="D1460" t="str">
        <f t="shared" si="22"/>
        <v>Tony Santillan</v>
      </c>
      <c r="E1460">
        <v>663574</v>
      </c>
      <c r="F1460" t="s">
        <v>26</v>
      </c>
      <c r="G1460" t="s">
        <v>27</v>
      </c>
      <c r="H1460">
        <v>84.9</v>
      </c>
      <c r="I1460" t="s">
        <v>198</v>
      </c>
      <c r="J1460" t="s">
        <v>199</v>
      </c>
      <c r="K1460">
        <v>41</v>
      </c>
      <c r="L1460">
        <v>11.6</v>
      </c>
      <c r="M1460">
        <f>VLOOKUP(E1460,'SL SR'!$C$2:$F$500,4,FALSE)</f>
        <v>2007</v>
      </c>
      <c r="N1460">
        <v>44</v>
      </c>
    </row>
    <row r="1461" spans="1:14" x14ac:dyDescent="0.5">
      <c r="A1461">
        <v>2021</v>
      </c>
      <c r="B1461" t="s">
        <v>306</v>
      </c>
      <c r="C1461" t="s">
        <v>247</v>
      </c>
      <c r="D1461" t="str">
        <f t="shared" si="22"/>
        <v>José Urquidy</v>
      </c>
      <c r="E1461">
        <v>664353</v>
      </c>
      <c r="F1461" t="s">
        <v>142</v>
      </c>
      <c r="G1461" t="s">
        <v>143</v>
      </c>
      <c r="H1461">
        <v>79.3</v>
      </c>
      <c r="I1461" t="s">
        <v>198</v>
      </c>
      <c r="J1461" t="s">
        <v>199</v>
      </c>
      <c r="K1461">
        <v>42.1</v>
      </c>
      <c r="L1461">
        <v>13.5</v>
      </c>
      <c r="M1461">
        <f>VLOOKUP(E1461,'SL SR'!$C$2:$F$500,4,FALSE)</f>
        <v>2515</v>
      </c>
      <c r="N1461">
        <v>52</v>
      </c>
    </row>
    <row r="1462" spans="1:14" x14ac:dyDescent="0.5">
      <c r="A1462">
        <v>2021</v>
      </c>
      <c r="B1462" t="s">
        <v>350</v>
      </c>
      <c r="C1462" t="s">
        <v>109</v>
      </c>
      <c r="D1462" t="str">
        <f t="shared" si="22"/>
        <v>Trevor Williams</v>
      </c>
      <c r="E1462">
        <v>592866</v>
      </c>
      <c r="F1462" t="s">
        <v>126</v>
      </c>
      <c r="G1462" t="s">
        <v>127</v>
      </c>
      <c r="H1462">
        <v>82.9</v>
      </c>
      <c r="I1462" t="s">
        <v>198</v>
      </c>
      <c r="J1462" t="s">
        <v>199</v>
      </c>
      <c r="K1462">
        <v>38.6</v>
      </c>
      <c r="L1462">
        <v>6.5</v>
      </c>
      <c r="M1462">
        <f>VLOOKUP(E1462,'SL SR'!$C$2:$F$500,4,FALSE)</f>
        <v>2343</v>
      </c>
      <c r="N1462">
        <f>VLOOKUP(E1462,Slider!$C$1:$F$550,4,FALSE)</f>
        <v>64.2</v>
      </c>
    </row>
    <row r="1463" spans="1:14" x14ac:dyDescent="0.5">
      <c r="A1463">
        <v>2021</v>
      </c>
      <c r="B1463" t="s">
        <v>711</v>
      </c>
      <c r="C1463" t="s">
        <v>115</v>
      </c>
      <c r="D1463" t="str">
        <f t="shared" si="22"/>
        <v>Jordan Holloway</v>
      </c>
      <c r="E1463">
        <v>656548</v>
      </c>
      <c r="F1463" t="s">
        <v>110</v>
      </c>
      <c r="G1463" t="s">
        <v>111</v>
      </c>
      <c r="H1463">
        <v>85.4</v>
      </c>
      <c r="I1463" t="s">
        <v>198</v>
      </c>
      <c r="J1463" t="s">
        <v>199</v>
      </c>
      <c r="K1463">
        <v>38.4</v>
      </c>
      <c r="L1463">
        <v>4.5999999999999996</v>
      </c>
      <c r="M1463">
        <f>VLOOKUP(E1463,'SL SR'!$C$2:$F$500,4,FALSE)</f>
        <v>2731</v>
      </c>
      <c r="N1463">
        <f>VLOOKUP(E1463,Slider!$C$1:$F$550,4,FALSE)</f>
        <v>26.8</v>
      </c>
    </row>
    <row r="1464" spans="1:14" x14ac:dyDescent="0.5">
      <c r="A1464">
        <v>2021</v>
      </c>
      <c r="B1464" t="s">
        <v>460</v>
      </c>
      <c r="C1464" t="s">
        <v>305</v>
      </c>
      <c r="D1464" t="str">
        <f t="shared" si="22"/>
        <v>Josh Sborz</v>
      </c>
      <c r="E1464">
        <v>622250</v>
      </c>
      <c r="F1464" t="s">
        <v>116</v>
      </c>
      <c r="G1464" t="s">
        <v>117</v>
      </c>
      <c r="H1464">
        <v>87.9</v>
      </c>
      <c r="I1464" t="s">
        <v>198</v>
      </c>
      <c r="J1464" t="s">
        <v>199</v>
      </c>
      <c r="K1464">
        <v>34.5</v>
      </c>
      <c r="L1464">
        <v>0.6</v>
      </c>
      <c r="M1464">
        <f>VLOOKUP(E1464,'SL SR'!$C$2:$F$500,4,FALSE)</f>
        <v>2422</v>
      </c>
      <c r="N1464">
        <v>11</v>
      </c>
    </row>
    <row r="1465" spans="1:14" x14ac:dyDescent="0.5">
      <c r="A1465">
        <v>2021</v>
      </c>
      <c r="B1465" t="s">
        <v>309</v>
      </c>
      <c r="C1465" t="s">
        <v>87</v>
      </c>
      <c r="D1465" t="str">
        <f t="shared" si="22"/>
        <v>Lucas Luetge</v>
      </c>
      <c r="E1465">
        <v>476595</v>
      </c>
      <c r="F1465" t="s">
        <v>38</v>
      </c>
      <c r="G1465" t="s">
        <v>39</v>
      </c>
      <c r="H1465">
        <v>81.3</v>
      </c>
      <c r="I1465" t="s">
        <v>198</v>
      </c>
      <c r="J1465" t="s">
        <v>199</v>
      </c>
      <c r="K1465">
        <v>43.1</v>
      </c>
      <c r="L1465">
        <v>9.1999999999999993</v>
      </c>
      <c r="M1465">
        <v>2789</v>
      </c>
      <c r="N1465">
        <f>VLOOKUP(E1465,Slider!$C$1:$F$550,4,FALSE)</f>
        <v>38.5</v>
      </c>
    </row>
    <row r="1466" spans="1:14" x14ac:dyDescent="0.5">
      <c r="A1466">
        <v>2021</v>
      </c>
      <c r="B1466" t="s">
        <v>403</v>
      </c>
      <c r="C1466" t="s">
        <v>404</v>
      </c>
      <c r="D1466" t="str">
        <f t="shared" si="22"/>
        <v>Clay Holmes</v>
      </c>
      <c r="E1466">
        <v>605280</v>
      </c>
      <c r="F1466" t="s">
        <v>38</v>
      </c>
      <c r="G1466" t="s">
        <v>39</v>
      </c>
      <c r="H1466">
        <v>87.8</v>
      </c>
      <c r="I1466" t="s">
        <v>198</v>
      </c>
      <c r="J1466" t="s">
        <v>199</v>
      </c>
      <c r="K1466">
        <v>36.6</v>
      </c>
      <c r="L1466">
        <v>2.5</v>
      </c>
      <c r="M1466">
        <f>VLOOKUP(E1466,'SL SR'!$C$2:$F$500,4,FALSE)</f>
        <v>2406</v>
      </c>
      <c r="N1466">
        <f>VLOOKUP(E1466,Slider!$C$1:$F$550,4,FALSE)</f>
        <v>53.8</v>
      </c>
    </row>
    <row r="1467" spans="1:14" x14ac:dyDescent="0.5">
      <c r="A1467">
        <v>2021</v>
      </c>
      <c r="B1467" t="s">
        <v>539</v>
      </c>
      <c r="C1467" t="s">
        <v>652</v>
      </c>
      <c r="D1467" t="str">
        <f t="shared" si="22"/>
        <v>Yimi García</v>
      </c>
      <c r="E1467">
        <v>554340</v>
      </c>
      <c r="F1467" t="s">
        <v>142</v>
      </c>
      <c r="G1467" t="s">
        <v>143</v>
      </c>
      <c r="H1467">
        <v>90.5</v>
      </c>
      <c r="I1467" t="s">
        <v>198</v>
      </c>
      <c r="J1467" t="s">
        <v>199</v>
      </c>
      <c r="K1467">
        <v>27.4</v>
      </c>
      <c r="L1467">
        <v>3.6</v>
      </c>
      <c r="M1467">
        <v>2524</v>
      </c>
      <c r="N1467">
        <v>30</v>
      </c>
    </row>
    <row r="1468" spans="1:14" x14ac:dyDescent="0.5">
      <c r="A1468">
        <v>2021</v>
      </c>
      <c r="B1468" t="s">
        <v>724</v>
      </c>
      <c r="C1468" t="s">
        <v>119</v>
      </c>
      <c r="D1468" t="str">
        <f t="shared" si="22"/>
        <v>Kyle Crick</v>
      </c>
      <c r="E1468">
        <v>605195</v>
      </c>
      <c r="F1468" t="s">
        <v>213</v>
      </c>
      <c r="G1468" t="s">
        <v>214</v>
      </c>
      <c r="H1468">
        <v>78.8</v>
      </c>
      <c r="I1468" t="s">
        <v>198</v>
      </c>
      <c r="J1468" t="s">
        <v>199</v>
      </c>
      <c r="K1468">
        <v>45.3</v>
      </c>
      <c r="L1468">
        <v>21.5</v>
      </c>
      <c r="M1468">
        <f>VLOOKUP(E1468,'SL SR'!$C$2:$F$500,4,FALSE)</f>
        <v>2457</v>
      </c>
      <c r="N1468">
        <v>84</v>
      </c>
    </row>
    <row r="1469" spans="1:14" x14ac:dyDescent="0.5">
      <c r="A1469">
        <v>2021</v>
      </c>
      <c r="B1469" t="s">
        <v>489</v>
      </c>
      <c r="C1469" t="s">
        <v>447</v>
      </c>
      <c r="D1469" t="str">
        <f t="shared" si="22"/>
        <v>Sam Hentges</v>
      </c>
      <c r="E1469">
        <v>656529</v>
      </c>
      <c r="F1469" t="s">
        <v>122</v>
      </c>
      <c r="G1469" t="s">
        <v>123</v>
      </c>
      <c r="H1469">
        <v>86</v>
      </c>
      <c r="I1469" t="s">
        <v>198</v>
      </c>
      <c r="J1469" t="s">
        <v>199</v>
      </c>
      <c r="K1469">
        <v>34.4</v>
      </c>
      <c r="L1469">
        <v>3.3</v>
      </c>
      <c r="M1469">
        <f>VLOOKUP(E1469,'SL SR'!$C$2:$F$500,4,FALSE)</f>
        <v>2512</v>
      </c>
      <c r="N1469">
        <f>VLOOKUP(E1469,Slider!$C$1:$F$550,4,FALSE)</f>
        <v>45.9</v>
      </c>
    </row>
    <row r="1470" spans="1:14" x14ac:dyDescent="0.5">
      <c r="A1470">
        <v>2021</v>
      </c>
      <c r="B1470" t="s">
        <v>534</v>
      </c>
      <c r="C1470" t="s">
        <v>251</v>
      </c>
      <c r="D1470" t="str">
        <f t="shared" si="22"/>
        <v>Joe Jiménez</v>
      </c>
      <c r="E1470">
        <v>641729</v>
      </c>
      <c r="F1470" t="s">
        <v>132</v>
      </c>
      <c r="G1470" t="s">
        <v>133</v>
      </c>
      <c r="H1470">
        <v>84.5</v>
      </c>
      <c r="I1470" t="s">
        <v>198</v>
      </c>
      <c r="J1470" t="s">
        <v>199</v>
      </c>
      <c r="K1470">
        <v>36.4</v>
      </c>
      <c r="L1470">
        <v>3.8</v>
      </c>
      <c r="M1470">
        <f>VLOOKUP(E1470,'SL SR'!$C$2:$F$500,4,FALSE)</f>
        <v>2456</v>
      </c>
      <c r="N1470">
        <f>VLOOKUP(E1470,Slider!$C$1:$F$550,4,FALSE)</f>
        <v>57.3</v>
      </c>
    </row>
    <row r="1471" spans="1:14" x14ac:dyDescent="0.5">
      <c r="A1471">
        <v>2021</v>
      </c>
      <c r="B1471" t="s">
        <v>617</v>
      </c>
      <c r="C1471" t="s">
        <v>229</v>
      </c>
      <c r="D1471" t="str">
        <f t="shared" si="22"/>
        <v>Matt Shoemaker</v>
      </c>
      <c r="E1471">
        <v>533167</v>
      </c>
      <c r="F1471" t="s">
        <v>261</v>
      </c>
      <c r="G1471" t="s">
        <v>262</v>
      </c>
      <c r="H1471">
        <v>82.2</v>
      </c>
      <c r="I1471" t="s">
        <v>198</v>
      </c>
      <c r="J1471" t="s">
        <v>199</v>
      </c>
      <c r="K1471">
        <v>38.9</v>
      </c>
      <c r="L1471">
        <v>4</v>
      </c>
      <c r="M1471">
        <f>VLOOKUP(E1471,'SL SR'!$C$2:$F$500,4,FALSE)</f>
        <v>2115</v>
      </c>
      <c r="N1471">
        <f>VLOOKUP(E1471,Slider!$C$1:$F$550,4,FALSE)</f>
        <v>19.2</v>
      </c>
    </row>
    <row r="1472" spans="1:14" x14ac:dyDescent="0.5">
      <c r="A1472">
        <v>2021</v>
      </c>
      <c r="B1472" t="s">
        <v>670</v>
      </c>
      <c r="C1472" t="s">
        <v>168</v>
      </c>
      <c r="D1472" t="str">
        <f t="shared" si="22"/>
        <v>Bryan Abreu</v>
      </c>
      <c r="E1472">
        <v>650556</v>
      </c>
      <c r="F1472" t="s">
        <v>142</v>
      </c>
      <c r="G1472" t="s">
        <v>143</v>
      </c>
      <c r="H1472">
        <v>88.9</v>
      </c>
      <c r="I1472" t="s">
        <v>198</v>
      </c>
      <c r="J1472" t="s">
        <v>199</v>
      </c>
      <c r="K1472">
        <v>36.799999999999997</v>
      </c>
      <c r="L1472">
        <v>3.8</v>
      </c>
      <c r="M1472">
        <f>VLOOKUP(E1472,'SL SR'!$C$2:$F$500,4,FALSE)</f>
        <v>2500</v>
      </c>
      <c r="N1472">
        <f>VLOOKUP(E1472,Slider!$C$1:$F$550,4,FALSE)</f>
        <v>27.8</v>
      </c>
    </row>
    <row r="1473" spans="1:14" x14ac:dyDescent="0.5">
      <c r="A1473">
        <v>2021</v>
      </c>
      <c r="B1473" t="s">
        <v>337</v>
      </c>
      <c r="C1473" t="s">
        <v>25</v>
      </c>
      <c r="D1473" t="str">
        <f t="shared" si="22"/>
        <v>Tyler Matzek</v>
      </c>
      <c r="E1473">
        <v>554431</v>
      </c>
      <c r="F1473" t="s">
        <v>156</v>
      </c>
      <c r="G1473" t="s">
        <v>157</v>
      </c>
      <c r="H1473">
        <v>84.7</v>
      </c>
      <c r="I1473" t="s">
        <v>198</v>
      </c>
      <c r="J1473" t="s">
        <v>199</v>
      </c>
      <c r="K1473">
        <v>44.7</v>
      </c>
      <c r="L1473">
        <v>6.6</v>
      </c>
      <c r="M1473">
        <f>VLOOKUP(E1473,'SL SR'!$C$2:$F$500,4,FALSE)</f>
        <v>2512</v>
      </c>
      <c r="N1473">
        <f>VLOOKUP(E1473,Slider!$C$1:$F$550,4,FALSE)</f>
        <v>45.1</v>
      </c>
    </row>
    <row r="1474" spans="1:14" x14ac:dyDescent="0.5">
      <c r="A1474">
        <v>2021</v>
      </c>
      <c r="B1474" t="s">
        <v>343</v>
      </c>
      <c r="C1474" t="s">
        <v>344</v>
      </c>
      <c r="D1474" t="str">
        <f t="shared" si="22"/>
        <v>Emmanuel Clase</v>
      </c>
      <c r="E1474">
        <v>661403</v>
      </c>
      <c r="F1474" t="s">
        <v>122</v>
      </c>
      <c r="G1474" t="s">
        <v>123</v>
      </c>
      <c r="H1474">
        <v>91.6</v>
      </c>
      <c r="I1474" t="s">
        <v>198</v>
      </c>
      <c r="J1474" t="s">
        <v>199</v>
      </c>
      <c r="K1474">
        <v>32</v>
      </c>
      <c r="L1474">
        <v>6.5</v>
      </c>
      <c r="M1474">
        <f>VLOOKUP(E1474,'SL SR'!$C$2:$F$500,4,FALSE)</f>
        <v>2278</v>
      </c>
      <c r="N1474">
        <f>VLOOKUP(E1474,Slider!$C$1:$F$550,4,FALSE)</f>
        <v>46.2</v>
      </c>
    </row>
    <row r="1475" spans="1:14" x14ac:dyDescent="0.5">
      <c r="A1475">
        <v>2021</v>
      </c>
      <c r="B1475" t="s">
        <v>377</v>
      </c>
      <c r="C1475" t="s">
        <v>378</v>
      </c>
      <c r="D1475" t="str">
        <f t="shared" ref="D1475:D1538" si="23">TRIM(PROPER(C1475 &amp; " " &amp; B1475))</f>
        <v>Johan Oviedo</v>
      </c>
      <c r="E1475">
        <v>670912</v>
      </c>
      <c r="F1475" t="s">
        <v>34</v>
      </c>
      <c r="G1475" t="s">
        <v>35</v>
      </c>
      <c r="H1475">
        <v>85.7</v>
      </c>
      <c r="I1475" t="s">
        <v>198</v>
      </c>
      <c r="J1475" t="s">
        <v>199</v>
      </c>
      <c r="K1475">
        <v>35.4</v>
      </c>
      <c r="L1475">
        <v>6</v>
      </c>
      <c r="M1475">
        <f>VLOOKUP(E1475,'SL SR'!$C$2:$F$500,4,FALSE)</f>
        <v>2443</v>
      </c>
      <c r="N1475">
        <f>VLOOKUP(E1475,Slider!$C$1:$F$550,4,FALSE)</f>
        <v>41.6</v>
      </c>
    </row>
    <row r="1476" spans="1:14" x14ac:dyDescent="0.5">
      <c r="A1476">
        <v>2021</v>
      </c>
      <c r="B1476" t="s">
        <v>202</v>
      </c>
      <c r="C1476" t="s">
        <v>726</v>
      </c>
      <c r="D1476" t="str">
        <f t="shared" si="23"/>
        <v>Shaun Anderson</v>
      </c>
      <c r="E1476">
        <v>641312</v>
      </c>
      <c r="F1476" t="s">
        <v>62</v>
      </c>
      <c r="G1476" t="s">
        <v>63</v>
      </c>
      <c r="H1476">
        <v>86.8</v>
      </c>
      <c r="I1476" t="s">
        <v>198</v>
      </c>
      <c r="J1476" t="s">
        <v>199</v>
      </c>
      <c r="K1476">
        <v>34.9</v>
      </c>
      <c r="L1476">
        <v>6.9</v>
      </c>
      <c r="M1476">
        <f>VLOOKUP(E1476,'SL SR'!$C$2:$F$500,4,FALSE)</f>
        <v>2279</v>
      </c>
      <c r="N1476">
        <v>37</v>
      </c>
    </row>
    <row r="1477" spans="1:14" x14ac:dyDescent="0.5">
      <c r="A1477">
        <v>2021</v>
      </c>
      <c r="B1477" t="s">
        <v>515</v>
      </c>
      <c r="C1477" t="s">
        <v>516</v>
      </c>
      <c r="D1477" t="str">
        <f t="shared" si="23"/>
        <v>Randy Dobnak</v>
      </c>
      <c r="E1477">
        <v>677976</v>
      </c>
      <c r="F1477" t="s">
        <v>261</v>
      </c>
      <c r="G1477" t="s">
        <v>262</v>
      </c>
      <c r="H1477">
        <v>84.2</v>
      </c>
      <c r="I1477" t="s">
        <v>198</v>
      </c>
      <c r="J1477" t="s">
        <v>199</v>
      </c>
      <c r="K1477">
        <v>39.4</v>
      </c>
      <c r="L1477">
        <v>1.9</v>
      </c>
      <c r="M1477">
        <f>VLOOKUP(E1477,'SL SR'!$C$2:$F$500,4,FALSE)</f>
        <v>2558</v>
      </c>
      <c r="N1477">
        <f>VLOOKUP(E1477,Slider!$C$1:$F$550,4,FALSE)</f>
        <v>63</v>
      </c>
    </row>
    <row r="1478" spans="1:14" x14ac:dyDescent="0.5">
      <c r="A1478">
        <v>2021</v>
      </c>
      <c r="B1478" t="s">
        <v>733</v>
      </c>
      <c r="C1478" t="s">
        <v>734</v>
      </c>
      <c r="D1478" t="str">
        <f t="shared" si="23"/>
        <v>Jakob Junis</v>
      </c>
      <c r="E1478">
        <v>596001</v>
      </c>
      <c r="F1478" t="s">
        <v>80</v>
      </c>
      <c r="G1478" t="s">
        <v>81</v>
      </c>
      <c r="H1478">
        <v>82.8</v>
      </c>
      <c r="I1478" t="s">
        <v>198</v>
      </c>
      <c r="J1478" t="s">
        <v>199</v>
      </c>
      <c r="K1478">
        <v>40</v>
      </c>
      <c r="L1478">
        <v>12.4</v>
      </c>
      <c r="M1478">
        <f>VLOOKUP(E1478,'SL SR'!$C$2:$F$500,4,FALSE)</f>
        <v>2602</v>
      </c>
      <c r="N1478">
        <f>VLOOKUP(E1478,Slider!$C$1:$F$550,4,FALSE)</f>
        <v>35.4</v>
      </c>
    </row>
    <row r="1479" spans="1:14" x14ac:dyDescent="0.5">
      <c r="A1479">
        <v>2021</v>
      </c>
      <c r="B1479" t="s">
        <v>517</v>
      </c>
      <c r="C1479" t="s">
        <v>430</v>
      </c>
      <c r="D1479" t="str">
        <f t="shared" si="23"/>
        <v>Phil Bickford</v>
      </c>
      <c r="E1479">
        <v>641360</v>
      </c>
      <c r="F1479" t="s">
        <v>54</v>
      </c>
      <c r="G1479" t="s">
        <v>55</v>
      </c>
      <c r="H1479">
        <v>83.9</v>
      </c>
      <c r="I1479" t="s">
        <v>198</v>
      </c>
      <c r="J1479" t="s">
        <v>199</v>
      </c>
      <c r="K1479">
        <v>37.700000000000003</v>
      </c>
      <c r="L1479">
        <v>6.3</v>
      </c>
      <c r="M1479">
        <f>VLOOKUP(E1479,'SL SR'!$C$2:$F$500,4,FALSE)</f>
        <v>2519</v>
      </c>
      <c r="N1479">
        <f>VLOOKUP(E1479,Slider!$C$1:$F$550,4,FALSE)</f>
        <v>49.8</v>
      </c>
    </row>
    <row r="1480" spans="1:14" x14ac:dyDescent="0.5">
      <c r="A1480">
        <v>2021</v>
      </c>
      <c r="B1480" t="s">
        <v>547</v>
      </c>
      <c r="C1480" t="s">
        <v>197</v>
      </c>
      <c r="D1480" t="str">
        <f t="shared" si="23"/>
        <v>Patrick Sandoval</v>
      </c>
      <c r="E1480">
        <v>663776</v>
      </c>
      <c r="F1480" t="s">
        <v>232</v>
      </c>
      <c r="G1480" t="s">
        <v>233</v>
      </c>
      <c r="H1480">
        <v>85.4</v>
      </c>
      <c r="I1480" t="s">
        <v>198</v>
      </c>
      <c r="J1480" t="s">
        <v>199</v>
      </c>
      <c r="K1480">
        <v>37</v>
      </c>
      <c r="L1480">
        <v>7.1</v>
      </c>
      <c r="M1480">
        <f>VLOOKUP(E1480,'SL SR'!$C$2:$F$500,4,FALSE)</f>
        <v>2329</v>
      </c>
      <c r="N1480">
        <f>VLOOKUP(E1480,Slider!$C$1:$F$550,4,FALSE)</f>
        <v>20.100000000000001</v>
      </c>
    </row>
    <row r="1481" spans="1:14" x14ac:dyDescent="0.5">
      <c r="A1481">
        <v>2021</v>
      </c>
      <c r="B1481" t="s">
        <v>279</v>
      </c>
      <c r="C1481" t="s">
        <v>677</v>
      </c>
      <c r="D1481" t="str">
        <f t="shared" si="23"/>
        <v>Victor González</v>
      </c>
      <c r="E1481">
        <v>624647</v>
      </c>
      <c r="F1481" t="s">
        <v>54</v>
      </c>
      <c r="G1481" t="s">
        <v>55</v>
      </c>
      <c r="H1481">
        <v>85.2</v>
      </c>
      <c r="I1481" t="s">
        <v>198</v>
      </c>
      <c r="J1481" t="s">
        <v>199</v>
      </c>
      <c r="K1481">
        <v>37</v>
      </c>
      <c r="L1481">
        <v>2.2999999999999998</v>
      </c>
      <c r="M1481">
        <f>VLOOKUP(E1481,'SL SR'!$C$2:$F$500,4,FALSE)</f>
        <v>2638</v>
      </c>
      <c r="N1481">
        <v>16</v>
      </c>
    </row>
    <row r="1482" spans="1:14" x14ac:dyDescent="0.5">
      <c r="A1482">
        <v>2021</v>
      </c>
      <c r="B1482" t="s">
        <v>234</v>
      </c>
      <c r="C1482" t="s">
        <v>235</v>
      </c>
      <c r="D1482" t="str">
        <f t="shared" si="23"/>
        <v>Paolo Espino</v>
      </c>
      <c r="E1482">
        <v>502179</v>
      </c>
      <c r="F1482" t="s">
        <v>194</v>
      </c>
      <c r="G1482" t="s">
        <v>195</v>
      </c>
      <c r="H1482">
        <v>77.7</v>
      </c>
      <c r="I1482" t="s">
        <v>198</v>
      </c>
      <c r="J1482" t="s">
        <v>199</v>
      </c>
      <c r="K1482">
        <v>43.2</v>
      </c>
      <c r="L1482">
        <v>18</v>
      </c>
      <c r="M1482">
        <f>VLOOKUP(E1482,'SL SR'!$C$2:$F$500,4,FALSE)</f>
        <v>2497</v>
      </c>
      <c r="N1482">
        <f>VLOOKUP(E1482,Slider!$C$1:$F$550,4,FALSE)</f>
        <v>18.5</v>
      </c>
    </row>
    <row r="1483" spans="1:14" x14ac:dyDescent="0.5">
      <c r="A1483">
        <v>2021</v>
      </c>
      <c r="B1483" t="s">
        <v>257</v>
      </c>
      <c r="C1483" t="s">
        <v>563</v>
      </c>
      <c r="D1483" t="str">
        <f t="shared" si="23"/>
        <v>Reynaldo López</v>
      </c>
      <c r="E1483">
        <v>625643</v>
      </c>
      <c r="F1483" t="s">
        <v>50</v>
      </c>
      <c r="G1483" t="s">
        <v>51</v>
      </c>
      <c r="H1483">
        <v>86.7</v>
      </c>
      <c r="I1483" t="s">
        <v>198</v>
      </c>
      <c r="J1483" t="s">
        <v>199</v>
      </c>
      <c r="K1483">
        <v>32.4</v>
      </c>
      <c r="L1483">
        <v>5.5</v>
      </c>
      <c r="M1483">
        <v>2208</v>
      </c>
      <c r="N1483">
        <v>43</v>
      </c>
    </row>
    <row r="1484" spans="1:14" x14ac:dyDescent="0.5">
      <c r="A1484">
        <v>2021</v>
      </c>
      <c r="B1484" t="s">
        <v>482</v>
      </c>
      <c r="C1484" t="s">
        <v>622</v>
      </c>
      <c r="D1484" t="str">
        <f t="shared" si="23"/>
        <v>Dennis Santana</v>
      </c>
      <c r="E1484">
        <v>642701</v>
      </c>
      <c r="F1484" t="s">
        <v>116</v>
      </c>
      <c r="G1484" t="s">
        <v>117</v>
      </c>
      <c r="H1484">
        <v>83.8</v>
      </c>
      <c r="I1484" t="s">
        <v>198</v>
      </c>
      <c r="J1484" t="s">
        <v>199</v>
      </c>
      <c r="K1484">
        <v>40.5</v>
      </c>
      <c r="L1484">
        <v>4.0999999999999996</v>
      </c>
      <c r="M1484">
        <f>VLOOKUP(E1484,'SL SR'!$C$2:$F$500,4,FALSE)</f>
        <v>2526</v>
      </c>
      <c r="N1484">
        <v>26</v>
      </c>
    </row>
    <row r="1485" spans="1:14" x14ac:dyDescent="0.5">
      <c r="A1485">
        <v>2021</v>
      </c>
      <c r="B1485" t="s">
        <v>687</v>
      </c>
      <c r="C1485" t="s">
        <v>87</v>
      </c>
      <c r="D1485" t="str">
        <f t="shared" si="23"/>
        <v>Lucas Sims</v>
      </c>
      <c r="E1485">
        <v>608371</v>
      </c>
      <c r="F1485" t="s">
        <v>26</v>
      </c>
      <c r="G1485" t="s">
        <v>27</v>
      </c>
      <c r="H1485">
        <v>85.3</v>
      </c>
      <c r="I1485" t="s">
        <v>198</v>
      </c>
      <c r="J1485" t="s">
        <v>199</v>
      </c>
      <c r="K1485">
        <v>37.799999999999997</v>
      </c>
      <c r="L1485">
        <v>7.7</v>
      </c>
      <c r="M1485">
        <f>VLOOKUP(E1485,'SL SR'!$C$2:$F$500,4,FALSE)</f>
        <v>2252</v>
      </c>
      <c r="N1485">
        <f>VLOOKUP(E1485,Slider!$C$1:$F$550,4,FALSE)</f>
        <v>53.1</v>
      </c>
    </row>
    <row r="1486" spans="1:14" x14ac:dyDescent="0.5">
      <c r="A1486">
        <v>2021</v>
      </c>
      <c r="B1486" t="s">
        <v>332</v>
      </c>
      <c r="C1486" t="s">
        <v>333</v>
      </c>
      <c r="D1486" t="str">
        <f t="shared" si="23"/>
        <v>Jeff Hoffman</v>
      </c>
      <c r="E1486">
        <v>656546</v>
      </c>
      <c r="F1486" t="s">
        <v>26</v>
      </c>
      <c r="G1486" t="s">
        <v>27</v>
      </c>
      <c r="H1486">
        <v>82</v>
      </c>
      <c r="I1486" t="s">
        <v>198</v>
      </c>
      <c r="J1486" t="s">
        <v>199</v>
      </c>
      <c r="K1486">
        <v>44.4</v>
      </c>
      <c r="L1486">
        <v>5.0999999999999996</v>
      </c>
      <c r="M1486">
        <f>VLOOKUP(E1486,'SL SR'!$C$2:$F$500,4,FALSE)</f>
        <v>1969</v>
      </c>
      <c r="N1486">
        <f>VLOOKUP(E1486,Slider!$C$1:$F$550,4,FALSE)</f>
        <v>34</v>
      </c>
    </row>
    <row r="1487" spans="1:14" x14ac:dyDescent="0.5">
      <c r="A1487">
        <v>2021</v>
      </c>
      <c r="B1487" t="s">
        <v>742</v>
      </c>
      <c r="C1487" t="s">
        <v>65</v>
      </c>
      <c r="D1487" t="str">
        <f t="shared" si="23"/>
        <v>Steven Okert</v>
      </c>
      <c r="E1487">
        <v>595345</v>
      </c>
      <c r="F1487" t="s">
        <v>110</v>
      </c>
      <c r="G1487" t="s">
        <v>111</v>
      </c>
      <c r="H1487">
        <v>80.2</v>
      </c>
      <c r="I1487" t="s">
        <v>198</v>
      </c>
      <c r="J1487" t="s">
        <v>199</v>
      </c>
      <c r="K1487">
        <v>37.700000000000003</v>
      </c>
      <c r="L1487">
        <v>11.2</v>
      </c>
      <c r="M1487">
        <f>VLOOKUP(E1487,'SL SR'!$C$2:$F$500,4,FALSE)</f>
        <v>2734</v>
      </c>
      <c r="N1487">
        <f>VLOOKUP(E1487,Slider!$C$1:$F$550,4,FALSE)</f>
        <v>41</v>
      </c>
    </row>
    <row r="1488" spans="1:14" x14ac:dyDescent="0.5">
      <c r="A1488">
        <v>2021</v>
      </c>
      <c r="B1488" t="s">
        <v>457</v>
      </c>
      <c r="C1488" t="s">
        <v>139</v>
      </c>
      <c r="D1488" t="str">
        <f t="shared" si="23"/>
        <v>Aaron Bummer</v>
      </c>
      <c r="E1488">
        <v>607481</v>
      </c>
      <c r="F1488" t="s">
        <v>50</v>
      </c>
      <c r="G1488" t="s">
        <v>51</v>
      </c>
      <c r="H1488">
        <v>83.1</v>
      </c>
      <c r="I1488" t="s">
        <v>198</v>
      </c>
      <c r="J1488" t="s">
        <v>199</v>
      </c>
      <c r="K1488">
        <v>45.1</v>
      </c>
      <c r="L1488">
        <v>17.7</v>
      </c>
      <c r="M1488">
        <f>VLOOKUP(E1488,'SL SR'!$C$2:$F$500,4,FALSE)</f>
        <v>2230</v>
      </c>
      <c r="N1488">
        <f>VLOOKUP(E1488,Slider!$C$1:$F$550,4,FALSE)</f>
        <v>46.4</v>
      </c>
    </row>
    <row r="1489" spans="1:14" x14ac:dyDescent="0.5">
      <c r="A1489">
        <v>2021</v>
      </c>
      <c r="B1489" t="s">
        <v>375</v>
      </c>
      <c r="C1489" t="s">
        <v>109</v>
      </c>
      <c r="D1489" t="str">
        <f t="shared" si="23"/>
        <v>Trevor May</v>
      </c>
      <c r="E1489">
        <v>543507</v>
      </c>
      <c r="F1489" t="s">
        <v>126</v>
      </c>
      <c r="G1489" t="s">
        <v>127</v>
      </c>
      <c r="H1489">
        <v>84</v>
      </c>
      <c r="I1489" t="s">
        <v>198</v>
      </c>
      <c r="J1489" t="s">
        <v>199</v>
      </c>
      <c r="K1489">
        <v>42.6</v>
      </c>
      <c r="L1489">
        <v>5</v>
      </c>
      <c r="M1489">
        <f>VLOOKUP(E1489,'SL SR'!$C$2:$F$500,4,FALSE)</f>
        <v>2343</v>
      </c>
      <c r="N1489">
        <f>VLOOKUP(E1489,Slider!$C$1:$F$550,4,FALSE)</f>
        <v>21.9</v>
      </c>
    </row>
    <row r="1490" spans="1:14" x14ac:dyDescent="0.5">
      <c r="A1490">
        <v>2021</v>
      </c>
      <c r="B1490" t="s">
        <v>539</v>
      </c>
      <c r="C1490" t="s">
        <v>540</v>
      </c>
      <c r="D1490" t="str">
        <f t="shared" si="23"/>
        <v>Jarlin García</v>
      </c>
      <c r="E1490">
        <v>606424</v>
      </c>
      <c r="F1490" t="s">
        <v>30</v>
      </c>
      <c r="G1490" t="s">
        <v>31</v>
      </c>
      <c r="H1490">
        <v>82.4</v>
      </c>
      <c r="I1490" t="s">
        <v>198</v>
      </c>
      <c r="J1490" t="s">
        <v>199</v>
      </c>
      <c r="K1490">
        <v>39.799999999999997</v>
      </c>
      <c r="L1490">
        <v>6.1</v>
      </c>
      <c r="M1490">
        <f>VLOOKUP(E1490,'SL SR'!$C$2:$F$500,4,FALSE)</f>
        <v>2087</v>
      </c>
      <c r="N1490">
        <f>VLOOKUP(E1490,Slider!$C$1:$F$550,4,FALSE)</f>
        <v>58.6</v>
      </c>
    </row>
    <row r="1491" spans="1:14" x14ac:dyDescent="0.5">
      <c r="A1491">
        <v>2021</v>
      </c>
      <c r="B1491" t="s">
        <v>237</v>
      </c>
      <c r="C1491" t="s">
        <v>89</v>
      </c>
      <c r="D1491" t="str">
        <f t="shared" si="23"/>
        <v>Chris Bassitt</v>
      </c>
      <c r="E1491">
        <v>605135</v>
      </c>
      <c r="F1491" t="s">
        <v>20</v>
      </c>
      <c r="G1491" t="s">
        <v>21</v>
      </c>
      <c r="H1491">
        <v>76.900000000000006</v>
      </c>
      <c r="I1491" t="s">
        <v>198</v>
      </c>
      <c r="J1491" t="s">
        <v>199</v>
      </c>
      <c r="K1491">
        <v>46</v>
      </c>
      <c r="L1491">
        <v>15.5</v>
      </c>
      <c r="M1491">
        <f>VLOOKUP(E1491,'SL SR'!$C$2:$F$500,4,FALSE)</f>
        <v>2659</v>
      </c>
      <c r="N1491">
        <f>VLOOKUP(E1491,Slider!$C$1:$F$550,4,FALSE)</f>
        <v>40.1</v>
      </c>
    </row>
    <row r="1492" spans="1:14" x14ac:dyDescent="0.5">
      <c r="A1492">
        <v>2021</v>
      </c>
      <c r="B1492" t="s">
        <v>557</v>
      </c>
      <c r="C1492" t="s">
        <v>558</v>
      </c>
      <c r="D1492" t="str">
        <f t="shared" si="23"/>
        <v>J.P. Feyereisen</v>
      </c>
      <c r="E1492">
        <v>656420</v>
      </c>
      <c r="F1492" t="s">
        <v>178</v>
      </c>
      <c r="G1492" t="s">
        <v>179</v>
      </c>
      <c r="H1492">
        <v>86.3</v>
      </c>
      <c r="I1492" t="s">
        <v>198</v>
      </c>
      <c r="J1492" t="s">
        <v>199</v>
      </c>
      <c r="K1492">
        <v>35.299999999999997</v>
      </c>
      <c r="L1492">
        <v>5.6</v>
      </c>
      <c r="M1492">
        <f>VLOOKUP(E1492,'SL SR'!$C$2:$F$500,4,FALSE)</f>
        <v>2765</v>
      </c>
      <c r="N1492">
        <f>VLOOKUP(E1492,Slider!$C$1:$F$550,4,FALSE)</f>
        <v>60.7</v>
      </c>
    </row>
    <row r="1493" spans="1:14" x14ac:dyDescent="0.5">
      <c r="A1493">
        <v>2021</v>
      </c>
      <c r="B1493" t="s">
        <v>704</v>
      </c>
      <c r="C1493" t="s">
        <v>119</v>
      </c>
      <c r="D1493" t="str">
        <f t="shared" si="23"/>
        <v>Kyle Muller</v>
      </c>
      <c r="E1493">
        <v>666205</v>
      </c>
      <c r="F1493" t="s">
        <v>156</v>
      </c>
      <c r="G1493" t="s">
        <v>157</v>
      </c>
      <c r="H1493">
        <v>86.6</v>
      </c>
      <c r="I1493" t="s">
        <v>198</v>
      </c>
      <c r="J1493" t="s">
        <v>199</v>
      </c>
      <c r="K1493">
        <v>32.5</v>
      </c>
      <c r="L1493">
        <v>0.7</v>
      </c>
      <c r="M1493">
        <f>VLOOKUP(E1493,'SL SR'!$C$2:$F$500,4,FALSE)</f>
        <v>2445</v>
      </c>
      <c r="N1493">
        <f>VLOOKUP(E1493,Slider!$C$1:$F$550,4,FALSE)</f>
        <v>32</v>
      </c>
    </row>
    <row r="1494" spans="1:14" x14ac:dyDescent="0.5">
      <c r="A1494">
        <v>2021</v>
      </c>
      <c r="B1494" t="s">
        <v>269</v>
      </c>
      <c r="C1494" t="s">
        <v>270</v>
      </c>
      <c r="D1494" t="str">
        <f t="shared" si="23"/>
        <v>Tylor Megill</v>
      </c>
      <c r="E1494">
        <v>656731</v>
      </c>
      <c r="F1494" t="s">
        <v>126</v>
      </c>
      <c r="G1494" t="s">
        <v>127</v>
      </c>
      <c r="H1494">
        <v>85.7</v>
      </c>
      <c r="I1494" t="s">
        <v>198</v>
      </c>
      <c r="J1494" t="s">
        <v>199</v>
      </c>
      <c r="K1494">
        <v>34</v>
      </c>
      <c r="L1494">
        <v>2.5</v>
      </c>
      <c r="M1494">
        <f>VLOOKUP(E1494,'SL SR'!$C$2:$F$500,4,FALSE)</f>
        <v>2416</v>
      </c>
      <c r="N1494">
        <f>VLOOKUP(E1494,Slider!$C$1:$F$550,4,FALSE)</f>
        <v>56.2</v>
      </c>
    </row>
    <row r="1495" spans="1:14" x14ac:dyDescent="0.5">
      <c r="A1495">
        <v>2021</v>
      </c>
      <c r="B1495" t="s">
        <v>259</v>
      </c>
      <c r="C1495" t="s">
        <v>260</v>
      </c>
      <c r="D1495" t="str">
        <f t="shared" si="23"/>
        <v>Bailey Ober</v>
      </c>
      <c r="E1495">
        <v>641927</v>
      </c>
      <c r="F1495" t="s">
        <v>261</v>
      </c>
      <c r="G1495" t="s">
        <v>262</v>
      </c>
      <c r="H1495">
        <v>81.400000000000006</v>
      </c>
      <c r="I1495" t="s">
        <v>198</v>
      </c>
      <c r="J1495" t="s">
        <v>199</v>
      </c>
      <c r="K1495">
        <v>39.4</v>
      </c>
      <c r="L1495">
        <v>9.1999999999999993</v>
      </c>
      <c r="M1495">
        <v>2160</v>
      </c>
      <c r="N1495">
        <f>VLOOKUP(E1495,Slider!$C$1:$F$550,4,FALSE)</f>
        <v>55.1</v>
      </c>
    </row>
    <row r="1496" spans="1:14" x14ac:dyDescent="0.5">
      <c r="A1496">
        <v>2021</v>
      </c>
      <c r="B1496" t="s">
        <v>451</v>
      </c>
      <c r="C1496" t="s">
        <v>452</v>
      </c>
      <c r="D1496" t="str">
        <f t="shared" si="23"/>
        <v>Aroldis Chapman</v>
      </c>
      <c r="E1496">
        <v>547973</v>
      </c>
      <c r="F1496" t="s">
        <v>38</v>
      </c>
      <c r="G1496" t="s">
        <v>39</v>
      </c>
      <c r="H1496">
        <v>85.1</v>
      </c>
      <c r="I1496" t="s">
        <v>198</v>
      </c>
      <c r="J1496" t="s">
        <v>199</v>
      </c>
      <c r="K1496">
        <v>35.6</v>
      </c>
      <c r="L1496">
        <v>12.8</v>
      </c>
      <c r="M1496">
        <f>VLOOKUP(E1496,'SL SR'!$C$2:$F$500,4,FALSE)</f>
        <v>2531</v>
      </c>
      <c r="N1496">
        <f>VLOOKUP(E1496,Slider!$C$1:$F$550,4,FALSE)</f>
        <v>14.2</v>
      </c>
    </row>
    <row r="1497" spans="1:14" x14ac:dyDescent="0.5">
      <c r="A1497">
        <v>2021</v>
      </c>
      <c r="B1497" t="s">
        <v>660</v>
      </c>
      <c r="C1497" t="s">
        <v>661</v>
      </c>
      <c r="D1497" t="str">
        <f t="shared" si="23"/>
        <v>Jeffrey Springs</v>
      </c>
      <c r="E1497">
        <v>605488</v>
      </c>
      <c r="F1497" t="s">
        <v>178</v>
      </c>
      <c r="G1497" t="s">
        <v>179</v>
      </c>
      <c r="H1497">
        <v>82.9</v>
      </c>
      <c r="I1497" t="s">
        <v>198</v>
      </c>
      <c r="J1497" t="s">
        <v>199</v>
      </c>
      <c r="K1497">
        <v>42.5</v>
      </c>
      <c r="L1497">
        <v>3.8</v>
      </c>
      <c r="M1497">
        <f>VLOOKUP(E1497,'SL SR'!$C$2:$F$500,4,FALSE)</f>
        <v>2218</v>
      </c>
      <c r="N1497">
        <f>VLOOKUP(E1497,Slider!$C$1:$F$550,4,FALSE)</f>
        <v>50.7</v>
      </c>
    </row>
    <row r="1498" spans="1:14" x14ac:dyDescent="0.5">
      <c r="A1498">
        <v>2021</v>
      </c>
      <c r="B1498" t="s">
        <v>66</v>
      </c>
      <c r="C1498" t="s">
        <v>67</v>
      </c>
      <c r="D1498" t="str">
        <f t="shared" si="23"/>
        <v>Corbin Burnes</v>
      </c>
      <c r="E1498">
        <v>669203</v>
      </c>
      <c r="F1498" t="s">
        <v>68</v>
      </c>
      <c r="G1498" t="s">
        <v>69</v>
      </c>
      <c r="H1498">
        <v>88</v>
      </c>
      <c r="I1498" t="s">
        <v>198</v>
      </c>
      <c r="J1498" t="s">
        <v>199</v>
      </c>
      <c r="K1498">
        <v>35.299999999999997</v>
      </c>
      <c r="L1498">
        <v>7.6</v>
      </c>
      <c r="M1498">
        <v>2860</v>
      </c>
      <c r="N1498">
        <f>VLOOKUP(E1498,Slider!$C$1:$F$550,4,FALSE)</f>
        <v>31.6</v>
      </c>
    </row>
    <row r="1499" spans="1:14" x14ac:dyDescent="0.5">
      <c r="A1499">
        <v>2021</v>
      </c>
      <c r="B1499" t="s">
        <v>219</v>
      </c>
      <c r="C1499" t="s">
        <v>220</v>
      </c>
      <c r="D1499" t="str">
        <f t="shared" si="23"/>
        <v>Brandon Woodruff</v>
      </c>
      <c r="E1499">
        <v>605540</v>
      </c>
      <c r="F1499" t="s">
        <v>68</v>
      </c>
      <c r="G1499" t="s">
        <v>69</v>
      </c>
      <c r="H1499">
        <v>86.3</v>
      </c>
      <c r="I1499" t="s">
        <v>198</v>
      </c>
      <c r="J1499" t="s">
        <v>199</v>
      </c>
      <c r="K1499">
        <v>39.6</v>
      </c>
      <c r="L1499">
        <v>3.8</v>
      </c>
      <c r="M1499">
        <v>2554</v>
      </c>
      <c r="N1499">
        <f>VLOOKUP(E1499,Slider!$C$1:$F$550,4,FALSE)</f>
        <v>33.700000000000003</v>
      </c>
    </row>
    <row r="1500" spans="1:14" x14ac:dyDescent="0.5">
      <c r="A1500">
        <v>2021</v>
      </c>
      <c r="B1500" t="s">
        <v>419</v>
      </c>
      <c r="C1500" t="s">
        <v>420</v>
      </c>
      <c r="D1500" t="str">
        <f t="shared" si="23"/>
        <v>Dillon Tate</v>
      </c>
      <c r="E1500">
        <v>622253</v>
      </c>
      <c r="F1500" t="s">
        <v>182</v>
      </c>
      <c r="G1500" t="s">
        <v>183</v>
      </c>
      <c r="H1500">
        <v>86.1</v>
      </c>
      <c r="I1500" t="s">
        <v>198</v>
      </c>
      <c r="J1500" t="s">
        <v>199</v>
      </c>
      <c r="K1500">
        <v>33.5</v>
      </c>
      <c r="L1500">
        <v>2.6</v>
      </c>
      <c r="M1500">
        <f>VLOOKUP(E1500,'SL SR'!$C$2:$F$500,4,FALSE)</f>
        <v>2546</v>
      </c>
      <c r="N1500">
        <f>VLOOKUP(E1500,Slider!$C$1:$F$550,4,FALSE)</f>
        <v>35.299999999999997</v>
      </c>
    </row>
    <row r="1501" spans="1:14" x14ac:dyDescent="0.5">
      <c r="A1501">
        <v>2021</v>
      </c>
      <c r="B1501" t="s">
        <v>435</v>
      </c>
      <c r="C1501" t="s">
        <v>436</v>
      </c>
      <c r="D1501" t="str">
        <f t="shared" si="23"/>
        <v>Codi Heuer</v>
      </c>
      <c r="E1501">
        <v>676051</v>
      </c>
      <c r="F1501" t="s">
        <v>46</v>
      </c>
      <c r="G1501" t="s">
        <v>47</v>
      </c>
      <c r="H1501">
        <v>87.3</v>
      </c>
      <c r="I1501" t="s">
        <v>198</v>
      </c>
      <c r="J1501" t="s">
        <v>199</v>
      </c>
      <c r="K1501">
        <v>30.3</v>
      </c>
      <c r="L1501">
        <v>2.8</v>
      </c>
      <c r="M1501">
        <f>VLOOKUP(E1501,'SL SR'!$C$2:$F$500,4,FALSE)</f>
        <v>2019</v>
      </c>
      <c r="N1501">
        <v>34</v>
      </c>
    </row>
    <row r="1502" spans="1:14" x14ac:dyDescent="0.5">
      <c r="A1502">
        <v>2021</v>
      </c>
      <c r="B1502" t="s">
        <v>449</v>
      </c>
      <c r="C1502" t="s">
        <v>85</v>
      </c>
      <c r="D1502" t="str">
        <f t="shared" si="23"/>
        <v>Garrett Crochet</v>
      </c>
      <c r="E1502">
        <v>676979</v>
      </c>
      <c r="F1502" t="s">
        <v>50</v>
      </c>
      <c r="G1502" t="s">
        <v>51</v>
      </c>
      <c r="H1502">
        <v>85.3</v>
      </c>
      <c r="I1502" t="s">
        <v>198</v>
      </c>
      <c r="J1502" t="s">
        <v>199</v>
      </c>
      <c r="K1502">
        <v>36.799999999999997</v>
      </c>
      <c r="L1502">
        <v>12</v>
      </c>
      <c r="M1502">
        <f>VLOOKUP(E1502,'SL SR'!$C$2:$F$500,4,FALSE)</f>
        <v>2193</v>
      </c>
      <c r="N1502">
        <v>33</v>
      </c>
    </row>
    <row r="1503" spans="1:14" x14ac:dyDescent="0.5">
      <c r="A1503">
        <v>2021</v>
      </c>
      <c r="B1503" t="s">
        <v>728</v>
      </c>
      <c r="C1503" t="s">
        <v>729</v>
      </c>
      <c r="D1503" t="str">
        <f t="shared" si="23"/>
        <v>Louis Head</v>
      </c>
      <c r="E1503">
        <v>545343</v>
      </c>
      <c r="F1503" t="s">
        <v>178</v>
      </c>
      <c r="G1503" t="s">
        <v>179</v>
      </c>
      <c r="H1503">
        <v>82.3</v>
      </c>
      <c r="I1503" t="s">
        <v>198</v>
      </c>
      <c r="J1503" t="s">
        <v>199</v>
      </c>
      <c r="K1503">
        <v>43.3</v>
      </c>
      <c r="L1503">
        <v>12.9</v>
      </c>
      <c r="M1503">
        <f>VLOOKUP(E1503,'SL SR'!$C$2:$F$500,4,FALSE)</f>
        <v>2401</v>
      </c>
      <c r="N1503">
        <v>60</v>
      </c>
    </row>
    <row r="1504" spans="1:14" x14ac:dyDescent="0.5">
      <c r="A1504">
        <v>2021</v>
      </c>
      <c r="B1504" t="s">
        <v>477</v>
      </c>
      <c r="C1504" t="s">
        <v>756</v>
      </c>
      <c r="D1504" t="str">
        <f t="shared" si="23"/>
        <v>Jay Jackson</v>
      </c>
      <c r="E1504">
        <v>543351</v>
      </c>
      <c r="F1504" t="s">
        <v>30</v>
      </c>
      <c r="G1504" t="s">
        <v>31</v>
      </c>
      <c r="H1504">
        <v>84.9</v>
      </c>
      <c r="I1504" t="s">
        <v>198</v>
      </c>
      <c r="J1504" t="s">
        <v>199</v>
      </c>
      <c r="K1504">
        <v>37.1</v>
      </c>
      <c r="L1504">
        <v>6.9</v>
      </c>
      <c r="M1504">
        <f>VLOOKUP(E1504,'SL SR'!$C$2:$F$500,4,FALSE)</f>
        <v>2791</v>
      </c>
      <c r="N1504">
        <v>29</v>
      </c>
    </row>
    <row r="1505" spans="1:14" x14ac:dyDescent="0.5">
      <c r="A1505">
        <v>2021</v>
      </c>
      <c r="B1505" t="s">
        <v>499</v>
      </c>
      <c r="C1505" t="s">
        <v>25</v>
      </c>
      <c r="D1505" t="str">
        <f t="shared" si="23"/>
        <v>Tyler Wells</v>
      </c>
      <c r="E1505">
        <v>669330</v>
      </c>
      <c r="F1505" t="s">
        <v>182</v>
      </c>
      <c r="G1505" t="s">
        <v>183</v>
      </c>
      <c r="H1505">
        <v>88.6</v>
      </c>
      <c r="I1505" t="s">
        <v>198</v>
      </c>
      <c r="J1505" t="s">
        <v>199</v>
      </c>
      <c r="K1505">
        <v>27.4</v>
      </c>
      <c r="L1505">
        <v>4.5999999999999996</v>
      </c>
      <c r="M1505">
        <v>2475</v>
      </c>
      <c r="N1505">
        <f>VLOOKUP(E1505,Slider!$C$1:$F$550,4,FALSE)</f>
        <v>56.1</v>
      </c>
    </row>
    <row r="1506" spans="1:14" x14ac:dyDescent="0.5">
      <c r="A1506">
        <v>2021</v>
      </c>
      <c r="B1506" t="s">
        <v>469</v>
      </c>
      <c r="C1506" t="s">
        <v>305</v>
      </c>
      <c r="D1506" t="str">
        <f t="shared" si="23"/>
        <v>Josh Hader</v>
      </c>
      <c r="E1506">
        <v>623352</v>
      </c>
      <c r="F1506" t="s">
        <v>68</v>
      </c>
      <c r="G1506" t="s">
        <v>69</v>
      </c>
      <c r="H1506">
        <v>83.7</v>
      </c>
      <c r="I1506" t="s">
        <v>198</v>
      </c>
      <c r="J1506" t="s">
        <v>199</v>
      </c>
      <c r="K1506">
        <v>37.299999999999997</v>
      </c>
      <c r="L1506">
        <v>3.8</v>
      </c>
      <c r="M1506">
        <f>VLOOKUP(E1506,'SL SR'!$C$2:$F$500,4,FALSE)</f>
        <v>2552</v>
      </c>
      <c r="N1506">
        <v>17</v>
      </c>
    </row>
    <row r="1507" spans="1:14" x14ac:dyDescent="0.5">
      <c r="A1507">
        <v>2021</v>
      </c>
      <c r="B1507" t="s">
        <v>561</v>
      </c>
      <c r="C1507" t="s">
        <v>295</v>
      </c>
      <c r="D1507" t="str">
        <f t="shared" si="23"/>
        <v>Taylor Clarke</v>
      </c>
      <c r="E1507">
        <v>664199</v>
      </c>
      <c r="F1507" t="s">
        <v>164</v>
      </c>
      <c r="G1507" t="s">
        <v>165</v>
      </c>
      <c r="H1507">
        <v>87.6</v>
      </c>
      <c r="I1507" t="s">
        <v>198</v>
      </c>
      <c r="J1507" t="s">
        <v>199</v>
      </c>
      <c r="K1507">
        <v>31.5</v>
      </c>
      <c r="L1507">
        <v>2.1</v>
      </c>
      <c r="M1507">
        <v>2156</v>
      </c>
      <c r="N1507">
        <f>VLOOKUP(E1507,Slider!$C$1:$F$550,4,FALSE)</f>
        <v>34</v>
      </c>
    </row>
    <row r="1508" spans="1:14" x14ac:dyDescent="0.5">
      <c r="A1508">
        <v>2021</v>
      </c>
      <c r="B1508" t="s">
        <v>184</v>
      </c>
      <c r="C1508" t="s">
        <v>251</v>
      </c>
      <c r="D1508" t="str">
        <f t="shared" si="23"/>
        <v>Joe Smith</v>
      </c>
      <c r="E1508">
        <v>501925</v>
      </c>
      <c r="F1508" t="s">
        <v>102</v>
      </c>
      <c r="G1508" t="s">
        <v>103</v>
      </c>
      <c r="H1508">
        <v>77.400000000000006</v>
      </c>
      <c r="I1508" t="s">
        <v>198</v>
      </c>
      <c r="J1508" t="s">
        <v>199</v>
      </c>
      <c r="K1508">
        <v>35.5</v>
      </c>
      <c r="L1508">
        <v>14.8</v>
      </c>
      <c r="M1508">
        <f>VLOOKUP(E1508,'SL SR'!$C$2:$F$500,4,FALSE)</f>
        <v>2262</v>
      </c>
      <c r="N1508">
        <v>57</v>
      </c>
    </row>
    <row r="1509" spans="1:14" x14ac:dyDescent="0.5">
      <c r="A1509">
        <v>2021</v>
      </c>
      <c r="B1509" t="s">
        <v>664</v>
      </c>
      <c r="C1509" t="s">
        <v>29</v>
      </c>
      <c r="D1509" t="str">
        <f t="shared" si="23"/>
        <v>Kevin Ginkel</v>
      </c>
      <c r="E1509">
        <v>656464</v>
      </c>
      <c r="F1509" t="s">
        <v>164</v>
      </c>
      <c r="G1509" t="s">
        <v>165</v>
      </c>
      <c r="H1509">
        <v>83.8</v>
      </c>
      <c r="I1509" t="s">
        <v>198</v>
      </c>
      <c r="J1509" t="s">
        <v>199</v>
      </c>
      <c r="K1509">
        <v>40.799999999999997</v>
      </c>
      <c r="L1509">
        <v>4.2</v>
      </c>
      <c r="M1509">
        <f>VLOOKUP(E1509,'SL SR'!$C$2:$F$500,4,FALSE)</f>
        <v>2164</v>
      </c>
      <c r="N1509">
        <v>30</v>
      </c>
    </row>
    <row r="1510" spans="1:14" x14ac:dyDescent="0.5">
      <c r="A1510">
        <v>2021</v>
      </c>
      <c r="B1510" t="s">
        <v>365</v>
      </c>
      <c r="C1510" t="s">
        <v>73</v>
      </c>
      <c r="D1510" t="str">
        <f t="shared" si="23"/>
        <v>Carlos Hernández</v>
      </c>
      <c r="E1510">
        <v>672578</v>
      </c>
      <c r="F1510" t="s">
        <v>80</v>
      </c>
      <c r="G1510" t="s">
        <v>81</v>
      </c>
      <c r="H1510">
        <v>85.3</v>
      </c>
      <c r="I1510" t="s">
        <v>198</v>
      </c>
      <c r="J1510" t="s">
        <v>199</v>
      </c>
      <c r="K1510">
        <v>36.4</v>
      </c>
      <c r="L1510">
        <v>3.7</v>
      </c>
      <c r="M1510">
        <f>VLOOKUP(E1510,'SL SR'!$C$2:$F$500,4,FALSE)</f>
        <v>2154</v>
      </c>
      <c r="N1510">
        <f>VLOOKUP(E1510,Slider!$C$1:$F$550,4,FALSE)</f>
        <v>51</v>
      </c>
    </row>
    <row r="1511" spans="1:14" x14ac:dyDescent="0.5">
      <c r="A1511">
        <v>2021</v>
      </c>
      <c r="B1511" t="s">
        <v>682</v>
      </c>
      <c r="C1511" t="s">
        <v>101</v>
      </c>
      <c r="D1511" t="str">
        <f t="shared" si="23"/>
        <v>Logan Allen</v>
      </c>
      <c r="E1511">
        <v>663531</v>
      </c>
      <c r="F1511" t="s">
        <v>122</v>
      </c>
      <c r="G1511" t="s">
        <v>123</v>
      </c>
      <c r="H1511">
        <v>81.599999999999994</v>
      </c>
      <c r="I1511" t="s">
        <v>198</v>
      </c>
      <c r="J1511" t="s">
        <v>199</v>
      </c>
      <c r="K1511">
        <v>41.7</v>
      </c>
      <c r="L1511">
        <v>13</v>
      </c>
      <c r="M1511">
        <f>VLOOKUP(E1511,'SL SR'!$C$2:$F$500,4,FALSE)</f>
        <v>2042</v>
      </c>
      <c r="N1511">
        <v>40</v>
      </c>
    </row>
    <row r="1512" spans="1:14" x14ac:dyDescent="0.5">
      <c r="A1512">
        <v>2021</v>
      </c>
      <c r="B1512" t="s">
        <v>450</v>
      </c>
      <c r="C1512" t="s">
        <v>242</v>
      </c>
      <c r="D1512" t="str">
        <f t="shared" si="23"/>
        <v>Brad Boxberger</v>
      </c>
      <c r="E1512">
        <v>502202</v>
      </c>
      <c r="F1512" t="s">
        <v>68</v>
      </c>
      <c r="G1512" t="s">
        <v>69</v>
      </c>
      <c r="H1512">
        <v>88</v>
      </c>
      <c r="I1512" t="s">
        <v>198</v>
      </c>
      <c r="J1512" t="s">
        <v>199</v>
      </c>
      <c r="K1512">
        <v>28.2</v>
      </c>
      <c r="L1512">
        <v>6.2</v>
      </c>
      <c r="M1512">
        <v>2447</v>
      </c>
      <c r="N1512">
        <f>VLOOKUP(E1512,Slider!$C$1:$F$550,4,FALSE)</f>
        <v>32.9</v>
      </c>
    </row>
    <row r="1513" spans="1:14" x14ac:dyDescent="0.5">
      <c r="A1513">
        <v>2021</v>
      </c>
      <c r="B1513" t="s">
        <v>591</v>
      </c>
      <c r="C1513" t="s">
        <v>37</v>
      </c>
      <c r="D1513" t="str">
        <f t="shared" si="23"/>
        <v>Andrew Chafin</v>
      </c>
      <c r="E1513">
        <v>605177</v>
      </c>
      <c r="F1513" t="s">
        <v>20</v>
      </c>
      <c r="G1513" t="s">
        <v>21</v>
      </c>
      <c r="H1513">
        <v>82.5</v>
      </c>
      <c r="I1513" t="s">
        <v>198</v>
      </c>
      <c r="J1513" t="s">
        <v>199</v>
      </c>
      <c r="K1513">
        <v>42.1</v>
      </c>
      <c r="L1513">
        <v>1.1000000000000001</v>
      </c>
      <c r="M1513">
        <f>VLOOKUP(E1513,'SL SR'!$C$2:$F$500,4,FALSE)</f>
        <v>2639</v>
      </c>
      <c r="N1513">
        <v>28</v>
      </c>
    </row>
    <row r="1514" spans="1:14" x14ac:dyDescent="0.5">
      <c r="A1514">
        <v>2021</v>
      </c>
      <c r="B1514" t="s">
        <v>292</v>
      </c>
      <c r="C1514" t="s">
        <v>293</v>
      </c>
      <c r="D1514" t="str">
        <f t="shared" si="23"/>
        <v>Alec Mills</v>
      </c>
      <c r="E1514">
        <v>621219</v>
      </c>
      <c r="F1514" t="s">
        <v>46</v>
      </c>
      <c r="G1514" t="s">
        <v>47</v>
      </c>
      <c r="H1514">
        <v>76.7</v>
      </c>
      <c r="I1514" t="s">
        <v>198</v>
      </c>
      <c r="J1514" t="s">
        <v>199</v>
      </c>
      <c r="K1514">
        <v>50.3</v>
      </c>
      <c r="L1514">
        <v>16.5</v>
      </c>
      <c r="M1514">
        <v>2527</v>
      </c>
      <c r="N1514">
        <f>VLOOKUP(E1514,Slider!$C$1:$F$550,4,FALSE)</f>
        <v>66.8</v>
      </c>
    </row>
    <row r="1515" spans="1:14" x14ac:dyDescent="0.5">
      <c r="A1515">
        <v>2021</v>
      </c>
      <c r="B1515" t="s">
        <v>732</v>
      </c>
      <c r="C1515" t="s">
        <v>189</v>
      </c>
      <c r="D1515" t="str">
        <f t="shared" si="23"/>
        <v>Alex Lange</v>
      </c>
      <c r="E1515">
        <v>656638</v>
      </c>
      <c r="F1515" t="s">
        <v>132</v>
      </c>
      <c r="G1515" t="s">
        <v>133</v>
      </c>
      <c r="H1515">
        <v>84.4</v>
      </c>
      <c r="I1515" t="s">
        <v>198</v>
      </c>
      <c r="J1515" t="s">
        <v>199</v>
      </c>
      <c r="K1515">
        <v>46.2</v>
      </c>
      <c r="L1515">
        <v>2.8</v>
      </c>
      <c r="M1515">
        <f>VLOOKUP(E1515,'SL SR'!$C$2:$F$500,4,FALSE)</f>
        <v>2754</v>
      </c>
      <c r="N1515">
        <f>VLOOKUP(E1515,Slider!$C$1:$F$550,4,FALSE)</f>
        <v>42.8</v>
      </c>
    </row>
    <row r="1516" spans="1:14" x14ac:dyDescent="0.5">
      <c r="A1516">
        <v>2021</v>
      </c>
      <c r="B1516" t="s">
        <v>559</v>
      </c>
      <c r="C1516" t="s">
        <v>427</v>
      </c>
      <c r="D1516" t="str">
        <f t="shared" si="23"/>
        <v>Daniel Norris</v>
      </c>
      <c r="E1516">
        <v>596057</v>
      </c>
      <c r="F1516" t="s">
        <v>68</v>
      </c>
      <c r="G1516" t="s">
        <v>69</v>
      </c>
      <c r="H1516">
        <v>84.8</v>
      </c>
      <c r="I1516" t="s">
        <v>198</v>
      </c>
      <c r="J1516" t="s">
        <v>199</v>
      </c>
      <c r="K1516">
        <v>39.9</v>
      </c>
      <c r="L1516">
        <v>4.3</v>
      </c>
      <c r="M1516">
        <v>2614</v>
      </c>
      <c r="N1516">
        <f>VLOOKUP(E1516,Slider!$C$1:$F$550,4,FALSE)</f>
        <v>16.899999999999999</v>
      </c>
    </row>
    <row r="1517" spans="1:14" x14ac:dyDescent="0.5">
      <c r="A1517">
        <v>2021</v>
      </c>
      <c r="B1517" t="s">
        <v>736</v>
      </c>
      <c r="C1517" t="s">
        <v>737</v>
      </c>
      <c r="D1517" t="str">
        <f t="shared" si="23"/>
        <v>Brooks Raley</v>
      </c>
      <c r="E1517">
        <v>548384</v>
      </c>
      <c r="F1517" t="s">
        <v>142</v>
      </c>
      <c r="G1517" t="s">
        <v>143</v>
      </c>
      <c r="H1517">
        <v>82</v>
      </c>
      <c r="I1517" t="s">
        <v>198</v>
      </c>
      <c r="J1517" t="s">
        <v>199</v>
      </c>
      <c r="K1517">
        <v>36.799999999999997</v>
      </c>
      <c r="L1517">
        <v>16.2</v>
      </c>
      <c r="M1517">
        <v>2818</v>
      </c>
      <c r="N1517">
        <f>VLOOKUP(E1517,Slider!$C$1:$F$550,4,FALSE)</f>
        <v>41.1</v>
      </c>
    </row>
    <row r="1518" spans="1:14" x14ac:dyDescent="0.5">
      <c r="A1518">
        <v>2021</v>
      </c>
      <c r="B1518" t="s">
        <v>391</v>
      </c>
      <c r="C1518" t="s">
        <v>392</v>
      </c>
      <c r="D1518" t="str">
        <f t="shared" si="23"/>
        <v>Jeurys Familia</v>
      </c>
      <c r="E1518">
        <v>544727</v>
      </c>
      <c r="F1518" t="s">
        <v>126</v>
      </c>
      <c r="G1518" t="s">
        <v>127</v>
      </c>
      <c r="H1518">
        <v>89.1</v>
      </c>
      <c r="I1518" t="s">
        <v>198</v>
      </c>
      <c r="J1518" t="s">
        <v>199</v>
      </c>
      <c r="K1518">
        <v>30</v>
      </c>
      <c r="L1518">
        <v>0.8</v>
      </c>
      <c r="M1518">
        <f>VLOOKUP(E1518,'SL SR'!$C$2:$F$500,4,FALSE)</f>
        <v>2113</v>
      </c>
      <c r="N1518">
        <f>VLOOKUP(E1518,Slider!$C$1:$F$550,4,FALSE)</f>
        <v>56</v>
      </c>
    </row>
    <row r="1519" spans="1:14" x14ac:dyDescent="0.5">
      <c r="A1519">
        <v>2021</v>
      </c>
      <c r="B1519" t="s">
        <v>670</v>
      </c>
      <c r="C1519" t="s">
        <v>770</v>
      </c>
      <c r="D1519" t="str">
        <f t="shared" si="23"/>
        <v>Albert Abreu</v>
      </c>
      <c r="E1519">
        <v>656061</v>
      </c>
      <c r="F1519" t="s">
        <v>38</v>
      </c>
      <c r="G1519" t="s">
        <v>39</v>
      </c>
      <c r="H1519">
        <v>87.1</v>
      </c>
      <c r="I1519" t="s">
        <v>198</v>
      </c>
      <c r="J1519" t="s">
        <v>199</v>
      </c>
      <c r="K1519">
        <v>32.799999999999997</v>
      </c>
      <c r="L1519">
        <v>3</v>
      </c>
      <c r="M1519">
        <v>2209</v>
      </c>
      <c r="N1519">
        <v>28</v>
      </c>
    </row>
    <row r="1520" spans="1:14" x14ac:dyDescent="0.5">
      <c r="A1520">
        <v>2021</v>
      </c>
      <c r="B1520" t="s">
        <v>482</v>
      </c>
      <c r="C1520" t="s">
        <v>577</v>
      </c>
      <c r="D1520" t="str">
        <f t="shared" si="23"/>
        <v>Edgar Santana</v>
      </c>
      <c r="E1520">
        <v>650828</v>
      </c>
      <c r="F1520" t="s">
        <v>156</v>
      </c>
      <c r="G1520" t="s">
        <v>157</v>
      </c>
      <c r="H1520">
        <v>86.6</v>
      </c>
      <c r="I1520" t="s">
        <v>198</v>
      </c>
      <c r="J1520" t="s">
        <v>199</v>
      </c>
      <c r="K1520">
        <v>36.4</v>
      </c>
      <c r="L1520">
        <v>1.3</v>
      </c>
      <c r="M1520">
        <f>VLOOKUP(E1520,'SL SR'!$C$2:$F$500,4,FALSE)</f>
        <v>2371</v>
      </c>
      <c r="N1520">
        <v>14</v>
      </c>
    </row>
    <row r="1521" spans="1:14" x14ac:dyDescent="0.5">
      <c r="A1521">
        <v>2021</v>
      </c>
      <c r="B1521" t="s">
        <v>324</v>
      </c>
      <c r="C1521" t="s">
        <v>325</v>
      </c>
      <c r="D1521" t="str">
        <f t="shared" si="23"/>
        <v>Liam Hendriks</v>
      </c>
      <c r="E1521">
        <v>521230</v>
      </c>
      <c r="F1521" t="s">
        <v>50</v>
      </c>
      <c r="G1521" t="s">
        <v>51</v>
      </c>
      <c r="H1521">
        <v>88.9</v>
      </c>
      <c r="I1521" t="s">
        <v>198</v>
      </c>
      <c r="J1521" t="s">
        <v>199</v>
      </c>
      <c r="K1521">
        <v>31.2</v>
      </c>
      <c r="L1521">
        <v>1.9</v>
      </c>
      <c r="M1521">
        <f>VLOOKUP(E1521,'SL SR'!$C$2:$F$500,4,FALSE)</f>
        <v>2269</v>
      </c>
      <c r="N1521">
        <f>VLOOKUP(E1521,Slider!$C$1:$F$550,4,FALSE)</f>
        <v>26.5</v>
      </c>
    </row>
    <row r="1522" spans="1:14" x14ac:dyDescent="0.5">
      <c r="A1522">
        <v>2021</v>
      </c>
      <c r="B1522" t="s">
        <v>148</v>
      </c>
      <c r="C1522" t="s">
        <v>149</v>
      </c>
      <c r="D1522" t="str">
        <f t="shared" si="23"/>
        <v>Eduardo Rodriguez</v>
      </c>
      <c r="E1522">
        <v>593958</v>
      </c>
      <c r="F1522" t="s">
        <v>42</v>
      </c>
      <c r="G1522" t="s">
        <v>43</v>
      </c>
      <c r="H1522">
        <v>82.1</v>
      </c>
      <c r="I1522" t="s">
        <v>198</v>
      </c>
      <c r="J1522" t="s">
        <v>199</v>
      </c>
      <c r="K1522">
        <v>44.3</v>
      </c>
      <c r="L1522">
        <v>3</v>
      </c>
      <c r="M1522">
        <f>VLOOKUP(E1522,'SL SR'!$C$2:$F$500,4,FALSE)</f>
        <v>2184</v>
      </c>
      <c r="N1522">
        <f>VLOOKUP(E1522,Slider!$C$1:$F$550,4,FALSE)</f>
        <v>64.5</v>
      </c>
    </row>
    <row r="1523" spans="1:14" x14ac:dyDescent="0.5">
      <c r="A1523">
        <v>2021</v>
      </c>
      <c r="B1523" t="s">
        <v>592</v>
      </c>
      <c r="C1523" t="s">
        <v>87</v>
      </c>
      <c r="D1523" t="str">
        <f t="shared" si="23"/>
        <v>Lucas Gilbreath</v>
      </c>
      <c r="E1523">
        <v>656458</v>
      </c>
      <c r="F1523" t="s">
        <v>92</v>
      </c>
      <c r="G1523" t="s">
        <v>93</v>
      </c>
      <c r="H1523">
        <v>81.599999999999994</v>
      </c>
      <c r="I1523" t="s">
        <v>198</v>
      </c>
      <c r="J1523" t="s">
        <v>199</v>
      </c>
      <c r="K1523">
        <v>42.8</v>
      </c>
      <c r="L1523">
        <v>6.8</v>
      </c>
      <c r="M1523" s="1">
        <v>2438</v>
      </c>
      <c r="N1523">
        <f>VLOOKUP(E1523,Slider!$C$1:$F$550,4,FALSE)</f>
        <v>46.6</v>
      </c>
    </row>
    <row r="1524" spans="1:14" x14ac:dyDescent="0.5">
      <c r="A1524">
        <v>2021</v>
      </c>
      <c r="B1524" t="s">
        <v>587</v>
      </c>
      <c r="C1524" t="s">
        <v>588</v>
      </c>
      <c r="D1524" t="str">
        <f t="shared" si="23"/>
        <v>J.C. Mejia</v>
      </c>
      <c r="E1524">
        <v>650496</v>
      </c>
      <c r="F1524" t="s">
        <v>122</v>
      </c>
      <c r="G1524" t="s">
        <v>123</v>
      </c>
      <c r="H1524">
        <v>82.8</v>
      </c>
      <c r="I1524" t="s">
        <v>198</v>
      </c>
      <c r="J1524" t="s">
        <v>199</v>
      </c>
      <c r="K1524">
        <v>36.4</v>
      </c>
      <c r="L1524">
        <v>9.1</v>
      </c>
      <c r="M1524">
        <f>VLOOKUP(E1524,'SL SR'!$C$2:$F$500,4,FALSE)</f>
        <v>2344</v>
      </c>
      <c r="N1524">
        <v>45</v>
      </c>
    </row>
    <row r="1525" spans="1:14" x14ac:dyDescent="0.5">
      <c r="A1525">
        <v>2021</v>
      </c>
      <c r="B1525" t="s">
        <v>429</v>
      </c>
      <c r="C1525" t="s">
        <v>430</v>
      </c>
      <c r="D1525" t="str">
        <f t="shared" si="23"/>
        <v>Phil Maton</v>
      </c>
      <c r="E1525">
        <v>664208</v>
      </c>
      <c r="F1525" t="s">
        <v>142</v>
      </c>
      <c r="G1525" t="s">
        <v>143</v>
      </c>
      <c r="H1525">
        <v>82.2</v>
      </c>
      <c r="I1525" t="s">
        <v>198</v>
      </c>
      <c r="J1525" t="s">
        <v>199</v>
      </c>
      <c r="K1525">
        <v>46</v>
      </c>
      <c r="L1525">
        <v>15.2</v>
      </c>
      <c r="M1525">
        <f>VLOOKUP(E1525,'SL SR'!$C$2:$F$500,4,FALSE)</f>
        <v>2656</v>
      </c>
      <c r="N1525">
        <f>VLOOKUP(E1525,Slider!$C$1:$F$550,4,FALSE)</f>
        <v>37.5</v>
      </c>
    </row>
    <row r="1526" spans="1:14" x14ac:dyDescent="0.5">
      <c r="A1526">
        <v>2021</v>
      </c>
      <c r="B1526" t="s">
        <v>601</v>
      </c>
      <c r="C1526" t="s">
        <v>422</v>
      </c>
      <c r="D1526" t="str">
        <f t="shared" si="23"/>
        <v>Tanner Rainey</v>
      </c>
      <c r="E1526">
        <v>663432</v>
      </c>
      <c r="F1526" t="s">
        <v>194</v>
      </c>
      <c r="G1526" t="s">
        <v>195</v>
      </c>
      <c r="H1526">
        <v>87.4</v>
      </c>
      <c r="I1526" t="s">
        <v>198</v>
      </c>
      <c r="J1526" t="s">
        <v>199</v>
      </c>
      <c r="K1526">
        <v>35.299999999999997</v>
      </c>
      <c r="L1526">
        <v>3.5</v>
      </c>
      <c r="M1526">
        <f>VLOOKUP(E1526,'SL SR'!$C$2:$F$500,4,FALSE)</f>
        <v>2371</v>
      </c>
      <c r="N1526">
        <v>22</v>
      </c>
    </row>
    <row r="1527" spans="1:14" x14ac:dyDescent="0.5">
      <c r="A1527">
        <v>2021</v>
      </c>
      <c r="B1527" t="s">
        <v>417</v>
      </c>
      <c r="C1527" t="s">
        <v>418</v>
      </c>
      <c r="D1527" t="str">
        <f t="shared" si="23"/>
        <v>Tim Mayza</v>
      </c>
      <c r="E1527">
        <v>641835</v>
      </c>
      <c r="F1527" t="s">
        <v>14</v>
      </c>
      <c r="G1527" t="s">
        <v>15</v>
      </c>
      <c r="H1527">
        <v>88</v>
      </c>
      <c r="I1527" t="s">
        <v>198</v>
      </c>
      <c r="J1527" t="s">
        <v>199</v>
      </c>
      <c r="K1527">
        <v>31.8</v>
      </c>
      <c r="L1527">
        <v>0.3</v>
      </c>
      <c r="M1527">
        <f>VLOOKUP(E1527,'SL SR'!$C$2:$F$500,4,FALSE)</f>
        <v>2507</v>
      </c>
      <c r="N1527">
        <f>VLOOKUP(E1527,Slider!$C$1:$F$550,4,FALSE)</f>
        <v>28.2</v>
      </c>
    </row>
    <row r="1528" spans="1:14" x14ac:dyDescent="0.5">
      <c r="A1528">
        <v>2021</v>
      </c>
      <c r="B1528" t="s">
        <v>283</v>
      </c>
      <c r="C1528" t="s">
        <v>119</v>
      </c>
      <c r="D1528" t="str">
        <f t="shared" si="23"/>
        <v>Kyle Finnegan</v>
      </c>
      <c r="E1528">
        <v>640448</v>
      </c>
      <c r="F1528" t="s">
        <v>194</v>
      </c>
      <c r="G1528" t="s">
        <v>195</v>
      </c>
      <c r="H1528">
        <v>87.4</v>
      </c>
      <c r="I1528" t="s">
        <v>198</v>
      </c>
      <c r="J1528" t="s">
        <v>199</v>
      </c>
      <c r="K1528">
        <v>28.6</v>
      </c>
      <c r="L1528">
        <v>4.2</v>
      </c>
      <c r="M1528">
        <f>VLOOKUP(E1528,'SL SR'!$C$2:$F$500,4,FALSE)</f>
        <v>2544</v>
      </c>
      <c r="N1528">
        <f>VLOOKUP(E1528,Slider!$C$1:$F$550,4,FALSE)</f>
        <v>28.8</v>
      </c>
    </row>
    <row r="1529" spans="1:14" x14ac:dyDescent="0.5">
      <c r="A1529">
        <v>2021</v>
      </c>
      <c r="B1529" t="s">
        <v>64</v>
      </c>
      <c r="C1529" t="s">
        <v>65</v>
      </c>
      <c r="D1529" t="str">
        <f t="shared" si="23"/>
        <v>Steven Matz</v>
      </c>
      <c r="E1529">
        <v>571927</v>
      </c>
      <c r="F1529" t="s">
        <v>14</v>
      </c>
      <c r="G1529" t="s">
        <v>15</v>
      </c>
      <c r="H1529">
        <v>88.9</v>
      </c>
      <c r="I1529" t="s">
        <v>198</v>
      </c>
      <c r="J1529" t="s">
        <v>199</v>
      </c>
      <c r="K1529">
        <v>29</v>
      </c>
      <c r="L1529">
        <v>0.9</v>
      </c>
      <c r="M1529">
        <f>VLOOKUP(E1529,'SL SR'!$C$2:$F$500,4,FALSE)</f>
        <v>2516</v>
      </c>
      <c r="N1529">
        <f>VLOOKUP(E1529,Slider!$C$1:$F$550,4,FALSE)</f>
        <v>32</v>
      </c>
    </row>
    <row r="1530" spans="1:14" x14ac:dyDescent="0.5">
      <c r="A1530">
        <v>2021</v>
      </c>
      <c r="B1530" t="s">
        <v>743</v>
      </c>
      <c r="C1530" t="s">
        <v>360</v>
      </c>
      <c r="D1530" t="str">
        <f t="shared" si="23"/>
        <v>Brett Martin</v>
      </c>
      <c r="E1530">
        <v>656685</v>
      </c>
      <c r="F1530" t="s">
        <v>116</v>
      </c>
      <c r="G1530" t="s">
        <v>117</v>
      </c>
      <c r="H1530">
        <v>87.7</v>
      </c>
      <c r="I1530" t="s">
        <v>198</v>
      </c>
      <c r="J1530" t="s">
        <v>199</v>
      </c>
      <c r="K1530">
        <v>29.3</v>
      </c>
      <c r="L1530">
        <v>2.1</v>
      </c>
      <c r="M1530">
        <v>2231</v>
      </c>
      <c r="N1530">
        <f>VLOOKUP(E1530,Slider!$C$1:$F$550,4,FALSE)</f>
        <v>44</v>
      </c>
    </row>
    <row r="1531" spans="1:14" x14ac:dyDescent="0.5">
      <c r="A1531">
        <v>2021</v>
      </c>
      <c r="B1531" t="s">
        <v>474</v>
      </c>
      <c r="C1531" t="s">
        <v>662</v>
      </c>
      <c r="D1531" t="str">
        <f t="shared" si="23"/>
        <v>Elieser Hernandez</v>
      </c>
      <c r="E1531">
        <v>622694</v>
      </c>
      <c r="F1531" t="s">
        <v>110</v>
      </c>
      <c r="G1531" t="s">
        <v>111</v>
      </c>
      <c r="H1531">
        <v>79.2</v>
      </c>
      <c r="I1531" t="s">
        <v>198</v>
      </c>
      <c r="J1531" t="s">
        <v>199</v>
      </c>
      <c r="K1531">
        <v>33.6</v>
      </c>
      <c r="L1531">
        <v>11.2</v>
      </c>
      <c r="M1531">
        <f>VLOOKUP(E1531,'SL SR'!$C$2:$F$500,4,FALSE)</f>
        <v>2554</v>
      </c>
      <c r="N1531">
        <v>48</v>
      </c>
    </row>
    <row r="1532" spans="1:14" x14ac:dyDescent="0.5">
      <c r="A1532">
        <v>2021</v>
      </c>
      <c r="B1532" t="s">
        <v>665</v>
      </c>
      <c r="C1532" t="s">
        <v>666</v>
      </c>
      <c r="D1532" t="str">
        <f t="shared" si="23"/>
        <v>Dominic Leone</v>
      </c>
      <c r="E1532">
        <v>608678</v>
      </c>
      <c r="F1532" t="s">
        <v>30</v>
      </c>
      <c r="G1532" t="s">
        <v>31</v>
      </c>
      <c r="H1532">
        <v>83.8</v>
      </c>
      <c r="I1532" t="s">
        <v>198</v>
      </c>
      <c r="J1532" t="s">
        <v>199</v>
      </c>
      <c r="K1532">
        <v>42.7</v>
      </c>
      <c r="L1532">
        <v>5.6</v>
      </c>
      <c r="M1532">
        <f>VLOOKUP(E1532,'SL SR'!$C$2:$F$500,4,FALSE)</f>
        <v>2659</v>
      </c>
      <c r="N1532">
        <f>VLOOKUP(E1532,Slider!$C$1:$F$550,4,FALSE)</f>
        <v>34.299999999999997</v>
      </c>
    </row>
    <row r="1533" spans="1:14" x14ac:dyDescent="0.5">
      <c r="A1533">
        <v>2021</v>
      </c>
      <c r="B1533" t="s">
        <v>446</v>
      </c>
      <c r="C1533" t="s">
        <v>447</v>
      </c>
      <c r="D1533" t="str">
        <f t="shared" si="23"/>
        <v>Sam Clay</v>
      </c>
      <c r="E1533">
        <v>621348</v>
      </c>
      <c r="F1533" t="s">
        <v>194</v>
      </c>
      <c r="G1533" t="s">
        <v>195</v>
      </c>
      <c r="H1533">
        <v>84.4</v>
      </c>
      <c r="I1533" t="s">
        <v>198</v>
      </c>
      <c r="J1533" t="s">
        <v>199</v>
      </c>
      <c r="K1533">
        <v>42.8</v>
      </c>
      <c r="L1533">
        <v>11.2</v>
      </c>
      <c r="M1533">
        <f>VLOOKUP(E1533,'SL SR'!$C$2:$F$500,4,FALSE)</f>
        <v>2677</v>
      </c>
      <c r="N1533">
        <f>VLOOKUP(E1533,Slider!$C$1:$F$550,4,FALSE)</f>
        <v>35.5</v>
      </c>
    </row>
    <row r="1534" spans="1:14" x14ac:dyDescent="0.5">
      <c r="A1534">
        <v>2021</v>
      </c>
      <c r="B1534" t="s">
        <v>545</v>
      </c>
      <c r="C1534" t="s">
        <v>546</v>
      </c>
      <c r="D1534" t="str">
        <f t="shared" si="23"/>
        <v>Bruce Zimmermann</v>
      </c>
      <c r="E1534">
        <v>669145</v>
      </c>
      <c r="F1534" t="s">
        <v>182</v>
      </c>
      <c r="G1534" t="s">
        <v>183</v>
      </c>
      <c r="H1534">
        <v>86.1</v>
      </c>
      <c r="I1534" t="s">
        <v>198</v>
      </c>
      <c r="J1534" t="s">
        <v>199</v>
      </c>
      <c r="K1534">
        <v>33.9</v>
      </c>
      <c r="L1534">
        <v>1.2</v>
      </c>
      <c r="M1534">
        <f>VLOOKUP(E1534,'SL SR'!$C$2:$F$500,4,FALSE)</f>
        <v>2412</v>
      </c>
      <c r="N1534">
        <f>VLOOKUP(E1534,Slider!$C$1:$F$550,4,FALSE)</f>
        <v>10.9</v>
      </c>
    </row>
    <row r="1535" spans="1:14" x14ac:dyDescent="0.5">
      <c r="A1535">
        <v>2021</v>
      </c>
      <c r="B1535" t="s">
        <v>739</v>
      </c>
      <c r="C1535" t="s">
        <v>643</v>
      </c>
      <c r="D1535" t="str">
        <f t="shared" si="23"/>
        <v>Tony Watson</v>
      </c>
      <c r="E1535">
        <v>453265</v>
      </c>
      <c r="F1535" t="s">
        <v>30</v>
      </c>
      <c r="G1535" t="s">
        <v>31</v>
      </c>
      <c r="H1535">
        <v>83.2</v>
      </c>
      <c r="I1535" t="s">
        <v>198</v>
      </c>
      <c r="J1535" t="s">
        <v>199</v>
      </c>
      <c r="K1535">
        <v>38.1</v>
      </c>
      <c r="L1535">
        <v>3.5</v>
      </c>
      <c r="M1535">
        <v>2372</v>
      </c>
      <c r="N1535">
        <f>VLOOKUP(E1535,Slider!$C$1:$F$550,4,FALSE)</f>
        <v>25.7</v>
      </c>
    </row>
    <row r="1536" spans="1:14" x14ac:dyDescent="0.5">
      <c r="A1536">
        <v>2021</v>
      </c>
      <c r="B1536" t="s">
        <v>568</v>
      </c>
      <c r="C1536" t="s">
        <v>139</v>
      </c>
      <c r="D1536" t="str">
        <f t="shared" si="23"/>
        <v>Aaron Civale</v>
      </c>
      <c r="E1536">
        <v>650644</v>
      </c>
      <c r="F1536" t="s">
        <v>122</v>
      </c>
      <c r="G1536" t="s">
        <v>123</v>
      </c>
      <c r="H1536">
        <v>83.3</v>
      </c>
      <c r="I1536" t="s">
        <v>198</v>
      </c>
      <c r="J1536" t="s">
        <v>199</v>
      </c>
      <c r="K1536">
        <v>41.4</v>
      </c>
      <c r="L1536">
        <v>9.1</v>
      </c>
      <c r="M1536">
        <f>VLOOKUP(E1536,'SL SR'!$C$2:$F$500,4,FALSE)</f>
        <v>2288</v>
      </c>
      <c r="N1536">
        <f>VLOOKUP(E1536,Slider!$C$1:$F$550,4,FALSE)</f>
        <v>53.4</v>
      </c>
    </row>
    <row r="1537" spans="1:14" x14ac:dyDescent="0.5">
      <c r="A1537">
        <v>2021</v>
      </c>
      <c r="B1537" t="s">
        <v>625</v>
      </c>
      <c r="C1537" t="s">
        <v>626</v>
      </c>
      <c r="D1537" t="str">
        <f t="shared" si="23"/>
        <v>Buck Farmer</v>
      </c>
      <c r="E1537">
        <v>571656</v>
      </c>
      <c r="F1537" t="s">
        <v>132</v>
      </c>
      <c r="G1537" t="s">
        <v>133</v>
      </c>
      <c r="H1537">
        <v>82.5</v>
      </c>
      <c r="I1537" t="s">
        <v>198</v>
      </c>
      <c r="J1537" t="s">
        <v>199</v>
      </c>
      <c r="K1537">
        <v>39.1</v>
      </c>
      <c r="L1537">
        <v>2</v>
      </c>
      <c r="M1537">
        <f>VLOOKUP(E1537,'SL SR'!$C$2:$F$500,4,FALSE)</f>
        <v>2231</v>
      </c>
      <c r="N1537">
        <f>VLOOKUP(E1537,Slider!$C$1:$F$550,4,FALSE)</f>
        <v>52.7</v>
      </c>
    </row>
    <row r="1538" spans="1:14" x14ac:dyDescent="0.5">
      <c r="A1538">
        <v>2021</v>
      </c>
      <c r="B1538" t="s">
        <v>788</v>
      </c>
      <c r="C1538" t="s">
        <v>454</v>
      </c>
      <c r="D1538" t="str">
        <f t="shared" si="23"/>
        <v>Luke Farrell</v>
      </c>
      <c r="E1538">
        <v>608652</v>
      </c>
      <c r="F1538" t="s">
        <v>261</v>
      </c>
      <c r="G1538" t="s">
        <v>262</v>
      </c>
      <c r="H1538">
        <v>81.7</v>
      </c>
      <c r="I1538" t="s">
        <v>198</v>
      </c>
      <c r="J1538" t="s">
        <v>199</v>
      </c>
      <c r="K1538">
        <v>42.9</v>
      </c>
      <c r="L1538">
        <v>2.7</v>
      </c>
      <c r="M1538">
        <f>VLOOKUP(E1538,'SL SR'!$C$2:$F$500,4,FALSE)</f>
        <v>2601</v>
      </c>
      <c r="N1538">
        <f>VLOOKUP(E1538,Slider!$C$1:$F$550,4,FALSE)</f>
        <v>26.8</v>
      </c>
    </row>
    <row r="1539" spans="1:14" x14ac:dyDescent="0.5">
      <c r="A1539">
        <v>2021</v>
      </c>
      <c r="B1539" t="s">
        <v>717</v>
      </c>
      <c r="C1539" t="s">
        <v>718</v>
      </c>
      <c r="D1539" t="str">
        <f t="shared" ref="D1539:D1602" si="24">TRIM(PROPER(C1539 &amp; " " &amp; B1539))</f>
        <v>Joel Payamps</v>
      </c>
      <c r="E1539">
        <v>606303</v>
      </c>
      <c r="F1539" t="s">
        <v>80</v>
      </c>
      <c r="G1539" t="s">
        <v>81</v>
      </c>
      <c r="H1539">
        <v>81.2</v>
      </c>
      <c r="I1539" t="s">
        <v>198</v>
      </c>
      <c r="J1539" t="s">
        <v>199</v>
      </c>
      <c r="K1539">
        <v>42.2</v>
      </c>
      <c r="L1539">
        <v>9.6</v>
      </c>
      <c r="M1539">
        <f>VLOOKUP(E1539,'SL SR'!$C$2:$F$500,4,FALSE)</f>
        <v>2093</v>
      </c>
      <c r="N1539">
        <f>VLOOKUP(E1539,Slider!$C$1:$F$550,4,FALSE)</f>
        <v>36.799999999999997</v>
      </c>
    </row>
    <row r="1540" spans="1:14" x14ac:dyDescent="0.5">
      <c r="A1540">
        <v>2021</v>
      </c>
      <c r="B1540" t="s">
        <v>487</v>
      </c>
      <c r="C1540" t="s">
        <v>272</v>
      </c>
      <c r="D1540" t="str">
        <f t="shared" si="24"/>
        <v>Anthony Castro</v>
      </c>
      <c r="E1540">
        <v>621593</v>
      </c>
      <c r="F1540" t="s">
        <v>14</v>
      </c>
      <c r="G1540" t="s">
        <v>15</v>
      </c>
      <c r="H1540">
        <v>84.4</v>
      </c>
      <c r="I1540" t="s">
        <v>198</v>
      </c>
      <c r="J1540" t="s">
        <v>199</v>
      </c>
      <c r="K1540">
        <v>39.200000000000003</v>
      </c>
      <c r="L1540">
        <v>12.5</v>
      </c>
      <c r="M1540">
        <f>VLOOKUP(E1540,'SL SR'!$C$2:$F$500,4,FALSE)</f>
        <v>2816</v>
      </c>
      <c r="N1540">
        <v>60</v>
      </c>
    </row>
    <row r="1541" spans="1:14" x14ac:dyDescent="0.5">
      <c r="A1541">
        <v>2021</v>
      </c>
      <c r="B1541" t="s">
        <v>703</v>
      </c>
      <c r="C1541" t="s">
        <v>497</v>
      </c>
      <c r="D1541" t="str">
        <f t="shared" si="24"/>
        <v>Spencer Turnbull</v>
      </c>
      <c r="E1541">
        <v>605513</v>
      </c>
      <c r="F1541" t="s">
        <v>132</v>
      </c>
      <c r="G1541" t="s">
        <v>133</v>
      </c>
      <c r="H1541">
        <v>85.3</v>
      </c>
      <c r="I1541" t="s">
        <v>198</v>
      </c>
      <c r="J1541" t="s">
        <v>199</v>
      </c>
      <c r="K1541">
        <v>38</v>
      </c>
      <c r="L1541">
        <v>7.6</v>
      </c>
      <c r="M1541">
        <f>VLOOKUP(E1541,'SL SR'!$C$2:$F$500,4,FALSE)</f>
        <v>2209</v>
      </c>
      <c r="N1541">
        <f>VLOOKUP(E1541,Slider!$C$1:$F$550,4,FALSE)</f>
        <v>33.5</v>
      </c>
    </row>
    <row r="1542" spans="1:14" x14ac:dyDescent="0.5">
      <c r="A1542">
        <v>2021</v>
      </c>
      <c r="B1542" t="s">
        <v>265</v>
      </c>
      <c r="C1542" t="s">
        <v>266</v>
      </c>
      <c r="D1542" t="str">
        <f t="shared" si="24"/>
        <v>Vince Velasquez</v>
      </c>
      <c r="E1542">
        <v>592826</v>
      </c>
      <c r="F1542" t="s">
        <v>58</v>
      </c>
      <c r="G1542" t="s">
        <v>59</v>
      </c>
      <c r="H1542">
        <v>84.9</v>
      </c>
      <c r="I1542" t="s">
        <v>198</v>
      </c>
      <c r="J1542" t="s">
        <v>199</v>
      </c>
      <c r="K1542">
        <v>34.700000000000003</v>
      </c>
      <c r="L1542">
        <v>6.7</v>
      </c>
      <c r="M1542">
        <f>VLOOKUP(E1542,'SL SR'!$C$2:$F$500,4,FALSE)</f>
        <v>2543</v>
      </c>
      <c r="N1542">
        <f>VLOOKUP(E1542,Slider!$C$1:$F$550,4,FALSE)</f>
        <v>41.8</v>
      </c>
    </row>
    <row r="1543" spans="1:14" x14ac:dyDescent="0.5">
      <c r="A1543">
        <v>2021</v>
      </c>
      <c r="B1543" t="s">
        <v>744</v>
      </c>
      <c r="C1543" t="s">
        <v>139</v>
      </c>
      <c r="D1543" t="str">
        <f t="shared" si="24"/>
        <v>Aaron Slegers</v>
      </c>
      <c r="E1543">
        <v>642083</v>
      </c>
      <c r="F1543" t="s">
        <v>232</v>
      </c>
      <c r="G1543" t="s">
        <v>233</v>
      </c>
      <c r="H1543">
        <v>86</v>
      </c>
      <c r="I1543" t="s">
        <v>198</v>
      </c>
      <c r="J1543" t="s">
        <v>199</v>
      </c>
      <c r="K1543">
        <v>33.4</v>
      </c>
      <c r="L1543">
        <v>2.2000000000000002</v>
      </c>
      <c r="M1543">
        <f>VLOOKUP(E1543,'SL SR'!$C$2:$F$500,4,FALSE)</f>
        <v>2253</v>
      </c>
      <c r="N1543">
        <f>VLOOKUP(E1543,Slider!$C$1:$F$550,4,FALSE)</f>
        <v>52.7</v>
      </c>
    </row>
    <row r="1544" spans="1:14" x14ac:dyDescent="0.5">
      <c r="A1544">
        <v>2021</v>
      </c>
      <c r="B1544" t="s">
        <v>642</v>
      </c>
      <c r="C1544" t="s">
        <v>643</v>
      </c>
      <c r="D1544" t="str">
        <f t="shared" si="24"/>
        <v>Tony Gonsolin</v>
      </c>
      <c r="E1544">
        <v>664062</v>
      </c>
      <c r="F1544" t="s">
        <v>54</v>
      </c>
      <c r="G1544" t="s">
        <v>55</v>
      </c>
      <c r="H1544">
        <v>86.6</v>
      </c>
      <c r="I1544" t="s">
        <v>198</v>
      </c>
      <c r="J1544" t="s">
        <v>199</v>
      </c>
      <c r="K1544">
        <v>32</v>
      </c>
      <c r="L1544">
        <v>4.7</v>
      </c>
      <c r="M1544">
        <f>VLOOKUP(E1544,'SL SR'!$C$2:$F$500,4,FALSE)</f>
        <v>2059</v>
      </c>
      <c r="N1544">
        <v>28</v>
      </c>
    </row>
    <row r="1545" spans="1:14" x14ac:dyDescent="0.5">
      <c r="A1545">
        <v>2021</v>
      </c>
      <c r="B1545" t="s">
        <v>294</v>
      </c>
      <c r="C1545" t="s">
        <v>295</v>
      </c>
      <c r="D1545" t="str">
        <f t="shared" si="24"/>
        <v>Taylor Widener</v>
      </c>
      <c r="E1545">
        <v>642203</v>
      </c>
      <c r="F1545" t="s">
        <v>164</v>
      </c>
      <c r="G1545" t="s">
        <v>165</v>
      </c>
      <c r="H1545">
        <v>83.8</v>
      </c>
      <c r="I1545" t="s">
        <v>198</v>
      </c>
      <c r="J1545" t="s">
        <v>199</v>
      </c>
      <c r="K1545">
        <v>39.6</v>
      </c>
      <c r="L1545">
        <v>4.3</v>
      </c>
      <c r="M1545">
        <f>VLOOKUP(E1545,'SL SR'!$C$2:$F$500,4,FALSE)</f>
        <v>2209</v>
      </c>
      <c r="N1545">
        <f>VLOOKUP(E1545,Slider!$C$1:$F$550,4,FALSE)</f>
        <v>37.5</v>
      </c>
    </row>
    <row r="1546" spans="1:14" x14ac:dyDescent="0.5">
      <c r="A1546">
        <v>2021</v>
      </c>
      <c r="B1546" t="s">
        <v>683</v>
      </c>
      <c r="C1546" t="s">
        <v>170</v>
      </c>
      <c r="D1546" t="str">
        <f t="shared" si="24"/>
        <v>Jake Woodford</v>
      </c>
      <c r="E1546">
        <v>663765</v>
      </c>
      <c r="F1546" t="s">
        <v>34</v>
      </c>
      <c r="G1546" t="s">
        <v>35</v>
      </c>
      <c r="H1546">
        <v>82.4</v>
      </c>
      <c r="I1546" t="s">
        <v>198</v>
      </c>
      <c r="J1546" t="s">
        <v>199</v>
      </c>
      <c r="K1546">
        <v>42.3</v>
      </c>
      <c r="L1546">
        <v>11.2</v>
      </c>
      <c r="M1546">
        <v>2464</v>
      </c>
      <c r="N1546">
        <f>VLOOKUP(E1546,Slider!$C$1:$F$550,4,FALSE)</f>
        <v>51</v>
      </c>
    </row>
    <row r="1547" spans="1:14" x14ac:dyDescent="0.5">
      <c r="A1547">
        <v>2021</v>
      </c>
      <c r="B1547" t="s">
        <v>663</v>
      </c>
      <c r="C1547" t="s">
        <v>497</v>
      </c>
      <c r="D1547" t="str">
        <f t="shared" si="24"/>
        <v>Spencer Patton</v>
      </c>
      <c r="E1547">
        <v>607359</v>
      </c>
      <c r="F1547" t="s">
        <v>116</v>
      </c>
      <c r="G1547" t="s">
        <v>117</v>
      </c>
      <c r="H1547">
        <v>83.7</v>
      </c>
      <c r="I1547" t="s">
        <v>198</v>
      </c>
      <c r="J1547" t="s">
        <v>199</v>
      </c>
      <c r="K1547">
        <v>40.6</v>
      </c>
      <c r="L1547">
        <v>11.6</v>
      </c>
      <c r="M1547">
        <v>1988</v>
      </c>
      <c r="N1547">
        <f>VLOOKUP(E1547,Slider!$C$1:$F$550,4,FALSE)</f>
        <v>43.2</v>
      </c>
    </row>
    <row r="1548" spans="1:14" x14ac:dyDescent="0.5">
      <c r="A1548">
        <v>2021</v>
      </c>
      <c r="B1548" t="s">
        <v>697</v>
      </c>
      <c r="C1548" t="s">
        <v>41</v>
      </c>
      <c r="D1548" t="str">
        <f t="shared" si="24"/>
        <v>Nick Neidert</v>
      </c>
      <c r="E1548">
        <v>663734</v>
      </c>
      <c r="F1548" t="s">
        <v>110</v>
      </c>
      <c r="G1548" t="s">
        <v>111</v>
      </c>
      <c r="H1548">
        <v>84.5</v>
      </c>
      <c r="I1548" t="s">
        <v>198</v>
      </c>
      <c r="J1548" t="s">
        <v>199</v>
      </c>
      <c r="K1548">
        <v>32</v>
      </c>
      <c r="L1548">
        <v>2.2999999999999998</v>
      </c>
      <c r="M1548">
        <f>VLOOKUP(E1548,'SL SR'!$C$2:$F$500,4,FALSE)</f>
        <v>2242</v>
      </c>
      <c r="N1548">
        <f>VLOOKUP(E1548,Slider!$C$1:$F$550,4,FALSE)</f>
        <v>38.799999999999997</v>
      </c>
    </row>
    <row r="1549" spans="1:14" x14ac:dyDescent="0.5">
      <c r="A1549">
        <v>2021</v>
      </c>
      <c r="B1549" t="s">
        <v>532</v>
      </c>
      <c r="C1549" t="s">
        <v>533</v>
      </c>
      <c r="D1549" t="str">
        <f t="shared" si="24"/>
        <v>Danny Duffy</v>
      </c>
      <c r="E1549">
        <v>518633</v>
      </c>
      <c r="F1549" t="s">
        <v>80</v>
      </c>
      <c r="G1549" t="s">
        <v>81</v>
      </c>
      <c r="H1549">
        <v>83.4</v>
      </c>
      <c r="I1549" t="s">
        <v>198</v>
      </c>
      <c r="J1549" t="s">
        <v>199</v>
      </c>
      <c r="K1549">
        <v>42.6</v>
      </c>
      <c r="L1549">
        <v>6.4</v>
      </c>
      <c r="M1549">
        <f>VLOOKUP(E1549,'SL SR'!$C$2:$F$500,4,FALSE)</f>
        <v>2470</v>
      </c>
      <c r="N1549">
        <f>VLOOKUP(E1549,Slider!$C$1:$F$550,4,FALSE)</f>
        <v>59.1</v>
      </c>
    </row>
    <row r="1550" spans="1:14" x14ac:dyDescent="0.5">
      <c r="A1550">
        <v>2021</v>
      </c>
      <c r="B1550" t="s">
        <v>348</v>
      </c>
      <c r="C1550" t="s">
        <v>349</v>
      </c>
      <c r="D1550" t="str">
        <f t="shared" si="24"/>
        <v>Ryne Stanek</v>
      </c>
      <c r="E1550">
        <v>592773</v>
      </c>
      <c r="F1550" t="s">
        <v>142</v>
      </c>
      <c r="G1550" t="s">
        <v>143</v>
      </c>
      <c r="H1550">
        <v>87</v>
      </c>
      <c r="I1550" t="s">
        <v>198</v>
      </c>
      <c r="J1550" t="s">
        <v>199</v>
      </c>
      <c r="K1550">
        <v>36.9</v>
      </c>
      <c r="L1550">
        <v>2.2000000000000002</v>
      </c>
      <c r="M1550">
        <f>VLOOKUP(E1550,'SL SR'!$C$2:$F$500,4,FALSE)</f>
        <v>2198</v>
      </c>
      <c r="N1550">
        <v>22</v>
      </c>
    </row>
    <row r="1551" spans="1:14" x14ac:dyDescent="0.5">
      <c r="A1551">
        <v>2021</v>
      </c>
      <c r="B1551" t="s">
        <v>549</v>
      </c>
      <c r="C1551" t="s">
        <v>177</v>
      </c>
      <c r="D1551" t="str">
        <f t="shared" si="24"/>
        <v>Ryan Thompson</v>
      </c>
      <c r="E1551">
        <v>657044</v>
      </c>
      <c r="F1551" t="s">
        <v>178</v>
      </c>
      <c r="G1551" t="s">
        <v>179</v>
      </c>
      <c r="H1551">
        <v>78.2</v>
      </c>
      <c r="I1551" t="s">
        <v>198</v>
      </c>
      <c r="J1551" t="s">
        <v>199</v>
      </c>
      <c r="K1551">
        <v>34.5</v>
      </c>
      <c r="L1551">
        <v>13.9</v>
      </c>
      <c r="M1551">
        <f>VLOOKUP(E1551,'SL SR'!$C$2:$F$500,4,FALSE)</f>
        <v>2542</v>
      </c>
      <c r="N1551">
        <v>70</v>
      </c>
    </row>
    <row r="1552" spans="1:14" x14ac:dyDescent="0.5">
      <c r="A1552">
        <v>2021</v>
      </c>
      <c r="B1552" t="s">
        <v>311</v>
      </c>
      <c r="C1552" t="s">
        <v>312</v>
      </c>
      <c r="D1552" t="str">
        <f t="shared" si="24"/>
        <v>Eric Lauer</v>
      </c>
      <c r="E1552">
        <v>641778</v>
      </c>
      <c r="F1552" t="s">
        <v>68</v>
      </c>
      <c r="G1552" t="s">
        <v>69</v>
      </c>
      <c r="H1552">
        <v>87.3</v>
      </c>
      <c r="I1552" t="s">
        <v>198</v>
      </c>
      <c r="J1552" t="s">
        <v>199</v>
      </c>
      <c r="K1552">
        <v>29.4</v>
      </c>
      <c r="L1552">
        <v>1.3</v>
      </c>
      <c r="M1552">
        <v>2238</v>
      </c>
      <c r="N1552">
        <f>VLOOKUP(E1552,Slider!$C$1:$F$550,4,FALSE)</f>
        <v>55.5</v>
      </c>
    </row>
    <row r="1553" spans="1:14" x14ac:dyDescent="0.5">
      <c r="A1553">
        <v>2021</v>
      </c>
      <c r="B1553" t="s">
        <v>806</v>
      </c>
      <c r="C1553" t="s">
        <v>420</v>
      </c>
      <c r="D1553" t="str">
        <f t="shared" si="24"/>
        <v>Dillon Maples</v>
      </c>
      <c r="E1553">
        <v>596027</v>
      </c>
      <c r="F1553" t="s">
        <v>46</v>
      </c>
      <c r="G1553" t="s">
        <v>47</v>
      </c>
      <c r="H1553">
        <v>87.5</v>
      </c>
      <c r="I1553" t="s">
        <v>198</v>
      </c>
      <c r="J1553" t="s">
        <v>199</v>
      </c>
      <c r="K1553">
        <v>36</v>
      </c>
      <c r="L1553">
        <v>14.5</v>
      </c>
      <c r="M1553">
        <f>VLOOKUP(E1553,'SL SR'!$C$2:$F$500,4,FALSE)</f>
        <v>2324</v>
      </c>
      <c r="N1553">
        <f>VLOOKUP(E1553,Slider!$C$1:$F$550,4,FALSE)</f>
        <v>35.9</v>
      </c>
    </row>
    <row r="1554" spans="1:14" x14ac:dyDescent="0.5">
      <c r="A1554">
        <v>2021</v>
      </c>
      <c r="B1554" t="s">
        <v>426</v>
      </c>
      <c r="C1554" t="s">
        <v>427</v>
      </c>
      <c r="D1554" t="str">
        <f t="shared" si="24"/>
        <v>Daniel Hudson</v>
      </c>
      <c r="E1554">
        <v>543339</v>
      </c>
      <c r="F1554" t="s">
        <v>62</v>
      </c>
      <c r="G1554" t="s">
        <v>63</v>
      </c>
      <c r="H1554">
        <v>88.5</v>
      </c>
      <c r="I1554" t="s">
        <v>198</v>
      </c>
      <c r="J1554" t="s">
        <v>199</v>
      </c>
      <c r="K1554">
        <v>29.7</v>
      </c>
      <c r="L1554">
        <v>1.9</v>
      </c>
      <c r="M1554">
        <f>VLOOKUP(E1554,'SL SR'!$C$2:$F$500,4,FALSE)</f>
        <v>2598</v>
      </c>
      <c r="N1554">
        <f>VLOOKUP(E1554,Slider!$C$1:$F$550,4,FALSE)</f>
        <v>50.9</v>
      </c>
    </row>
    <row r="1555" spans="1:14" x14ac:dyDescent="0.5">
      <c r="A1555">
        <v>2021</v>
      </c>
      <c r="B1555" t="s">
        <v>535</v>
      </c>
      <c r="C1555" t="s">
        <v>229</v>
      </c>
      <c r="D1555" t="str">
        <f t="shared" si="24"/>
        <v>Matt Manning</v>
      </c>
      <c r="E1555">
        <v>666159</v>
      </c>
      <c r="F1555" t="s">
        <v>132</v>
      </c>
      <c r="G1555" t="s">
        <v>133</v>
      </c>
      <c r="H1555">
        <v>85.5</v>
      </c>
      <c r="I1555" t="s">
        <v>198</v>
      </c>
      <c r="J1555" t="s">
        <v>199</v>
      </c>
      <c r="K1555">
        <v>34.700000000000003</v>
      </c>
      <c r="L1555">
        <v>5.8</v>
      </c>
      <c r="M1555">
        <f>VLOOKUP(E1555,'SL SR'!$C$2:$F$500,4,FALSE)</f>
        <v>2854</v>
      </c>
      <c r="N1555">
        <f>VLOOKUP(E1555,Slider!$C$1:$F$550,4,FALSE)</f>
        <v>18.8</v>
      </c>
    </row>
    <row r="1556" spans="1:14" x14ac:dyDescent="0.5">
      <c r="A1556">
        <v>2021</v>
      </c>
      <c r="B1556" t="s">
        <v>582</v>
      </c>
      <c r="C1556" t="s">
        <v>583</v>
      </c>
      <c r="D1556" t="str">
        <f t="shared" si="24"/>
        <v>Chase De Jong</v>
      </c>
      <c r="E1556">
        <v>608328</v>
      </c>
      <c r="F1556" t="s">
        <v>213</v>
      </c>
      <c r="G1556" t="s">
        <v>214</v>
      </c>
      <c r="H1556">
        <v>85.1</v>
      </c>
      <c r="I1556" t="s">
        <v>198</v>
      </c>
      <c r="J1556" t="s">
        <v>199</v>
      </c>
      <c r="K1556">
        <v>37.6</v>
      </c>
      <c r="L1556">
        <v>3.7</v>
      </c>
      <c r="M1556">
        <f>VLOOKUP(E1556,'SL SR'!$C$2:$F$500,4,FALSE)</f>
        <v>2179</v>
      </c>
      <c r="N1556">
        <f>VLOOKUP(E1556,Slider!$C$1:$F$550,4,FALSE)</f>
        <v>49</v>
      </c>
    </row>
    <row r="1557" spans="1:14" x14ac:dyDescent="0.5">
      <c r="A1557">
        <v>2021</v>
      </c>
      <c r="B1557" t="s">
        <v>804</v>
      </c>
      <c r="C1557" t="s">
        <v>805</v>
      </c>
      <c r="D1557" t="str">
        <f t="shared" si="24"/>
        <v>Tejay Antone</v>
      </c>
      <c r="E1557">
        <v>622088</v>
      </c>
      <c r="F1557" t="s">
        <v>26</v>
      </c>
      <c r="G1557" t="s">
        <v>27</v>
      </c>
      <c r="H1557">
        <v>83.7</v>
      </c>
      <c r="I1557" t="s">
        <v>198</v>
      </c>
      <c r="J1557" t="s">
        <v>199</v>
      </c>
      <c r="K1557">
        <v>40.4</v>
      </c>
      <c r="L1557">
        <v>11.9</v>
      </c>
      <c r="M1557">
        <f>VLOOKUP(E1557,'SL SR'!$C$2:$F$500,4,FALSE)</f>
        <v>2029</v>
      </c>
      <c r="N1557">
        <f>VLOOKUP(E1557,Slider!$C$1:$F$550,4,FALSE)</f>
        <v>45.2</v>
      </c>
    </row>
    <row r="1558" spans="1:14" x14ac:dyDescent="0.5">
      <c r="A1558">
        <v>2021</v>
      </c>
      <c r="B1558" t="s">
        <v>816</v>
      </c>
      <c r="C1558" t="s">
        <v>817</v>
      </c>
      <c r="D1558" t="str">
        <f t="shared" si="24"/>
        <v>Camilo Doval</v>
      </c>
      <c r="E1558">
        <v>666808</v>
      </c>
      <c r="F1558" t="s">
        <v>30</v>
      </c>
      <c r="G1558" t="s">
        <v>31</v>
      </c>
      <c r="H1558">
        <v>86.2</v>
      </c>
      <c r="I1558" t="s">
        <v>198</v>
      </c>
      <c r="J1558" t="s">
        <v>199</v>
      </c>
      <c r="K1558">
        <v>38.299999999999997</v>
      </c>
      <c r="L1558">
        <v>6</v>
      </c>
      <c r="M1558">
        <v>2517</v>
      </c>
      <c r="N1558">
        <f>VLOOKUP(E1558,Slider!$C$1:$F$550,4,FALSE)</f>
        <v>52.2</v>
      </c>
    </row>
    <row r="1559" spans="1:14" x14ac:dyDescent="0.5">
      <c r="A1559">
        <v>2021</v>
      </c>
      <c r="B1559" t="s">
        <v>209</v>
      </c>
      <c r="C1559" t="s">
        <v>210</v>
      </c>
      <c r="D1559" t="str">
        <f t="shared" si="24"/>
        <v>Dallas Keuchel</v>
      </c>
      <c r="E1559">
        <v>572971</v>
      </c>
      <c r="F1559" t="s">
        <v>50</v>
      </c>
      <c r="G1559" t="s">
        <v>51</v>
      </c>
      <c r="H1559">
        <v>77.8</v>
      </c>
      <c r="I1559" t="s">
        <v>198</v>
      </c>
      <c r="J1559" t="s">
        <v>199</v>
      </c>
      <c r="K1559">
        <v>44.5</v>
      </c>
      <c r="L1559">
        <v>6.6</v>
      </c>
      <c r="M1559">
        <f>VLOOKUP(E1559,'SL SR'!$C$2:$F$500,4,FALSE)</f>
        <v>2850</v>
      </c>
      <c r="N1559">
        <f>VLOOKUP(E1559,Slider!$C$1:$F$550,4,FALSE)</f>
        <v>41.7</v>
      </c>
    </row>
    <row r="1560" spans="1:14" x14ac:dyDescent="0.5">
      <c r="A1560">
        <v>2021</v>
      </c>
      <c r="B1560" t="s">
        <v>401</v>
      </c>
      <c r="C1560" t="s">
        <v>151</v>
      </c>
      <c r="D1560" t="str">
        <f t="shared" si="24"/>
        <v>Adam Morgan</v>
      </c>
      <c r="E1560">
        <v>605388</v>
      </c>
      <c r="F1560" t="s">
        <v>46</v>
      </c>
      <c r="G1560" t="s">
        <v>47</v>
      </c>
      <c r="H1560">
        <v>82.7</v>
      </c>
      <c r="I1560" t="s">
        <v>198</v>
      </c>
      <c r="J1560" t="s">
        <v>199</v>
      </c>
      <c r="K1560">
        <v>37</v>
      </c>
      <c r="L1560">
        <v>6.7</v>
      </c>
      <c r="M1560">
        <f>VLOOKUP(E1560,'SL SR'!$C$2:$F$500,4,FALSE)</f>
        <v>2338</v>
      </c>
      <c r="N1560">
        <v>28</v>
      </c>
    </row>
    <row r="1561" spans="1:14" x14ac:dyDescent="0.5">
      <c r="A1561">
        <v>2021</v>
      </c>
      <c r="B1561" t="s">
        <v>819</v>
      </c>
      <c r="C1561" t="s">
        <v>533</v>
      </c>
      <c r="D1561" t="str">
        <f t="shared" si="24"/>
        <v>Danny Coulombe</v>
      </c>
      <c r="E1561">
        <v>543056</v>
      </c>
      <c r="F1561" t="s">
        <v>261</v>
      </c>
      <c r="G1561" t="s">
        <v>262</v>
      </c>
      <c r="H1561">
        <v>84.5</v>
      </c>
      <c r="I1561" t="s">
        <v>198</v>
      </c>
      <c r="J1561" t="s">
        <v>199</v>
      </c>
      <c r="K1561">
        <v>33.6</v>
      </c>
      <c r="L1561">
        <v>3.5</v>
      </c>
      <c r="M1561">
        <v>2391</v>
      </c>
      <c r="N1561">
        <f>VLOOKUP(E1561,Slider!$C$1:$F$550,4,FALSE)</f>
        <v>41.3</v>
      </c>
    </row>
    <row r="1562" spans="1:14" x14ac:dyDescent="0.5">
      <c r="A1562">
        <v>2021</v>
      </c>
      <c r="B1562" t="s">
        <v>760</v>
      </c>
      <c r="C1562" t="s">
        <v>447</v>
      </c>
      <c r="D1562" t="str">
        <f t="shared" si="24"/>
        <v>Sam Selman</v>
      </c>
      <c r="E1562">
        <v>572125</v>
      </c>
      <c r="F1562" t="s">
        <v>232</v>
      </c>
      <c r="G1562" t="s">
        <v>233</v>
      </c>
      <c r="H1562">
        <v>80</v>
      </c>
      <c r="I1562" t="s">
        <v>198</v>
      </c>
      <c r="J1562" t="s">
        <v>199</v>
      </c>
      <c r="K1562">
        <v>40.1</v>
      </c>
      <c r="L1562">
        <v>11.3</v>
      </c>
      <c r="M1562">
        <f>VLOOKUP(E1562,'SL SR'!$C$2:$F$500,4,FALSE)</f>
        <v>2214</v>
      </c>
      <c r="N1562">
        <f>VLOOKUP(E1562,Slider!$C$1:$F$550,4,FALSE)</f>
        <v>38.799999999999997</v>
      </c>
    </row>
    <row r="1563" spans="1:14" x14ac:dyDescent="0.5">
      <c r="A1563">
        <v>2021</v>
      </c>
      <c r="B1563" t="s">
        <v>376</v>
      </c>
      <c r="C1563" t="s">
        <v>85</v>
      </c>
      <c r="D1563" t="str">
        <f t="shared" si="24"/>
        <v>Garrett Whitlock</v>
      </c>
      <c r="E1563">
        <v>676477</v>
      </c>
      <c r="F1563" t="s">
        <v>42</v>
      </c>
      <c r="G1563" t="s">
        <v>43</v>
      </c>
      <c r="H1563">
        <v>83.6</v>
      </c>
      <c r="I1563" t="s">
        <v>198</v>
      </c>
      <c r="J1563" t="s">
        <v>199</v>
      </c>
      <c r="K1563">
        <v>38.700000000000003</v>
      </c>
      <c r="L1563">
        <v>4.5</v>
      </c>
      <c r="M1563">
        <v>1947</v>
      </c>
      <c r="N1563">
        <v>30</v>
      </c>
    </row>
    <row r="1564" spans="1:14" x14ac:dyDescent="0.5">
      <c r="A1564">
        <v>2021</v>
      </c>
      <c r="B1564" t="s">
        <v>162</v>
      </c>
      <c r="C1564" t="s">
        <v>163</v>
      </c>
      <c r="D1564" t="str">
        <f t="shared" si="24"/>
        <v>Zac Gallen</v>
      </c>
      <c r="E1564">
        <v>668678</v>
      </c>
      <c r="F1564" t="s">
        <v>164</v>
      </c>
      <c r="G1564" t="s">
        <v>165</v>
      </c>
      <c r="H1564">
        <v>86.2</v>
      </c>
      <c r="I1564" t="s">
        <v>198</v>
      </c>
      <c r="J1564" t="s">
        <v>199</v>
      </c>
      <c r="K1564">
        <v>37</v>
      </c>
      <c r="L1564">
        <v>7.8</v>
      </c>
      <c r="M1564">
        <f>VLOOKUP(E1564,'SL SR'!$C$2:$F$500,4,FALSE)</f>
        <v>2430</v>
      </c>
      <c r="N1564">
        <v>43</v>
      </c>
    </row>
    <row r="1565" spans="1:14" x14ac:dyDescent="0.5">
      <c r="A1565">
        <v>2021</v>
      </c>
      <c r="B1565" t="s">
        <v>478</v>
      </c>
      <c r="C1565" t="s">
        <v>61</v>
      </c>
      <c r="D1565" t="str">
        <f t="shared" si="24"/>
        <v>Blake Taylor</v>
      </c>
      <c r="E1565">
        <v>642130</v>
      </c>
      <c r="F1565" t="s">
        <v>142</v>
      </c>
      <c r="G1565" t="s">
        <v>143</v>
      </c>
      <c r="H1565">
        <v>82.6</v>
      </c>
      <c r="I1565" t="s">
        <v>198</v>
      </c>
      <c r="J1565" t="s">
        <v>199</v>
      </c>
      <c r="K1565">
        <v>41.2</v>
      </c>
      <c r="L1565">
        <v>7.3</v>
      </c>
      <c r="M1565">
        <f>VLOOKUP(E1565,'SL SR'!$C$2:$F$500,4,FALSE)</f>
        <v>2224</v>
      </c>
      <c r="N1565">
        <v>46</v>
      </c>
    </row>
    <row r="1566" spans="1:14" x14ac:dyDescent="0.5">
      <c r="A1566">
        <v>2021</v>
      </c>
      <c r="B1566" t="s">
        <v>140</v>
      </c>
      <c r="C1566" t="s">
        <v>168</v>
      </c>
      <c r="D1566" t="str">
        <f t="shared" si="24"/>
        <v>Bryan Garcia</v>
      </c>
      <c r="E1566">
        <v>650530</v>
      </c>
      <c r="F1566" t="s">
        <v>132</v>
      </c>
      <c r="G1566" t="s">
        <v>133</v>
      </c>
      <c r="H1566">
        <v>86.7</v>
      </c>
      <c r="I1566" t="s">
        <v>198</v>
      </c>
      <c r="J1566" t="s">
        <v>199</v>
      </c>
      <c r="K1566">
        <v>32.4</v>
      </c>
      <c r="L1566">
        <v>4.3</v>
      </c>
      <c r="M1566">
        <f>VLOOKUP(E1566,'SL SR'!$C$2:$F$500,4,FALSE)</f>
        <v>2584</v>
      </c>
      <c r="N1566">
        <v>28</v>
      </c>
    </row>
    <row r="1567" spans="1:14" x14ac:dyDescent="0.5">
      <c r="A1567">
        <v>2021</v>
      </c>
      <c r="B1567" t="s">
        <v>830</v>
      </c>
      <c r="C1567" t="s">
        <v>605</v>
      </c>
      <c r="D1567" t="str">
        <f t="shared" si="24"/>
        <v>Derek Law</v>
      </c>
      <c r="E1567">
        <v>571882</v>
      </c>
      <c r="F1567" t="s">
        <v>261</v>
      </c>
      <c r="G1567" t="s">
        <v>262</v>
      </c>
      <c r="H1567">
        <v>86.7</v>
      </c>
      <c r="I1567" t="s">
        <v>198</v>
      </c>
      <c r="J1567" t="s">
        <v>199</v>
      </c>
      <c r="K1567">
        <v>35.700000000000003</v>
      </c>
      <c r="L1567">
        <v>3.7</v>
      </c>
      <c r="M1567">
        <f>VLOOKUP(E1567,'SL SR'!$C$2:$F$500,4,FALSE)</f>
        <v>2236</v>
      </c>
      <c r="N1567">
        <f>VLOOKUP(E1567,Slider!$C$1:$F$550,4,FALSE)</f>
        <v>33.4</v>
      </c>
    </row>
    <row r="1568" spans="1:14" x14ac:dyDescent="0.5">
      <c r="A1568">
        <v>2021</v>
      </c>
      <c r="B1568" t="s">
        <v>809</v>
      </c>
      <c r="C1568" t="s">
        <v>810</v>
      </c>
      <c r="D1568" t="str">
        <f t="shared" si="24"/>
        <v>Jimmy Nelson</v>
      </c>
      <c r="E1568">
        <v>519076</v>
      </c>
      <c r="F1568" t="s">
        <v>54</v>
      </c>
      <c r="G1568" t="s">
        <v>55</v>
      </c>
      <c r="H1568">
        <v>86.5</v>
      </c>
      <c r="I1568" t="s">
        <v>198</v>
      </c>
      <c r="J1568" t="s">
        <v>199</v>
      </c>
      <c r="K1568">
        <v>38.200000000000003</v>
      </c>
      <c r="L1568">
        <v>13.6</v>
      </c>
      <c r="M1568">
        <f>VLOOKUP(E1568,'SL SR'!$C$2:$F$500,4,FALSE)</f>
        <v>2350</v>
      </c>
      <c r="N1568">
        <f>VLOOKUP(E1568,Slider!$C$1:$F$550,4,FALSE)</f>
        <v>42.2</v>
      </c>
    </row>
    <row r="1569" spans="1:14" x14ac:dyDescent="0.5">
      <c r="A1569">
        <v>2021</v>
      </c>
      <c r="B1569" t="s">
        <v>738</v>
      </c>
      <c r="C1569" t="s">
        <v>141</v>
      </c>
      <c r="D1569" t="str">
        <f t="shared" si="24"/>
        <v>Luis Gil</v>
      </c>
      <c r="E1569">
        <v>661563</v>
      </c>
      <c r="F1569" t="s">
        <v>38</v>
      </c>
      <c r="G1569" t="s">
        <v>39</v>
      </c>
      <c r="H1569">
        <v>85.2</v>
      </c>
      <c r="I1569" t="s">
        <v>198</v>
      </c>
      <c r="J1569" t="s">
        <v>199</v>
      </c>
      <c r="K1569">
        <v>35.299999999999997</v>
      </c>
      <c r="L1569">
        <v>8.4</v>
      </c>
      <c r="M1569">
        <f>VLOOKUP(E1569,'SL SR'!$C$2:$F$500,4,FALSE)</f>
        <v>2489</v>
      </c>
      <c r="N1569">
        <v>37</v>
      </c>
    </row>
    <row r="1570" spans="1:14" x14ac:dyDescent="0.5">
      <c r="A1570">
        <v>2021</v>
      </c>
      <c r="B1570" t="s">
        <v>658</v>
      </c>
      <c r="C1570" t="s">
        <v>659</v>
      </c>
      <c r="D1570" t="str">
        <f t="shared" si="24"/>
        <v>Chasen Shreve</v>
      </c>
      <c r="E1570">
        <v>592741</v>
      </c>
      <c r="F1570" t="s">
        <v>213</v>
      </c>
      <c r="G1570" t="s">
        <v>214</v>
      </c>
      <c r="H1570">
        <v>81.400000000000006</v>
      </c>
      <c r="I1570" t="s">
        <v>198</v>
      </c>
      <c r="J1570" t="s">
        <v>199</v>
      </c>
      <c r="K1570">
        <v>45.8</v>
      </c>
      <c r="L1570">
        <v>4.7</v>
      </c>
      <c r="M1570">
        <v>2255</v>
      </c>
      <c r="N1570">
        <v>42</v>
      </c>
    </row>
    <row r="1571" spans="1:14" x14ac:dyDescent="0.5">
      <c r="A1571">
        <v>2021</v>
      </c>
      <c r="B1571" t="s">
        <v>674</v>
      </c>
      <c r="C1571" t="s">
        <v>572</v>
      </c>
      <c r="D1571" t="str">
        <f t="shared" si="24"/>
        <v>Rafael Montero</v>
      </c>
      <c r="E1571">
        <v>606160</v>
      </c>
      <c r="F1571" t="s">
        <v>142</v>
      </c>
      <c r="G1571" t="s">
        <v>143</v>
      </c>
      <c r="H1571">
        <v>85.7</v>
      </c>
      <c r="I1571" t="s">
        <v>198</v>
      </c>
      <c r="J1571" t="s">
        <v>199</v>
      </c>
      <c r="K1571">
        <v>34.200000000000003</v>
      </c>
      <c r="L1571">
        <v>7.2</v>
      </c>
      <c r="M1571">
        <f>VLOOKUP(E1571,'SL SR'!$C$2:$F$500,4,FALSE)</f>
        <v>1990</v>
      </c>
      <c r="N1571">
        <f>VLOOKUP(E1571,Slider!$C$1:$F$550,4,FALSE)</f>
        <v>31</v>
      </c>
    </row>
    <row r="1572" spans="1:14" x14ac:dyDescent="0.5">
      <c r="A1572">
        <v>2021</v>
      </c>
      <c r="B1572" t="s">
        <v>322</v>
      </c>
      <c r="C1572" t="s">
        <v>181</v>
      </c>
      <c r="D1572" t="str">
        <f t="shared" si="24"/>
        <v>John Gant</v>
      </c>
      <c r="E1572">
        <v>607231</v>
      </c>
      <c r="F1572" t="s">
        <v>261</v>
      </c>
      <c r="G1572" t="s">
        <v>262</v>
      </c>
      <c r="H1572">
        <v>82.4</v>
      </c>
      <c r="I1572" t="s">
        <v>198</v>
      </c>
      <c r="J1572" t="s">
        <v>199</v>
      </c>
      <c r="K1572">
        <v>38.299999999999997</v>
      </c>
      <c r="L1572">
        <v>1.9</v>
      </c>
      <c r="M1572">
        <f>VLOOKUP(E1572,'SL SR'!$C$2:$F$500,4,FALSE)</f>
        <v>2194</v>
      </c>
      <c r="N1572">
        <f>VLOOKUP(E1572,Slider!$C$1:$F$550,4,FALSE)</f>
        <v>29.9</v>
      </c>
    </row>
    <row r="1573" spans="1:14" x14ac:dyDescent="0.5">
      <c r="A1573">
        <v>2021</v>
      </c>
      <c r="B1573" t="s">
        <v>180</v>
      </c>
      <c r="C1573" t="s">
        <v>181</v>
      </c>
      <c r="D1573" t="str">
        <f t="shared" si="24"/>
        <v>John Means</v>
      </c>
      <c r="E1573">
        <v>607644</v>
      </c>
      <c r="F1573" t="s">
        <v>182</v>
      </c>
      <c r="G1573" t="s">
        <v>183</v>
      </c>
      <c r="H1573">
        <v>86.4</v>
      </c>
      <c r="I1573" t="s">
        <v>198</v>
      </c>
      <c r="J1573" t="s">
        <v>199</v>
      </c>
      <c r="K1573">
        <v>27.3</v>
      </c>
      <c r="L1573">
        <v>3.4</v>
      </c>
      <c r="M1573">
        <f>VLOOKUP(E1573,'SL SR'!$C$2:$F$500,4,FALSE)</f>
        <v>2076</v>
      </c>
      <c r="N1573">
        <f>VLOOKUP(E1573,Slider!$C$1:$F$550,4,FALSE)</f>
        <v>50.5</v>
      </c>
    </row>
    <row r="1574" spans="1:14" x14ac:dyDescent="0.5">
      <c r="A1574">
        <v>2021</v>
      </c>
      <c r="B1574" t="s">
        <v>786</v>
      </c>
      <c r="C1574" t="s">
        <v>85</v>
      </c>
      <c r="D1574" t="str">
        <f t="shared" si="24"/>
        <v>Garrett Cleavinger</v>
      </c>
      <c r="E1574">
        <v>664076</v>
      </c>
      <c r="F1574" t="s">
        <v>54</v>
      </c>
      <c r="G1574" t="s">
        <v>55</v>
      </c>
      <c r="H1574">
        <v>82.9</v>
      </c>
      <c r="I1574" t="s">
        <v>198</v>
      </c>
      <c r="J1574" t="s">
        <v>199</v>
      </c>
      <c r="K1574">
        <v>43.8</v>
      </c>
      <c r="L1574">
        <v>10.8</v>
      </c>
      <c r="M1574">
        <f>VLOOKUP(E1574,'SL SR'!$C$2:$F$500,4,FALSE)</f>
        <v>3295</v>
      </c>
      <c r="N1574">
        <f>VLOOKUP(E1574,Slider!$C$1:$F$550,4,FALSE)</f>
        <v>33.700000000000003</v>
      </c>
    </row>
    <row r="1575" spans="1:14" x14ac:dyDescent="0.5">
      <c r="A1575">
        <v>2021</v>
      </c>
      <c r="B1575" t="s">
        <v>842</v>
      </c>
      <c r="C1575" t="s">
        <v>720</v>
      </c>
      <c r="D1575" t="str">
        <f t="shared" si="24"/>
        <v>Cody Stashak</v>
      </c>
      <c r="E1575">
        <v>664054</v>
      </c>
      <c r="F1575" t="s">
        <v>261</v>
      </c>
      <c r="G1575" t="s">
        <v>262</v>
      </c>
      <c r="H1575">
        <v>82.5</v>
      </c>
      <c r="I1575" t="s">
        <v>198</v>
      </c>
      <c r="J1575" t="s">
        <v>199</v>
      </c>
      <c r="K1575">
        <v>33.700000000000003</v>
      </c>
      <c r="L1575">
        <v>6.5</v>
      </c>
      <c r="M1575">
        <f>VLOOKUP(E1575,'SL SR'!$C$2:$F$500,4,FALSE)</f>
        <v>1886</v>
      </c>
      <c r="N1575">
        <v>29</v>
      </c>
    </row>
    <row r="1576" spans="1:14" x14ac:dyDescent="0.5">
      <c r="A1576">
        <v>2021</v>
      </c>
      <c r="B1576" t="s">
        <v>368</v>
      </c>
      <c r="C1576" t="s">
        <v>89</v>
      </c>
      <c r="D1576" t="str">
        <f t="shared" si="24"/>
        <v>Chris Stratton</v>
      </c>
      <c r="E1576">
        <v>608717</v>
      </c>
      <c r="F1576" t="s">
        <v>213</v>
      </c>
      <c r="G1576" t="s">
        <v>214</v>
      </c>
      <c r="H1576">
        <v>85.6</v>
      </c>
      <c r="I1576" t="s">
        <v>198</v>
      </c>
      <c r="J1576" t="s">
        <v>199</v>
      </c>
      <c r="K1576">
        <v>35.700000000000003</v>
      </c>
      <c r="L1576">
        <v>8.5</v>
      </c>
      <c r="M1576">
        <f>VLOOKUP(E1576,'SL SR'!$C$2:$F$500,4,FALSE)</f>
        <v>2453</v>
      </c>
      <c r="N1576">
        <f>VLOOKUP(E1576,Slider!$C$1:$F$550,4,FALSE)</f>
        <v>41.8</v>
      </c>
    </row>
    <row r="1577" spans="1:14" x14ac:dyDescent="0.5">
      <c r="A1577">
        <v>2021</v>
      </c>
      <c r="B1577" t="s">
        <v>639</v>
      </c>
      <c r="C1577" t="s">
        <v>640</v>
      </c>
      <c r="D1577" t="str">
        <f t="shared" si="24"/>
        <v>Jhoulys Chacín</v>
      </c>
      <c r="E1577">
        <v>468504</v>
      </c>
      <c r="F1577" t="s">
        <v>92</v>
      </c>
      <c r="G1577" t="s">
        <v>93</v>
      </c>
      <c r="H1577">
        <v>88.3</v>
      </c>
      <c r="I1577" t="s">
        <v>198</v>
      </c>
      <c r="J1577" t="s">
        <v>199</v>
      </c>
      <c r="K1577">
        <v>28.6</v>
      </c>
      <c r="L1577">
        <v>3.4</v>
      </c>
      <c r="M1577">
        <f>VLOOKUP(E1577,'SL SR'!$C$2:$F$500,4,FALSE)</f>
        <v>2221</v>
      </c>
      <c r="N1577">
        <f>VLOOKUP(E1577,Slider!$C$1:$F$550,4,FALSE)</f>
        <v>22.7</v>
      </c>
    </row>
    <row r="1578" spans="1:14" x14ac:dyDescent="0.5">
      <c r="A1578">
        <v>2021</v>
      </c>
      <c r="B1578" t="s">
        <v>96</v>
      </c>
      <c r="C1578" t="s">
        <v>97</v>
      </c>
      <c r="D1578" t="str">
        <f t="shared" si="24"/>
        <v>Adrian Houser</v>
      </c>
      <c r="E1578">
        <v>605288</v>
      </c>
      <c r="F1578" t="s">
        <v>68</v>
      </c>
      <c r="G1578" t="s">
        <v>69</v>
      </c>
      <c r="H1578">
        <v>83.8</v>
      </c>
      <c r="I1578" t="s">
        <v>198</v>
      </c>
      <c r="J1578" t="s">
        <v>199</v>
      </c>
      <c r="K1578">
        <v>35.700000000000003</v>
      </c>
      <c r="L1578">
        <v>6</v>
      </c>
      <c r="M1578">
        <f>VLOOKUP(E1578,'SL SR'!$C$2:$F$500,4,FALSE)</f>
        <v>2277</v>
      </c>
      <c r="N1578">
        <f>VLOOKUP(E1578,Slider!$C$1:$F$550,4,FALSE)</f>
        <v>34</v>
      </c>
    </row>
    <row r="1579" spans="1:14" x14ac:dyDescent="0.5">
      <c r="A1579">
        <v>2021</v>
      </c>
      <c r="B1579" t="s">
        <v>783</v>
      </c>
      <c r="C1579" t="s">
        <v>189</v>
      </c>
      <c r="D1579" t="str">
        <f t="shared" si="24"/>
        <v>Alex Claudio</v>
      </c>
      <c r="E1579">
        <v>592222</v>
      </c>
      <c r="F1579" t="s">
        <v>232</v>
      </c>
      <c r="G1579" t="s">
        <v>233</v>
      </c>
      <c r="H1579">
        <v>75.7</v>
      </c>
      <c r="I1579" t="s">
        <v>198</v>
      </c>
      <c r="J1579" t="s">
        <v>199</v>
      </c>
      <c r="K1579">
        <v>46.7</v>
      </c>
      <c r="L1579">
        <v>6.8</v>
      </c>
      <c r="M1579">
        <f>VLOOKUP(E1579,'SL SR'!$C$2:$F$500,4,FALSE)</f>
        <v>2860</v>
      </c>
      <c r="N1579">
        <v>33</v>
      </c>
    </row>
    <row r="1580" spans="1:14" x14ac:dyDescent="0.5">
      <c r="A1580">
        <v>2021</v>
      </c>
      <c r="B1580" t="s">
        <v>523</v>
      </c>
      <c r="C1580" t="s">
        <v>274</v>
      </c>
      <c r="D1580" t="str">
        <f t="shared" si="24"/>
        <v>Michael King</v>
      </c>
      <c r="E1580">
        <v>650633</v>
      </c>
      <c r="F1580" t="s">
        <v>38</v>
      </c>
      <c r="G1580" t="s">
        <v>39</v>
      </c>
      <c r="H1580">
        <v>87.8</v>
      </c>
      <c r="I1580" t="s">
        <v>198</v>
      </c>
      <c r="J1580" t="s">
        <v>199</v>
      </c>
      <c r="K1580">
        <v>29.5</v>
      </c>
      <c r="L1580">
        <v>3.4</v>
      </c>
      <c r="M1580">
        <v>2407</v>
      </c>
      <c r="N1580">
        <f>VLOOKUP(E1580,Slider!$C$1:$F$550,4,FALSE)</f>
        <v>43.4</v>
      </c>
    </row>
    <row r="1581" spans="1:14" x14ac:dyDescent="0.5">
      <c r="A1581">
        <v>2021</v>
      </c>
      <c r="B1581" t="s">
        <v>675</v>
      </c>
      <c r="C1581" t="s">
        <v>676</v>
      </c>
      <c r="D1581" t="str">
        <f t="shared" si="24"/>
        <v>Keynan Middleton</v>
      </c>
      <c r="E1581">
        <v>641871</v>
      </c>
      <c r="F1581" t="s">
        <v>102</v>
      </c>
      <c r="G1581" t="s">
        <v>103</v>
      </c>
      <c r="H1581">
        <v>85.6</v>
      </c>
      <c r="I1581" t="s">
        <v>198</v>
      </c>
      <c r="J1581" t="s">
        <v>199</v>
      </c>
      <c r="K1581">
        <v>33.6</v>
      </c>
      <c r="L1581">
        <v>3.3</v>
      </c>
      <c r="M1581">
        <f>VLOOKUP(E1581,'SL SR'!$C$2:$F$500,4,FALSE)</f>
        <v>2683</v>
      </c>
      <c r="N1581">
        <f>VLOOKUP(E1581,Slider!$C$1:$F$550,4,FALSE)</f>
        <v>53.2</v>
      </c>
    </row>
    <row r="1582" spans="1:14" x14ac:dyDescent="0.5">
      <c r="A1582">
        <v>2021</v>
      </c>
      <c r="B1582" t="s">
        <v>858</v>
      </c>
      <c r="C1582" t="s">
        <v>282</v>
      </c>
      <c r="D1582" t="str">
        <f t="shared" si="24"/>
        <v>Richard Lovelady</v>
      </c>
      <c r="E1582">
        <v>663992</v>
      </c>
      <c r="F1582" t="s">
        <v>80</v>
      </c>
      <c r="G1582" t="s">
        <v>81</v>
      </c>
      <c r="H1582">
        <v>86.6</v>
      </c>
      <c r="I1582" t="s">
        <v>198</v>
      </c>
      <c r="J1582" t="s">
        <v>199</v>
      </c>
      <c r="K1582">
        <v>35.700000000000003</v>
      </c>
      <c r="L1582">
        <v>7.1</v>
      </c>
      <c r="M1582">
        <f>VLOOKUP(E1582,'SL SR'!$C$2:$F$500,4,FALSE)</f>
        <v>2387</v>
      </c>
      <c r="N1582">
        <v>28</v>
      </c>
    </row>
    <row r="1583" spans="1:14" x14ac:dyDescent="0.5">
      <c r="A1583">
        <v>2021</v>
      </c>
      <c r="B1583" t="s">
        <v>862</v>
      </c>
      <c r="C1583" t="s">
        <v>863</v>
      </c>
      <c r="D1583" t="str">
        <f t="shared" si="24"/>
        <v>Conner Menez</v>
      </c>
      <c r="E1583">
        <v>669214</v>
      </c>
      <c r="F1583" t="s">
        <v>30</v>
      </c>
      <c r="G1583" t="s">
        <v>31</v>
      </c>
      <c r="H1583">
        <v>82.7</v>
      </c>
      <c r="I1583" t="s">
        <v>198</v>
      </c>
      <c r="J1583" t="s">
        <v>199</v>
      </c>
      <c r="K1583">
        <v>38.700000000000003</v>
      </c>
      <c r="L1583">
        <v>5.8</v>
      </c>
      <c r="M1583">
        <f>VLOOKUP(E1583,'SL SR'!$C$2:$F$500,4,FALSE)</f>
        <v>2807</v>
      </c>
      <c r="N1583">
        <f>VLOOKUP(E1583,Slider!$C$1:$F$550,4,FALSE)</f>
        <v>45.8</v>
      </c>
    </row>
    <row r="1584" spans="1:14" x14ac:dyDescent="0.5">
      <c r="A1584">
        <v>2021</v>
      </c>
      <c r="B1584" t="s">
        <v>684</v>
      </c>
      <c r="C1584" t="s">
        <v>685</v>
      </c>
      <c r="D1584" t="str">
        <f t="shared" si="24"/>
        <v>J.B. Wendelken</v>
      </c>
      <c r="E1584">
        <v>605525</v>
      </c>
      <c r="F1584" t="s">
        <v>164</v>
      </c>
      <c r="G1584" t="s">
        <v>165</v>
      </c>
      <c r="H1584">
        <v>83.5</v>
      </c>
      <c r="I1584" t="s">
        <v>198</v>
      </c>
      <c r="J1584" t="s">
        <v>199</v>
      </c>
      <c r="K1584">
        <v>41.3</v>
      </c>
      <c r="L1584">
        <v>7.1</v>
      </c>
      <c r="M1584">
        <f>VLOOKUP(E1584,'SL SR'!$C$2:$F$500,4,FALSE)</f>
        <v>2158</v>
      </c>
      <c r="N1584">
        <f>VLOOKUP(E1584,Slider!$C$1:$F$550,4,FALSE)</f>
        <v>40</v>
      </c>
    </row>
    <row r="1585" spans="1:14" x14ac:dyDescent="0.5">
      <c r="A1585">
        <v>2021</v>
      </c>
      <c r="B1585" t="s">
        <v>657</v>
      </c>
      <c r="C1585" t="s">
        <v>511</v>
      </c>
      <c r="D1585" t="str">
        <f t="shared" si="24"/>
        <v>Justin Steele</v>
      </c>
      <c r="E1585">
        <v>657006</v>
      </c>
      <c r="F1585" t="s">
        <v>46</v>
      </c>
      <c r="G1585" t="s">
        <v>47</v>
      </c>
      <c r="H1585">
        <v>82.7</v>
      </c>
      <c r="I1585" t="s">
        <v>198</v>
      </c>
      <c r="J1585" t="s">
        <v>199</v>
      </c>
      <c r="K1585">
        <v>43.5</v>
      </c>
      <c r="L1585">
        <v>12.7</v>
      </c>
      <c r="M1585">
        <f>VLOOKUP(E1585,'SL SR'!$C$2:$F$500,4,FALSE)</f>
        <v>2365</v>
      </c>
      <c r="N1585">
        <f>VLOOKUP(E1585,Slider!$C$1:$F$550,4,FALSE)</f>
        <v>41.6</v>
      </c>
    </row>
    <row r="1586" spans="1:14" x14ac:dyDescent="0.5">
      <c r="A1586">
        <v>2021</v>
      </c>
      <c r="B1586" t="s">
        <v>28</v>
      </c>
      <c r="C1586" t="s">
        <v>29</v>
      </c>
      <c r="D1586" t="str">
        <f t="shared" si="24"/>
        <v>Kevin Gausman</v>
      </c>
      <c r="E1586">
        <v>592332</v>
      </c>
      <c r="F1586" t="s">
        <v>30</v>
      </c>
      <c r="G1586" t="s">
        <v>31</v>
      </c>
      <c r="H1586">
        <v>81.8</v>
      </c>
      <c r="I1586" t="s">
        <v>198</v>
      </c>
      <c r="J1586" t="s">
        <v>199</v>
      </c>
      <c r="K1586">
        <v>39.9</v>
      </c>
      <c r="L1586">
        <v>2.1</v>
      </c>
      <c r="M1586">
        <f>VLOOKUP(E1586,'SL SR'!$C$2:$F$500,4,FALSE)</f>
        <v>2230</v>
      </c>
      <c r="N1586">
        <v>19</v>
      </c>
    </row>
    <row r="1587" spans="1:14" x14ac:dyDescent="0.5">
      <c r="A1587">
        <v>2021</v>
      </c>
      <c r="B1587" t="s">
        <v>485</v>
      </c>
      <c r="C1587" t="s">
        <v>486</v>
      </c>
      <c r="D1587" t="str">
        <f t="shared" si="24"/>
        <v>Kendall Graveman</v>
      </c>
      <c r="E1587">
        <v>608665</v>
      </c>
      <c r="F1587" t="s">
        <v>142</v>
      </c>
      <c r="G1587" t="s">
        <v>143</v>
      </c>
      <c r="H1587">
        <v>86.8</v>
      </c>
      <c r="I1587" t="s">
        <v>198</v>
      </c>
      <c r="J1587" t="s">
        <v>199</v>
      </c>
      <c r="K1587">
        <v>36.799999999999997</v>
      </c>
      <c r="L1587">
        <v>6.2</v>
      </c>
      <c r="M1587">
        <f>VLOOKUP(E1587,'SL SR'!$C$2:$F$500,4,FALSE)</f>
        <v>2517</v>
      </c>
      <c r="N1587">
        <f>VLOOKUP(E1587,Slider!$C$1:$F$550,4,FALSE)</f>
        <v>35.4</v>
      </c>
    </row>
    <row r="1588" spans="1:14" x14ac:dyDescent="0.5">
      <c r="A1588">
        <v>2021</v>
      </c>
      <c r="B1588" t="s">
        <v>872</v>
      </c>
      <c r="C1588" t="s">
        <v>873</v>
      </c>
      <c r="D1588" t="str">
        <f t="shared" si="24"/>
        <v>Art Warren</v>
      </c>
      <c r="E1588">
        <v>605521</v>
      </c>
      <c r="F1588" t="s">
        <v>26</v>
      </c>
      <c r="G1588" t="s">
        <v>27</v>
      </c>
      <c r="H1588">
        <v>86.3</v>
      </c>
      <c r="I1588" t="s">
        <v>198</v>
      </c>
      <c r="J1588" t="s">
        <v>199</v>
      </c>
      <c r="K1588">
        <v>37.9</v>
      </c>
      <c r="L1588">
        <v>5.7</v>
      </c>
      <c r="M1588">
        <f>VLOOKUP(E1588,'SL SR'!$C$2:$F$500,4,FALSE)</f>
        <v>2169</v>
      </c>
      <c r="N1588">
        <f>VLOOKUP(E1588,Slider!$C$1:$F$550,4,FALSE)</f>
        <v>40.200000000000003</v>
      </c>
    </row>
    <row r="1589" spans="1:14" x14ac:dyDescent="0.5">
      <c r="A1589">
        <v>2021</v>
      </c>
      <c r="B1589" t="s">
        <v>169</v>
      </c>
      <c r="C1589" t="s">
        <v>170</v>
      </c>
      <c r="D1589" t="str">
        <f t="shared" si="24"/>
        <v>Jake Odorizzi</v>
      </c>
      <c r="E1589">
        <v>543606</v>
      </c>
      <c r="F1589" t="s">
        <v>142</v>
      </c>
      <c r="G1589" t="s">
        <v>143</v>
      </c>
      <c r="H1589">
        <v>83.2</v>
      </c>
      <c r="I1589" t="s">
        <v>198</v>
      </c>
      <c r="J1589" t="s">
        <v>199</v>
      </c>
      <c r="K1589">
        <v>34.4</v>
      </c>
      <c r="L1589">
        <v>6.1</v>
      </c>
      <c r="M1589">
        <f>VLOOKUP(E1589,'SL SR'!$C$2:$F$500,4,FALSE)</f>
        <v>2321</v>
      </c>
      <c r="N1589">
        <f>VLOOKUP(E1589,Slider!$C$1:$F$550,4,FALSE)</f>
        <v>37.6</v>
      </c>
    </row>
    <row r="1590" spans="1:14" x14ac:dyDescent="0.5">
      <c r="A1590">
        <v>2021</v>
      </c>
      <c r="B1590" t="s">
        <v>443</v>
      </c>
      <c r="C1590" t="s">
        <v>251</v>
      </c>
      <c r="D1590" t="str">
        <f t="shared" si="24"/>
        <v>Joe Barlow</v>
      </c>
      <c r="E1590">
        <v>669618</v>
      </c>
      <c r="F1590" t="s">
        <v>116</v>
      </c>
      <c r="G1590" t="s">
        <v>117</v>
      </c>
      <c r="H1590">
        <v>85.7</v>
      </c>
      <c r="I1590" t="s">
        <v>198</v>
      </c>
      <c r="J1590" t="s">
        <v>199</v>
      </c>
      <c r="K1590">
        <v>28.9</v>
      </c>
      <c r="L1590">
        <v>2.6</v>
      </c>
      <c r="M1590">
        <f>VLOOKUP(E1590,'SL SR'!$C$2:$F$500,4,FALSE)</f>
        <v>2413</v>
      </c>
      <c r="N1590">
        <v>45</v>
      </c>
    </row>
    <row r="1591" spans="1:14" x14ac:dyDescent="0.5">
      <c r="A1591">
        <v>2021</v>
      </c>
      <c r="B1591" t="s">
        <v>876</v>
      </c>
      <c r="C1591" t="s">
        <v>877</v>
      </c>
      <c r="D1591" t="str">
        <f t="shared" si="24"/>
        <v>Jimmie Sherfy</v>
      </c>
      <c r="E1591">
        <v>642073</v>
      </c>
      <c r="F1591" t="s">
        <v>54</v>
      </c>
      <c r="G1591" t="s">
        <v>55</v>
      </c>
      <c r="H1591">
        <v>80.599999999999994</v>
      </c>
      <c r="I1591" t="s">
        <v>198</v>
      </c>
      <c r="J1591" t="s">
        <v>199</v>
      </c>
      <c r="K1591">
        <v>45.7</v>
      </c>
      <c r="L1591">
        <v>9.5</v>
      </c>
      <c r="M1591">
        <f>VLOOKUP(E1591,'SL SR'!$C$2:$F$500,4,FALSE)</f>
        <v>2066</v>
      </c>
      <c r="N1591">
        <v>57</v>
      </c>
    </row>
    <row r="1592" spans="1:14" x14ac:dyDescent="0.5">
      <c r="A1592">
        <v>2021</v>
      </c>
      <c r="B1592" t="s">
        <v>722</v>
      </c>
      <c r="C1592" t="s">
        <v>723</v>
      </c>
      <c r="D1592" t="str">
        <f t="shared" si="24"/>
        <v>Brusdar Graterol</v>
      </c>
      <c r="E1592">
        <v>660813</v>
      </c>
      <c r="F1592" t="s">
        <v>54</v>
      </c>
      <c r="G1592" t="s">
        <v>55</v>
      </c>
      <c r="H1592">
        <v>88.2</v>
      </c>
      <c r="I1592" t="s">
        <v>198</v>
      </c>
      <c r="J1592" t="s">
        <v>199</v>
      </c>
      <c r="K1592">
        <v>30.5</v>
      </c>
      <c r="L1592">
        <v>9.3000000000000007</v>
      </c>
      <c r="M1592">
        <f>VLOOKUP(E1592,'SL SR'!$C$2:$F$500,4,FALSE)</f>
        <v>2220</v>
      </c>
      <c r="N1592">
        <v>33</v>
      </c>
    </row>
    <row r="1593" spans="1:14" x14ac:dyDescent="0.5">
      <c r="A1593">
        <v>2021</v>
      </c>
      <c r="B1593" t="s">
        <v>845</v>
      </c>
      <c r="C1593" t="s">
        <v>181</v>
      </c>
      <c r="D1593" t="str">
        <f t="shared" si="24"/>
        <v>John Brebbia</v>
      </c>
      <c r="E1593">
        <v>605154</v>
      </c>
      <c r="F1593" t="s">
        <v>30</v>
      </c>
      <c r="G1593" t="s">
        <v>31</v>
      </c>
      <c r="H1593">
        <v>81.5</v>
      </c>
      <c r="I1593" t="s">
        <v>198</v>
      </c>
      <c r="J1593" t="s">
        <v>199</v>
      </c>
      <c r="K1593">
        <v>39.200000000000003</v>
      </c>
      <c r="L1593">
        <v>8.1</v>
      </c>
      <c r="M1593">
        <f>VLOOKUP(E1593,'SL SR'!$C$2:$F$500,4,FALSE)</f>
        <v>2333</v>
      </c>
      <c r="N1593">
        <v>40</v>
      </c>
    </row>
    <row r="1594" spans="1:14" x14ac:dyDescent="0.5">
      <c r="A1594">
        <v>2021</v>
      </c>
      <c r="B1594" t="s">
        <v>634</v>
      </c>
      <c r="C1594" t="s">
        <v>520</v>
      </c>
      <c r="D1594" t="str">
        <f t="shared" si="24"/>
        <v>Will Vest</v>
      </c>
      <c r="E1594">
        <v>676684</v>
      </c>
      <c r="F1594" t="s">
        <v>102</v>
      </c>
      <c r="G1594" t="s">
        <v>103</v>
      </c>
      <c r="H1594">
        <v>85.2</v>
      </c>
      <c r="I1594" t="s">
        <v>198</v>
      </c>
      <c r="J1594" t="s">
        <v>199</v>
      </c>
      <c r="K1594">
        <v>40.6</v>
      </c>
      <c r="L1594">
        <v>7.3</v>
      </c>
      <c r="M1594">
        <f>VLOOKUP(E1594,'SL SR'!$C$2:$F$500,4,FALSE)</f>
        <v>2391</v>
      </c>
      <c r="N1594">
        <f>VLOOKUP(E1594,Slider!$C$1:$F$550,4,FALSE)</f>
        <v>51.9</v>
      </c>
    </row>
    <row r="1595" spans="1:14" x14ac:dyDescent="0.5">
      <c r="A1595">
        <v>2021</v>
      </c>
      <c r="B1595" t="s">
        <v>424</v>
      </c>
      <c r="C1595" t="s">
        <v>425</v>
      </c>
      <c r="D1595" t="str">
        <f t="shared" si="24"/>
        <v>Kenley Jansen</v>
      </c>
      <c r="E1595">
        <v>445276</v>
      </c>
      <c r="F1595" t="s">
        <v>54</v>
      </c>
      <c r="G1595" t="s">
        <v>55</v>
      </c>
      <c r="H1595">
        <v>82</v>
      </c>
      <c r="I1595" t="s">
        <v>198</v>
      </c>
      <c r="J1595" t="s">
        <v>199</v>
      </c>
      <c r="K1595">
        <v>46.7</v>
      </c>
      <c r="L1595">
        <v>6.1</v>
      </c>
      <c r="M1595">
        <f>VLOOKUP(E1595,'SL SR'!$C$2:$F$500,4,FALSE)</f>
        <v>2539</v>
      </c>
      <c r="N1595">
        <f>VLOOKUP(E1595,Slider!$C$1:$F$550,4,FALSE)</f>
        <v>20.6</v>
      </c>
    </row>
    <row r="1596" spans="1:14" x14ac:dyDescent="0.5">
      <c r="A1596">
        <v>2021</v>
      </c>
      <c r="B1596" t="s">
        <v>763</v>
      </c>
      <c r="C1596" t="s">
        <v>481</v>
      </c>
      <c r="D1596" t="str">
        <f t="shared" si="24"/>
        <v>David Hess</v>
      </c>
      <c r="E1596">
        <v>605276</v>
      </c>
      <c r="F1596" t="s">
        <v>178</v>
      </c>
      <c r="G1596" t="s">
        <v>179</v>
      </c>
      <c r="H1596">
        <v>82</v>
      </c>
      <c r="I1596" t="s">
        <v>198</v>
      </c>
      <c r="J1596" t="s">
        <v>199</v>
      </c>
      <c r="K1596">
        <v>41.6</v>
      </c>
      <c r="L1596">
        <v>6.5</v>
      </c>
      <c r="M1596">
        <f>VLOOKUP(E1596,'SL SR'!$C$2:$F$500,4,FALSE)</f>
        <v>2229</v>
      </c>
      <c r="N1596">
        <v>41</v>
      </c>
    </row>
    <row r="1597" spans="1:14" x14ac:dyDescent="0.5">
      <c r="A1597">
        <v>2021</v>
      </c>
      <c r="B1597" t="s">
        <v>136</v>
      </c>
      <c r="C1597" t="s">
        <v>137</v>
      </c>
      <c r="D1597" t="str">
        <f t="shared" si="24"/>
        <v>Rich Hill</v>
      </c>
      <c r="E1597">
        <v>448179</v>
      </c>
      <c r="F1597" t="s">
        <v>126</v>
      </c>
      <c r="G1597" t="s">
        <v>127</v>
      </c>
      <c r="H1597">
        <v>69.900000000000006</v>
      </c>
      <c r="I1597" t="s">
        <v>198</v>
      </c>
      <c r="J1597" t="s">
        <v>199</v>
      </c>
      <c r="K1597">
        <v>57</v>
      </c>
      <c r="L1597">
        <v>21.9</v>
      </c>
      <c r="M1597">
        <f>VLOOKUP(E1597,'SL SR'!$C$2:$F$500,4,FALSE)</f>
        <v>2321</v>
      </c>
      <c r="N1597">
        <f>VLOOKUP(E1597,Slider!$C$1:$F$550,4,FALSE)</f>
        <v>35.200000000000003</v>
      </c>
    </row>
    <row r="1598" spans="1:14" x14ac:dyDescent="0.5">
      <c r="A1598">
        <v>2021</v>
      </c>
      <c r="B1598" t="s">
        <v>372</v>
      </c>
      <c r="C1598" t="s">
        <v>373</v>
      </c>
      <c r="D1598" t="str">
        <f t="shared" si="24"/>
        <v>Hansel Robles</v>
      </c>
      <c r="E1598">
        <v>570663</v>
      </c>
      <c r="F1598" t="s">
        <v>42</v>
      </c>
      <c r="G1598" t="s">
        <v>43</v>
      </c>
      <c r="H1598">
        <v>90.1</v>
      </c>
      <c r="I1598" t="s">
        <v>198</v>
      </c>
      <c r="J1598" t="s">
        <v>199</v>
      </c>
      <c r="K1598">
        <v>28.6</v>
      </c>
      <c r="L1598">
        <v>0.5</v>
      </c>
      <c r="M1598">
        <f>VLOOKUP(E1598,'SL SR'!$C$2:$F$500,4,FALSE)</f>
        <v>2064</v>
      </c>
      <c r="N1598">
        <v>42</v>
      </c>
    </row>
    <row r="1599" spans="1:14" x14ac:dyDescent="0.5">
      <c r="A1599">
        <v>2021</v>
      </c>
      <c r="B1599" t="s">
        <v>474</v>
      </c>
      <c r="C1599" t="s">
        <v>475</v>
      </c>
      <c r="D1599" t="str">
        <f t="shared" si="24"/>
        <v>Darwinzon Hernandez</v>
      </c>
      <c r="E1599">
        <v>650382</v>
      </c>
      <c r="F1599" t="s">
        <v>42</v>
      </c>
      <c r="G1599" t="s">
        <v>43</v>
      </c>
      <c r="H1599">
        <v>83.6</v>
      </c>
      <c r="I1599" t="s">
        <v>198</v>
      </c>
      <c r="J1599" t="s">
        <v>199</v>
      </c>
      <c r="K1599">
        <v>39</v>
      </c>
      <c r="L1599">
        <v>6.9</v>
      </c>
      <c r="M1599">
        <v>2555</v>
      </c>
      <c r="N1599">
        <f>VLOOKUP(E1599,Slider!$C$1:$F$550,4,FALSE)</f>
        <v>37.299999999999997</v>
      </c>
    </row>
    <row r="1600" spans="1:14" x14ac:dyDescent="0.5">
      <c r="A1600">
        <v>2021</v>
      </c>
      <c r="B1600" t="s">
        <v>571</v>
      </c>
      <c r="C1600" t="s">
        <v>572</v>
      </c>
      <c r="D1600" t="str">
        <f t="shared" si="24"/>
        <v>Rafael Dolis</v>
      </c>
      <c r="E1600">
        <v>503569</v>
      </c>
      <c r="F1600" t="s">
        <v>14</v>
      </c>
      <c r="G1600" t="s">
        <v>15</v>
      </c>
      <c r="H1600">
        <v>86.4</v>
      </c>
      <c r="I1600" t="s">
        <v>198</v>
      </c>
      <c r="J1600" t="s">
        <v>199</v>
      </c>
      <c r="K1600">
        <v>33.5</v>
      </c>
      <c r="L1600">
        <v>7.3</v>
      </c>
      <c r="M1600">
        <v>2445</v>
      </c>
      <c r="N1600">
        <v>36</v>
      </c>
    </row>
    <row r="1601" spans="1:14" x14ac:dyDescent="0.5">
      <c r="A1601">
        <v>2021</v>
      </c>
      <c r="B1601" t="s">
        <v>751</v>
      </c>
      <c r="C1601" t="s">
        <v>73</v>
      </c>
      <c r="D1601" t="str">
        <f t="shared" si="24"/>
        <v>Carlos Carrasco</v>
      </c>
      <c r="E1601">
        <v>471911</v>
      </c>
      <c r="F1601" t="s">
        <v>126</v>
      </c>
      <c r="G1601" t="s">
        <v>127</v>
      </c>
      <c r="H1601">
        <v>87.7</v>
      </c>
      <c r="I1601" t="s">
        <v>198</v>
      </c>
      <c r="J1601" t="s">
        <v>199</v>
      </c>
      <c r="K1601">
        <v>30</v>
      </c>
      <c r="L1601">
        <v>1.4</v>
      </c>
      <c r="M1601">
        <v>2388</v>
      </c>
      <c r="N1601">
        <f>VLOOKUP(E1601,Slider!$C$1:$F$550,4,FALSE)</f>
        <v>39.299999999999997</v>
      </c>
    </row>
    <row r="1602" spans="1:14" x14ac:dyDescent="0.5">
      <c r="A1602">
        <v>2021</v>
      </c>
      <c r="B1602" t="s">
        <v>874</v>
      </c>
      <c r="C1602" t="s">
        <v>89</v>
      </c>
      <c r="D1602" t="str">
        <f t="shared" si="24"/>
        <v>Chris Archer</v>
      </c>
      <c r="E1602">
        <v>502042</v>
      </c>
      <c r="F1602" t="s">
        <v>178</v>
      </c>
      <c r="G1602" t="s">
        <v>179</v>
      </c>
      <c r="H1602">
        <v>87.2</v>
      </c>
      <c r="I1602" t="s">
        <v>198</v>
      </c>
      <c r="J1602" t="s">
        <v>199</v>
      </c>
      <c r="K1602">
        <v>32.799999999999997</v>
      </c>
      <c r="L1602">
        <v>5.4</v>
      </c>
      <c r="M1602">
        <f>VLOOKUP(E1602,'SL SR'!$C$2:$F$500,4,FALSE)</f>
        <v>2570</v>
      </c>
      <c r="N1602">
        <f>VLOOKUP(E1602,Slider!$C$1:$F$550,4,FALSE)</f>
        <v>74.8</v>
      </c>
    </row>
    <row r="1603" spans="1:14" x14ac:dyDescent="0.5">
      <c r="A1603">
        <v>2021</v>
      </c>
      <c r="B1603" t="s">
        <v>573</v>
      </c>
      <c r="C1603" t="s">
        <v>212</v>
      </c>
      <c r="D1603" t="str">
        <f t="shared" ref="D1603:D1666" si="25">TRIM(PROPER(C1603 &amp; " " &amp; B1603))</f>
        <v>Mitch White</v>
      </c>
      <c r="E1603">
        <v>669952</v>
      </c>
      <c r="F1603" t="s">
        <v>54</v>
      </c>
      <c r="G1603" t="s">
        <v>55</v>
      </c>
      <c r="H1603">
        <v>86.4</v>
      </c>
      <c r="I1603" t="s">
        <v>198</v>
      </c>
      <c r="J1603" t="s">
        <v>199</v>
      </c>
      <c r="K1603">
        <v>34.700000000000003</v>
      </c>
      <c r="L1603">
        <v>7.6</v>
      </c>
      <c r="M1603">
        <f>VLOOKUP(E1603,'SL SR'!$C$2:$F$500,4,FALSE)</f>
        <v>1946</v>
      </c>
      <c r="N1603">
        <f>VLOOKUP(E1603,Slider!$C$1:$F$550,4,FALSE)</f>
        <v>10.5</v>
      </c>
    </row>
    <row r="1604" spans="1:14" x14ac:dyDescent="0.5">
      <c r="A1604">
        <v>2021</v>
      </c>
      <c r="B1604" t="s">
        <v>713</v>
      </c>
      <c r="C1604" t="s">
        <v>714</v>
      </c>
      <c r="D1604" t="str">
        <f t="shared" si="25"/>
        <v>Hyeon-Jong Yang</v>
      </c>
      <c r="E1604">
        <v>660365</v>
      </c>
      <c r="F1604" t="s">
        <v>116</v>
      </c>
      <c r="G1604" t="s">
        <v>117</v>
      </c>
      <c r="H1604">
        <v>80.5</v>
      </c>
      <c r="I1604" t="s">
        <v>198</v>
      </c>
      <c r="J1604" t="s">
        <v>199</v>
      </c>
      <c r="K1604">
        <v>43</v>
      </c>
      <c r="L1604">
        <v>4.9000000000000004</v>
      </c>
      <c r="M1604">
        <f>VLOOKUP(E1604,'SL SR'!$C$2:$F$500,4,FALSE)</f>
        <v>2411</v>
      </c>
      <c r="N1604">
        <f>VLOOKUP(E1604,Slider!$C$1:$F$550,4,FALSE)</f>
        <v>54.1</v>
      </c>
    </row>
    <row r="1605" spans="1:14" x14ac:dyDescent="0.5">
      <c r="A1605">
        <v>2021</v>
      </c>
      <c r="B1605" t="s">
        <v>136</v>
      </c>
      <c r="C1605" t="s">
        <v>418</v>
      </c>
      <c r="D1605" t="str">
        <f t="shared" si="25"/>
        <v>Tim Hill</v>
      </c>
      <c r="E1605">
        <v>657612</v>
      </c>
      <c r="F1605" t="s">
        <v>62</v>
      </c>
      <c r="G1605" t="s">
        <v>63</v>
      </c>
      <c r="H1605">
        <v>85.1</v>
      </c>
      <c r="I1605" t="s">
        <v>198</v>
      </c>
      <c r="J1605" t="s">
        <v>199</v>
      </c>
      <c r="K1605">
        <v>34.200000000000003</v>
      </c>
      <c r="L1605">
        <v>2.8</v>
      </c>
      <c r="M1605">
        <f>VLOOKUP(E1605,'SL SR'!$C$2:$F$500,4,FALSE)</f>
        <v>2221</v>
      </c>
      <c r="N1605">
        <v>46</v>
      </c>
    </row>
    <row r="1606" spans="1:14" x14ac:dyDescent="0.5">
      <c r="A1606">
        <v>2021</v>
      </c>
      <c r="B1606" t="s">
        <v>167</v>
      </c>
      <c r="C1606" t="s">
        <v>168</v>
      </c>
      <c r="D1606" t="str">
        <f t="shared" si="25"/>
        <v>Bryan Shaw</v>
      </c>
      <c r="E1606">
        <v>543766</v>
      </c>
      <c r="F1606" t="s">
        <v>122</v>
      </c>
      <c r="G1606" t="s">
        <v>123</v>
      </c>
      <c r="H1606">
        <v>84</v>
      </c>
      <c r="I1606" t="s">
        <v>198</v>
      </c>
      <c r="J1606" t="s">
        <v>199</v>
      </c>
      <c r="K1606">
        <v>38.799999999999997</v>
      </c>
      <c r="L1606">
        <v>14.7</v>
      </c>
      <c r="M1606">
        <f>VLOOKUP(E1606,'SL SR'!$C$2:$F$500,4,FALSE)</f>
        <v>2276</v>
      </c>
      <c r="N1606">
        <f>VLOOKUP(E1606,Slider!$C$1:$F$550,4,FALSE)</f>
        <v>25.7</v>
      </c>
    </row>
    <row r="1607" spans="1:14" x14ac:dyDescent="0.5">
      <c r="A1607">
        <v>2021</v>
      </c>
      <c r="B1607" t="s">
        <v>512</v>
      </c>
      <c r="C1607" t="s">
        <v>513</v>
      </c>
      <c r="D1607" t="str">
        <f t="shared" si="25"/>
        <v>Junior Guerra</v>
      </c>
      <c r="E1607">
        <v>448855</v>
      </c>
      <c r="F1607" t="s">
        <v>232</v>
      </c>
      <c r="G1607" t="s">
        <v>233</v>
      </c>
      <c r="H1607">
        <v>84.1</v>
      </c>
      <c r="I1607" t="s">
        <v>198</v>
      </c>
      <c r="J1607" t="s">
        <v>199</v>
      </c>
      <c r="K1607">
        <v>37.9</v>
      </c>
      <c r="L1607">
        <v>6.4</v>
      </c>
      <c r="M1607">
        <f>VLOOKUP(E1607,'SL SR'!$C$2:$F$500,4,FALSE)</f>
        <v>2415</v>
      </c>
      <c r="N1607">
        <f>VLOOKUP(E1607,Slider!$C$1:$F$550,4,FALSE)</f>
        <v>50.9</v>
      </c>
    </row>
    <row r="1608" spans="1:14" x14ac:dyDescent="0.5">
      <c r="A1608">
        <v>2021</v>
      </c>
      <c r="B1608" t="s">
        <v>379</v>
      </c>
      <c r="C1608" t="s">
        <v>73</v>
      </c>
      <c r="D1608" t="str">
        <f t="shared" si="25"/>
        <v>Carlos Estévez</v>
      </c>
      <c r="E1608">
        <v>608032</v>
      </c>
      <c r="F1608" t="s">
        <v>92</v>
      </c>
      <c r="G1608" t="s">
        <v>93</v>
      </c>
      <c r="H1608">
        <v>86.7</v>
      </c>
      <c r="I1608" t="s">
        <v>198</v>
      </c>
      <c r="J1608" t="s">
        <v>199</v>
      </c>
      <c r="K1608">
        <v>35.9</v>
      </c>
      <c r="L1608">
        <v>5.0999999999999996</v>
      </c>
      <c r="M1608">
        <f>VLOOKUP(E1608,'SL SR'!$C$2:$F$500,4,FALSE)</f>
        <v>2738</v>
      </c>
      <c r="N1608">
        <v>34</v>
      </c>
    </row>
    <row r="1609" spans="1:14" x14ac:dyDescent="0.5">
      <c r="A1609">
        <v>2021</v>
      </c>
      <c r="B1609" t="s">
        <v>771</v>
      </c>
      <c r="C1609" t="s">
        <v>772</v>
      </c>
      <c r="D1609" t="str">
        <f t="shared" si="25"/>
        <v>Jd Hammer</v>
      </c>
      <c r="E1609">
        <v>670456</v>
      </c>
      <c r="F1609" t="s">
        <v>58</v>
      </c>
      <c r="G1609" t="s">
        <v>59</v>
      </c>
      <c r="H1609">
        <v>82.4</v>
      </c>
      <c r="I1609" t="s">
        <v>198</v>
      </c>
      <c r="J1609" t="s">
        <v>199</v>
      </c>
      <c r="K1609">
        <v>44.4</v>
      </c>
      <c r="L1609">
        <v>4.5</v>
      </c>
      <c r="M1609">
        <f>VLOOKUP(E1609,'SL SR'!$C$2:$F$500,4,FALSE)</f>
        <v>2842</v>
      </c>
      <c r="N1609">
        <f>VLOOKUP(E1609,Slider!$C$1:$F$550,4,FALSE)</f>
        <v>44</v>
      </c>
    </row>
    <row r="1610" spans="1:14" x14ac:dyDescent="0.5">
      <c r="A1610">
        <v>2021</v>
      </c>
      <c r="B1610" t="s">
        <v>898</v>
      </c>
      <c r="C1610" t="s">
        <v>139</v>
      </c>
      <c r="D1610" t="str">
        <f t="shared" si="25"/>
        <v>Aaron Ashby</v>
      </c>
      <c r="E1610">
        <v>676879</v>
      </c>
      <c r="F1610" t="s">
        <v>68</v>
      </c>
      <c r="G1610" t="s">
        <v>69</v>
      </c>
      <c r="H1610">
        <v>83.5</v>
      </c>
      <c r="I1610" t="s">
        <v>198</v>
      </c>
      <c r="J1610" t="s">
        <v>199</v>
      </c>
      <c r="K1610">
        <v>42.9</v>
      </c>
      <c r="L1610">
        <v>9.9</v>
      </c>
      <c r="M1610">
        <v>2552</v>
      </c>
      <c r="N1610">
        <f>VLOOKUP(E1610,Slider!$C$1:$F$550,4,FALSE)</f>
        <v>25.3</v>
      </c>
    </row>
    <row r="1611" spans="1:14" x14ac:dyDescent="0.5">
      <c r="A1611">
        <v>2021</v>
      </c>
      <c r="B1611" t="s">
        <v>606</v>
      </c>
      <c r="C1611" t="s">
        <v>776</v>
      </c>
      <c r="D1611" t="str">
        <f t="shared" si="25"/>
        <v>Braxton Garrett</v>
      </c>
      <c r="E1611">
        <v>666129</v>
      </c>
      <c r="F1611" t="s">
        <v>110</v>
      </c>
      <c r="G1611" t="s">
        <v>111</v>
      </c>
      <c r="H1611">
        <v>82.6</v>
      </c>
      <c r="I1611" t="s">
        <v>198</v>
      </c>
      <c r="J1611" t="s">
        <v>199</v>
      </c>
      <c r="K1611">
        <v>43.9</v>
      </c>
      <c r="L1611">
        <v>5.6</v>
      </c>
      <c r="M1611">
        <f>VLOOKUP(E1611,'SL SR'!$C$2:$F$500,4,FALSE)</f>
        <v>2397</v>
      </c>
      <c r="N1611">
        <v>37</v>
      </c>
    </row>
    <row r="1612" spans="1:14" x14ac:dyDescent="0.5">
      <c r="A1612">
        <v>2021</v>
      </c>
      <c r="B1612" t="s">
        <v>846</v>
      </c>
      <c r="C1612" t="s">
        <v>291</v>
      </c>
      <c r="D1612" t="str">
        <f t="shared" si="25"/>
        <v>Shane Greene</v>
      </c>
      <c r="E1612">
        <v>572888</v>
      </c>
      <c r="F1612" t="s">
        <v>54</v>
      </c>
      <c r="G1612" t="s">
        <v>55</v>
      </c>
      <c r="H1612">
        <v>81.099999999999994</v>
      </c>
      <c r="I1612" t="s">
        <v>198</v>
      </c>
      <c r="J1612" t="s">
        <v>199</v>
      </c>
      <c r="K1612">
        <v>36.4</v>
      </c>
      <c r="L1612">
        <v>14.3</v>
      </c>
      <c r="M1612">
        <f>VLOOKUP(E1612,'SL SR'!$C$2:$F$500,4,FALSE)</f>
        <v>2493</v>
      </c>
      <c r="N1612">
        <f>VLOOKUP(E1612,Slider!$C$1:$F$550,4,FALSE)</f>
        <v>44</v>
      </c>
    </row>
    <row r="1613" spans="1:14" x14ac:dyDescent="0.5">
      <c r="A1613">
        <v>2021</v>
      </c>
      <c r="B1613" t="s">
        <v>589</v>
      </c>
      <c r="C1613" t="s">
        <v>590</v>
      </c>
      <c r="D1613" t="str">
        <f t="shared" si="25"/>
        <v>Hirokazu Sawamura</v>
      </c>
      <c r="E1613">
        <v>617228</v>
      </c>
      <c r="F1613" t="s">
        <v>42</v>
      </c>
      <c r="G1613" t="s">
        <v>43</v>
      </c>
      <c r="H1613">
        <v>86.4</v>
      </c>
      <c r="I1613" t="s">
        <v>198</v>
      </c>
      <c r="J1613" t="s">
        <v>199</v>
      </c>
      <c r="K1613">
        <v>30.6</v>
      </c>
      <c r="L1613">
        <v>4.0999999999999996</v>
      </c>
      <c r="M1613">
        <f>VLOOKUP(E1613,'SL SR'!$C$2:$F$500,4,FALSE)</f>
        <v>2336</v>
      </c>
      <c r="N1613">
        <f>VLOOKUP(E1613,Slider!$C$1:$F$550,4,FALSE)</f>
        <v>54.8</v>
      </c>
    </row>
    <row r="1614" spans="1:14" x14ac:dyDescent="0.5">
      <c r="A1614">
        <v>2021</v>
      </c>
      <c r="B1614" t="s">
        <v>510</v>
      </c>
      <c r="C1614" t="s">
        <v>511</v>
      </c>
      <c r="D1614" t="str">
        <f t="shared" si="25"/>
        <v>Justin Dunn</v>
      </c>
      <c r="E1614">
        <v>643290</v>
      </c>
      <c r="F1614" t="s">
        <v>102</v>
      </c>
      <c r="G1614" t="s">
        <v>103</v>
      </c>
      <c r="H1614">
        <v>84</v>
      </c>
      <c r="I1614" t="s">
        <v>198</v>
      </c>
      <c r="J1614" t="s">
        <v>199</v>
      </c>
      <c r="K1614">
        <v>39.9</v>
      </c>
      <c r="L1614">
        <v>7</v>
      </c>
      <c r="M1614">
        <f>VLOOKUP(E1614,'SL SR'!$C$2:$F$500,4,FALSE)</f>
        <v>2640</v>
      </c>
      <c r="N1614">
        <f>VLOOKUP(E1614,Slider!$C$1:$F$550,4,FALSE)</f>
        <v>26.1</v>
      </c>
    </row>
    <row r="1615" spans="1:14" x14ac:dyDescent="0.5">
      <c r="A1615">
        <v>2021</v>
      </c>
      <c r="B1615" t="s">
        <v>382</v>
      </c>
      <c r="C1615" t="s">
        <v>731</v>
      </c>
      <c r="D1615" t="str">
        <f t="shared" si="25"/>
        <v>Sal Romano</v>
      </c>
      <c r="E1615">
        <v>607219</v>
      </c>
      <c r="F1615" t="s">
        <v>38</v>
      </c>
      <c r="G1615" t="s">
        <v>39</v>
      </c>
      <c r="H1615">
        <v>87.8</v>
      </c>
      <c r="I1615" t="s">
        <v>198</v>
      </c>
      <c r="J1615" t="s">
        <v>199</v>
      </c>
      <c r="K1615">
        <v>31.6</v>
      </c>
      <c r="L1615">
        <v>0.3</v>
      </c>
      <c r="M1615">
        <f>VLOOKUP(E1615,'SL SR'!$C$2:$F$500,4,FALSE)</f>
        <v>2533</v>
      </c>
      <c r="N1615">
        <v>20</v>
      </c>
    </row>
    <row r="1616" spans="1:14" x14ac:dyDescent="0.5">
      <c r="A1616">
        <v>2021</v>
      </c>
      <c r="B1616" t="s">
        <v>512</v>
      </c>
      <c r="C1616" t="s">
        <v>631</v>
      </c>
      <c r="D1616" t="str">
        <f t="shared" si="25"/>
        <v>Deolis Guerra</v>
      </c>
      <c r="E1616">
        <v>500610</v>
      </c>
      <c r="F1616" t="s">
        <v>20</v>
      </c>
      <c r="G1616" t="s">
        <v>21</v>
      </c>
      <c r="H1616">
        <v>84.3</v>
      </c>
      <c r="I1616" t="s">
        <v>198</v>
      </c>
      <c r="J1616" t="s">
        <v>199</v>
      </c>
      <c r="K1616">
        <v>30.1</v>
      </c>
      <c r="L1616">
        <v>2.9</v>
      </c>
      <c r="M1616">
        <f>VLOOKUP(E1616,'SL SR'!$C$2:$F$500,4,FALSE)</f>
        <v>2252</v>
      </c>
      <c r="N1616">
        <v>36</v>
      </c>
    </row>
    <row r="1617" spans="1:14" x14ac:dyDescent="0.5">
      <c r="A1617">
        <v>2021</v>
      </c>
      <c r="B1617" t="s">
        <v>824</v>
      </c>
      <c r="C1617" t="s">
        <v>825</v>
      </c>
      <c r="D1617" t="str">
        <f t="shared" si="25"/>
        <v>Yohan Ramirez</v>
      </c>
      <c r="E1617">
        <v>670990</v>
      </c>
      <c r="F1617" t="s">
        <v>102</v>
      </c>
      <c r="G1617" t="s">
        <v>103</v>
      </c>
      <c r="H1617">
        <v>82.8</v>
      </c>
      <c r="I1617" t="s">
        <v>198</v>
      </c>
      <c r="J1617" t="s">
        <v>199</v>
      </c>
      <c r="K1617">
        <v>33</v>
      </c>
      <c r="L1617">
        <v>14</v>
      </c>
      <c r="M1617">
        <f>VLOOKUP(E1617,'SL SR'!$C$2:$F$500,4,FALSE)</f>
        <v>2469</v>
      </c>
      <c r="N1617">
        <v>43</v>
      </c>
    </row>
    <row r="1618" spans="1:14" x14ac:dyDescent="0.5">
      <c r="A1618">
        <v>2021</v>
      </c>
      <c r="B1618" t="s">
        <v>377</v>
      </c>
      <c r="C1618" t="s">
        <v>141</v>
      </c>
      <c r="D1618" t="str">
        <f t="shared" si="25"/>
        <v>Luis Oviedo</v>
      </c>
      <c r="E1618">
        <v>665854</v>
      </c>
      <c r="F1618" t="s">
        <v>213</v>
      </c>
      <c r="G1618" t="s">
        <v>214</v>
      </c>
      <c r="H1618">
        <v>81.7</v>
      </c>
      <c r="I1618" t="s">
        <v>198</v>
      </c>
      <c r="J1618" t="s">
        <v>199</v>
      </c>
      <c r="K1618">
        <v>42.2</v>
      </c>
      <c r="L1618">
        <v>5.5</v>
      </c>
      <c r="M1618">
        <f>VLOOKUP(E1618,'SL SR'!$C$2:$F$500,4,FALSE)</f>
        <v>2767</v>
      </c>
      <c r="N1618">
        <v>42</v>
      </c>
    </row>
    <row r="1619" spans="1:14" x14ac:dyDescent="0.5">
      <c r="A1619">
        <v>2021</v>
      </c>
      <c r="B1619" t="s">
        <v>870</v>
      </c>
      <c r="C1619" t="s">
        <v>871</v>
      </c>
      <c r="D1619" t="str">
        <f t="shared" si="25"/>
        <v>Tucker Davidson</v>
      </c>
      <c r="E1619">
        <v>656353</v>
      </c>
      <c r="F1619" t="s">
        <v>156</v>
      </c>
      <c r="G1619" t="s">
        <v>157</v>
      </c>
      <c r="H1619">
        <v>86.8</v>
      </c>
      <c r="I1619" t="s">
        <v>198</v>
      </c>
      <c r="J1619" t="s">
        <v>199</v>
      </c>
      <c r="K1619">
        <v>35.200000000000003</v>
      </c>
      <c r="L1619">
        <v>3.7</v>
      </c>
      <c r="M1619">
        <v>2244</v>
      </c>
      <c r="N1619">
        <f>VLOOKUP(E1619,Slider!$C$1:$F$550,4,FALSE)</f>
        <v>37.9</v>
      </c>
    </row>
    <row r="1620" spans="1:14" x14ac:dyDescent="0.5">
      <c r="A1620">
        <v>2021</v>
      </c>
      <c r="B1620" t="s">
        <v>468</v>
      </c>
      <c r="C1620" t="s">
        <v>147</v>
      </c>
      <c r="D1620" t="str">
        <f t="shared" si="25"/>
        <v>Cole Sulser</v>
      </c>
      <c r="E1620">
        <v>642121</v>
      </c>
      <c r="F1620" t="s">
        <v>182</v>
      </c>
      <c r="G1620" t="s">
        <v>183</v>
      </c>
      <c r="H1620">
        <v>86.5</v>
      </c>
      <c r="I1620" t="s">
        <v>198</v>
      </c>
      <c r="J1620" t="s">
        <v>199</v>
      </c>
      <c r="K1620">
        <v>32.1</v>
      </c>
      <c r="L1620">
        <v>4.7</v>
      </c>
      <c r="M1620">
        <f>VLOOKUP(E1620,'SL SR'!$C$2:$F$500,4,FALSE)</f>
        <v>2403</v>
      </c>
      <c r="N1620">
        <f>VLOOKUP(E1620,Slider!$C$1:$F$550,4,FALSE)</f>
        <v>38</v>
      </c>
    </row>
    <row r="1621" spans="1:14" x14ac:dyDescent="0.5">
      <c r="A1621">
        <v>2021</v>
      </c>
      <c r="B1621" t="s">
        <v>128</v>
      </c>
      <c r="C1621" t="s">
        <v>522</v>
      </c>
      <c r="D1621" t="str">
        <f t="shared" si="25"/>
        <v>Josiah Gray</v>
      </c>
      <c r="E1621">
        <v>680686</v>
      </c>
      <c r="F1621" t="s">
        <v>194</v>
      </c>
      <c r="G1621" t="s">
        <v>195</v>
      </c>
      <c r="H1621">
        <v>85.3</v>
      </c>
      <c r="I1621" t="s">
        <v>198</v>
      </c>
      <c r="J1621" t="s">
        <v>199</v>
      </c>
      <c r="K1621">
        <v>32.700000000000003</v>
      </c>
      <c r="L1621">
        <v>1.1000000000000001</v>
      </c>
      <c r="M1621">
        <f>VLOOKUP(E1621,'SL SR'!$C$2:$F$500,4,FALSE)</f>
        <v>2806</v>
      </c>
      <c r="N1621">
        <v>23</v>
      </c>
    </row>
    <row r="1622" spans="1:14" x14ac:dyDescent="0.5">
      <c r="A1622">
        <v>2021</v>
      </c>
      <c r="B1622" t="s">
        <v>257</v>
      </c>
      <c r="C1622" t="s">
        <v>258</v>
      </c>
      <c r="D1622" t="str">
        <f t="shared" si="25"/>
        <v>Jorge López</v>
      </c>
      <c r="E1622">
        <v>605347</v>
      </c>
      <c r="F1622" t="s">
        <v>182</v>
      </c>
      <c r="G1622" t="s">
        <v>183</v>
      </c>
      <c r="H1622">
        <v>85.9</v>
      </c>
      <c r="I1622" t="s">
        <v>198</v>
      </c>
      <c r="J1622" t="s">
        <v>199</v>
      </c>
      <c r="K1622">
        <v>31.9</v>
      </c>
      <c r="L1622">
        <v>1.6</v>
      </c>
      <c r="M1622">
        <f>VLOOKUP(E1622,'SL SR'!$C$2:$F$500,4,FALSE)</f>
        <v>2465</v>
      </c>
      <c r="N1622">
        <f>VLOOKUP(E1622,Slider!$C$1:$F$550,4,FALSE)</f>
        <v>40.4</v>
      </c>
    </row>
    <row r="1623" spans="1:14" x14ac:dyDescent="0.5">
      <c r="A1623">
        <v>2021</v>
      </c>
      <c r="B1623" t="s">
        <v>668</v>
      </c>
      <c r="C1623" t="s">
        <v>49</v>
      </c>
      <c r="D1623" t="str">
        <f t="shared" si="25"/>
        <v>Dylan Floro</v>
      </c>
      <c r="E1623">
        <v>571670</v>
      </c>
      <c r="F1623" t="s">
        <v>110</v>
      </c>
      <c r="G1623" t="s">
        <v>111</v>
      </c>
      <c r="H1623">
        <v>87.3</v>
      </c>
      <c r="I1623" t="s">
        <v>198</v>
      </c>
      <c r="J1623" t="s">
        <v>199</v>
      </c>
      <c r="K1623">
        <v>28.9</v>
      </c>
      <c r="L1623">
        <v>1.3</v>
      </c>
      <c r="M1623">
        <v>2018</v>
      </c>
      <c r="N1623">
        <f>VLOOKUP(E1623,Slider!$C$1:$F$550,4,FALSE)</f>
        <v>28.3</v>
      </c>
    </row>
    <row r="1624" spans="1:14" x14ac:dyDescent="0.5">
      <c r="A1624">
        <v>2021</v>
      </c>
      <c r="B1624" t="s">
        <v>694</v>
      </c>
      <c r="C1624" t="s">
        <v>220</v>
      </c>
      <c r="D1624" t="str">
        <f t="shared" si="25"/>
        <v>Brandon Bielak</v>
      </c>
      <c r="E1624">
        <v>656232</v>
      </c>
      <c r="F1624" t="s">
        <v>142</v>
      </c>
      <c r="G1624" t="s">
        <v>143</v>
      </c>
      <c r="H1624">
        <v>82.8</v>
      </c>
      <c r="I1624" t="s">
        <v>198</v>
      </c>
      <c r="J1624" t="s">
        <v>199</v>
      </c>
      <c r="K1624">
        <v>40.5</v>
      </c>
      <c r="L1624">
        <v>10.199999999999999</v>
      </c>
      <c r="M1624">
        <v>2395</v>
      </c>
      <c r="N1624">
        <f>VLOOKUP(E1624,Slider!$C$1:$F$550,4,FALSE)</f>
        <v>42.4</v>
      </c>
    </row>
    <row r="1625" spans="1:14" x14ac:dyDescent="0.5">
      <c r="A1625">
        <v>2021</v>
      </c>
      <c r="B1625" t="s">
        <v>784</v>
      </c>
      <c r="C1625" t="s">
        <v>274</v>
      </c>
      <c r="D1625" t="str">
        <f t="shared" si="25"/>
        <v>Michael Feliz</v>
      </c>
      <c r="E1625">
        <v>593140</v>
      </c>
      <c r="F1625" t="s">
        <v>42</v>
      </c>
      <c r="G1625" t="s">
        <v>43</v>
      </c>
      <c r="H1625">
        <v>80.900000000000006</v>
      </c>
      <c r="I1625" t="s">
        <v>198</v>
      </c>
      <c r="J1625" t="s">
        <v>199</v>
      </c>
      <c r="K1625">
        <v>39.4</v>
      </c>
      <c r="L1625">
        <v>7.1</v>
      </c>
      <c r="M1625">
        <v>2288</v>
      </c>
      <c r="N1625">
        <v>41</v>
      </c>
    </row>
    <row r="1626" spans="1:14" x14ac:dyDescent="0.5">
      <c r="A1626">
        <v>2021</v>
      </c>
      <c r="B1626" t="s">
        <v>758</v>
      </c>
      <c r="C1626" t="s">
        <v>77</v>
      </c>
      <c r="D1626" t="str">
        <f t="shared" si="25"/>
        <v>Max Kranick</v>
      </c>
      <c r="E1626">
        <v>668820</v>
      </c>
      <c r="F1626" t="s">
        <v>213</v>
      </c>
      <c r="G1626" t="s">
        <v>214</v>
      </c>
      <c r="H1626">
        <v>88.2</v>
      </c>
      <c r="I1626" t="s">
        <v>198</v>
      </c>
      <c r="J1626" t="s">
        <v>199</v>
      </c>
      <c r="K1626">
        <v>27.8</v>
      </c>
      <c r="L1626">
        <v>4.3</v>
      </c>
      <c r="M1626">
        <f>VLOOKUP(E1626,'SL SR'!$C$2:$F$500,4,FALSE)</f>
        <v>2180</v>
      </c>
      <c r="N1626">
        <f>VLOOKUP(E1626,Slider!$C$1:$F$550,4,FALSE)</f>
        <v>70.400000000000006</v>
      </c>
    </row>
    <row r="1627" spans="1:14" x14ac:dyDescent="0.5">
      <c r="A1627">
        <v>2021</v>
      </c>
      <c r="B1627" t="s">
        <v>462</v>
      </c>
      <c r="C1627" t="s">
        <v>721</v>
      </c>
      <c r="D1627" t="str">
        <f t="shared" si="25"/>
        <v>Cionel Pérez</v>
      </c>
      <c r="E1627">
        <v>672335</v>
      </c>
      <c r="F1627" t="s">
        <v>26</v>
      </c>
      <c r="G1627" t="s">
        <v>27</v>
      </c>
      <c r="H1627">
        <v>82.3</v>
      </c>
      <c r="I1627" t="s">
        <v>198</v>
      </c>
      <c r="J1627" t="s">
        <v>199</v>
      </c>
      <c r="K1627">
        <v>47</v>
      </c>
      <c r="L1627">
        <v>12.7</v>
      </c>
      <c r="M1627">
        <f>VLOOKUP(E1627,'SL SR'!$C$2:$F$500,4,FALSE)</f>
        <v>2234</v>
      </c>
      <c r="N1627">
        <v>46</v>
      </c>
    </row>
    <row r="1628" spans="1:14" x14ac:dyDescent="0.5">
      <c r="A1628">
        <v>2021</v>
      </c>
      <c r="B1628" t="s">
        <v>891</v>
      </c>
      <c r="C1628" t="s">
        <v>685</v>
      </c>
      <c r="D1628" t="str">
        <f t="shared" si="25"/>
        <v>J.B. Bukauskas</v>
      </c>
      <c r="E1628">
        <v>656266</v>
      </c>
      <c r="F1628" t="s">
        <v>164</v>
      </c>
      <c r="G1628" t="s">
        <v>165</v>
      </c>
      <c r="H1628">
        <v>86.1</v>
      </c>
      <c r="I1628" t="s">
        <v>198</v>
      </c>
      <c r="J1628" t="s">
        <v>199</v>
      </c>
      <c r="K1628">
        <v>35.4</v>
      </c>
      <c r="L1628">
        <v>3.2</v>
      </c>
      <c r="M1628">
        <f>VLOOKUP(E1628,'SL SR'!$C$2:$F$500,4,FALSE)</f>
        <v>2056</v>
      </c>
      <c r="N1628">
        <f>VLOOKUP(E1628,Slider!$C$1:$F$550,4,FALSE)</f>
        <v>25.3</v>
      </c>
    </row>
    <row r="1629" spans="1:14" x14ac:dyDescent="0.5">
      <c r="A1629">
        <v>2021</v>
      </c>
      <c r="B1629" t="s">
        <v>623</v>
      </c>
      <c r="C1629" t="s">
        <v>624</v>
      </c>
      <c r="D1629" t="str">
        <f t="shared" si="25"/>
        <v>Joakim Soria</v>
      </c>
      <c r="E1629">
        <v>465657</v>
      </c>
      <c r="F1629" t="s">
        <v>14</v>
      </c>
      <c r="G1629" t="s">
        <v>15</v>
      </c>
      <c r="H1629">
        <v>77.8</v>
      </c>
      <c r="I1629" t="s">
        <v>198</v>
      </c>
      <c r="J1629" t="s">
        <v>199</v>
      </c>
      <c r="K1629">
        <v>52.6</v>
      </c>
      <c r="L1629">
        <v>14.9</v>
      </c>
      <c r="M1629">
        <f>VLOOKUP(E1629,'SL SR'!$C$2:$F$500,4,FALSE)</f>
        <v>2403</v>
      </c>
      <c r="N1629">
        <f>VLOOKUP(E1629,Slider!$C$1:$F$550,4,FALSE)</f>
        <v>27.8</v>
      </c>
    </row>
    <row r="1630" spans="1:14" x14ac:dyDescent="0.5">
      <c r="A1630">
        <v>2021</v>
      </c>
      <c r="B1630" t="s">
        <v>492</v>
      </c>
      <c r="C1630" t="s">
        <v>25</v>
      </c>
      <c r="D1630" t="str">
        <f t="shared" si="25"/>
        <v>Tyler Alexander</v>
      </c>
      <c r="E1630">
        <v>641302</v>
      </c>
      <c r="F1630" t="s">
        <v>132</v>
      </c>
      <c r="G1630" t="s">
        <v>133</v>
      </c>
      <c r="H1630">
        <v>82.7</v>
      </c>
      <c r="I1630" t="s">
        <v>198</v>
      </c>
      <c r="J1630" t="s">
        <v>199</v>
      </c>
      <c r="K1630">
        <v>38.799999999999997</v>
      </c>
      <c r="L1630">
        <v>5.0999999999999996</v>
      </c>
      <c r="M1630">
        <f>VLOOKUP(E1630,'SL SR'!$C$2:$F$500,4,FALSE)</f>
        <v>2294</v>
      </c>
      <c r="N1630">
        <f>VLOOKUP(E1630,Slider!$C$1:$F$550,4,FALSE)</f>
        <v>44.3</v>
      </c>
    </row>
    <row r="1631" spans="1:14" x14ac:dyDescent="0.5">
      <c r="A1631">
        <v>2021</v>
      </c>
      <c r="B1631" t="s">
        <v>636</v>
      </c>
      <c r="C1631" t="s">
        <v>447</v>
      </c>
      <c r="D1631" t="str">
        <f t="shared" si="25"/>
        <v>Sam Coonrod</v>
      </c>
      <c r="E1631">
        <v>656322</v>
      </c>
      <c r="F1631" t="s">
        <v>58</v>
      </c>
      <c r="G1631" t="s">
        <v>59</v>
      </c>
      <c r="H1631">
        <v>89.8</v>
      </c>
      <c r="I1631" t="s">
        <v>198</v>
      </c>
      <c r="J1631" t="s">
        <v>199</v>
      </c>
      <c r="K1631">
        <v>30.2</v>
      </c>
      <c r="L1631">
        <v>4.2</v>
      </c>
      <c r="M1631">
        <f>VLOOKUP(E1631,'SL SR'!$C$2:$F$500,4,FALSE)</f>
        <v>2449</v>
      </c>
      <c r="N1631">
        <f>VLOOKUP(E1631,Slider!$C$1:$F$550,4,FALSE)</f>
        <v>36</v>
      </c>
    </row>
    <row r="1632" spans="1:14" x14ac:dyDescent="0.5">
      <c r="A1632">
        <v>2021</v>
      </c>
      <c r="B1632" t="s">
        <v>94</v>
      </c>
      <c r="C1632" t="s">
        <v>95</v>
      </c>
      <c r="D1632" t="str">
        <f t="shared" si="25"/>
        <v>Wade Miley</v>
      </c>
      <c r="E1632">
        <v>489119</v>
      </c>
      <c r="F1632" t="s">
        <v>26</v>
      </c>
      <c r="G1632" t="s">
        <v>27</v>
      </c>
      <c r="H1632">
        <v>79</v>
      </c>
      <c r="I1632" t="s">
        <v>198</v>
      </c>
      <c r="J1632" t="s">
        <v>199</v>
      </c>
      <c r="K1632">
        <v>40</v>
      </c>
      <c r="L1632">
        <v>11.7</v>
      </c>
      <c r="M1632">
        <v>2310</v>
      </c>
      <c r="N1632">
        <f>VLOOKUP(E1632,Slider!$C$1:$F$550,4,FALSE)</f>
        <v>26</v>
      </c>
    </row>
    <row r="1633" spans="1:14" x14ac:dyDescent="0.5">
      <c r="A1633">
        <v>2021</v>
      </c>
      <c r="B1633" t="s">
        <v>603</v>
      </c>
      <c r="C1633" t="s">
        <v>604</v>
      </c>
      <c r="D1633" t="str">
        <f t="shared" si="25"/>
        <v>Mychal Givens</v>
      </c>
      <c r="E1633">
        <v>571710</v>
      </c>
      <c r="F1633" t="s">
        <v>26</v>
      </c>
      <c r="G1633" t="s">
        <v>27</v>
      </c>
      <c r="H1633">
        <v>86.2</v>
      </c>
      <c r="I1633" t="s">
        <v>198</v>
      </c>
      <c r="J1633" t="s">
        <v>199</v>
      </c>
      <c r="K1633">
        <v>32.9</v>
      </c>
      <c r="L1633">
        <v>5.9</v>
      </c>
      <c r="M1633">
        <v>2639</v>
      </c>
      <c r="N1633">
        <f>VLOOKUP(E1633,Slider!$C$1:$F$550,4,FALSE)</f>
        <v>21.4</v>
      </c>
    </row>
    <row r="1634" spans="1:14" x14ac:dyDescent="0.5">
      <c r="A1634">
        <v>2021</v>
      </c>
      <c r="B1634" t="s">
        <v>914</v>
      </c>
      <c r="C1634" t="s">
        <v>175</v>
      </c>
      <c r="D1634" t="str">
        <f t="shared" si="25"/>
        <v>James Hoyt</v>
      </c>
      <c r="E1634">
        <v>624586</v>
      </c>
      <c r="F1634" t="s">
        <v>232</v>
      </c>
      <c r="G1634" t="s">
        <v>233</v>
      </c>
      <c r="H1634">
        <v>84.2</v>
      </c>
      <c r="I1634" t="s">
        <v>198</v>
      </c>
      <c r="J1634" t="s">
        <v>199</v>
      </c>
      <c r="K1634">
        <v>36.700000000000003</v>
      </c>
      <c r="L1634">
        <v>0.7</v>
      </c>
      <c r="M1634">
        <v>2504</v>
      </c>
      <c r="N1634">
        <f>VLOOKUP(E1634,Slider!$C$1:$F$550,4,FALSE)</f>
        <v>30.1</v>
      </c>
    </row>
    <row r="1635" spans="1:14" x14ac:dyDescent="0.5">
      <c r="A1635">
        <v>2021</v>
      </c>
      <c r="B1635" t="s">
        <v>883</v>
      </c>
      <c r="C1635" t="s">
        <v>89</v>
      </c>
      <c r="D1635" t="str">
        <f t="shared" si="25"/>
        <v>Chris Mazza</v>
      </c>
      <c r="E1635">
        <v>607391</v>
      </c>
      <c r="F1635" t="s">
        <v>178</v>
      </c>
      <c r="G1635" t="s">
        <v>179</v>
      </c>
      <c r="H1635">
        <v>79.3</v>
      </c>
      <c r="I1635" t="s">
        <v>198</v>
      </c>
      <c r="J1635" t="s">
        <v>199</v>
      </c>
      <c r="K1635">
        <v>39.5</v>
      </c>
      <c r="L1635">
        <v>11.7</v>
      </c>
      <c r="M1635">
        <v>2330</v>
      </c>
      <c r="N1635">
        <f>VLOOKUP(E1635,Slider!$C$1:$F$550,4,FALSE)</f>
        <v>40.200000000000003</v>
      </c>
    </row>
    <row r="1636" spans="1:14" x14ac:dyDescent="0.5">
      <c r="A1636">
        <v>2021</v>
      </c>
      <c r="B1636" t="s">
        <v>879</v>
      </c>
      <c r="C1636" t="s">
        <v>880</v>
      </c>
      <c r="D1636" t="str">
        <f t="shared" si="25"/>
        <v>Yacksel Ríos</v>
      </c>
      <c r="E1636">
        <v>605441</v>
      </c>
      <c r="F1636" t="s">
        <v>42</v>
      </c>
      <c r="G1636" t="s">
        <v>43</v>
      </c>
      <c r="H1636">
        <v>86.5</v>
      </c>
      <c r="I1636" t="s">
        <v>198</v>
      </c>
      <c r="J1636" t="s">
        <v>199</v>
      </c>
      <c r="K1636">
        <v>33.4</v>
      </c>
      <c r="L1636">
        <v>2.9</v>
      </c>
      <c r="M1636">
        <f>VLOOKUP(E1636,'SL SR'!$C$2:$F$500,4,FALSE)</f>
        <v>2586</v>
      </c>
      <c r="N1636">
        <v>30</v>
      </c>
    </row>
    <row r="1637" spans="1:14" x14ac:dyDescent="0.5">
      <c r="A1637">
        <v>2021</v>
      </c>
      <c r="B1637" t="s">
        <v>787</v>
      </c>
      <c r="C1637" t="s">
        <v>456</v>
      </c>
      <c r="D1637" t="str">
        <f t="shared" si="25"/>
        <v>Paul Campbell</v>
      </c>
      <c r="E1637">
        <v>669294</v>
      </c>
      <c r="F1637" t="s">
        <v>110</v>
      </c>
      <c r="G1637" t="s">
        <v>111</v>
      </c>
      <c r="H1637">
        <v>87.3</v>
      </c>
      <c r="I1637" t="s">
        <v>198</v>
      </c>
      <c r="J1637" t="s">
        <v>199</v>
      </c>
      <c r="K1637">
        <v>27</v>
      </c>
      <c r="L1637">
        <v>3.2</v>
      </c>
      <c r="M1637">
        <f>VLOOKUP(E1637,'SL SR'!$C$2:$F$500,4,FALSE)</f>
        <v>2308</v>
      </c>
      <c r="N1637">
        <f>VLOOKUP(E1637,Slider!$C$1:$F$550,4,FALSE)</f>
        <v>26.5</v>
      </c>
    </row>
    <row r="1638" spans="1:14" x14ac:dyDescent="0.5">
      <c r="A1638">
        <v>2021</v>
      </c>
      <c r="B1638" t="s">
        <v>769</v>
      </c>
      <c r="C1638" t="s">
        <v>89</v>
      </c>
      <c r="D1638" t="str">
        <f t="shared" si="25"/>
        <v>Chris Sale</v>
      </c>
      <c r="E1638">
        <v>519242</v>
      </c>
      <c r="F1638" t="s">
        <v>42</v>
      </c>
      <c r="G1638" t="s">
        <v>43</v>
      </c>
      <c r="H1638">
        <v>78.5</v>
      </c>
      <c r="I1638" t="s">
        <v>198</v>
      </c>
      <c r="J1638" t="s">
        <v>199</v>
      </c>
      <c r="K1638">
        <v>48.2</v>
      </c>
      <c r="L1638">
        <v>10</v>
      </c>
      <c r="M1638">
        <f>VLOOKUP(E1638,'SL SR'!$C$2:$F$500,4,FALSE)</f>
        <v>2610</v>
      </c>
      <c r="N1638">
        <f>VLOOKUP(E1638,Slider!$C$1:$F$550,4,FALSE)</f>
        <v>39.5</v>
      </c>
    </row>
    <row r="1639" spans="1:14" x14ac:dyDescent="0.5">
      <c r="A1639">
        <v>2021</v>
      </c>
      <c r="B1639" t="s">
        <v>539</v>
      </c>
      <c r="C1639" t="s">
        <v>577</v>
      </c>
      <c r="D1639" t="str">
        <f t="shared" si="25"/>
        <v>Edgar García</v>
      </c>
      <c r="E1639">
        <v>658305</v>
      </c>
      <c r="F1639" t="s">
        <v>261</v>
      </c>
      <c r="G1639" t="s">
        <v>262</v>
      </c>
      <c r="H1639">
        <v>86.4</v>
      </c>
      <c r="I1639" t="s">
        <v>198</v>
      </c>
      <c r="J1639" t="s">
        <v>199</v>
      </c>
      <c r="K1639">
        <v>33.299999999999997</v>
      </c>
      <c r="L1639">
        <v>5.8</v>
      </c>
      <c r="M1639">
        <f>VLOOKUP(E1639,'SL SR'!$C$2:$F$500,4,FALSE)</f>
        <v>2892</v>
      </c>
      <c r="N1639">
        <v>33</v>
      </c>
    </row>
    <row r="1640" spans="1:14" x14ac:dyDescent="0.5">
      <c r="A1640">
        <v>2021</v>
      </c>
      <c r="B1640" t="s">
        <v>690</v>
      </c>
      <c r="C1640" t="s">
        <v>260</v>
      </c>
      <c r="D1640" t="str">
        <f t="shared" si="25"/>
        <v>Bailey Falter</v>
      </c>
      <c r="E1640">
        <v>663559</v>
      </c>
      <c r="F1640" t="s">
        <v>58</v>
      </c>
      <c r="G1640" t="s">
        <v>59</v>
      </c>
      <c r="H1640">
        <v>84.4</v>
      </c>
      <c r="I1640" t="s">
        <v>198</v>
      </c>
      <c r="J1640" t="s">
        <v>199</v>
      </c>
      <c r="K1640">
        <v>32.799999999999997</v>
      </c>
      <c r="L1640">
        <v>4.0999999999999996</v>
      </c>
      <c r="M1640">
        <f>VLOOKUP(E1640,'SL SR'!$C$2:$F$500,4,FALSE)</f>
        <v>2583</v>
      </c>
      <c r="N1640">
        <f>VLOOKUP(E1640,Slider!$C$1:$F$550,4,FALSE)</f>
        <v>36.200000000000003</v>
      </c>
    </row>
    <row r="1641" spans="1:14" x14ac:dyDescent="0.5">
      <c r="A1641">
        <v>2021</v>
      </c>
      <c r="B1641" t="s">
        <v>831</v>
      </c>
      <c r="C1641" t="s">
        <v>89</v>
      </c>
      <c r="D1641" t="str">
        <f t="shared" si="25"/>
        <v>Chris Ellis</v>
      </c>
      <c r="E1641">
        <v>595939</v>
      </c>
      <c r="F1641" t="s">
        <v>182</v>
      </c>
      <c r="G1641" t="s">
        <v>183</v>
      </c>
      <c r="H1641">
        <v>86</v>
      </c>
      <c r="I1641" t="s">
        <v>198</v>
      </c>
      <c r="J1641" t="s">
        <v>199</v>
      </c>
      <c r="K1641">
        <v>38.4</v>
      </c>
      <c r="L1641">
        <v>3.3</v>
      </c>
      <c r="M1641">
        <f>VLOOKUP(E1641,'SL SR'!$C$2:$F$500,4,FALSE)</f>
        <v>2312</v>
      </c>
      <c r="N1641">
        <f>VLOOKUP(E1641,Slider!$C$1:$F$550,4,FALSE)</f>
        <v>42.4</v>
      </c>
    </row>
    <row r="1642" spans="1:14" x14ac:dyDescent="0.5">
      <c r="A1642">
        <v>2021</v>
      </c>
      <c r="B1642" t="s">
        <v>766</v>
      </c>
      <c r="C1642" t="s">
        <v>511</v>
      </c>
      <c r="D1642" t="str">
        <f t="shared" si="25"/>
        <v>Justin Lawrence</v>
      </c>
      <c r="E1642">
        <v>664875</v>
      </c>
      <c r="F1642" t="s">
        <v>92</v>
      </c>
      <c r="G1642" t="s">
        <v>93</v>
      </c>
      <c r="H1642">
        <v>81.8</v>
      </c>
      <c r="I1642" t="s">
        <v>198</v>
      </c>
      <c r="J1642" t="s">
        <v>199</v>
      </c>
      <c r="K1642">
        <v>42.4</v>
      </c>
      <c r="L1642">
        <v>14.1</v>
      </c>
      <c r="M1642">
        <f>VLOOKUP(E1642,'SL SR'!$C$2:$F$500,4,FALSE)</f>
        <v>2684</v>
      </c>
      <c r="N1642">
        <f>VLOOKUP(E1642,Slider!$C$1:$F$550,4,FALSE)</f>
        <v>12.3</v>
      </c>
    </row>
    <row r="1643" spans="1:14" x14ac:dyDescent="0.5">
      <c r="A1643">
        <v>2021</v>
      </c>
      <c r="B1643" t="s">
        <v>915</v>
      </c>
      <c r="C1643" t="s">
        <v>916</v>
      </c>
      <c r="D1643" t="str">
        <f t="shared" si="25"/>
        <v>Nate Jones</v>
      </c>
      <c r="E1643">
        <v>518858</v>
      </c>
      <c r="F1643" t="s">
        <v>54</v>
      </c>
      <c r="G1643" t="s">
        <v>55</v>
      </c>
      <c r="H1643">
        <v>87.2</v>
      </c>
      <c r="I1643" t="s">
        <v>198</v>
      </c>
      <c r="J1643" t="s">
        <v>199</v>
      </c>
      <c r="K1643">
        <v>33.4</v>
      </c>
      <c r="L1643">
        <v>1.6</v>
      </c>
      <c r="M1643">
        <v>2265</v>
      </c>
      <c r="N1643">
        <v>14</v>
      </c>
    </row>
    <row r="1644" spans="1:14" x14ac:dyDescent="0.5">
      <c r="A1644">
        <v>2021</v>
      </c>
      <c r="B1644" t="s">
        <v>925</v>
      </c>
      <c r="C1644" t="s">
        <v>272</v>
      </c>
      <c r="D1644" t="str">
        <f t="shared" si="25"/>
        <v>Anthony Swarzak</v>
      </c>
      <c r="E1644">
        <v>461872</v>
      </c>
      <c r="F1644" t="s">
        <v>80</v>
      </c>
      <c r="G1644" t="s">
        <v>81</v>
      </c>
      <c r="H1644">
        <v>85.9</v>
      </c>
      <c r="I1644" t="s">
        <v>198</v>
      </c>
      <c r="J1644" t="s">
        <v>199</v>
      </c>
      <c r="K1644">
        <v>34.4</v>
      </c>
      <c r="L1644">
        <v>4.5</v>
      </c>
      <c r="M1644">
        <v>2397</v>
      </c>
      <c r="N1644">
        <v>28</v>
      </c>
    </row>
    <row r="1645" spans="1:14" x14ac:dyDescent="0.5">
      <c r="A1645">
        <v>2021</v>
      </c>
      <c r="B1645" t="s">
        <v>812</v>
      </c>
      <c r="C1645" t="s">
        <v>177</v>
      </c>
      <c r="D1645" t="str">
        <f t="shared" si="25"/>
        <v>Ryan Borucki</v>
      </c>
      <c r="E1645">
        <v>621366</v>
      </c>
      <c r="F1645" t="s">
        <v>14</v>
      </c>
      <c r="G1645" t="s">
        <v>15</v>
      </c>
      <c r="H1645">
        <v>86.4</v>
      </c>
      <c r="I1645" t="s">
        <v>198</v>
      </c>
      <c r="J1645" t="s">
        <v>199</v>
      </c>
      <c r="K1645">
        <v>35.1</v>
      </c>
      <c r="L1645">
        <v>2.9</v>
      </c>
      <c r="M1645">
        <f>VLOOKUP(E1645,'SL SR'!$C$2:$F$500,4,FALSE)</f>
        <v>1987</v>
      </c>
      <c r="N1645">
        <f>VLOOKUP(E1645,Slider!$C$1:$F$550,4,FALSE)</f>
        <v>53.6</v>
      </c>
    </row>
    <row r="1646" spans="1:14" x14ac:dyDescent="0.5">
      <c r="A1646">
        <v>2021</v>
      </c>
      <c r="B1646" t="s">
        <v>281</v>
      </c>
      <c r="C1646" t="s">
        <v>282</v>
      </c>
      <c r="D1646" t="str">
        <f t="shared" si="25"/>
        <v>Richard Rodríguez</v>
      </c>
      <c r="E1646">
        <v>593144</v>
      </c>
      <c r="F1646" t="s">
        <v>156</v>
      </c>
      <c r="G1646" t="s">
        <v>157</v>
      </c>
      <c r="H1646">
        <v>81.5</v>
      </c>
      <c r="I1646" t="s">
        <v>198</v>
      </c>
      <c r="J1646" t="s">
        <v>199</v>
      </c>
      <c r="K1646">
        <v>46.9</v>
      </c>
      <c r="L1646">
        <v>7.5</v>
      </c>
      <c r="M1646">
        <f>VLOOKUP(E1646,'SL SR'!$C$2:$F$500,4,FALSE)</f>
        <v>2430</v>
      </c>
      <c r="N1646">
        <f>VLOOKUP(E1646,Slider!$C$1:$F$550,4,FALSE)</f>
        <v>49.4</v>
      </c>
    </row>
    <row r="1647" spans="1:14" x14ac:dyDescent="0.5">
      <c r="A1647">
        <v>2021</v>
      </c>
      <c r="B1647" t="s">
        <v>554</v>
      </c>
      <c r="C1647" t="s">
        <v>155</v>
      </c>
      <c r="D1647" t="str">
        <f t="shared" si="25"/>
        <v>Charlie Barnes</v>
      </c>
      <c r="E1647">
        <v>656212</v>
      </c>
      <c r="F1647" t="s">
        <v>261</v>
      </c>
      <c r="G1647" t="s">
        <v>262</v>
      </c>
      <c r="H1647">
        <v>81.900000000000006</v>
      </c>
      <c r="I1647" t="s">
        <v>198</v>
      </c>
      <c r="J1647" t="s">
        <v>199</v>
      </c>
      <c r="K1647">
        <v>38.700000000000003</v>
      </c>
      <c r="L1647">
        <v>4.4000000000000004</v>
      </c>
      <c r="M1647">
        <f>VLOOKUP(E1647,'SL SR'!$C$2:$F$500,4,FALSE)</f>
        <v>2210</v>
      </c>
      <c r="N1647">
        <v>21</v>
      </c>
    </row>
    <row r="1648" spans="1:14" x14ac:dyDescent="0.5">
      <c r="A1648">
        <v>2021</v>
      </c>
      <c r="B1648" t="s">
        <v>856</v>
      </c>
      <c r="C1648" t="s">
        <v>857</v>
      </c>
      <c r="D1648" t="str">
        <f t="shared" si="25"/>
        <v>Thomas Eshelman</v>
      </c>
      <c r="E1648">
        <v>664045</v>
      </c>
      <c r="F1648" t="s">
        <v>182</v>
      </c>
      <c r="G1648" t="s">
        <v>183</v>
      </c>
      <c r="H1648">
        <v>77.7</v>
      </c>
      <c r="I1648" t="s">
        <v>198</v>
      </c>
      <c r="J1648" t="s">
        <v>199</v>
      </c>
      <c r="K1648">
        <v>42.2</v>
      </c>
      <c r="L1648">
        <v>7.1</v>
      </c>
      <c r="M1648">
        <f>VLOOKUP(E1648,'SL SR'!$C$2:$F$500,4,FALSE)</f>
        <v>2680</v>
      </c>
      <c r="N1648">
        <f>VLOOKUP(E1648,Slider!$C$1:$F$550,4,FALSE)</f>
        <v>27.4</v>
      </c>
    </row>
    <row r="1649" spans="1:14" x14ac:dyDescent="0.5">
      <c r="A1649">
        <v>2021</v>
      </c>
      <c r="B1649" t="s">
        <v>730</v>
      </c>
      <c r="C1649" t="s">
        <v>25</v>
      </c>
      <c r="D1649" t="str">
        <f t="shared" si="25"/>
        <v>Tyler Zuber</v>
      </c>
      <c r="E1649">
        <v>676604</v>
      </c>
      <c r="F1649" t="s">
        <v>80</v>
      </c>
      <c r="G1649" t="s">
        <v>81</v>
      </c>
      <c r="H1649">
        <v>84.8</v>
      </c>
      <c r="I1649" t="s">
        <v>198</v>
      </c>
      <c r="J1649" t="s">
        <v>199</v>
      </c>
      <c r="K1649">
        <v>38</v>
      </c>
      <c r="L1649">
        <v>7.1</v>
      </c>
      <c r="M1649">
        <v>2667</v>
      </c>
      <c r="N1649">
        <f>VLOOKUP(E1649,Slider!$C$1:$F$550,4,FALSE)</f>
        <v>11</v>
      </c>
    </row>
    <row r="1650" spans="1:14" x14ac:dyDescent="0.5">
      <c r="A1650">
        <v>2021</v>
      </c>
      <c r="B1650" t="s">
        <v>908</v>
      </c>
      <c r="C1650" t="s">
        <v>909</v>
      </c>
      <c r="D1650" t="str">
        <f t="shared" si="25"/>
        <v>Miles Mikolas</v>
      </c>
      <c r="E1650">
        <v>571945</v>
      </c>
      <c r="F1650" t="s">
        <v>34</v>
      </c>
      <c r="G1650" t="s">
        <v>35</v>
      </c>
      <c r="H1650">
        <v>87.1</v>
      </c>
      <c r="I1650" t="s">
        <v>198</v>
      </c>
      <c r="J1650" t="s">
        <v>199</v>
      </c>
      <c r="K1650">
        <v>32.299999999999997</v>
      </c>
      <c r="L1650">
        <v>3.8</v>
      </c>
      <c r="M1650">
        <f>VLOOKUP(E1650,'SL SR'!$C$2:$F$500,4,FALSE)</f>
        <v>2014</v>
      </c>
      <c r="N1650">
        <f>VLOOKUP(E1650,Slider!$C$1:$F$550,4,FALSE)</f>
        <v>22.4</v>
      </c>
    </row>
    <row r="1651" spans="1:14" x14ac:dyDescent="0.5">
      <c r="A1651">
        <v>2021</v>
      </c>
      <c r="B1651" t="s">
        <v>134</v>
      </c>
      <c r="C1651" t="s">
        <v>654</v>
      </c>
      <c r="D1651" t="str">
        <f t="shared" si="25"/>
        <v>Wandy Peralta</v>
      </c>
      <c r="E1651">
        <v>593974</v>
      </c>
      <c r="F1651" t="s">
        <v>38</v>
      </c>
      <c r="G1651" t="s">
        <v>39</v>
      </c>
      <c r="H1651">
        <v>88.2</v>
      </c>
      <c r="I1651" t="s">
        <v>198</v>
      </c>
      <c r="J1651" t="s">
        <v>199</v>
      </c>
      <c r="K1651">
        <v>30.4</v>
      </c>
      <c r="L1651">
        <v>0.5</v>
      </c>
      <c r="M1651">
        <f>VLOOKUP(E1651,'SL SR'!$C$2:$F$500,4,FALSE)</f>
        <v>2722</v>
      </c>
      <c r="N1651">
        <v>29</v>
      </c>
    </row>
    <row r="1652" spans="1:14" x14ac:dyDescent="0.5">
      <c r="A1652">
        <v>2021</v>
      </c>
      <c r="B1652" t="s">
        <v>202</v>
      </c>
      <c r="C1652" t="s">
        <v>360</v>
      </c>
      <c r="D1652" t="str">
        <f t="shared" si="25"/>
        <v>Brett Anderson</v>
      </c>
      <c r="E1652">
        <v>474463</v>
      </c>
      <c r="F1652" t="s">
        <v>68</v>
      </c>
      <c r="G1652" t="s">
        <v>69</v>
      </c>
      <c r="H1652">
        <v>81.7</v>
      </c>
      <c r="I1652" t="s">
        <v>198</v>
      </c>
      <c r="J1652" t="s">
        <v>199</v>
      </c>
      <c r="K1652">
        <v>46.4</v>
      </c>
      <c r="L1652">
        <v>4</v>
      </c>
      <c r="M1652">
        <f>VLOOKUP(E1652,'SL SR'!$C$2:$F$500,4,FALSE)</f>
        <v>2158</v>
      </c>
      <c r="N1652">
        <v>43.1</v>
      </c>
    </row>
    <row r="1653" spans="1:14" x14ac:dyDescent="0.5">
      <c r="A1653">
        <v>2021</v>
      </c>
      <c r="B1653" t="s">
        <v>920</v>
      </c>
      <c r="C1653" t="s">
        <v>427</v>
      </c>
      <c r="D1653" t="str">
        <f t="shared" si="25"/>
        <v>Daniel Castano</v>
      </c>
      <c r="E1653">
        <v>641447</v>
      </c>
      <c r="F1653" t="s">
        <v>110</v>
      </c>
      <c r="G1653" t="s">
        <v>111</v>
      </c>
      <c r="H1653">
        <v>80.3</v>
      </c>
      <c r="I1653" t="s">
        <v>198</v>
      </c>
      <c r="J1653" t="s">
        <v>199</v>
      </c>
      <c r="K1653">
        <v>41</v>
      </c>
      <c r="L1653">
        <v>5.8</v>
      </c>
      <c r="M1653">
        <f>VLOOKUP(E1653,'SL SR'!$C$2:$F$500,4,FALSE)</f>
        <v>2113</v>
      </c>
      <c r="N1653">
        <f>VLOOKUP(E1653,Slider!$C$1:$F$550,4,FALSE)</f>
        <v>24</v>
      </c>
    </row>
    <row r="1654" spans="1:14" x14ac:dyDescent="0.5">
      <c r="A1654">
        <v>2021</v>
      </c>
      <c r="B1654" t="s">
        <v>779</v>
      </c>
      <c r="C1654" t="s">
        <v>65</v>
      </c>
      <c r="D1654" t="str">
        <f t="shared" si="25"/>
        <v>Steven Brault</v>
      </c>
      <c r="E1654">
        <v>643230</v>
      </c>
      <c r="F1654" t="s">
        <v>213</v>
      </c>
      <c r="G1654" t="s">
        <v>214</v>
      </c>
      <c r="H1654">
        <v>82.6</v>
      </c>
      <c r="I1654" t="s">
        <v>198</v>
      </c>
      <c r="J1654" t="s">
        <v>199</v>
      </c>
      <c r="K1654">
        <v>40.4</v>
      </c>
      <c r="L1654">
        <v>5.7</v>
      </c>
      <c r="M1654">
        <f>VLOOKUP(E1654,'SL SR'!$C$2:$F$500,4,FALSE)</f>
        <v>2355</v>
      </c>
      <c r="N1654">
        <v>31</v>
      </c>
    </row>
    <row r="1655" spans="1:14" x14ac:dyDescent="0.5">
      <c r="A1655">
        <v>2021</v>
      </c>
      <c r="B1655" t="s">
        <v>719</v>
      </c>
      <c r="C1655" t="s">
        <v>720</v>
      </c>
      <c r="D1655" t="str">
        <f t="shared" si="25"/>
        <v>Cody Poteet</v>
      </c>
      <c r="E1655">
        <v>547001</v>
      </c>
      <c r="F1655" t="s">
        <v>110</v>
      </c>
      <c r="G1655" t="s">
        <v>111</v>
      </c>
      <c r="H1655">
        <v>85.6</v>
      </c>
      <c r="I1655" t="s">
        <v>198</v>
      </c>
      <c r="J1655" t="s">
        <v>199</v>
      </c>
      <c r="K1655">
        <v>37.299999999999997</v>
      </c>
      <c r="L1655">
        <v>7.2</v>
      </c>
      <c r="M1655">
        <f>VLOOKUP(E1655,'SL SR'!$C$2:$F$500,4,FALSE)</f>
        <v>2370</v>
      </c>
      <c r="N1655">
        <f>VLOOKUP(E1655,Slider!$C$1:$F$550,4,FALSE)</f>
        <v>23.2</v>
      </c>
    </row>
    <row r="1656" spans="1:14" x14ac:dyDescent="0.5">
      <c r="A1656">
        <v>2021</v>
      </c>
      <c r="B1656" t="s">
        <v>799</v>
      </c>
      <c r="C1656" t="s">
        <v>800</v>
      </c>
      <c r="D1656" t="str">
        <f t="shared" si="25"/>
        <v>Cam Bedrosian</v>
      </c>
      <c r="E1656">
        <v>592135</v>
      </c>
      <c r="F1656" t="s">
        <v>58</v>
      </c>
      <c r="G1656" t="s">
        <v>59</v>
      </c>
      <c r="H1656">
        <v>81.2</v>
      </c>
      <c r="I1656" t="s">
        <v>198</v>
      </c>
      <c r="J1656" t="s">
        <v>199</v>
      </c>
      <c r="K1656">
        <v>48.7</v>
      </c>
      <c r="L1656">
        <v>3.3</v>
      </c>
      <c r="M1656">
        <f>VLOOKUP(E1656,'SL SR'!$C$2:$F$500,4,FALSE)</f>
        <v>2456</v>
      </c>
      <c r="N1656">
        <f>VLOOKUP(E1656,Slider!$C$1:$F$550,4,FALSE)</f>
        <v>32.799999999999997</v>
      </c>
    </row>
    <row r="1657" spans="1:14" x14ac:dyDescent="0.5">
      <c r="A1657">
        <v>2021</v>
      </c>
      <c r="B1657" t="s">
        <v>461</v>
      </c>
      <c r="C1657" t="s">
        <v>151</v>
      </c>
      <c r="D1657" t="str">
        <f t="shared" si="25"/>
        <v>Adam Plutko</v>
      </c>
      <c r="E1657">
        <v>592644</v>
      </c>
      <c r="F1657" t="s">
        <v>182</v>
      </c>
      <c r="G1657" t="s">
        <v>183</v>
      </c>
      <c r="H1657">
        <v>83.1</v>
      </c>
      <c r="I1657" t="s">
        <v>198</v>
      </c>
      <c r="J1657" t="s">
        <v>199</v>
      </c>
      <c r="K1657">
        <v>35.1</v>
      </c>
      <c r="L1657">
        <v>4.8</v>
      </c>
      <c r="M1657">
        <f>VLOOKUP(E1657,'SL SR'!$C$2:$F$500,4,FALSE)</f>
        <v>2241</v>
      </c>
      <c r="N1657">
        <f>VLOOKUP(E1657,Slider!$C$1:$F$550,4,FALSE)</f>
        <v>12.6</v>
      </c>
    </row>
    <row r="1658" spans="1:14" x14ac:dyDescent="0.5">
      <c r="A1658">
        <v>2021</v>
      </c>
      <c r="B1658" t="s">
        <v>539</v>
      </c>
      <c r="C1658" t="s">
        <v>141</v>
      </c>
      <c r="D1658" t="str">
        <f t="shared" si="25"/>
        <v>Luis García</v>
      </c>
      <c r="E1658">
        <v>472610</v>
      </c>
      <c r="F1658" t="s">
        <v>34</v>
      </c>
      <c r="G1658" t="s">
        <v>35</v>
      </c>
      <c r="H1658">
        <v>85.9</v>
      </c>
      <c r="I1658" t="s">
        <v>198</v>
      </c>
      <c r="J1658" t="s">
        <v>199</v>
      </c>
      <c r="K1658">
        <v>37.799999999999997</v>
      </c>
      <c r="L1658">
        <v>4.7</v>
      </c>
      <c r="M1658">
        <f>VLOOKUP(E1658,'SL SR'!$C$2:$F$500,4,FALSE)</f>
        <v>2220</v>
      </c>
      <c r="N1658">
        <v>57</v>
      </c>
    </row>
    <row r="1659" spans="1:14" x14ac:dyDescent="0.5">
      <c r="A1659">
        <v>2021</v>
      </c>
      <c r="B1659" t="s">
        <v>947</v>
      </c>
      <c r="C1659" t="s">
        <v>491</v>
      </c>
      <c r="D1659" t="str">
        <f t="shared" si="25"/>
        <v>Ben Rowen</v>
      </c>
      <c r="E1659">
        <v>594985</v>
      </c>
      <c r="F1659" t="s">
        <v>232</v>
      </c>
      <c r="G1659" t="s">
        <v>233</v>
      </c>
      <c r="H1659">
        <v>71.400000000000006</v>
      </c>
      <c r="I1659" t="s">
        <v>198</v>
      </c>
      <c r="J1659" t="s">
        <v>199</v>
      </c>
      <c r="K1659">
        <v>40.6</v>
      </c>
      <c r="L1659">
        <v>15.3</v>
      </c>
      <c r="M1659">
        <v>2616</v>
      </c>
      <c r="N1659">
        <f>VLOOKUP(E1659,Slider!$C$1:$F$550,4,FALSE)</f>
        <v>33</v>
      </c>
    </row>
    <row r="1660" spans="1:14" x14ac:dyDescent="0.5">
      <c r="A1660">
        <v>2021</v>
      </c>
      <c r="B1660" t="s">
        <v>257</v>
      </c>
      <c r="C1660" t="s">
        <v>923</v>
      </c>
      <c r="D1660" t="str">
        <f t="shared" si="25"/>
        <v>Yoan López</v>
      </c>
      <c r="E1660">
        <v>661255</v>
      </c>
      <c r="F1660" t="s">
        <v>164</v>
      </c>
      <c r="G1660" t="s">
        <v>165</v>
      </c>
      <c r="H1660">
        <v>86.5</v>
      </c>
      <c r="I1660" t="s">
        <v>198</v>
      </c>
      <c r="J1660" t="s">
        <v>199</v>
      </c>
      <c r="K1660">
        <v>37.5</v>
      </c>
      <c r="L1660">
        <v>6.2</v>
      </c>
      <c r="M1660">
        <f>VLOOKUP(E1660,'SL SR'!$C$2:$F$500,4,FALSE)</f>
        <v>2543</v>
      </c>
      <c r="N1660">
        <v>42</v>
      </c>
    </row>
    <row r="1661" spans="1:14" x14ac:dyDescent="0.5">
      <c r="A1661">
        <v>2021</v>
      </c>
      <c r="B1661" t="s">
        <v>820</v>
      </c>
      <c r="C1661" t="s">
        <v>821</v>
      </c>
      <c r="D1661" t="str">
        <f t="shared" si="25"/>
        <v>Jerad Eickhoff</v>
      </c>
      <c r="E1661">
        <v>595191</v>
      </c>
      <c r="F1661" t="s">
        <v>126</v>
      </c>
      <c r="G1661" t="s">
        <v>127</v>
      </c>
      <c r="H1661">
        <v>82.5</v>
      </c>
      <c r="I1661" t="s">
        <v>198</v>
      </c>
      <c r="J1661" t="s">
        <v>199</v>
      </c>
      <c r="K1661">
        <v>34.4</v>
      </c>
      <c r="L1661">
        <v>2.5</v>
      </c>
      <c r="M1661">
        <v>2252</v>
      </c>
      <c r="N1661">
        <v>31.7</v>
      </c>
    </row>
    <row r="1662" spans="1:14" x14ac:dyDescent="0.5">
      <c r="A1662">
        <v>2021</v>
      </c>
      <c r="B1662" t="s">
        <v>794</v>
      </c>
      <c r="C1662" t="s">
        <v>795</v>
      </c>
      <c r="D1662" t="str">
        <f t="shared" si="25"/>
        <v>Kohei Arihara</v>
      </c>
      <c r="E1662">
        <v>685503</v>
      </c>
      <c r="F1662" t="s">
        <v>116</v>
      </c>
      <c r="G1662" t="s">
        <v>117</v>
      </c>
      <c r="H1662">
        <v>81.8</v>
      </c>
      <c r="I1662" t="s">
        <v>198</v>
      </c>
      <c r="J1662" t="s">
        <v>199</v>
      </c>
      <c r="K1662">
        <v>40.700000000000003</v>
      </c>
      <c r="L1662">
        <v>5.2</v>
      </c>
      <c r="M1662">
        <f>VLOOKUP(E1662,'SL SR'!$C$2:$F$500,4,FALSE)</f>
        <v>2463</v>
      </c>
      <c r="N1662">
        <f>VLOOKUP(E1662,Slider!$C$1:$F$550,4,FALSE)</f>
        <v>26.5</v>
      </c>
    </row>
    <row r="1663" spans="1:14" x14ac:dyDescent="0.5">
      <c r="A1663">
        <v>2021</v>
      </c>
      <c r="B1663" t="s">
        <v>889</v>
      </c>
      <c r="C1663" t="s">
        <v>177</v>
      </c>
      <c r="D1663" t="str">
        <f t="shared" si="25"/>
        <v>Ryan Sherriff</v>
      </c>
      <c r="E1663">
        <v>595411</v>
      </c>
      <c r="F1663" t="s">
        <v>178</v>
      </c>
      <c r="G1663" t="s">
        <v>179</v>
      </c>
      <c r="H1663">
        <v>80.8</v>
      </c>
      <c r="I1663" t="s">
        <v>198</v>
      </c>
      <c r="J1663" t="s">
        <v>199</v>
      </c>
      <c r="K1663">
        <v>41.8</v>
      </c>
      <c r="L1663">
        <v>10.6</v>
      </c>
      <c r="M1663">
        <f>VLOOKUP(E1663,'SL SR'!$C$2:$F$500,4,FALSE)</f>
        <v>2073</v>
      </c>
      <c r="N1663">
        <f>VLOOKUP(E1663,Slider!$C$1:$F$550,4,FALSE)</f>
        <v>59.9</v>
      </c>
    </row>
    <row r="1664" spans="1:14" x14ac:dyDescent="0.5">
      <c r="A1664">
        <v>2021</v>
      </c>
      <c r="B1664" t="s">
        <v>866</v>
      </c>
      <c r="C1664" t="s">
        <v>19</v>
      </c>
      <c r="D1664" t="str">
        <f t="shared" si="25"/>
        <v>Sean Poppen</v>
      </c>
      <c r="E1664">
        <v>664092</v>
      </c>
      <c r="F1664" t="s">
        <v>164</v>
      </c>
      <c r="G1664" t="s">
        <v>165</v>
      </c>
      <c r="H1664">
        <v>83.9</v>
      </c>
      <c r="I1664" t="s">
        <v>198</v>
      </c>
      <c r="J1664" t="s">
        <v>199</v>
      </c>
      <c r="K1664">
        <v>40.799999999999997</v>
      </c>
      <c r="L1664">
        <v>15</v>
      </c>
      <c r="M1664">
        <f>VLOOKUP(E1664,'SL SR'!$C$2:$F$500,4,FALSE)</f>
        <v>2428</v>
      </c>
      <c r="N1664">
        <f>VLOOKUP(E1664,Slider!$C$1:$F$550,4,FALSE)</f>
        <v>45.1</v>
      </c>
    </row>
    <row r="1665" spans="1:14" x14ac:dyDescent="0.5">
      <c r="A1665">
        <v>2021</v>
      </c>
      <c r="B1665" t="s">
        <v>28</v>
      </c>
      <c r="C1665" t="s">
        <v>29</v>
      </c>
      <c r="D1665" t="str">
        <f t="shared" si="25"/>
        <v>Kevin Gausman</v>
      </c>
      <c r="E1665">
        <v>592332</v>
      </c>
      <c r="F1665" t="s">
        <v>30</v>
      </c>
      <c r="G1665" t="s">
        <v>31</v>
      </c>
      <c r="H1665">
        <v>83.5</v>
      </c>
      <c r="I1665" t="s">
        <v>186</v>
      </c>
      <c r="J1665" t="s">
        <v>187</v>
      </c>
      <c r="K1665">
        <v>37.200000000000003</v>
      </c>
      <c r="L1665">
        <v>12.3</v>
      </c>
      <c r="M1665">
        <f>VLOOKUP(E1665,'SPL SR'!$B$1:$F$50,5,FALSE)</f>
        <v>1515</v>
      </c>
      <c r="N1665">
        <f>VLOOKUP(E1665,SPL!$C$1:$D$48,2,FALSE)</f>
        <v>73.099999999999994</v>
      </c>
    </row>
    <row r="1666" spans="1:14" x14ac:dyDescent="0.5">
      <c r="A1666">
        <v>2021</v>
      </c>
      <c r="B1666" t="s">
        <v>248</v>
      </c>
      <c r="C1666" t="s">
        <v>249</v>
      </c>
      <c r="D1666" t="str">
        <f t="shared" si="25"/>
        <v>Frankie Montas</v>
      </c>
      <c r="E1666">
        <v>593423</v>
      </c>
      <c r="F1666" t="s">
        <v>20</v>
      </c>
      <c r="G1666" t="s">
        <v>21</v>
      </c>
      <c r="H1666">
        <v>87.5</v>
      </c>
      <c r="I1666" t="s">
        <v>186</v>
      </c>
      <c r="J1666" t="s">
        <v>187</v>
      </c>
      <c r="K1666">
        <v>31.7</v>
      </c>
      <c r="L1666">
        <v>11.5</v>
      </c>
      <c r="M1666">
        <f>VLOOKUP(E1666,'SPL SR'!$B$1:$F$50,5,FALSE)</f>
        <v>1601</v>
      </c>
      <c r="N1666">
        <f>VLOOKUP(E1666,SPL!$C$1:$D$48,2,FALSE)</f>
        <v>78.3</v>
      </c>
    </row>
    <row r="1667" spans="1:14" x14ac:dyDescent="0.5">
      <c r="A1667">
        <v>2021</v>
      </c>
      <c r="B1667" t="s">
        <v>339</v>
      </c>
      <c r="C1667" t="s">
        <v>340</v>
      </c>
      <c r="D1667" t="str">
        <f t="shared" ref="D1667:D1691" si="26">TRIM(PROPER(C1667 &amp; " " &amp; B1667))</f>
        <v>Kenta Maeda</v>
      </c>
      <c r="E1667">
        <v>628317</v>
      </c>
      <c r="F1667" t="s">
        <v>261</v>
      </c>
      <c r="G1667" t="s">
        <v>262</v>
      </c>
      <c r="H1667">
        <v>84.2</v>
      </c>
      <c r="I1667" t="s">
        <v>186</v>
      </c>
      <c r="J1667" t="s">
        <v>187</v>
      </c>
      <c r="K1667">
        <v>37</v>
      </c>
      <c r="L1667">
        <v>12.4</v>
      </c>
      <c r="M1667">
        <f>VLOOKUP(E1667,'SPL SR'!$B$1:$F$50,5,FALSE)</f>
        <v>1455</v>
      </c>
      <c r="N1667">
        <f>VLOOKUP(E1667,SPL!$C$1:$D$48,2,FALSE)</f>
        <v>85.3</v>
      </c>
    </row>
    <row r="1668" spans="1:14" x14ac:dyDescent="0.5">
      <c r="A1668">
        <v>2021</v>
      </c>
      <c r="B1668" t="s">
        <v>398</v>
      </c>
      <c r="C1668" t="s">
        <v>189</v>
      </c>
      <c r="D1668" t="str">
        <f t="shared" si="26"/>
        <v>Alex Cobb</v>
      </c>
      <c r="E1668">
        <v>502171</v>
      </c>
      <c r="F1668" t="s">
        <v>232</v>
      </c>
      <c r="G1668" t="s">
        <v>233</v>
      </c>
      <c r="H1668">
        <v>87.4</v>
      </c>
      <c r="I1668" t="s">
        <v>186</v>
      </c>
      <c r="J1668" t="s">
        <v>187</v>
      </c>
      <c r="K1668">
        <v>32.299999999999997</v>
      </c>
      <c r="L1668">
        <v>13.8</v>
      </c>
      <c r="M1668">
        <f>VLOOKUP(E1668,'SPL SR'!$B$1:$F$50,5,FALSE)</f>
        <v>1623</v>
      </c>
      <c r="N1668">
        <f>VLOOKUP(E1668,SPL!$C$1:$D$48,2,FALSE)</f>
        <v>79.900000000000006</v>
      </c>
    </row>
    <row r="1669" spans="1:14" x14ac:dyDescent="0.5">
      <c r="A1669">
        <v>2021</v>
      </c>
      <c r="B1669" t="s">
        <v>525</v>
      </c>
      <c r="C1669" t="s">
        <v>526</v>
      </c>
      <c r="D1669" t="str">
        <f t="shared" si="26"/>
        <v>Héctor Neris</v>
      </c>
      <c r="E1669">
        <v>593576</v>
      </c>
      <c r="F1669" t="s">
        <v>58</v>
      </c>
      <c r="G1669" t="s">
        <v>59</v>
      </c>
      <c r="H1669">
        <v>84.1</v>
      </c>
      <c r="I1669" t="s">
        <v>186</v>
      </c>
      <c r="J1669" t="s">
        <v>187</v>
      </c>
      <c r="K1669">
        <v>38.200000000000003</v>
      </c>
      <c r="L1669">
        <v>8.3000000000000007</v>
      </c>
      <c r="M1669">
        <f>VLOOKUP(E1669,'SPL SR'!$B$1:$F$50,5,FALSE)</f>
        <v>1118</v>
      </c>
      <c r="N1669">
        <f>VLOOKUP(E1669,SPL!$C$1:$D$48,2,FALSE)</f>
        <v>66</v>
      </c>
    </row>
    <row r="1670" spans="1:14" x14ac:dyDescent="0.5">
      <c r="A1670">
        <v>2021</v>
      </c>
      <c r="B1670" t="s">
        <v>24</v>
      </c>
      <c r="C1670" t="s">
        <v>25</v>
      </c>
      <c r="D1670" t="str">
        <f t="shared" si="26"/>
        <v>Tyler Mahle</v>
      </c>
      <c r="E1670">
        <v>641816</v>
      </c>
      <c r="F1670" t="s">
        <v>26</v>
      </c>
      <c r="G1670" t="s">
        <v>27</v>
      </c>
      <c r="H1670">
        <v>86.4</v>
      </c>
      <c r="I1670" t="s">
        <v>186</v>
      </c>
      <c r="J1670" t="s">
        <v>187</v>
      </c>
      <c r="K1670">
        <v>28.3</v>
      </c>
      <c r="L1670">
        <v>14.6</v>
      </c>
      <c r="M1670">
        <f>VLOOKUP(E1670,'SPL SR'!$B$1:$F$50,5,FALSE)</f>
        <v>1854</v>
      </c>
      <c r="N1670">
        <f>VLOOKUP(E1670,SPL!$C$1:$D$48,2,FALSE)</f>
        <v>92.1</v>
      </c>
    </row>
    <row r="1671" spans="1:14" x14ac:dyDescent="0.5">
      <c r="A1671">
        <v>2021</v>
      </c>
      <c r="B1671" t="s">
        <v>124</v>
      </c>
      <c r="C1671" t="s">
        <v>125</v>
      </c>
      <c r="D1671" t="str">
        <f t="shared" si="26"/>
        <v>Marcus Stroman</v>
      </c>
      <c r="E1671">
        <v>573186</v>
      </c>
      <c r="F1671" t="s">
        <v>126</v>
      </c>
      <c r="G1671" t="s">
        <v>127</v>
      </c>
      <c r="H1671">
        <v>86.2</v>
      </c>
      <c r="I1671" t="s">
        <v>186</v>
      </c>
      <c r="J1671" t="s">
        <v>187</v>
      </c>
      <c r="K1671">
        <v>35</v>
      </c>
      <c r="L1671">
        <v>12.2</v>
      </c>
      <c r="M1671">
        <f>VLOOKUP(E1671,'SPL SR'!$B$1:$F$50,5,FALSE)</f>
        <v>1634</v>
      </c>
      <c r="N1671">
        <f>VLOOKUP(E1671,SPL!$C$1:$D$48,2,FALSE)</f>
        <v>82.5</v>
      </c>
    </row>
    <row r="1672" spans="1:14" x14ac:dyDescent="0.5">
      <c r="A1672">
        <v>2021</v>
      </c>
      <c r="B1672" t="s">
        <v>169</v>
      </c>
      <c r="C1672" t="s">
        <v>170</v>
      </c>
      <c r="D1672" t="str">
        <f t="shared" si="26"/>
        <v>Jake Odorizzi</v>
      </c>
      <c r="E1672">
        <v>543606</v>
      </c>
      <c r="F1672" t="s">
        <v>142</v>
      </c>
      <c r="G1672" t="s">
        <v>143</v>
      </c>
      <c r="H1672">
        <v>84.7</v>
      </c>
      <c r="I1672" t="s">
        <v>186</v>
      </c>
      <c r="J1672" t="s">
        <v>187</v>
      </c>
      <c r="K1672">
        <v>32.4</v>
      </c>
      <c r="L1672">
        <v>11.1</v>
      </c>
      <c r="M1672">
        <f>VLOOKUP(E1672,'SPL SR'!$B$1:$F$50,5,FALSE)</f>
        <v>1257</v>
      </c>
      <c r="N1672">
        <f>VLOOKUP(E1672,SPL!$C$1:$D$48,2,FALSE)</f>
        <v>89.3</v>
      </c>
    </row>
    <row r="1673" spans="1:14" x14ac:dyDescent="0.5">
      <c r="A1673">
        <v>2021</v>
      </c>
      <c r="B1673" t="s">
        <v>617</v>
      </c>
      <c r="C1673" t="s">
        <v>229</v>
      </c>
      <c r="D1673" t="str">
        <f t="shared" si="26"/>
        <v>Matt Shoemaker</v>
      </c>
      <c r="E1673">
        <v>533167</v>
      </c>
      <c r="F1673" t="s">
        <v>261</v>
      </c>
      <c r="G1673" t="s">
        <v>262</v>
      </c>
      <c r="H1673">
        <v>85.2</v>
      </c>
      <c r="I1673" t="s">
        <v>186</v>
      </c>
      <c r="J1673" t="s">
        <v>187</v>
      </c>
      <c r="K1673">
        <v>33.1</v>
      </c>
      <c r="L1673">
        <v>11.3</v>
      </c>
      <c r="M1673">
        <f>VLOOKUP(E1673,'SPL SR'!$B$1:$F$50,5,FALSE)</f>
        <v>1222</v>
      </c>
      <c r="N1673">
        <f>VLOOKUP(E1673,SPL!$C$1:$D$48,2,FALSE)</f>
        <v>84.2</v>
      </c>
    </row>
    <row r="1674" spans="1:14" x14ac:dyDescent="0.5">
      <c r="A1674">
        <v>2021</v>
      </c>
      <c r="B1674" t="s">
        <v>589</v>
      </c>
      <c r="C1674" t="s">
        <v>590</v>
      </c>
      <c r="D1674" t="str">
        <f t="shared" si="26"/>
        <v>Hirokazu Sawamura</v>
      </c>
      <c r="E1674">
        <v>617228</v>
      </c>
      <c r="F1674" t="s">
        <v>42</v>
      </c>
      <c r="G1674" t="s">
        <v>43</v>
      </c>
      <c r="H1674">
        <v>91.6</v>
      </c>
      <c r="I1674" t="s">
        <v>186</v>
      </c>
      <c r="J1674" t="s">
        <v>187</v>
      </c>
      <c r="K1674">
        <v>28.6</v>
      </c>
      <c r="L1674">
        <v>7.2</v>
      </c>
      <c r="M1674">
        <f>VLOOKUP(E1674,'SPL SR'!$B$1:$F$50,5,FALSE)</f>
        <v>1359</v>
      </c>
      <c r="N1674">
        <f>VLOOKUP(E1674,SPL!$C$1:$D$48,2,FALSE)</f>
        <v>65.5</v>
      </c>
    </row>
    <row r="1675" spans="1:14" x14ac:dyDescent="0.5">
      <c r="A1675">
        <v>2021</v>
      </c>
      <c r="B1675" t="s">
        <v>106</v>
      </c>
      <c r="C1675" t="s">
        <v>107</v>
      </c>
      <c r="D1675" t="str">
        <f t="shared" si="26"/>
        <v>Nathan Eovaldi</v>
      </c>
      <c r="E1675">
        <v>543135</v>
      </c>
      <c r="F1675" t="s">
        <v>42</v>
      </c>
      <c r="G1675" t="s">
        <v>43</v>
      </c>
      <c r="H1675">
        <v>88</v>
      </c>
      <c r="I1675" t="s">
        <v>186</v>
      </c>
      <c r="J1675" t="s">
        <v>187</v>
      </c>
      <c r="K1675">
        <v>33.5</v>
      </c>
      <c r="L1675">
        <v>11</v>
      </c>
      <c r="M1675">
        <f>VLOOKUP(E1675,'SPL SR'!$B$1:$F$50,5,FALSE)</f>
        <v>1537</v>
      </c>
      <c r="N1675">
        <f>VLOOKUP(E1675,SPL!$C$1:$D$48,2,FALSE)</f>
        <v>78</v>
      </c>
    </row>
    <row r="1676" spans="1:14" x14ac:dyDescent="0.5">
      <c r="A1676">
        <v>2021</v>
      </c>
      <c r="B1676" t="s">
        <v>240</v>
      </c>
      <c r="C1676" t="s">
        <v>241</v>
      </c>
      <c r="D1676" t="str">
        <f t="shared" si="26"/>
        <v>Taijuan Walker</v>
      </c>
      <c r="E1676">
        <v>592836</v>
      </c>
      <c r="F1676" t="s">
        <v>126</v>
      </c>
      <c r="G1676" t="s">
        <v>127</v>
      </c>
      <c r="H1676">
        <v>89.5</v>
      </c>
      <c r="I1676" t="s">
        <v>186</v>
      </c>
      <c r="J1676" t="s">
        <v>187</v>
      </c>
      <c r="K1676">
        <v>27.6</v>
      </c>
      <c r="L1676">
        <v>13.9</v>
      </c>
      <c r="M1676">
        <f>VLOOKUP(E1676,'SPL SR'!$B$1:$F$50,5,FALSE)</f>
        <v>1515</v>
      </c>
      <c r="N1676">
        <f>VLOOKUP(E1676,SPL!$C$1:$D$48,2,FALSE)</f>
        <v>81.099999999999994</v>
      </c>
    </row>
    <row r="1677" spans="1:14" x14ac:dyDescent="0.5">
      <c r="A1677">
        <v>2021</v>
      </c>
      <c r="B1677" t="s">
        <v>658</v>
      </c>
      <c r="C1677" t="s">
        <v>659</v>
      </c>
      <c r="D1677" t="str">
        <f t="shared" si="26"/>
        <v>Chasen Shreve</v>
      </c>
      <c r="E1677">
        <v>592741</v>
      </c>
      <c r="F1677" t="s">
        <v>213</v>
      </c>
      <c r="G1677" t="s">
        <v>214</v>
      </c>
      <c r="H1677">
        <v>82.9</v>
      </c>
      <c r="I1677" t="s">
        <v>186</v>
      </c>
      <c r="J1677" t="s">
        <v>187</v>
      </c>
      <c r="K1677">
        <v>35.799999999999997</v>
      </c>
      <c r="L1677">
        <v>10.6</v>
      </c>
      <c r="M1677">
        <f>VLOOKUP(E1677,'SPL SR'!$B$1:$F$50,5,FALSE)</f>
        <v>1050</v>
      </c>
      <c r="N1677">
        <f>VLOOKUP(E1677,SPL!$C$1:$D$48,2,FALSE)</f>
        <v>92.9</v>
      </c>
    </row>
    <row r="1678" spans="1:14" x14ac:dyDescent="0.5">
      <c r="A1678">
        <v>2021</v>
      </c>
      <c r="B1678" t="s">
        <v>352</v>
      </c>
      <c r="C1678" t="s">
        <v>353</v>
      </c>
      <c r="D1678" t="str">
        <f t="shared" si="26"/>
        <v>Casey Mize</v>
      </c>
      <c r="E1678">
        <v>663554</v>
      </c>
      <c r="F1678" t="s">
        <v>132</v>
      </c>
      <c r="G1678" t="s">
        <v>133</v>
      </c>
      <c r="H1678">
        <v>85.8</v>
      </c>
      <c r="I1678" t="s">
        <v>186</v>
      </c>
      <c r="J1678" t="s">
        <v>187</v>
      </c>
      <c r="K1678">
        <v>36.6</v>
      </c>
      <c r="L1678">
        <v>12.1</v>
      </c>
      <c r="M1678">
        <f>VLOOKUP(E1678,'SPL SR'!$B$1:$F$50,5,FALSE)</f>
        <v>1107</v>
      </c>
      <c r="N1678">
        <f>VLOOKUP(E1678,SPL!$C$1:$D$48,2,FALSE)</f>
        <v>89.7</v>
      </c>
    </row>
    <row r="1679" spans="1:14" x14ac:dyDescent="0.5">
      <c r="A1679">
        <v>2021</v>
      </c>
      <c r="B1679" t="s">
        <v>230</v>
      </c>
      <c r="C1679" t="s">
        <v>231</v>
      </c>
      <c r="D1679" t="str">
        <f t="shared" si="26"/>
        <v>Shohei Ohtani</v>
      </c>
      <c r="E1679">
        <v>660271</v>
      </c>
      <c r="F1679" t="s">
        <v>232</v>
      </c>
      <c r="G1679" t="s">
        <v>233</v>
      </c>
      <c r="H1679">
        <v>87.7</v>
      </c>
      <c r="I1679" t="s">
        <v>186</v>
      </c>
      <c r="J1679" t="s">
        <v>187</v>
      </c>
      <c r="K1679">
        <v>33.5</v>
      </c>
      <c r="L1679">
        <v>3.8</v>
      </c>
      <c r="M1679">
        <f>VLOOKUP(E1679,'SPL SR'!$B$1:$F$50,5,FALSE)</f>
        <v>1401</v>
      </c>
      <c r="N1679" s="1">
        <v>54</v>
      </c>
    </row>
    <row r="1680" spans="1:14" x14ac:dyDescent="0.5">
      <c r="A1680">
        <v>2021</v>
      </c>
      <c r="B1680" t="s">
        <v>134</v>
      </c>
      <c r="C1680" t="s">
        <v>593</v>
      </c>
      <c r="D1680" t="str">
        <f t="shared" si="26"/>
        <v>Wily Peralta</v>
      </c>
      <c r="E1680">
        <v>503449</v>
      </c>
      <c r="F1680" t="s">
        <v>132</v>
      </c>
      <c r="G1680" t="s">
        <v>133</v>
      </c>
      <c r="H1680">
        <v>81.3</v>
      </c>
      <c r="I1680" t="s">
        <v>186</v>
      </c>
      <c r="J1680" t="s">
        <v>187</v>
      </c>
      <c r="K1680">
        <v>34.6</v>
      </c>
      <c r="L1680">
        <v>10.1</v>
      </c>
      <c r="M1680">
        <f>VLOOKUP(E1680,'SPL SR'!$B$1:$F$50,5,FALSE)</f>
        <v>1049</v>
      </c>
      <c r="N1680">
        <v>92</v>
      </c>
    </row>
    <row r="1681" spans="1:14" x14ac:dyDescent="0.5">
      <c r="A1681">
        <v>2021</v>
      </c>
      <c r="B1681" t="s">
        <v>348</v>
      </c>
      <c r="C1681" t="s">
        <v>349</v>
      </c>
      <c r="D1681" t="str">
        <f t="shared" si="26"/>
        <v>Ryne Stanek</v>
      </c>
      <c r="E1681">
        <v>592773</v>
      </c>
      <c r="F1681" t="s">
        <v>142</v>
      </c>
      <c r="G1681" t="s">
        <v>143</v>
      </c>
      <c r="H1681">
        <v>88</v>
      </c>
      <c r="I1681" t="s">
        <v>186</v>
      </c>
      <c r="J1681" t="s">
        <v>187</v>
      </c>
      <c r="K1681">
        <v>29.9</v>
      </c>
      <c r="L1681">
        <v>10.8</v>
      </c>
      <c r="M1681">
        <f>VLOOKUP(E1681,'SPL SR'!$B$1:$F$50,5,FALSE)</f>
        <v>993</v>
      </c>
      <c r="N1681">
        <f>VLOOKUP(E1681,SPL!$C$1:$D$48,2,FALSE)</f>
        <v>94.4</v>
      </c>
    </row>
    <row r="1682" spans="1:14" x14ac:dyDescent="0.5">
      <c r="A1682">
        <v>2021</v>
      </c>
      <c r="B1682" t="s">
        <v>568</v>
      </c>
      <c r="C1682" t="s">
        <v>139</v>
      </c>
      <c r="D1682" t="str">
        <f t="shared" si="26"/>
        <v>Aaron Civale</v>
      </c>
      <c r="E1682">
        <v>650644</v>
      </c>
      <c r="F1682" t="s">
        <v>122</v>
      </c>
      <c r="G1682" t="s">
        <v>123</v>
      </c>
      <c r="H1682">
        <v>85.4</v>
      </c>
      <c r="I1682" t="s">
        <v>186</v>
      </c>
      <c r="J1682" t="s">
        <v>187</v>
      </c>
      <c r="K1682">
        <v>31.3</v>
      </c>
      <c r="L1682">
        <v>9.6999999999999993</v>
      </c>
      <c r="M1682">
        <f>VLOOKUP(E1682,'SPL SR'!$B$1:$F$50,5,FALSE)</f>
        <v>1626</v>
      </c>
      <c r="N1682">
        <f>VLOOKUP(E1682,SPL!$C$1:$D$48,2,FALSE)</f>
        <v>66.900000000000006</v>
      </c>
    </row>
    <row r="1683" spans="1:14" x14ac:dyDescent="0.5">
      <c r="A1683">
        <v>2021</v>
      </c>
      <c r="B1683" t="s">
        <v>702</v>
      </c>
      <c r="C1683" t="s">
        <v>61</v>
      </c>
      <c r="D1683" t="str">
        <f t="shared" si="26"/>
        <v>Blake Parker</v>
      </c>
      <c r="E1683">
        <v>453284</v>
      </c>
      <c r="F1683" t="s">
        <v>122</v>
      </c>
      <c r="G1683" t="s">
        <v>123</v>
      </c>
      <c r="H1683">
        <v>79.099999999999994</v>
      </c>
      <c r="I1683" t="s">
        <v>186</v>
      </c>
      <c r="J1683" t="s">
        <v>187</v>
      </c>
      <c r="K1683">
        <v>41.1</v>
      </c>
      <c r="L1683">
        <v>7.4</v>
      </c>
      <c r="M1683">
        <f>VLOOKUP(E1683,'SPL SR'!$B$1:$F$50,5,FALSE)</f>
        <v>792</v>
      </c>
      <c r="N1683">
        <f>VLOOKUP(E1683,SPL!$C$1:$D$48,2,FALSE)</f>
        <v>57.8</v>
      </c>
    </row>
    <row r="1684" spans="1:14" x14ac:dyDescent="0.5">
      <c r="A1684">
        <v>2021</v>
      </c>
      <c r="B1684" t="s">
        <v>512</v>
      </c>
      <c r="C1684" t="s">
        <v>513</v>
      </c>
      <c r="D1684" t="str">
        <f t="shared" si="26"/>
        <v>Junior Guerra</v>
      </c>
      <c r="E1684">
        <v>448855</v>
      </c>
      <c r="F1684" t="s">
        <v>232</v>
      </c>
      <c r="G1684" t="s">
        <v>233</v>
      </c>
      <c r="H1684">
        <v>84.1</v>
      </c>
      <c r="I1684" t="s">
        <v>186</v>
      </c>
      <c r="J1684" t="s">
        <v>187</v>
      </c>
      <c r="K1684">
        <v>32.700000000000003</v>
      </c>
      <c r="L1684">
        <v>10.3</v>
      </c>
      <c r="M1684">
        <f>VLOOKUP(E1684,'SPL SR'!$B$1:$F$50,5,FALSE)</f>
        <v>1031</v>
      </c>
      <c r="N1684">
        <f>VLOOKUP(E1684,SPL!$C$1:$D$48,2,FALSE)</f>
        <v>84.8</v>
      </c>
    </row>
    <row r="1685" spans="1:14" x14ac:dyDescent="0.5">
      <c r="A1685">
        <v>2021</v>
      </c>
      <c r="B1685" t="s">
        <v>480</v>
      </c>
      <c r="C1685" t="s">
        <v>481</v>
      </c>
      <c r="D1685" t="str">
        <f t="shared" si="26"/>
        <v>David Bednar</v>
      </c>
      <c r="E1685">
        <v>670280</v>
      </c>
      <c r="F1685" t="s">
        <v>213</v>
      </c>
      <c r="G1685" t="s">
        <v>214</v>
      </c>
      <c r="H1685">
        <v>89.6</v>
      </c>
      <c r="I1685" t="s">
        <v>186</v>
      </c>
      <c r="J1685" t="s">
        <v>187</v>
      </c>
      <c r="K1685">
        <v>29.2</v>
      </c>
      <c r="L1685">
        <v>3.2</v>
      </c>
      <c r="M1685">
        <f>VLOOKUP(E1685,'SPL SR'!$B$1:$F$50,5,FALSE)</f>
        <v>1593</v>
      </c>
      <c r="N1685">
        <f>VLOOKUP(E1685,SPL!$C$1:$D$48,2,FALSE)</f>
        <v>49.3</v>
      </c>
    </row>
    <row r="1686" spans="1:14" x14ac:dyDescent="0.5">
      <c r="A1686">
        <v>2021</v>
      </c>
      <c r="B1686" t="s">
        <v>642</v>
      </c>
      <c r="C1686" t="s">
        <v>643</v>
      </c>
      <c r="D1686" t="str">
        <f t="shared" si="26"/>
        <v>Tony Gonsolin</v>
      </c>
      <c r="E1686">
        <v>664062</v>
      </c>
      <c r="F1686" t="s">
        <v>54</v>
      </c>
      <c r="G1686" t="s">
        <v>55</v>
      </c>
      <c r="H1686">
        <v>83.1</v>
      </c>
      <c r="I1686" t="s">
        <v>186</v>
      </c>
      <c r="J1686" t="s">
        <v>187</v>
      </c>
      <c r="K1686">
        <v>34.799999999999997</v>
      </c>
      <c r="L1686">
        <v>11.4</v>
      </c>
      <c r="M1686">
        <f>VLOOKUP(E1686,'SPL SR'!$B$1:$F$50,5,FALSE)</f>
        <v>1464</v>
      </c>
      <c r="N1686">
        <f>VLOOKUP(E1686,SPL!$C$1:$D$48,2,FALSE)</f>
        <v>90.9</v>
      </c>
    </row>
    <row r="1687" spans="1:14" x14ac:dyDescent="0.5">
      <c r="A1687">
        <v>2021</v>
      </c>
      <c r="B1687" t="s">
        <v>599</v>
      </c>
      <c r="C1687" t="s">
        <v>600</v>
      </c>
      <c r="D1687" t="str">
        <f t="shared" si="26"/>
        <v>Touki Toussaint</v>
      </c>
      <c r="E1687">
        <v>657053</v>
      </c>
      <c r="F1687" t="s">
        <v>156</v>
      </c>
      <c r="G1687" t="s">
        <v>157</v>
      </c>
      <c r="H1687">
        <v>87.1</v>
      </c>
      <c r="I1687" t="s">
        <v>186</v>
      </c>
      <c r="J1687" t="s">
        <v>187</v>
      </c>
      <c r="K1687">
        <v>34.299999999999997</v>
      </c>
      <c r="L1687">
        <v>7.2</v>
      </c>
      <c r="M1687">
        <f>VLOOKUP(E1687,'SPL SR'!$B$1:$F$50,5,FALSE)</f>
        <v>1335</v>
      </c>
      <c r="N1687">
        <f>VLOOKUP(E1687,SPL!$C$1:$D$48,2,FALSE)</f>
        <v>77.7</v>
      </c>
    </row>
    <row r="1688" spans="1:14" x14ac:dyDescent="0.5">
      <c r="A1688">
        <v>2021</v>
      </c>
      <c r="B1688" t="s">
        <v>635</v>
      </c>
      <c r="C1688" t="s">
        <v>170</v>
      </c>
      <c r="D1688" t="str">
        <f t="shared" si="26"/>
        <v>Jake Faria</v>
      </c>
      <c r="E1688">
        <v>607188</v>
      </c>
      <c r="F1688" t="s">
        <v>164</v>
      </c>
      <c r="G1688" t="s">
        <v>165</v>
      </c>
      <c r="H1688">
        <v>82.5</v>
      </c>
      <c r="I1688" t="s">
        <v>186</v>
      </c>
      <c r="J1688" t="s">
        <v>187</v>
      </c>
      <c r="K1688">
        <v>36.299999999999997</v>
      </c>
      <c r="L1688">
        <v>10</v>
      </c>
      <c r="M1688">
        <f>VLOOKUP(E1688,'SPL SR'!$B$1:$F$50,5,FALSE)</f>
        <v>1181</v>
      </c>
      <c r="N1688">
        <f>VLOOKUP(E1688,SPL!$C$1:$D$48,2,FALSE)</f>
        <v>91.8</v>
      </c>
    </row>
    <row r="1689" spans="1:14" x14ac:dyDescent="0.5">
      <c r="A1689">
        <v>2021</v>
      </c>
      <c r="B1689" t="s">
        <v>204</v>
      </c>
      <c r="C1689" t="s">
        <v>205</v>
      </c>
      <c r="D1689" t="str">
        <f t="shared" si="26"/>
        <v>Yu Darvish</v>
      </c>
      <c r="E1689">
        <v>506433</v>
      </c>
      <c r="F1689" t="s">
        <v>62</v>
      </c>
      <c r="G1689" t="s">
        <v>63</v>
      </c>
      <c r="H1689">
        <v>89.3</v>
      </c>
      <c r="I1689" t="s">
        <v>186</v>
      </c>
      <c r="J1689" t="s">
        <v>187</v>
      </c>
      <c r="K1689">
        <v>27.5</v>
      </c>
      <c r="L1689">
        <v>8</v>
      </c>
      <c r="M1689">
        <f>VLOOKUP(E1689,'SPL SR'!$B$1:$F$50,5,FALSE)</f>
        <v>1450</v>
      </c>
      <c r="N1689">
        <f>VLOOKUP(E1689,SPL!$C$1:$D$48,2,FALSE)</f>
        <v>66.099999999999994</v>
      </c>
    </row>
    <row r="1690" spans="1:14" x14ac:dyDescent="0.5">
      <c r="A1690">
        <v>2021</v>
      </c>
      <c r="B1690" t="s">
        <v>283</v>
      </c>
      <c r="C1690" t="s">
        <v>119</v>
      </c>
      <c r="D1690" t="str">
        <f t="shared" si="26"/>
        <v>Kyle Finnegan</v>
      </c>
      <c r="E1690">
        <v>640448</v>
      </c>
      <c r="F1690" t="s">
        <v>194</v>
      </c>
      <c r="G1690" t="s">
        <v>195</v>
      </c>
      <c r="H1690">
        <v>87.6</v>
      </c>
      <c r="I1690" t="s">
        <v>186</v>
      </c>
      <c r="J1690" t="s">
        <v>187</v>
      </c>
      <c r="K1690">
        <v>28.7</v>
      </c>
      <c r="L1690">
        <v>10</v>
      </c>
      <c r="M1690">
        <f>VLOOKUP(E1690,'SPL SR'!$B$1:$F$50,5,FALSE)</f>
        <v>1259</v>
      </c>
      <c r="N1690">
        <f>VLOOKUP(E1690,SPL!$C$1:$D$48,2,FALSE)</f>
        <v>89.8</v>
      </c>
    </row>
    <row r="1691" spans="1:14" x14ac:dyDescent="0.5">
      <c r="A1691">
        <v>2021</v>
      </c>
      <c r="B1691" t="s">
        <v>672</v>
      </c>
      <c r="C1691" t="s">
        <v>673</v>
      </c>
      <c r="D1691" t="str">
        <f t="shared" si="26"/>
        <v>Erik Swanson</v>
      </c>
      <c r="E1691">
        <v>657024</v>
      </c>
      <c r="F1691" t="s">
        <v>102</v>
      </c>
      <c r="G1691" t="s">
        <v>103</v>
      </c>
      <c r="H1691">
        <v>83.5</v>
      </c>
      <c r="I1691" t="s">
        <v>186</v>
      </c>
      <c r="J1691" t="s">
        <v>187</v>
      </c>
      <c r="K1691">
        <v>33.4</v>
      </c>
      <c r="L1691">
        <v>9.9</v>
      </c>
      <c r="M1691">
        <f>VLOOKUP(E1691,'SPL SR'!$B$1:$F$50,5,FALSE)</f>
        <v>1087</v>
      </c>
      <c r="N1691">
        <f>VLOOKUP(E1691,SPL!$C$1:$D$48,2,FALSE)</f>
        <v>85.3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0A1AB-8D1F-C244-B395-F9D74D18C273}">
  <dimension ref="A1:P482"/>
  <sheetViews>
    <sheetView workbookViewId="0">
      <selection activeCell="F19" sqref="F19"/>
    </sheetView>
  </sheetViews>
  <sheetFormatPr defaultColWidth="11" defaultRowHeight="15.75" x14ac:dyDescent="0.5"/>
  <cols>
    <col min="2" max="2" width="12.1875" customWidth="1"/>
    <col min="3" max="3" width="13" customWidth="1"/>
    <col min="4" max="4" width="11.6875" customWidth="1"/>
    <col min="5" max="5" width="13.5" customWidth="1"/>
    <col min="6" max="6" width="20.1875" customWidth="1"/>
    <col min="7" max="7" width="12.3125" customWidth="1"/>
    <col min="8" max="8" width="12.1875" customWidth="1"/>
    <col min="9" max="9" width="16.1875" customWidth="1"/>
    <col min="10" max="10" width="17.8125" customWidth="1"/>
    <col min="11" max="11" width="16.6875" customWidth="1"/>
    <col min="13" max="13" width="16.8125" customWidth="1"/>
    <col min="15" max="15" width="11.3125" customWidth="1"/>
    <col min="16" max="16" width="14.6875" customWidth="1"/>
  </cols>
  <sheetData>
    <row r="1" spans="1:1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1594</v>
      </c>
      <c r="J1" t="s">
        <v>8</v>
      </c>
      <c r="K1" t="s">
        <v>9</v>
      </c>
      <c r="L1" t="s">
        <v>10</v>
      </c>
      <c r="M1" t="s">
        <v>11</v>
      </c>
      <c r="N1" t="s">
        <v>1671</v>
      </c>
      <c r="O1" t="s">
        <v>1634</v>
      </c>
      <c r="P1" t="s">
        <v>1670</v>
      </c>
    </row>
    <row r="2" spans="1:16" x14ac:dyDescent="0.5">
      <c r="A2">
        <v>2021</v>
      </c>
      <c r="B2" t="s">
        <v>839</v>
      </c>
      <c r="C2" t="s">
        <v>790</v>
      </c>
      <c r="D2">
        <v>664157</v>
      </c>
      <c r="E2" t="s">
        <v>14</v>
      </c>
      <c r="F2" t="s">
        <v>15</v>
      </c>
      <c r="G2">
        <v>92.3</v>
      </c>
      <c r="H2" t="s">
        <v>16</v>
      </c>
      <c r="I2" t="s">
        <v>1678</v>
      </c>
      <c r="J2" t="s">
        <v>17</v>
      </c>
      <c r="K2">
        <v>16</v>
      </c>
      <c r="L2">
        <v>3</v>
      </c>
      <c r="M2">
        <v>13.3</v>
      </c>
      <c r="N2">
        <v>62</v>
      </c>
      <c r="O2">
        <v>2341</v>
      </c>
      <c r="P2">
        <v>98</v>
      </c>
    </row>
    <row r="3" spans="1:16" x14ac:dyDescent="0.5">
      <c r="A3">
        <v>2021</v>
      </c>
      <c r="B3" t="s">
        <v>926</v>
      </c>
      <c r="C3" t="s">
        <v>927</v>
      </c>
      <c r="D3">
        <v>669135</v>
      </c>
      <c r="E3" t="s">
        <v>182</v>
      </c>
      <c r="F3" t="s">
        <v>183</v>
      </c>
      <c r="G3">
        <v>92.7</v>
      </c>
      <c r="H3" t="s">
        <v>16</v>
      </c>
      <c r="I3" t="s">
        <v>1679</v>
      </c>
      <c r="J3" t="s">
        <v>17</v>
      </c>
      <c r="K3">
        <v>13.1</v>
      </c>
      <c r="L3">
        <v>13</v>
      </c>
      <c r="M3">
        <v>5.7</v>
      </c>
      <c r="N3">
        <v>-15</v>
      </c>
      <c r="O3">
        <v>2487</v>
      </c>
      <c r="P3">
        <v>90.1</v>
      </c>
    </row>
    <row r="4" spans="1:16" x14ac:dyDescent="0.5">
      <c r="A4">
        <v>2021</v>
      </c>
      <c r="B4" t="s">
        <v>928</v>
      </c>
      <c r="C4" t="s">
        <v>929</v>
      </c>
      <c r="D4">
        <v>676886</v>
      </c>
      <c r="E4" t="s">
        <v>14</v>
      </c>
      <c r="F4" t="s">
        <v>15</v>
      </c>
      <c r="G4">
        <v>95.1</v>
      </c>
      <c r="H4" t="s">
        <v>16</v>
      </c>
      <c r="I4" t="s">
        <v>1680</v>
      </c>
      <c r="J4" t="s">
        <v>17</v>
      </c>
      <c r="K4">
        <v>13</v>
      </c>
      <c r="L4">
        <v>9</v>
      </c>
      <c r="M4">
        <v>6.4</v>
      </c>
      <c r="N4">
        <v>-13</v>
      </c>
      <c r="O4">
        <v>2500</v>
      </c>
      <c r="P4">
        <v>85.1</v>
      </c>
    </row>
    <row r="5" spans="1:16" x14ac:dyDescent="0.5">
      <c r="A5">
        <v>2021</v>
      </c>
      <c r="B5" t="s">
        <v>932</v>
      </c>
      <c r="C5" t="s">
        <v>933</v>
      </c>
      <c r="D5">
        <v>605309</v>
      </c>
      <c r="E5" t="s">
        <v>62</v>
      </c>
      <c r="F5" t="s">
        <v>63</v>
      </c>
      <c r="G5">
        <v>94.7</v>
      </c>
      <c r="H5" t="s">
        <v>16</v>
      </c>
      <c r="I5" t="s">
        <v>1681</v>
      </c>
      <c r="J5" t="s">
        <v>17</v>
      </c>
      <c r="K5">
        <v>11.3</v>
      </c>
      <c r="L5">
        <v>16</v>
      </c>
      <c r="M5">
        <v>6.3</v>
      </c>
      <c r="N5">
        <v>0</v>
      </c>
      <c r="O5">
        <v>2336</v>
      </c>
      <c r="P5">
        <v>91.1</v>
      </c>
    </row>
    <row r="6" spans="1:16" x14ac:dyDescent="0.5">
      <c r="A6">
        <v>2021</v>
      </c>
      <c r="B6" t="s">
        <v>614</v>
      </c>
      <c r="C6" t="s">
        <v>935</v>
      </c>
      <c r="D6">
        <v>571946</v>
      </c>
      <c r="E6" t="s">
        <v>213</v>
      </c>
      <c r="F6" t="s">
        <v>214</v>
      </c>
      <c r="G6">
        <v>93.4</v>
      </c>
      <c r="H6" t="s">
        <v>16</v>
      </c>
      <c r="I6" t="s">
        <v>1682</v>
      </c>
      <c r="J6" t="s">
        <v>17</v>
      </c>
      <c r="K6">
        <v>12.6</v>
      </c>
      <c r="L6">
        <v>20</v>
      </c>
      <c r="M6">
        <v>8</v>
      </c>
      <c r="N6">
        <v>5</v>
      </c>
      <c r="O6">
        <v>2362</v>
      </c>
      <c r="P6">
        <v>95</v>
      </c>
    </row>
    <row r="7" spans="1:16" x14ac:dyDescent="0.5">
      <c r="A7">
        <v>2021</v>
      </c>
      <c r="B7" t="s">
        <v>937</v>
      </c>
      <c r="C7" t="s">
        <v>916</v>
      </c>
      <c r="D7">
        <v>663878</v>
      </c>
      <c r="E7" t="s">
        <v>14</v>
      </c>
      <c r="F7" t="s">
        <v>15</v>
      </c>
      <c r="G7">
        <v>97.2</v>
      </c>
      <c r="H7" t="s">
        <v>16</v>
      </c>
      <c r="I7" t="s">
        <v>1683</v>
      </c>
      <c r="J7" t="s">
        <v>17</v>
      </c>
      <c r="K7">
        <v>11.8</v>
      </c>
      <c r="L7">
        <v>8</v>
      </c>
      <c r="M7">
        <v>7.3</v>
      </c>
      <c r="N7">
        <v>-7</v>
      </c>
      <c r="O7">
        <v>2162</v>
      </c>
      <c r="P7">
        <v>96.1</v>
      </c>
    </row>
    <row r="8" spans="1:16" x14ac:dyDescent="0.5">
      <c r="A8">
        <v>2021</v>
      </c>
      <c r="B8" t="s">
        <v>938</v>
      </c>
      <c r="C8" t="s">
        <v>91</v>
      </c>
      <c r="D8">
        <v>665733</v>
      </c>
      <c r="E8" t="s">
        <v>92</v>
      </c>
      <c r="F8" t="s">
        <v>93</v>
      </c>
      <c r="G8">
        <v>95.5</v>
      </c>
      <c r="H8" t="s">
        <v>16</v>
      </c>
      <c r="I8" t="s">
        <v>1684</v>
      </c>
      <c r="J8" t="s">
        <v>17</v>
      </c>
      <c r="K8">
        <v>17.2</v>
      </c>
      <c r="L8">
        <v>-23</v>
      </c>
      <c r="M8">
        <v>11.1</v>
      </c>
      <c r="N8">
        <v>50</v>
      </c>
      <c r="O8">
        <v>2157</v>
      </c>
      <c r="P8">
        <v>98.9</v>
      </c>
    </row>
    <row r="9" spans="1:16" x14ac:dyDescent="0.5">
      <c r="A9">
        <v>2021</v>
      </c>
      <c r="B9" t="s">
        <v>942</v>
      </c>
      <c r="C9" t="s">
        <v>645</v>
      </c>
      <c r="D9">
        <v>476594</v>
      </c>
      <c r="E9" t="s">
        <v>126</v>
      </c>
      <c r="F9" t="s">
        <v>127</v>
      </c>
      <c r="G9">
        <v>96.2</v>
      </c>
      <c r="H9" t="s">
        <v>16</v>
      </c>
      <c r="I9" t="s">
        <v>1685</v>
      </c>
      <c r="J9" t="s">
        <v>17</v>
      </c>
      <c r="K9">
        <v>16.5</v>
      </c>
      <c r="L9">
        <v>-17</v>
      </c>
      <c r="M9">
        <v>11.4</v>
      </c>
      <c r="N9">
        <v>38</v>
      </c>
      <c r="O9">
        <v>2033</v>
      </c>
      <c r="P9">
        <v>94.4</v>
      </c>
    </row>
    <row r="10" spans="1:16" x14ac:dyDescent="0.5">
      <c r="A10">
        <v>2021</v>
      </c>
      <c r="B10" t="s">
        <v>943</v>
      </c>
      <c r="C10" t="s">
        <v>944</v>
      </c>
      <c r="D10">
        <v>592094</v>
      </c>
      <c r="E10" t="s">
        <v>46</v>
      </c>
      <c r="F10" t="s">
        <v>47</v>
      </c>
      <c r="G10">
        <v>93.7</v>
      </c>
      <c r="H10" t="s">
        <v>16</v>
      </c>
      <c r="I10" t="s">
        <v>1686</v>
      </c>
      <c r="J10" t="s">
        <v>17</v>
      </c>
      <c r="K10">
        <v>14.3</v>
      </c>
      <c r="L10">
        <v>4</v>
      </c>
      <c r="M10">
        <v>7</v>
      </c>
      <c r="N10">
        <v>-4</v>
      </c>
      <c r="O10">
        <v>2608</v>
      </c>
      <c r="P10">
        <v>81.099999999999994</v>
      </c>
    </row>
    <row r="11" spans="1:16" x14ac:dyDescent="0.5">
      <c r="A11">
        <v>2021</v>
      </c>
      <c r="B11" t="s">
        <v>330</v>
      </c>
      <c r="C11" t="s">
        <v>109</v>
      </c>
      <c r="D11">
        <v>545333</v>
      </c>
      <c r="E11" t="s">
        <v>54</v>
      </c>
      <c r="F11" t="s">
        <v>55</v>
      </c>
      <c r="G11">
        <v>93.9</v>
      </c>
      <c r="H11" t="s">
        <v>16</v>
      </c>
      <c r="I11" t="s">
        <v>1687</v>
      </c>
      <c r="J11" t="s">
        <v>17</v>
      </c>
      <c r="K11">
        <v>11.2</v>
      </c>
      <c r="L11">
        <v>26</v>
      </c>
      <c r="M11">
        <v>9.9</v>
      </c>
      <c r="N11">
        <v>31</v>
      </c>
      <c r="O11">
        <v>2783</v>
      </c>
      <c r="P11">
        <v>93.5</v>
      </c>
    </row>
    <row r="12" spans="1:16" x14ac:dyDescent="0.5">
      <c r="A12">
        <v>2021</v>
      </c>
      <c r="B12" t="s">
        <v>476</v>
      </c>
      <c r="C12" t="s">
        <v>427</v>
      </c>
      <c r="D12">
        <v>453268</v>
      </c>
      <c r="E12" t="s">
        <v>92</v>
      </c>
      <c r="F12" t="s">
        <v>93</v>
      </c>
      <c r="G12">
        <v>97.5</v>
      </c>
      <c r="H12" t="s">
        <v>16</v>
      </c>
      <c r="I12" t="s">
        <v>1688</v>
      </c>
      <c r="J12" t="s">
        <v>17</v>
      </c>
      <c r="K12">
        <v>18.5</v>
      </c>
      <c r="L12">
        <v>-30</v>
      </c>
      <c r="M12">
        <v>9.5</v>
      </c>
      <c r="N12">
        <v>3</v>
      </c>
      <c r="O12">
        <v>2734</v>
      </c>
      <c r="P12">
        <v>74.8</v>
      </c>
    </row>
    <row r="13" spans="1:16" x14ac:dyDescent="0.5">
      <c r="A13">
        <v>2021</v>
      </c>
      <c r="B13" t="s">
        <v>806</v>
      </c>
      <c r="C13" t="s">
        <v>420</v>
      </c>
      <c r="D13">
        <v>596027</v>
      </c>
      <c r="E13" t="s">
        <v>46</v>
      </c>
      <c r="F13" t="s">
        <v>47</v>
      </c>
      <c r="G13">
        <v>95.1</v>
      </c>
      <c r="H13" t="s">
        <v>16</v>
      </c>
      <c r="I13" t="s">
        <v>1689</v>
      </c>
      <c r="J13" t="s">
        <v>17</v>
      </c>
      <c r="K13">
        <v>19.899999999999999</v>
      </c>
      <c r="L13">
        <v>-36</v>
      </c>
      <c r="M13">
        <v>4.3</v>
      </c>
      <c r="N13">
        <v>-44</v>
      </c>
      <c r="O13">
        <v>2660</v>
      </c>
      <c r="P13">
        <v>52.7</v>
      </c>
    </row>
    <row r="14" spans="1:16" x14ac:dyDescent="0.5">
      <c r="A14">
        <v>2021</v>
      </c>
      <c r="B14" t="s">
        <v>345</v>
      </c>
      <c r="C14" t="s">
        <v>115</v>
      </c>
      <c r="D14">
        <v>642068</v>
      </c>
      <c r="E14" t="s">
        <v>92</v>
      </c>
      <c r="F14" t="s">
        <v>93</v>
      </c>
      <c r="G14">
        <v>96.4</v>
      </c>
      <c r="H14" t="s">
        <v>16</v>
      </c>
      <c r="I14" t="s">
        <v>1690</v>
      </c>
      <c r="J14" t="s">
        <v>17</v>
      </c>
      <c r="K14">
        <v>12.3</v>
      </c>
      <c r="L14">
        <v>14</v>
      </c>
      <c r="M14">
        <v>7.1</v>
      </c>
      <c r="N14">
        <v>-10</v>
      </c>
      <c r="O14">
        <v>2619</v>
      </c>
      <c r="P14">
        <v>83</v>
      </c>
    </row>
    <row r="15" spans="1:16" x14ac:dyDescent="0.5">
      <c r="A15">
        <v>2021</v>
      </c>
      <c r="B15" t="s">
        <v>809</v>
      </c>
      <c r="C15" t="s">
        <v>810</v>
      </c>
      <c r="D15">
        <v>519076</v>
      </c>
      <c r="E15" t="s">
        <v>54</v>
      </c>
      <c r="F15" t="s">
        <v>55</v>
      </c>
      <c r="G15">
        <v>93.8</v>
      </c>
      <c r="H15" t="s">
        <v>16</v>
      </c>
      <c r="I15" t="s">
        <v>1691</v>
      </c>
      <c r="J15" t="s">
        <v>17</v>
      </c>
      <c r="K15">
        <v>13.7</v>
      </c>
      <c r="L15">
        <v>4</v>
      </c>
      <c r="M15">
        <v>2.7</v>
      </c>
      <c r="N15">
        <v>-60</v>
      </c>
      <c r="O15">
        <v>2613</v>
      </c>
      <c r="P15">
        <v>96.5</v>
      </c>
    </row>
    <row r="16" spans="1:16" x14ac:dyDescent="0.5">
      <c r="A16">
        <v>2021</v>
      </c>
      <c r="B16" t="s">
        <v>368</v>
      </c>
      <c r="C16" t="s">
        <v>89</v>
      </c>
      <c r="D16">
        <v>608717</v>
      </c>
      <c r="E16" t="s">
        <v>213</v>
      </c>
      <c r="F16" t="s">
        <v>214</v>
      </c>
      <c r="G16">
        <v>92.9</v>
      </c>
      <c r="H16" t="s">
        <v>16</v>
      </c>
      <c r="I16" t="s">
        <v>1692</v>
      </c>
      <c r="J16" t="s">
        <v>17</v>
      </c>
      <c r="K16">
        <v>15.8</v>
      </c>
      <c r="L16">
        <v>-4</v>
      </c>
      <c r="M16">
        <v>4.5999999999999996</v>
      </c>
      <c r="N16">
        <v>-34</v>
      </c>
      <c r="O16">
        <v>2610</v>
      </c>
      <c r="P16">
        <v>71.3</v>
      </c>
    </row>
    <row r="17" spans="1:16" x14ac:dyDescent="0.5">
      <c r="A17">
        <v>2021</v>
      </c>
      <c r="B17" t="s">
        <v>904</v>
      </c>
      <c r="C17" t="s">
        <v>305</v>
      </c>
      <c r="D17">
        <v>458676</v>
      </c>
      <c r="E17" t="s">
        <v>68</v>
      </c>
      <c r="F17" t="s">
        <v>69</v>
      </c>
      <c r="G17">
        <v>90.3</v>
      </c>
      <c r="H17" t="s">
        <v>16</v>
      </c>
      <c r="I17" t="s">
        <v>1693</v>
      </c>
      <c r="J17" t="s">
        <v>17</v>
      </c>
      <c r="K17">
        <v>15.8</v>
      </c>
      <c r="L17">
        <v>5</v>
      </c>
      <c r="M17">
        <v>5.8</v>
      </c>
      <c r="N17">
        <v>-14</v>
      </c>
      <c r="O17">
        <v>2593</v>
      </c>
      <c r="P17">
        <v>83.5</v>
      </c>
    </row>
    <row r="18" spans="1:16" x14ac:dyDescent="0.5">
      <c r="A18">
        <v>2021</v>
      </c>
      <c r="B18" t="s">
        <v>289</v>
      </c>
      <c r="C18" t="s">
        <v>251</v>
      </c>
      <c r="D18">
        <v>605397</v>
      </c>
      <c r="E18" t="s">
        <v>62</v>
      </c>
      <c r="F18" t="s">
        <v>63</v>
      </c>
      <c r="G18">
        <v>93.2</v>
      </c>
      <c r="H18" t="s">
        <v>16</v>
      </c>
      <c r="I18" t="s">
        <v>1694</v>
      </c>
      <c r="J18" t="s">
        <v>17</v>
      </c>
      <c r="K18">
        <v>18.8</v>
      </c>
      <c r="L18">
        <v>-27</v>
      </c>
      <c r="M18">
        <v>5.3</v>
      </c>
      <c r="N18">
        <v>-21</v>
      </c>
      <c r="O18">
        <v>2592</v>
      </c>
      <c r="P18">
        <v>63.1</v>
      </c>
    </row>
    <row r="19" spans="1:16" x14ac:dyDescent="0.5">
      <c r="A19">
        <v>2021</v>
      </c>
      <c r="B19" t="s">
        <v>687</v>
      </c>
      <c r="C19" t="s">
        <v>87</v>
      </c>
      <c r="D19">
        <v>608371</v>
      </c>
      <c r="E19" t="s">
        <v>26</v>
      </c>
      <c r="F19" t="s">
        <v>27</v>
      </c>
      <c r="G19">
        <v>95.1</v>
      </c>
      <c r="H19" t="s">
        <v>16</v>
      </c>
      <c r="I19" t="s">
        <v>1695</v>
      </c>
      <c r="J19" t="s">
        <v>17</v>
      </c>
      <c r="K19">
        <v>12.2</v>
      </c>
      <c r="L19">
        <v>20</v>
      </c>
      <c r="M19">
        <v>8.1</v>
      </c>
      <c r="N19">
        <v>2</v>
      </c>
      <c r="O19">
        <v>2584</v>
      </c>
      <c r="P19">
        <v>89.9</v>
      </c>
    </row>
    <row r="20" spans="1:16" x14ac:dyDescent="0.5">
      <c r="A20">
        <v>2021</v>
      </c>
      <c r="B20" t="s">
        <v>421</v>
      </c>
      <c r="C20" t="s">
        <v>422</v>
      </c>
      <c r="D20">
        <v>656945</v>
      </c>
      <c r="E20" t="s">
        <v>182</v>
      </c>
      <c r="F20" t="s">
        <v>183</v>
      </c>
      <c r="G20">
        <v>96.8</v>
      </c>
      <c r="H20" t="s">
        <v>16</v>
      </c>
      <c r="I20" t="s">
        <v>1696</v>
      </c>
      <c r="J20" t="s">
        <v>17</v>
      </c>
      <c r="K20">
        <v>13.7</v>
      </c>
      <c r="L20">
        <v>2</v>
      </c>
      <c r="M20">
        <v>4.4000000000000004</v>
      </c>
      <c r="N20">
        <v>-47</v>
      </c>
      <c r="O20">
        <v>2582</v>
      </c>
      <c r="P20">
        <v>75.5</v>
      </c>
    </row>
    <row r="21" spans="1:16" x14ac:dyDescent="0.5">
      <c r="A21">
        <v>2021</v>
      </c>
      <c r="B21" t="s">
        <v>816</v>
      </c>
      <c r="C21" t="s">
        <v>817</v>
      </c>
      <c r="D21">
        <v>666808</v>
      </c>
      <c r="E21" t="s">
        <v>30</v>
      </c>
      <c r="F21" t="s">
        <v>31</v>
      </c>
      <c r="G21">
        <v>98.2</v>
      </c>
      <c r="H21" t="s">
        <v>16</v>
      </c>
      <c r="I21" t="s">
        <v>1697</v>
      </c>
      <c r="J21" t="s">
        <v>17</v>
      </c>
      <c r="K21">
        <v>15.2</v>
      </c>
      <c r="L21">
        <v>-16</v>
      </c>
      <c r="M21">
        <v>4.5</v>
      </c>
      <c r="N21">
        <v>-51</v>
      </c>
      <c r="O21">
        <v>2578</v>
      </c>
      <c r="P21">
        <v>65.099999999999994</v>
      </c>
    </row>
    <row r="22" spans="1:16" x14ac:dyDescent="0.5">
      <c r="A22">
        <v>2021</v>
      </c>
      <c r="B22" t="s">
        <v>359</v>
      </c>
      <c r="C22" t="s">
        <v>274</v>
      </c>
      <c r="D22">
        <v>656629</v>
      </c>
      <c r="E22" t="s">
        <v>50</v>
      </c>
      <c r="F22" t="s">
        <v>51</v>
      </c>
      <c r="G22">
        <v>97.1</v>
      </c>
      <c r="H22" t="s">
        <v>16</v>
      </c>
      <c r="I22" t="s">
        <v>1698</v>
      </c>
      <c r="J22" t="s">
        <v>17</v>
      </c>
      <c r="K22">
        <v>10.7</v>
      </c>
      <c r="L22">
        <v>18</v>
      </c>
      <c r="M22">
        <v>9.8000000000000007</v>
      </c>
      <c r="N22">
        <v>23</v>
      </c>
      <c r="O22">
        <v>2575</v>
      </c>
      <c r="P22">
        <v>96</v>
      </c>
    </row>
    <row r="23" spans="1:16" x14ac:dyDescent="0.5">
      <c r="A23">
        <v>2021</v>
      </c>
      <c r="B23" t="s">
        <v>263</v>
      </c>
      <c r="C23" t="s">
        <v>264</v>
      </c>
      <c r="D23">
        <v>613534</v>
      </c>
      <c r="E23" t="s">
        <v>62</v>
      </c>
      <c r="F23" t="s">
        <v>63</v>
      </c>
      <c r="G23">
        <v>94</v>
      </c>
      <c r="H23" t="s">
        <v>16</v>
      </c>
      <c r="I23" t="s">
        <v>1699</v>
      </c>
      <c r="J23" t="s">
        <v>17</v>
      </c>
      <c r="K23">
        <v>21.6</v>
      </c>
      <c r="L23">
        <v>-35</v>
      </c>
      <c r="M23">
        <v>8.6999999999999993</v>
      </c>
      <c r="N23">
        <v>3</v>
      </c>
      <c r="O23">
        <v>2573</v>
      </c>
      <c r="P23">
        <v>60.5</v>
      </c>
    </row>
    <row r="24" spans="1:16" x14ac:dyDescent="0.5">
      <c r="A24">
        <v>2021</v>
      </c>
      <c r="B24" t="s">
        <v>628</v>
      </c>
      <c r="C24" t="s">
        <v>177</v>
      </c>
      <c r="D24">
        <v>519151</v>
      </c>
      <c r="E24" t="s">
        <v>142</v>
      </c>
      <c r="F24" t="s">
        <v>143</v>
      </c>
      <c r="G24">
        <v>95.5</v>
      </c>
      <c r="H24" t="s">
        <v>16</v>
      </c>
      <c r="I24" t="s">
        <v>1700</v>
      </c>
      <c r="J24" t="s">
        <v>17</v>
      </c>
      <c r="K24">
        <v>12.8</v>
      </c>
      <c r="L24">
        <v>8</v>
      </c>
      <c r="M24">
        <v>1.1000000000000001</v>
      </c>
      <c r="N24">
        <v>-85</v>
      </c>
      <c r="O24">
        <v>2556</v>
      </c>
      <c r="P24">
        <v>76.099999999999994</v>
      </c>
    </row>
    <row r="25" spans="1:16" x14ac:dyDescent="0.5">
      <c r="A25">
        <v>2021</v>
      </c>
      <c r="B25" t="s">
        <v>437</v>
      </c>
      <c r="C25" t="s">
        <v>438</v>
      </c>
      <c r="D25">
        <v>595465</v>
      </c>
      <c r="E25" t="s">
        <v>46</v>
      </c>
      <c r="F25" t="s">
        <v>47</v>
      </c>
      <c r="G25">
        <v>94</v>
      </c>
      <c r="H25" t="s">
        <v>16</v>
      </c>
      <c r="I25" t="s">
        <v>1701</v>
      </c>
      <c r="J25" t="s">
        <v>17</v>
      </c>
      <c r="K25">
        <v>13.7</v>
      </c>
      <c r="L25">
        <v>12</v>
      </c>
      <c r="M25">
        <v>7.6</v>
      </c>
      <c r="N25">
        <v>-8</v>
      </c>
      <c r="O25">
        <v>2551</v>
      </c>
      <c r="P25">
        <v>86.9</v>
      </c>
    </row>
    <row r="26" spans="1:16" x14ac:dyDescent="0.5">
      <c r="A26">
        <v>2021</v>
      </c>
      <c r="B26" t="s">
        <v>48</v>
      </c>
      <c r="C26" t="s">
        <v>49</v>
      </c>
      <c r="D26">
        <v>656302</v>
      </c>
      <c r="E26" t="s">
        <v>50</v>
      </c>
      <c r="F26" t="s">
        <v>51</v>
      </c>
      <c r="G26">
        <v>96.6</v>
      </c>
      <c r="H26" t="s">
        <v>16</v>
      </c>
      <c r="I26" t="s">
        <v>1702</v>
      </c>
      <c r="J26" t="s">
        <v>17</v>
      </c>
      <c r="K26">
        <v>10.6</v>
      </c>
      <c r="L26">
        <v>17</v>
      </c>
      <c r="M26">
        <v>4.4000000000000004</v>
      </c>
      <c r="N26">
        <v>-35</v>
      </c>
      <c r="O26">
        <v>2546</v>
      </c>
      <c r="P26">
        <v>89.9</v>
      </c>
    </row>
    <row r="27" spans="1:16" x14ac:dyDescent="0.5">
      <c r="A27">
        <v>2021</v>
      </c>
      <c r="B27" t="s">
        <v>104</v>
      </c>
      <c r="C27" t="s">
        <v>105</v>
      </c>
      <c r="D27">
        <v>501985</v>
      </c>
      <c r="E27" t="s">
        <v>80</v>
      </c>
      <c r="F27" t="s">
        <v>81</v>
      </c>
      <c r="G27">
        <v>90.9</v>
      </c>
      <c r="H27" t="s">
        <v>16</v>
      </c>
      <c r="I27" t="s">
        <v>1703</v>
      </c>
      <c r="J27" t="s">
        <v>17</v>
      </c>
      <c r="K27">
        <v>18.2</v>
      </c>
      <c r="L27">
        <v>-11</v>
      </c>
      <c r="M27">
        <v>1.9</v>
      </c>
      <c r="N27">
        <v>-73</v>
      </c>
      <c r="O27">
        <v>2544</v>
      </c>
      <c r="P27">
        <v>68.8</v>
      </c>
    </row>
    <row r="28" spans="1:16" x14ac:dyDescent="0.5">
      <c r="A28">
        <v>2021</v>
      </c>
      <c r="B28" t="s">
        <v>603</v>
      </c>
      <c r="C28" t="s">
        <v>604</v>
      </c>
      <c r="D28">
        <v>571710</v>
      </c>
      <c r="E28" t="s">
        <v>26</v>
      </c>
      <c r="F28" t="s">
        <v>27</v>
      </c>
      <c r="G28">
        <v>94.7</v>
      </c>
      <c r="H28" t="s">
        <v>16</v>
      </c>
      <c r="I28" t="s">
        <v>1704</v>
      </c>
      <c r="J28" t="s">
        <v>17</v>
      </c>
      <c r="K28">
        <v>18.100000000000001</v>
      </c>
      <c r="L28">
        <v>-8</v>
      </c>
      <c r="M28">
        <v>8.6</v>
      </c>
      <c r="N28">
        <v>-9</v>
      </c>
      <c r="O28">
        <v>2533</v>
      </c>
      <c r="P28">
        <v>74.3</v>
      </c>
    </row>
    <row r="29" spans="1:16" x14ac:dyDescent="0.5">
      <c r="A29">
        <v>2021</v>
      </c>
      <c r="B29" t="s">
        <v>539</v>
      </c>
      <c r="C29" t="s">
        <v>652</v>
      </c>
      <c r="D29">
        <v>554340</v>
      </c>
      <c r="E29" t="s">
        <v>142</v>
      </c>
      <c r="F29" t="s">
        <v>143</v>
      </c>
      <c r="G29">
        <v>96</v>
      </c>
      <c r="H29" t="s">
        <v>16</v>
      </c>
      <c r="I29" t="s">
        <v>1705</v>
      </c>
      <c r="J29" t="s">
        <v>17</v>
      </c>
      <c r="K29">
        <v>17.2</v>
      </c>
      <c r="L29">
        <v>-8</v>
      </c>
      <c r="M29">
        <v>6.5</v>
      </c>
      <c r="N29">
        <v>-32</v>
      </c>
      <c r="O29">
        <v>2531</v>
      </c>
      <c r="P29">
        <v>70</v>
      </c>
    </row>
    <row r="30" spans="1:16" x14ac:dyDescent="0.5">
      <c r="A30">
        <v>2021</v>
      </c>
      <c r="B30" t="s">
        <v>202</v>
      </c>
      <c r="C30" t="s">
        <v>726</v>
      </c>
      <c r="D30">
        <v>641312</v>
      </c>
      <c r="E30" t="s">
        <v>62</v>
      </c>
      <c r="F30" t="s">
        <v>63</v>
      </c>
      <c r="G30">
        <v>93.2</v>
      </c>
      <c r="H30" t="s">
        <v>16</v>
      </c>
      <c r="I30" t="s">
        <v>1706</v>
      </c>
      <c r="J30" t="s">
        <v>17</v>
      </c>
      <c r="K30">
        <v>17.899999999999999</v>
      </c>
      <c r="L30">
        <v>-25</v>
      </c>
      <c r="M30">
        <v>0.6</v>
      </c>
      <c r="N30">
        <v>-110</v>
      </c>
      <c r="O30">
        <v>2528</v>
      </c>
      <c r="P30">
        <v>73</v>
      </c>
    </row>
    <row r="31" spans="1:16" x14ac:dyDescent="0.5">
      <c r="A31">
        <v>2021</v>
      </c>
      <c r="B31" t="s">
        <v>521</v>
      </c>
      <c r="C31" t="s">
        <v>177</v>
      </c>
      <c r="D31">
        <v>664854</v>
      </c>
      <c r="E31" t="s">
        <v>34</v>
      </c>
      <c r="F31" t="s">
        <v>35</v>
      </c>
      <c r="G31">
        <v>97.4</v>
      </c>
      <c r="H31" t="s">
        <v>16</v>
      </c>
      <c r="I31" t="s">
        <v>1707</v>
      </c>
      <c r="J31" t="s">
        <v>17</v>
      </c>
      <c r="K31">
        <v>11.8</v>
      </c>
      <c r="L31">
        <v>7</v>
      </c>
      <c r="M31">
        <v>3.6</v>
      </c>
      <c r="N31">
        <v>-52</v>
      </c>
      <c r="O31">
        <v>2525</v>
      </c>
      <c r="P31">
        <v>81</v>
      </c>
    </row>
    <row r="32" spans="1:16" x14ac:dyDescent="0.5">
      <c r="A32">
        <v>2021</v>
      </c>
      <c r="B32" t="s">
        <v>644</v>
      </c>
      <c r="C32" t="s">
        <v>645</v>
      </c>
      <c r="D32">
        <v>596112</v>
      </c>
      <c r="E32" t="s">
        <v>92</v>
      </c>
      <c r="F32" t="s">
        <v>93</v>
      </c>
      <c r="G32">
        <v>96.5</v>
      </c>
      <c r="H32" t="s">
        <v>16</v>
      </c>
      <c r="I32" t="s">
        <v>1708</v>
      </c>
      <c r="J32" t="s">
        <v>17</v>
      </c>
      <c r="K32">
        <v>14.2</v>
      </c>
      <c r="L32">
        <v>-3</v>
      </c>
      <c r="M32">
        <v>12.2</v>
      </c>
      <c r="N32">
        <v>54</v>
      </c>
      <c r="O32">
        <v>2522</v>
      </c>
      <c r="P32">
        <v>97.7</v>
      </c>
    </row>
    <row r="33" spans="1:16" x14ac:dyDescent="0.5">
      <c r="A33">
        <v>2021</v>
      </c>
      <c r="B33" t="s">
        <v>357</v>
      </c>
      <c r="C33" t="s">
        <v>358</v>
      </c>
      <c r="D33">
        <v>641941</v>
      </c>
      <c r="E33" t="s">
        <v>62</v>
      </c>
      <c r="F33" t="s">
        <v>63</v>
      </c>
      <c r="G33">
        <v>94.9</v>
      </c>
      <c r="H33" t="s">
        <v>16</v>
      </c>
      <c r="I33" t="s">
        <v>1709</v>
      </c>
      <c r="J33" t="s">
        <v>17</v>
      </c>
      <c r="K33">
        <v>12.2</v>
      </c>
      <c r="L33">
        <v>18</v>
      </c>
      <c r="M33">
        <v>5.8</v>
      </c>
      <c r="N33">
        <v>-27</v>
      </c>
      <c r="O33">
        <v>2521</v>
      </c>
      <c r="P33">
        <v>88.5</v>
      </c>
    </row>
    <row r="34" spans="1:16" x14ac:dyDescent="0.5">
      <c r="A34">
        <v>2021</v>
      </c>
      <c r="B34" t="s">
        <v>204</v>
      </c>
      <c r="C34" t="s">
        <v>205</v>
      </c>
      <c r="D34">
        <v>506433</v>
      </c>
      <c r="E34" t="s">
        <v>62</v>
      </c>
      <c r="F34" t="s">
        <v>63</v>
      </c>
      <c r="G34">
        <v>94.5</v>
      </c>
      <c r="H34" t="s">
        <v>16</v>
      </c>
      <c r="I34" t="s">
        <v>1710</v>
      </c>
      <c r="J34" t="s">
        <v>17</v>
      </c>
      <c r="K34">
        <v>11.8</v>
      </c>
      <c r="L34">
        <v>19</v>
      </c>
      <c r="M34">
        <v>6.3</v>
      </c>
      <c r="N34">
        <v>-15</v>
      </c>
      <c r="O34">
        <v>2521</v>
      </c>
      <c r="P34">
        <v>87.2</v>
      </c>
    </row>
    <row r="35" spans="1:16" x14ac:dyDescent="0.5">
      <c r="A35">
        <v>2021</v>
      </c>
      <c r="B35" t="s">
        <v>275</v>
      </c>
      <c r="C35" t="s">
        <v>276</v>
      </c>
      <c r="D35">
        <v>477132</v>
      </c>
      <c r="E35" t="s">
        <v>54</v>
      </c>
      <c r="F35" t="s">
        <v>55</v>
      </c>
      <c r="G35">
        <v>90.7</v>
      </c>
      <c r="H35" t="s">
        <v>16</v>
      </c>
      <c r="I35" t="s">
        <v>1711</v>
      </c>
      <c r="J35" t="s">
        <v>17</v>
      </c>
      <c r="K35">
        <v>13.9</v>
      </c>
      <c r="L35">
        <v>14</v>
      </c>
      <c r="M35">
        <v>0.5</v>
      </c>
      <c r="N35">
        <v>-108</v>
      </c>
      <c r="O35">
        <v>2509</v>
      </c>
      <c r="P35">
        <v>83.5</v>
      </c>
    </row>
    <row r="36" spans="1:16" x14ac:dyDescent="0.5">
      <c r="A36">
        <v>2021</v>
      </c>
      <c r="B36" t="s">
        <v>650</v>
      </c>
      <c r="C36" t="s">
        <v>161</v>
      </c>
      <c r="D36">
        <v>519141</v>
      </c>
      <c r="E36" t="s">
        <v>62</v>
      </c>
      <c r="F36" t="s">
        <v>63</v>
      </c>
      <c r="G36">
        <v>93.9</v>
      </c>
      <c r="H36" t="s">
        <v>16</v>
      </c>
      <c r="I36" t="s">
        <v>1712</v>
      </c>
      <c r="J36" t="s">
        <v>17</v>
      </c>
      <c r="K36">
        <v>12.3</v>
      </c>
      <c r="L36">
        <v>17</v>
      </c>
      <c r="M36">
        <v>2.2999999999999998</v>
      </c>
      <c r="N36">
        <v>-65</v>
      </c>
      <c r="O36">
        <v>2507</v>
      </c>
      <c r="P36">
        <v>84.2</v>
      </c>
    </row>
    <row r="37" spans="1:16" x14ac:dyDescent="0.5">
      <c r="A37">
        <v>2021</v>
      </c>
      <c r="B37" t="s">
        <v>287</v>
      </c>
      <c r="C37" t="s">
        <v>288</v>
      </c>
      <c r="D37">
        <v>643338</v>
      </c>
      <c r="E37" t="s">
        <v>38</v>
      </c>
      <c r="F37" t="s">
        <v>39</v>
      </c>
      <c r="G37">
        <v>95.6</v>
      </c>
      <c r="H37" t="s">
        <v>16</v>
      </c>
      <c r="I37" t="s">
        <v>1713</v>
      </c>
      <c r="J37" t="s">
        <v>17</v>
      </c>
      <c r="K37">
        <v>10.9</v>
      </c>
      <c r="L37">
        <v>19</v>
      </c>
      <c r="M37">
        <v>4.4000000000000004</v>
      </c>
      <c r="N37">
        <v>-37</v>
      </c>
      <c r="O37">
        <v>2498</v>
      </c>
      <c r="P37">
        <v>89.8</v>
      </c>
    </row>
    <row r="38" spans="1:16" x14ac:dyDescent="0.5">
      <c r="A38">
        <v>2021</v>
      </c>
      <c r="B38" t="s">
        <v>82</v>
      </c>
      <c r="C38" t="s">
        <v>83</v>
      </c>
      <c r="D38">
        <v>628711</v>
      </c>
      <c r="E38" t="s">
        <v>54</v>
      </c>
      <c r="F38" t="s">
        <v>55</v>
      </c>
      <c r="G38">
        <v>94.2</v>
      </c>
      <c r="H38" t="s">
        <v>16</v>
      </c>
      <c r="I38" t="s">
        <v>1714</v>
      </c>
      <c r="J38" t="s">
        <v>17</v>
      </c>
      <c r="K38">
        <v>13.4</v>
      </c>
      <c r="L38">
        <v>10</v>
      </c>
      <c r="M38">
        <v>3.8</v>
      </c>
      <c r="N38">
        <v>-46</v>
      </c>
      <c r="O38">
        <v>2497</v>
      </c>
      <c r="P38">
        <v>81</v>
      </c>
    </row>
    <row r="39" spans="1:16" x14ac:dyDescent="0.5">
      <c r="A39">
        <v>2021</v>
      </c>
      <c r="B39" t="s">
        <v>703</v>
      </c>
      <c r="C39" t="s">
        <v>497</v>
      </c>
      <c r="D39">
        <v>605513</v>
      </c>
      <c r="E39" t="s">
        <v>132</v>
      </c>
      <c r="F39" t="s">
        <v>133</v>
      </c>
      <c r="G39">
        <v>93.9</v>
      </c>
      <c r="H39" t="s">
        <v>16</v>
      </c>
      <c r="I39" t="s">
        <v>1715</v>
      </c>
      <c r="J39" t="s">
        <v>17</v>
      </c>
      <c r="K39">
        <v>18.399999999999999</v>
      </c>
      <c r="L39">
        <v>-23</v>
      </c>
      <c r="M39">
        <v>2.8</v>
      </c>
      <c r="N39">
        <v>-62</v>
      </c>
      <c r="O39">
        <v>2497</v>
      </c>
      <c r="P39">
        <v>59.5</v>
      </c>
    </row>
    <row r="40" spans="1:16" x14ac:dyDescent="0.5">
      <c r="A40">
        <v>2021</v>
      </c>
      <c r="B40" t="s">
        <v>557</v>
      </c>
      <c r="C40" t="s">
        <v>558</v>
      </c>
      <c r="D40">
        <v>656420</v>
      </c>
      <c r="E40" t="s">
        <v>178</v>
      </c>
      <c r="F40" t="s">
        <v>179</v>
      </c>
      <c r="G40">
        <v>93.2</v>
      </c>
      <c r="H40" t="s">
        <v>16</v>
      </c>
      <c r="I40" t="s">
        <v>1716</v>
      </c>
      <c r="J40" t="s">
        <v>17</v>
      </c>
      <c r="K40">
        <v>10.8</v>
      </c>
      <c r="L40">
        <v>26</v>
      </c>
      <c r="M40">
        <v>5.8</v>
      </c>
      <c r="N40">
        <v>-11</v>
      </c>
      <c r="O40">
        <v>2496</v>
      </c>
      <c r="P40">
        <v>94.7</v>
      </c>
    </row>
    <row r="41" spans="1:16" x14ac:dyDescent="0.5">
      <c r="A41">
        <v>2021</v>
      </c>
      <c r="B41" t="s">
        <v>534</v>
      </c>
      <c r="C41" t="s">
        <v>251</v>
      </c>
      <c r="D41">
        <v>641729</v>
      </c>
      <c r="E41" t="s">
        <v>132</v>
      </c>
      <c r="F41" t="s">
        <v>133</v>
      </c>
      <c r="G41">
        <v>94.7</v>
      </c>
      <c r="H41" t="s">
        <v>16</v>
      </c>
      <c r="I41" t="s">
        <v>1717</v>
      </c>
      <c r="J41" t="s">
        <v>17</v>
      </c>
      <c r="K41">
        <v>12.7</v>
      </c>
      <c r="L41">
        <v>11</v>
      </c>
      <c r="M41">
        <v>8.4</v>
      </c>
      <c r="N41">
        <v>16</v>
      </c>
      <c r="O41">
        <v>2494</v>
      </c>
      <c r="P41">
        <v>89.8</v>
      </c>
    </row>
    <row r="42" spans="1:16" x14ac:dyDescent="0.5">
      <c r="A42">
        <v>2021</v>
      </c>
      <c r="B42" t="s">
        <v>858</v>
      </c>
      <c r="C42" t="s">
        <v>282</v>
      </c>
      <c r="D42">
        <v>663992</v>
      </c>
      <c r="E42" t="s">
        <v>80</v>
      </c>
      <c r="F42" t="s">
        <v>81</v>
      </c>
      <c r="G42">
        <v>93.1</v>
      </c>
      <c r="H42" t="s">
        <v>16</v>
      </c>
      <c r="I42" t="s">
        <v>1718</v>
      </c>
      <c r="J42" t="s">
        <v>17</v>
      </c>
      <c r="K42">
        <v>17.600000000000001</v>
      </c>
      <c r="L42">
        <v>-13</v>
      </c>
      <c r="M42">
        <v>6.3</v>
      </c>
      <c r="N42">
        <v>-15</v>
      </c>
      <c r="O42">
        <v>2491</v>
      </c>
      <c r="P42">
        <v>67.8</v>
      </c>
    </row>
    <row r="43" spans="1:16" x14ac:dyDescent="0.5">
      <c r="A43">
        <v>2021</v>
      </c>
      <c r="B43" t="s">
        <v>442</v>
      </c>
      <c r="C43" t="s">
        <v>49</v>
      </c>
      <c r="D43">
        <v>605164</v>
      </c>
      <c r="E43" t="s">
        <v>232</v>
      </c>
      <c r="F43" t="s">
        <v>233</v>
      </c>
      <c r="G43">
        <v>90.7</v>
      </c>
      <c r="H43" t="s">
        <v>16</v>
      </c>
      <c r="I43" t="s">
        <v>1719</v>
      </c>
      <c r="J43" t="s">
        <v>17</v>
      </c>
      <c r="K43">
        <v>13.9</v>
      </c>
      <c r="L43">
        <v>15</v>
      </c>
      <c r="M43">
        <v>5.2</v>
      </c>
      <c r="N43">
        <v>-24</v>
      </c>
      <c r="O43">
        <v>2489</v>
      </c>
      <c r="P43">
        <v>88.5</v>
      </c>
    </row>
    <row r="44" spans="1:16" x14ac:dyDescent="0.5">
      <c r="A44">
        <v>2021</v>
      </c>
      <c r="B44" t="s">
        <v>657</v>
      </c>
      <c r="C44" t="s">
        <v>511</v>
      </c>
      <c r="D44">
        <v>657006</v>
      </c>
      <c r="E44" t="s">
        <v>46</v>
      </c>
      <c r="F44" t="s">
        <v>47</v>
      </c>
      <c r="G44">
        <v>93.4</v>
      </c>
      <c r="H44" t="s">
        <v>16</v>
      </c>
      <c r="I44" t="s">
        <v>1720</v>
      </c>
      <c r="J44" t="s">
        <v>17</v>
      </c>
      <c r="K44">
        <v>15.9</v>
      </c>
      <c r="L44">
        <v>-6</v>
      </c>
      <c r="M44">
        <v>2.2000000000000002</v>
      </c>
      <c r="N44">
        <v>-69</v>
      </c>
      <c r="O44">
        <v>2489</v>
      </c>
      <c r="P44">
        <v>71.599999999999994</v>
      </c>
    </row>
    <row r="45" spans="1:16" x14ac:dyDescent="0.5">
      <c r="A45">
        <v>2021</v>
      </c>
      <c r="B45" t="s">
        <v>52</v>
      </c>
      <c r="C45" t="s">
        <v>53</v>
      </c>
      <c r="D45">
        <v>621111</v>
      </c>
      <c r="E45" t="s">
        <v>54</v>
      </c>
      <c r="F45" t="s">
        <v>55</v>
      </c>
      <c r="G45">
        <v>95.3</v>
      </c>
      <c r="H45" t="s">
        <v>16</v>
      </c>
      <c r="I45" t="s">
        <v>1721</v>
      </c>
      <c r="J45" t="s">
        <v>17</v>
      </c>
      <c r="K45">
        <v>11.8</v>
      </c>
      <c r="L45">
        <v>17</v>
      </c>
      <c r="M45">
        <v>3</v>
      </c>
      <c r="N45">
        <v>-61</v>
      </c>
      <c r="O45">
        <v>2488</v>
      </c>
      <c r="P45">
        <v>86.6</v>
      </c>
    </row>
    <row r="46" spans="1:16" x14ac:dyDescent="0.5">
      <c r="A46">
        <v>2021</v>
      </c>
      <c r="B46" t="s">
        <v>746</v>
      </c>
      <c r="C46" t="s">
        <v>747</v>
      </c>
      <c r="D46">
        <v>622780</v>
      </c>
      <c r="E46" t="s">
        <v>68</v>
      </c>
      <c r="F46" t="s">
        <v>69</v>
      </c>
      <c r="G46">
        <v>94.3</v>
      </c>
      <c r="H46" t="s">
        <v>16</v>
      </c>
      <c r="I46" t="s">
        <v>1722</v>
      </c>
      <c r="J46" t="s">
        <v>17</v>
      </c>
      <c r="K46">
        <v>13.4</v>
      </c>
      <c r="L46">
        <v>5</v>
      </c>
      <c r="M46">
        <v>4.9000000000000004</v>
      </c>
      <c r="N46">
        <v>-29</v>
      </c>
      <c r="O46">
        <v>2487</v>
      </c>
      <c r="P46">
        <v>83.1</v>
      </c>
    </row>
    <row r="47" spans="1:16" x14ac:dyDescent="0.5">
      <c r="A47">
        <v>2021</v>
      </c>
      <c r="B47" t="s">
        <v>429</v>
      </c>
      <c r="C47" t="s">
        <v>430</v>
      </c>
      <c r="D47">
        <v>664208</v>
      </c>
      <c r="E47" t="s">
        <v>142</v>
      </c>
      <c r="F47" t="s">
        <v>143</v>
      </c>
      <c r="G47">
        <v>91.5</v>
      </c>
      <c r="H47" t="s">
        <v>16</v>
      </c>
      <c r="I47" t="s">
        <v>1723</v>
      </c>
      <c r="J47" t="s">
        <v>17</v>
      </c>
      <c r="K47">
        <v>19.3</v>
      </c>
      <c r="L47">
        <v>-15</v>
      </c>
      <c r="M47">
        <v>0.8</v>
      </c>
      <c r="N47">
        <v>-111</v>
      </c>
      <c r="O47">
        <v>2482</v>
      </c>
      <c r="P47">
        <v>62.6</v>
      </c>
    </row>
    <row r="48" spans="1:16" x14ac:dyDescent="0.5">
      <c r="A48">
        <v>2021</v>
      </c>
      <c r="B48" t="s">
        <v>433</v>
      </c>
      <c r="C48" t="s">
        <v>434</v>
      </c>
      <c r="D48">
        <v>593334</v>
      </c>
      <c r="E48" t="s">
        <v>38</v>
      </c>
      <c r="F48" t="s">
        <v>39</v>
      </c>
      <c r="G48">
        <v>93.3</v>
      </c>
      <c r="H48" t="s">
        <v>16</v>
      </c>
      <c r="I48" t="s">
        <v>1724</v>
      </c>
      <c r="J48" t="s">
        <v>17</v>
      </c>
      <c r="K48">
        <v>15.6</v>
      </c>
      <c r="L48">
        <v>3</v>
      </c>
      <c r="M48">
        <v>8.9</v>
      </c>
      <c r="N48">
        <v>5</v>
      </c>
      <c r="O48">
        <v>2479</v>
      </c>
      <c r="P48">
        <v>82.2</v>
      </c>
    </row>
    <row r="49" spans="1:16" x14ac:dyDescent="0.5">
      <c r="A49">
        <v>2021</v>
      </c>
      <c r="B49" t="s">
        <v>787</v>
      </c>
      <c r="C49" t="s">
        <v>456</v>
      </c>
      <c r="D49">
        <v>669294</v>
      </c>
      <c r="E49" t="s">
        <v>110</v>
      </c>
      <c r="F49" t="s">
        <v>111</v>
      </c>
      <c r="G49">
        <v>92.6</v>
      </c>
      <c r="H49" t="s">
        <v>16</v>
      </c>
      <c r="I49" t="s">
        <v>1725</v>
      </c>
      <c r="J49" t="s">
        <v>17</v>
      </c>
      <c r="K49">
        <v>14.2</v>
      </c>
      <c r="L49">
        <v>10</v>
      </c>
      <c r="M49">
        <v>5.0999999999999996</v>
      </c>
      <c r="N49">
        <v>-29</v>
      </c>
      <c r="O49">
        <v>2478</v>
      </c>
      <c r="P49">
        <v>79.599999999999994</v>
      </c>
    </row>
    <row r="50" spans="1:16" x14ac:dyDescent="0.5">
      <c r="A50">
        <v>2021</v>
      </c>
      <c r="B50" t="s">
        <v>487</v>
      </c>
      <c r="C50" t="s">
        <v>272</v>
      </c>
      <c r="D50">
        <v>621593</v>
      </c>
      <c r="E50" t="s">
        <v>14</v>
      </c>
      <c r="F50" t="s">
        <v>15</v>
      </c>
      <c r="G50">
        <v>95.4</v>
      </c>
      <c r="H50" t="s">
        <v>16</v>
      </c>
      <c r="I50" t="s">
        <v>1726</v>
      </c>
      <c r="J50" t="s">
        <v>17</v>
      </c>
      <c r="K50">
        <v>17.399999999999999</v>
      </c>
      <c r="L50">
        <v>-20</v>
      </c>
      <c r="M50">
        <v>3.5</v>
      </c>
      <c r="N50">
        <v>-58</v>
      </c>
      <c r="O50">
        <v>2474</v>
      </c>
      <c r="P50">
        <v>58</v>
      </c>
    </row>
    <row r="51" spans="1:16" x14ac:dyDescent="0.5">
      <c r="A51">
        <v>2021</v>
      </c>
      <c r="B51" t="s">
        <v>453</v>
      </c>
      <c r="C51" t="s">
        <v>454</v>
      </c>
      <c r="D51">
        <v>596133</v>
      </c>
      <c r="E51" t="s">
        <v>164</v>
      </c>
      <c r="F51" t="s">
        <v>165</v>
      </c>
      <c r="G51">
        <v>93.4</v>
      </c>
      <c r="H51" t="s">
        <v>16</v>
      </c>
      <c r="I51" t="s">
        <v>1727</v>
      </c>
      <c r="J51" t="s">
        <v>17</v>
      </c>
      <c r="K51">
        <v>13.7</v>
      </c>
      <c r="L51">
        <v>12</v>
      </c>
      <c r="M51">
        <v>7.1</v>
      </c>
      <c r="N51">
        <v>-6</v>
      </c>
      <c r="O51">
        <v>2473</v>
      </c>
      <c r="P51">
        <v>95.7</v>
      </c>
    </row>
    <row r="52" spans="1:16" x14ac:dyDescent="0.5">
      <c r="A52">
        <v>2021</v>
      </c>
      <c r="B52" t="s">
        <v>84</v>
      </c>
      <c r="C52" t="s">
        <v>85</v>
      </c>
      <c r="D52">
        <v>572070</v>
      </c>
      <c r="E52" t="s">
        <v>42</v>
      </c>
      <c r="F52" t="s">
        <v>43</v>
      </c>
      <c r="G52">
        <v>94.3</v>
      </c>
      <c r="H52" t="s">
        <v>16</v>
      </c>
      <c r="I52" t="s">
        <v>1728</v>
      </c>
      <c r="J52" t="s">
        <v>17</v>
      </c>
      <c r="K52">
        <v>21.9</v>
      </c>
      <c r="L52">
        <v>-45</v>
      </c>
      <c r="M52">
        <v>1.2</v>
      </c>
      <c r="N52">
        <v>-116</v>
      </c>
      <c r="O52">
        <v>2472</v>
      </c>
      <c r="P52">
        <v>99.4</v>
      </c>
    </row>
    <row r="53" spans="1:16" x14ac:dyDescent="0.5">
      <c r="A53">
        <v>2021</v>
      </c>
      <c r="B53" t="s">
        <v>655</v>
      </c>
      <c r="C53" t="s">
        <v>656</v>
      </c>
      <c r="D53">
        <v>663770</v>
      </c>
      <c r="E53" t="s">
        <v>116</v>
      </c>
      <c r="F53" t="s">
        <v>117</v>
      </c>
      <c r="G53">
        <v>91</v>
      </c>
      <c r="H53" t="s">
        <v>16</v>
      </c>
      <c r="I53" t="s">
        <v>1729</v>
      </c>
      <c r="J53" t="s">
        <v>17</v>
      </c>
      <c r="K53">
        <v>10.9</v>
      </c>
      <c r="L53">
        <v>27</v>
      </c>
      <c r="M53">
        <v>1.9</v>
      </c>
      <c r="N53">
        <v>-64</v>
      </c>
      <c r="O53">
        <v>2467</v>
      </c>
      <c r="P53">
        <v>97.2</v>
      </c>
    </row>
    <row r="54" spans="1:16" x14ac:dyDescent="0.5">
      <c r="A54">
        <v>2021</v>
      </c>
      <c r="B54" t="s">
        <v>585</v>
      </c>
      <c r="C54" t="s">
        <v>586</v>
      </c>
      <c r="D54">
        <v>542888</v>
      </c>
      <c r="E54" t="s">
        <v>178</v>
      </c>
      <c r="F54" t="s">
        <v>179</v>
      </c>
      <c r="G54">
        <v>93.8</v>
      </c>
      <c r="H54" t="s">
        <v>16</v>
      </c>
      <c r="I54" t="s">
        <v>1730</v>
      </c>
      <c r="J54" t="s">
        <v>17</v>
      </c>
      <c r="K54">
        <v>14.9</v>
      </c>
      <c r="L54">
        <v>-2</v>
      </c>
      <c r="M54">
        <v>3.6</v>
      </c>
      <c r="N54">
        <v>-49</v>
      </c>
      <c r="O54">
        <v>2460</v>
      </c>
      <c r="P54">
        <v>76.7</v>
      </c>
    </row>
    <row r="55" spans="1:16" x14ac:dyDescent="0.5">
      <c r="A55">
        <v>2021</v>
      </c>
      <c r="B55" t="s">
        <v>332</v>
      </c>
      <c r="C55" t="s">
        <v>333</v>
      </c>
      <c r="D55">
        <v>656546</v>
      </c>
      <c r="E55" t="s">
        <v>26</v>
      </c>
      <c r="F55" t="s">
        <v>27</v>
      </c>
      <c r="G55">
        <v>94</v>
      </c>
      <c r="H55" t="s">
        <v>16</v>
      </c>
      <c r="I55" t="s">
        <v>1731</v>
      </c>
      <c r="J55" t="s">
        <v>17</v>
      </c>
      <c r="K55">
        <v>12.8</v>
      </c>
      <c r="L55">
        <v>9</v>
      </c>
      <c r="M55">
        <v>10.3</v>
      </c>
      <c r="N55">
        <v>56</v>
      </c>
      <c r="O55">
        <v>2456</v>
      </c>
      <c r="P55">
        <v>98.9</v>
      </c>
    </row>
    <row r="56" spans="1:16" x14ac:dyDescent="0.5">
      <c r="A56">
        <v>2021</v>
      </c>
      <c r="B56" t="s">
        <v>74</v>
      </c>
      <c r="C56" t="s">
        <v>75</v>
      </c>
      <c r="D56">
        <v>543037</v>
      </c>
      <c r="E56" t="s">
        <v>38</v>
      </c>
      <c r="F56" t="s">
        <v>39</v>
      </c>
      <c r="G56">
        <v>97.7</v>
      </c>
      <c r="H56" t="s">
        <v>16</v>
      </c>
      <c r="I56" t="s">
        <v>1732</v>
      </c>
      <c r="J56" t="s">
        <v>17</v>
      </c>
      <c r="K56">
        <v>10.9</v>
      </c>
      <c r="L56">
        <v>16</v>
      </c>
      <c r="M56">
        <v>12</v>
      </c>
      <c r="N56">
        <v>44</v>
      </c>
      <c r="O56">
        <v>2455</v>
      </c>
      <c r="P56">
        <v>98.3</v>
      </c>
    </row>
    <row r="57" spans="1:16" x14ac:dyDescent="0.5">
      <c r="A57">
        <v>2021</v>
      </c>
      <c r="B57" t="s">
        <v>322</v>
      </c>
      <c r="C57" t="s">
        <v>181</v>
      </c>
      <c r="D57">
        <v>607231</v>
      </c>
      <c r="E57" t="s">
        <v>261</v>
      </c>
      <c r="F57" t="s">
        <v>262</v>
      </c>
      <c r="G57">
        <v>92.1</v>
      </c>
      <c r="H57" t="s">
        <v>16</v>
      </c>
      <c r="I57" t="s">
        <v>1733</v>
      </c>
      <c r="J57" t="s">
        <v>17</v>
      </c>
      <c r="K57">
        <v>16.3</v>
      </c>
      <c r="L57">
        <v>-4</v>
      </c>
      <c r="M57">
        <v>11.8</v>
      </c>
      <c r="N57">
        <v>72</v>
      </c>
      <c r="O57">
        <v>2452</v>
      </c>
      <c r="P57">
        <v>96.8</v>
      </c>
    </row>
    <row r="58" spans="1:16" x14ac:dyDescent="0.5">
      <c r="A58">
        <v>2021</v>
      </c>
      <c r="B58" t="s">
        <v>466</v>
      </c>
      <c r="C58" t="s">
        <v>467</v>
      </c>
      <c r="D58">
        <v>592390</v>
      </c>
      <c r="E58" t="s">
        <v>126</v>
      </c>
      <c r="F58" t="s">
        <v>127</v>
      </c>
      <c r="G58">
        <v>95.4</v>
      </c>
      <c r="H58" t="s">
        <v>16</v>
      </c>
      <c r="I58" t="s">
        <v>1734</v>
      </c>
      <c r="J58" t="s">
        <v>17</v>
      </c>
      <c r="K58">
        <v>12.5</v>
      </c>
      <c r="L58">
        <v>11</v>
      </c>
      <c r="M58">
        <v>9.1999999999999993</v>
      </c>
      <c r="N58">
        <v>22</v>
      </c>
      <c r="O58">
        <v>2450</v>
      </c>
      <c r="P58">
        <v>92.5</v>
      </c>
    </row>
    <row r="59" spans="1:16" x14ac:dyDescent="0.5">
      <c r="A59">
        <v>2021</v>
      </c>
      <c r="B59" t="s">
        <v>281</v>
      </c>
      <c r="C59" t="s">
        <v>282</v>
      </c>
      <c r="D59">
        <v>593144</v>
      </c>
      <c r="E59" t="s">
        <v>156</v>
      </c>
      <c r="F59" t="s">
        <v>157</v>
      </c>
      <c r="G59">
        <v>93.1</v>
      </c>
      <c r="H59" t="s">
        <v>16</v>
      </c>
      <c r="I59" t="s">
        <v>1735</v>
      </c>
      <c r="J59" t="s">
        <v>17</v>
      </c>
      <c r="K59">
        <v>16.600000000000001</v>
      </c>
      <c r="L59">
        <v>-10</v>
      </c>
      <c r="M59">
        <v>13.5</v>
      </c>
      <c r="N59">
        <v>93</v>
      </c>
      <c r="O59">
        <v>2448</v>
      </c>
      <c r="P59">
        <v>97.4</v>
      </c>
    </row>
    <row r="60" spans="1:16" x14ac:dyDescent="0.5">
      <c r="A60">
        <v>2021</v>
      </c>
      <c r="B60" t="s">
        <v>337</v>
      </c>
      <c r="C60" t="s">
        <v>25</v>
      </c>
      <c r="D60">
        <v>554431</v>
      </c>
      <c r="E60" t="s">
        <v>156</v>
      </c>
      <c r="F60" t="s">
        <v>157</v>
      </c>
      <c r="G60">
        <v>96</v>
      </c>
      <c r="H60" t="s">
        <v>16</v>
      </c>
      <c r="I60" t="s">
        <v>1736</v>
      </c>
      <c r="J60" t="s">
        <v>17</v>
      </c>
      <c r="K60">
        <v>11.7</v>
      </c>
      <c r="L60">
        <v>12</v>
      </c>
      <c r="M60">
        <v>4.9000000000000004</v>
      </c>
      <c r="N60">
        <v>-29</v>
      </c>
      <c r="O60">
        <v>2447</v>
      </c>
      <c r="P60">
        <v>87.9</v>
      </c>
    </row>
    <row r="61" spans="1:16" x14ac:dyDescent="0.5">
      <c r="A61">
        <v>2021</v>
      </c>
      <c r="B61" t="s">
        <v>738</v>
      </c>
      <c r="C61" t="s">
        <v>141</v>
      </c>
      <c r="D61">
        <v>661563</v>
      </c>
      <c r="E61" t="s">
        <v>38</v>
      </c>
      <c r="F61" t="s">
        <v>39</v>
      </c>
      <c r="G61">
        <v>96.1</v>
      </c>
      <c r="H61" t="s">
        <v>16</v>
      </c>
      <c r="I61" t="s">
        <v>1737</v>
      </c>
      <c r="J61" t="s">
        <v>17</v>
      </c>
      <c r="K61">
        <v>11.9</v>
      </c>
      <c r="L61">
        <v>13</v>
      </c>
      <c r="M61">
        <v>4.5</v>
      </c>
      <c r="N61">
        <v>-42</v>
      </c>
      <c r="O61">
        <v>2447</v>
      </c>
      <c r="P61">
        <v>84.9</v>
      </c>
    </row>
    <row r="62" spans="1:16" x14ac:dyDescent="0.5">
      <c r="A62">
        <v>2021</v>
      </c>
      <c r="B62" t="s">
        <v>615</v>
      </c>
      <c r="C62" t="s">
        <v>616</v>
      </c>
      <c r="D62">
        <v>659275</v>
      </c>
      <c r="E62" t="s">
        <v>62</v>
      </c>
      <c r="F62" t="s">
        <v>63</v>
      </c>
      <c r="G62">
        <v>95.5</v>
      </c>
      <c r="H62" t="s">
        <v>16</v>
      </c>
      <c r="I62" t="s">
        <v>1738</v>
      </c>
      <c r="J62" t="s">
        <v>17</v>
      </c>
      <c r="K62">
        <v>13.8</v>
      </c>
      <c r="L62">
        <v>1</v>
      </c>
      <c r="M62">
        <v>4.8</v>
      </c>
      <c r="N62">
        <v>-31</v>
      </c>
      <c r="O62">
        <v>2446</v>
      </c>
      <c r="P62">
        <v>88.8</v>
      </c>
    </row>
    <row r="63" spans="1:16" x14ac:dyDescent="0.5">
      <c r="A63">
        <v>2021</v>
      </c>
      <c r="B63" t="s">
        <v>36</v>
      </c>
      <c r="C63" t="s">
        <v>37</v>
      </c>
      <c r="D63">
        <v>571760</v>
      </c>
      <c r="E63" t="s">
        <v>38</v>
      </c>
      <c r="F63" t="s">
        <v>39</v>
      </c>
      <c r="G63">
        <v>92</v>
      </c>
      <c r="H63" t="s">
        <v>16</v>
      </c>
      <c r="I63" t="s">
        <v>1739</v>
      </c>
      <c r="J63" t="s">
        <v>17</v>
      </c>
      <c r="K63">
        <v>17.399999999999999</v>
      </c>
      <c r="L63">
        <v>-3</v>
      </c>
      <c r="M63">
        <v>15.4</v>
      </c>
      <c r="N63">
        <v>79</v>
      </c>
      <c r="O63">
        <v>2444</v>
      </c>
      <c r="P63">
        <v>99.3</v>
      </c>
    </row>
    <row r="64" spans="1:16" x14ac:dyDescent="0.5">
      <c r="A64">
        <v>2021</v>
      </c>
      <c r="B64" t="s">
        <v>321</v>
      </c>
      <c r="C64" t="s">
        <v>161</v>
      </c>
      <c r="D64">
        <v>656876</v>
      </c>
      <c r="E64" t="s">
        <v>178</v>
      </c>
      <c r="F64" t="s">
        <v>179</v>
      </c>
      <c r="G64">
        <v>97.2</v>
      </c>
      <c r="H64" t="s">
        <v>16</v>
      </c>
      <c r="I64" t="s">
        <v>1740</v>
      </c>
      <c r="J64" t="s">
        <v>17</v>
      </c>
      <c r="K64">
        <v>11.4</v>
      </c>
      <c r="L64">
        <v>10</v>
      </c>
      <c r="M64">
        <v>4.4000000000000004</v>
      </c>
      <c r="N64">
        <v>-41</v>
      </c>
      <c r="O64">
        <v>2443</v>
      </c>
      <c r="P64">
        <v>90.4</v>
      </c>
    </row>
    <row r="65" spans="1:16" x14ac:dyDescent="0.5">
      <c r="A65">
        <v>2021</v>
      </c>
      <c r="B65" t="s">
        <v>455</v>
      </c>
      <c r="C65" t="s">
        <v>456</v>
      </c>
      <c r="D65">
        <v>623149</v>
      </c>
      <c r="E65" t="s">
        <v>102</v>
      </c>
      <c r="F65" t="s">
        <v>103</v>
      </c>
      <c r="G65">
        <v>92.3</v>
      </c>
      <c r="H65" t="s">
        <v>16</v>
      </c>
      <c r="I65" t="s">
        <v>1741</v>
      </c>
      <c r="J65" t="s">
        <v>17</v>
      </c>
      <c r="K65">
        <v>18.600000000000001</v>
      </c>
      <c r="L65">
        <v>2</v>
      </c>
      <c r="M65">
        <v>12.7</v>
      </c>
      <c r="N65">
        <v>14</v>
      </c>
      <c r="O65">
        <v>2443</v>
      </c>
      <c r="P65">
        <v>83</v>
      </c>
    </row>
    <row r="66" spans="1:16" x14ac:dyDescent="0.5">
      <c r="A66">
        <v>2021</v>
      </c>
      <c r="B66" t="s">
        <v>860</v>
      </c>
      <c r="C66" t="s">
        <v>861</v>
      </c>
      <c r="D66">
        <v>605359</v>
      </c>
      <c r="E66" t="s">
        <v>50</v>
      </c>
      <c r="F66" t="s">
        <v>51</v>
      </c>
      <c r="G66">
        <v>93.1</v>
      </c>
      <c r="H66" t="s">
        <v>16</v>
      </c>
      <c r="I66" t="s">
        <v>1742</v>
      </c>
      <c r="J66" t="s">
        <v>17</v>
      </c>
      <c r="K66">
        <v>16.899999999999999</v>
      </c>
      <c r="L66">
        <v>-8</v>
      </c>
      <c r="M66">
        <v>11.1</v>
      </c>
      <c r="N66">
        <v>49</v>
      </c>
      <c r="O66">
        <v>2442</v>
      </c>
      <c r="P66">
        <v>85.9</v>
      </c>
    </row>
    <row r="67" spans="1:16" x14ac:dyDescent="0.5">
      <c r="A67">
        <v>2021</v>
      </c>
      <c r="B67" t="s">
        <v>472</v>
      </c>
      <c r="C67" t="s">
        <v>151</v>
      </c>
      <c r="D67">
        <v>493603</v>
      </c>
      <c r="E67" t="s">
        <v>42</v>
      </c>
      <c r="F67" t="s">
        <v>43</v>
      </c>
      <c r="G67">
        <v>95.5</v>
      </c>
      <c r="H67" t="s">
        <v>16</v>
      </c>
      <c r="I67" t="s">
        <v>1743</v>
      </c>
      <c r="J67" t="s">
        <v>17</v>
      </c>
      <c r="K67">
        <v>15.7</v>
      </c>
      <c r="L67">
        <v>-12</v>
      </c>
      <c r="M67">
        <v>5</v>
      </c>
      <c r="N67">
        <v>-34</v>
      </c>
      <c r="O67">
        <v>2438</v>
      </c>
      <c r="P67">
        <v>73.8</v>
      </c>
    </row>
    <row r="68" spans="1:16" x14ac:dyDescent="0.5">
      <c r="A68">
        <v>2021</v>
      </c>
      <c r="B68" t="s">
        <v>76</v>
      </c>
      <c r="C68" t="s">
        <v>77</v>
      </c>
      <c r="D68">
        <v>453286</v>
      </c>
      <c r="E68" t="s">
        <v>54</v>
      </c>
      <c r="F68" t="s">
        <v>55</v>
      </c>
      <c r="G68">
        <v>94.3</v>
      </c>
      <c r="H68" t="s">
        <v>16</v>
      </c>
      <c r="I68" t="s">
        <v>1744</v>
      </c>
      <c r="J68" t="s">
        <v>17</v>
      </c>
      <c r="K68">
        <v>14.7</v>
      </c>
      <c r="L68">
        <v>4</v>
      </c>
      <c r="M68">
        <v>10.6</v>
      </c>
      <c r="N68">
        <v>33</v>
      </c>
      <c r="O68">
        <v>2437</v>
      </c>
      <c r="P68">
        <v>90.5</v>
      </c>
    </row>
    <row r="69" spans="1:16" x14ac:dyDescent="0.5">
      <c r="A69">
        <v>2021</v>
      </c>
      <c r="B69" t="s">
        <v>582</v>
      </c>
      <c r="C69" t="s">
        <v>583</v>
      </c>
      <c r="D69">
        <v>608328</v>
      </c>
      <c r="E69" t="s">
        <v>213</v>
      </c>
      <c r="F69" t="s">
        <v>214</v>
      </c>
      <c r="G69">
        <v>92.9</v>
      </c>
      <c r="H69" t="s">
        <v>16</v>
      </c>
      <c r="I69" t="s">
        <v>1745</v>
      </c>
      <c r="J69" t="s">
        <v>17</v>
      </c>
      <c r="K69">
        <v>13.2</v>
      </c>
      <c r="L69">
        <v>14</v>
      </c>
      <c r="M69">
        <v>2.7</v>
      </c>
      <c r="N69">
        <v>-62</v>
      </c>
      <c r="O69">
        <v>2435</v>
      </c>
      <c r="P69">
        <v>89</v>
      </c>
    </row>
    <row r="70" spans="1:16" x14ac:dyDescent="0.5">
      <c r="A70">
        <v>2021</v>
      </c>
      <c r="B70" t="s">
        <v>704</v>
      </c>
      <c r="C70" t="s">
        <v>119</v>
      </c>
      <c r="D70">
        <v>666205</v>
      </c>
      <c r="E70" t="s">
        <v>156</v>
      </c>
      <c r="F70" t="s">
        <v>157</v>
      </c>
      <c r="G70">
        <v>93.4</v>
      </c>
      <c r="H70" t="s">
        <v>16</v>
      </c>
      <c r="I70" t="s">
        <v>1746</v>
      </c>
      <c r="J70" t="s">
        <v>17</v>
      </c>
      <c r="K70">
        <v>16.100000000000001</v>
      </c>
      <c r="L70">
        <v>-11</v>
      </c>
      <c r="M70">
        <v>6.5</v>
      </c>
      <c r="N70">
        <v>-2</v>
      </c>
      <c r="O70">
        <v>2435</v>
      </c>
      <c r="P70">
        <v>81.599999999999994</v>
      </c>
    </row>
    <row r="71" spans="1:16" x14ac:dyDescent="0.5">
      <c r="A71">
        <v>2021</v>
      </c>
      <c r="B71" t="s">
        <v>499</v>
      </c>
      <c r="C71" t="s">
        <v>25</v>
      </c>
      <c r="D71">
        <v>669330</v>
      </c>
      <c r="E71" t="s">
        <v>182</v>
      </c>
      <c r="F71" t="s">
        <v>183</v>
      </c>
      <c r="G71">
        <v>95.1</v>
      </c>
      <c r="H71" t="s">
        <v>16</v>
      </c>
      <c r="I71" t="s">
        <v>1747</v>
      </c>
      <c r="J71" t="s">
        <v>17</v>
      </c>
      <c r="K71">
        <v>10.5</v>
      </c>
      <c r="L71">
        <v>17</v>
      </c>
      <c r="M71">
        <v>4.0999999999999996</v>
      </c>
      <c r="N71">
        <v>-30</v>
      </c>
      <c r="O71">
        <v>2429</v>
      </c>
      <c r="P71">
        <v>97.7</v>
      </c>
    </row>
    <row r="72" spans="1:16" x14ac:dyDescent="0.5">
      <c r="A72">
        <v>2021</v>
      </c>
      <c r="B72" t="s">
        <v>184</v>
      </c>
      <c r="C72" t="s">
        <v>161</v>
      </c>
      <c r="D72">
        <v>622098</v>
      </c>
      <c r="E72" t="s">
        <v>126</v>
      </c>
      <c r="F72" t="s">
        <v>127</v>
      </c>
      <c r="G72">
        <v>95</v>
      </c>
      <c r="H72" t="s">
        <v>16</v>
      </c>
      <c r="I72" t="s">
        <v>1748</v>
      </c>
      <c r="J72" t="s">
        <v>17</v>
      </c>
      <c r="K72">
        <v>13.2</v>
      </c>
      <c r="L72">
        <v>12</v>
      </c>
      <c r="M72">
        <v>6.8</v>
      </c>
      <c r="N72">
        <v>-13</v>
      </c>
      <c r="O72">
        <v>2429</v>
      </c>
      <c r="P72">
        <v>90</v>
      </c>
    </row>
    <row r="73" spans="1:16" x14ac:dyDescent="0.5">
      <c r="A73">
        <v>2021</v>
      </c>
      <c r="B73" t="s">
        <v>354</v>
      </c>
      <c r="C73" t="s">
        <v>203</v>
      </c>
      <c r="D73">
        <v>453178</v>
      </c>
      <c r="E73" t="s">
        <v>58</v>
      </c>
      <c r="F73" t="s">
        <v>59</v>
      </c>
      <c r="G73">
        <v>94.1</v>
      </c>
      <c r="H73" t="s">
        <v>16</v>
      </c>
      <c r="I73" t="s">
        <v>1749</v>
      </c>
      <c r="J73" t="s">
        <v>17</v>
      </c>
      <c r="K73">
        <v>13.3</v>
      </c>
      <c r="L73">
        <v>15</v>
      </c>
      <c r="M73">
        <v>10.8</v>
      </c>
      <c r="N73">
        <v>31</v>
      </c>
      <c r="O73">
        <v>2428</v>
      </c>
      <c r="P73">
        <v>97.5</v>
      </c>
    </row>
    <row r="74" spans="1:16" x14ac:dyDescent="0.5">
      <c r="A74">
        <v>2021</v>
      </c>
      <c r="B74" t="s">
        <v>184</v>
      </c>
      <c r="C74" t="s">
        <v>185</v>
      </c>
      <c r="D74">
        <v>592761</v>
      </c>
      <c r="E74" t="s">
        <v>164</v>
      </c>
      <c r="F74" t="s">
        <v>165</v>
      </c>
      <c r="G74">
        <v>91.4</v>
      </c>
      <c r="H74" t="s">
        <v>16</v>
      </c>
      <c r="I74" t="s">
        <v>1750</v>
      </c>
      <c r="J74" t="s">
        <v>17</v>
      </c>
      <c r="K74">
        <v>14.9</v>
      </c>
      <c r="L74">
        <v>6</v>
      </c>
      <c r="M74">
        <v>11.6</v>
      </c>
      <c r="N74">
        <v>69</v>
      </c>
      <c r="O74">
        <v>2425</v>
      </c>
      <c r="P74">
        <v>98.8</v>
      </c>
    </row>
    <row r="75" spans="1:16" x14ac:dyDescent="0.5">
      <c r="A75">
        <v>2021</v>
      </c>
      <c r="B75" t="s">
        <v>319</v>
      </c>
      <c r="C75" t="s">
        <v>25</v>
      </c>
      <c r="D75">
        <v>607192</v>
      </c>
      <c r="E75" t="s">
        <v>178</v>
      </c>
      <c r="F75" t="s">
        <v>179</v>
      </c>
      <c r="G75">
        <v>97</v>
      </c>
      <c r="H75" t="s">
        <v>16</v>
      </c>
      <c r="I75" t="s">
        <v>1751</v>
      </c>
      <c r="J75" t="s">
        <v>17</v>
      </c>
      <c r="K75">
        <v>11.9</v>
      </c>
      <c r="L75">
        <v>3</v>
      </c>
      <c r="M75">
        <v>1.8</v>
      </c>
      <c r="N75">
        <v>-72</v>
      </c>
      <c r="O75">
        <v>2424</v>
      </c>
      <c r="P75">
        <v>75.8</v>
      </c>
    </row>
    <row r="76" spans="1:16" x14ac:dyDescent="0.5">
      <c r="A76">
        <v>2021</v>
      </c>
      <c r="B76" t="s">
        <v>717</v>
      </c>
      <c r="C76" t="s">
        <v>718</v>
      </c>
      <c r="D76">
        <v>606303</v>
      </c>
      <c r="E76" t="s">
        <v>80</v>
      </c>
      <c r="F76" t="s">
        <v>81</v>
      </c>
      <c r="G76">
        <v>94.8</v>
      </c>
      <c r="H76" t="s">
        <v>16</v>
      </c>
      <c r="I76" t="s">
        <v>1752</v>
      </c>
      <c r="J76" t="s">
        <v>17</v>
      </c>
      <c r="K76">
        <v>13.9</v>
      </c>
      <c r="L76">
        <v>5</v>
      </c>
      <c r="M76">
        <v>9.1</v>
      </c>
      <c r="N76">
        <v>25</v>
      </c>
      <c r="O76">
        <v>2422</v>
      </c>
      <c r="P76">
        <v>85.8</v>
      </c>
    </row>
    <row r="77" spans="1:16" x14ac:dyDescent="0.5">
      <c r="A77">
        <v>2021</v>
      </c>
      <c r="B77" t="s">
        <v>719</v>
      </c>
      <c r="C77" t="s">
        <v>720</v>
      </c>
      <c r="D77">
        <v>547001</v>
      </c>
      <c r="E77" t="s">
        <v>110</v>
      </c>
      <c r="F77" t="s">
        <v>111</v>
      </c>
      <c r="G77">
        <v>93.6</v>
      </c>
      <c r="H77" t="s">
        <v>16</v>
      </c>
      <c r="I77" t="s">
        <v>1753</v>
      </c>
      <c r="J77" t="s">
        <v>17</v>
      </c>
      <c r="K77">
        <v>15.2</v>
      </c>
      <c r="L77">
        <v>-1</v>
      </c>
      <c r="M77">
        <v>7.3</v>
      </c>
      <c r="N77">
        <v>3</v>
      </c>
      <c r="O77">
        <v>2422</v>
      </c>
      <c r="P77">
        <v>79.599999999999994</v>
      </c>
    </row>
    <row r="78" spans="1:16" x14ac:dyDescent="0.5">
      <c r="A78">
        <v>2021</v>
      </c>
      <c r="B78" t="s">
        <v>128</v>
      </c>
      <c r="C78" t="s">
        <v>374</v>
      </c>
      <c r="D78">
        <v>543243</v>
      </c>
      <c r="E78" t="s">
        <v>26</v>
      </c>
      <c r="F78" t="s">
        <v>27</v>
      </c>
      <c r="G78">
        <v>92.3</v>
      </c>
      <c r="H78" t="s">
        <v>16</v>
      </c>
      <c r="I78" t="s">
        <v>1754</v>
      </c>
      <c r="J78" t="s">
        <v>17</v>
      </c>
      <c r="K78">
        <v>16.7</v>
      </c>
      <c r="L78">
        <v>-4</v>
      </c>
      <c r="M78">
        <v>1.7</v>
      </c>
      <c r="N78">
        <v>-77</v>
      </c>
      <c r="O78">
        <v>2420</v>
      </c>
      <c r="P78">
        <v>76</v>
      </c>
    </row>
    <row r="79" spans="1:16" x14ac:dyDescent="0.5">
      <c r="A79">
        <v>2021</v>
      </c>
      <c r="B79" t="s">
        <v>592</v>
      </c>
      <c r="C79" t="s">
        <v>87</v>
      </c>
      <c r="D79">
        <v>656458</v>
      </c>
      <c r="E79" t="s">
        <v>92</v>
      </c>
      <c r="F79" t="s">
        <v>93</v>
      </c>
      <c r="G79">
        <v>93.4</v>
      </c>
      <c r="H79" t="s">
        <v>16</v>
      </c>
      <c r="I79" t="s">
        <v>1755</v>
      </c>
      <c r="J79" t="s">
        <v>17</v>
      </c>
      <c r="K79">
        <v>16</v>
      </c>
      <c r="L79">
        <v>-5</v>
      </c>
      <c r="M79">
        <v>0.3</v>
      </c>
      <c r="N79">
        <v>-96</v>
      </c>
      <c r="O79">
        <v>2420</v>
      </c>
      <c r="P79">
        <v>85.6</v>
      </c>
    </row>
    <row r="80" spans="1:16" x14ac:dyDescent="0.5">
      <c r="A80">
        <v>2021</v>
      </c>
      <c r="B80" t="s">
        <v>302</v>
      </c>
      <c r="C80" t="s">
        <v>303</v>
      </c>
      <c r="D80">
        <v>594798</v>
      </c>
      <c r="E80" t="s">
        <v>126</v>
      </c>
      <c r="F80" t="s">
        <v>127</v>
      </c>
      <c r="G80">
        <v>99.2</v>
      </c>
      <c r="H80" t="s">
        <v>16</v>
      </c>
      <c r="I80" t="s">
        <v>1756</v>
      </c>
      <c r="J80" t="s">
        <v>17</v>
      </c>
      <c r="K80">
        <v>11.4</v>
      </c>
      <c r="L80">
        <v>6</v>
      </c>
      <c r="M80">
        <v>9.1</v>
      </c>
      <c r="N80">
        <v>1</v>
      </c>
      <c r="O80">
        <v>2418</v>
      </c>
      <c r="P80">
        <v>94.4</v>
      </c>
    </row>
    <row r="81" spans="1:16" x14ac:dyDescent="0.5">
      <c r="A81">
        <v>2021</v>
      </c>
      <c r="B81" t="s">
        <v>98</v>
      </c>
      <c r="C81" t="s">
        <v>99</v>
      </c>
      <c r="D81">
        <v>592791</v>
      </c>
      <c r="E81" t="s">
        <v>38</v>
      </c>
      <c r="F81" t="s">
        <v>39</v>
      </c>
      <c r="G81">
        <v>93.9</v>
      </c>
      <c r="H81" t="s">
        <v>16</v>
      </c>
      <c r="I81" t="s">
        <v>1757</v>
      </c>
      <c r="J81" t="s">
        <v>17</v>
      </c>
      <c r="K81">
        <v>13.2</v>
      </c>
      <c r="L81">
        <v>8</v>
      </c>
      <c r="M81">
        <v>3.3</v>
      </c>
      <c r="N81">
        <v>-51</v>
      </c>
      <c r="O81">
        <v>2417</v>
      </c>
      <c r="P81">
        <v>83.7</v>
      </c>
    </row>
    <row r="82" spans="1:16" x14ac:dyDescent="0.5">
      <c r="A82">
        <v>2021</v>
      </c>
      <c r="B82" t="s">
        <v>326</v>
      </c>
      <c r="C82" t="s">
        <v>303</v>
      </c>
      <c r="D82">
        <v>657097</v>
      </c>
      <c r="E82" t="s">
        <v>156</v>
      </c>
      <c r="F82" t="s">
        <v>157</v>
      </c>
      <c r="G82">
        <v>94.2</v>
      </c>
      <c r="H82" t="s">
        <v>16</v>
      </c>
      <c r="I82" t="s">
        <v>1758</v>
      </c>
      <c r="J82" t="s">
        <v>17</v>
      </c>
      <c r="K82">
        <v>14.8</v>
      </c>
      <c r="L82">
        <v>4</v>
      </c>
      <c r="M82">
        <v>12.2</v>
      </c>
      <c r="N82">
        <v>53</v>
      </c>
      <c r="O82">
        <v>2417</v>
      </c>
      <c r="P82">
        <v>97</v>
      </c>
    </row>
    <row r="83" spans="1:16" x14ac:dyDescent="0.5">
      <c r="A83">
        <v>2021</v>
      </c>
      <c r="B83" t="s">
        <v>694</v>
      </c>
      <c r="C83" t="s">
        <v>220</v>
      </c>
      <c r="D83">
        <v>656232</v>
      </c>
      <c r="E83" t="s">
        <v>142</v>
      </c>
      <c r="F83" t="s">
        <v>143</v>
      </c>
      <c r="G83">
        <v>93.9</v>
      </c>
      <c r="H83" t="s">
        <v>16</v>
      </c>
      <c r="I83" t="s">
        <v>1759</v>
      </c>
      <c r="J83" t="s">
        <v>17</v>
      </c>
      <c r="K83">
        <v>16.3</v>
      </c>
      <c r="L83">
        <v>-10</v>
      </c>
      <c r="M83">
        <v>5</v>
      </c>
      <c r="N83">
        <v>-26</v>
      </c>
      <c r="O83">
        <v>2416</v>
      </c>
      <c r="P83">
        <v>80.599999999999994</v>
      </c>
    </row>
    <row r="84" spans="1:16" x14ac:dyDescent="0.5">
      <c r="A84">
        <v>2021</v>
      </c>
      <c r="B84" t="s">
        <v>269</v>
      </c>
      <c r="C84" t="s">
        <v>109</v>
      </c>
      <c r="D84">
        <v>656730</v>
      </c>
      <c r="E84" t="s">
        <v>46</v>
      </c>
      <c r="F84" t="s">
        <v>47</v>
      </c>
      <c r="G84">
        <v>96.3</v>
      </c>
      <c r="H84" t="s">
        <v>16</v>
      </c>
      <c r="I84" t="s">
        <v>1760</v>
      </c>
      <c r="J84" t="s">
        <v>17</v>
      </c>
      <c r="K84">
        <v>13.1</v>
      </c>
      <c r="L84">
        <v>-4</v>
      </c>
      <c r="M84">
        <v>4.7</v>
      </c>
      <c r="N84">
        <v>-27</v>
      </c>
      <c r="O84">
        <v>2416</v>
      </c>
      <c r="P84">
        <v>84</v>
      </c>
    </row>
    <row r="85" spans="1:16" x14ac:dyDescent="0.5">
      <c r="A85">
        <v>2021</v>
      </c>
      <c r="B85" t="s">
        <v>537</v>
      </c>
      <c r="C85" t="s">
        <v>247</v>
      </c>
      <c r="D85">
        <v>542585</v>
      </c>
      <c r="E85" t="s">
        <v>132</v>
      </c>
      <c r="F85" t="s">
        <v>133</v>
      </c>
      <c r="G85">
        <v>96.7</v>
      </c>
      <c r="H85" t="s">
        <v>16</v>
      </c>
      <c r="I85" t="s">
        <v>1761</v>
      </c>
      <c r="J85" t="s">
        <v>17</v>
      </c>
      <c r="K85">
        <v>14.3</v>
      </c>
      <c r="L85">
        <v>3</v>
      </c>
      <c r="M85">
        <v>10.5</v>
      </c>
      <c r="N85">
        <v>17</v>
      </c>
      <c r="O85">
        <v>2415</v>
      </c>
      <c r="P85">
        <v>89.6</v>
      </c>
    </row>
    <row r="86" spans="1:16" x14ac:dyDescent="0.5">
      <c r="A86">
        <v>2021</v>
      </c>
      <c r="B86" t="s">
        <v>296</v>
      </c>
      <c r="C86" t="s">
        <v>141</v>
      </c>
      <c r="D86">
        <v>672715</v>
      </c>
      <c r="E86" t="s">
        <v>178</v>
      </c>
      <c r="F86" t="s">
        <v>179</v>
      </c>
      <c r="G86">
        <v>95.6</v>
      </c>
      <c r="H86" t="s">
        <v>16</v>
      </c>
      <c r="I86" t="s">
        <v>1762</v>
      </c>
      <c r="J86" t="s">
        <v>17</v>
      </c>
      <c r="K86">
        <v>11.5</v>
      </c>
      <c r="L86">
        <v>15</v>
      </c>
      <c r="M86">
        <v>4.2</v>
      </c>
      <c r="N86">
        <v>-44</v>
      </c>
      <c r="O86">
        <v>2413</v>
      </c>
      <c r="P86">
        <v>86.8</v>
      </c>
    </row>
    <row r="87" spans="1:16" x14ac:dyDescent="0.5">
      <c r="A87">
        <v>2021</v>
      </c>
      <c r="B87" t="s">
        <v>307</v>
      </c>
      <c r="C87" t="s">
        <v>308</v>
      </c>
      <c r="D87">
        <v>640444</v>
      </c>
      <c r="E87" t="s">
        <v>213</v>
      </c>
      <c r="F87" t="s">
        <v>214</v>
      </c>
      <c r="G87">
        <v>93.8</v>
      </c>
      <c r="H87" t="s">
        <v>16</v>
      </c>
      <c r="I87" t="s">
        <v>1763</v>
      </c>
      <c r="J87" t="s">
        <v>17</v>
      </c>
      <c r="K87">
        <v>14.5</v>
      </c>
      <c r="L87">
        <v>1</v>
      </c>
      <c r="M87">
        <v>3.1</v>
      </c>
      <c r="N87">
        <v>-55</v>
      </c>
      <c r="O87">
        <v>2413</v>
      </c>
      <c r="P87">
        <v>81</v>
      </c>
    </row>
    <row r="88" spans="1:16" x14ac:dyDescent="0.5">
      <c r="A88">
        <v>2021</v>
      </c>
      <c r="B88" t="s">
        <v>798</v>
      </c>
      <c r="C88" t="s">
        <v>681</v>
      </c>
      <c r="D88">
        <v>608349</v>
      </c>
      <c r="E88" t="s">
        <v>54</v>
      </c>
      <c r="F88" t="s">
        <v>55</v>
      </c>
      <c r="G88">
        <v>96.2</v>
      </c>
      <c r="H88" t="s">
        <v>16</v>
      </c>
      <c r="I88" t="s">
        <v>1764</v>
      </c>
      <c r="J88" t="s">
        <v>17</v>
      </c>
      <c r="K88">
        <v>12.6</v>
      </c>
      <c r="L88">
        <v>7</v>
      </c>
      <c r="M88">
        <v>5.8</v>
      </c>
      <c r="N88">
        <v>-23</v>
      </c>
      <c r="O88">
        <v>2411</v>
      </c>
      <c r="P88">
        <v>90.2</v>
      </c>
    </row>
    <row r="89" spans="1:16" x14ac:dyDescent="0.5">
      <c r="A89">
        <v>2021</v>
      </c>
      <c r="B89" t="s">
        <v>945</v>
      </c>
      <c r="C89" t="s">
        <v>797</v>
      </c>
      <c r="D89">
        <v>571676</v>
      </c>
      <c r="E89" t="s">
        <v>164</v>
      </c>
      <c r="F89" t="s">
        <v>165</v>
      </c>
      <c r="G89">
        <v>91.3</v>
      </c>
      <c r="H89" t="s">
        <v>16</v>
      </c>
      <c r="I89" t="s">
        <v>1765</v>
      </c>
      <c r="J89" t="s">
        <v>17</v>
      </c>
      <c r="K89">
        <v>17.899999999999999</v>
      </c>
      <c r="L89">
        <v>-15</v>
      </c>
      <c r="M89">
        <v>8.8000000000000007</v>
      </c>
      <c r="N89">
        <v>37</v>
      </c>
      <c r="O89">
        <v>2411</v>
      </c>
      <c r="P89">
        <v>88.8</v>
      </c>
    </row>
    <row r="90" spans="1:16" x14ac:dyDescent="0.5">
      <c r="A90">
        <v>2021</v>
      </c>
      <c r="B90" t="s">
        <v>490</v>
      </c>
      <c r="C90" t="s">
        <v>491</v>
      </c>
      <c r="D90">
        <v>641386</v>
      </c>
      <c r="E90" t="s">
        <v>92</v>
      </c>
      <c r="F90" t="s">
        <v>93</v>
      </c>
      <c r="G90">
        <v>92.4</v>
      </c>
      <c r="H90" t="s">
        <v>16</v>
      </c>
      <c r="I90" t="s">
        <v>1766</v>
      </c>
      <c r="J90" t="s">
        <v>17</v>
      </c>
      <c r="K90">
        <v>14.9</v>
      </c>
      <c r="L90">
        <v>3</v>
      </c>
      <c r="M90">
        <v>10.5</v>
      </c>
      <c r="N90">
        <v>55</v>
      </c>
      <c r="O90">
        <v>2409</v>
      </c>
      <c r="P90">
        <v>98.8</v>
      </c>
    </row>
    <row r="91" spans="1:16" x14ac:dyDescent="0.5">
      <c r="A91">
        <v>2021</v>
      </c>
      <c r="B91" t="s">
        <v>180</v>
      </c>
      <c r="C91" t="s">
        <v>181</v>
      </c>
      <c r="D91">
        <v>607644</v>
      </c>
      <c r="E91" t="s">
        <v>182</v>
      </c>
      <c r="F91" t="s">
        <v>183</v>
      </c>
      <c r="G91">
        <v>92.8</v>
      </c>
      <c r="H91" t="s">
        <v>16</v>
      </c>
      <c r="I91" t="s">
        <v>1767</v>
      </c>
      <c r="J91" t="s">
        <v>17</v>
      </c>
      <c r="K91">
        <v>11.8</v>
      </c>
      <c r="L91">
        <v>19</v>
      </c>
      <c r="M91">
        <v>6.8</v>
      </c>
      <c r="N91">
        <v>8</v>
      </c>
      <c r="O91">
        <v>2407</v>
      </c>
      <c r="P91">
        <v>97.4</v>
      </c>
    </row>
    <row r="92" spans="1:16" x14ac:dyDescent="0.5">
      <c r="A92">
        <v>2021</v>
      </c>
      <c r="B92" t="s">
        <v>549</v>
      </c>
      <c r="C92" t="s">
        <v>45</v>
      </c>
      <c r="D92">
        <v>605507</v>
      </c>
      <c r="E92" t="s">
        <v>110</v>
      </c>
      <c r="F92" t="s">
        <v>111</v>
      </c>
      <c r="G92">
        <v>92.1</v>
      </c>
      <c r="H92" t="s">
        <v>16</v>
      </c>
      <c r="I92" t="s">
        <v>1768</v>
      </c>
      <c r="J92" t="s">
        <v>17</v>
      </c>
      <c r="K92">
        <v>17.2</v>
      </c>
      <c r="L92">
        <v>-17</v>
      </c>
      <c r="M92">
        <v>2.4</v>
      </c>
      <c r="N92">
        <v>-61</v>
      </c>
      <c r="O92">
        <v>2407</v>
      </c>
      <c r="P92">
        <v>85.6</v>
      </c>
    </row>
    <row r="93" spans="1:16" x14ac:dyDescent="0.5">
      <c r="A93">
        <v>2021</v>
      </c>
      <c r="B93" t="s">
        <v>551</v>
      </c>
      <c r="C93" t="s">
        <v>119</v>
      </c>
      <c r="D93">
        <v>607536</v>
      </c>
      <c r="E93" t="s">
        <v>92</v>
      </c>
      <c r="F93" t="s">
        <v>93</v>
      </c>
      <c r="G93">
        <v>91.4</v>
      </c>
      <c r="H93" t="s">
        <v>16</v>
      </c>
      <c r="I93" t="s">
        <v>1769</v>
      </c>
      <c r="J93" t="s">
        <v>17</v>
      </c>
      <c r="K93">
        <v>19.600000000000001</v>
      </c>
      <c r="L93">
        <v>-21</v>
      </c>
      <c r="M93">
        <v>6</v>
      </c>
      <c r="N93">
        <v>-14</v>
      </c>
      <c r="O93">
        <v>2401</v>
      </c>
      <c r="P93">
        <v>75</v>
      </c>
    </row>
    <row r="94" spans="1:16" x14ac:dyDescent="0.5">
      <c r="A94">
        <v>2021</v>
      </c>
      <c r="B94" t="s">
        <v>612</v>
      </c>
      <c r="C94" t="s">
        <v>613</v>
      </c>
      <c r="D94">
        <v>664126</v>
      </c>
      <c r="E94" t="s">
        <v>178</v>
      </c>
      <c r="F94" t="s">
        <v>179</v>
      </c>
      <c r="G94">
        <v>97</v>
      </c>
      <c r="H94" t="s">
        <v>16</v>
      </c>
      <c r="I94" t="s">
        <v>1770</v>
      </c>
      <c r="J94" t="s">
        <v>17</v>
      </c>
      <c r="K94">
        <v>11.5</v>
      </c>
      <c r="L94">
        <v>1</v>
      </c>
      <c r="M94">
        <v>1.3</v>
      </c>
      <c r="N94">
        <v>-124</v>
      </c>
      <c r="O94">
        <v>2400</v>
      </c>
      <c r="P94">
        <v>81.400000000000006</v>
      </c>
    </row>
    <row r="95" spans="1:16" x14ac:dyDescent="0.5">
      <c r="A95">
        <v>2021</v>
      </c>
      <c r="B95" t="s">
        <v>60</v>
      </c>
      <c r="C95" t="s">
        <v>61</v>
      </c>
      <c r="D95">
        <v>605483</v>
      </c>
      <c r="E95" t="s">
        <v>62</v>
      </c>
      <c r="F95" t="s">
        <v>63</v>
      </c>
      <c r="G95">
        <v>95.1</v>
      </c>
      <c r="H95" t="s">
        <v>16</v>
      </c>
      <c r="I95" t="s">
        <v>1771</v>
      </c>
      <c r="J95" t="s">
        <v>17</v>
      </c>
      <c r="K95">
        <v>11.5</v>
      </c>
      <c r="L95">
        <v>11</v>
      </c>
      <c r="M95">
        <v>5.7</v>
      </c>
      <c r="N95">
        <v>-7</v>
      </c>
      <c r="O95">
        <v>2399</v>
      </c>
      <c r="P95">
        <v>93.5</v>
      </c>
    </row>
    <row r="96" spans="1:16" x14ac:dyDescent="0.5">
      <c r="A96">
        <v>2021</v>
      </c>
      <c r="B96" t="s">
        <v>171</v>
      </c>
      <c r="C96" t="s">
        <v>172</v>
      </c>
      <c r="D96">
        <v>458681</v>
      </c>
      <c r="E96" t="s">
        <v>50</v>
      </c>
      <c r="F96" t="s">
        <v>51</v>
      </c>
      <c r="G96">
        <v>93.9</v>
      </c>
      <c r="H96" t="s">
        <v>16</v>
      </c>
      <c r="I96" t="s">
        <v>1772</v>
      </c>
      <c r="J96" t="s">
        <v>17</v>
      </c>
      <c r="K96">
        <v>16.100000000000001</v>
      </c>
      <c r="L96">
        <v>-6</v>
      </c>
      <c r="M96">
        <v>5.8</v>
      </c>
      <c r="N96">
        <v>-25</v>
      </c>
      <c r="O96">
        <v>2398</v>
      </c>
      <c r="P96">
        <v>79</v>
      </c>
    </row>
    <row r="97" spans="1:16" x14ac:dyDescent="0.5">
      <c r="A97">
        <v>2021</v>
      </c>
      <c r="B97" t="s">
        <v>248</v>
      </c>
      <c r="C97" t="s">
        <v>249</v>
      </c>
      <c r="D97">
        <v>593423</v>
      </c>
      <c r="E97" t="s">
        <v>20</v>
      </c>
      <c r="F97" t="s">
        <v>21</v>
      </c>
      <c r="G97">
        <v>96.4</v>
      </c>
      <c r="H97" t="s">
        <v>16</v>
      </c>
      <c r="I97" t="s">
        <v>1773</v>
      </c>
      <c r="J97" t="s">
        <v>17</v>
      </c>
      <c r="K97">
        <v>12</v>
      </c>
      <c r="L97">
        <v>9</v>
      </c>
      <c r="M97">
        <v>7.2</v>
      </c>
      <c r="N97">
        <v>3</v>
      </c>
      <c r="O97">
        <v>2398</v>
      </c>
      <c r="P97">
        <v>90.5</v>
      </c>
    </row>
    <row r="98" spans="1:16" x14ac:dyDescent="0.5">
      <c r="A98">
        <v>2021</v>
      </c>
      <c r="B98" t="s">
        <v>382</v>
      </c>
      <c r="C98" t="s">
        <v>115</v>
      </c>
      <c r="D98">
        <v>605447</v>
      </c>
      <c r="E98" t="s">
        <v>14</v>
      </c>
      <c r="F98" t="s">
        <v>15</v>
      </c>
      <c r="G98">
        <v>97.6</v>
      </c>
      <c r="H98" t="s">
        <v>16</v>
      </c>
      <c r="I98" t="s">
        <v>1774</v>
      </c>
      <c r="J98" t="s">
        <v>17</v>
      </c>
      <c r="K98">
        <v>10.7</v>
      </c>
      <c r="L98">
        <v>11</v>
      </c>
      <c r="M98">
        <v>5.4</v>
      </c>
      <c r="N98">
        <v>-19</v>
      </c>
      <c r="O98">
        <v>2397</v>
      </c>
      <c r="P98">
        <v>92.2</v>
      </c>
    </row>
    <row r="99" spans="1:16" x14ac:dyDescent="0.5">
      <c r="A99">
        <v>2021</v>
      </c>
      <c r="B99" t="s">
        <v>559</v>
      </c>
      <c r="C99" t="s">
        <v>427</v>
      </c>
      <c r="D99">
        <v>596057</v>
      </c>
      <c r="E99" t="s">
        <v>68</v>
      </c>
      <c r="F99" t="s">
        <v>69</v>
      </c>
      <c r="G99">
        <v>92.8</v>
      </c>
      <c r="H99" t="s">
        <v>16</v>
      </c>
      <c r="I99" t="s">
        <v>1775</v>
      </c>
      <c r="J99" t="s">
        <v>17</v>
      </c>
      <c r="K99">
        <v>15.4</v>
      </c>
      <c r="L99">
        <v>2</v>
      </c>
      <c r="M99">
        <v>6.2</v>
      </c>
      <c r="N99">
        <v>-14</v>
      </c>
      <c r="O99">
        <v>2396</v>
      </c>
      <c r="P99">
        <v>82.5</v>
      </c>
    </row>
    <row r="100" spans="1:16" x14ac:dyDescent="0.5">
      <c r="A100">
        <v>2021</v>
      </c>
      <c r="B100" t="s">
        <v>788</v>
      </c>
      <c r="C100" t="s">
        <v>454</v>
      </c>
      <c r="D100">
        <v>608652</v>
      </c>
      <c r="E100" t="s">
        <v>261</v>
      </c>
      <c r="F100" t="s">
        <v>262</v>
      </c>
      <c r="G100">
        <v>91.6</v>
      </c>
      <c r="H100" t="s">
        <v>16</v>
      </c>
      <c r="I100" t="s">
        <v>1776</v>
      </c>
      <c r="J100" t="s">
        <v>17</v>
      </c>
      <c r="K100">
        <v>13.9</v>
      </c>
      <c r="L100">
        <v>6</v>
      </c>
      <c r="M100">
        <v>3.7</v>
      </c>
      <c r="N100">
        <v>-33</v>
      </c>
      <c r="O100">
        <v>2396</v>
      </c>
      <c r="P100">
        <v>88.4</v>
      </c>
    </row>
    <row r="101" spans="1:16" x14ac:dyDescent="0.5">
      <c r="A101">
        <v>2021</v>
      </c>
      <c r="B101" t="s">
        <v>324</v>
      </c>
      <c r="C101" t="s">
        <v>325</v>
      </c>
      <c r="D101">
        <v>521230</v>
      </c>
      <c r="E101" t="s">
        <v>50</v>
      </c>
      <c r="F101" t="s">
        <v>51</v>
      </c>
      <c r="G101">
        <v>97.7</v>
      </c>
      <c r="H101" t="s">
        <v>16</v>
      </c>
      <c r="I101" t="s">
        <v>1777</v>
      </c>
      <c r="J101" t="s">
        <v>17</v>
      </c>
      <c r="K101">
        <v>10.199999999999999</v>
      </c>
      <c r="L101">
        <v>19</v>
      </c>
      <c r="M101">
        <v>7.1</v>
      </c>
      <c r="N101">
        <v>-9</v>
      </c>
      <c r="O101">
        <v>2394</v>
      </c>
      <c r="P101">
        <v>96.3</v>
      </c>
    </row>
    <row r="102" spans="1:16" x14ac:dyDescent="0.5">
      <c r="A102">
        <v>2021</v>
      </c>
      <c r="B102" t="s">
        <v>627</v>
      </c>
      <c r="C102" t="s">
        <v>189</v>
      </c>
      <c r="D102">
        <v>621052</v>
      </c>
      <c r="E102" t="s">
        <v>34</v>
      </c>
      <c r="F102" t="s">
        <v>35</v>
      </c>
      <c r="G102">
        <v>96.6</v>
      </c>
      <c r="H102" t="s">
        <v>16</v>
      </c>
      <c r="I102" t="s">
        <v>1778</v>
      </c>
      <c r="J102" t="s">
        <v>17</v>
      </c>
      <c r="K102">
        <v>11.7</v>
      </c>
      <c r="L102">
        <v>12</v>
      </c>
      <c r="M102">
        <v>5.0999999999999996</v>
      </c>
      <c r="N102">
        <v>-29</v>
      </c>
      <c r="O102">
        <v>2394</v>
      </c>
      <c r="P102">
        <v>89.6</v>
      </c>
    </row>
    <row r="103" spans="1:16" x14ac:dyDescent="0.5">
      <c r="A103">
        <v>2021</v>
      </c>
      <c r="B103" t="s">
        <v>669</v>
      </c>
      <c r="C103" t="s">
        <v>95</v>
      </c>
      <c r="D103">
        <v>451584</v>
      </c>
      <c r="E103" t="s">
        <v>80</v>
      </c>
      <c r="F103" t="s">
        <v>81</v>
      </c>
      <c r="G103">
        <v>92.7</v>
      </c>
      <c r="H103" t="s">
        <v>16</v>
      </c>
      <c r="I103" t="s">
        <v>1779</v>
      </c>
      <c r="J103" t="s">
        <v>17</v>
      </c>
      <c r="K103">
        <v>14.1</v>
      </c>
      <c r="L103">
        <v>5</v>
      </c>
      <c r="M103">
        <v>3.1</v>
      </c>
      <c r="N103">
        <v>-52</v>
      </c>
      <c r="O103">
        <v>2391</v>
      </c>
      <c r="P103">
        <v>93.1</v>
      </c>
    </row>
    <row r="104" spans="1:16" x14ac:dyDescent="0.5">
      <c r="A104">
        <v>2021</v>
      </c>
      <c r="B104" t="s">
        <v>684</v>
      </c>
      <c r="C104" t="s">
        <v>685</v>
      </c>
      <c r="D104">
        <v>605525</v>
      </c>
      <c r="E104" t="s">
        <v>164</v>
      </c>
      <c r="F104" t="s">
        <v>165</v>
      </c>
      <c r="G104">
        <v>94</v>
      </c>
      <c r="H104" t="s">
        <v>16</v>
      </c>
      <c r="I104" t="s">
        <v>1780</v>
      </c>
      <c r="J104" t="s">
        <v>17</v>
      </c>
      <c r="K104">
        <v>16.5</v>
      </c>
      <c r="L104">
        <v>-10</v>
      </c>
      <c r="M104">
        <v>2.8</v>
      </c>
      <c r="N104">
        <v>-62</v>
      </c>
      <c r="O104">
        <v>2391</v>
      </c>
      <c r="P104">
        <v>75.099999999999994</v>
      </c>
    </row>
    <row r="105" spans="1:16" x14ac:dyDescent="0.5">
      <c r="A105">
        <v>2021</v>
      </c>
      <c r="B105" t="s">
        <v>56</v>
      </c>
      <c r="C105" t="s">
        <v>57</v>
      </c>
      <c r="D105">
        <v>554430</v>
      </c>
      <c r="E105" t="s">
        <v>58</v>
      </c>
      <c r="F105" t="s">
        <v>59</v>
      </c>
      <c r="G105">
        <v>97.2</v>
      </c>
      <c r="H105" t="s">
        <v>16</v>
      </c>
      <c r="I105" t="s">
        <v>1781</v>
      </c>
      <c r="J105" t="s">
        <v>17</v>
      </c>
      <c r="K105">
        <v>13</v>
      </c>
      <c r="L105">
        <v>-1</v>
      </c>
      <c r="M105">
        <v>7.7</v>
      </c>
      <c r="N105">
        <v>1</v>
      </c>
      <c r="O105">
        <v>2390</v>
      </c>
      <c r="P105">
        <v>88.1</v>
      </c>
    </row>
    <row r="106" spans="1:16" x14ac:dyDescent="0.5">
      <c r="A106">
        <v>2021</v>
      </c>
      <c r="B106" t="s">
        <v>554</v>
      </c>
      <c r="C106" t="s">
        <v>303</v>
      </c>
      <c r="D106">
        <v>606930</v>
      </c>
      <c r="E106" t="s">
        <v>14</v>
      </c>
      <c r="F106" t="s">
        <v>15</v>
      </c>
      <c r="G106">
        <v>94.7</v>
      </c>
      <c r="H106" t="s">
        <v>16</v>
      </c>
      <c r="I106" t="s">
        <v>1782</v>
      </c>
      <c r="J106" t="s">
        <v>17</v>
      </c>
      <c r="K106">
        <v>12</v>
      </c>
      <c r="L106">
        <v>16</v>
      </c>
      <c r="M106">
        <v>2.7</v>
      </c>
      <c r="N106">
        <v>-63</v>
      </c>
      <c r="O106">
        <v>2390</v>
      </c>
      <c r="P106">
        <v>87</v>
      </c>
    </row>
    <row r="107" spans="1:16" x14ac:dyDescent="0.5">
      <c r="A107">
        <v>2021</v>
      </c>
      <c r="B107" t="s">
        <v>826</v>
      </c>
      <c r="C107" t="s">
        <v>827</v>
      </c>
      <c r="D107">
        <v>663753</v>
      </c>
      <c r="E107" t="s">
        <v>62</v>
      </c>
      <c r="F107" t="s">
        <v>63</v>
      </c>
      <c r="G107">
        <v>93.5</v>
      </c>
      <c r="H107" t="s">
        <v>16</v>
      </c>
      <c r="I107" t="s">
        <v>1783</v>
      </c>
      <c r="J107" t="s">
        <v>17</v>
      </c>
      <c r="K107">
        <v>15.6</v>
      </c>
      <c r="L107">
        <v>-1</v>
      </c>
      <c r="M107">
        <v>5.4</v>
      </c>
      <c r="N107">
        <v>-30</v>
      </c>
      <c r="O107">
        <v>2390</v>
      </c>
      <c r="P107">
        <v>81.5</v>
      </c>
    </row>
    <row r="108" spans="1:16" x14ac:dyDescent="0.5">
      <c r="A108">
        <v>2021</v>
      </c>
      <c r="B108" t="s">
        <v>832</v>
      </c>
      <c r="C108" t="s">
        <v>833</v>
      </c>
      <c r="D108">
        <v>660600</v>
      </c>
      <c r="E108" t="s">
        <v>142</v>
      </c>
      <c r="F108" t="s">
        <v>143</v>
      </c>
      <c r="G108">
        <v>95.3</v>
      </c>
      <c r="H108" t="s">
        <v>16</v>
      </c>
      <c r="I108" t="s">
        <v>1784</v>
      </c>
      <c r="J108" t="s">
        <v>17</v>
      </c>
      <c r="K108">
        <v>15.1</v>
      </c>
      <c r="L108">
        <v>0</v>
      </c>
      <c r="M108">
        <v>0.5</v>
      </c>
      <c r="N108">
        <v>-94</v>
      </c>
      <c r="O108">
        <v>2390</v>
      </c>
      <c r="P108">
        <v>69.900000000000006</v>
      </c>
    </row>
    <row r="109" spans="1:16" x14ac:dyDescent="0.5">
      <c r="A109">
        <v>2021</v>
      </c>
      <c r="B109" t="s">
        <v>601</v>
      </c>
      <c r="C109" t="s">
        <v>422</v>
      </c>
      <c r="D109">
        <v>663432</v>
      </c>
      <c r="E109" t="s">
        <v>194</v>
      </c>
      <c r="F109" t="s">
        <v>195</v>
      </c>
      <c r="G109">
        <v>96.2</v>
      </c>
      <c r="H109" t="s">
        <v>16</v>
      </c>
      <c r="I109" t="s">
        <v>1785</v>
      </c>
      <c r="J109" t="s">
        <v>17</v>
      </c>
      <c r="K109">
        <v>11.5</v>
      </c>
      <c r="L109">
        <v>15</v>
      </c>
      <c r="M109">
        <v>8.5</v>
      </c>
      <c r="N109">
        <v>17</v>
      </c>
      <c r="O109">
        <v>2389</v>
      </c>
      <c r="P109">
        <v>93.8</v>
      </c>
    </row>
    <row r="110" spans="1:16" x14ac:dyDescent="0.5">
      <c r="A110">
        <v>2021</v>
      </c>
      <c r="B110" t="s">
        <v>501</v>
      </c>
      <c r="C110" t="s">
        <v>502</v>
      </c>
      <c r="D110">
        <v>518553</v>
      </c>
      <c r="E110" t="s">
        <v>232</v>
      </c>
      <c r="F110" t="s">
        <v>233</v>
      </c>
      <c r="G110">
        <v>89.6</v>
      </c>
      <c r="H110" t="s">
        <v>16</v>
      </c>
      <c r="I110" t="s">
        <v>1786</v>
      </c>
      <c r="J110" t="s">
        <v>17</v>
      </c>
      <c r="K110">
        <v>23</v>
      </c>
      <c r="L110">
        <v>0</v>
      </c>
      <c r="M110">
        <v>10.1</v>
      </c>
      <c r="N110">
        <v>-2</v>
      </c>
      <c r="O110">
        <v>2388</v>
      </c>
      <c r="P110">
        <v>74.900000000000006</v>
      </c>
    </row>
    <row r="111" spans="1:16" x14ac:dyDescent="0.5">
      <c r="A111">
        <v>2021</v>
      </c>
      <c r="B111" t="s">
        <v>664</v>
      </c>
      <c r="C111" t="s">
        <v>29</v>
      </c>
      <c r="D111">
        <v>656464</v>
      </c>
      <c r="E111" t="s">
        <v>164</v>
      </c>
      <c r="F111" t="s">
        <v>165</v>
      </c>
      <c r="G111">
        <v>94.7</v>
      </c>
      <c r="H111" t="s">
        <v>16</v>
      </c>
      <c r="I111" t="s">
        <v>1787</v>
      </c>
      <c r="J111" t="s">
        <v>17</v>
      </c>
      <c r="K111">
        <v>14.8</v>
      </c>
      <c r="L111">
        <v>-9</v>
      </c>
      <c r="M111">
        <v>10.6</v>
      </c>
      <c r="N111">
        <v>60</v>
      </c>
      <c r="O111">
        <v>2387</v>
      </c>
      <c r="P111">
        <v>92.2</v>
      </c>
    </row>
    <row r="112" spans="1:16" x14ac:dyDescent="0.5">
      <c r="A112">
        <v>2021</v>
      </c>
      <c r="B112" t="s">
        <v>450</v>
      </c>
      <c r="C112" t="s">
        <v>242</v>
      </c>
      <c r="D112">
        <v>502202</v>
      </c>
      <c r="E112" t="s">
        <v>68</v>
      </c>
      <c r="F112" t="s">
        <v>69</v>
      </c>
      <c r="G112">
        <v>93.4</v>
      </c>
      <c r="H112" t="s">
        <v>16</v>
      </c>
      <c r="I112" t="s">
        <v>1788</v>
      </c>
      <c r="J112" t="s">
        <v>17</v>
      </c>
      <c r="K112">
        <v>14.2</v>
      </c>
      <c r="L112">
        <v>10</v>
      </c>
      <c r="M112">
        <v>6</v>
      </c>
      <c r="N112">
        <v>-22</v>
      </c>
      <c r="O112">
        <v>2383</v>
      </c>
      <c r="P112">
        <v>90.7</v>
      </c>
    </row>
    <row r="113" spans="1:16" x14ac:dyDescent="0.5">
      <c r="A113">
        <v>2021</v>
      </c>
      <c r="B113" t="s">
        <v>584</v>
      </c>
      <c r="C113" t="s">
        <v>272</v>
      </c>
      <c r="D113">
        <v>641743</v>
      </c>
      <c r="E113" t="s">
        <v>14</v>
      </c>
      <c r="F113" t="s">
        <v>15</v>
      </c>
      <c r="G113">
        <v>94.5</v>
      </c>
      <c r="H113" t="s">
        <v>16</v>
      </c>
      <c r="I113" t="s">
        <v>1789</v>
      </c>
      <c r="J113" t="s">
        <v>17</v>
      </c>
      <c r="K113">
        <v>15.3</v>
      </c>
      <c r="L113">
        <v>-4</v>
      </c>
      <c r="M113">
        <v>5.8</v>
      </c>
      <c r="N113">
        <v>-20</v>
      </c>
      <c r="O113">
        <v>2383</v>
      </c>
      <c r="P113">
        <v>81.8</v>
      </c>
    </row>
    <row r="114" spans="1:16" x14ac:dyDescent="0.5">
      <c r="A114">
        <v>2021</v>
      </c>
      <c r="B114" t="s">
        <v>496</v>
      </c>
      <c r="C114" t="s">
        <v>447</v>
      </c>
      <c r="D114">
        <v>607572</v>
      </c>
      <c r="E114" t="s">
        <v>213</v>
      </c>
      <c r="F114" t="s">
        <v>214</v>
      </c>
      <c r="G114">
        <v>93.5</v>
      </c>
      <c r="H114" t="s">
        <v>16</v>
      </c>
      <c r="I114" t="s">
        <v>1790</v>
      </c>
      <c r="J114" t="s">
        <v>17</v>
      </c>
      <c r="K114">
        <v>13.3</v>
      </c>
      <c r="L114">
        <v>12</v>
      </c>
      <c r="M114">
        <v>9.8000000000000007</v>
      </c>
      <c r="N114">
        <v>40</v>
      </c>
      <c r="O114">
        <v>2382</v>
      </c>
      <c r="P114">
        <v>97.3</v>
      </c>
    </row>
    <row r="115" spans="1:16" x14ac:dyDescent="0.5">
      <c r="A115">
        <v>2021</v>
      </c>
      <c r="B115" t="s">
        <v>458</v>
      </c>
      <c r="C115" t="s">
        <v>25</v>
      </c>
      <c r="D115">
        <v>641755</v>
      </c>
      <c r="E115" t="s">
        <v>92</v>
      </c>
      <c r="F115" t="s">
        <v>93</v>
      </c>
      <c r="G115">
        <v>95.8</v>
      </c>
      <c r="H115" t="s">
        <v>16</v>
      </c>
      <c r="I115" t="s">
        <v>1791</v>
      </c>
      <c r="J115" t="s">
        <v>17</v>
      </c>
      <c r="K115">
        <v>13</v>
      </c>
      <c r="L115">
        <v>1</v>
      </c>
      <c r="M115">
        <v>3.8</v>
      </c>
      <c r="N115">
        <v>-39</v>
      </c>
      <c r="O115">
        <v>2379</v>
      </c>
      <c r="P115">
        <v>89.7</v>
      </c>
    </row>
    <row r="116" spans="1:16" x14ac:dyDescent="0.5">
      <c r="A116">
        <v>2021</v>
      </c>
      <c r="B116" t="s">
        <v>675</v>
      </c>
      <c r="C116" t="s">
        <v>676</v>
      </c>
      <c r="D116">
        <v>641871</v>
      </c>
      <c r="E116" t="s">
        <v>102</v>
      </c>
      <c r="F116" t="s">
        <v>103</v>
      </c>
      <c r="G116">
        <v>95.4</v>
      </c>
      <c r="H116" t="s">
        <v>16</v>
      </c>
      <c r="I116" t="s">
        <v>1792</v>
      </c>
      <c r="J116" t="s">
        <v>17</v>
      </c>
      <c r="K116">
        <v>12.6</v>
      </c>
      <c r="L116">
        <v>8</v>
      </c>
      <c r="M116">
        <v>7.6</v>
      </c>
      <c r="N116">
        <v>5</v>
      </c>
      <c r="O116">
        <v>2379</v>
      </c>
      <c r="P116">
        <v>89.6</v>
      </c>
    </row>
    <row r="117" spans="1:16" x14ac:dyDescent="0.5">
      <c r="A117">
        <v>2021</v>
      </c>
      <c r="B117" t="s">
        <v>451</v>
      </c>
      <c r="C117" t="s">
        <v>452</v>
      </c>
      <c r="D117">
        <v>547973</v>
      </c>
      <c r="E117" t="s">
        <v>38</v>
      </c>
      <c r="F117" t="s">
        <v>39</v>
      </c>
      <c r="G117">
        <v>98.4</v>
      </c>
      <c r="H117" t="s">
        <v>16</v>
      </c>
      <c r="I117" t="s">
        <v>1793</v>
      </c>
      <c r="J117" t="s">
        <v>17</v>
      </c>
      <c r="K117">
        <v>10.3</v>
      </c>
      <c r="L117">
        <v>12</v>
      </c>
      <c r="M117">
        <v>4.0999999999999996</v>
      </c>
      <c r="N117">
        <v>-40</v>
      </c>
      <c r="O117">
        <v>2377</v>
      </c>
      <c r="P117">
        <v>88.6</v>
      </c>
    </row>
    <row r="118" spans="1:16" x14ac:dyDescent="0.5">
      <c r="A118">
        <v>2021</v>
      </c>
      <c r="B118" t="s">
        <v>567</v>
      </c>
      <c r="C118" t="s">
        <v>242</v>
      </c>
      <c r="D118">
        <v>543272</v>
      </c>
      <c r="E118" t="s">
        <v>126</v>
      </c>
      <c r="F118" t="s">
        <v>127</v>
      </c>
      <c r="G118">
        <v>93</v>
      </c>
      <c r="H118" t="s">
        <v>16</v>
      </c>
      <c r="I118" t="s">
        <v>1794</v>
      </c>
      <c r="J118" t="s">
        <v>17</v>
      </c>
      <c r="K118">
        <v>16.5</v>
      </c>
      <c r="L118">
        <v>-8</v>
      </c>
      <c r="M118">
        <v>11.5</v>
      </c>
      <c r="N118">
        <v>64</v>
      </c>
      <c r="O118">
        <v>2377</v>
      </c>
      <c r="P118">
        <v>87.9</v>
      </c>
    </row>
    <row r="119" spans="1:16" x14ac:dyDescent="0.5">
      <c r="A119">
        <v>2021</v>
      </c>
      <c r="B119" t="s">
        <v>391</v>
      </c>
      <c r="C119" t="s">
        <v>392</v>
      </c>
      <c r="D119">
        <v>544727</v>
      </c>
      <c r="E119" t="s">
        <v>126</v>
      </c>
      <c r="F119" t="s">
        <v>127</v>
      </c>
      <c r="G119">
        <v>97.2</v>
      </c>
      <c r="H119" t="s">
        <v>16</v>
      </c>
      <c r="I119" t="s">
        <v>1795</v>
      </c>
      <c r="J119" t="s">
        <v>17</v>
      </c>
      <c r="K119">
        <v>15.4</v>
      </c>
      <c r="L119">
        <v>-16</v>
      </c>
      <c r="M119">
        <v>10.7</v>
      </c>
      <c r="N119">
        <v>44</v>
      </c>
      <c r="O119">
        <v>2374</v>
      </c>
      <c r="P119">
        <v>83.8</v>
      </c>
    </row>
    <row r="120" spans="1:16" x14ac:dyDescent="0.5">
      <c r="A120">
        <v>2021</v>
      </c>
      <c r="B120" t="s">
        <v>642</v>
      </c>
      <c r="C120" t="s">
        <v>643</v>
      </c>
      <c r="D120">
        <v>664062</v>
      </c>
      <c r="E120" t="s">
        <v>54</v>
      </c>
      <c r="F120" t="s">
        <v>55</v>
      </c>
      <c r="G120">
        <v>93.5</v>
      </c>
      <c r="H120" t="s">
        <v>16</v>
      </c>
      <c r="I120" t="s">
        <v>1796</v>
      </c>
      <c r="J120" t="s">
        <v>17</v>
      </c>
      <c r="K120">
        <v>13.7</v>
      </c>
      <c r="L120">
        <v>7</v>
      </c>
      <c r="M120">
        <v>7</v>
      </c>
      <c r="N120">
        <v>3</v>
      </c>
      <c r="O120">
        <v>2372</v>
      </c>
      <c r="P120">
        <v>94.3</v>
      </c>
    </row>
    <row r="121" spans="1:16" x14ac:dyDescent="0.5">
      <c r="A121">
        <v>2021</v>
      </c>
      <c r="B121" t="s">
        <v>134</v>
      </c>
      <c r="C121" t="s">
        <v>135</v>
      </c>
      <c r="D121">
        <v>642547</v>
      </c>
      <c r="E121" t="s">
        <v>68</v>
      </c>
      <c r="F121" t="s">
        <v>69</v>
      </c>
      <c r="G121">
        <v>93.4</v>
      </c>
      <c r="H121" t="s">
        <v>16</v>
      </c>
      <c r="I121" t="s">
        <v>1797</v>
      </c>
      <c r="J121" t="s">
        <v>17</v>
      </c>
      <c r="K121">
        <v>14.8</v>
      </c>
      <c r="L121">
        <v>9</v>
      </c>
      <c r="M121">
        <v>7.1</v>
      </c>
      <c r="N121">
        <v>-11</v>
      </c>
      <c r="O121">
        <v>2371</v>
      </c>
      <c r="P121">
        <v>95.7</v>
      </c>
    </row>
    <row r="122" spans="1:16" x14ac:dyDescent="0.5">
      <c r="A122">
        <v>2021</v>
      </c>
      <c r="B122" t="s">
        <v>549</v>
      </c>
      <c r="C122" t="s">
        <v>191</v>
      </c>
      <c r="D122">
        <v>624522</v>
      </c>
      <c r="E122" t="s">
        <v>46</v>
      </c>
      <c r="F122" t="s">
        <v>47</v>
      </c>
      <c r="G122">
        <v>94</v>
      </c>
      <c r="H122" t="s">
        <v>16</v>
      </c>
      <c r="I122" t="s">
        <v>1798</v>
      </c>
      <c r="J122" t="s">
        <v>17</v>
      </c>
      <c r="K122">
        <v>15.6</v>
      </c>
      <c r="L122">
        <v>-2</v>
      </c>
      <c r="M122">
        <v>6.3</v>
      </c>
      <c r="N122">
        <v>-20</v>
      </c>
      <c r="O122">
        <v>2371</v>
      </c>
      <c r="P122">
        <v>84</v>
      </c>
    </row>
    <row r="123" spans="1:16" x14ac:dyDescent="0.5">
      <c r="A123">
        <v>2021</v>
      </c>
      <c r="B123" t="s">
        <v>338</v>
      </c>
      <c r="C123" t="s">
        <v>109</v>
      </c>
      <c r="D123">
        <v>663986</v>
      </c>
      <c r="E123" t="s">
        <v>122</v>
      </c>
      <c r="F123" t="s">
        <v>123</v>
      </c>
      <c r="G123">
        <v>96.1</v>
      </c>
      <c r="H123" t="s">
        <v>16</v>
      </c>
      <c r="I123" t="s">
        <v>1799</v>
      </c>
      <c r="J123" t="s">
        <v>17</v>
      </c>
      <c r="K123">
        <v>15.2</v>
      </c>
      <c r="L123">
        <v>-10</v>
      </c>
      <c r="M123">
        <v>8.6999999999999993</v>
      </c>
      <c r="N123">
        <v>10</v>
      </c>
      <c r="O123">
        <v>2370</v>
      </c>
      <c r="P123">
        <v>87.3</v>
      </c>
    </row>
    <row r="124" spans="1:16" x14ac:dyDescent="0.5">
      <c r="A124">
        <v>2021</v>
      </c>
      <c r="B124" t="s">
        <v>375</v>
      </c>
      <c r="C124" t="s">
        <v>109</v>
      </c>
      <c r="D124">
        <v>543507</v>
      </c>
      <c r="E124" t="s">
        <v>126</v>
      </c>
      <c r="F124" t="s">
        <v>127</v>
      </c>
      <c r="G124">
        <v>96.5</v>
      </c>
      <c r="H124" t="s">
        <v>16</v>
      </c>
      <c r="I124" t="s">
        <v>1800</v>
      </c>
      <c r="J124" t="s">
        <v>17</v>
      </c>
      <c r="K124">
        <v>11.7</v>
      </c>
      <c r="L124">
        <v>12</v>
      </c>
      <c r="M124">
        <v>6.1</v>
      </c>
      <c r="N124">
        <v>-21</v>
      </c>
      <c r="O124">
        <v>2370</v>
      </c>
      <c r="P124">
        <v>92.9</v>
      </c>
    </row>
    <row r="125" spans="1:16" x14ac:dyDescent="0.5">
      <c r="A125">
        <v>2021</v>
      </c>
      <c r="B125" t="s">
        <v>108</v>
      </c>
      <c r="C125" t="s">
        <v>109</v>
      </c>
      <c r="D125">
        <v>669432</v>
      </c>
      <c r="E125" t="s">
        <v>110</v>
      </c>
      <c r="F125" t="s">
        <v>111</v>
      </c>
      <c r="G125">
        <v>94.5</v>
      </c>
      <c r="H125" t="s">
        <v>16</v>
      </c>
      <c r="I125" t="s">
        <v>1801</v>
      </c>
      <c r="J125" t="s">
        <v>17</v>
      </c>
      <c r="K125">
        <v>16</v>
      </c>
      <c r="L125">
        <v>-11</v>
      </c>
      <c r="M125">
        <v>11</v>
      </c>
      <c r="N125">
        <v>49</v>
      </c>
      <c r="O125">
        <v>2369</v>
      </c>
      <c r="P125">
        <v>99.2</v>
      </c>
    </row>
    <row r="126" spans="1:16" x14ac:dyDescent="0.5">
      <c r="A126">
        <v>2021</v>
      </c>
      <c r="B126" t="s">
        <v>553</v>
      </c>
      <c r="C126" t="s">
        <v>189</v>
      </c>
      <c r="D126">
        <v>681911</v>
      </c>
      <c r="E126" t="s">
        <v>54</v>
      </c>
      <c r="F126" t="s">
        <v>55</v>
      </c>
      <c r="G126">
        <v>93.8</v>
      </c>
      <c r="H126" t="s">
        <v>16</v>
      </c>
      <c r="I126" t="s">
        <v>1802</v>
      </c>
      <c r="J126" t="s">
        <v>17</v>
      </c>
      <c r="K126">
        <v>11.4</v>
      </c>
      <c r="L126">
        <v>24</v>
      </c>
      <c r="M126">
        <v>6.9</v>
      </c>
      <c r="N126">
        <v>-7</v>
      </c>
      <c r="O126">
        <v>2368</v>
      </c>
      <c r="P126">
        <v>98.3</v>
      </c>
    </row>
    <row r="127" spans="1:16" x14ac:dyDescent="0.5">
      <c r="A127">
        <v>2021</v>
      </c>
      <c r="B127" t="s">
        <v>365</v>
      </c>
      <c r="C127" t="s">
        <v>73</v>
      </c>
      <c r="D127">
        <v>672578</v>
      </c>
      <c r="E127" t="s">
        <v>80</v>
      </c>
      <c r="F127" t="s">
        <v>81</v>
      </c>
      <c r="G127">
        <v>97.2</v>
      </c>
      <c r="H127" t="s">
        <v>16</v>
      </c>
      <c r="I127" t="s">
        <v>1803</v>
      </c>
      <c r="J127" t="s">
        <v>17</v>
      </c>
      <c r="K127">
        <v>11.7</v>
      </c>
      <c r="L127">
        <v>8</v>
      </c>
      <c r="M127">
        <v>6.8</v>
      </c>
      <c r="N127">
        <v>-10</v>
      </c>
      <c r="O127">
        <v>2365</v>
      </c>
      <c r="P127">
        <v>93.2</v>
      </c>
    </row>
    <row r="128" spans="1:16" x14ac:dyDescent="0.5">
      <c r="A128">
        <v>2021</v>
      </c>
      <c r="B128" t="s">
        <v>692</v>
      </c>
      <c r="C128" t="s">
        <v>185</v>
      </c>
      <c r="D128">
        <v>670056</v>
      </c>
      <c r="E128" t="s">
        <v>30</v>
      </c>
      <c r="F128" t="s">
        <v>31</v>
      </c>
      <c r="G128">
        <v>92.8</v>
      </c>
      <c r="H128" t="s">
        <v>16</v>
      </c>
      <c r="I128" t="s">
        <v>1804</v>
      </c>
      <c r="J128" t="s">
        <v>17</v>
      </c>
      <c r="K128">
        <v>11.7</v>
      </c>
      <c r="L128">
        <v>23</v>
      </c>
      <c r="M128">
        <v>8.6</v>
      </c>
      <c r="N128">
        <v>23</v>
      </c>
      <c r="O128">
        <v>2363</v>
      </c>
      <c r="P128">
        <v>99.4</v>
      </c>
    </row>
    <row r="129" spans="1:16" x14ac:dyDescent="0.5">
      <c r="A129">
        <v>2021</v>
      </c>
      <c r="B129" t="s">
        <v>831</v>
      </c>
      <c r="C129" t="s">
        <v>89</v>
      </c>
      <c r="D129">
        <v>595939</v>
      </c>
      <c r="E129" t="s">
        <v>182</v>
      </c>
      <c r="F129" t="s">
        <v>183</v>
      </c>
      <c r="G129">
        <v>93.9</v>
      </c>
      <c r="H129" t="s">
        <v>16</v>
      </c>
      <c r="I129" t="s">
        <v>1805</v>
      </c>
      <c r="J129" t="s">
        <v>17</v>
      </c>
      <c r="K129">
        <v>13.7</v>
      </c>
      <c r="L129">
        <v>3</v>
      </c>
      <c r="M129">
        <v>10.7</v>
      </c>
      <c r="N129">
        <v>62</v>
      </c>
      <c r="O129">
        <v>2363</v>
      </c>
      <c r="P129">
        <v>94.8</v>
      </c>
    </row>
    <row r="130" spans="1:16" x14ac:dyDescent="0.5">
      <c r="A130">
        <v>2021</v>
      </c>
      <c r="B130" t="s">
        <v>148</v>
      </c>
      <c r="C130" t="s">
        <v>764</v>
      </c>
      <c r="D130">
        <v>622446</v>
      </c>
      <c r="E130" t="s">
        <v>194</v>
      </c>
      <c r="F130" t="s">
        <v>195</v>
      </c>
      <c r="G130">
        <v>94.7</v>
      </c>
      <c r="H130" t="s">
        <v>16</v>
      </c>
      <c r="I130" t="s">
        <v>1806</v>
      </c>
      <c r="J130" t="s">
        <v>17</v>
      </c>
      <c r="K130">
        <v>13.4</v>
      </c>
      <c r="L130">
        <v>-2</v>
      </c>
      <c r="M130">
        <v>7</v>
      </c>
      <c r="N130">
        <v>14</v>
      </c>
      <c r="O130">
        <v>2362</v>
      </c>
      <c r="P130">
        <v>89</v>
      </c>
    </row>
    <row r="131" spans="1:16" x14ac:dyDescent="0.5">
      <c r="A131">
        <v>2021</v>
      </c>
      <c r="B131" t="s">
        <v>316</v>
      </c>
      <c r="C131" t="s">
        <v>317</v>
      </c>
      <c r="D131">
        <v>518876</v>
      </c>
      <c r="E131" t="s">
        <v>164</v>
      </c>
      <c r="F131" t="s">
        <v>165</v>
      </c>
      <c r="G131">
        <v>91.8</v>
      </c>
      <c r="H131" t="s">
        <v>16</v>
      </c>
      <c r="I131" t="s">
        <v>1807</v>
      </c>
      <c r="J131" t="s">
        <v>17</v>
      </c>
      <c r="K131">
        <v>16.8</v>
      </c>
      <c r="L131">
        <v>-2</v>
      </c>
      <c r="M131">
        <v>7.1</v>
      </c>
      <c r="N131">
        <v>-7</v>
      </c>
      <c r="O131">
        <v>2361</v>
      </c>
      <c r="P131">
        <v>94</v>
      </c>
    </row>
    <row r="132" spans="1:16" x14ac:dyDescent="0.5">
      <c r="A132">
        <v>2021</v>
      </c>
      <c r="B132" t="s">
        <v>408</v>
      </c>
      <c r="C132" t="s">
        <v>161</v>
      </c>
      <c r="D132">
        <v>608716</v>
      </c>
      <c r="E132" t="s">
        <v>102</v>
      </c>
      <c r="F132" t="s">
        <v>103</v>
      </c>
      <c r="G132">
        <v>93.8</v>
      </c>
      <c r="H132" t="s">
        <v>16</v>
      </c>
      <c r="I132" t="s">
        <v>1808</v>
      </c>
      <c r="J132" t="s">
        <v>17</v>
      </c>
      <c r="K132">
        <v>12.3</v>
      </c>
      <c r="L132">
        <v>16</v>
      </c>
      <c r="M132">
        <v>8.3000000000000007</v>
      </c>
      <c r="N132">
        <v>21</v>
      </c>
      <c r="O132">
        <v>2361</v>
      </c>
      <c r="P132">
        <v>97.1</v>
      </c>
    </row>
    <row r="133" spans="1:16" x14ac:dyDescent="0.5">
      <c r="A133">
        <v>2021</v>
      </c>
      <c r="B133" t="s">
        <v>518</v>
      </c>
      <c r="C133" t="s">
        <v>519</v>
      </c>
      <c r="D133">
        <v>519326</v>
      </c>
      <c r="E133" t="s">
        <v>68</v>
      </c>
      <c r="F133" t="s">
        <v>69</v>
      </c>
      <c r="G133">
        <v>94.8</v>
      </c>
      <c r="H133" t="s">
        <v>16</v>
      </c>
      <c r="I133" t="s">
        <v>1809</v>
      </c>
      <c r="J133" t="s">
        <v>17</v>
      </c>
      <c r="K133">
        <v>16.399999999999999</v>
      </c>
      <c r="L133">
        <v>-14</v>
      </c>
      <c r="M133">
        <v>3.5</v>
      </c>
      <c r="N133">
        <v>-51</v>
      </c>
      <c r="O133">
        <v>2361</v>
      </c>
      <c r="P133">
        <v>76.900000000000006</v>
      </c>
    </row>
    <row r="134" spans="1:16" x14ac:dyDescent="0.5">
      <c r="A134">
        <v>2021</v>
      </c>
      <c r="B134" t="s">
        <v>428</v>
      </c>
      <c r="C134" t="s">
        <v>264</v>
      </c>
      <c r="D134">
        <v>608723</v>
      </c>
      <c r="E134" t="s">
        <v>194</v>
      </c>
      <c r="F134" t="s">
        <v>195</v>
      </c>
      <c r="G134">
        <v>94.2</v>
      </c>
      <c r="H134" t="s">
        <v>16</v>
      </c>
      <c r="I134" t="s">
        <v>1810</v>
      </c>
      <c r="J134" t="s">
        <v>17</v>
      </c>
      <c r="K134">
        <v>13.6</v>
      </c>
      <c r="L134">
        <v>8</v>
      </c>
      <c r="M134">
        <v>5.0999999999999996</v>
      </c>
      <c r="N134">
        <v>-30</v>
      </c>
      <c r="O134">
        <v>2358</v>
      </c>
      <c r="P134">
        <v>87.9</v>
      </c>
    </row>
    <row r="135" spans="1:16" x14ac:dyDescent="0.5">
      <c r="A135">
        <v>2021</v>
      </c>
      <c r="B135" t="s">
        <v>435</v>
      </c>
      <c r="C135" t="s">
        <v>436</v>
      </c>
      <c r="D135">
        <v>676051</v>
      </c>
      <c r="E135" t="s">
        <v>46</v>
      </c>
      <c r="F135" t="s">
        <v>47</v>
      </c>
      <c r="G135">
        <v>96</v>
      </c>
      <c r="H135" t="s">
        <v>16</v>
      </c>
      <c r="I135" t="s">
        <v>1811</v>
      </c>
      <c r="J135" t="s">
        <v>17</v>
      </c>
      <c r="K135">
        <v>16.600000000000001</v>
      </c>
      <c r="L135">
        <v>-23</v>
      </c>
      <c r="M135">
        <v>14.5</v>
      </c>
      <c r="N135">
        <v>95</v>
      </c>
      <c r="O135">
        <v>2358</v>
      </c>
      <c r="P135">
        <v>98.2</v>
      </c>
    </row>
    <row r="136" spans="1:16" x14ac:dyDescent="0.5">
      <c r="A136">
        <v>2021</v>
      </c>
      <c r="B136" t="s">
        <v>760</v>
      </c>
      <c r="C136" t="s">
        <v>447</v>
      </c>
      <c r="D136">
        <v>572125</v>
      </c>
      <c r="E136" t="s">
        <v>232</v>
      </c>
      <c r="F136" t="s">
        <v>233</v>
      </c>
      <c r="G136">
        <v>90.8</v>
      </c>
      <c r="H136" t="s">
        <v>16</v>
      </c>
      <c r="I136" t="s">
        <v>1812</v>
      </c>
      <c r="J136" t="s">
        <v>17</v>
      </c>
      <c r="K136">
        <v>17.600000000000001</v>
      </c>
      <c r="L136">
        <v>-7</v>
      </c>
      <c r="M136">
        <v>4.4000000000000004</v>
      </c>
      <c r="N136">
        <v>-35</v>
      </c>
      <c r="O136">
        <v>2358</v>
      </c>
      <c r="P136">
        <v>74.8</v>
      </c>
    </row>
    <row r="137" spans="1:16" x14ac:dyDescent="0.5">
      <c r="A137">
        <v>2021</v>
      </c>
      <c r="B137" t="s">
        <v>265</v>
      </c>
      <c r="C137" t="s">
        <v>266</v>
      </c>
      <c r="D137">
        <v>592826</v>
      </c>
      <c r="E137" t="s">
        <v>58</v>
      </c>
      <c r="F137" t="s">
        <v>59</v>
      </c>
      <c r="G137">
        <v>93.2</v>
      </c>
      <c r="H137" t="s">
        <v>16</v>
      </c>
      <c r="I137" t="s">
        <v>1813</v>
      </c>
      <c r="J137" t="s">
        <v>17</v>
      </c>
      <c r="K137">
        <v>13.3</v>
      </c>
      <c r="L137">
        <v>13</v>
      </c>
      <c r="M137">
        <v>3.7</v>
      </c>
      <c r="N137">
        <v>-48</v>
      </c>
      <c r="O137">
        <v>2357</v>
      </c>
      <c r="P137">
        <v>86.2</v>
      </c>
    </row>
    <row r="138" spans="1:16" x14ac:dyDescent="0.5">
      <c r="A138">
        <v>2021</v>
      </c>
      <c r="B138" t="s">
        <v>510</v>
      </c>
      <c r="C138" t="s">
        <v>511</v>
      </c>
      <c r="D138">
        <v>643290</v>
      </c>
      <c r="E138" t="s">
        <v>102</v>
      </c>
      <c r="F138" t="s">
        <v>103</v>
      </c>
      <c r="G138">
        <v>93.7</v>
      </c>
      <c r="H138" t="s">
        <v>16</v>
      </c>
      <c r="I138" t="s">
        <v>1814</v>
      </c>
      <c r="J138" t="s">
        <v>17</v>
      </c>
      <c r="K138">
        <v>12.5</v>
      </c>
      <c r="L138">
        <v>16</v>
      </c>
      <c r="M138">
        <v>9.6</v>
      </c>
      <c r="N138">
        <v>31</v>
      </c>
      <c r="O138">
        <v>2357</v>
      </c>
      <c r="P138">
        <v>95.3</v>
      </c>
    </row>
    <row r="139" spans="1:16" x14ac:dyDescent="0.5">
      <c r="A139">
        <v>2021</v>
      </c>
      <c r="B139" t="s">
        <v>219</v>
      </c>
      <c r="C139" t="s">
        <v>220</v>
      </c>
      <c r="D139">
        <v>605540</v>
      </c>
      <c r="E139" t="s">
        <v>68</v>
      </c>
      <c r="F139" t="s">
        <v>69</v>
      </c>
      <c r="G139">
        <v>96.6</v>
      </c>
      <c r="H139" t="s">
        <v>16</v>
      </c>
      <c r="I139" t="s">
        <v>1815</v>
      </c>
      <c r="J139" t="s">
        <v>17</v>
      </c>
      <c r="K139">
        <v>12.7</v>
      </c>
      <c r="L139">
        <v>5</v>
      </c>
      <c r="M139">
        <v>6.2</v>
      </c>
      <c r="N139">
        <v>-19</v>
      </c>
      <c r="O139">
        <v>2356</v>
      </c>
      <c r="P139">
        <v>87.3</v>
      </c>
    </row>
    <row r="140" spans="1:16" x14ac:dyDescent="0.5">
      <c r="A140">
        <v>2021</v>
      </c>
      <c r="B140" t="s">
        <v>954</v>
      </c>
      <c r="C140" t="s">
        <v>220</v>
      </c>
      <c r="D140">
        <v>663399</v>
      </c>
      <c r="E140" t="s">
        <v>34</v>
      </c>
      <c r="F140" t="s">
        <v>35</v>
      </c>
      <c r="G140">
        <v>92.5</v>
      </c>
      <c r="H140" t="s">
        <v>16</v>
      </c>
      <c r="I140" t="s">
        <v>1816</v>
      </c>
      <c r="J140" t="s">
        <v>17</v>
      </c>
      <c r="K140">
        <v>15.5</v>
      </c>
      <c r="L140">
        <v>-2</v>
      </c>
      <c r="M140">
        <v>3.2</v>
      </c>
      <c r="N140">
        <v>-52</v>
      </c>
      <c r="O140">
        <v>2355</v>
      </c>
      <c r="P140">
        <v>79.599999999999994</v>
      </c>
    </row>
    <row r="141" spans="1:16" x14ac:dyDescent="0.5">
      <c r="A141">
        <v>2021</v>
      </c>
      <c r="B141" t="s">
        <v>86</v>
      </c>
      <c r="C141" t="s">
        <v>87</v>
      </c>
      <c r="D141">
        <v>608337</v>
      </c>
      <c r="E141" t="s">
        <v>50</v>
      </c>
      <c r="F141" t="s">
        <v>51</v>
      </c>
      <c r="G141">
        <v>93.9</v>
      </c>
      <c r="H141" t="s">
        <v>16</v>
      </c>
      <c r="I141" t="s">
        <v>1817</v>
      </c>
      <c r="J141" t="s">
        <v>17</v>
      </c>
      <c r="K141">
        <v>12</v>
      </c>
      <c r="L141">
        <v>13</v>
      </c>
      <c r="M141">
        <v>6.9</v>
      </c>
      <c r="N141">
        <v>9</v>
      </c>
      <c r="O141">
        <v>2354</v>
      </c>
      <c r="P141">
        <v>99.2</v>
      </c>
    </row>
    <row r="142" spans="1:16" x14ac:dyDescent="0.5">
      <c r="A142">
        <v>2021</v>
      </c>
      <c r="B142" t="s">
        <v>609</v>
      </c>
      <c r="C142" t="s">
        <v>610</v>
      </c>
      <c r="D142">
        <v>621345</v>
      </c>
      <c r="E142" t="s">
        <v>156</v>
      </c>
      <c r="F142" t="s">
        <v>157</v>
      </c>
      <c r="G142">
        <v>96.1</v>
      </c>
      <c r="H142" t="s">
        <v>16</v>
      </c>
      <c r="I142" t="s">
        <v>1818</v>
      </c>
      <c r="J142" t="s">
        <v>17</v>
      </c>
      <c r="K142">
        <v>13</v>
      </c>
      <c r="L142">
        <v>10</v>
      </c>
      <c r="M142">
        <v>6.3</v>
      </c>
      <c r="N142">
        <v>-23</v>
      </c>
      <c r="O142">
        <v>2354</v>
      </c>
      <c r="P142">
        <v>88.6</v>
      </c>
    </row>
    <row r="143" spans="1:16" x14ac:dyDescent="0.5">
      <c r="A143">
        <v>2021</v>
      </c>
      <c r="B143" t="s">
        <v>648</v>
      </c>
      <c r="C143" t="s">
        <v>649</v>
      </c>
      <c r="D143">
        <v>628452</v>
      </c>
      <c r="E143" t="s">
        <v>232</v>
      </c>
      <c r="F143" t="s">
        <v>233</v>
      </c>
      <c r="G143">
        <v>96.3</v>
      </c>
      <c r="H143" t="s">
        <v>16</v>
      </c>
      <c r="I143" t="s">
        <v>1819</v>
      </c>
      <c r="J143" t="s">
        <v>17</v>
      </c>
      <c r="K143">
        <v>13.2</v>
      </c>
      <c r="L143">
        <v>7</v>
      </c>
      <c r="M143">
        <v>9.8000000000000007</v>
      </c>
      <c r="N143">
        <v>20</v>
      </c>
      <c r="O143">
        <v>2353</v>
      </c>
      <c r="P143">
        <v>91.2</v>
      </c>
    </row>
    <row r="144" spans="1:16" x14ac:dyDescent="0.5">
      <c r="A144">
        <v>2021</v>
      </c>
      <c r="B144" t="s">
        <v>140</v>
      </c>
      <c r="C144" t="s">
        <v>141</v>
      </c>
      <c r="D144">
        <v>677651</v>
      </c>
      <c r="E144" t="s">
        <v>142</v>
      </c>
      <c r="F144" t="s">
        <v>143</v>
      </c>
      <c r="G144">
        <v>93.3</v>
      </c>
      <c r="H144" t="s">
        <v>16</v>
      </c>
      <c r="I144" t="s">
        <v>1820</v>
      </c>
      <c r="J144" t="s">
        <v>17</v>
      </c>
      <c r="K144">
        <v>13</v>
      </c>
      <c r="L144">
        <v>14</v>
      </c>
      <c r="M144">
        <v>4.9000000000000004</v>
      </c>
      <c r="N144">
        <v>-30</v>
      </c>
      <c r="O144">
        <v>2351</v>
      </c>
      <c r="P144">
        <v>88.7</v>
      </c>
    </row>
    <row r="145" spans="1:16" x14ac:dyDescent="0.5">
      <c r="A145">
        <v>2021</v>
      </c>
      <c r="B145" t="s">
        <v>211</v>
      </c>
      <c r="C145" t="s">
        <v>212</v>
      </c>
      <c r="D145">
        <v>656605</v>
      </c>
      <c r="E145" t="s">
        <v>213</v>
      </c>
      <c r="F145" t="s">
        <v>214</v>
      </c>
      <c r="G145">
        <v>94</v>
      </c>
      <c r="H145" t="s">
        <v>16</v>
      </c>
      <c r="I145" t="s">
        <v>1821</v>
      </c>
      <c r="J145" t="s">
        <v>17</v>
      </c>
      <c r="K145">
        <v>15</v>
      </c>
      <c r="L145">
        <v>-3</v>
      </c>
      <c r="M145">
        <v>6.7</v>
      </c>
      <c r="N145">
        <v>-3</v>
      </c>
      <c r="O145">
        <v>2351</v>
      </c>
      <c r="P145">
        <v>86</v>
      </c>
    </row>
    <row r="146" spans="1:16" x14ac:dyDescent="0.5">
      <c r="A146">
        <v>2021</v>
      </c>
      <c r="B146" t="s">
        <v>732</v>
      </c>
      <c r="C146" t="s">
        <v>189</v>
      </c>
      <c r="D146">
        <v>656638</v>
      </c>
      <c r="E146" t="s">
        <v>132</v>
      </c>
      <c r="F146" t="s">
        <v>133</v>
      </c>
      <c r="G146">
        <v>96.3</v>
      </c>
      <c r="H146" t="s">
        <v>16</v>
      </c>
      <c r="I146" t="s">
        <v>1822</v>
      </c>
      <c r="J146" t="s">
        <v>17</v>
      </c>
      <c r="K146">
        <v>13.6</v>
      </c>
      <c r="L146">
        <v>-1</v>
      </c>
      <c r="M146">
        <v>10.6</v>
      </c>
      <c r="N146">
        <v>43</v>
      </c>
      <c r="O146">
        <v>2350</v>
      </c>
      <c r="P146">
        <v>94</v>
      </c>
    </row>
    <row r="147" spans="1:16" x14ac:dyDescent="0.5">
      <c r="A147">
        <v>2021</v>
      </c>
      <c r="B147" t="s">
        <v>410</v>
      </c>
      <c r="C147" t="s">
        <v>411</v>
      </c>
      <c r="D147">
        <v>666201</v>
      </c>
      <c r="E147" t="s">
        <v>14</v>
      </c>
      <c r="F147" t="s">
        <v>15</v>
      </c>
      <c r="G147">
        <v>93.7</v>
      </c>
      <c r="H147" t="s">
        <v>16</v>
      </c>
      <c r="I147" t="s">
        <v>1823</v>
      </c>
      <c r="J147" t="s">
        <v>17</v>
      </c>
      <c r="K147">
        <v>15.5</v>
      </c>
      <c r="L147">
        <v>-4</v>
      </c>
      <c r="M147">
        <v>4.8</v>
      </c>
      <c r="N147">
        <v>-33</v>
      </c>
      <c r="O147">
        <v>2349</v>
      </c>
      <c r="P147">
        <v>77.900000000000006</v>
      </c>
    </row>
    <row r="148" spans="1:16" x14ac:dyDescent="0.5">
      <c r="A148">
        <v>2021</v>
      </c>
      <c r="B148" t="s">
        <v>550</v>
      </c>
      <c r="C148" t="s">
        <v>105</v>
      </c>
      <c r="D148">
        <v>594577</v>
      </c>
      <c r="E148" t="s">
        <v>232</v>
      </c>
      <c r="F148" t="s">
        <v>233</v>
      </c>
      <c r="G148">
        <v>94.5</v>
      </c>
      <c r="H148" t="s">
        <v>16</v>
      </c>
      <c r="I148" t="s">
        <v>1824</v>
      </c>
      <c r="J148" t="s">
        <v>17</v>
      </c>
      <c r="K148">
        <v>14.2</v>
      </c>
      <c r="L148">
        <v>5</v>
      </c>
      <c r="M148">
        <v>11.3</v>
      </c>
      <c r="N148">
        <v>45</v>
      </c>
      <c r="O148">
        <v>2349</v>
      </c>
      <c r="P148">
        <v>93.2</v>
      </c>
    </row>
    <row r="149" spans="1:16" x14ac:dyDescent="0.5">
      <c r="A149">
        <v>2021</v>
      </c>
      <c r="B149" t="s">
        <v>743</v>
      </c>
      <c r="C149" t="s">
        <v>67</v>
      </c>
      <c r="D149">
        <v>656686</v>
      </c>
      <c r="E149" t="s">
        <v>164</v>
      </c>
      <c r="F149" t="s">
        <v>165</v>
      </c>
      <c r="G149">
        <v>94.1</v>
      </c>
      <c r="H149" t="s">
        <v>16</v>
      </c>
      <c r="I149" t="s">
        <v>1825</v>
      </c>
      <c r="J149" t="s">
        <v>17</v>
      </c>
      <c r="K149">
        <v>14.3</v>
      </c>
      <c r="L149">
        <v>4</v>
      </c>
      <c r="M149">
        <v>6.4</v>
      </c>
      <c r="N149">
        <v>-13</v>
      </c>
      <c r="O149">
        <v>2348</v>
      </c>
      <c r="P149">
        <v>89</v>
      </c>
    </row>
    <row r="150" spans="1:16" x14ac:dyDescent="0.5">
      <c r="A150">
        <v>2021</v>
      </c>
      <c r="B150" t="s">
        <v>190</v>
      </c>
      <c r="C150" t="s">
        <v>191</v>
      </c>
      <c r="D150">
        <v>669211</v>
      </c>
      <c r="E150" t="s">
        <v>182</v>
      </c>
      <c r="F150" t="s">
        <v>183</v>
      </c>
      <c r="G150">
        <v>92.1</v>
      </c>
      <c r="H150" t="s">
        <v>16</v>
      </c>
      <c r="I150" t="s">
        <v>1826</v>
      </c>
      <c r="J150" t="s">
        <v>17</v>
      </c>
      <c r="K150">
        <v>14.4</v>
      </c>
      <c r="L150">
        <v>9</v>
      </c>
      <c r="M150">
        <v>10.8</v>
      </c>
      <c r="N150">
        <v>48</v>
      </c>
      <c r="O150">
        <v>2347</v>
      </c>
      <c r="P150">
        <v>96.9</v>
      </c>
    </row>
    <row r="151" spans="1:16" x14ac:dyDescent="0.5">
      <c r="A151">
        <v>2021</v>
      </c>
      <c r="B151" t="s">
        <v>641</v>
      </c>
      <c r="C151" t="s">
        <v>229</v>
      </c>
      <c r="D151">
        <v>542882</v>
      </c>
      <c r="E151" t="s">
        <v>102</v>
      </c>
      <c r="F151" t="s">
        <v>103</v>
      </c>
      <c r="G151">
        <v>92.1</v>
      </c>
      <c r="H151" t="s">
        <v>16</v>
      </c>
      <c r="I151" t="s">
        <v>1827</v>
      </c>
      <c r="J151" t="s">
        <v>17</v>
      </c>
      <c r="K151">
        <v>14.8</v>
      </c>
      <c r="L151">
        <v>7</v>
      </c>
      <c r="M151">
        <v>7</v>
      </c>
      <c r="N151">
        <v>-6</v>
      </c>
      <c r="O151">
        <v>2347</v>
      </c>
      <c r="P151">
        <v>85.9</v>
      </c>
    </row>
    <row r="152" spans="1:16" x14ac:dyDescent="0.5">
      <c r="A152">
        <v>2021</v>
      </c>
      <c r="B152" t="s">
        <v>911</v>
      </c>
      <c r="C152" t="s">
        <v>151</v>
      </c>
      <c r="D152">
        <v>543045</v>
      </c>
      <c r="E152" t="s">
        <v>178</v>
      </c>
      <c r="F152" t="s">
        <v>179</v>
      </c>
      <c r="G152">
        <v>95.7</v>
      </c>
      <c r="H152" t="s">
        <v>16</v>
      </c>
      <c r="I152" t="s">
        <v>1828</v>
      </c>
      <c r="J152" t="s">
        <v>17</v>
      </c>
      <c r="K152">
        <v>15.9</v>
      </c>
      <c r="L152">
        <v>-13</v>
      </c>
      <c r="M152">
        <v>14.3</v>
      </c>
      <c r="N152">
        <v>86</v>
      </c>
      <c r="O152">
        <v>2345</v>
      </c>
      <c r="P152">
        <v>98.4</v>
      </c>
    </row>
    <row r="153" spans="1:16" x14ac:dyDescent="0.5">
      <c r="A153">
        <v>2021</v>
      </c>
      <c r="B153" t="s">
        <v>380</v>
      </c>
      <c r="C153" t="s">
        <v>381</v>
      </c>
      <c r="D153">
        <v>606149</v>
      </c>
      <c r="E153" t="s">
        <v>34</v>
      </c>
      <c r="F153" t="s">
        <v>35</v>
      </c>
      <c r="G153">
        <v>94.3</v>
      </c>
      <c r="H153" t="s">
        <v>16</v>
      </c>
      <c r="I153" t="s">
        <v>1829</v>
      </c>
      <c r="J153" t="s">
        <v>17</v>
      </c>
      <c r="K153">
        <v>13.4</v>
      </c>
      <c r="L153">
        <v>3</v>
      </c>
      <c r="M153">
        <v>9.1</v>
      </c>
      <c r="N153">
        <v>45</v>
      </c>
      <c r="O153">
        <v>2344</v>
      </c>
      <c r="P153">
        <v>99</v>
      </c>
    </row>
    <row r="154" spans="1:16" x14ac:dyDescent="0.5">
      <c r="A154">
        <v>2021</v>
      </c>
      <c r="B154" t="s">
        <v>459</v>
      </c>
      <c r="C154" t="s">
        <v>291</v>
      </c>
      <c r="D154">
        <v>669456</v>
      </c>
      <c r="E154" t="s">
        <v>122</v>
      </c>
      <c r="F154" t="s">
        <v>123</v>
      </c>
      <c r="G154">
        <v>92.9</v>
      </c>
      <c r="H154" t="s">
        <v>16</v>
      </c>
      <c r="I154" t="s">
        <v>1830</v>
      </c>
      <c r="J154" t="s">
        <v>17</v>
      </c>
      <c r="K154">
        <v>13.2</v>
      </c>
      <c r="L154">
        <v>16</v>
      </c>
      <c r="M154">
        <v>9.8000000000000007</v>
      </c>
      <c r="N154">
        <v>29</v>
      </c>
      <c r="O154">
        <v>2344</v>
      </c>
      <c r="P154">
        <v>97.2</v>
      </c>
    </row>
    <row r="155" spans="1:16" x14ac:dyDescent="0.5">
      <c r="A155">
        <v>2021</v>
      </c>
      <c r="B155" t="s">
        <v>667</v>
      </c>
      <c r="C155" t="s">
        <v>258</v>
      </c>
      <c r="D155">
        <v>660896</v>
      </c>
      <c r="E155" t="s">
        <v>261</v>
      </c>
      <c r="F155" t="s">
        <v>262</v>
      </c>
      <c r="G155">
        <v>97.4</v>
      </c>
      <c r="H155" t="s">
        <v>16</v>
      </c>
      <c r="I155" t="s">
        <v>1831</v>
      </c>
      <c r="J155" t="s">
        <v>17</v>
      </c>
      <c r="K155">
        <v>12.8</v>
      </c>
      <c r="L155">
        <v>-3</v>
      </c>
      <c r="M155">
        <v>10.6</v>
      </c>
      <c r="N155">
        <v>54</v>
      </c>
      <c r="O155">
        <v>2344</v>
      </c>
      <c r="P155">
        <v>95.6</v>
      </c>
    </row>
    <row r="156" spans="1:16" x14ac:dyDescent="0.5">
      <c r="A156">
        <v>2021</v>
      </c>
      <c r="B156" t="s">
        <v>460</v>
      </c>
      <c r="C156" t="s">
        <v>305</v>
      </c>
      <c r="D156">
        <v>622250</v>
      </c>
      <c r="E156" t="s">
        <v>116</v>
      </c>
      <c r="F156" t="s">
        <v>117</v>
      </c>
      <c r="G156">
        <v>96.6</v>
      </c>
      <c r="H156" t="s">
        <v>16</v>
      </c>
      <c r="I156" t="s">
        <v>1832</v>
      </c>
      <c r="J156" t="s">
        <v>17</v>
      </c>
      <c r="K156">
        <v>10.3</v>
      </c>
      <c r="L156">
        <v>20</v>
      </c>
      <c r="M156">
        <v>6.8</v>
      </c>
      <c r="N156">
        <v>2</v>
      </c>
      <c r="O156">
        <v>2343</v>
      </c>
      <c r="P156">
        <v>97.3</v>
      </c>
    </row>
    <row r="157" spans="1:16" x14ac:dyDescent="0.5">
      <c r="A157">
        <v>2021</v>
      </c>
      <c r="B157" t="s">
        <v>144</v>
      </c>
      <c r="C157" t="s">
        <v>145</v>
      </c>
      <c r="D157">
        <v>664299</v>
      </c>
      <c r="E157" t="s">
        <v>142</v>
      </c>
      <c r="F157" t="s">
        <v>143</v>
      </c>
      <c r="G157">
        <v>93.5</v>
      </c>
      <c r="H157" t="s">
        <v>16</v>
      </c>
      <c r="I157" t="s">
        <v>1833</v>
      </c>
      <c r="J157" t="s">
        <v>17</v>
      </c>
      <c r="K157">
        <v>13.3</v>
      </c>
      <c r="L157">
        <v>15</v>
      </c>
      <c r="M157">
        <v>7.8</v>
      </c>
      <c r="N157">
        <v>-1</v>
      </c>
      <c r="O157">
        <v>2342</v>
      </c>
      <c r="P157">
        <v>94.1</v>
      </c>
    </row>
    <row r="158" spans="1:16" x14ac:dyDescent="0.5">
      <c r="A158">
        <v>2021</v>
      </c>
      <c r="B158" t="s">
        <v>525</v>
      </c>
      <c r="C158" t="s">
        <v>526</v>
      </c>
      <c r="D158">
        <v>593576</v>
      </c>
      <c r="E158" t="s">
        <v>58</v>
      </c>
      <c r="F158" t="s">
        <v>59</v>
      </c>
      <c r="G158">
        <v>94</v>
      </c>
      <c r="H158" t="s">
        <v>16</v>
      </c>
      <c r="I158" t="s">
        <v>1834</v>
      </c>
      <c r="J158" t="s">
        <v>17</v>
      </c>
      <c r="K158">
        <v>15.2</v>
      </c>
      <c r="L158">
        <v>1</v>
      </c>
      <c r="M158">
        <v>9.6</v>
      </c>
      <c r="N158">
        <v>23</v>
      </c>
      <c r="O158">
        <v>2342</v>
      </c>
      <c r="P158">
        <v>85.5</v>
      </c>
    </row>
    <row r="159" spans="1:16" x14ac:dyDescent="0.5">
      <c r="A159">
        <v>2021</v>
      </c>
      <c r="B159" t="s">
        <v>211</v>
      </c>
      <c r="C159" t="s">
        <v>119</v>
      </c>
      <c r="D159">
        <v>664918</v>
      </c>
      <c r="E159" t="s">
        <v>213</v>
      </c>
      <c r="F159" t="s">
        <v>214</v>
      </c>
      <c r="G159">
        <v>94.8</v>
      </c>
      <c r="H159" t="s">
        <v>16</v>
      </c>
      <c r="I159" t="s">
        <v>1835</v>
      </c>
      <c r="J159" t="s">
        <v>17</v>
      </c>
      <c r="K159">
        <v>12.9</v>
      </c>
      <c r="L159">
        <v>10</v>
      </c>
      <c r="M159">
        <v>7.5</v>
      </c>
      <c r="N159">
        <v>5</v>
      </c>
      <c r="O159">
        <v>2342</v>
      </c>
      <c r="P159">
        <v>93</v>
      </c>
    </row>
    <row r="160" spans="1:16" x14ac:dyDescent="0.5">
      <c r="A160">
        <v>2021</v>
      </c>
      <c r="B160" t="s">
        <v>24</v>
      </c>
      <c r="C160" t="s">
        <v>25</v>
      </c>
      <c r="D160">
        <v>641816</v>
      </c>
      <c r="E160" t="s">
        <v>26</v>
      </c>
      <c r="F160" t="s">
        <v>27</v>
      </c>
      <c r="G160">
        <v>94.1</v>
      </c>
      <c r="H160" t="s">
        <v>16</v>
      </c>
      <c r="I160" t="s">
        <v>1836</v>
      </c>
      <c r="J160" t="s">
        <v>17</v>
      </c>
      <c r="K160">
        <v>13.8</v>
      </c>
      <c r="L160">
        <v>8</v>
      </c>
      <c r="M160">
        <v>12.1</v>
      </c>
      <c r="N160">
        <v>57</v>
      </c>
      <c r="O160">
        <v>2339</v>
      </c>
      <c r="P160">
        <v>99.7</v>
      </c>
    </row>
    <row r="161" spans="1:16" x14ac:dyDescent="0.5">
      <c r="A161">
        <v>2021</v>
      </c>
      <c r="B161" t="s">
        <v>136</v>
      </c>
      <c r="C161" t="s">
        <v>137</v>
      </c>
      <c r="D161">
        <v>448179</v>
      </c>
      <c r="E161" t="s">
        <v>126</v>
      </c>
      <c r="F161" t="s">
        <v>127</v>
      </c>
      <c r="G161">
        <v>88.2</v>
      </c>
      <c r="H161" t="s">
        <v>16</v>
      </c>
      <c r="I161" t="s">
        <v>1837</v>
      </c>
      <c r="J161" t="s">
        <v>17</v>
      </c>
      <c r="K161">
        <v>16.100000000000001</v>
      </c>
      <c r="L161">
        <v>11</v>
      </c>
      <c r="M161">
        <v>9.1</v>
      </c>
      <c r="N161">
        <v>45</v>
      </c>
      <c r="O161">
        <v>2338</v>
      </c>
      <c r="P161">
        <v>97.8</v>
      </c>
    </row>
    <row r="162" spans="1:16" x14ac:dyDescent="0.5">
      <c r="A162">
        <v>2021</v>
      </c>
      <c r="B162" t="s">
        <v>154</v>
      </c>
      <c r="C162" t="s">
        <v>155</v>
      </c>
      <c r="D162">
        <v>450203</v>
      </c>
      <c r="E162" t="s">
        <v>156</v>
      </c>
      <c r="F162" t="s">
        <v>157</v>
      </c>
      <c r="G162">
        <v>95.5</v>
      </c>
      <c r="H162" t="s">
        <v>16</v>
      </c>
      <c r="I162" t="s">
        <v>1838</v>
      </c>
      <c r="J162" t="s">
        <v>17</v>
      </c>
      <c r="K162">
        <v>17.5</v>
      </c>
      <c r="L162">
        <v>-19</v>
      </c>
      <c r="M162">
        <v>13</v>
      </c>
      <c r="N162">
        <v>61</v>
      </c>
      <c r="O162">
        <v>2338</v>
      </c>
      <c r="P162">
        <v>91.9</v>
      </c>
    </row>
    <row r="163" spans="1:16" x14ac:dyDescent="0.5">
      <c r="A163">
        <v>2021</v>
      </c>
      <c r="B163" t="s">
        <v>279</v>
      </c>
      <c r="C163" t="s">
        <v>280</v>
      </c>
      <c r="D163">
        <v>592346</v>
      </c>
      <c r="E163" t="s">
        <v>92</v>
      </c>
      <c r="F163" t="s">
        <v>93</v>
      </c>
      <c r="G163">
        <v>91.9</v>
      </c>
      <c r="H163" t="s">
        <v>16</v>
      </c>
      <c r="I163" t="s">
        <v>1839</v>
      </c>
      <c r="J163" t="s">
        <v>17</v>
      </c>
      <c r="K163">
        <v>20.6</v>
      </c>
      <c r="L163">
        <v>-30</v>
      </c>
      <c r="M163">
        <v>2.7</v>
      </c>
      <c r="N163">
        <v>-62</v>
      </c>
      <c r="O163">
        <v>2338</v>
      </c>
      <c r="P163">
        <v>71.099999999999994</v>
      </c>
    </row>
    <row r="164" spans="1:16" x14ac:dyDescent="0.5">
      <c r="A164">
        <v>2021</v>
      </c>
      <c r="B164" t="s">
        <v>517</v>
      </c>
      <c r="C164" t="s">
        <v>430</v>
      </c>
      <c r="D164">
        <v>641360</v>
      </c>
      <c r="E164" t="s">
        <v>54</v>
      </c>
      <c r="F164" t="s">
        <v>55</v>
      </c>
      <c r="G164">
        <v>93.8</v>
      </c>
      <c r="H164" t="s">
        <v>16</v>
      </c>
      <c r="I164" t="s">
        <v>1840</v>
      </c>
      <c r="J164" t="s">
        <v>17</v>
      </c>
      <c r="K164">
        <v>14.4</v>
      </c>
      <c r="L164">
        <v>7</v>
      </c>
      <c r="M164">
        <v>4.0999999999999996</v>
      </c>
      <c r="N164">
        <v>-50</v>
      </c>
      <c r="O164">
        <v>2338</v>
      </c>
      <c r="P164">
        <v>86.5</v>
      </c>
    </row>
    <row r="165" spans="1:16" x14ac:dyDescent="0.5">
      <c r="A165">
        <v>2021</v>
      </c>
      <c r="B165" t="s">
        <v>623</v>
      </c>
      <c r="C165" t="s">
        <v>624</v>
      </c>
      <c r="D165">
        <v>465657</v>
      </c>
      <c r="E165" t="s">
        <v>14</v>
      </c>
      <c r="F165" t="s">
        <v>15</v>
      </c>
      <c r="G165">
        <v>92.8</v>
      </c>
      <c r="H165" t="s">
        <v>16</v>
      </c>
      <c r="I165" t="s">
        <v>1841</v>
      </c>
      <c r="J165" t="s">
        <v>17</v>
      </c>
      <c r="K165">
        <v>14.2</v>
      </c>
      <c r="L165">
        <v>8</v>
      </c>
      <c r="M165">
        <v>4.9000000000000004</v>
      </c>
      <c r="N165">
        <v>-31</v>
      </c>
      <c r="O165">
        <v>2337</v>
      </c>
      <c r="P165">
        <v>88</v>
      </c>
    </row>
    <row r="166" spans="1:16" x14ac:dyDescent="0.5">
      <c r="A166">
        <v>2021</v>
      </c>
      <c r="B166" t="s">
        <v>837</v>
      </c>
      <c r="C166" t="s">
        <v>838</v>
      </c>
      <c r="D166">
        <v>676265</v>
      </c>
      <c r="E166" t="s">
        <v>46</v>
      </c>
      <c r="F166" t="s">
        <v>47</v>
      </c>
      <c r="G166">
        <v>92.7</v>
      </c>
      <c r="H166" t="s">
        <v>16</v>
      </c>
      <c r="I166" t="s">
        <v>1842</v>
      </c>
      <c r="J166" t="s">
        <v>17</v>
      </c>
      <c r="K166">
        <v>15.1</v>
      </c>
      <c r="L166">
        <v>7</v>
      </c>
      <c r="M166">
        <v>10.3</v>
      </c>
      <c r="N166">
        <v>27</v>
      </c>
      <c r="O166">
        <v>2337</v>
      </c>
      <c r="P166">
        <v>96</v>
      </c>
    </row>
    <row r="167" spans="1:16" x14ac:dyDescent="0.5">
      <c r="A167">
        <v>2021</v>
      </c>
      <c r="B167" t="s">
        <v>299</v>
      </c>
      <c r="C167" t="s">
        <v>300</v>
      </c>
      <c r="D167">
        <v>518516</v>
      </c>
      <c r="E167" t="s">
        <v>164</v>
      </c>
      <c r="F167" t="s">
        <v>165</v>
      </c>
      <c r="G167">
        <v>90.4</v>
      </c>
      <c r="H167" t="s">
        <v>16</v>
      </c>
      <c r="I167" t="s">
        <v>1843</v>
      </c>
      <c r="J167" t="s">
        <v>17</v>
      </c>
      <c r="K167">
        <v>18.100000000000001</v>
      </c>
      <c r="L167">
        <v>-8</v>
      </c>
      <c r="M167">
        <v>8.5</v>
      </c>
      <c r="N167">
        <v>27</v>
      </c>
      <c r="O167">
        <v>2335</v>
      </c>
      <c r="P167">
        <v>86.3</v>
      </c>
    </row>
    <row r="168" spans="1:16" x14ac:dyDescent="0.5">
      <c r="A168">
        <v>2021</v>
      </c>
      <c r="B168" t="s">
        <v>573</v>
      </c>
      <c r="C168" t="s">
        <v>212</v>
      </c>
      <c r="D168">
        <v>669952</v>
      </c>
      <c r="E168" t="s">
        <v>54</v>
      </c>
      <c r="F168" t="s">
        <v>55</v>
      </c>
      <c r="G168">
        <v>94.4</v>
      </c>
      <c r="H168" t="s">
        <v>16</v>
      </c>
      <c r="I168" t="s">
        <v>1844</v>
      </c>
      <c r="J168" t="s">
        <v>17</v>
      </c>
      <c r="K168">
        <v>13.8</v>
      </c>
      <c r="L168">
        <v>4</v>
      </c>
      <c r="M168">
        <v>3</v>
      </c>
      <c r="N168">
        <v>-58</v>
      </c>
      <c r="O168">
        <v>2335</v>
      </c>
      <c r="P168">
        <v>81.099999999999994</v>
      </c>
    </row>
    <row r="169" spans="1:16" x14ac:dyDescent="0.5">
      <c r="A169">
        <v>2021</v>
      </c>
      <c r="B169" t="s">
        <v>415</v>
      </c>
      <c r="C169" t="s">
        <v>416</v>
      </c>
      <c r="D169">
        <v>571510</v>
      </c>
      <c r="E169" t="s">
        <v>132</v>
      </c>
      <c r="F169" t="s">
        <v>133</v>
      </c>
      <c r="G169">
        <v>92</v>
      </c>
      <c r="H169" t="s">
        <v>16</v>
      </c>
      <c r="I169" t="s">
        <v>1845</v>
      </c>
      <c r="J169" t="s">
        <v>17</v>
      </c>
      <c r="K169">
        <v>17.2</v>
      </c>
      <c r="L169">
        <v>-9</v>
      </c>
      <c r="M169">
        <v>10.7</v>
      </c>
      <c r="N169">
        <v>48</v>
      </c>
      <c r="O169">
        <v>2333</v>
      </c>
      <c r="P169">
        <v>89.5</v>
      </c>
    </row>
    <row r="170" spans="1:16" x14ac:dyDescent="0.5">
      <c r="A170">
        <v>2021</v>
      </c>
      <c r="B170" t="s">
        <v>449</v>
      </c>
      <c r="C170" t="s">
        <v>85</v>
      </c>
      <c r="D170">
        <v>676979</v>
      </c>
      <c r="E170" t="s">
        <v>50</v>
      </c>
      <c r="F170" t="s">
        <v>51</v>
      </c>
      <c r="G170">
        <v>96.6</v>
      </c>
      <c r="H170" t="s">
        <v>16</v>
      </c>
      <c r="I170" t="s">
        <v>1846</v>
      </c>
      <c r="J170" t="s">
        <v>17</v>
      </c>
      <c r="K170">
        <v>11.3</v>
      </c>
      <c r="L170">
        <v>7</v>
      </c>
      <c r="M170">
        <v>4.8</v>
      </c>
      <c r="N170">
        <v>-20</v>
      </c>
      <c r="O170">
        <v>2331</v>
      </c>
      <c r="P170">
        <v>95.5</v>
      </c>
    </row>
    <row r="171" spans="1:16" x14ac:dyDescent="0.5">
      <c r="A171">
        <v>2021</v>
      </c>
      <c r="B171" t="s">
        <v>618</v>
      </c>
      <c r="C171" t="s">
        <v>619</v>
      </c>
      <c r="D171">
        <v>663423</v>
      </c>
      <c r="E171" t="s">
        <v>14</v>
      </c>
      <c r="F171" t="s">
        <v>15</v>
      </c>
      <c r="G171">
        <v>93.9</v>
      </c>
      <c r="H171" t="s">
        <v>16</v>
      </c>
      <c r="I171" t="s">
        <v>1847</v>
      </c>
      <c r="J171" t="s">
        <v>17</v>
      </c>
      <c r="K171">
        <v>13.9</v>
      </c>
      <c r="L171">
        <v>9</v>
      </c>
      <c r="M171">
        <v>3.2</v>
      </c>
      <c r="N171">
        <v>-58</v>
      </c>
      <c r="O171">
        <v>2331</v>
      </c>
      <c r="P171">
        <v>85.5</v>
      </c>
    </row>
    <row r="172" spans="1:16" x14ac:dyDescent="0.5">
      <c r="A172">
        <v>2021</v>
      </c>
      <c r="B172" t="s">
        <v>413</v>
      </c>
      <c r="C172" t="s">
        <v>247</v>
      </c>
      <c r="D172">
        <v>614179</v>
      </c>
      <c r="E172" t="s">
        <v>50</v>
      </c>
      <c r="F172" t="s">
        <v>51</v>
      </c>
      <c r="G172">
        <v>97</v>
      </c>
      <c r="H172" t="s">
        <v>16</v>
      </c>
      <c r="I172" t="s">
        <v>1848</v>
      </c>
      <c r="J172" t="s">
        <v>17</v>
      </c>
      <c r="K172">
        <v>11.5</v>
      </c>
      <c r="L172">
        <v>11</v>
      </c>
      <c r="M172">
        <v>6.4</v>
      </c>
      <c r="N172">
        <v>-10</v>
      </c>
      <c r="O172">
        <v>2329</v>
      </c>
      <c r="P172">
        <v>93.2</v>
      </c>
    </row>
    <row r="173" spans="1:16" x14ac:dyDescent="0.5">
      <c r="A173">
        <v>2021</v>
      </c>
      <c r="B173" t="s">
        <v>493</v>
      </c>
      <c r="C173" t="s">
        <v>456</v>
      </c>
      <c r="D173">
        <v>643316</v>
      </c>
      <c r="E173" t="s">
        <v>182</v>
      </c>
      <c r="F173" t="s">
        <v>183</v>
      </c>
      <c r="G173">
        <v>92.8</v>
      </c>
      <c r="H173" t="s">
        <v>16</v>
      </c>
      <c r="I173" t="s">
        <v>1849</v>
      </c>
      <c r="J173" t="s">
        <v>17</v>
      </c>
      <c r="K173">
        <v>18.899999999999999</v>
      </c>
      <c r="L173">
        <v>-14</v>
      </c>
      <c r="M173">
        <v>5.8</v>
      </c>
      <c r="N173">
        <v>-35</v>
      </c>
      <c r="O173">
        <v>2329</v>
      </c>
      <c r="P173">
        <v>66.900000000000006</v>
      </c>
    </row>
    <row r="174" spans="1:16" x14ac:dyDescent="0.5">
      <c r="A174">
        <v>2021</v>
      </c>
      <c r="B174" t="s">
        <v>658</v>
      </c>
      <c r="C174" t="s">
        <v>659</v>
      </c>
      <c r="D174">
        <v>592741</v>
      </c>
      <c r="E174" t="s">
        <v>213</v>
      </c>
      <c r="F174" t="s">
        <v>214</v>
      </c>
      <c r="G174">
        <v>91.6</v>
      </c>
      <c r="H174" t="s">
        <v>16</v>
      </c>
      <c r="I174" t="s">
        <v>1850</v>
      </c>
      <c r="J174" t="s">
        <v>17</v>
      </c>
      <c r="K174">
        <v>15.3</v>
      </c>
      <c r="L174">
        <v>5</v>
      </c>
      <c r="M174">
        <v>9.4</v>
      </c>
      <c r="N174">
        <v>29</v>
      </c>
      <c r="O174">
        <v>2329</v>
      </c>
      <c r="P174">
        <v>96.3</v>
      </c>
    </row>
    <row r="175" spans="1:16" x14ac:dyDescent="0.5">
      <c r="A175">
        <v>2021</v>
      </c>
      <c r="B175" t="s">
        <v>512</v>
      </c>
      <c r="C175" t="s">
        <v>513</v>
      </c>
      <c r="D175">
        <v>448855</v>
      </c>
      <c r="E175" t="s">
        <v>232</v>
      </c>
      <c r="F175" t="s">
        <v>233</v>
      </c>
      <c r="G175">
        <v>92.2</v>
      </c>
      <c r="H175" t="s">
        <v>16</v>
      </c>
      <c r="I175" t="s">
        <v>1851</v>
      </c>
      <c r="J175" t="s">
        <v>17</v>
      </c>
      <c r="K175">
        <v>13.4</v>
      </c>
      <c r="L175">
        <v>14</v>
      </c>
      <c r="M175">
        <v>4.5</v>
      </c>
      <c r="N175">
        <v>-36</v>
      </c>
      <c r="O175">
        <v>2328</v>
      </c>
      <c r="P175">
        <v>97.1</v>
      </c>
    </row>
    <row r="176" spans="1:16" x14ac:dyDescent="0.5">
      <c r="A176">
        <v>2021</v>
      </c>
      <c r="B176" t="s">
        <v>162</v>
      </c>
      <c r="C176" t="s">
        <v>163</v>
      </c>
      <c r="D176">
        <v>668678</v>
      </c>
      <c r="E176" t="s">
        <v>164</v>
      </c>
      <c r="F176" t="s">
        <v>165</v>
      </c>
      <c r="G176">
        <v>93.4</v>
      </c>
      <c r="H176" t="s">
        <v>16</v>
      </c>
      <c r="I176" t="s">
        <v>1852</v>
      </c>
      <c r="J176" t="s">
        <v>17</v>
      </c>
      <c r="K176">
        <v>14.3</v>
      </c>
      <c r="L176">
        <v>4</v>
      </c>
      <c r="M176">
        <v>3.3</v>
      </c>
      <c r="N176">
        <v>-53</v>
      </c>
      <c r="O176">
        <v>2326</v>
      </c>
      <c r="P176">
        <v>82.7</v>
      </c>
    </row>
    <row r="177" spans="1:16" x14ac:dyDescent="0.5">
      <c r="A177">
        <v>2021</v>
      </c>
      <c r="B177" t="s">
        <v>545</v>
      </c>
      <c r="C177" t="s">
        <v>546</v>
      </c>
      <c r="D177">
        <v>669145</v>
      </c>
      <c r="E177" t="s">
        <v>182</v>
      </c>
      <c r="F177" t="s">
        <v>183</v>
      </c>
      <c r="G177">
        <v>91.5</v>
      </c>
      <c r="H177" t="s">
        <v>16</v>
      </c>
      <c r="I177" t="s">
        <v>1853</v>
      </c>
      <c r="J177" t="s">
        <v>17</v>
      </c>
      <c r="K177">
        <v>16.5</v>
      </c>
      <c r="L177">
        <v>-5</v>
      </c>
      <c r="M177">
        <v>6.2</v>
      </c>
      <c r="N177">
        <v>-6</v>
      </c>
      <c r="O177">
        <v>2326</v>
      </c>
      <c r="P177">
        <v>80.599999999999994</v>
      </c>
    </row>
    <row r="178" spans="1:16" x14ac:dyDescent="0.5">
      <c r="A178">
        <v>2021</v>
      </c>
      <c r="B178" t="s">
        <v>236</v>
      </c>
      <c r="C178" t="s">
        <v>141</v>
      </c>
      <c r="D178">
        <v>622491</v>
      </c>
      <c r="E178" t="s">
        <v>26</v>
      </c>
      <c r="F178" t="s">
        <v>27</v>
      </c>
      <c r="G178">
        <v>97.1</v>
      </c>
      <c r="H178" t="s">
        <v>16</v>
      </c>
      <c r="I178" t="s">
        <v>1854</v>
      </c>
      <c r="J178" t="s">
        <v>17</v>
      </c>
      <c r="K178">
        <v>16.2</v>
      </c>
      <c r="L178">
        <v>-7</v>
      </c>
      <c r="M178">
        <v>11.2</v>
      </c>
      <c r="N178">
        <v>19</v>
      </c>
      <c r="O178">
        <v>2322</v>
      </c>
      <c r="P178">
        <v>91.3</v>
      </c>
    </row>
    <row r="179" spans="1:16" x14ac:dyDescent="0.5">
      <c r="A179">
        <v>2021</v>
      </c>
      <c r="B179" t="s">
        <v>211</v>
      </c>
      <c r="C179" t="s">
        <v>242</v>
      </c>
      <c r="D179">
        <v>641745</v>
      </c>
      <c r="E179" t="s">
        <v>80</v>
      </c>
      <c r="F179" t="s">
        <v>81</v>
      </c>
      <c r="G179">
        <v>94.2</v>
      </c>
      <c r="H179" t="s">
        <v>16</v>
      </c>
      <c r="I179" t="s">
        <v>1855</v>
      </c>
      <c r="J179" t="s">
        <v>17</v>
      </c>
      <c r="K179">
        <v>16.7</v>
      </c>
      <c r="L179">
        <v>-17</v>
      </c>
      <c r="M179">
        <v>1</v>
      </c>
      <c r="N179">
        <v>-115</v>
      </c>
      <c r="O179">
        <v>2322</v>
      </c>
      <c r="P179">
        <v>93.5</v>
      </c>
    </row>
    <row r="180" spans="1:16" x14ac:dyDescent="0.5">
      <c r="A180">
        <v>2021</v>
      </c>
      <c r="B180" t="s">
        <v>568</v>
      </c>
      <c r="C180" t="s">
        <v>139</v>
      </c>
      <c r="D180">
        <v>650644</v>
      </c>
      <c r="E180" t="s">
        <v>122</v>
      </c>
      <c r="F180" t="s">
        <v>123</v>
      </c>
      <c r="G180">
        <v>91.5</v>
      </c>
      <c r="H180" t="s">
        <v>16</v>
      </c>
      <c r="I180" t="s">
        <v>1856</v>
      </c>
      <c r="J180" t="s">
        <v>17</v>
      </c>
      <c r="K180">
        <v>15.1</v>
      </c>
      <c r="L180">
        <v>5</v>
      </c>
      <c r="M180">
        <v>3.4</v>
      </c>
      <c r="N180">
        <v>-50</v>
      </c>
      <c r="O180">
        <v>2320</v>
      </c>
      <c r="P180">
        <v>85.1</v>
      </c>
    </row>
    <row r="181" spans="1:16" x14ac:dyDescent="0.5">
      <c r="A181">
        <v>2021</v>
      </c>
      <c r="B181" t="s">
        <v>478</v>
      </c>
      <c r="C181" t="s">
        <v>61</v>
      </c>
      <c r="D181">
        <v>642130</v>
      </c>
      <c r="E181" t="s">
        <v>142</v>
      </c>
      <c r="F181" t="s">
        <v>143</v>
      </c>
      <c r="G181">
        <v>93.1</v>
      </c>
      <c r="H181" t="s">
        <v>16</v>
      </c>
      <c r="I181" t="s">
        <v>1857</v>
      </c>
      <c r="J181" t="s">
        <v>17</v>
      </c>
      <c r="K181">
        <v>15.8</v>
      </c>
      <c r="L181">
        <v>-7</v>
      </c>
      <c r="M181">
        <v>3</v>
      </c>
      <c r="N181">
        <v>-144</v>
      </c>
      <c r="O181">
        <v>2318</v>
      </c>
      <c r="P181">
        <v>73</v>
      </c>
    </row>
    <row r="182" spans="1:16" x14ac:dyDescent="0.5">
      <c r="A182">
        <v>2021</v>
      </c>
      <c r="B182" t="s">
        <v>474</v>
      </c>
      <c r="C182" t="s">
        <v>475</v>
      </c>
      <c r="D182">
        <v>650382</v>
      </c>
      <c r="E182" t="s">
        <v>42</v>
      </c>
      <c r="F182" t="s">
        <v>43</v>
      </c>
      <c r="G182">
        <v>94.9</v>
      </c>
      <c r="H182" t="s">
        <v>16</v>
      </c>
      <c r="I182" t="s">
        <v>1858</v>
      </c>
      <c r="J182" t="s">
        <v>17</v>
      </c>
      <c r="K182">
        <v>17.100000000000001</v>
      </c>
      <c r="L182">
        <v>-12</v>
      </c>
      <c r="M182">
        <v>4.8</v>
      </c>
      <c r="N182">
        <v>-45</v>
      </c>
      <c r="O182">
        <v>2315</v>
      </c>
      <c r="P182">
        <v>91.2</v>
      </c>
    </row>
    <row r="183" spans="1:16" x14ac:dyDescent="0.5">
      <c r="A183">
        <v>2021</v>
      </c>
      <c r="B183" t="s">
        <v>594</v>
      </c>
      <c r="C183" t="s">
        <v>305</v>
      </c>
      <c r="D183">
        <v>458708</v>
      </c>
      <c r="E183" t="s">
        <v>156</v>
      </c>
      <c r="F183" t="s">
        <v>157</v>
      </c>
      <c r="G183">
        <v>88.9</v>
      </c>
      <c r="H183" t="s">
        <v>16</v>
      </c>
      <c r="I183" t="s">
        <v>1859</v>
      </c>
      <c r="J183" t="s">
        <v>17</v>
      </c>
      <c r="K183">
        <v>16.2</v>
      </c>
      <c r="L183">
        <v>7</v>
      </c>
      <c r="M183">
        <v>5.9</v>
      </c>
      <c r="N183">
        <v>-14</v>
      </c>
      <c r="O183">
        <v>2313</v>
      </c>
      <c r="P183">
        <v>89.5</v>
      </c>
    </row>
    <row r="184" spans="1:16" x14ac:dyDescent="0.5">
      <c r="A184">
        <v>2021</v>
      </c>
      <c r="B184" t="s">
        <v>824</v>
      </c>
      <c r="C184" t="s">
        <v>825</v>
      </c>
      <c r="D184">
        <v>670990</v>
      </c>
      <c r="E184" t="s">
        <v>102</v>
      </c>
      <c r="F184" t="s">
        <v>103</v>
      </c>
      <c r="G184">
        <v>95.4</v>
      </c>
      <c r="H184" t="s">
        <v>16</v>
      </c>
      <c r="I184" t="s">
        <v>1860</v>
      </c>
      <c r="J184" t="s">
        <v>17</v>
      </c>
      <c r="K184">
        <v>18.100000000000001</v>
      </c>
      <c r="L184">
        <v>-14</v>
      </c>
      <c r="M184">
        <v>12.8</v>
      </c>
      <c r="N184">
        <v>36</v>
      </c>
      <c r="O184">
        <v>2313</v>
      </c>
      <c r="P184">
        <v>87</v>
      </c>
    </row>
    <row r="185" spans="1:16" x14ac:dyDescent="0.5">
      <c r="A185">
        <v>2021</v>
      </c>
      <c r="B185" t="s">
        <v>608</v>
      </c>
      <c r="C185" t="s">
        <v>247</v>
      </c>
      <c r="D185">
        <v>501625</v>
      </c>
      <c r="E185" t="s">
        <v>30</v>
      </c>
      <c r="F185" t="s">
        <v>31</v>
      </c>
      <c r="G185">
        <v>91.1</v>
      </c>
      <c r="H185" t="s">
        <v>16</v>
      </c>
      <c r="I185" t="s">
        <v>1861</v>
      </c>
      <c r="J185" t="s">
        <v>17</v>
      </c>
      <c r="K185">
        <v>17.2</v>
      </c>
      <c r="L185">
        <v>-5</v>
      </c>
      <c r="M185">
        <v>10.6</v>
      </c>
      <c r="N185">
        <v>50</v>
      </c>
      <c r="O185">
        <v>2311</v>
      </c>
      <c r="P185">
        <v>94</v>
      </c>
    </row>
    <row r="186" spans="1:16" x14ac:dyDescent="0.5">
      <c r="A186">
        <v>2021</v>
      </c>
      <c r="B186" t="s">
        <v>473</v>
      </c>
      <c r="C186" t="s">
        <v>185</v>
      </c>
      <c r="D186">
        <v>573204</v>
      </c>
      <c r="E186" t="s">
        <v>261</v>
      </c>
      <c r="F186" t="s">
        <v>262</v>
      </c>
      <c r="G186">
        <v>91.2</v>
      </c>
      <c r="H186" t="s">
        <v>16</v>
      </c>
      <c r="I186" t="s">
        <v>1862</v>
      </c>
      <c r="J186" t="s">
        <v>17</v>
      </c>
      <c r="K186">
        <v>13.5</v>
      </c>
      <c r="L186">
        <v>16</v>
      </c>
      <c r="M186">
        <v>2.6</v>
      </c>
      <c r="N186">
        <v>-61</v>
      </c>
      <c r="O186">
        <v>2310</v>
      </c>
      <c r="P186">
        <v>90.6</v>
      </c>
    </row>
    <row r="187" spans="1:16" x14ac:dyDescent="0.5">
      <c r="A187">
        <v>2021</v>
      </c>
      <c r="B187" t="s">
        <v>406</v>
      </c>
      <c r="C187" t="s">
        <v>407</v>
      </c>
      <c r="D187">
        <v>665152</v>
      </c>
      <c r="E187" t="s">
        <v>182</v>
      </c>
      <c r="F187" t="s">
        <v>183</v>
      </c>
      <c r="G187">
        <v>92.6</v>
      </c>
      <c r="H187" t="s">
        <v>16</v>
      </c>
      <c r="I187" t="s">
        <v>1863</v>
      </c>
      <c r="J187" t="s">
        <v>17</v>
      </c>
      <c r="K187">
        <v>14.4</v>
      </c>
      <c r="L187">
        <v>6</v>
      </c>
      <c r="M187">
        <v>9.4</v>
      </c>
      <c r="N187">
        <v>34</v>
      </c>
      <c r="O187">
        <v>2308</v>
      </c>
      <c r="P187">
        <v>95.4</v>
      </c>
    </row>
    <row r="188" spans="1:16" x14ac:dyDescent="0.5">
      <c r="A188">
        <v>2021</v>
      </c>
      <c r="B188" t="s">
        <v>470</v>
      </c>
      <c r="C188" t="s">
        <v>471</v>
      </c>
      <c r="D188">
        <v>643377</v>
      </c>
      <c r="E188" t="s">
        <v>261</v>
      </c>
      <c r="F188" t="s">
        <v>262</v>
      </c>
      <c r="G188">
        <v>92.6</v>
      </c>
      <c r="H188" t="s">
        <v>16</v>
      </c>
      <c r="I188" t="s">
        <v>1864</v>
      </c>
      <c r="J188" t="s">
        <v>17</v>
      </c>
      <c r="K188">
        <v>15.8</v>
      </c>
      <c r="L188">
        <v>2</v>
      </c>
      <c r="M188">
        <v>12.3</v>
      </c>
      <c r="N188">
        <v>57</v>
      </c>
      <c r="O188">
        <v>2308</v>
      </c>
      <c r="P188">
        <v>97.9</v>
      </c>
    </row>
    <row r="189" spans="1:16" x14ac:dyDescent="0.5">
      <c r="A189">
        <v>2021</v>
      </c>
      <c r="B189" t="s">
        <v>596</v>
      </c>
      <c r="C189" t="s">
        <v>597</v>
      </c>
      <c r="D189">
        <v>666200</v>
      </c>
      <c r="E189" t="s">
        <v>110</v>
      </c>
      <c r="F189" t="s">
        <v>111</v>
      </c>
      <c r="G189">
        <v>95.9</v>
      </c>
      <c r="H189" t="s">
        <v>16</v>
      </c>
      <c r="I189" t="s">
        <v>1865</v>
      </c>
      <c r="J189" t="s">
        <v>17</v>
      </c>
      <c r="K189">
        <v>14.5</v>
      </c>
      <c r="L189">
        <v>-2</v>
      </c>
      <c r="M189">
        <v>12.6</v>
      </c>
      <c r="N189">
        <v>71</v>
      </c>
      <c r="O189">
        <v>2308</v>
      </c>
      <c r="P189">
        <v>98.4</v>
      </c>
    </row>
    <row r="190" spans="1:16" x14ac:dyDescent="0.5">
      <c r="A190">
        <v>2021</v>
      </c>
      <c r="B190" t="s">
        <v>700</v>
      </c>
      <c r="C190" t="s">
        <v>701</v>
      </c>
      <c r="D190">
        <v>642545</v>
      </c>
      <c r="E190" t="s">
        <v>232</v>
      </c>
      <c r="F190" t="s">
        <v>233</v>
      </c>
      <c r="G190">
        <v>93.2</v>
      </c>
      <c r="H190" t="s">
        <v>16</v>
      </c>
      <c r="I190" t="s">
        <v>1866</v>
      </c>
      <c r="J190" t="s">
        <v>17</v>
      </c>
      <c r="K190">
        <v>15</v>
      </c>
      <c r="L190">
        <v>-4</v>
      </c>
      <c r="M190">
        <v>4.2</v>
      </c>
      <c r="N190">
        <v>-34</v>
      </c>
      <c r="O190">
        <v>2308</v>
      </c>
      <c r="P190">
        <v>86.7</v>
      </c>
    </row>
    <row r="191" spans="1:16" x14ac:dyDescent="0.5">
      <c r="A191">
        <v>2021</v>
      </c>
      <c r="B191" t="s">
        <v>891</v>
      </c>
      <c r="C191" t="s">
        <v>685</v>
      </c>
      <c r="D191">
        <v>656266</v>
      </c>
      <c r="E191" t="s">
        <v>164</v>
      </c>
      <c r="F191" t="s">
        <v>165</v>
      </c>
      <c r="G191">
        <v>94.5</v>
      </c>
      <c r="H191" t="s">
        <v>16</v>
      </c>
      <c r="I191" t="s">
        <v>1867</v>
      </c>
      <c r="J191" t="s">
        <v>17</v>
      </c>
      <c r="K191">
        <v>19.399999999999999</v>
      </c>
      <c r="L191">
        <v>-23</v>
      </c>
      <c r="M191">
        <v>12.3</v>
      </c>
      <c r="N191">
        <v>44</v>
      </c>
      <c r="O191">
        <v>2308</v>
      </c>
      <c r="P191">
        <v>85.3</v>
      </c>
    </row>
    <row r="192" spans="1:16" x14ac:dyDescent="0.5">
      <c r="A192">
        <v>2021</v>
      </c>
      <c r="B192" t="s">
        <v>426</v>
      </c>
      <c r="C192" t="s">
        <v>427</v>
      </c>
      <c r="D192">
        <v>543339</v>
      </c>
      <c r="E192" t="s">
        <v>62</v>
      </c>
      <c r="F192" t="s">
        <v>63</v>
      </c>
      <c r="G192">
        <v>97</v>
      </c>
      <c r="H192" t="s">
        <v>16</v>
      </c>
      <c r="I192" t="s">
        <v>1868</v>
      </c>
      <c r="J192" t="s">
        <v>17</v>
      </c>
      <c r="K192">
        <v>12.6</v>
      </c>
      <c r="L192">
        <v>9</v>
      </c>
      <c r="M192">
        <v>10.199999999999999</v>
      </c>
      <c r="N192">
        <v>19</v>
      </c>
      <c r="O192">
        <v>2307</v>
      </c>
      <c r="P192">
        <v>97.7</v>
      </c>
    </row>
    <row r="193" spans="1:16" x14ac:dyDescent="0.5">
      <c r="A193">
        <v>2021</v>
      </c>
      <c r="B193" t="s">
        <v>672</v>
      </c>
      <c r="C193" t="s">
        <v>673</v>
      </c>
      <c r="D193">
        <v>657024</v>
      </c>
      <c r="E193" t="s">
        <v>102</v>
      </c>
      <c r="F193" t="s">
        <v>103</v>
      </c>
      <c r="G193">
        <v>94.7</v>
      </c>
      <c r="H193" t="s">
        <v>16</v>
      </c>
      <c r="I193" t="s">
        <v>1869</v>
      </c>
      <c r="J193" t="s">
        <v>17</v>
      </c>
      <c r="K193">
        <v>11.6</v>
      </c>
      <c r="L193">
        <v>13</v>
      </c>
      <c r="M193">
        <v>8.6</v>
      </c>
      <c r="N193">
        <v>35</v>
      </c>
      <c r="O193">
        <v>2307</v>
      </c>
      <c r="P193">
        <v>99</v>
      </c>
    </row>
    <row r="194" spans="1:16" x14ac:dyDescent="0.5">
      <c r="A194">
        <v>2021</v>
      </c>
      <c r="B194" t="s">
        <v>323</v>
      </c>
      <c r="C194" t="s">
        <v>175</v>
      </c>
      <c r="D194">
        <v>675916</v>
      </c>
      <c r="E194" t="s">
        <v>122</v>
      </c>
      <c r="F194" t="s">
        <v>123</v>
      </c>
      <c r="G194">
        <v>95.9</v>
      </c>
      <c r="H194" t="s">
        <v>16</v>
      </c>
      <c r="I194" t="s">
        <v>1870</v>
      </c>
      <c r="J194" t="s">
        <v>17</v>
      </c>
      <c r="K194">
        <v>12</v>
      </c>
      <c r="L194">
        <v>8</v>
      </c>
      <c r="M194">
        <v>5.2</v>
      </c>
      <c r="N194">
        <v>-21</v>
      </c>
      <c r="O194">
        <v>2306</v>
      </c>
      <c r="P194">
        <v>95.1</v>
      </c>
    </row>
    <row r="195" spans="1:16" x14ac:dyDescent="0.5">
      <c r="A195">
        <v>2021</v>
      </c>
      <c r="B195" t="s">
        <v>448</v>
      </c>
      <c r="C195" t="s">
        <v>395</v>
      </c>
      <c r="D195">
        <v>518886</v>
      </c>
      <c r="E195" t="s">
        <v>50</v>
      </c>
      <c r="F195" t="s">
        <v>51</v>
      </c>
      <c r="G195">
        <v>96.6</v>
      </c>
      <c r="H195" t="s">
        <v>16</v>
      </c>
      <c r="I195" t="s">
        <v>1871</v>
      </c>
      <c r="J195" t="s">
        <v>17</v>
      </c>
      <c r="K195">
        <v>14.7</v>
      </c>
      <c r="L195">
        <v>6</v>
      </c>
      <c r="M195">
        <v>10.199999999999999</v>
      </c>
      <c r="N195">
        <v>6</v>
      </c>
      <c r="O195">
        <v>2306</v>
      </c>
      <c r="P195">
        <v>92.8</v>
      </c>
    </row>
    <row r="196" spans="1:16" x14ac:dyDescent="0.5">
      <c r="A196">
        <v>2021</v>
      </c>
      <c r="B196" t="s">
        <v>297</v>
      </c>
      <c r="C196" t="s">
        <v>298</v>
      </c>
      <c r="D196">
        <v>640470</v>
      </c>
      <c r="E196" t="s">
        <v>46</v>
      </c>
      <c r="F196" t="s">
        <v>47</v>
      </c>
      <c r="G196">
        <v>93.8</v>
      </c>
      <c r="H196" t="s">
        <v>16</v>
      </c>
      <c r="I196" t="s">
        <v>1872</v>
      </c>
      <c r="J196" t="s">
        <v>17</v>
      </c>
      <c r="K196">
        <v>14.2</v>
      </c>
      <c r="L196">
        <v>3</v>
      </c>
      <c r="M196">
        <v>7.8</v>
      </c>
      <c r="N196">
        <v>12</v>
      </c>
      <c r="O196">
        <v>2306</v>
      </c>
      <c r="P196">
        <v>92</v>
      </c>
    </row>
    <row r="197" spans="1:16" x14ac:dyDescent="0.5">
      <c r="A197">
        <v>2021</v>
      </c>
      <c r="B197" t="s">
        <v>512</v>
      </c>
      <c r="C197" t="s">
        <v>631</v>
      </c>
      <c r="D197">
        <v>500610</v>
      </c>
      <c r="E197" t="s">
        <v>20</v>
      </c>
      <c r="F197" t="s">
        <v>21</v>
      </c>
      <c r="G197">
        <v>90.7</v>
      </c>
      <c r="H197" t="s">
        <v>16</v>
      </c>
      <c r="I197" t="s">
        <v>1873</v>
      </c>
      <c r="J197" t="s">
        <v>17</v>
      </c>
      <c r="K197">
        <v>15.9</v>
      </c>
      <c r="L197">
        <v>-1</v>
      </c>
      <c r="M197">
        <v>11.9</v>
      </c>
      <c r="N197">
        <v>118</v>
      </c>
      <c r="O197">
        <v>2305</v>
      </c>
      <c r="P197">
        <v>97</v>
      </c>
    </row>
    <row r="198" spans="1:16" x14ac:dyDescent="0.5">
      <c r="A198">
        <v>2021</v>
      </c>
      <c r="B198" t="s">
        <v>724</v>
      </c>
      <c r="C198" t="s">
        <v>119</v>
      </c>
      <c r="D198">
        <v>605195</v>
      </c>
      <c r="E198" t="s">
        <v>213</v>
      </c>
      <c r="F198" t="s">
        <v>214</v>
      </c>
      <c r="G198">
        <v>92.6</v>
      </c>
      <c r="H198" t="s">
        <v>16</v>
      </c>
      <c r="I198" t="s">
        <v>1874</v>
      </c>
      <c r="J198" t="s">
        <v>17</v>
      </c>
      <c r="K198">
        <v>18</v>
      </c>
      <c r="L198">
        <v>-10</v>
      </c>
      <c r="M198">
        <v>6.4</v>
      </c>
      <c r="N198">
        <v>-23</v>
      </c>
      <c r="O198">
        <v>2305</v>
      </c>
      <c r="P198">
        <v>77.2</v>
      </c>
    </row>
    <row r="199" spans="1:16" x14ac:dyDescent="0.5">
      <c r="A199">
        <v>2021</v>
      </c>
      <c r="B199" t="s">
        <v>538</v>
      </c>
      <c r="C199" t="s">
        <v>229</v>
      </c>
      <c r="D199">
        <v>641582</v>
      </c>
      <c r="E199" t="s">
        <v>50</v>
      </c>
      <c r="F199" t="s">
        <v>51</v>
      </c>
      <c r="G199">
        <v>93.6</v>
      </c>
      <c r="H199" t="s">
        <v>16</v>
      </c>
      <c r="I199" t="s">
        <v>1875</v>
      </c>
      <c r="J199" t="s">
        <v>17</v>
      </c>
      <c r="K199">
        <v>12.5</v>
      </c>
      <c r="L199">
        <v>16</v>
      </c>
      <c r="M199">
        <v>6.7</v>
      </c>
      <c r="N199">
        <v>-4</v>
      </c>
      <c r="O199">
        <v>2303</v>
      </c>
      <c r="P199">
        <v>97.8</v>
      </c>
    </row>
    <row r="200" spans="1:16" x14ac:dyDescent="0.5">
      <c r="A200">
        <v>2021</v>
      </c>
      <c r="B200" t="s">
        <v>771</v>
      </c>
      <c r="C200" t="s">
        <v>772</v>
      </c>
      <c r="D200">
        <v>670456</v>
      </c>
      <c r="E200" t="s">
        <v>58</v>
      </c>
      <c r="F200" t="s">
        <v>59</v>
      </c>
      <c r="G200">
        <v>94</v>
      </c>
      <c r="H200" t="s">
        <v>16</v>
      </c>
      <c r="I200" t="s">
        <v>1876</v>
      </c>
      <c r="J200" t="s">
        <v>17</v>
      </c>
      <c r="K200">
        <v>14.7</v>
      </c>
      <c r="L200">
        <v>1</v>
      </c>
      <c r="M200">
        <v>11.5</v>
      </c>
      <c r="N200">
        <v>61</v>
      </c>
      <c r="O200">
        <v>2302</v>
      </c>
      <c r="P200">
        <v>99.4</v>
      </c>
    </row>
    <row r="201" spans="1:16" x14ac:dyDescent="0.5">
      <c r="A201">
        <v>2021</v>
      </c>
      <c r="B201" t="s">
        <v>884</v>
      </c>
      <c r="C201" t="s">
        <v>885</v>
      </c>
      <c r="D201">
        <v>594056</v>
      </c>
      <c r="E201" t="s">
        <v>20</v>
      </c>
      <c r="F201" t="s">
        <v>21</v>
      </c>
      <c r="G201">
        <v>93.8</v>
      </c>
      <c r="H201" t="s">
        <v>16</v>
      </c>
      <c r="I201" t="s">
        <v>1877</v>
      </c>
      <c r="J201" t="s">
        <v>17</v>
      </c>
      <c r="K201">
        <v>16.5</v>
      </c>
      <c r="L201">
        <v>-18</v>
      </c>
      <c r="M201">
        <v>3.5</v>
      </c>
      <c r="N201">
        <v>-45</v>
      </c>
      <c r="O201">
        <v>2302</v>
      </c>
      <c r="P201">
        <v>79.7</v>
      </c>
    </row>
    <row r="202" spans="1:16" x14ac:dyDescent="0.5">
      <c r="A202">
        <v>2021</v>
      </c>
      <c r="B202" t="s">
        <v>202</v>
      </c>
      <c r="C202" t="s">
        <v>25</v>
      </c>
      <c r="D202">
        <v>542881</v>
      </c>
      <c r="E202" t="s">
        <v>102</v>
      </c>
      <c r="F202" t="s">
        <v>103</v>
      </c>
      <c r="G202">
        <v>90.5</v>
      </c>
      <c r="H202" t="s">
        <v>16</v>
      </c>
      <c r="I202" t="s">
        <v>1878</v>
      </c>
      <c r="J202" t="s">
        <v>17</v>
      </c>
      <c r="K202">
        <v>15.1</v>
      </c>
      <c r="L202">
        <v>8</v>
      </c>
      <c r="M202">
        <v>8.9</v>
      </c>
      <c r="N202">
        <v>29</v>
      </c>
      <c r="O202">
        <v>2301</v>
      </c>
      <c r="P202">
        <v>99.6</v>
      </c>
    </row>
    <row r="203" spans="1:16" x14ac:dyDescent="0.5">
      <c r="A203">
        <v>2021</v>
      </c>
      <c r="B203" t="s">
        <v>443</v>
      </c>
      <c r="C203" t="s">
        <v>444</v>
      </c>
      <c r="D203">
        <v>605130</v>
      </c>
      <c r="E203" t="s">
        <v>80</v>
      </c>
      <c r="F203" t="s">
        <v>81</v>
      </c>
      <c r="G203">
        <v>95.4</v>
      </c>
      <c r="H203" t="s">
        <v>16</v>
      </c>
      <c r="I203" t="s">
        <v>1879</v>
      </c>
      <c r="J203" t="s">
        <v>17</v>
      </c>
      <c r="K203">
        <v>15.7</v>
      </c>
      <c r="L203">
        <v>-8</v>
      </c>
      <c r="M203">
        <v>5.3</v>
      </c>
      <c r="N203">
        <v>-37</v>
      </c>
      <c r="O203">
        <v>2301</v>
      </c>
      <c r="P203">
        <v>96.8</v>
      </c>
    </row>
    <row r="204" spans="1:16" x14ac:dyDescent="0.5">
      <c r="A204">
        <v>2021</v>
      </c>
      <c r="B204" t="s">
        <v>632</v>
      </c>
      <c r="C204" t="s">
        <v>19</v>
      </c>
      <c r="D204">
        <v>656794</v>
      </c>
      <c r="E204" t="s">
        <v>156</v>
      </c>
      <c r="F204" t="s">
        <v>157</v>
      </c>
      <c r="G204">
        <v>95.7</v>
      </c>
      <c r="H204" t="s">
        <v>16</v>
      </c>
      <c r="I204" t="s">
        <v>1880</v>
      </c>
      <c r="J204" t="s">
        <v>17</v>
      </c>
      <c r="K204">
        <v>13.6</v>
      </c>
      <c r="L204">
        <v>-3</v>
      </c>
      <c r="M204">
        <v>5.0999999999999996</v>
      </c>
      <c r="N204">
        <v>-21</v>
      </c>
      <c r="O204">
        <v>2300</v>
      </c>
      <c r="P204">
        <v>84.6</v>
      </c>
    </row>
    <row r="205" spans="1:16" x14ac:dyDescent="0.5">
      <c r="A205">
        <v>2021</v>
      </c>
      <c r="B205" t="s">
        <v>777</v>
      </c>
      <c r="C205" t="s">
        <v>778</v>
      </c>
      <c r="D205">
        <v>605138</v>
      </c>
      <c r="E205" t="s">
        <v>116</v>
      </c>
      <c r="F205" t="s">
        <v>117</v>
      </c>
      <c r="G205">
        <v>91.3</v>
      </c>
      <c r="H205" t="s">
        <v>16</v>
      </c>
      <c r="I205" t="s">
        <v>1881</v>
      </c>
      <c r="J205" t="s">
        <v>17</v>
      </c>
      <c r="K205">
        <v>13.4</v>
      </c>
      <c r="L205">
        <v>13</v>
      </c>
      <c r="M205">
        <v>8.3000000000000007</v>
      </c>
      <c r="N205">
        <v>31</v>
      </c>
      <c r="O205">
        <v>2300</v>
      </c>
      <c r="P205">
        <v>98.4</v>
      </c>
    </row>
    <row r="206" spans="1:16" x14ac:dyDescent="0.5">
      <c r="A206">
        <v>2021</v>
      </c>
      <c r="B206" t="s">
        <v>32</v>
      </c>
      <c r="C206" t="s">
        <v>33</v>
      </c>
      <c r="D206">
        <v>457918</v>
      </c>
      <c r="E206" t="s">
        <v>34</v>
      </c>
      <c r="F206" t="s">
        <v>35</v>
      </c>
      <c r="G206">
        <v>91</v>
      </c>
      <c r="H206" t="s">
        <v>16</v>
      </c>
      <c r="I206" t="s">
        <v>1882</v>
      </c>
      <c r="J206" t="s">
        <v>17</v>
      </c>
      <c r="K206">
        <v>16.100000000000001</v>
      </c>
      <c r="L206">
        <v>0</v>
      </c>
      <c r="M206">
        <v>7.9</v>
      </c>
      <c r="N206">
        <v>17</v>
      </c>
      <c r="O206">
        <v>2299</v>
      </c>
      <c r="P206">
        <v>90.6</v>
      </c>
    </row>
    <row r="207" spans="1:16" x14ac:dyDescent="0.5">
      <c r="A207">
        <v>2021</v>
      </c>
      <c r="B207" t="s">
        <v>735</v>
      </c>
      <c r="C207" t="s">
        <v>242</v>
      </c>
      <c r="D207">
        <v>623364</v>
      </c>
      <c r="E207" t="s">
        <v>46</v>
      </c>
      <c r="F207" t="s">
        <v>47</v>
      </c>
      <c r="G207">
        <v>92.6</v>
      </c>
      <c r="H207" t="s">
        <v>16</v>
      </c>
      <c r="I207" t="s">
        <v>1883</v>
      </c>
      <c r="J207" t="s">
        <v>17</v>
      </c>
      <c r="K207">
        <v>13.1</v>
      </c>
      <c r="L207">
        <v>11</v>
      </c>
      <c r="M207">
        <v>4.0999999999999996</v>
      </c>
      <c r="N207">
        <v>-38</v>
      </c>
      <c r="O207">
        <v>2297</v>
      </c>
      <c r="P207">
        <v>93.1</v>
      </c>
    </row>
    <row r="208" spans="1:16" x14ac:dyDescent="0.5">
      <c r="A208">
        <v>2021</v>
      </c>
      <c r="B208" t="s">
        <v>614</v>
      </c>
      <c r="C208" t="s">
        <v>511</v>
      </c>
      <c r="D208">
        <v>502522</v>
      </c>
      <c r="E208" t="s">
        <v>34</v>
      </c>
      <c r="F208" t="s">
        <v>35</v>
      </c>
      <c r="G208">
        <v>92.9</v>
      </c>
      <c r="H208" t="s">
        <v>16</v>
      </c>
      <c r="I208" t="s">
        <v>1884</v>
      </c>
      <c r="J208" t="s">
        <v>17</v>
      </c>
      <c r="K208">
        <v>15.8</v>
      </c>
      <c r="L208">
        <v>-6</v>
      </c>
      <c r="M208">
        <v>3.4</v>
      </c>
      <c r="N208">
        <v>-50</v>
      </c>
      <c r="O208">
        <v>2297</v>
      </c>
      <c r="P208">
        <v>80</v>
      </c>
    </row>
    <row r="209" spans="1:16" x14ac:dyDescent="0.5">
      <c r="A209">
        <v>2021</v>
      </c>
      <c r="B209" t="s">
        <v>72</v>
      </c>
      <c r="C209" t="s">
        <v>73</v>
      </c>
      <c r="D209">
        <v>607074</v>
      </c>
      <c r="E209" t="s">
        <v>50</v>
      </c>
      <c r="F209" t="s">
        <v>51</v>
      </c>
      <c r="G209">
        <v>95.6</v>
      </c>
      <c r="H209" t="s">
        <v>16</v>
      </c>
      <c r="I209" t="s">
        <v>1885</v>
      </c>
      <c r="J209" t="s">
        <v>17</v>
      </c>
      <c r="K209">
        <v>12.4</v>
      </c>
      <c r="L209">
        <v>4</v>
      </c>
      <c r="M209">
        <v>8</v>
      </c>
      <c r="N209">
        <v>26</v>
      </c>
      <c r="O209">
        <v>2295</v>
      </c>
      <c r="P209">
        <v>97.7</v>
      </c>
    </row>
    <row r="210" spans="1:16" x14ac:dyDescent="0.5">
      <c r="A210">
        <v>2021</v>
      </c>
      <c r="B210" t="s">
        <v>908</v>
      </c>
      <c r="C210" t="s">
        <v>909</v>
      </c>
      <c r="D210">
        <v>571945</v>
      </c>
      <c r="E210" t="s">
        <v>34</v>
      </c>
      <c r="F210" t="s">
        <v>35</v>
      </c>
      <c r="G210">
        <v>92.9</v>
      </c>
      <c r="H210" t="s">
        <v>16</v>
      </c>
      <c r="I210" t="s">
        <v>1886</v>
      </c>
      <c r="J210" t="s">
        <v>17</v>
      </c>
      <c r="K210">
        <v>18.2</v>
      </c>
      <c r="L210">
        <v>-27</v>
      </c>
      <c r="M210">
        <v>4.2</v>
      </c>
      <c r="N210">
        <v>-32</v>
      </c>
      <c r="O210">
        <v>2295</v>
      </c>
      <c r="P210">
        <v>81.5</v>
      </c>
    </row>
    <row r="211" spans="1:16" x14ac:dyDescent="0.5">
      <c r="A211">
        <v>2021</v>
      </c>
      <c r="B211" t="s">
        <v>40</v>
      </c>
      <c r="C211" t="s">
        <v>41</v>
      </c>
      <c r="D211">
        <v>601713</v>
      </c>
      <c r="E211" t="s">
        <v>42</v>
      </c>
      <c r="F211" t="s">
        <v>43</v>
      </c>
      <c r="G211">
        <v>94.7</v>
      </c>
      <c r="H211" t="s">
        <v>16</v>
      </c>
      <c r="I211" t="s">
        <v>1887</v>
      </c>
      <c r="J211" t="s">
        <v>17</v>
      </c>
      <c r="K211">
        <v>10.8</v>
      </c>
      <c r="L211">
        <v>18</v>
      </c>
      <c r="M211">
        <v>5.3</v>
      </c>
      <c r="N211">
        <v>-16</v>
      </c>
      <c r="O211">
        <v>2293</v>
      </c>
      <c r="P211">
        <v>97.5</v>
      </c>
    </row>
    <row r="212" spans="1:16" x14ac:dyDescent="0.5">
      <c r="A212">
        <v>2021</v>
      </c>
      <c r="B212" t="s">
        <v>218</v>
      </c>
      <c r="C212" t="s">
        <v>119</v>
      </c>
      <c r="D212">
        <v>502043</v>
      </c>
      <c r="E212" t="s">
        <v>58</v>
      </c>
      <c r="F212" t="s">
        <v>59</v>
      </c>
      <c r="G212">
        <v>92.9</v>
      </c>
      <c r="H212" t="s">
        <v>16</v>
      </c>
      <c r="I212" t="s">
        <v>1888</v>
      </c>
      <c r="J212" t="s">
        <v>17</v>
      </c>
      <c r="K212">
        <v>15.4</v>
      </c>
      <c r="L212">
        <v>-7</v>
      </c>
      <c r="M212">
        <v>5.6</v>
      </c>
      <c r="N212">
        <v>-9</v>
      </c>
      <c r="O212">
        <v>2292</v>
      </c>
      <c r="P212">
        <v>86.6</v>
      </c>
    </row>
    <row r="213" spans="1:16" x14ac:dyDescent="0.5">
      <c r="A213">
        <v>2021</v>
      </c>
      <c r="B213" t="s">
        <v>387</v>
      </c>
      <c r="C213" t="s">
        <v>388</v>
      </c>
      <c r="D213">
        <v>621242</v>
      </c>
      <c r="E213" t="s">
        <v>126</v>
      </c>
      <c r="F213" t="s">
        <v>127</v>
      </c>
      <c r="G213">
        <v>98.8</v>
      </c>
      <c r="H213" t="s">
        <v>16</v>
      </c>
      <c r="I213" t="s">
        <v>1889</v>
      </c>
      <c r="J213" t="s">
        <v>17</v>
      </c>
      <c r="K213">
        <v>16.600000000000001</v>
      </c>
      <c r="L213">
        <v>-5</v>
      </c>
      <c r="M213">
        <v>14.8</v>
      </c>
      <c r="N213">
        <v>12</v>
      </c>
      <c r="O213">
        <v>2291</v>
      </c>
      <c r="P213">
        <v>97.7</v>
      </c>
    </row>
    <row r="214" spans="1:16" x14ac:dyDescent="0.5">
      <c r="A214">
        <v>2021</v>
      </c>
      <c r="B214" t="s">
        <v>468</v>
      </c>
      <c r="C214" t="s">
        <v>147</v>
      </c>
      <c r="D214">
        <v>642121</v>
      </c>
      <c r="E214" t="s">
        <v>182</v>
      </c>
      <c r="F214" t="s">
        <v>183</v>
      </c>
      <c r="G214">
        <v>93.3</v>
      </c>
      <c r="H214" t="s">
        <v>16</v>
      </c>
      <c r="I214" t="s">
        <v>1890</v>
      </c>
      <c r="J214" t="s">
        <v>17</v>
      </c>
      <c r="K214">
        <v>13.3</v>
      </c>
      <c r="L214">
        <v>11</v>
      </c>
      <c r="M214">
        <v>8.4</v>
      </c>
      <c r="N214">
        <v>19</v>
      </c>
      <c r="O214">
        <v>2291</v>
      </c>
      <c r="P214">
        <v>97.3</v>
      </c>
    </row>
    <row r="215" spans="1:16" x14ac:dyDescent="0.5">
      <c r="A215">
        <v>2021</v>
      </c>
      <c r="B215" t="s">
        <v>807</v>
      </c>
      <c r="C215" t="s">
        <v>808</v>
      </c>
      <c r="D215">
        <v>605194</v>
      </c>
      <c r="E215" t="s">
        <v>116</v>
      </c>
      <c r="F215" t="s">
        <v>117</v>
      </c>
      <c r="G215">
        <v>93.2</v>
      </c>
      <c r="H215" t="s">
        <v>16</v>
      </c>
      <c r="I215" t="s">
        <v>1891</v>
      </c>
      <c r="J215" t="s">
        <v>17</v>
      </c>
      <c r="K215">
        <v>11.5</v>
      </c>
      <c r="L215">
        <v>27</v>
      </c>
      <c r="M215">
        <v>7.3</v>
      </c>
      <c r="N215">
        <v>18</v>
      </c>
      <c r="O215">
        <v>2291</v>
      </c>
      <c r="P215">
        <v>99.2</v>
      </c>
    </row>
    <row r="216" spans="1:16" x14ac:dyDescent="0.5">
      <c r="A216">
        <v>2021</v>
      </c>
      <c r="B216" t="s">
        <v>494</v>
      </c>
      <c r="C216" t="s">
        <v>495</v>
      </c>
      <c r="D216">
        <v>650893</v>
      </c>
      <c r="E216" t="s">
        <v>34</v>
      </c>
      <c r="F216" t="s">
        <v>35</v>
      </c>
      <c r="G216">
        <v>97.6</v>
      </c>
      <c r="H216" t="s">
        <v>16</v>
      </c>
      <c r="I216" t="s">
        <v>1892</v>
      </c>
      <c r="J216" t="s">
        <v>17</v>
      </c>
      <c r="K216">
        <v>10.6</v>
      </c>
      <c r="L216">
        <v>17</v>
      </c>
      <c r="M216">
        <v>7.6</v>
      </c>
      <c r="N216">
        <v>1</v>
      </c>
      <c r="O216">
        <v>2289</v>
      </c>
      <c r="P216">
        <v>98.9</v>
      </c>
    </row>
    <row r="217" spans="1:16" x14ac:dyDescent="0.5">
      <c r="A217">
        <v>2021</v>
      </c>
      <c r="B217" t="s">
        <v>786</v>
      </c>
      <c r="C217" t="s">
        <v>85</v>
      </c>
      <c r="D217">
        <v>664076</v>
      </c>
      <c r="E217" t="s">
        <v>54</v>
      </c>
      <c r="F217" t="s">
        <v>55</v>
      </c>
      <c r="G217">
        <v>95.8</v>
      </c>
      <c r="H217" t="s">
        <v>16</v>
      </c>
      <c r="I217" t="s">
        <v>1893</v>
      </c>
      <c r="J217" t="s">
        <v>17</v>
      </c>
      <c r="K217">
        <v>16.100000000000001</v>
      </c>
      <c r="L217">
        <v>-7</v>
      </c>
      <c r="M217">
        <v>7.3</v>
      </c>
      <c r="N217">
        <v>-19</v>
      </c>
      <c r="O217">
        <v>2288</v>
      </c>
      <c r="P217">
        <v>82.2</v>
      </c>
    </row>
    <row r="218" spans="1:16" x14ac:dyDescent="0.5">
      <c r="A218">
        <v>2021</v>
      </c>
      <c r="B218" t="s">
        <v>739</v>
      </c>
      <c r="C218" t="s">
        <v>643</v>
      </c>
      <c r="D218">
        <v>453265</v>
      </c>
      <c r="E218" t="s">
        <v>30</v>
      </c>
      <c r="F218" t="s">
        <v>31</v>
      </c>
      <c r="G218">
        <v>92.5</v>
      </c>
      <c r="H218" t="s">
        <v>16</v>
      </c>
      <c r="I218" t="s">
        <v>1894</v>
      </c>
      <c r="J218" t="s">
        <v>17</v>
      </c>
      <c r="K218">
        <v>21.9</v>
      </c>
      <c r="L218">
        <v>-28</v>
      </c>
      <c r="M218">
        <v>14.1</v>
      </c>
      <c r="N218">
        <v>51</v>
      </c>
      <c r="O218">
        <v>2287</v>
      </c>
      <c r="P218">
        <v>92.4</v>
      </c>
    </row>
    <row r="219" spans="1:16" x14ac:dyDescent="0.5">
      <c r="A219">
        <v>2021</v>
      </c>
      <c r="B219" t="s">
        <v>850</v>
      </c>
      <c r="C219" t="s">
        <v>851</v>
      </c>
      <c r="D219">
        <v>592858</v>
      </c>
      <c r="E219" t="s">
        <v>46</v>
      </c>
      <c r="F219" t="s">
        <v>47</v>
      </c>
      <c r="G219">
        <v>94.3</v>
      </c>
      <c r="H219" t="s">
        <v>16</v>
      </c>
      <c r="I219" t="s">
        <v>1895</v>
      </c>
      <c r="J219" t="s">
        <v>17</v>
      </c>
      <c r="K219">
        <v>13.6</v>
      </c>
      <c r="L219">
        <v>5</v>
      </c>
      <c r="M219">
        <v>2.2000000000000002</v>
      </c>
      <c r="N219">
        <v>-69</v>
      </c>
      <c r="O219">
        <v>2287</v>
      </c>
      <c r="P219">
        <v>90.3</v>
      </c>
    </row>
    <row r="220" spans="1:16" x14ac:dyDescent="0.5">
      <c r="A220">
        <v>2021</v>
      </c>
      <c r="B220" t="s">
        <v>564</v>
      </c>
      <c r="C220" t="s">
        <v>565</v>
      </c>
      <c r="D220">
        <v>641401</v>
      </c>
      <c r="E220" t="s">
        <v>58</v>
      </c>
      <c r="F220" t="s">
        <v>59</v>
      </c>
      <c r="G220">
        <v>96</v>
      </c>
      <c r="H220" t="s">
        <v>16</v>
      </c>
      <c r="I220" t="s">
        <v>1896</v>
      </c>
      <c r="J220" t="s">
        <v>17</v>
      </c>
      <c r="K220">
        <v>13.2</v>
      </c>
      <c r="L220">
        <v>2</v>
      </c>
      <c r="M220">
        <v>10.4</v>
      </c>
      <c r="N220">
        <v>38</v>
      </c>
      <c r="O220">
        <v>2286</v>
      </c>
      <c r="P220">
        <v>97.2</v>
      </c>
    </row>
    <row r="221" spans="1:16" x14ac:dyDescent="0.5">
      <c r="A221">
        <v>2021</v>
      </c>
      <c r="B221" t="s">
        <v>480</v>
      </c>
      <c r="C221" t="s">
        <v>481</v>
      </c>
      <c r="D221">
        <v>670280</v>
      </c>
      <c r="E221" t="s">
        <v>213</v>
      </c>
      <c r="F221" t="s">
        <v>214</v>
      </c>
      <c r="G221">
        <v>96.7</v>
      </c>
      <c r="H221" t="s">
        <v>16</v>
      </c>
      <c r="I221" t="s">
        <v>1897</v>
      </c>
      <c r="J221" t="s">
        <v>17</v>
      </c>
      <c r="K221">
        <v>12.8</v>
      </c>
      <c r="L221">
        <v>4</v>
      </c>
      <c r="M221">
        <v>8.9</v>
      </c>
      <c r="N221">
        <v>14</v>
      </c>
      <c r="O221">
        <v>2285</v>
      </c>
      <c r="P221">
        <v>97</v>
      </c>
    </row>
    <row r="222" spans="1:16" x14ac:dyDescent="0.5">
      <c r="A222">
        <v>2021</v>
      </c>
      <c r="B222" t="s">
        <v>554</v>
      </c>
      <c r="C222" t="s">
        <v>229</v>
      </c>
      <c r="D222">
        <v>598264</v>
      </c>
      <c r="E222" t="s">
        <v>42</v>
      </c>
      <c r="F222" t="s">
        <v>43</v>
      </c>
      <c r="G222">
        <v>96</v>
      </c>
      <c r="H222" t="s">
        <v>16</v>
      </c>
      <c r="I222" t="s">
        <v>1898</v>
      </c>
      <c r="J222" t="s">
        <v>17</v>
      </c>
      <c r="K222">
        <v>12.3</v>
      </c>
      <c r="L222">
        <v>6</v>
      </c>
      <c r="M222">
        <v>10.9</v>
      </c>
      <c r="N222">
        <v>57</v>
      </c>
      <c r="O222">
        <v>2285</v>
      </c>
      <c r="P222">
        <v>99.7</v>
      </c>
    </row>
    <row r="223" spans="1:16" x14ac:dyDescent="0.5">
      <c r="A223">
        <v>2021</v>
      </c>
      <c r="B223" t="s">
        <v>625</v>
      </c>
      <c r="C223" t="s">
        <v>626</v>
      </c>
      <c r="D223">
        <v>571656</v>
      </c>
      <c r="E223" t="s">
        <v>132</v>
      </c>
      <c r="F223" t="s">
        <v>133</v>
      </c>
      <c r="G223">
        <v>94</v>
      </c>
      <c r="H223" t="s">
        <v>16</v>
      </c>
      <c r="I223" t="s">
        <v>1899</v>
      </c>
      <c r="J223" t="s">
        <v>17</v>
      </c>
      <c r="K223">
        <v>15.4</v>
      </c>
      <c r="L223">
        <v>-4</v>
      </c>
      <c r="M223">
        <v>11.8</v>
      </c>
      <c r="N223">
        <v>66</v>
      </c>
      <c r="O223">
        <v>2284</v>
      </c>
      <c r="P223">
        <v>95.8</v>
      </c>
    </row>
    <row r="224" spans="1:16" x14ac:dyDescent="0.5">
      <c r="A224">
        <v>2021</v>
      </c>
      <c r="B224" t="s">
        <v>477</v>
      </c>
      <c r="C224" t="s">
        <v>756</v>
      </c>
      <c r="D224">
        <v>543351</v>
      </c>
      <c r="E224" t="s">
        <v>30</v>
      </c>
      <c r="F224" t="s">
        <v>31</v>
      </c>
      <c r="G224">
        <v>94.9</v>
      </c>
      <c r="H224" t="s">
        <v>16</v>
      </c>
      <c r="I224" t="s">
        <v>1900</v>
      </c>
      <c r="J224" t="s">
        <v>17</v>
      </c>
      <c r="K224">
        <v>13.8</v>
      </c>
      <c r="L224">
        <v>6</v>
      </c>
      <c r="M224">
        <v>7.6</v>
      </c>
      <c r="N224">
        <v>0</v>
      </c>
      <c r="O224">
        <v>2282</v>
      </c>
      <c r="P224">
        <v>93</v>
      </c>
    </row>
    <row r="225" spans="1:16" x14ac:dyDescent="0.5">
      <c r="A225">
        <v>2021</v>
      </c>
      <c r="B225" t="s">
        <v>114</v>
      </c>
      <c r="C225" t="s">
        <v>115</v>
      </c>
      <c r="D225">
        <v>543475</v>
      </c>
      <c r="E225" t="s">
        <v>116</v>
      </c>
      <c r="F225" t="s">
        <v>117</v>
      </c>
      <c r="G225">
        <v>93</v>
      </c>
      <c r="H225" t="s">
        <v>16</v>
      </c>
      <c r="I225" t="s">
        <v>1901</v>
      </c>
      <c r="J225" t="s">
        <v>17</v>
      </c>
      <c r="K225">
        <v>13.6</v>
      </c>
      <c r="L225">
        <v>8</v>
      </c>
      <c r="M225">
        <v>7.1</v>
      </c>
      <c r="N225">
        <v>6</v>
      </c>
      <c r="O225">
        <v>2281</v>
      </c>
      <c r="P225">
        <v>92.1</v>
      </c>
    </row>
    <row r="226" spans="1:16" x14ac:dyDescent="0.5">
      <c r="A226">
        <v>2021</v>
      </c>
      <c r="B226" t="s">
        <v>503</v>
      </c>
      <c r="C226" t="s">
        <v>427</v>
      </c>
      <c r="D226">
        <v>594965</v>
      </c>
      <c r="E226" t="s">
        <v>34</v>
      </c>
      <c r="F226" t="s">
        <v>35</v>
      </c>
      <c r="G226">
        <v>93</v>
      </c>
      <c r="H226" t="s">
        <v>16</v>
      </c>
      <c r="I226" t="s">
        <v>1902</v>
      </c>
      <c r="J226" t="s">
        <v>17</v>
      </c>
      <c r="K226">
        <v>13.3</v>
      </c>
      <c r="L226">
        <v>7</v>
      </c>
      <c r="M226">
        <v>8.6999999999999993</v>
      </c>
      <c r="N226">
        <v>41</v>
      </c>
      <c r="O226">
        <v>2281</v>
      </c>
      <c r="P226">
        <v>96.8</v>
      </c>
    </row>
    <row r="227" spans="1:16" x14ac:dyDescent="0.5">
      <c r="A227">
        <v>2021</v>
      </c>
      <c r="B227" t="s">
        <v>28</v>
      </c>
      <c r="C227" t="s">
        <v>29</v>
      </c>
      <c r="D227">
        <v>592332</v>
      </c>
      <c r="E227" t="s">
        <v>30</v>
      </c>
      <c r="F227" t="s">
        <v>31</v>
      </c>
      <c r="G227">
        <v>94.5</v>
      </c>
      <c r="H227" t="s">
        <v>16</v>
      </c>
      <c r="I227" t="s">
        <v>1903</v>
      </c>
      <c r="J227" t="s">
        <v>17</v>
      </c>
      <c r="K227">
        <v>14.2</v>
      </c>
      <c r="L227">
        <v>0</v>
      </c>
      <c r="M227">
        <v>10.4</v>
      </c>
      <c r="N227">
        <v>48</v>
      </c>
      <c r="O227">
        <v>2280</v>
      </c>
      <c r="P227">
        <v>97.5</v>
      </c>
    </row>
    <row r="228" spans="1:16" x14ac:dyDescent="0.5">
      <c r="A228">
        <v>2021</v>
      </c>
      <c r="B228" t="s">
        <v>372</v>
      </c>
      <c r="C228" t="s">
        <v>373</v>
      </c>
      <c r="D228">
        <v>570663</v>
      </c>
      <c r="E228" t="s">
        <v>42</v>
      </c>
      <c r="F228" t="s">
        <v>43</v>
      </c>
      <c r="G228">
        <v>96.7</v>
      </c>
      <c r="H228" t="s">
        <v>16</v>
      </c>
      <c r="I228" t="s">
        <v>1904</v>
      </c>
      <c r="J228" t="s">
        <v>17</v>
      </c>
      <c r="K228">
        <v>13</v>
      </c>
      <c r="L228">
        <v>11</v>
      </c>
      <c r="M228">
        <v>12</v>
      </c>
      <c r="N228">
        <v>34</v>
      </c>
      <c r="O228">
        <v>2280</v>
      </c>
      <c r="P228">
        <v>99.4</v>
      </c>
    </row>
    <row r="229" spans="1:16" x14ac:dyDescent="0.5">
      <c r="A229">
        <v>2021</v>
      </c>
      <c r="B229" t="s">
        <v>414</v>
      </c>
      <c r="C229" t="s">
        <v>115</v>
      </c>
      <c r="D229">
        <v>656756</v>
      </c>
      <c r="E229" t="s">
        <v>38</v>
      </c>
      <c r="F229" t="s">
        <v>39</v>
      </c>
      <c r="G229">
        <v>92.6</v>
      </c>
      <c r="H229" t="s">
        <v>16</v>
      </c>
      <c r="I229" t="s">
        <v>1905</v>
      </c>
      <c r="J229" t="s">
        <v>17</v>
      </c>
      <c r="K229">
        <v>15.3</v>
      </c>
      <c r="L229">
        <v>-8</v>
      </c>
      <c r="M229">
        <v>7.2</v>
      </c>
      <c r="N229">
        <v>19</v>
      </c>
      <c r="O229">
        <v>2280</v>
      </c>
      <c r="P229">
        <v>87.9</v>
      </c>
    </row>
    <row r="230" spans="1:16" x14ac:dyDescent="0.5">
      <c r="A230">
        <v>2021</v>
      </c>
      <c r="B230" t="s">
        <v>875</v>
      </c>
      <c r="C230" t="s">
        <v>37</v>
      </c>
      <c r="D230">
        <v>681806</v>
      </c>
      <c r="E230" t="s">
        <v>232</v>
      </c>
      <c r="F230" t="s">
        <v>233</v>
      </c>
      <c r="G230">
        <v>93.1</v>
      </c>
      <c r="H230" t="s">
        <v>16</v>
      </c>
      <c r="I230" t="s">
        <v>1906</v>
      </c>
      <c r="J230" t="s">
        <v>17</v>
      </c>
      <c r="K230">
        <v>14.7</v>
      </c>
      <c r="L230">
        <v>2</v>
      </c>
      <c r="M230">
        <v>4.3</v>
      </c>
      <c r="N230">
        <v>-38</v>
      </c>
      <c r="O230">
        <v>2280</v>
      </c>
      <c r="P230">
        <v>80.8</v>
      </c>
    </row>
    <row r="231" spans="1:16" x14ac:dyDescent="0.5">
      <c r="A231">
        <v>2021</v>
      </c>
      <c r="B231" t="s">
        <v>310</v>
      </c>
      <c r="C231" t="s">
        <v>229</v>
      </c>
      <c r="D231">
        <v>519043</v>
      </c>
      <c r="E231" t="s">
        <v>58</v>
      </c>
      <c r="F231" t="s">
        <v>59</v>
      </c>
      <c r="G231">
        <v>92.4</v>
      </c>
      <c r="H231" t="s">
        <v>16</v>
      </c>
      <c r="I231" t="s">
        <v>1907</v>
      </c>
      <c r="J231" t="s">
        <v>17</v>
      </c>
      <c r="K231">
        <v>16.899999999999999</v>
      </c>
      <c r="L231">
        <v>-11</v>
      </c>
      <c r="M231">
        <v>12.8</v>
      </c>
      <c r="N231">
        <v>91</v>
      </c>
      <c r="O231">
        <v>2279</v>
      </c>
      <c r="P231">
        <v>98.2</v>
      </c>
    </row>
    <row r="232" spans="1:16" x14ac:dyDescent="0.5">
      <c r="A232">
        <v>2021</v>
      </c>
      <c r="B232" t="s">
        <v>562</v>
      </c>
      <c r="C232" t="s">
        <v>815</v>
      </c>
      <c r="D232">
        <v>608334</v>
      </c>
      <c r="E232" t="s">
        <v>26</v>
      </c>
      <c r="F232" t="s">
        <v>27</v>
      </c>
      <c r="G232">
        <v>93.2</v>
      </c>
      <c r="H232" t="s">
        <v>16</v>
      </c>
      <c r="I232" t="s">
        <v>1908</v>
      </c>
      <c r="J232" t="s">
        <v>17</v>
      </c>
      <c r="K232">
        <v>15.4</v>
      </c>
      <c r="L232">
        <v>1</v>
      </c>
      <c r="M232">
        <v>7.2</v>
      </c>
      <c r="N232">
        <v>-5</v>
      </c>
      <c r="O232">
        <v>2278</v>
      </c>
      <c r="P232">
        <v>87</v>
      </c>
    </row>
    <row r="233" spans="1:16" x14ac:dyDescent="0.5">
      <c r="A233">
        <v>2021</v>
      </c>
      <c r="B233" t="s">
        <v>184</v>
      </c>
      <c r="C233" t="s">
        <v>498</v>
      </c>
      <c r="D233">
        <v>572143</v>
      </c>
      <c r="E233" t="s">
        <v>20</v>
      </c>
      <c r="F233" t="s">
        <v>21</v>
      </c>
      <c r="G233">
        <v>93.4</v>
      </c>
      <c r="H233" t="s">
        <v>16</v>
      </c>
      <c r="I233" t="s">
        <v>1909</v>
      </c>
      <c r="J233" t="s">
        <v>17</v>
      </c>
      <c r="K233">
        <v>14.4</v>
      </c>
      <c r="L233">
        <v>5</v>
      </c>
      <c r="M233">
        <v>7</v>
      </c>
      <c r="N233">
        <v>-5</v>
      </c>
      <c r="O233">
        <v>2277</v>
      </c>
      <c r="P233">
        <v>91</v>
      </c>
    </row>
    <row r="234" spans="1:16" x14ac:dyDescent="0.5">
      <c r="A234">
        <v>2021</v>
      </c>
      <c r="B234" t="s">
        <v>479</v>
      </c>
      <c r="C234" t="s">
        <v>25</v>
      </c>
      <c r="D234">
        <v>608648</v>
      </c>
      <c r="E234" t="s">
        <v>261</v>
      </c>
      <c r="F234" t="s">
        <v>262</v>
      </c>
      <c r="G234">
        <v>92.4</v>
      </c>
      <c r="H234" t="s">
        <v>16</v>
      </c>
      <c r="I234" t="s">
        <v>1910</v>
      </c>
      <c r="J234" t="s">
        <v>17</v>
      </c>
      <c r="K234">
        <v>15.9</v>
      </c>
      <c r="L234">
        <v>-4</v>
      </c>
      <c r="M234">
        <v>5.6</v>
      </c>
      <c r="N234">
        <v>-18</v>
      </c>
      <c r="O234">
        <v>2276</v>
      </c>
      <c r="P234">
        <v>80.3</v>
      </c>
    </row>
    <row r="235" spans="1:16" x14ac:dyDescent="0.5">
      <c r="A235">
        <v>2021</v>
      </c>
      <c r="B235" t="s">
        <v>765</v>
      </c>
      <c r="C235" t="s">
        <v>720</v>
      </c>
      <c r="D235">
        <v>664074</v>
      </c>
      <c r="E235" t="s">
        <v>213</v>
      </c>
      <c r="F235" t="s">
        <v>214</v>
      </c>
      <c r="G235">
        <v>92.9</v>
      </c>
      <c r="H235" t="s">
        <v>16</v>
      </c>
      <c r="I235" t="s">
        <v>1911</v>
      </c>
      <c r="J235" t="s">
        <v>17</v>
      </c>
      <c r="K235">
        <v>16.2</v>
      </c>
      <c r="L235">
        <v>-10</v>
      </c>
      <c r="M235">
        <v>8.1999999999999993</v>
      </c>
      <c r="N235">
        <v>22</v>
      </c>
      <c r="O235">
        <v>2276</v>
      </c>
      <c r="P235">
        <v>92.5</v>
      </c>
    </row>
    <row r="236" spans="1:16" x14ac:dyDescent="0.5">
      <c r="A236">
        <v>2021</v>
      </c>
      <c r="B236" t="s">
        <v>769</v>
      </c>
      <c r="C236" t="s">
        <v>89</v>
      </c>
      <c r="D236">
        <v>519242</v>
      </c>
      <c r="E236" t="s">
        <v>42</v>
      </c>
      <c r="F236" t="s">
        <v>43</v>
      </c>
      <c r="G236">
        <v>93.6</v>
      </c>
      <c r="H236" t="s">
        <v>16</v>
      </c>
      <c r="I236" t="s">
        <v>1912</v>
      </c>
      <c r="J236" t="s">
        <v>17</v>
      </c>
      <c r="K236">
        <v>19.2</v>
      </c>
      <c r="L236">
        <v>-21</v>
      </c>
      <c r="M236">
        <v>12.7</v>
      </c>
      <c r="N236">
        <v>53</v>
      </c>
      <c r="O236">
        <v>2276</v>
      </c>
      <c r="P236">
        <v>92.1</v>
      </c>
    </row>
    <row r="237" spans="1:16" x14ac:dyDescent="0.5">
      <c r="A237">
        <v>2021</v>
      </c>
      <c r="B237" t="s">
        <v>532</v>
      </c>
      <c r="C237" t="s">
        <v>533</v>
      </c>
      <c r="D237">
        <v>518633</v>
      </c>
      <c r="E237" t="s">
        <v>80</v>
      </c>
      <c r="F237" t="s">
        <v>81</v>
      </c>
      <c r="G237">
        <v>93.7</v>
      </c>
      <c r="H237" t="s">
        <v>16</v>
      </c>
      <c r="I237" t="s">
        <v>1913</v>
      </c>
      <c r="J237" t="s">
        <v>17</v>
      </c>
      <c r="K237">
        <v>11.9</v>
      </c>
      <c r="L237">
        <v>19</v>
      </c>
      <c r="M237">
        <v>5.3</v>
      </c>
      <c r="N237">
        <v>-26</v>
      </c>
      <c r="O237">
        <v>2272</v>
      </c>
      <c r="P237">
        <v>96.7</v>
      </c>
    </row>
    <row r="238" spans="1:16" x14ac:dyDescent="0.5">
      <c r="A238">
        <v>2021</v>
      </c>
      <c r="B238" t="s">
        <v>12</v>
      </c>
      <c r="C238" t="s">
        <v>13</v>
      </c>
      <c r="D238">
        <v>592662</v>
      </c>
      <c r="E238" t="s">
        <v>14</v>
      </c>
      <c r="F238" t="s">
        <v>15</v>
      </c>
      <c r="G238">
        <v>94.9</v>
      </c>
      <c r="H238" t="s">
        <v>16</v>
      </c>
      <c r="I238" t="s">
        <v>1914</v>
      </c>
      <c r="J238" t="s">
        <v>17</v>
      </c>
      <c r="K238">
        <v>13.6</v>
      </c>
      <c r="L238">
        <v>4</v>
      </c>
      <c r="M238">
        <v>8.1999999999999993</v>
      </c>
      <c r="N238">
        <v>15</v>
      </c>
      <c r="O238">
        <v>2270</v>
      </c>
      <c r="P238">
        <v>93.1</v>
      </c>
    </row>
    <row r="239" spans="1:16" x14ac:dyDescent="0.5">
      <c r="A239">
        <v>2021</v>
      </c>
      <c r="B239" t="s">
        <v>621</v>
      </c>
      <c r="C239" t="s">
        <v>181</v>
      </c>
      <c r="D239">
        <v>595928</v>
      </c>
      <c r="E239" t="s">
        <v>68</v>
      </c>
      <c r="F239" t="s">
        <v>69</v>
      </c>
      <c r="G239">
        <v>94.9</v>
      </c>
      <c r="H239" t="s">
        <v>16</v>
      </c>
      <c r="I239" t="s">
        <v>1915</v>
      </c>
      <c r="J239" t="s">
        <v>17</v>
      </c>
      <c r="K239">
        <v>13.3</v>
      </c>
      <c r="L239">
        <v>2</v>
      </c>
      <c r="M239">
        <v>6</v>
      </c>
      <c r="N239">
        <v>-9</v>
      </c>
      <c r="O239">
        <v>2269</v>
      </c>
      <c r="P239">
        <v>91.8</v>
      </c>
    </row>
    <row r="240" spans="1:16" x14ac:dyDescent="0.5">
      <c r="A240">
        <v>2021</v>
      </c>
      <c r="B240" t="s">
        <v>506</v>
      </c>
      <c r="C240" t="s">
        <v>507</v>
      </c>
      <c r="D240">
        <v>543521</v>
      </c>
      <c r="E240" t="s">
        <v>178</v>
      </c>
      <c r="F240" t="s">
        <v>179</v>
      </c>
      <c r="G240">
        <v>90.6</v>
      </c>
      <c r="H240" t="s">
        <v>16</v>
      </c>
      <c r="I240" t="s">
        <v>1916</v>
      </c>
      <c r="J240" t="s">
        <v>17</v>
      </c>
      <c r="K240">
        <v>16.100000000000001</v>
      </c>
      <c r="L240">
        <v>6</v>
      </c>
      <c r="M240">
        <v>8.4</v>
      </c>
      <c r="N240">
        <v>19</v>
      </c>
      <c r="O240">
        <v>2268</v>
      </c>
      <c r="P240">
        <v>87.8</v>
      </c>
    </row>
    <row r="241" spans="1:16" x14ac:dyDescent="0.5">
      <c r="A241">
        <v>2021</v>
      </c>
      <c r="B241" t="s">
        <v>524</v>
      </c>
      <c r="C241" t="s">
        <v>471</v>
      </c>
      <c r="D241">
        <v>656288</v>
      </c>
      <c r="E241" t="s">
        <v>232</v>
      </c>
      <c r="F241" t="s">
        <v>233</v>
      </c>
      <c r="G241">
        <v>93.5</v>
      </c>
      <c r="H241" t="s">
        <v>16</v>
      </c>
      <c r="I241" t="s">
        <v>1917</v>
      </c>
      <c r="J241" t="s">
        <v>17</v>
      </c>
      <c r="K241">
        <v>12.5</v>
      </c>
      <c r="L241">
        <v>18</v>
      </c>
      <c r="M241">
        <v>9.3000000000000007</v>
      </c>
      <c r="N241">
        <v>29</v>
      </c>
      <c r="O241">
        <v>2265</v>
      </c>
      <c r="P241">
        <v>98.3</v>
      </c>
    </row>
    <row r="242" spans="1:16" x14ac:dyDescent="0.5">
      <c r="A242">
        <v>2021</v>
      </c>
      <c r="B242" t="s">
        <v>799</v>
      </c>
      <c r="C242" t="s">
        <v>800</v>
      </c>
      <c r="D242">
        <v>592135</v>
      </c>
      <c r="E242" t="s">
        <v>58</v>
      </c>
      <c r="F242" t="s">
        <v>59</v>
      </c>
      <c r="G242">
        <v>92.9</v>
      </c>
      <c r="H242" t="s">
        <v>16</v>
      </c>
      <c r="I242" t="s">
        <v>1918</v>
      </c>
      <c r="J242" t="s">
        <v>17</v>
      </c>
      <c r="K242">
        <v>13</v>
      </c>
      <c r="L242">
        <v>13</v>
      </c>
      <c r="M242">
        <v>3.9</v>
      </c>
      <c r="N242">
        <v>-42</v>
      </c>
      <c r="O242">
        <v>2265</v>
      </c>
      <c r="P242">
        <v>92.5</v>
      </c>
    </row>
    <row r="243" spans="1:16" x14ac:dyDescent="0.5">
      <c r="A243">
        <v>2021</v>
      </c>
      <c r="B243" t="s">
        <v>339</v>
      </c>
      <c r="C243" t="s">
        <v>340</v>
      </c>
      <c r="D243">
        <v>628317</v>
      </c>
      <c r="E243" t="s">
        <v>261</v>
      </c>
      <c r="F243" t="s">
        <v>262</v>
      </c>
      <c r="G243">
        <v>90.6</v>
      </c>
      <c r="H243" t="s">
        <v>16</v>
      </c>
      <c r="I243" t="s">
        <v>1919</v>
      </c>
      <c r="J243" t="s">
        <v>17</v>
      </c>
      <c r="K243">
        <v>17.5</v>
      </c>
      <c r="L243">
        <v>-5</v>
      </c>
      <c r="M243">
        <v>7.8</v>
      </c>
      <c r="N243">
        <v>8</v>
      </c>
      <c r="O243">
        <v>2264</v>
      </c>
      <c r="P243">
        <v>87.3</v>
      </c>
    </row>
    <row r="244" spans="1:16" x14ac:dyDescent="0.5">
      <c r="A244">
        <v>2021</v>
      </c>
      <c r="B244" t="s">
        <v>271</v>
      </c>
      <c r="C244" t="s">
        <v>272</v>
      </c>
      <c r="D244">
        <v>543101</v>
      </c>
      <c r="E244" t="s">
        <v>30</v>
      </c>
      <c r="F244" t="s">
        <v>31</v>
      </c>
      <c r="G244">
        <v>94.2</v>
      </c>
      <c r="H244" t="s">
        <v>16</v>
      </c>
      <c r="I244" t="s">
        <v>1920</v>
      </c>
      <c r="J244" t="s">
        <v>17</v>
      </c>
      <c r="K244">
        <v>14.4</v>
      </c>
      <c r="L244">
        <v>3</v>
      </c>
      <c r="M244">
        <v>9.8000000000000007</v>
      </c>
      <c r="N244">
        <v>28</v>
      </c>
      <c r="O244">
        <v>2263</v>
      </c>
      <c r="P244">
        <v>95</v>
      </c>
    </row>
    <row r="245" spans="1:16" x14ac:dyDescent="0.5">
      <c r="A245">
        <v>2021</v>
      </c>
      <c r="B245" t="s">
        <v>727</v>
      </c>
      <c r="C245" t="s">
        <v>247</v>
      </c>
      <c r="D245">
        <v>650671</v>
      </c>
      <c r="E245" t="s">
        <v>232</v>
      </c>
      <c r="F245" t="s">
        <v>233</v>
      </c>
      <c r="G245">
        <v>93.4</v>
      </c>
      <c r="H245" t="s">
        <v>16</v>
      </c>
      <c r="I245" t="s">
        <v>1921</v>
      </c>
      <c r="J245" t="s">
        <v>17</v>
      </c>
      <c r="K245">
        <v>16</v>
      </c>
      <c r="L245">
        <v>-1</v>
      </c>
      <c r="M245">
        <v>6.2</v>
      </c>
      <c r="N245">
        <v>-25</v>
      </c>
      <c r="O245">
        <v>2263</v>
      </c>
      <c r="P245">
        <v>81.099999999999994</v>
      </c>
    </row>
    <row r="246" spans="1:16" x14ac:dyDescent="0.5">
      <c r="A246">
        <v>2021</v>
      </c>
      <c r="B246" t="s">
        <v>313</v>
      </c>
      <c r="C246" t="s">
        <v>295</v>
      </c>
      <c r="D246">
        <v>621368</v>
      </c>
      <c r="E246" t="s">
        <v>116</v>
      </c>
      <c r="F246" t="s">
        <v>117</v>
      </c>
      <c r="G246">
        <v>95.2</v>
      </c>
      <c r="H246" t="s">
        <v>16</v>
      </c>
      <c r="I246" t="s">
        <v>1922</v>
      </c>
      <c r="J246" t="s">
        <v>17</v>
      </c>
      <c r="K246">
        <v>13.6</v>
      </c>
      <c r="L246">
        <v>0</v>
      </c>
      <c r="M246">
        <v>6.1</v>
      </c>
      <c r="N246">
        <v>-9</v>
      </c>
      <c r="O246">
        <v>2262</v>
      </c>
      <c r="P246">
        <v>89.9</v>
      </c>
    </row>
    <row r="247" spans="1:16" x14ac:dyDescent="0.5">
      <c r="A247">
        <v>2021</v>
      </c>
      <c r="B247" t="s">
        <v>336</v>
      </c>
      <c r="C247" t="s">
        <v>19</v>
      </c>
      <c r="D247">
        <v>448281</v>
      </c>
      <c r="E247" t="s">
        <v>102</v>
      </c>
      <c r="F247" t="s">
        <v>103</v>
      </c>
      <c r="G247">
        <v>93</v>
      </c>
      <c r="H247" t="s">
        <v>16</v>
      </c>
      <c r="I247" t="s">
        <v>1923</v>
      </c>
      <c r="J247" t="s">
        <v>17</v>
      </c>
      <c r="K247">
        <v>11.6</v>
      </c>
      <c r="L247">
        <v>24</v>
      </c>
      <c r="M247">
        <v>3.5</v>
      </c>
      <c r="N247">
        <v>-50</v>
      </c>
      <c r="O247">
        <v>2262</v>
      </c>
      <c r="P247">
        <v>98.9</v>
      </c>
    </row>
    <row r="248" spans="1:16" x14ac:dyDescent="0.5">
      <c r="A248">
        <v>2021</v>
      </c>
      <c r="B248" t="s">
        <v>674</v>
      </c>
      <c r="C248" t="s">
        <v>572</v>
      </c>
      <c r="D248">
        <v>606160</v>
      </c>
      <c r="E248" t="s">
        <v>142</v>
      </c>
      <c r="F248" t="s">
        <v>143</v>
      </c>
      <c r="G248">
        <v>95.7</v>
      </c>
      <c r="H248" t="s">
        <v>16</v>
      </c>
      <c r="I248" t="s">
        <v>1924</v>
      </c>
      <c r="J248" t="s">
        <v>17</v>
      </c>
      <c r="K248">
        <v>15.6</v>
      </c>
      <c r="L248">
        <v>0</v>
      </c>
      <c r="M248">
        <v>9</v>
      </c>
      <c r="N248">
        <v>-3</v>
      </c>
      <c r="O248">
        <v>2262</v>
      </c>
      <c r="P248">
        <v>86.7</v>
      </c>
    </row>
    <row r="249" spans="1:16" x14ac:dyDescent="0.5">
      <c r="A249">
        <v>2021</v>
      </c>
      <c r="B249" t="s">
        <v>514</v>
      </c>
      <c r="C249" t="s">
        <v>305</v>
      </c>
      <c r="D249">
        <v>622251</v>
      </c>
      <c r="E249" t="s">
        <v>80</v>
      </c>
      <c r="F249" t="s">
        <v>81</v>
      </c>
      <c r="G249">
        <v>96.6</v>
      </c>
      <c r="H249" t="s">
        <v>16</v>
      </c>
      <c r="I249" t="s">
        <v>1925</v>
      </c>
      <c r="J249" t="s">
        <v>17</v>
      </c>
      <c r="K249">
        <v>11</v>
      </c>
      <c r="L249">
        <v>13</v>
      </c>
      <c r="M249">
        <v>3</v>
      </c>
      <c r="N249">
        <v>-54</v>
      </c>
      <c r="O249">
        <v>2259</v>
      </c>
      <c r="P249">
        <v>94.8</v>
      </c>
    </row>
    <row r="250" spans="1:16" x14ac:dyDescent="0.5">
      <c r="A250">
        <v>2021</v>
      </c>
      <c r="B250" t="s">
        <v>728</v>
      </c>
      <c r="C250" t="s">
        <v>729</v>
      </c>
      <c r="D250">
        <v>545343</v>
      </c>
      <c r="E250" t="s">
        <v>178</v>
      </c>
      <c r="F250" t="s">
        <v>179</v>
      </c>
      <c r="G250">
        <v>93.6</v>
      </c>
      <c r="H250" t="s">
        <v>16</v>
      </c>
      <c r="I250" t="s">
        <v>1926</v>
      </c>
      <c r="J250" t="s">
        <v>17</v>
      </c>
      <c r="K250">
        <v>14.5</v>
      </c>
      <c r="L250">
        <v>11</v>
      </c>
      <c r="M250">
        <v>5.9</v>
      </c>
      <c r="N250">
        <v>-33</v>
      </c>
      <c r="O250">
        <v>2257</v>
      </c>
      <c r="P250">
        <v>85</v>
      </c>
    </row>
    <row r="251" spans="1:16" x14ac:dyDescent="0.5">
      <c r="A251">
        <v>2021</v>
      </c>
      <c r="B251" t="s">
        <v>845</v>
      </c>
      <c r="C251" t="s">
        <v>181</v>
      </c>
      <c r="D251">
        <v>605154</v>
      </c>
      <c r="E251" t="s">
        <v>30</v>
      </c>
      <c r="F251" t="s">
        <v>31</v>
      </c>
      <c r="G251">
        <v>92.9</v>
      </c>
      <c r="H251" t="s">
        <v>16</v>
      </c>
      <c r="I251" t="s">
        <v>1927</v>
      </c>
      <c r="J251" t="s">
        <v>17</v>
      </c>
      <c r="K251">
        <v>14.4</v>
      </c>
      <c r="L251">
        <v>6</v>
      </c>
      <c r="M251">
        <v>10</v>
      </c>
      <c r="N251">
        <v>44</v>
      </c>
      <c r="O251">
        <v>2257</v>
      </c>
      <c r="P251">
        <v>98.9</v>
      </c>
    </row>
    <row r="252" spans="1:16" x14ac:dyDescent="0.5">
      <c r="A252">
        <v>2021</v>
      </c>
      <c r="B252" t="s">
        <v>752</v>
      </c>
      <c r="C252" t="s">
        <v>189</v>
      </c>
      <c r="D252">
        <v>622065</v>
      </c>
      <c r="E252" t="s">
        <v>122</v>
      </c>
      <c r="F252" t="s">
        <v>123</v>
      </c>
      <c r="G252">
        <v>91.3</v>
      </c>
      <c r="H252" t="s">
        <v>16</v>
      </c>
      <c r="I252" t="s">
        <v>1928</v>
      </c>
      <c r="J252" t="s">
        <v>17</v>
      </c>
      <c r="K252">
        <v>18.100000000000001</v>
      </c>
      <c r="L252">
        <v>-12</v>
      </c>
      <c r="M252">
        <v>8.4</v>
      </c>
      <c r="N252">
        <v>19</v>
      </c>
      <c r="O252">
        <v>2257</v>
      </c>
      <c r="P252">
        <v>87.9</v>
      </c>
    </row>
    <row r="253" spans="1:16" x14ac:dyDescent="0.5">
      <c r="A253">
        <v>2021</v>
      </c>
      <c r="B253" t="s">
        <v>377</v>
      </c>
      <c r="C253" t="s">
        <v>378</v>
      </c>
      <c r="D253">
        <v>670912</v>
      </c>
      <c r="E253" t="s">
        <v>34</v>
      </c>
      <c r="F253" t="s">
        <v>35</v>
      </c>
      <c r="G253">
        <v>94.9</v>
      </c>
      <c r="H253" t="s">
        <v>16</v>
      </c>
      <c r="I253" t="s">
        <v>1929</v>
      </c>
      <c r="J253" t="s">
        <v>17</v>
      </c>
      <c r="K253">
        <v>18.899999999999999</v>
      </c>
      <c r="L253">
        <v>-33</v>
      </c>
      <c r="M253">
        <v>6.1</v>
      </c>
      <c r="N253">
        <v>-17</v>
      </c>
      <c r="O253">
        <v>2256</v>
      </c>
      <c r="P253">
        <v>94.8</v>
      </c>
    </row>
    <row r="254" spans="1:16" x14ac:dyDescent="0.5">
      <c r="A254">
        <v>2021</v>
      </c>
      <c r="B254" t="s">
        <v>290</v>
      </c>
      <c r="C254" t="s">
        <v>291</v>
      </c>
      <c r="D254">
        <v>663556</v>
      </c>
      <c r="E254" t="s">
        <v>178</v>
      </c>
      <c r="F254" t="s">
        <v>179</v>
      </c>
      <c r="G254">
        <v>96.4</v>
      </c>
      <c r="H254" t="s">
        <v>16</v>
      </c>
      <c r="I254" t="s">
        <v>1930</v>
      </c>
      <c r="J254" t="s">
        <v>17</v>
      </c>
      <c r="K254">
        <v>13.3</v>
      </c>
      <c r="L254">
        <v>-5</v>
      </c>
      <c r="M254">
        <v>10.4</v>
      </c>
      <c r="N254">
        <v>57</v>
      </c>
      <c r="O254">
        <v>2253</v>
      </c>
      <c r="P254">
        <v>96.7</v>
      </c>
    </row>
    <row r="255" spans="1:16" x14ac:dyDescent="0.5">
      <c r="A255">
        <v>2021</v>
      </c>
      <c r="B255" t="s">
        <v>366</v>
      </c>
      <c r="C255" t="s">
        <v>170</v>
      </c>
      <c r="D255">
        <v>641394</v>
      </c>
      <c r="E255" t="s">
        <v>80</v>
      </c>
      <c r="F255" t="s">
        <v>81</v>
      </c>
      <c r="G255">
        <v>97</v>
      </c>
      <c r="H255" t="s">
        <v>16</v>
      </c>
      <c r="I255" t="s">
        <v>1931</v>
      </c>
      <c r="J255" t="s">
        <v>17</v>
      </c>
      <c r="K255">
        <v>14.5</v>
      </c>
      <c r="L255">
        <v>1</v>
      </c>
      <c r="M255">
        <v>9.4</v>
      </c>
      <c r="N255">
        <v>0</v>
      </c>
      <c r="O255">
        <v>2252</v>
      </c>
      <c r="P255">
        <v>86.9</v>
      </c>
    </row>
    <row r="256" spans="1:16" x14ac:dyDescent="0.5">
      <c r="A256">
        <v>2021</v>
      </c>
      <c r="B256" t="s">
        <v>350</v>
      </c>
      <c r="C256" t="s">
        <v>367</v>
      </c>
      <c r="D256">
        <v>642207</v>
      </c>
      <c r="E256" t="s">
        <v>68</v>
      </c>
      <c r="F256" t="s">
        <v>69</v>
      </c>
      <c r="G256">
        <v>95.3</v>
      </c>
      <c r="H256" t="s">
        <v>16</v>
      </c>
      <c r="I256" t="s">
        <v>1932</v>
      </c>
      <c r="J256" t="s">
        <v>17</v>
      </c>
      <c r="K256">
        <v>15.1</v>
      </c>
      <c r="L256">
        <v>-7</v>
      </c>
      <c r="M256">
        <v>12.8</v>
      </c>
      <c r="N256">
        <v>69</v>
      </c>
      <c r="O256">
        <v>2252</v>
      </c>
      <c r="P256">
        <v>98</v>
      </c>
    </row>
    <row r="257" spans="1:16" x14ac:dyDescent="0.5">
      <c r="A257">
        <v>2021</v>
      </c>
      <c r="B257" t="s">
        <v>461</v>
      </c>
      <c r="C257" t="s">
        <v>151</v>
      </c>
      <c r="D257">
        <v>592644</v>
      </c>
      <c r="E257" t="s">
        <v>182</v>
      </c>
      <c r="F257" t="s">
        <v>183</v>
      </c>
      <c r="G257">
        <v>91.6</v>
      </c>
      <c r="H257" t="s">
        <v>16</v>
      </c>
      <c r="I257" t="s">
        <v>1933</v>
      </c>
      <c r="J257" t="s">
        <v>17</v>
      </c>
      <c r="K257">
        <v>13.8</v>
      </c>
      <c r="L257">
        <v>12</v>
      </c>
      <c r="M257">
        <v>4.4000000000000004</v>
      </c>
      <c r="N257">
        <v>-35</v>
      </c>
      <c r="O257">
        <v>2250</v>
      </c>
      <c r="P257">
        <v>94.6</v>
      </c>
    </row>
    <row r="258" spans="1:16" x14ac:dyDescent="0.5">
      <c r="A258">
        <v>2021</v>
      </c>
      <c r="B258" t="s">
        <v>751</v>
      </c>
      <c r="C258" t="s">
        <v>73</v>
      </c>
      <c r="D258">
        <v>471911</v>
      </c>
      <c r="E258" t="s">
        <v>126</v>
      </c>
      <c r="F258" t="s">
        <v>127</v>
      </c>
      <c r="G258">
        <v>93.6</v>
      </c>
      <c r="H258" t="s">
        <v>16</v>
      </c>
      <c r="I258" t="s">
        <v>1934</v>
      </c>
      <c r="J258" t="s">
        <v>17</v>
      </c>
      <c r="K258">
        <v>16.2</v>
      </c>
      <c r="L258">
        <v>-7</v>
      </c>
      <c r="M258">
        <v>6.7</v>
      </c>
      <c r="N258">
        <v>-10</v>
      </c>
      <c r="O258">
        <v>2250</v>
      </c>
      <c r="P258">
        <v>82</v>
      </c>
    </row>
    <row r="259" spans="1:16" x14ac:dyDescent="0.5">
      <c r="A259">
        <v>2021</v>
      </c>
      <c r="B259" t="s">
        <v>120</v>
      </c>
      <c r="C259" t="s">
        <v>121</v>
      </c>
      <c r="D259">
        <v>663474</v>
      </c>
      <c r="E259" t="s">
        <v>122</v>
      </c>
      <c r="F259" t="s">
        <v>123</v>
      </c>
      <c r="G259">
        <v>92.1</v>
      </c>
      <c r="H259" t="s">
        <v>16</v>
      </c>
      <c r="I259" t="s">
        <v>1935</v>
      </c>
      <c r="J259" t="s">
        <v>17</v>
      </c>
      <c r="K259">
        <v>12.6</v>
      </c>
      <c r="L259">
        <v>16</v>
      </c>
      <c r="M259">
        <v>3.4</v>
      </c>
      <c r="N259">
        <v>-44</v>
      </c>
      <c r="O259">
        <v>2249</v>
      </c>
      <c r="P259">
        <v>97.2</v>
      </c>
    </row>
    <row r="260" spans="1:16" x14ac:dyDescent="0.5">
      <c r="A260">
        <v>2021</v>
      </c>
      <c r="B260" t="s">
        <v>560</v>
      </c>
      <c r="C260" t="s">
        <v>119</v>
      </c>
      <c r="D260">
        <v>622092</v>
      </c>
      <c r="E260" t="s">
        <v>80</v>
      </c>
      <c r="F260" t="s">
        <v>81</v>
      </c>
      <c r="G260">
        <v>94.1</v>
      </c>
      <c r="H260" t="s">
        <v>16</v>
      </c>
      <c r="I260" t="s">
        <v>1936</v>
      </c>
      <c r="J260" t="s">
        <v>17</v>
      </c>
      <c r="K260">
        <v>15.4</v>
      </c>
      <c r="L260">
        <v>-4</v>
      </c>
      <c r="M260">
        <v>0.4</v>
      </c>
      <c r="N260">
        <v>-105</v>
      </c>
      <c r="O260">
        <v>2249</v>
      </c>
      <c r="P260">
        <v>85.2</v>
      </c>
    </row>
    <row r="261" spans="1:16" x14ac:dyDescent="0.5">
      <c r="A261">
        <v>2021</v>
      </c>
      <c r="B261" t="s">
        <v>527</v>
      </c>
      <c r="C261" t="s">
        <v>511</v>
      </c>
      <c r="D261">
        <v>458677</v>
      </c>
      <c r="E261" t="s">
        <v>26</v>
      </c>
      <c r="F261" t="s">
        <v>27</v>
      </c>
      <c r="G261">
        <v>93.5</v>
      </c>
      <c r="H261" t="s">
        <v>16</v>
      </c>
      <c r="I261" t="s">
        <v>1937</v>
      </c>
      <c r="J261" t="s">
        <v>17</v>
      </c>
      <c r="K261">
        <v>12.1</v>
      </c>
      <c r="L261">
        <v>16</v>
      </c>
      <c r="M261">
        <v>6.4</v>
      </c>
      <c r="N261">
        <v>-2</v>
      </c>
      <c r="O261">
        <v>2249</v>
      </c>
      <c r="P261">
        <v>98</v>
      </c>
    </row>
    <row r="262" spans="1:16" x14ac:dyDescent="0.5">
      <c r="A262">
        <v>2021</v>
      </c>
      <c r="B262" t="s">
        <v>843</v>
      </c>
      <c r="C262" t="s">
        <v>844</v>
      </c>
      <c r="D262">
        <v>608650</v>
      </c>
      <c r="E262" t="s">
        <v>178</v>
      </c>
      <c r="F262" t="s">
        <v>179</v>
      </c>
      <c r="G262">
        <v>94.3</v>
      </c>
      <c r="H262" t="s">
        <v>16</v>
      </c>
      <c r="I262" t="s">
        <v>1938</v>
      </c>
      <c r="J262" t="s">
        <v>17</v>
      </c>
      <c r="K262">
        <v>13.7</v>
      </c>
      <c r="L262">
        <v>5</v>
      </c>
      <c r="M262">
        <v>5.6</v>
      </c>
      <c r="N262">
        <v>-22</v>
      </c>
      <c r="O262">
        <v>2249</v>
      </c>
      <c r="P262">
        <v>88.6</v>
      </c>
    </row>
    <row r="263" spans="1:16" x14ac:dyDescent="0.5">
      <c r="A263">
        <v>2021</v>
      </c>
      <c r="B263" t="s">
        <v>478</v>
      </c>
      <c r="C263" t="s">
        <v>305</v>
      </c>
      <c r="D263">
        <v>657031</v>
      </c>
      <c r="E263" t="s">
        <v>42</v>
      </c>
      <c r="F263" t="s">
        <v>43</v>
      </c>
      <c r="G263">
        <v>94.6</v>
      </c>
      <c r="H263" t="s">
        <v>16</v>
      </c>
      <c r="I263" t="s">
        <v>1939</v>
      </c>
      <c r="J263" t="s">
        <v>17</v>
      </c>
      <c r="K263">
        <v>14.6</v>
      </c>
      <c r="L263">
        <v>-1</v>
      </c>
      <c r="M263">
        <v>3.8</v>
      </c>
      <c r="N263">
        <v>-50</v>
      </c>
      <c r="O263">
        <v>2248</v>
      </c>
      <c r="P263">
        <v>81.8</v>
      </c>
    </row>
    <row r="264" spans="1:16" x14ac:dyDescent="0.5">
      <c r="A264">
        <v>2021</v>
      </c>
      <c r="B264" t="s">
        <v>890</v>
      </c>
      <c r="C264" t="s">
        <v>19</v>
      </c>
      <c r="D264">
        <v>674944</v>
      </c>
      <c r="E264" t="s">
        <v>110</v>
      </c>
      <c r="F264" t="s">
        <v>111</v>
      </c>
      <c r="G264">
        <v>93.1</v>
      </c>
      <c r="H264" t="s">
        <v>16</v>
      </c>
      <c r="I264" t="s">
        <v>1940</v>
      </c>
      <c r="J264" t="s">
        <v>17</v>
      </c>
      <c r="K264">
        <v>16.100000000000001</v>
      </c>
      <c r="L264">
        <v>-6</v>
      </c>
      <c r="M264">
        <v>5.2</v>
      </c>
      <c r="N264">
        <v>-27</v>
      </c>
      <c r="O264">
        <v>2248</v>
      </c>
      <c r="P264">
        <v>83.8</v>
      </c>
    </row>
    <row r="265" spans="1:16" x14ac:dyDescent="0.5">
      <c r="A265">
        <v>2021</v>
      </c>
      <c r="B265" t="s">
        <v>311</v>
      </c>
      <c r="C265" t="s">
        <v>312</v>
      </c>
      <c r="D265">
        <v>641778</v>
      </c>
      <c r="E265" t="s">
        <v>68</v>
      </c>
      <c r="F265" t="s">
        <v>69</v>
      </c>
      <c r="G265">
        <v>92.5</v>
      </c>
      <c r="H265" t="s">
        <v>16</v>
      </c>
      <c r="I265" t="s">
        <v>1941</v>
      </c>
      <c r="J265" t="s">
        <v>17</v>
      </c>
      <c r="K265">
        <v>15</v>
      </c>
      <c r="L265">
        <v>4</v>
      </c>
      <c r="M265">
        <v>10.4</v>
      </c>
      <c r="N265">
        <v>47</v>
      </c>
      <c r="O265">
        <v>2247</v>
      </c>
      <c r="P265">
        <v>98.2</v>
      </c>
    </row>
    <row r="266" spans="1:16" x14ac:dyDescent="0.5">
      <c r="A266">
        <v>2021</v>
      </c>
      <c r="B266" t="s">
        <v>552</v>
      </c>
      <c r="C266" t="s">
        <v>177</v>
      </c>
      <c r="D266">
        <v>572193</v>
      </c>
      <c r="E266" t="s">
        <v>50</v>
      </c>
      <c r="F266" t="s">
        <v>51</v>
      </c>
      <c r="G266">
        <v>93.3</v>
      </c>
      <c r="H266" t="s">
        <v>16</v>
      </c>
      <c r="I266" t="s">
        <v>1942</v>
      </c>
      <c r="J266" t="s">
        <v>17</v>
      </c>
      <c r="K266">
        <v>14.6</v>
      </c>
      <c r="L266">
        <v>4</v>
      </c>
      <c r="M266">
        <v>7.9</v>
      </c>
      <c r="N266">
        <v>8</v>
      </c>
      <c r="O266">
        <v>2247</v>
      </c>
      <c r="P266">
        <v>94.6</v>
      </c>
    </row>
    <row r="267" spans="1:16" x14ac:dyDescent="0.5">
      <c r="A267">
        <v>2021</v>
      </c>
      <c r="B267" t="s">
        <v>709</v>
      </c>
      <c r="C267" t="s">
        <v>710</v>
      </c>
      <c r="D267">
        <v>573668</v>
      </c>
      <c r="E267" t="s">
        <v>261</v>
      </c>
      <c r="F267" t="s">
        <v>262</v>
      </c>
      <c r="G267">
        <v>95.2</v>
      </c>
      <c r="H267" t="s">
        <v>16</v>
      </c>
      <c r="I267" t="s">
        <v>1943</v>
      </c>
      <c r="J267" t="s">
        <v>17</v>
      </c>
      <c r="K267">
        <v>16.100000000000001</v>
      </c>
      <c r="L267">
        <v>-13</v>
      </c>
      <c r="M267">
        <v>10.9</v>
      </c>
      <c r="N267">
        <v>43</v>
      </c>
      <c r="O267">
        <v>2247</v>
      </c>
      <c r="P267">
        <v>90.9</v>
      </c>
    </row>
    <row r="268" spans="1:16" x14ac:dyDescent="0.5">
      <c r="A268">
        <v>2021</v>
      </c>
      <c r="B268" t="s">
        <v>848</v>
      </c>
      <c r="C268" t="s">
        <v>849</v>
      </c>
      <c r="D268">
        <v>676831</v>
      </c>
      <c r="E268" t="s">
        <v>34</v>
      </c>
      <c r="F268" t="s">
        <v>35</v>
      </c>
      <c r="G268">
        <v>93.3</v>
      </c>
      <c r="H268" t="s">
        <v>16</v>
      </c>
      <c r="I268" t="s">
        <v>1944</v>
      </c>
      <c r="J268" t="s">
        <v>17</v>
      </c>
      <c r="K268">
        <v>11.7</v>
      </c>
      <c r="L268">
        <v>19</v>
      </c>
      <c r="M268">
        <v>5.9</v>
      </c>
      <c r="N268">
        <v>-7</v>
      </c>
      <c r="O268">
        <v>2246</v>
      </c>
      <c r="P268">
        <v>99.3</v>
      </c>
    </row>
    <row r="269" spans="1:16" x14ac:dyDescent="0.5">
      <c r="A269">
        <v>2021</v>
      </c>
      <c r="B269" t="s">
        <v>334</v>
      </c>
      <c r="C269" t="s">
        <v>335</v>
      </c>
      <c r="D269">
        <v>656427</v>
      </c>
      <c r="E269" t="s">
        <v>34</v>
      </c>
      <c r="F269" t="s">
        <v>35</v>
      </c>
      <c r="G269">
        <v>93.6</v>
      </c>
      <c r="H269" t="s">
        <v>16</v>
      </c>
      <c r="I269" t="s">
        <v>1945</v>
      </c>
      <c r="J269" t="s">
        <v>17</v>
      </c>
      <c r="K269">
        <v>15.8</v>
      </c>
      <c r="L269">
        <v>-3</v>
      </c>
      <c r="M269">
        <v>4</v>
      </c>
      <c r="N269">
        <v>-48</v>
      </c>
      <c r="O269">
        <v>2245</v>
      </c>
      <c r="P269">
        <v>79.3</v>
      </c>
    </row>
    <row r="270" spans="1:16" x14ac:dyDescent="0.5">
      <c r="A270">
        <v>2021</v>
      </c>
      <c r="B270" t="s">
        <v>136</v>
      </c>
      <c r="C270" t="s">
        <v>418</v>
      </c>
      <c r="D270">
        <v>657612</v>
      </c>
      <c r="E270" t="s">
        <v>62</v>
      </c>
      <c r="F270" t="s">
        <v>63</v>
      </c>
      <c r="G270">
        <v>92.1</v>
      </c>
      <c r="H270" t="s">
        <v>16</v>
      </c>
      <c r="I270" t="s">
        <v>1946</v>
      </c>
      <c r="J270" t="s">
        <v>17</v>
      </c>
      <c r="K270">
        <v>28.2</v>
      </c>
      <c r="L270">
        <v>-1</v>
      </c>
      <c r="M270">
        <v>18.899999999999999</v>
      </c>
      <c r="N270">
        <v>1</v>
      </c>
      <c r="O270">
        <v>2245</v>
      </c>
      <c r="P270">
        <v>98</v>
      </c>
    </row>
    <row r="271" spans="1:16" x14ac:dyDescent="0.5">
      <c r="A271">
        <v>2021</v>
      </c>
      <c r="B271" t="s">
        <v>606</v>
      </c>
      <c r="C271" t="s">
        <v>607</v>
      </c>
      <c r="D271">
        <v>607237</v>
      </c>
      <c r="E271" t="s">
        <v>26</v>
      </c>
      <c r="F271" t="s">
        <v>27</v>
      </c>
      <c r="G271">
        <v>94.9</v>
      </c>
      <c r="H271" t="s">
        <v>16</v>
      </c>
      <c r="I271" t="s">
        <v>1947</v>
      </c>
      <c r="J271" t="s">
        <v>17</v>
      </c>
      <c r="K271">
        <v>15.4</v>
      </c>
      <c r="L271">
        <v>-11</v>
      </c>
      <c r="M271">
        <v>9.4</v>
      </c>
      <c r="N271">
        <v>38</v>
      </c>
      <c r="O271">
        <v>2245</v>
      </c>
      <c r="P271">
        <v>91.3</v>
      </c>
    </row>
    <row r="272" spans="1:16" x14ac:dyDescent="0.5">
      <c r="A272">
        <v>2021</v>
      </c>
      <c r="B272" t="s">
        <v>733</v>
      </c>
      <c r="C272" t="s">
        <v>734</v>
      </c>
      <c r="D272">
        <v>596001</v>
      </c>
      <c r="E272" t="s">
        <v>80</v>
      </c>
      <c r="F272" t="s">
        <v>81</v>
      </c>
      <c r="G272">
        <v>90.8</v>
      </c>
      <c r="H272" t="s">
        <v>16</v>
      </c>
      <c r="I272" t="s">
        <v>1948</v>
      </c>
      <c r="J272" t="s">
        <v>17</v>
      </c>
      <c r="K272">
        <v>19.100000000000001</v>
      </c>
      <c r="L272">
        <v>-15</v>
      </c>
      <c r="M272">
        <v>5.8</v>
      </c>
      <c r="N272">
        <v>-20</v>
      </c>
      <c r="O272">
        <v>2244</v>
      </c>
      <c r="P272">
        <v>75.2</v>
      </c>
    </row>
    <row r="273" spans="1:16" x14ac:dyDescent="0.5">
      <c r="A273">
        <v>2021</v>
      </c>
      <c r="B273" t="s">
        <v>443</v>
      </c>
      <c r="C273" t="s">
        <v>251</v>
      </c>
      <c r="D273">
        <v>669618</v>
      </c>
      <c r="E273" t="s">
        <v>116</v>
      </c>
      <c r="F273" t="s">
        <v>117</v>
      </c>
      <c r="G273">
        <v>94.5</v>
      </c>
      <c r="H273" t="s">
        <v>16</v>
      </c>
      <c r="I273" t="s">
        <v>1949</v>
      </c>
      <c r="J273" t="s">
        <v>17</v>
      </c>
      <c r="K273">
        <v>11.4</v>
      </c>
      <c r="L273">
        <v>22</v>
      </c>
      <c r="M273">
        <v>5.0999999999999996</v>
      </c>
      <c r="N273">
        <v>-29</v>
      </c>
      <c r="O273">
        <v>2244</v>
      </c>
      <c r="P273">
        <v>97</v>
      </c>
    </row>
    <row r="274" spans="1:16" x14ac:dyDescent="0.5">
      <c r="A274">
        <v>2021</v>
      </c>
      <c r="B274" t="s">
        <v>910</v>
      </c>
      <c r="C274" t="s">
        <v>264</v>
      </c>
      <c r="D274">
        <v>592169</v>
      </c>
      <c r="E274" t="s">
        <v>42</v>
      </c>
      <c r="F274" t="s">
        <v>43</v>
      </c>
      <c r="G274">
        <v>92.6</v>
      </c>
      <c r="H274" t="s">
        <v>16</v>
      </c>
      <c r="I274" t="s">
        <v>1950</v>
      </c>
      <c r="J274" t="s">
        <v>17</v>
      </c>
      <c r="K274">
        <v>25.6</v>
      </c>
      <c r="L274">
        <v>-7</v>
      </c>
      <c r="M274">
        <v>17.7</v>
      </c>
      <c r="N274">
        <v>19</v>
      </c>
      <c r="O274">
        <v>2244</v>
      </c>
      <c r="P274">
        <v>93.9</v>
      </c>
    </row>
    <row r="275" spans="1:16" x14ac:dyDescent="0.5">
      <c r="A275">
        <v>2021</v>
      </c>
      <c r="B275" t="s">
        <v>252</v>
      </c>
      <c r="C275" t="s">
        <v>253</v>
      </c>
      <c r="D275">
        <v>645261</v>
      </c>
      <c r="E275" t="s">
        <v>110</v>
      </c>
      <c r="F275" t="s">
        <v>111</v>
      </c>
      <c r="G275">
        <v>98</v>
      </c>
      <c r="H275" t="s">
        <v>16</v>
      </c>
      <c r="I275" t="s">
        <v>1951</v>
      </c>
      <c r="J275" t="s">
        <v>17</v>
      </c>
      <c r="K275">
        <v>14.8</v>
      </c>
      <c r="L275">
        <v>-14</v>
      </c>
      <c r="M275">
        <v>10.5</v>
      </c>
      <c r="N275">
        <v>32</v>
      </c>
      <c r="O275">
        <v>2243</v>
      </c>
      <c r="P275">
        <v>90.4</v>
      </c>
    </row>
    <row r="276" spans="1:16" x14ac:dyDescent="0.5">
      <c r="A276">
        <v>2021</v>
      </c>
      <c r="B276" t="s">
        <v>341</v>
      </c>
      <c r="C276" t="s">
        <v>342</v>
      </c>
      <c r="D276">
        <v>456501</v>
      </c>
      <c r="E276" t="s">
        <v>30</v>
      </c>
      <c r="F276" t="s">
        <v>31</v>
      </c>
      <c r="G276">
        <v>91.8</v>
      </c>
      <c r="H276" t="s">
        <v>16</v>
      </c>
      <c r="I276" t="s">
        <v>1952</v>
      </c>
      <c r="J276" t="s">
        <v>17</v>
      </c>
      <c r="K276">
        <v>17</v>
      </c>
      <c r="L276">
        <v>-3</v>
      </c>
      <c r="M276">
        <v>11.6</v>
      </c>
      <c r="N276">
        <v>49</v>
      </c>
      <c r="O276">
        <v>2241</v>
      </c>
      <c r="P276">
        <v>93.4</v>
      </c>
    </row>
    <row r="277" spans="1:16" x14ac:dyDescent="0.5">
      <c r="A277">
        <v>2021</v>
      </c>
      <c r="B277" t="s">
        <v>128</v>
      </c>
      <c r="C277" t="s">
        <v>522</v>
      </c>
      <c r="D277">
        <v>680686</v>
      </c>
      <c r="E277" t="s">
        <v>194</v>
      </c>
      <c r="F277" t="s">
        <v>195</v>
      </c>
      <c r="G277">
        <v>94.6</v>
      </c>
      <c r="H277" t="s">
        <v>16</v>
      </c>
      <c r="I277" t="s">
        <v>1953</v>
      </c>
      <c r="J277" t="s">
        <v>17</v>
      </c>
      <c r="K277">
        <v>12.8</v>
      </c>
      <c r="L277">
        <v>19</v>
      </c>
      <c r="M277">
        <v>9.5</v>
      </c>
      <c r="N277">
        <v>15</v>
      </c>
      <c r="O277">
        <v>2241</v>
      </c>
      <c r="P277">
        <v>100</v>
      </c>
    </row>
    <row r="278" spans="1:16" x14ac:dyDescent="0.5">
      <c r="A278">
        <v>2021</v>
      </c>
      <c r="B278" t="s">
        <v>94</v>
      </c>
      <c r="C278" t="s">
        <v>95</v>
      </c>
      <c r="D278">
        <v>489119</v>
      </c>
      <c r="E278" t="s">
        <v>26</v>
      </c>
      <c r="F278" t="s">
        <v>27</v>
      </c>
      <c r="G278">
        <v>89.8</v>
      </c>
      <c r="H278" t="s">
        <v>16</v>
      </c>
      <c r="I278" t="s">
        <v>1954</v>
      </c>
      <c r="J278" t="s">
        <v>17</v>
      </c>
      <c r="K278">
        <v>17.100000000000001</v>
      </c>
      <c r="L278">
        <v>-5</v>
      </c>
      <c r="M278">
        <v>2.8</v>
      </c>
      <c r="N278">
        <v>-53</v>
      </c>
      <c r="O278">
        <v>2240</v>
      </c>
      <c r="P278">
        <v>85.7</v>
      </c>
    </row>
    <row r="279" spans="1:16" x14ac:dyDescent="0.5">
      <c r="A279">
        <v>2021</v>
      </c>
      <c r="B279" t="s">
        <v>541</v>
      </c>
      <c r="C279" t="s">
        <v>542</v>
      </c>
      <c r="D279">
        <v>518813</v>
      </c>
      <c r="E279" t="s">
        <v>80</v>
      </c>
      <c r="F279" t="s">
        <v>81</v>
      </c>
      <c r="G279">
        <v>92.8</v>
      </c>
      <c r="H279" t="s">
        <v>16</v>
      </c>
      <c r="I279" t="s">
        <v>1955</v>
      </c>
      <c r="J279" t="s">
        <v>17</v>
      </c>
      <c r="K279">
        <v>14.2</v>
      </c>
      <c r="L279">
        <v>8</v>
      </c>
      <c r="M279">
        <v>0.1</v>
      </c>
      <c r="N279">
        <v>-101</v>
      </c>
      <c r="O279">
        <v>2238</v>
      </c>
      <c r="P279">
        <v>98.2</v>
      </c>
    </row>
    <row r="280" spans="1:16" x14ac:dyDescent="0.5">
      <c r="A280">
        <v>2021</v>
      </c>
      <c r="B280" t="s">
        <v>555</v>
      </c>
      <c r="C280" t="s">
        <v>556</v>
      </c>
      <c r="D280">
        <v>657093</v>
      </c>
      <c r="E280" t="s">
        <v>182</v>
      </c>
      <c r="F280" t="s">
        <v>183</v>
      </c>
      <c r="G280">
        <v>90.7</v>
      </c>
      <c r="H280" t="s">
        <v>16</v>
      </c>
      <c r="I280" t="s">
        <v>1956</v>
      </c>
      <c r="J280" t="s">
        <v>17</v>
      </c>
      <c r="K280">
        <v>15.5</v>
      </c>
      <c r="L280">
        <v>3</v>
      </c>
      <c r="M280">
        <v>0.2</v>
      </c>
      <c r="N280">
        <v>-97</v>
      </c>
      <c r="O280">
        <v>2237</v>
      </c>
      <c r="P280">
        <v>89.2</v>
      </c>
    </row>
    <row r="281" spans="1:16" x14ac:dyDescent="0.5">
      <c r="A281">
        <v>2021</v>
      </c>
      <c r="B281" t="s">
        <v>894</v>
      </c>
      <c r="C281" t="s">
        <v>274</v>
      </c>
      <c r="D281">
        <v>621074</v>
      </c>
      <c r="E281" t="s">
        <v>46</v>
      </c>
      <c r="F281" t="s">
        <v>47</v>
      </c>
      <c r="G281">
        <v>95.3</v>
      </c>
      <c r="H281" t="s">
        <v>16</v>
      </c>
      <c r="I281" t="s">
        <v>1957</v>
      </c>
      <c r="J281" t="s">
        <v>17</v>
      </c>
      <c r="K281">
        <v>14.9</v>
      </c>
      <c r="L281">
        <v>-2</v>
      </c>
      <c r="M281">
        <v>8.3000000000000007</v>
      </c>
      <c r="N281">
        <v>6</v>
      </c>
      <c r="O281">
        <v>2237</v>
      </c>
      <c r="P281">
        <v>92.7</v>
      </c>
    </row>
    <row r="282" spans="1:16" x14ac:dyDescent="0.5">
      <c r="A282">
        <v>2021</v>
      </c>
      <c r="B282" t="s">
        <v>166</v>
      </c>
      <c r="C282" t="s">
        <v>57</v>
      </c>
      <c r="D282">
        <v>425844</v>
      </c>
      <c r="E282" t="s">
        <v>142</v>
      </c>
      <c r="F282" t="s">
        <v>143</v>
      </c>
      <c r="G282">
        <v>89</v>
      </c>
      <c r="H282" t="s">
        <v>16</v>
      </c>
      <c r="I282" t="s">
        <v>1958</v>
      </c>
      <c r="J282" t="s">
        <v>17</v>
      </c>
      <c r="K282">
        <v>18</v>
      </c>
      <c r="L282">
        <v>-6</v>
      </c>
      <c r="M282">
        <v>1.3</v>
      </c>
      <c r="N282">
        <v>-79</v>
      </c>
      <c r="O282">
        <v>2236</v>
      </c>
      <c r="P282">
        <v>78.599999999999994</v>
      </c>
    </row>
    <row r="283" spans="1:16" x14ac:dyDescent="0.5">
      <c r="A283">
        <v>2021</v>
      </c>
      <c r="B283" t="s">
        <v>184</v>
      </c>
      <c r="C283" t="s">
        <v>520</v>
      </c>
      <c r="D283">
        <v>519293</v>
      </c>
      <c r="E283" t="s">
        <v>156</v>
      </c>
      <c r="F283" t="s">
        <v>157</v>
      </c>
      <c r="G283">
        <v>92.8</v>
      </c>
      <c r="H283" t="s">
        <v>16</v>
      </c>
      <c r="I283" t="s">
        <v>1959</v>
      </c>
      <c r="J283" t="s">
        <v>17</v>
      </c>
      <c r="K283">
        <v>14.5</v>
      </c>
      <c r="L283">
        <v>-2</v>
      </c>
      <c r="M283">
        <v>7</v>
      </c>
      <c r="N283">
        <v>15</v>
      </c>
      <c r="O283">
        <v>2236</v>
      </c>
      <c r="P283">
        <v>93</v>
      </c>
    </row>
    <row r="284" spans="1:16" x14ac:dyDescent="0.5">
      <c r="A284">
        <v>2021</v>
      </c>
      <c r="B284" t="s">
        <v>730</v>
      </c>
      <c r="C284" t="s">
        <v>25</v>
      </c>
      <c r="D284">
        <v>676604</v>
      </c>
      <c r="E284" t="s">
        <v>80</v>
      </c>
      <c r="F284" t="s">
        <v>81</v>
      </c>
      <c r="G284">
        <v>94.7</v>
      </c>
      <c r="H284" t="s">
        <v>16</v>
      </c>
      <c r="I284" t="s">
        <v>1960</v>
      </c>
      <c r="J284" t="s">
        <v>17</v>
      </c>
      <c r="K284">
        <v>14.4</v>
      </c>
      <c r="L284">
        <v>7</v>
      </c>
      <c r="M284">
        <v>9</v>
      </c>
      <c r="N284">
        <v>11</v>
      </c>
      <c r="O284">
        <v>2234</v>
      </c>
      <c r="P284">
        <v>92.9</v>
      </c>
    </row>
    <row r="285" spans="1:16" x14ac:dyDescent="0.5">
      <c r="A285">
        <v>2021</v>
      </c>
      <c r="B285" t="s">
        <v>796</v>
      </c>
      <c r="C285" t="s">
        <v>797</v>
      </c>
      <c r="D285">
        <v>607625</v>
      </c>
      <c r="E285" t="s">
        <v>126</v>
      </c>
      <c r="F285" t="s">
        <v>127</v>
      </c>
      <c r="G285">
        <v>94.2</v>
      </c>
      <c r="H285" t="s">
        <v>16</v>
      </c>
      <c r="I285" t="s">
        <v>1961</v>
      </c>
      <c r="J285" t="s">
        <v>17</v>
      </c>
      <c r="K285">
        <v>13.6</v>
      </c>
      <c r="L285">
        <v>10</v>
      </c>
      <c r="M285">
        <v>7.5</v>
      </c>
      <c r="N285">
        <v>-4</v>
      </c>
      <c r="O285">
        <v>2232</v>
      </c>
      <c r="P285">
        <v>93.4</v>
      </c>
    </row>
    <row r="286" spans="1:16" x14ac:dyDescent="0.5">
      <c r="A286">
        <v>2021</v>
      </c>
      <c r="B286" t="s">
        <v>504</v>
      </c>
      <c r="C286" t="s">
        <v>141</v>
      </c>
      <c r="D286">
        <v>570666</v>
      </c>
      <c r="E286" t="s">
        <v>26</v>
      </c>
      <c r="F286" t="s">
        <v>27</v>
      </c>
      <c r="G286">
        <v>93.6</v>
      </c>
      <c r="H286" t="s">
        <v>16</v>
      </c>
      <c r="I286" t="s">
        <v>1962</v>
      </c>
      <c r="J286" t="s">
        <v>17</v>
      </c>
      <c r="K286">
        <v>15.9</v>
      </c>
      <c r="L286">
        <v>-5</v>
      </c>
      <c r="M286">
        <v>6.3</v>
      </c>
      <c r="N286">
        <v>-11</v>
      </c>
      <c r="O286">
        <v>2232</v>
      </c>
      <c r="P286">
        <v>89.4</v>
      </c>
    </row>
    <row r="287" spans="1:16" x14ac:dyDescent="0.5">
      <c r="A287">
        <v>2021</v>
      </c>
      <c r="B287" t="s">
        <v>246</v>
      </c>
      <c r="C287" t="s">
        <v>247</v>
      </c>
      <c r="D287">
        <v>621244</v>
      </c>
      <c r="E287" t="s">
        <v>14</v>
      </c>
      <c r="F287" t="s">
        <v>15</v>
      </c>
      <c r="G287">
        <v>94.1</v>
      </c>
      <c r="H287" t="s">
        <v>16</v>
      </c>
      <c r="I287" t="s">
        <v>1963</v>
      </c>
      <c r="J287" t="s">
        <v>17</v>
      </c>
      <c r="K287">
        <v>16.5</v>
      </c>
      <c r="L287">
        <v>-9</v>
      </c>
      <c r="M287">
        <v>9.8000000000000007</v>
      </c>
      <c r="N287">
        <v>26</v>
      </c>
      <c r="O287">
        <v>2231</v>
      </c>
      <c r="P287">
        <v>92</v>
      </c>
    </row>
    <row r="288" spans="1:16" x14ac:dyDescent="0.5">
      <c r="A288">
        <v>2021</v>
      </c>
      <c r="B288" t="s">
        <v>789</v>
      </c>
      <c r="C288" t="s">
        <v>790</v>
      </c>
      <c r="D288">
        <v>664042</v>
      </c>
      <c r="E288" t="s">
        <v>182</v>
      </c>
      <c r="F288" t="s">
        <v>183</v>
      </c>
      <c r="G288">
        <v>93.4</v>
      </c>
      <c r="H288" t="s">
        <v>16</v>
      </c>
      <c r="I288" t="s">
        <v>1964</v>
      </c>
      <c r="J288" t="s">
        <v>17</v>
      </c>
      <c r="K288">
        <v>15.6</v>
      </c>
      <c r="L288">
        <v>-4</v>
      </c>
      <c r="M288">
        <v>4.7</v>
      </c>
      <c r="N288">
        <v>-34</v>
      </c>
      <c r="O288">
        <v>2231</v>
      </c>
      <c r="P288">
        <v>78.5</v>
      </c>
    </row>
    <row r="289" spans="1:16" x14ac:dyDescent="0.5">
      <c r="A289">
        <v>2021</v>
      </c>
      <c r="B289" t="s">
        <v>348</v>
      </c>
      <c r="C289" t="s">
        <v>349</v>
      </c>
      <c r="D289">
        <v>592773</v>
      </c>
      <c r="E289" t="s">
        <v>142</v>
      </c>
      <c r="F289" t="s">
        <v>143</v>
      </c>
      <c r="G289">
        <v>97.6</v>
      </c>
      <c r="H289" t="s">
        <v>16</v>
      </c>
      <c r="I289" t="s">
        <v>1965</v>
      </c>
      <c r="J289" t="s">
        <v>17</v>
      </c>
      <c r="K289">
        <v>12.3</v>
      </c>
      <c r="L289">
        <v>1</v>
      </c>
      <c r="M289">
        <v>10</v>
      </c>
      <c r="N289">
        <v>40</v>
      </c>
      <c r="O289">
        <v>2229</v>
      </c>
      <c r="P289">
        <v>99.1</v>
      </c>
    </row>
    <row r="290" spans="1:16" x14ac:dyDescent="0.5">
      <c r="A290">
        <v>2021</v>
      </c>
      <c r="B290" t="s">
        <v>742</v>
      </c>
      <c r="C290" t="s">
        <v>65</v>
      </c>
      <c r="D290">
        <v>595345</v>
      </c>
      <c r="E290" t="s">
        <v>110</v>
      </c>
      <c r="F290" t="s">
        <v>111</v>
      </c>
      <c r="G290">
        <v>92.2</v>
      </c>
      <c r="H290" t="s">
        <v>16</v>
      </c>
      <c r="I290" t="s">
        <v>1966</v>
      </c>
      <c r="J290" t="s">
        <v>17</v>
      </c>
      <c r="K290">
        <v>18.2</v>
      </c>
      <c r="L290">
        <v>-16</v>
      </c>
      <c r="M290">
        <v>9.6</v>
      </c>
      <c r="N290">
        <v>32</v>
      </c>
      <c r="O290">
        <v>2229</v>
      </c>
      <c r="P290">
        <v>91.7</v>
      </c>
    </row>
    <row r="291" spans="1:16" x14ac:dyDescent="0.5">
      <c r="A291">
        <v>2021</v>
      </c>
      <c r="B291" t="s">
        <v>230</v>
      </c>
      <c r="C291" t="s">
        <v>231</v>
      </c>
      <c r="D291">
        <v>660271</v>
      </c>
      <c r="E291" t="s">
        <v>232</v>
      </c>
      <c r="F291" t="s">
        <v>233</v>
      </c>
      <c r="G291">
        <v>95.6</v>
      </c>
      <c r="H291" t="s">
        <v>16</v>
      </c>
      <c r="I291" t="s">
        <v>1967</v>
      </c>
      <c r="J291" t="s">
        <v>17</v>
      </c>
      <c r="K291">
        <v>14.6</v>
      </c>
      <c r="L291">
        <v>-8</v>
      </c>
      <c r="M291">
        <v>3.8</v>
      </c>
      <c r="N291">
        <v>-47</v>
      </c>
      <c r="O291">
        <v>2228</v>
      </c>
      <c r="P291">
        <v>80.5</v>
      </c>
    </row>
    <row r="292" spans="1:16" x14ac:dyDescent="0.5">
      <c r="A292">
        <v>2021</v>
      </c>
      <c r="B292" t="s">
        <v>350</v>
      </c>
      <c r="C292" t="s">
        <v>109</v>
      </c>
      <c r="D292">
        <v>592866</v>
      </c>
      <c r="E292" t="s">
        <v>126</v>
      </c>
      <c r="F292" t="s">
        <v>127</v>
      </c>
      <c r="G292">
        <v>91.5</v>
      </c>
      <c r="H292" t="s">
        <v>16</v>
      </c>
      <c r="I292" t="s">
        <v>1968</v>
      </c>
      <c r="J292" t="s">
        <v>17</v>
      </c>
      <c r="K292">
        <v>19.8</v>
      </c>
      <c r="L292">
        <v>-15</v>
      </c>
      <c r="M292">
        <v>3.8</v>
      </c>
      <c r="N292">
        <v>-51</v>
      </c>
      <c r="O292">
        <v>2228</v>
      </c>
      <c r="P292">
        <v>99.5</v>
      </c>
    </row>
    <row r="293" spans="1:16" x14ac:dyDescent="0.5">
      <c r="A293">
        <v>2021</v>
      </c>
      <c r="B293" t="s">
        <v>617</v>
      </c>
      <c r="C293" t="s">
        <v>229</v>
      </c>
      <c r="D293">
        <v>533167</v>
      </c>
      <c r="E293" t="s">
        <v>261</v>
      </c>
      <c r="F293" t="s">
        <v>262</v>
      </c>
      <c r="G293">
        <v>91.6</v>
      </c>
      <c r="H293" t="s">
        <v>16</v>
      </c>
      <c r="I293" t="s">
        <v>1969</v>
      </c>
      <c r="J293" t="s">
        <v>17</v>
      </c>
      <c r="K293">
        <v>16</v>
      </c>
      <c r="L293">
        <v>-4</v>
      </c>
      <c r="M293">
        <v>8.9</v>
      </c>
      <c r="N293">
        <v>37</v>
      </c>
      <c r="O293">
        <v>2228</v>
      </c>
      <c r="P293">
        <v>93.2</v>
      </c>
    </row>
    <row r="294" spans="1:16" x14ac:dyDescent="0.5">
      <c r="A294">
        <v>2021</v>
      </c>
      <c r="B294" t="s">
        <v>762</v>
      </c>
      <c r="C294" t="s">
        <v>488</v>
      </c>
      <c r="D294">
        <v>667376</v>
      </c>
      <c r="E294" t="s">
        <v>68</v>
      </c>
      <c r="F294" t="s">
        <v>69</v>
      </c>
      <c r="G294">
        <v>94.3</v>
      </c>
      <c r="H294" t="s">
        <v>16</v>
      </c>
      <c r="I294" t="s">
        <v>1970</v>
      </c>
      <c r="J294" t="s">
        <v>17</v>
      </c>
      <c r="K294">
        <v>16.3</v>
      </c>
      <c r="L294">
        <v>-10</v>
      </c>
      <c r="M294">
        <v>5.9</v>
      </c>
      <c r="N294">
        <v>-21</v>
      </c>
      <c r="O294">
        <v>2228</v>
      </c>
      <c r="P294">
        <v>79.8</v>
      </c>
    </row>
    <row r="295" spans="1:16" x14ac:dyDescent="0.5">
      <c r="A295">
        <v>2021</v>
      </c>
      <c r="B295" t="s">
        <v>150</v>
      </c>
      <c r="C295" t="s">
        <v>151</v>
      </c>
      <c r="D295">
        <v>425794</v>
      </c>
      <c r="E295" t="s">
        <v>34</v>
      </c>
      <c r="F295" t="s">
        <v>35</v>
      </c>
      <c r="G295">
        <v>89.1</v>
      </c>
      <c r="H295" t="s">
        <v>16</v>
      </c>
      <c r="I295" t="s">
        <v>1971</v>
      </c>
      <c r="J295" t="s">
        <v>17</v>
      </c>
      <c r="K295">
        <v>19.600000000000001</v>
      </c>
      <c r="L295">
        <v>-14</v>
      </c>
      <c r="M295">
        <v>2.2000000000000002</v>
      </c>
      <c r="N295">
        <v>-63</v>
      </c>
      <c r="O295">
        <v>2227</v>
      </c>
      <c r="P295">
        <v>77.2</v>
      </c>
    </row>
    <row r="296" spans="1:16" x14ac:dyDescent="0.5">
      <c r="A296">
        <v>2021</v>
      </c>
      <c r="B296" t="s">
        <v>774</v>
      </c>
      <c r="C296" t="s">
        <v>775</v>
      </c>
      <c r="D296">
        <v>650959</v>
      </c>
      <c r="E296" t="s">
        <v>182</v>
      </c>
      <c r="F296" t="s">
        <v>183</v>
      </c>
      <c r="G296">
        <v>93.5</v>
      </c>
      <c r="H296" t="s">
        <v>16</v>
      </c>
      <c r="I296" t="s">
        <v>1972</v>
      </c>
      <c r="J296" t="s">
        <v>17</v>
      </c>
      <c r="K296">
        <v>14.3</v>
      </c>
      <c r="L296">
        <v>1</v>
      </c>
      <c r="M296">
        <v>0.8</v>
      </c>
      <c r="N296">
        <v>-89</v>
      </c>
      <c r="O296">
        <v>2227</v>
      </c>
      <c r="P296">
        <v>83.7</v>
      </c>
    </row>
    <row r="297" spans="1:16" x14ac:dyDescent="0.5">
      <c r="A297">
        <v>2021</v>
      </c>
      <c r="B297" t="s">
        <v>668</v>
      </c>
      <c r="C297" t="s">
        <v>49</v>
      </c>
      <c r="D297">
        <v>571670</v>
      </c>
      <c r="E297" t="s">
        <v>110</v>
      </c>
      <c r="F297" t="s">
        <v>111</v>
      </c>
      <c r="G297">
        <v>93.7</v>
      </c>
      <c r="H297" t="s">
        <v>16</v>
      </c>
      <c r="I297" t="s">
        <v>1973</v>
      </c>
      <c r="J297" t="s">
        <v>17</v>
      </c>
      <c r="K297">
        <v>16.2</v>
      </c>
      <c r="L297">
        <v>-10</v>
      </c>
      <c r="M297">
        <v>9.6999999999999993</v>
      </c>
      <c r="N297">
        <v>40</v>
      </c>
      <c r="O297">
        <v>2225</v>
      </c>
      <c r="P297">
        <v>90.2</v>
      </c>
    </row>
    <row r="298" spans="1:16" x14ac:dyDescent="0.5">
      <c r="A298">
        <v>2021</v>
      </c>
      <c r="B298" t="s">
        <v>686</v>
      </c>
      <c r="C298" t="s">
        <v>177</v>
      </c>
      <c r="D298">
        <v>641682</v>
      </c>
      <c r="E298" t="s">
        <v>26</v>
      </c>
      <c r="F298" t="s">
        <v>27</v>
      </c>
      <c r="G298">
        <v>96.4</v>
      </c>
      <c r="H298" t="s">
        <v>16</v>
      </c>
      <c r="I298" t="s">
        <v>1974</v>
      </c>
      <c r="J298" t="s">
        <v>17</v>
      </c>
      <c r="K298">
        <v>14.6</v>
      </c>
      <c r="L298">
        <v>-11</v>
      </c>
      <c r="M298">
        <v>7.4</v>
      </c>
      <c r="N298">
        <v>7</v>
      </c>
      <c r="O298">
        <v>2225</v>
      </c>
      <c r="P298">
        <v>86.3</v>
      </c>
    </row>
    <row r="299" spans="1:16" x14ac:dyDescent="0.5">
      <c r="A299">
        <v>2021</v>
      </c>
      <c r="B299" t="s">
        <v>759</v>
      </c>
      <c r="C299" t="s">
        <v>481</v>
      </c>
      <c r="D299">
        <v>571735</v>
      </c>
      <c r="E299" t="s">
        <v>58</v>
      </c>
      <c r="F299" t="s">
        <v>59</v>
      </c>
      <c r="G299">
        <v>92.8</v>
      </c>
      <c r="H299" t="s">
        <v>16</v>
      </c>
      <c r="I299" t="s">
        <v>1975</v>
      </c>
      <c r="J299" t="s">
        <v>17</v>
      </c>
      <c r="K299">
        <v>18.5</v>
      </c>
      <c r="L299">
        <v>-20</v>
      </c>
      <c r="M299">
        <v>9.3000000000000007</v>
      </c>
      <c r="N299">
        <v>29</v>
      </c>
      <c r="O299">
        <v>2225</v>
      </c>
      <c r="P299">
        <v>83</v>
      </c>
    </row>
    <row r="300" spans="1:16" x14ac:dyDescent="0.5">
      <c r="A300">
        <v>2021</v>
      </c>
      <c r="B300" t="s">
        <v>409</v>
      </c>
      <c r="C300" t="s">
        <v>170</v>
      </c>
      <c r="D300">
        <v>518617</v>
      </c>
      <c r="E300" t="s">
        <v>20</v>
      </c>
      <c r="F300" t="s">
        <v>21</v>
      </c>
      <c r="G300">
        <v>95.3</v>
      </c>
      <c r="H300" t="s">
        <v>16</v>
      </c>
      <c r="I300" t="s">
        <v>1976</v>
      </c>
      <c r="J300" t="s">
        <v>17</v>
      </c>
      <c r="K300">
        <v>16.600000000000001</v>
      </c>
      <c r="L300">
        <v>-17</v>
      </c>
      <c r="M300">
        <v>14.1</v>
      </c>
      <c r="N300">
        <v>84</v>
      </c>
      <c r="O300">
        <v>2224</v>
      </c>
      <c r="P300">
        <v>98.5</v>
      </c>
    </row>
    <row r="301" spans="1:16" x14ac:dyDescent="0.5">
      <c r="A301">
        <v>2021</v>
      </c>
      <c r="B301" t="s">
        <v>539</v>
      </c>
      <c r="C301" t="s">
        <v>540</v>
      </c>
      <c r="D301">
        <v>606424</v>
      </c>
      <c r="E301" t="s">
        <v>30</v>
      </c>
      <c r="F301" t="s">
        <v>31</v>
      </c>
      <c r="G301">
        <v>93.2</v>
      </c>
      <c r="H301" t="s">
        <v>16</v>
      </c>
      <c r="I301" t="s">
        <v>1977</v>
      </c>
      <c r="J301" t="s">
        <v>17</v>
      </c>
      <c r="K301">
        <v>18.7</v>
      </c>
      <c r="L301">
        <v>-23</v>
      </c>
      <c r="M301">
        <v>15.8</v>
      </c>
      <c r="N301">
        <v>119</v>
      </c>
      <c r="O301">
        <v>2222</v>
      </c>
      <c r="P301">
        <v>99</v>
      </c>
    </row>
    <row r="302" spans="1:16" x14ac:dyDescent="0.5">
      <c r="A302">
        <v>2021</v>
      </c>
      <c r="B302" t="s">
        <v>695</v>
      </c>
      <c r="C302" t="s">
        <v>272</v>
      </c>
      <c r="D302">
        <v>664948</v>
      </c>
      <c r="E302" t="s">
        <v>102</v>
      </c>
      <c r="F302" t="s">
        <v>103</v>
      </c>
      <c r="G302">
        <v>94.3</v>
      </c>
      <c r="H302" t="s">
        <v>16</v>
      </c>
      <c r="I302" t="s">
        <v>1978</v>
      </c>
      <c r="J302" t="s">
        <v>17</v>
      </c>
      <c r="K302">
        <v>14.7</v>
      </c>
      <c r="L302">
        <v>2</v>
      </c>
      <c r="M302">
        <v>8.5</v>
      </c>
      <c r="N302">
        <v>16</v>
      </c>
      <c r="O302">
        <v>2222</v>
      </c>
      <c r="P302">
        <v>92.9</v>
      </c>
    </row>
    <row r="303" spans="1:16" x14ac:dyDescent="0.5">
      <c r="A303">
        <v>2021</v>
      </c>
      <c r="B303" t="s">
        <v>224</v>
      </c>
      <c r="C303" t="s">
        <v>225</v>
      </c>
      <c r="D303">
        <v>579328</v>
      </c>
      <c r="E303" t="s">
        <v>102</v>
      </c>
      <c r="F303" t="s">
        <v>103</v>
      </c>
      <c r="G303">
        <v>95.2</v>
      </c>
      <c r="H303" t="s">
        <v>16</v>
      </c>
      <c r="I303" t="s">
        <v>1979</v>
      </c>
      <c r="J303" t="s">
        <v>17</v>
      </c>
      <c r="K303">
        <v>13.8</v>
      </c>
      <c r="L303">
        <v>4</v>
      </c>
      <c r="M303">
        <v>10.1</v>
      </c>
      <c r="N303">
        <v>27</v>
      </c>
      <c r="O303">
        <v>2221</v>
      </c>
      <c r="P303">
        <v>95.2</v>
      </c>
    </row>
    <row r="304" spans="1:16" x14ac:dyDescent="0.5">
      <c r="A304">
        <v>2021</v>
      </c>
      <c r="B304" t="s">
        <v>665</v>
      </c>
      <c r="C304" t="s">
        <v>666</v>
      </c>
      <c r="D304">
        <v>608678</v>
      </c>
      <c r="E304" t="s">
        <v>30</v>
      </c>
      <c r="F304" t="s">
        <v>31</v>
      </c>
      <c r="G304">
        <v>95.3</v>
      </c>
      <c r="H304" t="s">
        <v>16</v>
      </c>
      <c r="I304" t="s">
        <v>1980</v>
      </c>
      <c r="J304" t="s">
        <v>17</v>
      </c>
      <c r="K304">
        <v>14.5</v>
      </c>
      <c r="L304">
        <v>-4</v>
      </c>
      <c r="M304">
        <v>5.9</v>
      </c>
      <c r="N304">
        <v>-19</v>
      </c>
      <c r="O304">
        <v>2221</v>
      </c>
      <c r="P304">
        <v>83.1</v>
      </c>
    </row>
    <row r="305" spans="1:16" x14ac:dyDescent="0.5">
      <c r="A305">
        <v>2021</v>
      </c>
      <c r="B305" t="s">
        <v>683</v>
      </c>
      <c r="C305" t="s">
        <v>170</v>
      </c>
      <c r="D305">
        <v>663765</v>
      </c>
      <c r="E305" t="s">
        <v>34</v>
      </c>
      <c r="F305" t="s">
        <v>35</v>
      </c>
      <c r="G305">
        <v>92.3</v>
      </c>
      <c r="H305" t="s">
        <v>16</v>
      </c>
      <c r="I305" t="s">
        <v>1981</v>
      </c>
      <c r="J305" t="s">
        <v>17</v>
      </c>
      <c r="K305">
        <v>17.5</v>
      </c>
      <c r="L305">
        <v>-11</v>
      </c>
      <c r="M305">
        <v>4.7</v>
      </c>
      <c r="N305">
        <v>-36</v>
      </c>
      <c r="O305">
        <v>2219</v>
      </c>
      <c r="P305">
        <v>86.1</v>
      </c>
    </row>
    <row r="306" spans="1:16" x14ac:dyDescent="0.5">
      <c r="A306">
        <v>2021</v>
      </c>
      <c r="B306" t="s">
        <v>234</v>
      </c>
      <c r="C306" t="s">
        <v>235</v>
      </c>
      <c r="D306">
        <v>502179</v>
      </c>
      <c r="E306" t="s">
        <v>194</v>
      </c>
      <c r="F306" t="s">
        <v>195</v>
      </c>
      <c r="G306">
        <v>89.1</v>
      </c>
      <c r="H306" t="s">
        <v>16</v>
      </c>
      <c r="I306" t="s">
        <v>1982</v>
      </c>
      <c r="J306" t="s">
        <v>17</v>
      </c>
      <c r="K306">
        <v>15.3</v>
      </c>
      <c r="L306">
        <v>14</v>
      </c>
      <c r="M306">
        <v>3.6</v>
      </c>
      <c r="N306">
        <v>-44</v>
      </c>
      <c r="O306">
        <v>2218</v>
      </c>
      <c r="P306">
        <v>93.5</v>
      </c>
    </row>
    <row r="307" spans="1:16" x14ac:dyDescent="0.5">
      <c r="A307">
        <v>2021</v>
      </c>
      <c r="B307" t="s">
        <v>401</v>
      </c>
      <c r="C307" t="s">
        <v>402</v>
      </c>
      <c r="D307">
        <v>669212</v>
      </c>
      <c r="E307" t="s">
        <v>122</v>
      </c>
      <c r="F307" t="s">
        <v>123</v>
      </c>
      <c r="G307">
        <v>90.5</v>
      </c>
      <c r="H307" t="s">
        <v>16</v>
      </c>
      <c r="I307" t="s">
        <v>1983</v>
      </c>
      <c r="J307" t="s">
        <v>17</v>
      </c>
      <c r="K307">
        <v>16.2</v>
      </c>
      <c r="L307">
        <v>2</v>
      </c>
      <c r="M307">
        <v>11.2</v>
      </c>
      <c r="N307">
        <v>61</v>
      </c>
      <c r="O307">
        <v>2218</v>
      </c>
      <c r="P307">
        <v>99</v>
      </c>
    </row>
    <row r="308" spans="1:16" x14ac:dyDescent="0.5">
      <c r="A308">
        <v>2021</v>
      </c>
      <c r="B308" t="s">
        <v>896</v>
      </c>
      <c r="C308" t="s">
        <v>610</v>
      </c>
      <c r="D308">
        <v>669935</v>
      </c>
      <c r="E308" t="s">
        <v>116</v>
      </c>
      <c r="F308" t="s">
        <v>117</v>
      </c>
      <c r="G308">
        <v>93.3</v>
      </c>
      <c r="H308" t="s">
        <v>16</v>
      </c>
      <c r="I308" t="s">
        <v>1984</v>
      </c>
      <c r="J308" t="s">
        <v>17</v>
      </c>
      <c r="K308">
        <v>12.2</v>
      </c>
      <c r="L308">
        <v>17</v>
      </c>
      <c r="M308">
        <v>5.4</v>
      </c>
      <c r="N308">
        <v>-22</v>
      </c>
      <c r="O308">
        <v>2218</v>
      </c>
      <c r="P308">
        <v>94.3</v>
      </c>
    </row>
    <row r="309" spans="1:16" x14ac:dyDescent="0.5">
      <c r="A309">
        <v>2021</v>
      </c>
      <c r="B309" t="s">
        <v>257</v>
      </c>
      <c r="C309" t="s">
        <v>563</v>
      </c>
      <c r="D309">
        <v>625643</v>
      </c>
      <c r="E309" t="s">
        <v>50</v>
      </c>
      <c r="F309" t="s">
        <v>51</v>
      </c>
      <c r="G309">
        <v>95.6</v>
      </c>
      <c r="H309" t="s">
        <v>16</v>
      </c>
      <c r="I309" t="s">
        <v>1985</v>
      </c>
      <c r="J309" t="s">
        <v>17</v>
      </c>
      <c r="K309">
        <v>13.2</v>
      </c>
      <c r="L309">
        <v>7</v>
      </c>
      <c r="M309">
        <v>7.8</v>
      </c>
      <c r="N309">
        <v>1</v>
      </c>
      <c r="O309">
        <v>2217</v>
      </c>
      <c r="P309">
        <v>96</v>
      </c>
    </row>
    <row r="310" spans="1:16" x14ac:dyDescent="0.5">
      <c r="A310">
        <v>2021</v>
      </c>
      <c r="B310" t="s">
        <v>864</v>
      </c>
      <c r="C310" t="s">
        <v>177</v>
      </c>
      <c r="D310">
        <v>488748</v>
      </c>
      <c r="E310" t="s">
        <v>164</v>
      </c>
      <c r="F310" t="s">
        <v>165</v>
      </c>
      <c r="G310">
        <v>90.5</v>
      </c>
      <c r="H310" t="s">
        <v>16</v>
      </c>
      <c r="I310" t="s">
        <v>1986</v>
      </c>
      <c r="J310" t="s">
        <v>17</v>
      </c>
      <c r="K310">
        <v>15.7</v>
      </c>
      <c r="L310">
        <v>8</v>
      </c>
      <c r="M310">
        <v>9.5</v>
      </c>
      <c r="N310">
        <v>37</v>
      </c>
      <c r="O310">
        <v>2217</v>
      </c>
      <c r="P310">
        <v>97.8</v>
      </c>
    </row>
    <row r="311" spans="1:16" x14ac:dyDescent="0.5">
      <c r="A311">
        <v>2021</v>
      </c>
      <c r="B311" t="s">
        <v>464</v>
      </c>
      <c r="C311" t="s">
        <v>465</v>
      </c>
      <c r="D311">
        <v>641482</v>
      </c>
      <c r="E311" t="s">
        <v>38</v>
      </c>
      <c r="F311" t="s">
        <v>39</v>
      </c>
      <c r="G311">
        <v>90.5</v>
      </c>
      <c r="H311" t="s">
        <v>16</v>
      </c>
      <c r="I311" t="s">
        <v>1987</v>
      </c>
      <c r="J311" t="s">
        <v>17</v>
      </c>
      <c r="K311">
        <v>14.9</v>
      </c>
      <c r="L311">
        <v>13</v>
      </c>
      <c r="M311">
        <v>5.3</v>
      </c>
      <c r="N311">
        <v>-32</v>
      </c>
      <c r="O311">
        <v>2216</v>
      </c>
      <c r="P311">
        <v>94.2</v>
      </c>
    </row>
    <row r="312" spans="1:16" x14ac:dyDescent="0.5">
      <c r="A312">
        <v>2021</v>
      </c>
      <c r="B312" t="s">
        <v>670</v>
      </c>
      <c r="C312" t="s">
        <v>168</v>
      </c>
      <c r="D312">
        <v>650556</v>
      </c>
      <c r="E312" t="s">
        <v>142</v>
      </c>
      <c r="F312" t="s">
        <v>143</v>
      </c>
      <c r="G312">
        <v>95.7</v>
      </c>
      <c r="H312" t="s">
        <v>16</v>
      </c>
      <c r="I312" t="s">
        <v>1988</v>
      </c>
      <c r="J312" t="s">
        <v>17</v>
      </c>
      <c r="K312">
        <v>13</v>
      </c>
      <c r="L312">
        <v>7</v>
      </c>
      <c r="M312">
        <v>8</v>
      </c>
      <c r="N312">
        <v>8</v>
      </c>
      <c r="O312">
        <v>2215</v>
      </c>
      <c r="P312">
        <v>98.6</v>
      </c>
    </row>
    <row r="313" spans="1:16" x14ac:dyDescent="0.5">
      <c r="A313">
        <v>2021</v>
      </c>
      <c r="B313" t="s">
        <v>88</v>
      </c>
      <c r="C313" t="s">
        <v>89</v>
      </c>
      <c r="D313">
        <v>663978</v>
      </c>
      <c r="E313" t="s">
        <v>62</v>
      </c>
      <c r="F313" t="s">
        <v>63</v>
      </c>
      <c r="G313">
        <v>94.8</v>
      </c>
      <c r="H313" t="s">
        <v>16</v>
      </c>
      <c r="I313" t="s">
        <v>1989</v>
      </c>
      <c r="J313" t="s">
        <v>17</v>
      </c>
      <c r="K313">
        <v>13.1</v>
      </c>
      <c r="L313">
        <v>2</v>
      </c>
      <c r="M313">
        <v>9.5</v>
      </c>
      <c r="N313">
        <v>49</v>
      </c>
      <c r="O313">
        <v>2210</v>
      </c>
      <c r="P313">
        <v>98.6</v>
      </c>
    </row>
    <row r="314" spans="1:16" x14ac:dyDescent="0.5">
      <c r="A314">
        <v>2021</v>
      </c>
      <c r="B314" t="s">
        <v>306</v>
      </c>
      <c r="C314" t="s">
        <v>247</v>
      </c>
      <c r="D314">
        <v>664353</v>
      </c>
      <c r="E314" t="s">
        <v>142</v>
      </c>
      <c r="F314" t="s">
        <v>143</v>
      </c>
      <c r="G314">
        <v>92.5</v>
      </c>
      <c r="H314" t="s">
        <v>16</v>
      </c>
      <c r="I314" t="s">
        <v>1990</v>
      </c>
      <c r="J314" t="s">
        <v>17</v>
      </c>
      <c r="K314">
        <v>12.9</v>
      </c>
      <c r="L314">
        <v>14</v>
      </c>
      <c r="M314">
        <v>8</v>
      </c>
      <c r="N314">
        <v>24</v>
      </c>
      <c r="O314">
        <v>2210</v>
      </c>
      <c r="P314">
        <v>99</v>
      </c>
    </row>
    <row r="315" spans="1:16" x14ac:dyDescent="0.5">
      <c r="A315">
        <v>2021</v>
      </c>
      <c r="B315" t="s">
        <v>842</v>
      </c>
      <c r="C315" t="s">
        <v>720</v>
      </c>
      <c r="D315">
        <v>664054</v>
      </c>
      <c r="E315" t="s">
        <v>261</v>
      </c>
      <c r="F315" t="s">
        <v>262</v>
      </c>
      <c r="G315">
        <v>90.6</v>
      </c>
      <c r="H315" t="s">
        <v>16</v>
      </c>
      <c r="I315" t="s">
        <v>1991</v>
      </c>
      <c r="J315" t="s">
        <v>17</v>
      </c>
      <c r="K315">
        <v>13</v>
      </c>
      <c r="L315">
        <v>21</v>
      </c>
      <c r="M315">
        <v>5.6</v>
      </c>
      <c r="N315">
        <v>-22</v>
      </c>
      <c r="O315">
        <v>2210</v>
      </c>
      <c r="P315">
        <v>97.8</v>
      </c>
    </row>
    <row r="316" spans="1:16" x14ac:dyDescent="0.5">
      <c r="A316">
        <v>2021</v>
      </c>
      <c r="B316" t="s">
        <v>477</v>
      </c>
      <c r="C316" t="s">
        <v>454</v>
      </c>
      <c r="D316">
        <v>592426</v>
      </c>
      <c r="E316" t="s">
        <v>156</v>
      </c>
      <c r="F316" t="s">
        <v>157</v>
      </c>
      <c r="G316">
        <v>95.8</v>
      </c>
      <c r="H316" t="s">
        <v>16</v>
      </c>
      <c r="I316" t="s">
        <v>1992</v>
      </c>
      <c r="J316" t="s">
        <v>17</v>
      </c>
      <c r="K316">
        <v>12.2</v>
      </c>
      <c r="L316">
        <v>4</v>
      </c>
      <c r="M316">
        <v>7.2</v>
      </c>
      <c r="N316">
        <v>15</v>
      </c>
      <c r="O316">
        <v>2208</v>
      </c>
      <c r="P316">
        <v>99.1</v>
      </c>
    </row>
    <row r="317" spans="1:16" x14ac:dyDescent="0.5">
      <c r="A317">
        <v>2021</v>
      </c>
      <c r="B317" t="s">
        <v>134</v>
      </c>
      <c r="C317" t="s">
        <v>654</v>
      </c>
      <c r="D317">
        <v>593974</v>
      </c>
      <c r="E317" t="s">
        <v>38</v>
      </c>
      <c r="F317" t="s">
        <v>39</v>
      </c>
      <c r="G317">
        <v>95.6</v>
      </c>
      <c r="H317" t="s">
        <v>16</v>
      </c>
      <c r="I317" t="s">
        <v>1993</v>
      </c>
      <c r="J317" t="s">
        <v>17</v>
      </c>
      <c r="K317">
        <v>14.8</v>
      </c>
      <c r="L317">
        <v>-5</v>
      </c>
      <c r="M317">
        <v>10.7</v>
      </c>
      <c r="N317">
        <v>54</v>
      </c>
      <c r="O317">
        <v>2208</v>
      </c>
      <c r="P317">
        <v>96</v>
      </c>
    </row>
    <row r="318" spans="1:16" x14ac:dyDescent="0.5">
      <c r="A318">
        <v>2021</v>
      </c>
      <c r="B318" t="s">
        <v>920</v>
      </c>
      <c r="C318" t="s">
        <v>427</v>
      </c>
      <c r="D318">
        <v>641447</v>
      </c>
      <c r="E318" t="s">
        <v>110</v>
      </c>
      <c r="F318" t="s">
        <v>111</v>
      </c>
      <c r="G318">
        <v>90.5</v>
      </c>
      <c r="H318" t="s">
        <v>16</v>
      </c>
      <c r="I318" t="s">
        <v>1994</v>
      </c>
      <c r="J318" t="s">
        <v>17</v>
      </c>
      <c r="K318">
        <v>20.5</v>
      </c>
      <c r="L318">
        <v>-24</v>
      </c>
      <c r="M318">
        <v>6.7</v>
      </c>
      <c r="N318">
        <v>-4</v>
      </c>
      <c r="O318">
        <v>2205</v>
      </c>
      <c r="P318">
        <v>75.900000000000006</v>
      </c>
    </row>
    <row r="319" spans="1:16" x14ac:dyDescent="0.5">
      <c r="A319">
        <v>2021</v>
      </c>
      <c r="B319" t="s">
        <v>257</v>
      </c>
      <c r="C319" t="s">
        <v>923</v>
      </c>
      <c r="D319">
        <v>661255</v>
      </c>
      <c r="E319" t="s">
        <v>164</v>
      </c>
      <c r="F319" t="s">
        <v>165</v>
      </c>
      <c r="G319">
        <v>95.7</v>
      </c>
      <c r="H319" t="s">
        <v>16</v>
      </c>
      <c r="I319" t="s">
        <v>1995</v>
      </c>
      <c r="J319" t="s">
        <v>17</v>
      </c>
      <c r="K319">
        <v>13.6</v>
      </c>
      <c r="L319">
        <v>-2</v>
      </c>
      <c r="M319">
        <v>5.2</v>
      </c>
      <c r="N319">
        <v>-28</v>
      </c>
      <c r="O319">
        <v>2204</v>
      </c>
      <c r="P319">
        <v>93</v>
      </c>
    </row>
    <row r="320" spans="1:16" x14ac:dyDescent="0.5">
      <c r="A320">
        <v>2021</v>
      </c>
      <c r="B320" t="s">
        <v>561</v>
      </c>
      <c r="C320" t="s">
        <v>295</v>
      </c>
      <c r="D320">
        <v>664199</v>
      </c>
      <c r="E320" t="s">
        <v>164</v>
      </c>
      <c r="F320" t="s">
        <v>165</v>
      </c>
      <c r="G320">
        <v>95.5</v>
      </c>
      <c r="H320" t="s">
        <v>16</v>
      </c>
      <c r="I320" t="s">
        <v>1996</v>
      </c>
      <c r="J320" t="s">
        <v>17</v>
      </c>
      <c r="K320">
        <v>12.6</v>
      </c>
      <c r="L320">
        <v>8</v>
      </c>
      <c r="M320">
        <v>6.1</v>
      </c>
      <c r="N320">
        <v>-14</v>
      </c>
      <c r="O320">
        <v>2203</v>
      </c>
      <c r="P320">
        <v>92.1</v>
      </c>
    </row>
    <row r="321" spans="1:16" x14ac:dyDescent="0.5">
      <c r="A321">
        <v>2021</v>
      </c>
      <c r="B321" t="s">
        <v>562</v>
      </c>
      <c r="C321" t="s">
        <v>274</v>
      </c>
      <c r="D321">
        <v>605242</v>
      </c>
      <c r="E321" t="s">
        <v>132</v>
      </c>
      <c r="F321" t="s">
        <v>133</v>
      </c>
      <c r="G321">
        <v>95.5</v>
      </c>
      <c r="H321" t="s">
        <v>16</v>
      </c>
      <c r="I321" t="s">
        <v>1997</v>
      </c>
      <c r="J321" t="s">
        <v>17</v>
      </c>
      <c r="K321">
        <v>13.5</v>
      </c>
      <c r="L321">
        <v>-1</v>
      </c>
      <c r="M321">
        <v>2.2000000000000002</v>
      </c>
      <c r="N321">
        <v>-67</v>
      </c>
      <c r="O321">
        <v>2203</v>
      </c>
      <c r="P321">
        <v>87</v>
      </c>
    </row>
    <row r="322" spans="1:16" x14ac:dyDescent="0.5">
      <c r="A322">
        <v>2021</v>
      </c>
      <c r="B322" t="s">
        <v>377</v>
      </c>
      <c r="C322" t="s">
        <v>141</v>
      </c>
      <c r="D322">
        <v>665854</v>
      </c>
      <c r="E322" t="s">
        <v>213</v>
      </c>
      <c r="F322" t="s">
        <v>214</v>
      </c>
      <c r="G322">
        <v>94.3</v>
      </c>
      <c r="H322" t="s">
        <v>16</v>
      </c>
      <c r="I322" t="s">
        <v>1998</v>
      </c>
      <c r="J322" t="s">
        <v>17</v>
      </c>
      <c r="K322">
        <v>14.1</v>
      </c>
      <c r="L322">
        <v>-2</v>
      </c>
      <c r="M322">
        <v>7.6</v>
      </c>
      <c r="N322">
        <v>16</v>
      </c>
      <c r="O322">
        <v>2200</v>
      </c>
      <c r="P322">
        <v>73</v>
      </c>
    </row>
    <row r="323" spans="1:16" x14ac:dyDescent="0.5">
      <c r="A323">
        <v>2021</v>
      </c>
      <c r="B323" t="s">
        <v>587</v>
      </c>
      <c r="C323" t="s">
        <v>588</v>
      </c>
      <c r="D323">
        <v>650496</v>
      </c>
      <c r="E323" t="s">
        <v>122</v>
      </c>
      <c r="F323" t="s">
        <v>123</v>
      </c>
      <c r="G323">
        <v>93</v>
      </c>
      <c r="H323" t="s">
        <v>16</v>
      </c>
      <c r="I323" t="s">
        <v>1999</v>
      </c>
      <c r="J323" t="s">
        <v>17</v>
      </c>
      <c r="K323">
        <v>22.1</v>
      </c>
      <c r="L323">
        <v>-40</v>
      </c>
      <c r="M323">
        <v>7.4</v>
      </c>
      <c r="N323">
        <v>-4</v>
      </c>
      <c r="O323">
        <v>2200</v>
      </c>
      <c r="P323">
        <v>72.2</v>
      </c>
    </row>
    <row r="324" spans="1:16" x14ac:dyDescent="0.5">
      <c r="A324">
        <v>2021</v>
      </c>
      <c r="B324" t="s">
        <v>824</v>
      </c>
      <c r="C324" t="s">
        <v>834</v>
      </c>
      <c r="D324">
        <v>598287</v>
      </c>
      <c r="E324" t="s">
        <v>164</v>
      </c>
      <c r="F324" t="s">
        <v>165</v>
      </c>
      <c r="G324">
        <v>89.1</v>
      </c>
      <c r="H324" t="s">
        <v>16</v>
      </c>
      <c r="I324" t="s">
        <v>2000</v>
      </c>
      <c r="J324" t="s">
        <v>17</v>
      </c>
      <c r="K324">
        <v>22.9</v>
      </c>
      <c r="L324">
        <v>-8</v>
      </c>
      <c r="M324">
        <v>8.3000000000000007</v>
      </c>
      <c r="N324">
        <v>-18</v>
      </c>
      <c r="O324">
        <v>2198</v>
      </c>
      <c r="P324">
        <v>87</v>
      </c>
    </row>
    <row r="325" spans="1:16" x14ac:dyDescent="0.5">
      <c r="A325">
        <v>2021</v>
      </c>
      <c r="B325" t="s">
        <v>100</v>
      </c>
      <c r="C325" t="s">
        <v>101</v>
      </c>
      <c r="D325">
        <v>669302</v>
      </c>
      <c r="E325" t="s">
        <v>102</v>
      </c>
      <c r="F325" t="s">
        <v>103</v>
      </c>
      <c r="G325">
        <v>95.2</v>
      </c>
      <c r="H325" t="s">
        <v>16</v>
      </c>
      <c r="I325" t="s">
        <v>2001</v>
      </c>
      <c r="J325" t="s">
        <v>17</v>
      </c>
      <c r="K325">
        <v>12.1</v>
      </c>
      <c r="L325">
        <v>10</v>
      </c>
      <c r="M325">
        <v>5.5</v>
      </c>
      <c r="N325">
        <v>-17</v>
      </c>
      <c r="O325">
        <v>2195</v>
      </c>
      <c r="P325">
        <v>94.6</v>
      </c>
    </row>
    <row r="326" spans="1:16" x14ac:dyDescent="0.5">
      <c r="A326">
        <v>2021</v>
      </c>
      <c r="B326" t="s">
        <v>743</v>
      </c>
      <c r="C326" t="s">
        <v>360</v>
      </c>
      <c r="D326">
        <v>656685</v>
      </c>
      <c r="E326" t="s">
        <v>116</v>
      </c>
      <c r="F326" t="s">
        <v>117</v>
      </c>
      <c r="G326">
        <v>93.6</v>
      </c>
      <c r="H326" t="s">
        <v>16</v>
      </c>
      <c r="I326" t="s">
        <v>2002</v>
      </c>
      <c r="J326" t="s">
        <v>17</v>
      </c>
      <c r="K326">
        <v>16.2</v>
      </c>
      <c r="L326">
        <v>-15</v>
      </c>
      <c r="M326">
        <v>5.7</v>
      </c>
      <c r="N326">
        <v>-9</v>
      </c>
      <c r="O326">
        <v>2195</v>
      </c>
      <c r="P326">
        <v>90.9</v>
      </c>
    </row>
    <row r="327" spans="1:16" x14ac:dyDescent="0.5">
      <c r="A327">
        <v>2021</v>
      </c>
      <c r="B327" t="s">
        <v>852</v>
      </c>
      <c r="C327" t="s">
        <v>853</v>
      </c>
      <c r="D327">
        <v>663366</v>
      </c>
      <c r="E327" t="s">
        <v>261</v>
      </c>
      <c r="F327" t="s">
        <v>262</v>
      </c>
      <c r="G327">
        <v>93.1</v>
      </c>
      <c r="H327" t="s">
        <v>16</v>
      </c>
      <c r="I327" t="s">
        <v>2003</v>
      </c>
      <c r="J327" t="s">
        <v>17</v>
      </c>
      <c r="K327">
        <v>13.3</v>
      </c>
      <c r="L327">
        <v>15</v>
      </c>
      <c r="M327">
        <v>6.8</v>
      </c>
      <c r="N327">
        <v>-6</v>
      </c>
      <c r="O327">
        <v>2194</v>
      </c>
      <c r="P327">
        <v>99.4</v>
      </c>
    </row>
    <row r="328" spans="1:16" x14ac:dyDescent="0.5">
      <c r="A328">
        <v>2021</v>
      </c>
      <c r="B328" t="s">
        <v>138</v>
      </c>
      <c r="C328" t="s">
        <v>139</v>
      </c>
      <c r="D328">
        <v>605400</v>
      </c>
      <c r="E328" t="s">
        <v>58</v>
      </c>
      <c r="F328" t="s">
        <v>59</v>
      </c>
      <c r="G328">
        <v>92.9</v>
      </c>
      <c r="H328" t="s">
        <v>16</v>
      </c>
      <c r="I328" t="s">
        <v>2004</v>
      </c>
      <c r="J328" t="s">
        <v>17</v>
      </c>
      <c r="K328">
        <v>17.600000000000001</v>
      </c>
      <c r="L328">
        <v>-7</v>
      </c>
      <c r="M328">
        <v>13.2</v>
      </c>
      <c r="N328">
        <v>64</v>
      </c>
      <c r="O328">
        <v>2193</v>
      </c>
      <c r="P328">
        <v>96.8</v>
      </c>
    </row>
    <row r="329" spans="1:16" x14ac:dyDescent="0.5">
      <c r="A329">
        <v>2021</v>
      </c>
      <c r="B329" t="s">
        <v>130</v>
      </c>
      <c r="C329" t="s">
        <v>131</v>
      </c>
      <c r="D329">
        <v>669373</v>
      </c>
      <c r="E329" t="s">
        <v>132</v>
      </c>
      <c r="F329" t="s">
        <v>133</v>
      </c>
      <c r="G329">
        <v>94.3</v>
      </c>
      <c r="H329" t="s">
        <v>16</v>
      </c>
      <c r="I329" t="s">
        <v>2005</v>
      </c>
      <c r="J329" t="s">
        <v>17</v>
      </c>
      <c r="K329">
        <v>14.8</v>
      </c>
      <c r="L329">
        <v>-5</v>
      </c>
      <c r="M329">
        <v>8.1999999999999993</v>
      </c>
      <c r="N329">
        <v>24</v>
      </c>
      <c r="O329">
        <v>2192</v>
      </c>
      <c r="P329">
        <v>94.6</v>
      </c>
    </row>
    <row r="330" spans="1:16" x14ac:dyDescent="0.5">
      <c r="A330">
        <v>2021</v>
      </c>
      <c r="B330" t="s">
        <v>569</v>
      </c>
      <c r="C330" t="s">
        <v>570</v>
      </c>
      <c r="D330">
        <v>660853</v>
      </c>
      <c r="E330" t="s">
        <v>58</v>
      </c>
      <c r="F330" t="s">
        <v>59</v>
      </c>
      <c r="G330">
        <v>94.9</v>
      </c>
      <c r="H330" t="s">
        <v>16</v>
      </c>
      <c r="I330" t="s">
        <v>2006</v>
      </c>
      <c r="J330" t="s">
        <v>17</v>
      </c>
      <c r="K330">
        <v>17.100000000000001</v>
      </c>
      <c r="L330">
        <v>-12</v>
      </c>
      <c r="M330">
        <v>13.2</v>
      </c>
      <c r="N330">
        <v>63</v>
      </c>
      <c r="O330">
        <v>2191</v>
      </c>
      <c r="P330">
        <v>98.1</v>
      </c>
    </row>
    <row r="331" spans="1:16" x14ac:dyDescent="0.5">
      <c r="A331">
        <v>2021</v>
      </c>
      <c r="B331" t="s">
        <v>492</v>
      </c>
      <c r="C331" t="s">
        <v>25</v>
      </c>
      <c r="D331">
        <v>641302</v>
      </c>
      <c r="E331" t="s">
        <v>132</v>
      </c>
      <c r="F331" t="s">
        <v>133</v>
      </c>
      <c r="G331">
        <v>90.6</v>
      </c>
      <c r="H331" t="s">
        <v>16</v>
      </c>
      <c r="I331" t="s">
        <v>2007</v>
      </c>
      <c r="J331" t="s">
        <v>17</v>
      </c>
      <c r="K331">
        <v>17</v>
      </c>
      <c r="L331">
        <v>-2</v>
      </c>
      <c r="M331">
        <v>7</v>
      </c>
      <c r="N331">
        <v>-2</v>
      </c>
      <c r="O331">
        <v>2191</v>
      </c>
      <c r="P331">
        <v>90.5</v>
      </c>
    </row>
    <row r="332" spans="1:16" x14ac:dyDescent="0.5">
      <c r="A332">
        <v>2021</v>
      </c>
      <c r="B332" t="s">
        <v>785</v>
      </c>
      <c r="C332" t="s">
        <v>163</v>
      </c>
      <c r="D332">
        <v>675912</v>
      </c>
      <c r="E332" t="s">
        <v>182</v>
      </c>
      <c r="F332" t="s">
        <v>183</v>
      </c>
      <c r="G332">
        <v>90.8</v>
      </c>
      <c r="H332" t="s">
        <v>16</v>
      </c>
      <c r="I332" t="s">
        <v>2008</v>
      </c>
      <c r="J332" t="s">
        <v>17</v>
      </c>
      <c r="K332">
        <v>17.8</v>
      </c>
      <c r="L332">
        <v>-7</v>
      </c>
      <c r="M332">
        <v>12.1</v>
      </c>
      <c r="N332">
        <v>97</v>
      </c>
      <c r="O332">
        <v>2191</v>
      </c>
      <c r="P332">
        <v>99.1</v>
      </c>
    </row>
    <row r="333" spans="1:16" x14ac:dyDescent="0.5">
      <c r="A333">
        <v>2021</v>
      </c>
      <c r="B333" t="s">
        <v>405</v>
      </c>
      <c r="C333" t="s">
        <v>247</v>
      </c>
      <c r="D333">
        <v>660761</v>
      </c>
      <c r="E333" t="s">
        <v>232</v>
      </c>
      <c r="F333" t="s">
        <v>233</v>
      </c>
      <c r="G333">
        <v>92.8</v>
      </c>
      <c r="H333" t="s">
        <v>16</v>
      </c>
      <c r="I333" t="s">
        <v>2009</v>
      </c>
      <c r="J333" t="s">
        <v>17</v>
      </c>
      <c r="K333">
        <v>17.100000000000001</v>
      </c>
      <c r="L333">
        <v>-5</v>
      </c>
      <c r="M333">
        <v>9</v>
      </c>
      <c r="N333">
        <v>7</v>
      </c>
      <c r="O333">
        <v>2188</v>
      </c>
      <c r="P333">
        <v>90</v>
      </c>
    </row>
    <row r="334" spans="1:16" x14ac:dyDescent="0.5">
      <c r="A334">
        <v>2021</v>
      </c>
      <c r="B334" t="s">
        <v>602</v>
      </c>
      <c r="C334" t="s">
        <v>488</v>
      </c>
      <c r="D334">
        <v>622766</v>
      </c>
      <c r="E334" t="s">
        <v>62</v>
      </c>
      <c r="F334" t="s">
        <v>63</v>
      </c>
      <c r="G334">
        <v>94.4</v>
      </c>
      <c r="H334" t="s">
        <v>16</v>
      </c>
      <c r="I334" t="s">
        <v>2010</v>
      </c>
      <c r="J334" t="s">
        <v>17</v>
      </c>
      <c r="K334">
        <v>15.7</v>
      </c>
      <c r="L334">
        <v>-5</v>
      </c>
      <c r="M334">
        <v>12.9</v>
      </c>
      <c r="N334">
        <v>76</v>
      </c>
      <c r="O334">
        <v>2188</v>
      </c>
      <c r="P334">
        <v>97.3</v>
      </c>
    </row>
    <row r="335" spans="1:16" x14ac:dyDescent="0.5">
      <c r="A335">
        <v>2021</v>
      </c>
      <c r="B335" t="s">
        <v>784</v>
      </c>
      <c r="C335" t="s">
        <v>274</v>
      </c>
      <c r="D335">
        <v>593140</v>
      </c>
      <c r="E335" t="s">
        <v>42</v>
      </c>
      <c r="F335" t="s">
        <v>43</v>
      </c>
      <c r="G335">
        <v>93.8</v>
      </c>
      <c r="H335" t="s">
        <v>16</v>
      </c>
      <c r="I335" t="s">
        <v>2011</v>
      </c>
      <c r="J335" t="s">
        <v>17</v>
      </c>
      <c r="K335">
        <v>12.3</v>
      </c>
      <c r="L335">
        <v>10</v>
      </c>
      <c r="M335">
        <v>3.4</v>
      </c>
      <c r="N335">
        <v>-45</v>
      </c>
      <c r="O335">
        <v>2188</v>
      </c>
      <c r="P335">
        <v>95.7</v>
      </c>
    </row>
    <row r="336" spans="1:16" x14ac:dyDescent="0.5">
      <c r="A336">
        <v>2021</v>
      </c>
      <c r="B336" t="s">
        <v>671</v>
      </c>
      <c r="C336" t="s">
        <v>151</v>
      </c>
      <c r="D336">
        <v>643256</v>
      </c>
      <c r="E336" t="s">
        <v>14</v>
      </c>
      <c r="F336" t="s">
        <v>15</v>
      </c>
      <c r="G336">
        <v>87</v>
      </c>
      <c r="H336" t="s">
        <v>16</v>
      </c>
      <c r="I336" t="s">
        <v>2012</v>
      </c>
      <c r="J336" t="s">
        <v>17</v>
      </c>
      <c r="K336">
        <v>31.7</v>
      </c>
      <c r="L336">
        <v>0</v>
      </c>
      <c r="M336">
        <v>11.6</v>
      </c>
      <c r="N336">
        <v>1</v>
      </c>
      <c r="O336">
        <v>2187</v>
      </c>
      <c r="P336">
        <v>69.400000000000006</v>
      </c>
    </row>
    <row r="337" spans="1:16" x14ac:dyDescent="0.5">
      <c r="A337">
        <v>2021</v>
      </c>
      <c r="B337" t="s">
        <v>606</v>
      </c>
      <c r="C337" t="s">
        <v>776</v>
      </c>
      <c r="D337">
        <v>666129</v>
      </c>
      <c r="E337" t="s">
        <v>110</v>
      </c>
      <c r="F337" t="s">
        <v>111</v>
      </c>
      <c r="G337">
        <v>90.3</v>
      </c>
      <c r="H337" t="s">
        <v>16</v>
      </c>
      <c r="I337" t="s">
        <v>2013</v>
      </c>
      <c r="J337" t="s">
        <v>17</v>
      </c>
      <c r="K337">
        <v>15.4</v>
      </c>
      <c r="L337">
        <v>5</v>
      </c>
      <c r="M337">
        <v>4.7</v>
      </c>
      <c r="N337">
        <v>-24</v>
      </c>
      <c r="O337">
        <v>2187</v>
      </c>
      <c r="P337">
        <v>91</v>
      </c>
    </row>
    <row r="338" spans="1:16" x14ac:dyDescent="0.5">
      <c r="A338">
        <v>2021</v>
      </c>
      <c r="B338" t="s">
        <v>948</v>
      </c>
      <c r="C338" t="s">
        <v>37</v>
      </c>
      <c r="D338">
        <v>452027</v>
      </c>
      <c r="E338" t="s">
        <v>261</v>
      </c>
      <c r="F338" t="s">
        <v>262</v>
      </c>
      <c r="G338">
        <v>88.3</v>
      </c>
      <c r="H338" t="s">
        <v>16</v>
      </c>
      <c r="I338" t="s">
        <v>2014</v>
      </c>
      <c r="J338" t="s">
        <v>17</v>
      </c>
      <c r="K338">
        <v>16.399999999999999</v>
      </c>
      <c r="L338">
        <v>9</v>
      </c>
      <c r="M338">
        <v>7.4</v>
      </c>
      <c r="N338">
        <v>11</v>
      </c>
      <c r="O338">
        <v>2187</v>
      </c>
      <c r="P338">
        <v>96.9</v>
      </c>
    </row>
    <row r="339" spans="1:16" x14ac:dyDescent="0.5">
      <c r="A339">
        <v>2021</v>
      </c>
      <c r="B339" t="s">
        <v>801</v>
      </c>
      <c r="C339" t="s">
        <v>802</v>
      </c>
      <c r="D339">
        <v>663804</v>
      </c>
      <c r="E339" t="s">
        <v>80</v>
      </c>
      <c r="F339" t="s">
        <v>81</v>
      </c>
      <c r="G339">
        <v>95.8</v>
      </c>
      <c r="H339" t="s">
        <v>16</v>
      </c>
      <c r="I339" t="s">
        <v>2015</v>
      </c>
      <c r="J339" t="s">
        <v>17</v>
      </c>
      <c r="K339">
        <v>14.6</v>
      </c>
      <c r="L339">
        <v>-5</v>
      </c>
      <c r="M339">
        <v>12.9</v>
      </c>
      <c r="N339">
        <v>75</v>
      </c>
      <c r="O339">
        <v>2186</v>
      </c>
      <c r="P339">
        <v>99.4</v>
      </c>
    </row>
    <row r="340" spans="1:16" x14ac:dyDescent="0.5">
      <c r="A340">
        <v>2021</v>
      </c>
      <c r="B340" t="s">
        <v>840</v>
      </c>
      <c r="C340" t="s">
        <v>841</v>
      </c>
      <c r="D340">
        <v>594795</v>
      </c>
      <c r="E340" t="s">
        <v>156</v>
      </c>
      <c r="F340" t="s">
        <v>157</v>
      </c>
      <c r="G340">
        <v>91.5</v>
      </c>
      <c r="H340" t="s">
        <v>16</v>
      </c>
      <c r="I340" t="s">
        <v>2016</v>
      </c>
      <c r="J340" t="s">
        <v>17</v>
      </c>
      <c r="K340">
        <v>14.8</v>
      </c>
      <c r="L340">
        <v>9</v>
      </c>
      <c r="M340">
        <v>7.7</v>
      </c>
      <c r="N340">
        <v>5</v>
      </c>
      <c r="O340">
        <v>2186</v>
      </c>
      <c r="P340">
        <v>95.8</v>
      </c>
    </row>
    <row r="341" spans="1:16" x14ac:dyDescent="0.5">
      <c r="A341">
        <v>2021</v>
      </c>
      <c r="B341" t="s">
        <v>887</v>
      </c>
      <c r="C341" t="s">
        <v>197</v>
      </c>
      <c r="D341">
        <v>641907</v>
      </c>
      <c r="E341" t="s">
        <v>194</v>
      </c>
      <c r="F341" t="s">
        <v>195</v>
      </c>
      <c r="G341">
        <v>96.7</v>
      </c>
      <c r="H341" t="s">
        <v>16</v>
      </c>
      <c r="I341" t="s">
        <v>2017</v>
      </c>
      <c r="J341" t="s">
        <v>17</v>
      </c>
      <c r="K341">
        <v>13</v>
      </c>
      <c r="L341">
        <v>-2</v>
      </c>
      <c r="M341">
        <v>5.4</v>
      </c>
      <c r="N341">
        <v>-22</v>
      </c>
      <c r="O341">
        <v>2186</v>
      </c>
      <c r="P341">
        <v>89.4</v>
      </c>
    </row>
    <row r="342" spans="1:16" x14ac:dyDescent="0.5">
      <c r="A342">
        <v>2021</v>
      </c>
      <c r="B342" t="s">
        <v>711</v>
      </c>
      <c r="C342" t="s">
        <v>115</v>
      </c>
      <c r="D342">
        <v>656548</v>
      </c>
      <c r="E342" t="s">
        <v>110</v>
      </c>
      <c r="F342" t="s">
        <v>111</v>
      </c>
      <c r="G342">
        <v>95.4</v>
      </c>
      <c r="H342" t="s">
        <v>16</v>
      </c>
      <c r="I342" t="s">
        <v>2018</v>
      </c>
      <c r="J342" t="s">
        <v>17</v>
      </c>
      <c r="K342">
        <v>12.8</v>
      </c>
      <c r="L342">
        <v>-1</v>
      </c>
      <c r="M342">
        <v>2.7</v>
      </c>
      <c r="N342">
        <v>-57</v>
      </c>
      <c r="O342">
        <v>2184</v>
      </c>
      <c r="P342">
        <v>88</v>
      </c>
    </row>
    <row r="343" spans="1:16" x14ac:dyDescent="0.5">
      <c r="A343">
        <v>2021</v>
      </c>
      <c r="B343" t="s">
        <v>200</v>
      </c>
      <c r="C343" t="s">
        <v>201</v>
      </c>
      <c r="D343">
        <v>664285</v>
      </c>
      <c r="E343" t="s">
        <v>142</v>
      </c>
      <c r="F343" t="s">
        <v>143</v>
      </c>
      <c r="G343">
        <v>92.1</v>
      </c>
      <c r="H343" t="s">
        <v>16</v>
      </c>
      <c r="I343" t="s">
        <v>2019</v>
      </c>
      <c r="J343" t="s">
        <v>17</v>
      </c>
      <c r="K343">
        <v>22.1</v>
      </c>
      <c r="L343">
        <v>-39</v>
      </c>
      <c r="M343">
        <v>5.0999999999999996</v>
      </c>
      <c r="N343">
        <v>-29</v>
      </c>
      <c r="O343">
        <v>2182</v>
      </c>
      <c r="P343">
        <v>84</v>
      </c>
    </row>
    <row r="344" spans="1:16" x14ac:dyDescent="0.5">
      <c r="A344">
        <v>2021</v>
      </c>
      <c r="B344" t="s">
        <v>921</v>
      </c>
      <c r="C344" t="s">
        <v>922</v>
      </c>
      <c r="D344">
        <v>657248</v>
      </c>
      <c r="E344" t="s">
        <v>116</v>
      </c>
      <c r="F344" t="s">
        <v>117</v>
      </c>
      <c r="G344">
        <v>92.5</v>
      </c>
      <c r="H344" t="s">
        <v>16</v>
      </c>
      <c r="I344" t="s">
        <v>2020</v>
      </c>
      <c r="J344" t="s">
        <v>17</v>
      </c>
      <c r="K344">
        <v>16.399999999999999</v>
      </c>
      <c r="L344">
        <v>-8</v>
      </c>
      <c r="M344">
        <v>6.2</v>
      </c>
      <c r="N344">
        <v>-6</v>
      </c>
      <c r="O344">
        <v>2181</v>
      </c>
      <c r="P344">
        <v>80.8</v>
      </c>
    </row>
    <row r="345" spans="1:16" x14ac:dyDescent="0.5">
      <c r="A345">
        <v>2021</v>
      </c>
      <c r="B345" t="s">
        <v>244</v>
      </c>
      <c r="C345" t="s">
        <v>245</v>
      </c>
      <c r="D345">
        <v>548389</v>
      </c>
      <c r="E345" t="s">
        <v>14</v>
      </c>
      <c r="F345" t="s">
        <v>15</v>
      </c>
      <c r="G345">
        <v>91.8</v>
      </c>
      <c r="H345" t="s">
        <v>16</v>
      </c>
      <c r="I345" t="s">
        <v>2021</v>
      </c>
      <c r="J345" t="s">
        <v>17</v>
      </c>
      <c r="K345">
        <v>14.1</v>
      </c>
      <c r="L345">
        <v>2</v>
      </c>
      <c r="M345">
        <v>4.4000000000000004</v>
      </c>
      <c r="N345">
        <v>-21</v>
      </c>
      <c r="O345">
        <v>2180</v>
      </c>
      <c r="P345">
        <v>93.8</v>
      </c>
    </row>
    <row r="346" spans="1:16" x14ac:dyDescent="0.5">
      <c r="A346">
        <v>2021</v>
      </c>
      <c r="B346" t="s">
        <v>482</v>
      </c>
      <c r="C346" t="s">
        <v>483</v>
      </c>
      <c r="D346">
        <v>429722</v>
      </c>
      <c r="E346" t="s">
        <v>80</v>
      </c>
      <c r="F346" t="s">
        <v>81</v>
      </c>
      <c r="G346">
        <v>93.3</v>
      </c>
      <c r="H346" t="s">
        <v>16</v>
      </c>
      <c r="I346" t="s">
        <v>2022</v>
      </c>
      <c r="J346" t="s">
        <v>17</v>
      </c>
      <c r="K346">
        <v>17.2</v>
      </c>
      <c r="L346">
        <v>-14</v>
      </c>
      <c r="M346">
        <v>4.4000000000000004</v>
      </c>
      <c r="N346">
        <v>-37</v>
      </c>
      <c r="O346">
        <v>2179</v>
      </c>
      <c r="P346">
        <v>91.2</v>
      </c>
    </row>
    <row r="347" spans="1:16" x14ac:dyDescent="0.5">
      <c r="A347">
        <v>2021</v>
      </c>
      <c r="B347" t="s">
        <v>705</v>
      </c>
      <c r="C347" t="s">
        <v>245</v>
      </c>
      <c r="D347">
        <v>446321</v>
      </c>
      <c r="E347" t="s">
        <v>110</v>
      </c>
      <c r="F347" t="s">
        <v>111</v>
      </c>
      <c r="G347">
        <v>92.2</v>
      </c>
      <c r="H347" t="s">
        <v>16</v>
      </c>
      <c r="I347" t="s">
        <v>2023</v>
      </c>
      <c r="J347" t="s">
        <v>17</v>
      </c>
      <c r="K347">
        <v>15.9</v>
      </c>
      <c r="L347">
        <v>-6</v>
      </c>
      <c r="M347">
        <v>10.6</v>
      </c>
      <c r="N347">
        <v>61</v>
      </c>
      <c r="O347">
        <v>2179</v>
      </c>
      <c r="P347">
        <v>95</v>
      </c>
    </row>
    <row r="348" spans="1:16" x14ac:dyDescent="0.5">
      <c r="A348">
        <v>2021</v>
      </c>
      <c r="B348" t="s">
        <v>328</v>
      </c>
      <c r="C348" t="s">
        <v>329</v>
      </c>
      <c r="D348">
        <v>664141</v>
      </c>
      <c r="E348" t="s">
        <v>213</v>
      </c>
      <c r="F348" t="s">
        <v>214</v>
      </c>
      <c r="G348">
        <v>92.9</v>
      </c>
      <c r="H348" t="s">
        <v>16</v>
      </c>
      <c r="I348" t="s">
        <v>2024</v>
      </c>
      <c r="J348" t="s">
        <v>17</v>
      </c>
      <c r="K348">
        <v>15.8</v>
      </c>
      <c r="L348">
        <v>-5</v>
      </c>
      <c r="M348">
        <v>8.6999999999999993</v>
      </c>
      <c r="N348">
        <v>27</v>
      </c>
      <c r="O348">
        <v>2178</v>
      </c>
      <c r="P348">
        <v>92.8</v>
      </c>
    </row>
    <row r="349" spans="1:16" x14ac:dyDescent="0.5">
      <c r="A349">
        <v>2021</v>
      </c>
      <c r="B349" t="s">
        <v>706</v>
      </c>
      <c r="C349" t="s">
        <v>242</v>
      </c>
      <c r="D349">
        <v>542960</v>
      </c>
      <c r="E349" t="s">
        <v>26</v>
      </c>
      <c r="F349" t="s">
        <v>27</v>
      </c>
      <c r="G349">
        <v>93.5</v>
      </c>
      <c r="H349" t="s">
        <v>16</v>
      </c>
      <c r="I349" t="s">
        <v>2025</v>
      </c>
      <c r="J349" t="s">
        <v>17</v>
      </c>
      <c r="K349">
        <v>16.8</v>
      </c>
      <c r="L349">
        <v>-10</v>
      </c>
      <c r="M349">
        <v>8.9</v>
      </c>
      <c r="N349">
        <v>19</v>
      </c>
      <c r="O349">
        <v>2178</v>
      </c>
      <c r="P349">
        <v>91.4</v>
      </c>
    </row>
    <row r="350" spans="1:16" x14ac:dyDescent="0.5">
      <c r="A350">
        <v>2021</v>
      </c>
      <c r="B350" t="s">
        <v>355</v>
      </c>
      <c r="C350" t="s">
        <v>129</v>
      </c>
      <c r="D350">
        <v>452657</v>
      </c>
      <c r="E350" t="s">
        <v>34</v>
      </c>
      <c r="F350" t="s">
        <v>35</v>
      </c>
      <c r="G350">
        <v>88.8</v>
      </c>
      <c r="H350" t="s">
        <v>16</v>
      </c>
      <c r="I350" t="s">
        <v>2026</v>
      </c>
      <c r="J350" t="s">
        <v>17</v>
      </c>
      <c r="K350">
        <v>19.899999999999999</v>
      </c>
      <c r="L350">
        <v>-13</v>
      </c>
      <c r="M350">
        <v>5.0999999999999996</v>
      </c>
      <c r="N350">
        <v>-21</v>
      </c>
      <c r="O350">
        <v>2176</v>
      </c>
      <c r="P350">
        <v>76.099999999999994</v>
      </c>
    </row>
    <row r="351" spans="1:16" x14ac:dyDescent="0.5">
      <c r="A351">
        <v>2021</v>
      </c>
      <c r="B351" t="s">
        <v>96</v>
      </c>
      <c r="C351" t="s">
        <v>97</v>
      </c>
      <c r="D351">
        <v>605288</v>
      </c>
      <c r="E351" t="s">
        <v>68</v>
      </c>
      <c r="F351" t="s">
        <v>69</v>
      </c>
      <c r="G351">
        <v>94</v>
      </c>
      <c r="H351" t="s">
        <v>16</v>
      </c>
      <c r="I351" t="s">
        <v>2027</v>
      </c>
      <c r="J351" t="s">
        <v>17</v>
      </c>
      <c r="K351">
        <v>15.5</v>
      </c>
      <c r="L351">
        <v>-9</v>
      </c>
      <c r="M351">
        <v>8.3000000000000007</v>
      </c>
      <c r="N351">
        <v>23</v>
      </c>
      <c r="O351">
        <v>2176</v>
      </c>
      <c r="P351">
        <v>92.2</v>
      </c>
    </row>
    <row r="352" spans="1:16" x14ac:dyDescent="0.5">
      <c r="A352">
        <v>2021</v>
      </c>
      <c r="B352" t="s">
        <v>781</v>
      </c>
      <c r="C352" t="s">
        <v>41</v>
      </c>
      <c r="D352">
        <v>683232</v>
      </c>
      <c r="E352" t="s">
        <v>213</v>
      </c>
      <c r="F352" t="s">
        <v>214</v>
      </c>
      <c r="G352">
        <v>95.4</v>
      </c>
      <c r="H352" t="s">
        <v>16</v>
      </c>
      <c r="I352" t="s">
        <v>2028</v>
      </c>
      <c r="J352" t="s">
        <v>17</v>
      </c>
      <c r="K352">
        <v>11.4</v>
      </c>
      <c r="L352">
        <v>18</v>
      </c>
      <c r="M352">
        <v>4</v>
      </c>
      <c r="N352">
        <v>-46</v>
      </c>
      <c r="O352">
        <v>2176</v>
      </c>
      <c r="P352">
        <v>97.4</v>
      </c>
    </row>
    <row r="353" spans="1:16" x14ac:dyDescent="0.5">
      <c r="A353">
        <v>2021</v>
      </c>
      <c r="B353" t="s">
        <v>803</v>
      </c>
      <c r="C353" t="s">
        <v>41</v>
      </c>
      <c r="D353">
        <v>676606</v>
      </c>
      <c r="E353" t="s">
        <v>102</v>
      </c>
      <c r="F353" t="s">
        <v>103</v>
      </c>
      <c r="G353">
        <v>89.6</v>
      </c>
      <c r="H353" t="s">
        <v>16</v>
      </c>
      <c r="I353" t="s">
        <v>2029</v>
      </c>
      <c r="J353" t="s">
        <v>17</v>
      </c>
      <c r="K353">
        <v>14.9</v>
      </c>
      <c r="L353">
        <v>13</v>
      </c>
      <c r="M353">
        <v>5.4</v>
      </c>
      <c r="N353">
        <v>-10</v>
      </c>
      <c r="O353">
        <v>2176</v>
      </c>
      <c r="P353">
        <v>92.9</v>
      </c>
    </row>
    <row r="354" spans="1:16" x14ac:dyDescent="0.5">
      <c r="A354">
        <v>2021</v>
      </c>
      <c r="B354" t="s">
        <v>259</v>
      </c>
      <c r="C354" t="s">
        <v>260</v>
      </c>
      <c r="D354">
        <v>641927</v>
      </c>
      <c r="E354" t="s">
        <v>261</v>
      </c>
      <c r="F354" t="s">
        <v>262</v>
      </c>
      <c r="G354">
        <v>92.3</v>
      </c>
      <c r="H354" t="s">
        <v>16</v>
      </c>
      <c r="I354" t="s">
        <v>2030</v>
      </c>
      <c r="J354" t="s">
        <v>17</v>
      </c>
      <c r="K354">
        <v>16.2</v>
      </c>
      <c r="L354">
        <v>-5</v>
      </c>
      <c r="M354">
        <v>6.4</v>
      </c>
      <c r="N354">
        <v>-2</v>
      </c>
      <c r="O354">
        <v>2175</v>
      </c>
      <c r="P354">
        <v>86.7</v>
      </c>
    </row>
    <row r="355" spans="1:16" x14ac:dyDescent="0.5">
      <c r="A355">
        <v>2021</v>
      </c>
      <c r="B355" t="s">
        <v>84</v>
      </c>
      <c r="C355" t="s">
        <v>109</v>
      </c>
      <c r="D355">
        <v>670950</v>
      </c>
      <c r="E355" t="s">
        <v>14</v>
      </c>
      <c r="F355" t="s">
        <v>15</v>
      </c>
      <c r="G355">
        <v>92.7</v>
      </c>
      <c r="H355" t="s">
        <v>16</v>
      </c>
      <c r="I355" t="s">
        <v>2031</v>
      </c>
      <c r="J355" t="s">
        <v>17</v>
      </c>
      <c r="K355">
        <v>12.4</v>
      </c>
      <c r="L355">
        <v>16</v>
      </c>
      <c r="M355">
        <v>5.7</v>
      </c>
      <c r="N355">
        <v>-11</v>
      </c>
      <c r="O355">
        <v>2175</v>
      </c>
      <c r="P355">
        <v>99</v>
      </c>
    </row>
    <row r="356" spans="1:16" x14ac:dyDescent="0.5">
      <c r="A356">
        <v>2021</v>
      </c>
      <c r="B356" t="s">
        <v>917</v>
      </c>
      <c r="C356" t="s">
        <v>251</v>
      </c>
      <c r="D356">
        <v>657746</v>
      </c>
      <c r="E356" t="s">
        <v>261</v>
      </c>
      <c r="F356" t="s">
        <v>262</v>
      </c>
      <c r="G356">
        <v>91.4</v>
      </c>
      <c r="H356" t="s">
        <v>16</v>
      </c>
      <c r="I356" t="s">
        <v>2032</v>
      </c>
      <c r="J356" t="s">
        <v>17</v>
      </c>
      <c r="K356">
        <v>18.399999999999999</v>
      </c>
      <c r="L356">
        <v>-5</v>
      </c>
      <c r="M356">
        <v>10.9</v>
      </c>
      <c r="N356">
        <v>23</v>
      </c>
      <c r="O356">
        <v>2174</v>
      </c>
      <c r="P356">
        <v>97.4</v>
      </c>
    </row>
    <row r="357" spans="1:16" x14ac:dyDescent="0.5">
      <c r="A357">
        <v>2021</v>
      </c>
      <c r="B357" t="s">
        <v>902</v>
      </c>
      <c r="C357" t="s">
        <v>903</v>
      </c>
      <c r="D357">
        <v>656620</v>
      </c>
      <c r="E357" t="s">
        <v>194</v>
      </c>
      <c r="F357" t="s">
        <v>195</v>
      </c>
      <c r="G357">
        <v>94.7</v>
      </c>
      <c r="H357" t="s">
        <v>16</v>
      </c>
      <c r="I357" t="s">
        <v>2033</v>
      </c>
      <c r="J357" t="s">
        <v>17</v>
      </c>
      <c r="K357">
        <v>13.7</v>
      </c>
      <c r="L357">
        <v>-6</v>
      </c>
      <c r="M357">
        <v>7</v>
      </c>
      <c r="N357">
        <v>15</v>
      </c>
      <c r="O357">
        <v>2173</v>
      </c>
      <c r="P357">
        <v>93.5</v>
      </c>
    </row>
    <row r="358" spans="1:16" x14ac:dyDescent="0.5">
      <c r="A358">
        <v>2021</v>
      </c>
      <c r="B358" t="s">
        <v>148</v>
      </c>
      <c r="C358" t="s">
        <v>149</v>
      </c>
      <c r="D358">
        <v>593958</v>
      </c>
      <c r="E358" t="s">
        <v>42</v>
      </c>
      <c r="F358" t="s">
        <v>43</v>
      </c>
      <c r="G358">
        <v>92.6</v>
      </c>
      <c r="H358" t="s">
        <v>16</v>
      </c>
      <c r="I358" t="s">
        <v>2034</v>
      </c>
      <c r="J358" t="s">
        <v>17</v>
      </c>
      <c r="K358">
        <v>17</v>
      </c>
      <c r="L358">
        <v>-8</v>
      </c>
      <c r="M358">
        <v>7.3</v>
      </c>
      <c r="N358">
        <v>-2</v>
      </c>
      <c r="O358">
        <v>2172</v>
      </c>
      <c r="P358">
        <v>93.4</v>
      </c>
    </row>
    <row r="359" spans="1:16" x14ac:dyDescent="0.5">
      <c r="A359">
        <v>2021</v>
      </c>
      <c r="B359" t="s">
        <v>543</v>
      </c>
      <c r="C359" t="s">
        <v>544</v>
      </c>
      <c r="D359">
        <v>621249</v>
      </c>
      <c r="E359" t="s">
        <v>213</v>
      </c>
      <c r="F359" t="s">
        <v>214</v>
      </c>
      <c r="G359">
        <v>94.1</v>
      </c>
      <c r="H359" t="s">
        <v>16</v>
      </c>
      <c r="I359" t="s">
        <v>2035</v>
      </c>
      <c r="J359" t="s">
        <v>17</v>
      </c>
      <c r="K359">
        <v>15.4</v>
      </c>
      <c r="L359">
        <v>-8</v>
      </c>
      <c r="M359">
        <v>8.4</v>
      </c>
      <c r="N359">
        <v>24</v>
      </c>
      <c r="O359">
        <v>2169</v>
      </c>
      <c r="P359">
        <v>91.7</v>
      </c>
    </row>
    <row r="360" spans="1:16" x14ac:dyDescent="0.5">
      <c r="A360">
        <v>2021</v>
      </c>
      <c r="B360" t="s">
        <v>237</v>
      </c>
      <c r="C360" t="s">
        <v>89</v>
      </c>
      <c r="D360">
        <v>605135</v>
      </c>
      <c r="E360" t="s">
        <v>20</v>
      </c>
      <c r="F360" t="s">
        <v>21</v>
      </c>
      <c r="G360">
        <v>93.3</v>
      </c>
      <c r="H360" t="s">
        <v>16</v>
      </c>
      <c r="I360" t="s">
        <v>2036</v>
      </c>
      <c r="J360" t="s">
        <v>17</v>
      </c>
      <c r="K360">
        <v>16.899999999999999</v>
      </c>
      <c r="L360">
        <v>-8</v>
      </c>
      <c r="M360">
        <v>7.8</v>
      </c>
      <c r="N360">
        <v>-1</v>
      </c>
      <c r="O360">
        <v>2169</v>
      </c>
      <c r="P360">
        <v>84</v>
      </c>
    </row>
    <row r="361" spans="1:16" x14ac:dyDescent="0.5">
      <c r="A361">
        <v>2021</v>
      </c>
      <c r="B361" t="s">
        <v>713</v>
      </c>
      <c r="C361" t="s">
        <v>714</v>
      </c>
      <c r="D361">
        <v>660365</v>
      </c>
      <c r="E361" t="s">
        <v>116</v>
      </c>
      <c r="F361" t="s">
        <v>117</v>
      </c>
      <c r="G361">
        <v>89.9</v>
      </c>
      <c r="H361" t="s">
        <v>16</v>
      </c>
      <c r="I361" t="s">
        <v>2037</v>
      </c>
      <c r="J361" t="s">
        <v>17</v>
      </c>
      <c r="K361">
        <v>16.100000000000001</v>
      </c>
      <c r="L361">
        <v>4</v>
      </c>
      <c r="M361">
        <v>1.6</v>
      </c>
      <c r="N361">
        <v>-75</v>
      </c>
      <c r="O361">
        <v>2168</v>
      </c>
      <c r="P361">
        <v>87.2</v>
      </c>
    </row>
    <row r="362" spans="1:16" x14ac:dyDescent="0.5">
      <c r="A362">
        <v>2021</v>
      </c>
      <c r="B362" t="s">
        <v>267</v>
      </c>
      <c r="C362" t="s">
        <v>268</v>
      </c>
      <c r="D362">
        <v>661269</v>
      </c>
      <c r="E362" t="s">
        <v>26</v>
      </c>
      <c r="F362" t="s">
        <v>27</v>
      </c>
      <c r="G362">
        <v>93.2</v>
      </c>
      <c r="H362" t="s">
        <v>16</v>
      </c>
      <c r="I362" t="s">
        <v>2038</v>
      </c>
      <c r="J362" t="s">
        <v>17</v>
      </c>
      <c r="K362">
        <v>16.600000000000001</v>
      </c>
      <c r="L362">
        <v>-4</v>
      </c>
      <c r="M362">
        <v>10.1</v>
      </c>
      <c r="N362">
        <v>24</v>
      </c>
      <c r="O362">
        <v>2166</v>
      </c>
      <c r="P362">
        <v>91.6</v>
      </c>
    </row>
    <row r="363" spans="1:16" x14ac:dyDescent="0.5">
      <c r="A363">
        <v>2021</v>
      </c>
      <c r="B363" t="s">
        <v>100</v>
      </c>
      <c r="C363" t="s">
        <v>25</v>
      </c>
      <c r="D363">
        <v>656457</v>
      </c>
      <c r="E363" t="s">
        <v>164</v>
      </c>
      <c r="F363" t="s">
        <v>165</v>
      </c>
      <c r="G363">
        <v>89.7</v>
      </c>
      <c r="H363" t="s">
        <v>16</v>
      </c>
      <c r="I363" t="s">
        <v>2039</v>
      </c>
      <c r="J363" t="s">
        <v>17</v>
      </c>
      <c r="K363">
        <v>18.2</v>
      </c>
      <c r="L363">
        <v>-5</v>
      </c>
      <c r="M363">
        <v>8.1999999999999993</v>
      </c>
      <c r="N363">
        <v>11</v>
      </c>
      <c r="O363">
        <v>2166</v>
      </c>
      <c r="P363">
        <v>92</v>
      </c>
    </row>
    <row r="364" spans="1:16" x14ac:dyDescent="0.5">
      <c r="A364">
        <v>2021</v>
      </c>
      <c r="B364" t="s">
        <v>292</v>
      </c>
      <c r="C364" t="s">
        <v>293</v>
      </c>
      <c r="D364">
        <v>621219</v>
      </c>
      <c r="E364" t="s">
        <v>46</v>
      </c>
      <c r="F364" t="s">
        <v>47</v>
      </c>
      <c r="G364">
        <v>88.8</v>
      </c>
      <c r="H364" t="s">
        <v>16</v>
      </c>
      <c r="I364" t="s">
        <v>2040</v>
      </c>
      <c r="J364" t="s">
        <v>17</v>
      </c>
      <c r="K364">
        <v>20.7</v>
      </c>
      <c r="L364">
        <v>-17</v>
      </c>
      <c r="M364">
        <v>9.4</v>
      </c>
      <c r="N364">
        <v>31</v>
      </c>
      <c r="O364">
        <v>2165</v>
      </c>
      <c r="P364">
        <v>96.6</v>
      </c>
    </row>
    <row r="365" spans="1:16" x14ac:dyDescent="0.5">
      <c r="A365">
        <v>2021</v>
      </c>
      <c r="B365" t="s">
        <v>284</v>
      </c>
      <c r="C365" t="s">
        <v>285</v>
      </c>
      <c r="D365">
        <v>615698</v>
      </c>
      <c r="E365" t="s">
        <v>122</v>
      </c>
      <c r="F365" t="s">
        <v>123</v>
      </c>
      <c r="G365">
        <v>94.4</v>
      </c>
      <c r="H365" t="s">
        <v>16</v>
      </c>
      <c r="I365" t="s">
        <v>2041</v>
      </c>
      <c r="J365" t="s">
        <v>17</v>
      </c>
      <c r="K365">
        <v>14.6</v>
      </c>
      <c r="L365">
        <v>-7</v>
      </c>
      <c r="M365">
        <v>8.4</v>
      </c>
      <c r="N365">
        <v>32</v>
      </c>
      <c r="O365">
        <v>2162</v>
      </c>
      <c r="P365">
        <v>96</v>
      </c>
    </row>
    <row r="366" spans="1:16" x14ac:dyDescent="0.5">
      <c r="A366">
        <v>2021</v>
      </c>
      <c r="B366" t="s">
        <v>254</v>
      </c>
      <c r="C366" t="s">
        <v>255</v>
      </c>
      <c r="D366">
        <v>608718</v>
      </c>
      <c r="E366" t="s">
        <v>68</v>
      </c>
      <c r="F366" t="s">
        <v>69</v>
      </c>
      <c r="G366">
        <v>87.4</v>
      </c>
      <c r="H366" t="s">
        <v>16</v>
      </c>
      <c r="I366" t="s">
        <v>2042</v>
      </c>
      <c r="J366" t="s">
        <v>17</v>
      </c>
      <c r="K366">
        <v>23.8</v>
      </c>
      <c r="L366">
        <v>-15</v>
      </c>
      <c r="M366">
        <v>3.5</v>
      </c>
      <c r="N366">
        <v>-350</v>
      </c>
      <c r="O366">
        <v>2160</v>
      </c>
      <c r="P366">
        <v>65.2</v>
      </c>
    </row>
    <row r="367" spans="1:16" x14ac:dyDescent="0.5">
      <c r="A367">
        <v>2021</v>
      </c>
      <c r="B367" t="s">
        <v>669</v>
      </c>
      <c r="C367" t="s">
        <v>264</v>
      </c>
      <c r="D367">
        <v>656354</v>
      </c>
      <c r="E367" t="s">
        <v>42</v>
      </c>
      <c r="F367" t="s">
        <v>43</v>
      </c>
      <c r="G367">
        <v>93.6</v>
      </c>
      <c r="H367" t="s">
        <v>16</v>
      </c>
      <c r="I367" t="s">
        <v>2043</v>
      </c>
      <c r="J367" t="s">
        <v>17</v>
      </c>
      <c r="K367">
        <v>16.7</v>
      </c>
      <c r="L367">
        <v>-13</v>
      </c>
      <c r="M367">
        <v>9.1</v>
      </c>
      <c r="N367">
        <v>30</v>
      </c>
      <c r="O367">
        <v>2160</v>
      </c>
      <c r="P367">
        <v>93</v>
      </c>
    </row>
    <row r="368" spans="1:16" x14ac:dyDescent="0.5">
      <c r="A368">
        <v>2021</v>
      </c>
      <c r="B368" t="s">
        <v>352</v>
      </c>
      <c r="C368" t="s">
        <v>353</v>
      </c>
      <c r="D368">
        <v>663554</v>
      </c>
      <c r="E368" t="s">
        <v>132</v>
      </c>
      <c r="F368" t="s">
        <v>133</v>
      </c>
      <c r="G368">
        <v>93.8</v>
      </c>
      <c r="H368" t="s">
        <v>16</v>
      </c>
      <c r="I368" t="s">
        <v>2044</v>
      </c>
      <c r="J368" t="s">
        <v>17</v>
      </c>
      <c r="K368">
        <v>15.2</v>
      </c>
      <c r="L368">
        <v>-2</v>
      </c>
      <c r="M368">
        <v>9.1</v>
      </c>
      <c r="N368">
        <v>23</v>
      </c>
      <c r="O368">
        <v>2158</v>
      </c>
      <c r="P368">
        <v>92.3</v>
      </c>
    </row>
    <row r="369" spans="1:16" x14ac:dyDescent="0.5">
      <c r="A369">
        <v>2021</v>
      </c>
      <c r="B369" t="s">
        <v>794</v>
      </c>
      <c r="C369" t="s">
        <v>795</v>
      </c>
      <c r="D369">
        <v>685503</v>
      </c>
      <c r="E369" t="s">
        <v>116</v>
      </c>
      <c r="F369" t="s">
        <v>117</v>
      </c>
      <c r="G369">
        <v>91.2</v>
      </c>
      <c r="H369" t="s">
        <v>16</v>
      </c>
      <c r="I369" t="s">
        <v>2045</v>
      </c>
      <c r="J369" t="s">
        <v>17</v>
      </c>
      <c r="K369">
        <v>17.100000000000001</v>
      </c>
      <c r="L369">
        <v>-5</v>
      </c>
      <c r="M369">
        <v>9.9</v>
      </c>
      <c r="N369">
        <v>47</v>
      </c>
      <c r="O369">
        <v>2158</v>
      </c>
      <c r="P369">
        <v>94.9</v>
      </c>
    </row>
    <row r="370" spans="1:16" x14ac:dyDescent="0.5">
      <c r="A370">
        <v>2021</v>
      </c>
      <c r="B370" t="s">
        <v>277</v>
      </c>
      <c r="C370" t="s">
        <v>229</v>
      </c>
      <c r="D370">
        <v>518774</v>
      </c>
      <c r="E370" t="s">
        <v>182</v>
      </c>
      <c r="F370" t="s">
        <v>183</v>
      </c>
      <c r="G370">
        <v>93.4</v>
      </c>
      <c r="H370" t="s">
        <v>16</v>
      </c>
      <c r="I370" t="s">
        <v>2046</v>
      </c>
      <c r="J370" t="s">
        <v>17</v>
      </c>
      <c r="K370">
        <v>17</v>
      </c>
      <c r="L370">
        <v>-14</v>
      </c>
      <c r="M370">
        <v>12.3</v>
      </c>
      <c r="N370">
        <v>79</v>
      </c>
      <c r="O370">
        <v>2157</v>
      </c>
      <c r="P370">
        <v>99.1</v>
      </c>
    </row>
    <row r="371" spans="1:16" x14ac:dyDescent="0.5">
      <c r="A371">
        <v>2021</v>
      </c>
      <c r="B371" t="s">
        <v>489</v>
      </c>
      <c r="C371" t="s">
        <v>447</v>
      </c>
      <c r="D371">
        <v>656529</v>
      </c>
      <c r="E371" t="s">
        <v>122</v>
      </c>
      <c r="F371" t="s">
        <v>123</v>
      </c>
      <c r="G371">
        <v>94.5</v>
      </c>
      <c r="H371" t="s">
        <v>16</v>
      </c>
      <c r="I371" t="s">
        <v>2047</v>
      </c>
      <c r="J371" t="s">
        <v>17</v>
      </c>
      <c r="K371">
        <v>15.7</v>
      </c>
      <c r="L371">
        <v>-16</v>
      </c>
      <c r="M371">
        <v>6.3</v>
      </c>
      <c r="N371">
        <v>0</v>
      </c>
      <c r="O371">
        <v>2157</v>
      </c>
      <c r="P371">
        <v>88.4</v>
      </c>
    </row>
    <row r="372" spans="1:16" x14ac:dyDescent="0.5">
      <c r="A372">
        <v>2021</v>
      </c>
      <c r="B372" t="s">
        <v>474</v>
      </c>
      <c r="C372" t="s">
        <v>662</v>
      </c>
      <c r="D372">
        <v>622694</v>
      </c>
      <c r="E372" t="s">
        <v>110</v>
      </c>
      <c r="F372" t="s">
        <v>111</v>
      </c>
      <c r="G372">
        <v>91</v>
      </c>
      <c r="H372" t="s">
        <v>16</v>
      </c>
      <c r="I372" t="s">
        <v>2048</v>
      </c>
      <c r="J372" t="s">
        <v>17</v>
      </c>
      <c r="K372">
        <v>15.7</v>
      </c>
      <c r="L372">
        <v>7</v>
      </c>
      <c r="M372">
        <v>5.2</v>
      </c>
      <c r="N372">
        <v>-32</v>
      </c>
      <c r="O372">
        <v>2157</v>
      </c>
      <c r="P372">
        <v>91</v>
      </c>
    </row>
    <row r="373" spans="1:16" x14ac:dyDescent="0.5">
      <c r="A373">
        <v>2021</v>
      </c>
      <c r="B373" t="s">
        <v>946</v>
      </c>
      <c r="C373" t="s">
        <v>161</v>
      </c>
      <c r="D373">
        <v>571800</v>
      </c>
      <c r="E373" t="s">
        <v>132</v>
      </c>
      <c r="F373" t="s">
        <v>133</v>
      </c>
      <c r="G373">
        <v>92.2</v>
      </c>
      <c r="H373" t="s">
        <v>16</v>
      </c>
      <c r="I373" t="s">
        <v>2049</v>
      </c>
      <c r="J373" t="s">
        <v>17</v>
      </c>
      <c r="K373">
        <v>16.600000000000001</v>
      </c>
      <c r="L373">
        <v>-7</v>
      </c>
      <c r="M373">
        <v>3.8</v>
      </c>
      <c r="N373">
        <v>-45</v>
      </c>
      <c r="O373">
        <v>2156</v>
      </c>
      <c r="P373">
        <v>83.4</v>
      </c>
    </row>
    <row r="374" spans="1:16" x14ac:dyDescent="0.5">
      <c r="A374">
        <v>2021</v>
      </c>
      <c r="B374" t="s">
        <v>347</v>
      </c>
      <c r="C374" t="s">
        <v>105</v>
      </c>
      <c r="D374">
        <v>592314</v>
      </c>
      <c r="E374" t="s">
        <v>116</v>
      </c>
      <c r="F374" t="s">
        <v>117</v>
      </c>
      <c r="G374">
        <v>93.8</v>
      </c>
      <c r="H374" t="s">
        <v>16</v>
      </c>
      <c r="I374" t="s">
        <v>2050</v>
      </c>
      <c r="J374" t="s">
        <v>17</v>
      </c>
      <c r="K374">
        <v>15.8</v>
      </c>
      <c r="L374">
        <v>-5</v>
      </c>
      <c r="M374">
        <v>10.4</v>
      </c>
      <c r="N374">
        <v>42</v>
      </c>
      <c r="O374">
        <v>2155</v>
      </c>
      <c r="P374">
        <v>95.8</v>
      </c>
    </row>
    <row r="375" spans="1:16" x14ac:dyDescent="0.5">
      <c r="A375">
        <v>2021</v>
      </c>
      <c r="B375" t="s">
        <v>531</v>
      </c>
      <c r="C375" t="s">
        <v>119</v>
      </c>
      <c r="D375">
        <v>608335</v>
      </c>
      <c r="E375" t="s">
        <v>132</v>
      </c>
      <c r="F375" t="s">
        <v>133</v>
      </c>
      <c r="G375">
        <v>95.9</v>
      </c>
      <c r="H375" t="s">
        <v>16</v>
      </c>
      <c r="I375" t="s">
        <v>2051</v>
      </c>
      <c r="J375" t="s">
        <v>17</v>
      </c>
      <c r="K375">
        <v>14.6</v>
      </c>
      <c r="L375">
        <v>-5</v>
      </c>
      <c r="M375">
        <v>7.2</v>
      </c>
      <c r="N375">
        <v>-8</v>
      </c>
      <c r="O375">
        <v>2155</v>
      </c>
      <c r="P375">
        <v>90.7</v>
      </c>
    </row>
    <row r="376" spans="1:16" x14ac:dyDescent="0.5">
      <c r="A376">
        <v>2021</v>
      </c>
      <c r="B376" t="s">
        <v>379</v>
      </c>
      <c r="C376" t="s">
        <v>73</v>
      </c>
      <c r="D376">
        <v>608032</v>
      </c>
      <c r="E376" t="s">
        <v>92</v>
      </c>
      <c r="F376" t="s">
        <v>93</v>
      </c>
      <c r="G376">
        <v>97</v>
      </c>
      <c r="H376" t="s">
        <v>16</v>
      </c>
      <c r="I376" t="s">
        <v>2052</v>
      </c>
      <c r="J376" t="s">
        <v>17</v>
      </c>
      <c r="K376">
        <v>14.6</v>
      </c>
      <c r="L376">
        <v>-9</v>
      </c>
      <c r="M376">
        <v>8.3000000000000007</v>
      </c>
      <c r="N376">
        <v>4</v>
      </c>
      <c r="O376">
        <v>2154</v>
      </c>
      <c r="P376">
        <v>98.7</v>
      </c>
    </row>
    <row r="377" spans="1:16" x14ac:dyDescent="0.5">
      <c r="A377">
        <v>2021</v>
      </c>
      <c r="B377" t="s">
        <v>128</v>
      </c>
      <c r="C377" t="s">
        <v>129</v>
      </c>
      <c r="D377">
        <v>592351</v>
      </c>
      <c r="E377" t="s">
        <v>92</v>
      </c>
      <c r="F377" t="s">
        <v>93</v>
      </c>
      <c r="G377">
        <v>94.8</v>
      </c>
      <c r="H377" t="s">
        <v>16</v>
      </c>
      <c r="I377" t="s">
        <v>2053</v>
      </c>
      <c r="J377" t="s">
        <v>17</v>
      </c>
      <c r="K377">
        <v>19.2</v>
      </c>
      <c r="L377">
        <v>-28</v>
      </c>
      <c r="M377">
        <v>12.7</v>
      </c>
      <c r="N377">
        <v>58</v>
      </c>
      <c r="O377">
        <v>2151</v>
      </c>
      <c r="P377">
        <v>99.5</v>
      </c>
    </row>
    <row r="378" spans="1:16" x14ac:dyDescent="0.5">
      <c r="A378">
        <v>2021</v>
      </c>
      <c r="B378" t="s">
        <v>196</v>
      </c>
      <c r="C378" t="s">
        <v>197</v>
      </c>
      <c r="D378">
        <v>571578</v>
      </c>
      <c r="E378" t="s">
        <v>194</v>
      </c>
      <c r="F378" t="s">
        <v>195</v>
      </c>
      <c r="G378">
        <v>92.2</v>
      </c>
      <c r="H378" t="s">
        <v>16</v>
      </c>
      <c r="I378" t="s">
        <v>2054</v>
      </c>
      <c r="J378" t="s">
        <v>17</v>
      </c>
      <c r="K378">
        <v>17</v>
      </c>
      <c r="L378">
        <v>-15</v>
      </c>
      <c r="M378">
        <v>8.1</v>
      </c>
      <c r="N378">
        <v>37</v>
      </c>
      <c r="O378">
        <v>2149</v>
      </c>
      <c r="P378">
        <v>87.1</v>
      </c>
    </row>
    <row r="379" spans="1:16" x14ac:dyDescent="0.5">
      <c r="A379">
        <v>2021</v>
      </c>
      <c r="B379" t="s">
        <v>327</v>
      </c>
      <c r="C379" t="s">
        <v>45</v>
      </c>
      <c r="D379">
        <v>621107</v>
      </c>
      <c r="E379" t="s">
        <v>58</v>
      </c>
      <c r="F379" t="s">
        <v>59</v>
      </c>
      <c r="G379">
        <v>93.1</v>
      </c>
      <c r="H379" t="s">
        <v>16</v>
      </c>
      <c r="I379" t="s">
        <v>2055</v>
      </c>
      <c r="J379" t="s">
        <v>17</v>
      </c>
      <c r="K379">
        <v>17.600000000000001</v>
      </c>
      <c r="L379">
        <v>-15</v>
      </c>
      <c r="M379">
        <v>10.199999999999999</v>
      </c>
      <c r="N379">
        <v>38</v>
      </c>
      <c r="O379">
        <v>2149</v>
      </c>
      <c r="P379">
        <v>88.8</v>
      </c>
    </row>
    <row r="380" spans="1:16" x14ac:dyDescent="0.5">
      <c r="A380">
        <v>2021</v>
      </c>
      <c r="B380" t="s">
        <v>499</v>
      </c>
      <c r="C380" t="s">
        <v>753</v>
      </c>
      <c r="D380">
        <v>649144</v>
      </c>
      <c r="E380" t="s">
        <v>182</v>
      </c>
      <c r="F380" t="s">
        <v>183</v>
      </c>
      <c r="G380">
        <v>88.7</v>
      </c>
      <c r="H380" t="s">
        <v>16</v>
      </c>
      <c r="I380" t="s">
        <v>2056</v>
      </c>
      <c r="J380" t="s">
        <v>17</v>
      </c>
      <c r="K380">
        <v>16.899999999999999</v>
      </c>
      <c r="L380">
        <v>3</v>
      </c>
      <c r="M380">
        <v>7.9</v>
      </c>
      <c r="N380">
        <v>32</v>
      </c>
      <c r="O380">
        <v>2148</v>
      </c>
      <c r="P380">
        <v>98</v>
      </c>
    </row>
    <row r="381" spans="1:16" x14ac:dyDescent="0.5">
      <c r="A381">
        <v>2021</v>
      </c>
      <c r="B381" t="s">
        <v>431</v>
      </c>
      <c r="C381" t="s">
        <v>432</v>
      </c>
      <c r="D381">
        <v>660623</v>
      </c>
      <c r="E381" t="s">
        <v>156</v>
      </c>
      <c r="F381" t="s">
        <v>157</v>
      </c>
      <c r="G381">
        <v>96.5</v>
      </c>
      <c r="H381" t="s">
        <v>16</v>
      </c>
      <c r="I381" t="s">
        <v>2057</v>
      </c>
      <c r="J381" t="s">
        <v>17</v>
      </c>
      <c r="K381">
        <v>12.5</v>
      </c>
      <c r="L381">
        <v>-1</v>
      </c>
      <c r="M381">
        <v>7.6</v>
      </c>
      <c r="N381">
        <v>18</v>
      </c>
      <c r="O381">
        <v>2145</v>
      </c>
      <c r="P381">
        <v>97.7</v>
      </c>
    </row>
    <row r="382" spans="1:16" x14ac:dyDescent="0.5">
      <c r="A382">
        <v>2021</v>
      </c>
      <c r="B382" t="s">
        <v>269</v>
      </c>
      <c r="C382" t="s">
        <v>270</v>
      </c>
      <c r="D382">
        <v>656731</v>
      </c>
      <c r="E382" t="s">
        <v>126</v>
      </c>
      <c r="F382" t="s">
        <v>127</v>
      </c>
      <c r="G382">
        <v>94.5</v>
      </c>
      <c r="H382" t="s">
        <v>16</v>
      </c>
      <c r="I382" t="s">
        <v>2058</v>
      </c>
      <c r="J382" t="s">
        <v>17</v>
      </c>
      <c r="K382">
        <v>14.4</v>
      </c>
      <c r="L382">
        <v>-1</v>
      </c>
      <c r="M382">
        <v>9.4</v>
      </c>
      <c r="N382">
        <v>34</v>
      </c>
      <c r="O382">
        <v>2144</v>
      </c>
      <c r="P382">
        <v>96.6</v>
      </c>
    </row>
    <row r="383" spans="1:16" x14ac:dyDescent="0.5">
      <c r="A383">
        <v>2021</v>
      </c>
      <c r="B383" t="s">
        <v>294</v>
      </c>
      <c r="C383" t="s">
        <v>295</v>
      </c>
      <c r="D383">
        <v>642203</v>
      </c>
      <c r="E383" t="s">
        <v>164</v>
      </c>
      <c r="F383" t="s">
        <v>165</v>
      </c>
      <c r="G383">
        <v>92.4</v>
      </c>
      <c r="H383" t="s">
        <v>16</v>
      </c>
      <c r="I383" t="s">
        <v>2059</v>
      </c>
      <c r="J383" t="s">
        <v>17</v>
      </c>
      <c r="K383">
        <v>16.899999999999999</v>
      </c>
      <c r="L383">
        <v>-3</v>
      </c>
      <c r="M383">
        <v>5.8</v>
      </c>
      <c r="N383">
        <v>-27</v>
      </c>
      <c r="O383">
        <v>2144</v>
      </c>
      <c r="P383">
        <v>83.5</v>
      </c>
    </row>
    <row r="384" spans="1:16" x14ac:dyDescent="0.5">
      <c r="A384">
        <v>2021</v>
      </c>
      <c r="B384" t="s">
        <v>496</v>
      </c>
      <c r="C384" t="s">
        <v>497</v>
      </c>
      <c r="D384">
        <v>675921</v>
      </c>
      <c r="E384" t="s">
        <v>116</v>
      </c>
      <c r="F384" t="s">
        <v>117</v>
      </c>
      <c r="G384">
        <v>94.3</v>
      </c>
      <c r="H384" t="s">
        <v>16</v>
      </c>
      <c r="I384" t="s">
        <v>2060</v>
      </c>
      <c r="J384" t="s">
        <v>17</v>
      </c>
      <c r="K384">
        <v>13.7</v>
      </c>
      <c r="L384">
        <v>3</v>
      </c>
      <c r="M384">
        <v>7.6</v>
      </c>
      <c r="N384">
        <v>13</v>
      </c>
      <c r="O384">
        <v>2144</v>
      </c>
      <c r="P384">
        <v>97</v>
      </c>
    </row>
    <row r="385" spans="1:16" x14ac:dyDescent="0.5">
      <c r="A385">
        <v>2021</v>
      </c>
      <c r="B385" t="s">
        <v>256</v>
      </c>
      <c r="C385" t="s">
        <v>170</v>
      </c>
      <c r="D385">
        <v>459429</v>
      </c>
      <c r="E385" t="s">
        <v>30</v>
      </c>
      <c r="F385" t="s">
        <v>31</v>
      </c>
      <c r="G385">
        <v>94.9</v>
      </c>
      <c r="H385" t="s">
        <v>16</v>
      </c>
      <c r="I385" t="s">
        <v>2061</v>
      </c>
      <c r="J385" t="s">
        <v>17</v>
      </c>
      <c r="K385">
        <v>15</v>
      </c>
      <c r="L385">
        <v>-2</v>
      </c>
      <c r="M385">
        <v>11.5</v>
      </c>
      <c r="N385">
        <v>48</v>
      </c>
      <c r="O385">
        <v>2143</v>
      </c>
      <c r="P385">
        <v>97.6</v>
      </c>
    </row>
    <row r="386" spans="1:16" x14ac:dyDescent="0.5">
      <c r="A386">
        <v>2021</v>
      </c>
      <c r="B386" t="s">
        <v>591</v>
      </c>
      <c r="C386" t="s">
        <v>37</v>
      </c>
      <c r="D386">
        <v>605177</v>
      </c>
      <c r="E386" t="s">
        <v>20</v>
      </c>
      <c r="F386" t="s">
        <v>21</v>
      </c>
      <c r="G386">
        <v>91.8</v>
      </c>
      <c r="H386" t="s">
        <v>16</v>
      </c>
      <c r="I386" t="s">
        <v>2062</v>
      </c>
      <c r="J386" t="s">
        <v>17</v>
      </c>
      <c r="K386">
        <v>16.3</v>
      </c>
      <c r="L386">
        <v>-9</v>
      </c>
      <c r="M386">
        <v>8.4</v>
      </c>
      <c r="N386">
        <v>39</v>
      </c>
      <c r="O386">
        <v>2142</v>
      </c>
      <c r="P386">
        <v>95.6</v>
      </c>
    </row>
    <row r="387" spans="1:16" x14ac:dyDescent="0.5">
      <c r="A387">
        <v>2021</v>
      </c>
      <c r="B387" t="s">
        <v>326</v>
      </c>
      <c r="C387" t="s">
        <v>101</v>
      </c>
      <c r="D387">
        <v>657277</v>
      </c>
      <c r="E387" t="s">
        <v>30</v>
      </c>
      <c r="F387" t="s">
        <v>31</v>
      </c>
      <c r="G387">
        <v>93.1</v>
      </c>
      <c r="H387" t="s">
        <v>16</v>
      </c>
      <c r="I387" t="s">
        <v>2063</v>
      </c>
      <c r="J387" t="s">
        <v>17</v>
      </c>
      <c r="K387">
        <v>20.3</v>
      </c>
      <c r="L387">
        <v>-26</v>
      </c>
      <c r="M387">
        <v>8.6999999999999993</v>
      </c>
      <c r="N387">
        <v>5</v>
      </c>
      <c r="O387">
        <v>2140</v>
      </c>
      <c r="P387">
        <v>97</v>
      </c>
    </row>
    <row r="388" spans="1:16" x14ac:dyDescent="0.5">
      <c r="A388">
        <v>2021</v>
      </c>
      <c r="B388" t="s">
        <v>745</v>
      </c>
      <c r="C388" t="s">
        <v>19</v>
      </c>
      <c r="D388">
        <v>656887</v>
      </c>
      <c r="E388" t="s">
        <v>126</v>
      </c>
      <c r="F388" t="s">
        <v>127</v>
      </c>
      <c r="G388">
        <v>93.7</v>
      </c>
      <c r="H388" t="s">
        <v>16</v>
      </c>
      <c r="I388" t="s">
        <v>2064</v>
      </c>
      <c r="J388" t="s">
        <v>17</v>
      </c>
      <c r="K388">
        <v>13.8</v>
      </c>
      <c r="L388">
        <v>11</v>
      </c>
      <c r="M388">
        <v>5</v>
      </c>
      <c r="N388">
        <v>-36</v>
      </c>
      <c r="O388">
        <v>2139</v>
      </c>
      <c r="P388">
        <v>91.1</v>
      </c>
    </row>
    <row r="389" spans="1:16" x14ac:dyDescent="0.5">
      <c r="A389">
        <v>2021</v>
      </c>
      <c r="B389" t="s">
        <v>529</v>
      </c>
      <c r="C389" t="s">
        <v>530</v>
      </c>
      <c r="D389">
        <v>433589</v>
      </c>
      <c r="E389" t="s">
        <v>20</v>
      </c>
      <c r="F389" t="s">
        <v>21</v>
      </c>
      <c r="G389">
        <v>87.6</v>
      </c>
      <c r="H389" t="s">
        <v>16</v>
      </c>
      <c r="I389" t="s">
        <v>2065</v>
      </c>
      <c r="J389" t="s">
        <v>17</v>
      </c>
      <c r="K389">
        <v>17.7</v>
      </c>
      <c r="L389">
        <v>8</v>
      </c>
      <c r="M389">
        <v>5.0999999999999996</v>
      </c>
      <c r="N389">
        <v>14</v>
      </c>
      <c r="O389">
        <v>2134</v>
      </c>
      <c r="P389">
        <v>89.8</v>
      </c>
    </row>
    <row r="390" spans="1:16" x14ac:dyDescent="0.5">
      <c r="A390">
        <v>2021</v>
      </c>
      <c r="B390" t="s">
        <v>314</v>
      </c>
      <c r="C390" t="s">
        <v>315</v>
      </c>
      <c r="D390">
        <v>547942</v>
      </c>
      <c r="E390" t="s">
        <v>34</v>
      </c>
      <c r="F390" t="s">
        <v>35</v>
      </c>
      <c r="G390">
        <v>89</v>
      </c>
      <c r="H390" t="s">
        <v>16</v>
      </c>
      <c r="I390" t="s">
        <v>2066</v>
      </c>
      <c r="J390" t="s">
        <v>17</v>
      </c>
      <c r="K390">
        <v>18.8</v>
      </c>
      <c r="L390">
        <v>-6</v>
      </c>
      <c r="M390">
        <v>0.7</v>
      </c>
      <c r="N390">
        <v>-87</v>
      </c>
      <c r="O390">
        <v>2131</v>
      </c>
      <c r="P390">
        <v>83.6</v>
      </c>
    </row>
    <row r="391" spans="1:16" x14ac:dyDescent="0.5">
      <c r="A391">
        <v>2021</v>
      </c>
      <c r="B391" t="s">
        <v>758</v>
      </c>
      <c r="C391" t="s">
        <v>77</v>
      </c>
      <c r="D391">
        <v>668820</v>
      </c>
      <c r="E391" t="s">
        <v>213</v>
      </c>
      <c r="F391" t="s">
        <v>214</v>
      </c>
      <c r="G391">
        <v>94.3</v>
      </c>
      <c r="H391" t="s">
        <v>16</v>
      </c>
      <c r="I391" t="s">
        <v>2067</v>
      </c>
      <c r="J391" t="s">
        <v>17</v>
      </c>
      <c r="K391">
        <v>14.2</v>
      </c>
      <c r="L391">
        <v>3</v>
      </c>
      <c r="M391">
        <v>6.8</v>
      </c>
      <c r="N391">
        <v>-7</v>
      </c>
      <c r="O391">
        <v>2130</v>
      </c>
      <c r="P391">
        <v>95.6</v>
      </c>
    </row>
    <row r="392" spans="1:16" x14ac:dyDescent="0.5">
      <c r="A392">
        <v>2021</v>
      </c>
      <c r="B392" t="s">
        <v>326</v>
      </c>
      <c r="C392" t="s">
        <v>25</v>
      </c>
      <c r="D392">
        <v>643778</v>
      </c>
      <c r="E392" t="s">
        <v>34</v>
      </c>
      <c r="F392" t="s">
        <v>35</v>
      </c>
      <c r="G392">
        <v>90.6</v>
      </c>
      <c r="H392" t="s">
        <v>16</v>
      </c>
      <c r="I392" t="s">
        <v>2068</v>
      </c>
      <c r="J392" t="s">
        <v>17</v>
      </c>
      <c r="K392">
        <v>15.6</v>
      </c>
      <c r="L392">
        <v>-2</v>
      </c>
      <c r="M392">
        <v>2.2999999999999998</v>
      </c>
      <c r="N392">
        <v>-59</v>
      </c>
      <c r="O392">
        <v>2129</v>
      </c>
      <c r="P392">
        <v>92</v>
      </c>
    </row>
    <row r="393" spans="1:16" x14ac:dyDescent="0.5">
      <c r="A393">
        <v>2021</v>
      </c>
      <c r="B393" t="s">
        <v>574</v>
      </c>
      <c r="C393" t="s">
        <v>575</v>
      </c>
      <c r="D393">
        <v>605151</v>
      </c>
      <c r="E393" t="s">
        <v>58</v>
      </c>
      <c r="F393" t="s">
        <v>59</v>
      </c>
      <c r="G393">
        <v>94.1</v>
      </c>
      <c r="H393" t="s">
        <v>16</v>
      </c>
      <c r="I393" t="s">
        <v>2069</v>
      </c>
      <c r="J393" t="s">
        <v>17</v>
      </c>
      <c r="K393">
        <v>14.6</v>
      </c>
      <c r="L393">
        <v>-2</v>
      </c>
      <c r="M393">
        <v>8.3000000000000007</v>
      </c>
      <c r="N393">
        <v>20</v>
      </c>
      <c r="O393">
        <v>2128</v>
      </c>
      <c r="P393">
        <v>94.6</v>
      </c>
    </row>
    <row r="394" spans="1:16" x14ac:dyDescent="0.5">
      <c r="A394">
        <v>2021</v>
      </c>
      <c r="B394" t="s">
        <v>250</v>
      </c>
      <c r="C394" t="s">
        <v>251</v>
      </c>
      <c r="D394">
        <v>605452</v>
      </c>
      <c r="E394" t="s">
        <v>194</v>
      </c>
      <c r="F394" t="s">
        <v>195</v>
      </c>
      <c r="G394">
        <v>93.6</v>
      </c>
      <c r="H394" t="s">
        <v>16</v>
      </c>
      <c r="I394" t="s">
        <v>2070</v>
      </c>
      <c r="J394" t="s">
        <v>17</v>
      </c>
      <c r="K394">
        <v>16.7</v>
      </c>
      <c r="L394">
        <v>-12</v>
      </c>
      <c r="M394">
        <v>5.6</v>
      </c>
      <c r="N394">
        <v>-23</v>
      </c>
      <c r="O394">
        <v>2128</v>
      </c>
      <c r="P394">
        <v>85.4</v>
      </c>
    </row>
    <row r="395" spans="1:16" x14ac:dyDescent="0.5">
      <c r="A395">
        <v>2021</v>
      </c>
      <c r="B395" t="s">
        <v>389</v>
      </c>
      <c r="C395" t="s">
        <v>390</v>
      </c>
      <c r="D395">
        <v>622503</v>
      </c>
      <c r="E395" t="s">
        <v>62</v>
      </c>
      <c r="F395" t="s">
        <v>63</v>
      </c>
      <c r="G395">
        <v>90</v>
      </c>
      <c r="H395" t="s">
        <v>16</v>
      </c>
      <c r="I395" t="s">
        <v>2071</v>
      </c>
      <c r="J395" t="s">
        <v>17</v>
      </c>
      <c r="K395">
        <v>20.399999999999999</v>
      </c>
      <c r="L395">
        <v>-17</v>
      </c>
      <c r="M395">
        <v>6.7</v>
      </c>
      <c r="N395">
        <v>11</v>
      </c>
      <c r="O395">
        <v>2128</v>
      </c>
      <c r="P395">
        <v>83.3</v>
      </c>
    </row>
    <row r="396" spans="1:16" x14ac:dyDescent="0.5">
      <c r="A396">
        <v>2021</v>
      </c>
      <c r="B396" t="s">
        <v>226</v>
      </c>
      <c r="C396" t="s">
        <v>227</v>
      </c>
      <c r="D396">
        <v>663465</v>
      </c>
      <c r="E396" t="s">
        <v>116</v>
      </c>
      <c r="F396" t="s">
        <v>117</v>
      </c>
      <c r="G396">
        <v>91.6</v>
      </c>
      <c r="H396" t="s">
        <v>16</v>
      </c>
      <c r="I396" t="s">
        <v>2072</v>
      </c>
      <c r="J396" t="s">
        <v>17</v>
      </c>
      <c r="K396">
        <v>15.7</v>
      </c>
      <c r="L396">
        <v>6</v>
      </c>
      <c r="M396">
        <v>7.8</v>
      </c>
      <c r="N396">
        <v>-1</v>
      </c>
      <c r="O396">
        <v>2126</v>
      </c>
      <c r="P396">
        <v>95.6</v>
      </c>
    </row>
    <row r="397" spans="1:16" x14ac:dyDescent="0.5">
      <c r="A397">
        <v>2021</v>
      </c>
      <c r="B397" t="s">
        <v>566</v>
      </c>
      <c r="C397" t="s">
        <v>427</v>
      </c>
      <c r="D397">
        <v>663738</v>
      </c>
      <c r="E397" t="s">
        <v>80</v>
      </c>
      <c r="F397" t="s">
        <v>81</v>
      </c>
      <c r="G397">
        <v>94</v>
      </c>
      <c r="H397" t="s">
        <v>16</v>
      </c>
      <c r="I397" t="s">
        <v>2073</v>
      </c>
      <c r="J397" t="s">
        <v>17</v>
      </c>
      <c r="K397">
        <v>15.6</v>
      </c>
      <c r="L397">
        <v>-8</v>
      </c>
      <c r="M397">
        <v>7.3</v>
      </c>
      <c r="N397">
        <v>6</v>
      </c>
      <c r="O397">
        <v>2124</v>
      </c>
      <c r="P397">
        <v>91.5</v>
      </c>
    </row>
    <row r="398" spans="1:16" x14ac:dyDescent="0.5">
      <c r="A398">
        <v>2021</v>
      </c>
      <c r="B398" t="s">
        <v>589</v>
      </c>
      <c r="C398" t="s">
        <v>590</v>
      </c>
      <c r="D398">
        <v>617228</v>
      </c>
      <c r="E398" t="s">
        <v>42</v>
      </c>
      <c r="F398" t="s">
        <v>43</v>
      </c>
      <c r="G398">
        <v>96</v>
      </c>
      <c r="H398" t="s">
        <v>16</v>
      </c>
      <c r="I398" t="s">
        <v>2074</v>
      </c>
      <c r="J398" t="s">
        <v>17</v>
      </c>
      <c r="K398">
        <v>13.2</v>
      </c>
      <c r="L398">
        <v>5</v>
      </c>
      <c r="M398">
        <v>8.3000000000000007</v>
      </c>
      <c r="N398">
        <v>7</v>
      </c>
      <c r="O398">
        <v>2123</v>
      </c>
      <c r="P398">
        <v>96.6</v>
      </c>
    </row>
    <row r="399" spans="1:16" x14ac:dyDescent="0.5">
      <c r="A399">
        <v>2021</v>
      </c>
      <c r="B399" t="s">
        <v>371</v>
      </c>
      <c r="C399" t="s">
        <v>288</v>
      </c>
      <c r="D399">
        <v>641771</v>
      </c>
      <c r="E399" t="s">
        <v>213</v>
      </c>
      <c r="F399" t="s">
        <v>214</v>
      </c>
      <c r="G399">
        <v>94.3</v>
      </c>
      <c r="H399" t="s">
        <v>16</v>
      </c>
      <c r="I399" t="s">
        <v>2075</v>
      </c>
      <c r="J399" t="s">
        <v>17</v>
      </c>
      <c r="K399">
        <v>16.399999999999999</v>
      </c>
      <c r="L399">
        <v>-11</v>
      </c>
      <c r="M399">
        <v>9.5</v>
      </c>
      <c r="N399">
        <v>25</v>
      </c>
      <c r="O399">
        <v>2123</v>
      </c>
      <c r="P399">
        <v>98.6</v>
      </c>
    </row>
    <row r="400" spans="1:16" x14ac:dyDescent="0.5">
      <c r="A400">
        <v>2021</v>
      </c>
      <c r="B400" t="s">
        <v>202</v>
      </c>
      <c r="C400" t="s">
        <v>583</v>
      </c>
      <c r="D400">
        <v>502624</v>
      </c>
      <c r="E400" t="s">
        <v>58</v>
      </c>
      <c r="F400" t="s">
        <v>59</v>
      </c>
      <c r="G400">
        <v>91.5</v>
      </c>
      <c r="H400" t="s">
        <v>16</v>
      </c>
      <c r="I400" t="s">
        <v>2076</v>
      </c>
      <c r="J400" t="s">
        <v>17</v>
      </c>
      <c r="K400">
        <v>15</v>
      </c>
      <c r="L400">
        <v>6</v>
      </c>
      <c r="M400">
        <v>6.1</v>
      </c>
      <c r="N400">
        <v>-12</v>
      </c>
      <c r="O400">
        <v>2121</v>
      </c>
      <c r="P400">
        <v>94</v>
      </c>
    </row>
    <row r="401" spans="1:16" x14ac:dyDescent="0.5">
      <c r="A401">
        <v>2021</v>
      </c>
      <c r="B401" t="s">
        <v>376</v>
      </c>
      <c r="C401" t="s">
        <v>85</v>
      </c>
      <c r="D401">
        <v>676477</v>
      </c>
      <c r="E401" t="s">
        <v>42</v>
      </c>
      <c r="F401" t="s">
        <v>43</v>
      </c>
      <c r="G401">
        <v>96.3</v>
      </c>
      <c r="H401" t="s">
        <v>16</v>
      </c>
      <c r="I401" t="s">
        <v>2077</v>
      </c>
      <c r="J401" t="s">
        <v>17</v>
      </c>
      <c r="K401">
        <v>14.7</v>
      </c>
      <c r="L401">
        <v>-8</v>
      </c>
      <c r="M401">
        <v>11</v>
      </c>
      <c r="N401">
        <v>42</v>
      </c>
      <c r="O401">
        <v>2121</v>
      </c>
      <c r="P401">
        <v>97.6</v>
      </c>
    </row>
    <row r="402" spans="1:16" x14ac:dyDescent="0.5">
      <c r="A402">
        <v>2021</v>
      </c>
      <c r="B402" t="s">
        <v>874</v>
      </c>
      <c r="C402" t="s">
        <v>89</v>
      </c>
      <c r="D402">
        <v>502042</v>
      </c>
      <c r="E402" t="s">
        <v>178</v>
      </c>
      <c r="F402" t="s">
        <v>179</v>
      </c>
      <c r="G402">
        <v>92</v>
      </c>
      <c r="H402" t="s">
        <v>16</v>
      </c>
      <c r="I402" t="s">
        <v>2078</v>
      </c>
      <c r="J402" t="s">
        <v>17</v>
      </c>
      <c r="K402">
        <v>13.4</v>
      </c>
      <c r="L402">
        <v>13</v>
      </c>
      <c r="M402">
        <v>5.9</v>
      </c>
      <c r="N402">
        <v>-9</v>
      </c>
      <c r="O402">
        <v>2120</v>
      </c>
      <c r="P402">
        <v>96.2</v>
      </c>
    </row>
    <row r="403" spans="1:16" x14ac:dyDescent="0.5">
      <c r="A403">
        <v>2021</v>
      </c>
      <c r="B403" t="s">
        <v>257</v>
      </c>
      <c r="C403" t="s">
        <v>423</v>
      </c>
      <c r="D403">
        <v>641154</v>
      </c>
      <c r="E403" t="s">
        <v>110</v>
      </c>
      <c r="F403" t="s">
        <v>111</v>
      </c>
      <c r="G403">
        <v>94</v>
      </c>
      <c r="H403" t="s">
        <v>16</v>
      </c>
      <c r="I403" t="s">
        <v>2079</v>
      </c>
      <c r="J403" t="s">
        <v>17</v>
      </c>
      <c r="K403">
        <v>17.3</v>
      </c>
      <c r="L403">
        <v>-13</v>
      </c>
      <c r="M403">
        <v>6.9</v>
      </c>
      <c r="N403">
        <v>-14</v>
      </c>
      <c r="O403">
        <v>2118</v>
      </c>
      <c r="P403">
        <v>80</v>
      </c>
    </row>
    <row r="404" spans="1:16" x14ac:dyDescent="0.5">
      <c r="A404">
        <v>2021</v>
      </c>
      <c r="B404" t="s">
        <v>743</v>
      </c>
      <c r="C404" t="s">
        <v>89</v>
      </c>
      <c r="D404">
        <v>455119</v>
      </c>
      <c r="E404" t="s">
        <v>156</v>
      </c>
      <c r="F404" t="s">
        <v>157</v>
      </c>
      <c r="G404">
        <v>94.8</v>
      </c>
      <c r="H404" t="s">
        <v>16</v>
      </c>
      <c r="I404" t="s">
        <v>2080</v>
      </c>
      <c r="J404" t="s">
        <v>17</v>
      </c>
      <c r="K404">
        <v>16.2</v>
      </c>
      <c r="L404">
        <v>-19</v>
      </c>
      <c r="M404">
        <v>7.5</v>
      </c>
      <c r="N404">
        <v>15</v>
      </c>
      <c r="O404">
        <v>2118</v>
      </c>
      <c r="P404">
        <v>91</v>
      </c>
    </row>
    <row r="405" spans="1:16" x14ac:dyDescent="0.5">
      <c r="A405">
        <v>2021</v>
      </c>
      <c r="B405" t="s">
        <v>217</v>
      </c>
      <c r="C405" t="s">
        <v>77</v>
      </c>
      <c r="D405">
        <v>608331</v>
      </c>
      <c r="E405" t="s">
        <v>156</v>
      </c>
      <c r="F405" t="s">
        <v>157</v>
      </c>
      <c r="G405">
        <v>93.9</v>
      </c>
      <c r="H405" t="s">
        <v>16</v>
      </c>
      <c r="I405" t="s">
        <v>2081</v>
      </c>
      <c r="J405" t="s">
        <v>17</v>
      </c>
      <c r="K405">
        <v>18</v>
      </c>
      <c r="L405">
        <v>-25</v>
      </c>
      <c r="M405">
        <v>1.4</v>
      </c>
      <c r="N405">
        <v>-79</v>
      </c>
      <c r="O405">
        <v>2116</v>
      </c>
      <c r="P405">
        <v>75.900000000000006</v>
      </c>
    </row>
    <row r="406" spans="1:16" x14ac:dyDescent="0.5">
      <c r="A406">
        <v>2021</v>
      </c>
      <c r="B406" t="s">
        <v>106</v>
      </c>
      <c r="C406" t="s">
        <v>107</v>
      </c>
      <c r="D406">
        <v>543135</v>
      </c>
      <c r="E406" t="s">
        <v>42</v>
      </c>
      <c r="F406" t="s">
        <v>43</v>
      </c>
      <c r="G406">
        <v>96.9</v>
      </c>
      <c r="H406" t="s">
        <v>16</v>
      </c>
      <c r="I406" t="s">
        <v>2082</v>
      </c>
      <c r="J406" t="s">
        <v>17</v>
      </c>
      <c r="K406">
        <v>14.8</v>
      </c>
      <c r="L406">
        <v>-10</v>
      </c>
      <c r="M406">
        <v>12.2</v>
      </c>
      <c r="N406">
        <v>46</v>
      </c>
      <c r="O406">
        <v>2114</v>
      </c>
      <c r="P406">
        <v>97</v>
      </c>
    </row>
    <row r="407" spans="1:16" x14ac:dyDescent="0.5">
      <c r="A407">
        <v>2021</v>
      </c>
      <c r="B407" t="s">
        <v>169</v>
      </c>
      <c r="C407" t="s">
        <v>170</v>
      </c>
      <c r="D407">
        <v>543606</v>
      </c>
      <c r="E407" t="s">
        <v>142</v>
      </c>
      <c r="F407" t="s">
        <v>143</v>
      </c>
      <c r="G407">
        <v>92.2</v>
      </c>
      <c r="H407" t="s">
        <v>16</v>
      </c>
      <c r="I407" t="s">
        <v>2083</v>
      </c>
      <c r="J407" t="s">
        <v>17</v>
      </c>
      <c r="K407">
        <v>15.6</v>
      </c>
      <c r="L407">
        <v>1</v>
      </c>
      <c r="M407">
        <v>11.3</v>
      </c>
      <c r="N407">
        <v>56</v>
      </c>
      <c r="O407">
        <v>2111</v>
      </c>
      <c r="P407">
        <v>99.2</v>
      </c>
    </row>
    <row r="408" spans="1:16" x14ac:dyDescent="0.5">
      <c r="A408">
        <v>2021</v>
      </c>
      <c r="B408" t="s">
        <v>363</v>
      </c>
      <c r="C408" t="s">
        <v>364</v>
      </c>
      <c r="D408">
        <v>571521</v>
      </c>
      <c r="E408" t="s">
        <v>46</v>
      </c>
      <c r="F408" t="s">
        <v>47</v>
      </c>
      <c r="G408">
        <v>94.6</v>
      </c>
      <c r="H408" t="s">
        <v>16</v>
      </c>
      <c r="I408" t="s">
        <v>2084</v>
      </c>
      <c r="J408" t="s">
        <v>17</v>
      </c>
      <c r="K408">
        <v>13.6</v>
      </c>
      <c r="L408">
        <v>7</v>
      </c>
      <c r="M408">
        <v>8.5</v>
      </c>
      <c r="N408">
        <v>17</v>
      </c>
      <c r="O408">
        <v>2110</v>
      </c>
      <c r="P408">
        <v>96.5</v>
      </c>
    </row>
    <row r="409" spans="1:16" x14ac:dyDescent="0.5">
      <c r="A409">
        <v>2021</v>
      </c>
      <c r="B409" t="s">
        <v>462</v>
      </c>
      <c r="C409" t="s">
        <v>463</v>
      </c>
      <c r="D409">
        <v>527048</v>
      </c>
      <c r="E409" t="s">
        <v>42</v>
      </c>
      <c r="F409" t="s">
        <v>43</v>
      </c>
      <c r="G409">
        <v>93.3</v>
      </c>
      <c r="H409" t="s">
        <v>16</v>
      </c>
      <c r="I409" t="s">
        <v>2085</v>
      </c>
      <c r="J409" t="s">
        <v>17</v>
      </c>
      <c r="K409">
        <v>15.8</v>
      </c>
      <c r="L409">
        <v>1</v>
      </c>
      <c r="M409">
        <v>11.2</v>
      </c>
      <c r="N409">
        <v>40</v>
      </c>
      <c r="O409">
        <v>2110</v>
      </c>
      <c r="P409">
        <v>97.4</v>
      </c>
    </row>
    <row r="410" spans="1:16" x14ac:dyDescent="0.5">
      <c r="A410">
        <v>2021</v>
      </c>
      <c r="B410" t="s">
        <v>773</v>
      </c>
      <c r="C410" t="s">
        <v>272</v>
      </c>
      <c r="D410">
        <v>607455</v>
      </c>
      <c r="E410" t="s">
        <v>213</v>
      </c>
      <c r="F410" t="s">
        <v>214</v>
      </c>
      <c r="G410">
        <v>93.8</v>
      </c>
      <c r="H410" t="s">
        <v>16</v>
      </c>
      <c r="I410" t="s">
        <v>2086</v>
      </c>
      <c r="J410" t="s">
        <v>17</v>
      </c>
      <c r="K410">
        <v>15.5</v>
      </c>
      <c r="L410">
        <v>-3</v>
      </c>
      <c r="M410">
        <v>11.2</v>
      </c>
      <c r="N410">
        <v>51</v>
      </c>
      <c r="O410">
        <v>2109</v>
      </c>
      <c r="P410">
        <v>99.6</v>
      </c>
    </row>
    <row r="411" spans="1:16" x14ac:dyDescent="0.5">
      <c r="A411">
        <v>2021</v>
      </c>
      <c r="B411" t="s">
        <v>286</v>
      </c>
      <c r="C411" t="s">
        <v>247</v>
      </c>
      <c r="D411">
        <v>570632</v>
      </c>
      <c r="E411" t="s">
        <v>132</v>
      </c>
      <c r="F411" t="s">
        <v>133</v>
      </c>
      <c r="G411">
        <v>94.2</v>
      </c>
      <c r="H411" t="s">
        <v>16</v>
      </c>
      <c r="I411" t="s">
        <v>2087</v>
      </c>
      <c r="J411" t="s">
        <v>17</v>
      </c>
      <c r="K411">
        <v>17</v>
      </c>
      <c r="L411">
        <v>-15</v>
      </c>
      <c r="M411">
        <v>8.9</v>
      </c>
      <c r="N411">
        <v>21</v>
      </c>
      <c r="O411">
        <v>2107</v>
      </c>
      <c r="P411">
        <v>89.6</v>
      </c>
    </row>
    <row r="412" spans="1:16" x14ac:dyDescent="0.5">
      <c r="A412">
        <v>2021</v>
      </c>
      <c r="B412" t="s">
        <v>905</v>
      </c>
      <c r="C412" t="s">
        <v>293</v>
      </c>
      <c r="D412">
        <v>676424</v>
      </c>
      <c r="E412" t="s">
        <v>68</v>
      </c>
      <c r="F412" t="s">
        <v>69</v>
      </c>
      <c r="G412">
        <v>91.5</v>
      </c>
      <c r="H412" t="s">
        <v>16</v>
      </c>
      <c r="I412" t="s">
        <v>2088</v>
      </c>
      <c r="J412" t="s">
        <v>17</v>
      </c>
      <c r="K412">
        <v>14.2</v>
      </c>
      <c r="L412">
        <v>11</v>
      </c>
      <c r="M412">
        <v>3.1</v>
      </c>
      <c r="N412">
        <v>-55</v>
      </c>
      <c r="O412">
        <v>2106</v>
      </c>
      <c r="P412">
        <v>96.2</v>
      </c>
    </row>
    <row r="413" spans="1:16" x14ac:dyDescent="0.5">
      <c r="A413">
        <v>2021</v>
      </c>
      <c r="B413" t="s">
        <v>635</v>
      </c>
      <c r="C413" t="s">
        <v>170</v>
      </c>
      <c r="D413">
        <v>607188</v>
      </c>
      <c r="E413" t="s">
        <v>164</v>
      </c>
      <c r="F413" t="s">
        <v>165</v>
      </c>
      <c r="G413">
        <v>92.3</v>
      </c>
      <c r="H413" t="s">
        <v>16</v>
      </c>
      <c r="I413" t="s">
        <v>2089</v>
      </c>
      <c r="J413" t="s">
        <v>17</v>
      </c>
      <c r="K413">
        <v>13.8</v>
      </c>
      <c r="L413">
        <v>8</v>
      </c>
      <c r="M413">
        <v>4.3</v>
      </c>
      <c r="N413">
        <v>-33</v>
      </c>
      <c r="O413">
        <v>2105</v>
      </c>
      <c r="P413">
        <v>98.6</v>
      </c>
    </row>
    <row r="414" spans="1:16" x14ac:dyDescent="0.5">
      <c r="A414">
        <v>2021</v>
      </c>
      <c r="B414" t="s">
        <v>678</v>
      </c>
      <c r="C414" t="s">
        <v>679</v>
      </c>
      <c r="D414">
        <v>669674</v>
      </c>
      <c r="E414" t="s">
        <v>30</v>
      </c>
      <c r="F414" t="s">
        <v>31</v>
      </c>
      <c r="G414">
        <v>92.6</v>
      </c>
      <c r="H414" t="s">
        <v>16</v>
      </c>
      <c r="I414" t="s">
        <v>2090</v>
      </c>
      <c r="J414" t="s">
        <v>17</v>
      </c>
      <c r="K414">
        <v>13.9</v>
      </c>
      <c r="L414">
        <v>8</v>
      </c>
      <c r="M414">
        <v>7.1</v>
      </c>
      <c r="N414">
        <v>4</v>
      </c>
      <c r="O414">
        <v>2104</v>
      </c>
      <c r="P414">
        <v>98.4</v>
      </c>
    </row>
    <row r="415" spans="1:16" x14ac:dyDescent="0.5">
      <c r="A415">
        <v>2021</v>
      </c>
      <c r="B415" t="s">
        <v>173</v>
      </c>
      <c r="C415" t="s">
        <v>89</v>
      </c>
      <c r="D415">
        <v>623167</v>
      </c>
      <c r="E415" t="s">
        <v>102</v>
      </c>
      <c r="F415" t="s">
        <v>103</v>
      </c>
      <c r="G415">
        <v>92.7</v>
      </c>
      <c r="H415" t="s">
        <v>16</v>
      </c>
      <c r="I415" t="s">
        <v>2091</v>
      </c>
      <c r="J415" t="s">
        <v>17</v>
      </c>
      <c r="K415">
        <v>13.6</v>
      </c>
      <c r="L415">
        <v>3</v>
      </c>
      <c r="M415">
        <v>2</v>
      </c>
      <c r="N415">
        <v>-65</v>
      </c>
      <c r="O415">
        <v>2102</v>
      </c>
      <c r="P415">
        <v>91.9</v>
      </c>
    </row>
    <row r="416" spans="1:16" x14ac:dyDescent="0.5">
      <c r="A416">
        <v>2021</v>
      </c>
      <c r="B416" t="s">
        <v>462</v>
      </c>
      <c r="C416" t="s">
        <v>721</v>
      </c>
      <c r="D416">
        <v>672335</v>
      </c>
      <c r="E416" t="s">
        <v>26</v>
      </c>
      <c r="F416" t="s">
        <v>27</v>
      </c>
      <c r="G416">
        <v>96</v>
      </c>
      <c r="H416" t="s">
        <v>16</v>
      </c>
      <c r="I416" t="s">
        <v>2092</v>
      </c>
      <c r="J416" t="s">
        <v>17</v>
      </c>
      <c r="K416">
        <v>14.4</v>
      </c>
      <c r="L416">
        <v>1</v>
      </c>
      <c r="M416">
        <v>4.3</v>
      </c>
      <c r="N416">
        <v>-46</v>
      </c>
      <c r="O416">
        <v>2102</v>
      </c>
      <c r="P416">
        <v>86</v>
      </c>
    </row>
    <row r="417" spans="1:16" x14ac:dyDescent="0.5">
      <c r="A417">
        <v>2021</v>
      </c>
      <c r="B417" t="s">
        <v>629</v>
      </c>
      <c r="C417" t="s">
        <v>630</v>
      </c>
      <c r="D417">
        <v>622075</v>
      </c>
      <c r="E417" t="s">
        <v>92</v>
      </c>
      <c r="F417" t="s">
        <v>93</v>
      </c>
      <c r="G417">
        <v>94.1</v>
      </c>
      <c r="H417" t="s">
        <v>16</v>
      </c>
      <c r="I417" t="s">
        <v>2093</v>
      </c>
      <c r="J417" t="s">
        <v>17</v>
      </c>
      <c r="K417">
        <v>19.3</v>
      </c>
      <c r="L417">
        <v>-31</v>
      </c>
      <c r="M417">
        <v>6.9</v>
      </c>
      <c r="N417">
        <v>-7</v>
      </c>
      <c r="O417">
        <v>2101</v>
      </c>
      <c r="P417">
        <v>84.6</v>
      </c>
    </row>
    <row r="418" spans="1:16" x14ac:dyDescent="0.5">
      <c r="A418">
        <v>2021</v>
      </c>
      <c r="B418" t="s">
        <v>318</v>
      </c>
      <c r="C418" t="s">
        <v>189</v>
      </c>
      <c r="D418">
        <v>517008</v>
      </c>
      <c r="E418" t="s">
        <v>261</v>
      </c>
      <c r="F418" t="s">
        <v>262</v>
      </c>
      <c r="G418">
        <v>93.7</v>
      </c>
      <c r="H418" t="s">
        <v>16</v>
      </c>
      <c r="I418" t="s">
        <v>2094</v>
      </c>
      <c r="J418" t="s">
        <v>17</v>
      </c>
      <c r="K418">
        <v>13.1</v>
      </c>
      <c r="L418">
        <v>9</v>
      </c>
      <c r="M418">
        <v>2.4</v>
      </c>
      <c r="N418">
        <v>-63</v>
      </c>
      <c r="O418">
        <v>2101</v>
      </c>
      <c r="P418">
        <v>97</v>
      </c>
    </row>
    <row r="419" spans="1:16" x14ac:dyDescent="0.5">
      <c r="A419">
        <v>2021</v>
      </c>
      <c r="B419" t="s">
        <v>688</v>
      </c>
      <c r="C419" t="s">
        <v>689</v>
      </c>
      <c r="D419">
        <v>600921</v>
      </c>
      <c r="E419" t="s">
        <v>194</v>
      </c>
      <c r="F419" t="s">
        <v>195</v>
      </c>
      <c r="G419">
        <v>94.9</v>
      </c>
      <c r="H419" t="s">
        <v>16</v>
      </c>
      <c r="I419" t="s">
        <v>2095</v>
      </c>
      <c r="J419" t="s">
        <v>17</v>
      </c>
      <c r="K419">
        <v>13.2</v>
      </c>
      <c r="L419">
        <v>8</v>
      </c>
      <c r="M419">
        <v>4.3</v>
      </c>
      <c r="N419">
        <v>-44</v>
      </c>
      <c r="O419">
        <v>2101</v>
      </c>
      <c r="P419">
        <v>95.3</v>
      </c>
    </row>
    <row r="420" spans="1:16" x14ac:dyDescent="0.5">
      <c r="A420">
        <v>2021</v>
      </c>
      <c r="B420" t="s">
        <v>867</v>
      </c>
      <c r="C420" t="s">
        <v>645</v>
      </c>
      <c r="D420">
        <v>667498</v>
      </c>
      <c r="E420" t="s">
        <v>102</v>
      </c>
      <c r="F420" t="s">
        <v>103</v>
      </c>
      <c r="G420">
        <v>91.3</v>
      </c>
      <c r="H420" t="s">
        <v>16</v>
      </c>
      <c r="I420" t="s">
        <v>2096</v>
      </c>
      <c r="J420" t="s">
        <v>17</v>
      </c>
      <c r="K420">
        <v>17.600000000000001</v>
      </c>
      <c r="L420">
        <v>-1</v>
      </c>
      <c r="M420">
        <v>8.4</v>
      </c>
      <c r="N420">
        <v>-6</v>
      </c>
      <c r="O420">
        <v>2101</v>
      </c>
      <c r="P420">
        <v>85</v>
      </c>
    </row>
    <row r="421" spans="1:16" x14ac:dyDescent="0.5">
      <c r="A421">
        <v>2021</v>
      </c>
      <c r="B421" t="s">
        <v>90</v>
      </c>
      <c r="C421" t="s">
        <v>91</v>
      </c>
      <c r="D421">
        <v>622608</v>
      </c>
      <c r="E421" t="s">
        <v>92</v>
      </c>
      <c r="F421" t="s">
        <v>93</v>
      </c>
      <c r="G421">
        <v>94.6</v>
      </c>
      <c r="H421" t="s">
        <v>16</v>
      </c>
      <c r="I421" t="s">
        <v>2097</v>
      </c>
      <c r="J421" t="s">
        <v>17</v>
      </c>
      <c r="K421">
        <v>19.3</v>
      </c>
      <c r="L421">
        <v>-32</v>
      </c>
      <c r="M421">
        <v>4.9000000000000004</v>
      </c>
      <c r="N421">
        <v>-33</v>
      </c>
      <c r="O421">
        <v>2097</v>
      </c>
      <c r="P421">
        <v>82</v>
      </c>
    </row>
    <row r="422" spans="1:16" x14ac:dyDescent="0.5">
      <c r="A422">
        <v>2021</v>
      </c>
      <c r="B422" t="s">
        <v>598</v>
      </c>
      <c r="C422" t="s">
        <v>422</v>
      </c>
      <c r="D422">
        <v>656557</v>
      </c>
      <c r="E422" t="s">
        <v>42</v>
      </c>
      <c r="F422" t="s">
        <v>43</v>
      </c>
      <c r="G422">
        <v>94.4</v>
      </c>
      <c r="H422" t="s">
        <v>16</v>
      </c>
      <c r="I422" t="s">
        <v>2098</v>
      </c>
      <c r="J422" t="s">
        <v>17</v>
      </c>
      <c r="K422">
        <v>22.9</v>
      </c>
      <c r="L422">
        <v>-44</v>
      </c>
      <c r="M422">
        <v>6</v>
      </c>
      <c r="N422">
        <v>-32</v>
      </c>
      <c r="O422">
        <v>2095</v>
      </c>
      <c r="P422">
        <v>62.2</v>
      </c>
    </row>
    <row r="423" spans="1:16" x14ac:dyDescent="0.5">
      <c r="A423">
        <v>2021</v>
      </c>
      <c r="B423" t="s">
        <v>160</v>
      </c>
      <c r="C423" t="s">
        <v>161</v>
      </c>
      <c r="D423">
        <v>592767</v>
      </c>
      <c r="E423" t="s">
        <v>156</v>
      </c>
      <c r="F423" t="s">
        <v>157</v>
      </c>
      <c r="G423">
        <v>92.1</v>
      </c>
      <c r="H423" t="s">
        <v>16</v>
      </c>
      <c r="I423" t="s">
        <v>2099</v>
      </c>
      <c r="J423" t="s">
        <v>17</v>
      </c>
      <c r="K423">
        <v>14.1</v>
      </c>
      <c r="L423">
        <v>5</v>
      </c>
      <c r="M423">
        <v>6.8</v>
      </c>
      <c r="N423">
        <v>9</v>
      </c>
      <c r="O423">
        <v>2093</v>
      </c>
      <c r="P423">
        <v>99.3</v>
      </c>
    </row>
    <row r="424" spans="1:16" x14ac:dyDescent="0.5">
      <c r="A424">
        <v>2021</v>
      </c>
      <c r="B424" t="s">
        <v>240</v>
      </c>
      <c r="C424" t="s">
        <v>241</v>
      </c>
      <c r="D424">
        <v>592836</v>
      </c>
      <c r="E424" t="s">
        <v>126</v>
      </c>
      <c r="F424" t="s">
        <v>127</v>
      </c>
      <c r="G424">
        <v>94.5</v>
      </c>
      <c r="H424" t="s">
        <v>16</v>
      </c>
      <c r="I424" t="s">
        <v>2100</v>
      </c>
      <c r="J424" t="s">
        <v>17</v>
      </c>
      <c r="K424">
        <v>13.5</v>
      </c>
      <c r="L424">
        <v>4</v>
      </c>
      <c r="M424">
        <v>9.4</v>
      </c>
      <c r="N424">
        <v>41</v>
      </c>
      <c r="O424">
        <v>2093</v>
      </c>
      <c r="P424">
        <v>98</v>
      </c>
    </row>
    <row r="425" spans="1:16" x14ac:dyDescent="0.5">
      <c r="A425">
        <v>2021</v>
      </c>
      <c r="B425" t="s">
        <v>691</v>
      </c>
      <c r="C425" t="s">
        <v>643</v>
      </c>
      <c r="D425">
        <v>663574</v>
      </c>
      <c r="E425" t="s">
        <v>26</v>
      </c>
      <c r="F425" t="s">
        <v>27</v>
      </c>
      <c r="G425">
        <v>94.9</v>
      </c>
      <c r="H425" t="s">
        <v>16</v>
      </c>
      <c r="I425" t="s">
        <v>2101</v>
      </c>
      <c r="J425" t="s">
        <v>17</v>
      </c>
      <c r="K425">
        <v>16</v>
      </c>
      <c r="L425">
        <v>-7</v>
      </c>
      <c r="M425">
        <v>10.4</v>
      </c>
      <c r="N425">
        <v>33</v>
      </c>
      <c r="O425">
        <v>2091</v>
      </c>
      <c r="P425">
        <v>96</v>
      </c>
    </row>
    <row r="426" spans="1:16" x14ac:dyDescent="0.5">
      <c r="A426">
        <v>2021</v>
      </c>
      <c r="B426" t="s">
        <v>331</v>
      </c>
      <c r="C426" t="s">
        <v>274</v>
      </c>
      <c r="D426">
        <v>608379</v>
      </c>
      <c r="E426" t="s">
        <v>178</v>
      </c>
      <c r="F426" t="s">
        <v>179</v>
      </c>
      <c r="G426">
        <v>93.6</v>
      </c>
      <c r="H426" t="s">
        <v>16</v>
      </c>
      <c r="I426" t="s">
        <v>2102</v>
      </c>
      <c r="J426" t="s">
        <v>17</v>
      </c>
      <c r="K426">
        <v>12.9</v>
      </c>
      <c r="L426">
        <v>6</v>
      </c>
      <c r="M426">
        <v>7.1</v>
      </c>
      <c r="N426">
        <v>15</v>
      </c>
      <c r="O426">
        <v>2088</v>
      </c>
      <c r="P426">
        <v>98.4</v>
      </c>
    </row>
    <row r="427" spans="1:16" x14ac:dyDescent="0.5">
      <c r="A427">
        <v>2021</v>
      </c>
      <c r="B427" t="s">
        <v>763</v>
      </c>
      <c r="C427" t="s">
        <v>481</v>
      </c>
      <c r="D427">
        <v>605276</v>
      </c>
      <c r="E427" t="s">
        <v>178</v>
      </c>
      <c r="F427" t="s">
        <v>179</v>
      </c>
      <c r="G427">
        <v>94</v>
      </c>
      <c r="H427" t="s">
        <v>16</v>
      </c>
      <c r="I427" t="s">
        <v>2103</v>
      </c>
      <c r="J427" t="s">
        <v>17</v>
      </c>
      <c r="K427">
        <v>14.4</v>
      </c>
      <c r="L427">
        <v>6</v>
      </c>
      <c r="M427">
        <v>5</v>
      </c>
      <c r="N427">
        <v>-34</v>
      </c>
      <c r="O427">
        <v>2085</v>
      </c>
      <c r="P427">
        <v>93.5</v>
      </c>
    </row>
    <row r="428" spans="1:16" x14ac:dyDescent="0.5">
      <c r="A428">
        <v>2021</v>
      </c>
      <c r="B428" t="s">
        <v>892</v>
      </c>
      <c r="C428" t="s">
        <v>893</v>
      </c>
      <c r="D428">
        <v>528748</v>
      </c>
      <c r="E428" t="s">
        <v>164</v>
      </c>
      <c r="F428" t="s">
        <v>165</v>
      </c>
      <c r="G428">
        <v>90.4</v>
      </c>
      <c r="H428" t="s">
        <v>16</v>
      </c>
      <c r="I428" t="s">
        <v>2104</v>
      </c>
      <c r="J428" t="s">
        <v>17</v>
      </c>
      <c r="K428">
        <v>21</v>
      </c>
      <c r="L428">
        <v>-20</v>
      </c>
      <c r="M428">
        <v>6</v>
      </c>
      <c r="N428">
        <v>-28</v>
      </c>
      <c r="O428">
        <v>2085</v>
      </c>
      <c r="P428">
        <v>77.400000000000006</v>
      </c>
    </row>
    <row r="429" spans="1:16" x14ac:dyDescent="0.5">
      <c r="A429">
        <v>2021</v>
      </c>
      <c r="B429" t="s">
        <v>547</v>
      </c>
      <c r="C429" t="s">
        <v>197</v>
      </c>
      <c r="D429">
        <v>663776</v>
      </c>
      <c r="E429" t="s">
        <v>232</v>
      </c>
      <c r="F429" t="s">
        <v>233</v>
      </c>
      <c r="G429">
        <v>93.3</v>
      </c>
      <c r="H429" t="s">
        <v>16</v>
      </c>
      <c r="I429" t="s">
        <v>2105</v>
      </c>
      <c r="J429" t="s">
        <v>17</v>
      </c>
      <c r="K429">
        <v>15</v>
      </c>
      <c r="L429">
        <v>-1</v>
      </c>
      <c r="M429">
        <v>2.7</v>
      </c>
      <c r="N429">
        <v>-60</v>
      </c>
      <c r="O429">
        <v>2080</v>
      </c>
      <c r="P429">
        <v>86.2</v>
      </c>
    </row>
    <row r="430" spans="1:16" x14ac:dyDescent="0.5">
      <c r="A430">
        <v>2021</v>
      </c>
      <c r="B430" t="s">
        <v>112</v>
      </c>
      <c r="C430" t="s">
        <v>113</v>
      </c>
      <c r="D430">
        <v>608566</v>
      </c>
      <c r="E430" t="s">
        <v>92</v>
      </c>
      <c r="F430" t="s">
        <v>93</v>
      </c>
      <c r="G430">
        <v>94.9</v>
      </c>
      <c r="H430" t="s">
        <v>16</v>
      </c>
      <c r="I430" t="s">
        <v>2106</v>
      </c>
      <c r="J430" t="s">
        <v>17</v>
      </c>
      <c r="K430">
        <v>18.8</v>
      </c>
      <c r="L430">
        <v>-26</v>
      </c>
      <c r="M430">
        <v>5.6</v>
      </c>
      <c r="N430">
        <v>-20</v>
      </c>
      <c r="O430">
        <v>2079</v>
      </c>
      <c r="P430">
        <v>84.8</v>
      </c>
    </row>
    <row r="431" spans="1:16" x14ac:dyDescent="0.5">
      <c r="A431">
        <v>2021</v>
      </c>
      <c r="B431" t="s">
        <v>930</v>
      </c>
      <c r="C431" t="s">
        <v>931</v>
      </c>
      <c r="D431">
        <v>544931</v>
      </c>
      <c r="E431" t="s">
        <v>194</v>
      </c>
      <c r="F431" t="s">
        <v>195</v>
      </c>
      <c r="G431">
        <v>91.9</v>
      </c>
      <c r="H431" t="s">
        <v>16</v>
      </c>
      <c r="I431" t="s">
        <v>2107</v>
      </c>
      <c r="J431" t="s">
        <v>17</v>
      </c>
      <c r="K431">
        <v>16.600000000000001</v>
      </c>
      <c r="L431">
        <v>-8</v>
      </c>
      <c r="M431">
        <v>7.5</v>
      </c>
      <c r="N431">
        <v>17</v>
      </c>
      <c r="O431">
        <v>2079</v>
      </c>
      <c r="P431">
        <v>91.5</v>
      </c>
    </row>
    <row r="432" spans="1:16" x14ac:dyDescent="0.5">
      <c r="A432">
        <v>2021</v>
      </c>
      <c r="B432" t="s">
        <v>886</v>
      </c>
      <c r="C432" t="s">
        <v>19</v>
      </c>
      <c r="D432">
        <v>543594</v>
      </c>
      <c r="E432" t="s">
        <v>194</v>
      </c>
      <c r="F432" t="s">
        <v>195</v>
      </c>
      <c r="G432">
        <v>90.6</v>
      </c>
      <c r="H432" t="s">
        <v>16</v>
      </c>
      <c r="I432" t="s">
        <v>2108</v>
      </c>
      <c r="J432" t="s">
        <v>17</v>
      </c>
      <c r="K432">
        <v>16.7</v>
      </c>
      <c r="L432">
        <v>-1</v>
      </c>
      <c r="M432">
        <v>8.3000000000000007</v>
      </c>
      <c r="N432">
        <v>26</v>
      </c>
      <c r="O432">
        <v>2076</v>
      </c>
      <c r="P432">
        <v>98.9</v>
      </c>
    </row>
    <row r="433" spans="1:16" x14ac:dyDescent="0.5">
      <c r="A433">
        <v>2021</v>
      </c>
      <c r="B433" t="s">
        <v>697</v>
      </c>
      <c r="C433" t="s">
        <v>41</v>
      </c>
      <c r="D433">
        <v>663734</v>
      </c>
      <c r="E433" t="s">
        <v>110</v>
      </c>
      <c r="F433" t="s">
        <v>111</v>
      </c>
      <c r="G433">
        <v>91.7</v>
      </c>
      <c r="H433" t="s">
        <v>16</v>
      </c>
      <c r="I433" t="s">
        <v>2109</v>
      </c>
      <c r="J433" t="s">
        <v>17</v>
      </c>
      <c r="K433">
        <v>20.6</v>
      </c>
      <c r="L433">
        <v>-28</v>
      </c>
      <c r="M433">
        <v>14</v>
      </c>
      <c r="N433">
        <v>93</v>
      </c>
      <c r="O433">
        <v>2071</v>
      </c>
      <c r="P433">
        <v>99.6</v>
      </c>
    </row>
    <row r="434" spans="1:16" x14ac:dyDescent="0.5">
      <c r="A434">
        <v>2021</v>
      </c>
      <c r="B434" t="s">
        <v>899</v>
      </c>
      <c r="C434" t="s">
        <v>900</v>
      </c>
      <c r="D434">
        <v>672282</v>
      </c>
      <c r="E434" t="s">
        <v>232</v>
      </c>
      <c r="F434" t="s">
        <v>233</v>
      </c>
      <c r="G434">
        <v>92.6</v>
      </c>
      <c r="H434" t="s">
        <v>16</v>
      </c>
      <c r="I434" t="s">
        <v>2110</v>
      </c>
      <c r="J434" t="s">
        <v>17</v>
      </c>
      <c r="K434">
        <v>15.1</v>
      </c>
      <c r="L434">
        <v>2</v>
      </c>
      <c r="M434">
        <v>7.2</v>
      </c>
      <c r="N434">
        <v>2</v>
      </c>
      <c r="O434">
        <v>2071</v>
      </c>
      <c r="P434">
        <v>97.6</v>
      </c>
    </row>
    <row r="435" spans="1:16" x14ac:dyDescent="0.5">
      <c r="A435">
        <v>2021</v>
      </c>
      <c r="B435" t="s">
        <v>809</v>
      </c>
      <c r="C435" t="s">
        <v>41</v>
      </c>
      <c r="D435">
        <v>656793</v>
      </c>
      <c r="E435" t="s">
        <v>38</v>
      </c>
      <c r="F435" t="s">
        <v>39</v>
      </c>
      <c r="G435">
        <v>96.4</v>
      </c>
      <c r="H435" t="s">
        <v>16</v>
      </c>
      <c r="I435" t="s">
        <v>2111</v>
      </c>
      <c r="J435" t="s">
        <v>17</v>
      </c>
      <c r="K435">
        <v>11.9</v>
      </c>
      <c r="L435">
        <v>14</v>
      </c>
      <c r="M435">
        <v>7.8</v>
      </c>
      <c r="N435">
        <v>-2</v>
      </c>
      <c r="O435">
        <v>2070</v>
      </c>
      <c r="P435">
        <v>97</v>
      </c>
    </row>
    <row r="436" spans="1:16" x14ac:dyDescent="0.5">
      <c r="A436">
        <v>2021</v>
      </c>
      <c r="B436" t="s">
        <v>638</v>
      </c>
      <c r="C436" t="s">
        <v>481</v>
      </c>
      <c r="D436">
        <v>656849</v>
      </c>
      <c r="E436" t="s">
        <v>126</v>
      </c>
      <c r="F436" t="s">
        <v>127</v>
      </c>
      <c r="G436">
        <v>92.7</v>
      </c>
      <c r="H436" t="s">
        <v>16</v>
      </c>
      <c r="I436" t="s">
        <v>2112</v>
      </c>
      <c r="J436" t="s">
        <v>17</v>
      </c>
      <c r="K436">
        <v>17</v>
      </c>
      <c r="L436">
        <v>-15</v>
      </c>
      <c r="M436">
        <v>10.3</v>
      </c>
      <c r="N436">
        <v>59</v>
      </c>
      <c r="O436">
        <v>2068</v>
      </c>
      <c r="P436">
        <v>95</v>
      </c>
    </row>
    <row r="437" spans="1:16" x14ac:dyDescent="0.5">
      <c r="A437">
        <v>2021</v>
      </c>
      <c r="B437" t="s">
        <v>779</v>
      </c>
      <c r="C437" t="s">
        <v>65</v>
      </c>
      <c r="D437">
        <v>643230</v>
      </c>
      <c r="E437" t="s">
        <v>213</v>
      </c>
      <c r="F437" t="s">
        <v>214</v>
      </c>
      <c r="G437">
        <v>90.7</v>
      </c>
      <c r="H437" t="s">
        <v>16</v>
      </c>
      <c r="I437" t="s">
        <v>2113</v>
      </c>
      <c r="J437" t="s">
        <v>17</v>
      </c>
      <c r="K437">
        <v>20.8</v>
      </c>
      <c r="L437">
        <v>-19</v>
      </c>
      <c r="M437">
        <v>11.2</v>
      </c>
      <c r="N437">
        <v>53</v>
      </c>
      <c r="O437">
        <v>2068</v>
      </c>
      <c r="P437">
        <v>93.1</v>
      </c>
    </row>
    <row r="438" spans="1:16" x14ac:dyDescent="0.5">
      <c r="A438">
        <v>2021</v>
      </c>
      <c r="B438" t="s">
        <v>822</v>
      </c>
      <c r="C438" t="s">
        <v>823</v>
      </c>
      <c r="D438">
        <v>623485</v>
      </c>
      <c r="E438" t="s">
        <v>92</v>
      </c>
      <c r="F438" t="s">
        <v>93</v>
      </c>
      <c r="G438">
        <v>92.6</v>
      </c>
      <c r="H438" t="s">
        <v>16</v>
      </c>
      <c r="I438" t="s">
        <v>2114</v>
      </c>
      <c r="J438" t="s">
        <v>17</v>
      </c>
      <c r="K438">
        <v>15.3</v>
      </c>
      <c r="L438">
        <v>-4</v>
      </c>
      <c r="M438">
        <v>6.6</v>
      </c>
      <c r="N438">
        <v>7</v>
      </c>
      <c r="O438">
        <v>2062</v>
      </c>
      <c r="P438">
        <v>97.8</v>
      </c>
    </row>
    <row r="439" spans="1:16" x14ac:dyDescent="0.5">
      <c r="A439">
        <v>2021</v>
      </c>
      <c r="B439" t="s">
        <v>158</v>
      </c>
      <c r="C439" t="s">
        <v>159</v>
      </c>
      <c r="D439">
        <v>663460</v>
      </c>
      <c r="E439" t="s">
        <v>80</v>
      </c>
      <c r="F439" t="s">
        <v>81</v>
      </c>
      <c r="G439">
        <v>90.7</v>
      </c>
      <c r="H439" t="s">
        <v>16</v>
      </c>
      <c r="I439" t="s">
        <v>2115</v>
      </c>
      <c r="J439" t="s">
        <v>17</v>
      </c>
      <c r="K439">
        <v>17.899999999999999</v>
      </c>
      <c r="L439">
        <v>-7</v>
      </c>
      <c r="M439">
        <v>6.4</v>
      </c>
      <c r="N439">
        <v>-6</v>
      </c>
      <c r="O439">
        <v>2061</v>
      </c>
      <c r="P439">
        <v>91.6</v>
      </c>
    </row>
    <row r="440" spans="1:16" x14ac:dyDescent="0.5">
      <c r="A440">
        <v>2021</v>
      </c>
      <c r="B440" t="s">
        <v>108</v>
      </c>
      <c r="C440" t="s">
        <v>305</v>
      </c>
      <c r="D440">
        <v>642028</v>
      </c>
      <c r="E440" t="s">
        <v>194</v>
      </c>
      <c r="F440" t="s">
        <v>195</v>
      </c>
      <c r="G440">
        <v>90.5</v>
      </c>
      <c r="H440" t="s">
        <v>16</v>
      </c>
      <c r="I440" t="s">
        <v>2116</v>
      </c>
      <c r="J440" t="s">
        <v>17</v>
      </c>
      <c r="K440">
        <v>17.899999999999999</v>
      </c>
      <c r="L440">
        <v>-9</v>
      </c>
      <c r="M440">
        <v>11.6</v>
      </c>
      <c r="N440">
        <v>72</v>
      </c>
      <c r="O440">
        <v>2060</v>
      </c>
      <c r="P440">
        <v>99</v>
      </c>
    </row>
    <row r="441" spans="1:16" x14ac:dyDescent="0.5">
      <c r="A441">
        <v>2021</v>
      </c>
      <c r="B441" t="s">
        <v>469</v>
      </c>
      <c r="C441" t="s">
        <v>305</v>
      </c>
      <c r="D441">
        <v>623352</v>
      </c>
      <c r="E441" t="s">
        <v>68</v>
      </c>
      <c r="F441" t="s">
        <v>69</v>
      </c>
      <c r="G441">
        <v>96.3</v>
      </c>
      <c r="H441" t="s">
        <v>16</v>
      </c>
      <c r="I441" t="s">
        <v>2117</v>
      </c>
      <c r="J441" t="s">
        <v>17</v>
      </c>
      <c r="K441">
        <v>12.3</v>
      </c>
      <c r="L441">
        <v>15</v>
      </c>
      <c r="M441">
        <v>9.9</v>
      </c>
      <c r="N441">
        <v>12</v>
      </c>
      <c r="O441">
        <v>2057</v>
      </c>
      <c r="P441">
        <v>99</v>
      </c>
    </row>
    <row r="442" spans="1:16" x14ac:dyDescent="0.5">
      <c r="A442">
        <v>2021</v>
      </c>
      <c r="B442" t="s">
        <v>820</v>
      </c>
      <c r="C442" t="s">
        <v>821</v>
      </c>
      <c r="D442">
        <v>595191</v>
      </c>
      <c r="E442" t="s">
        <v>126</v>
      </c>
      <c r="F442" t="s">
        <v>127</v>
      </c>
      <c r="G442">
        <v>90</v>
      </c>
      <c r="H442" t="s">
        <v>16</v>
      </c>
      <c r="I442" t="s">
        <v>2118</v>
      </c>
      <c r="J442" t="s">
        <v>17</v>
      </c>
      <c r="K442">
        <v>18</v>
      </c>
      <c r="L442">
        <v>-9</v>
      </c>
      <c r="M442">
        <v>11.5</v>
      </c>
      <c r="N442">
        <v>81</v>
      </c>
      <c r="O442">
        <v>2057</v>
      </c>
      <c r="P442">
        <v>98.6</v>
      </c>
    </row>
    <row r="443" spans="1:16" x14ac:dyDescent="0.5">
      <c r="A443">
        <v>2021</v>
      </c>
      <c r="B443" t="s">
        <v>281</v>
      </c>
      <c r="C443" t="s">
        <v>698</v>
      </c>
      <c r="D443">
        <v>570257</v>
      </c>
      <c r="E443" t="s">
        <v>38</v>
      </c>
      <c r="F443" t="s">
        <v>39</v>
      </c>
      <c r="G443">
        <v>94</v>
      </c>
      <c r="H443" t="s">
        <v>16</v>
      </c>
      <c r="I443" t="s">
        <v>2119</v>
      </c>
      <c r="J443" t="s">
        <v>17</v>
      </c>
      <c r="K443">
        <v>19.7</v>
      </c>
      <c r="L443">
        <v>-26</v>
      </c>
      <c r="M443">
        <v>12.7</v>
      </c>
      <c r="N443">
        <v>54</v>
      </c>
      <c r="O443">
        <v>2057</v>
      </c>
      <c r="P443">
        <v>93</v>
      </c>
    </row>
    <row r="444" spans="1:16" x14ac:dyDescent="0.5">
      <c r="A444">
        <v>2021</v>
      </c>
      <c r="B444" t="s">
        <v>351</v>
      </c>
      <c r="C444" t="s">
        <v>177</v>
      </c>
      <c r="D444">
        <v>677960</v>
      </c>
      <c r="E444" t="s">
        <v>62</v>
      </c>
      <c r="F444" t="s">
        <v>63</v>
      </c>
      <c r="G444">
        <v>94</v>
      </c>
      <c r="H444" t="s">
        <v>16</v>
      </c>
      <c r="I444" t="s">
        <v>2120</v>
      </c>
      <c r="J444" t="s">
        <v>17</v>
      </c>
      <c r="K444">
        <v>17</v>
      </c>
      <c r="L444">
        <v>-9</v>
      </c>
      <c r="M444">
        <v>11.6</v>
      </c>
      <c r="N444">
        <v>48</v>
      </c>
      <c r="O444">
        <v>2055</v>
      </c>
      <c r="P444">
        <v>98.9</v>
      </c>
    </row>
    <row r="445" spans="1:16" x14ac:dyDescent="0.5">
      <c r="A445">
        <v>2021</v>
      </c>
      <c r="B445" t="s">
        <v>445</v>
      </c>
      <c r="C445" t="s">
        <v>41</v>
      </c>
      <c r="D445">
        <v>621295</v>
      </c>
      <c r="E445" t="s">
        <v>122</v>
      </c>
      <c r="F445" t="s">
        <v>123</v>
      </c>
      <c r="G445">
        <v>92.5</v>
      </c>
      <c r="H445" t="s">
        <v>16</v>
      </c>
      <c r="I445" t="s">
        <v>2121</v>
      </c>
      <c r="J445" t="s">
        <v>17</v>
      </c>
      <c r="K445">
        <v>16.899999999999999</v>
      </c>
      <c r="L445">
        <v>-10</v>
      </c>
      <c r="M445">
        <v>8.5</v>
      </c>
      <c r="N445">
        <v>24</v>
      </c>
      <c r="O445">
        <v>2054</v>
      </c>
      <c r="P445">
        <v>92.1</v>
      </c>
    </row>
    <row r="446" spans="1:16" x14ac:dyDescent="0.5">
      <c r="A446">
        <v>2021</v>
      </c>
      <c r="B446" t="s">
        <v>901</v>
      </c>
      <c r="C446" t="s">
        <v>810</v>
      </c>
      <c r="D446">
        <v>669424</v>
      </c>
      <c r="E446" t="s">
        <v>50</v>
      </c>
      <c r="F446" t="s">
        <v>51</v>
      </c>
      <c r="G446">
        <v>93.6</v>
      </c>
      <c r="H446" t="s">
        <v>16</v>
      </c>
      <c r="I446" t="s">
        <v>2122</v>
      </c>
      <c r="J446" t="s">
        <v>17</v>
      </c>
      <c r="K446">
        <v>13.8</v>
      </c>
      <c r="L446">
        <v>8</v>
      </c>
      <c r="M446">
        <v>6.5</v>
      </c>
      <c r="N446">
        <v>-6</v>
      </c>
      <c r="O446">
        <v>2054</v>
      </c>
      <c r="P446">
        <v>95.8</v>
      </c>
    </row>
    <row r="447" spans="1:16" x14ac:dyDescent="0.5">
      <c r="A447">
        <v>2021</v>
      </c>
      <c r="B447" t="s">
        <v>879</v>
      </c>
      <c r="C447" t="s">
        <v>880</v>
      </c>
      <c r="D447">
        <v>605441</v>
      </c>
      <c r="E447" t="s">
        <v>42</v>
      </c>
      <c r="F447" t="s">
        <v>43</v>
      </c>
      <c r="G447">
        <v>96.9</v>
      </c>
      <c r="H447" t="s">
        <v>16</v>
      </c>
      <c r="I447" t="s">
        <v>2123</v>
      </c>
      <c r="J447" t="s">
        <v>17</v>
      </c>
      <c r="K447">
        <v>12.9</v>
      </c>
      <c r="L447">
        <v>8</v>
      </c>
      <c r="M447">
        <v>8.4</v>
      </c>
      <c r="N447">
        <v>-1</v>
      </c>
      <c r="O447">
        <v>2053</v>
      </c>
      <c r="P447">
        <v>97.9</v>
      </c>
    </row>
    <row r="448" spans="1:16" x14ac:dyDescent="0.5">
      <c r="A448">
        <v>2021</v>
      </c>
      <c r="B448" t="s">
        <v>620</v>
      </c>
      <c r="C448" t="s">
        <v>73</v>
      </c>
      <c r="D448">
        <v>593372</v>
      </c>
      <c r="E448" t="s">
        <v>34</v>
      </c>
      <c r="F448" t="s">
        <v>35</v>
      </c>
      <c r="G448">
        <v>93.4</v>
      </c>
      <c r="H448" t="s">
        <v>16</v>
      </c>
      <c r="I448" t="s">
        <v>2124</v>
      </c>
      <c r="J448" t="s">
        <v>17</v>
      </c>
      <c r="K448">
        <v>19.2</v>
      </c>
      <c r="L448">
        <v>-16</v>
      </c>
      <c r="M448">
        <v>8.8000000000000007</v>
      </c>
      <c r="N448">
        <v>-1</v>
      </c>
      <c r="O448">
        <v>2052</v>
      </c>
      <c r="P448">
        <v>84.4</v>
      </c>
    </row>
    <row r="449" spans="1:16" x14ac:dyDescent="0.5">
      <c r="A449">
        <v>2021</v>
      </c>
      <c r="B449" t="s">
        <v>243</v>
      </c>
      <c r="C449" t="s">
        <v>45</v>
      </c>
      <c r="D449">
        <v>668676</v>
      </c>
      <c r="E449" t="s">
        <v>122</v>
      </c>
      <c r="F449" t="s">
        <v>123</v>
      </c>
      <c r="G449">
        <v>92.9</v>
      </c>
      <c r="H449" t="s">
        <v>16</v>
      </c>
      <c r="I449" t="s">
        <v>2125</v>
      </c>
      <c r="J449" t="s">
        <v>17</v>
      </c>
      <c r="K449">
        <v>14.6</v>
      </c>
      <c r="L449">
        <v>4</v>
      </c>
      <c r="M449">
        <v>8.6</v>
      </c>
      <c r="N449">
        <v>24</v>
      </c>
      <c r="O449">
        <v>2050</v>
      </c>
      <c r="P449">
        <v>99.2</v>
      </c>
    </row>
    <row r="450" spans="1:16" x14ac:dyDescent="0.5">
      <c r="A450">
        <v>2021</v>
      </c>
      <c r="B450" t="s">
        <v>725</v>
      </c>
      <c r="C450" t="s">
        <v>220</v>
      </c>
      <c r="D450">
        <v>519443</v>
      </c>
      <c r="E450" t="s">
        <v>42</v>
      </c>
      <c r="F450" t="s">
        <v>43</v>
      </c>
      <c r="G450">
        <v>91.1</v>
      </c>
      <c r="H450" t="s">
        <v>16</v>
      </c>
      <c r="I450" t="s">
        <v>2126</v>
      </c>
      <c r="J450" t="s">
        <v>17</v>
      </c>
      <c r="K450">
        <v>15.3</v>
      </c>
      <c r="L450">
        <v>3</v>
      </c>
      <c r="M450">
        <v>4</v>
      </c>
      <c r="N450">
        <v>-33</v>
      </c>
      <c r="O450">
        <v>2050</v>
      </c>
      <c r="P450">
        <v>95.3</v>
      </c>
    </row>
    <row r="451" spans="1:16" x14ac:dyDescent="0.5">
      <c r="A451">
        <v>2021</v>
      </c>
      <c r="B451" t="s">
        <v>202</v>
      </c>
      <c r="C451" t="s">
        <v>203</v>
      </c>
      <c r="D451">
        <v>666120</v>
      </c>
      <c r="E451" t="s">
        <v>156</v>
      </c>
      <c r="F451" t="s">
        <v>157</v>
      </c>
      <c r="G451">
        <v>94.7</v>
      </c>
      <c r="H451" t="s">
        <v>16</v>
      </c>
      <c r="I451" t="s">
        <v>2127</v>
      </c>
      <c r="J451" t="s">
        <v>17</v>
      </c>
      <c r="K451">
        <v>13</v>
      </c>
      <c r="L451">
        <v>4</v>
      </c>
      <c r="M451">
        <v>5.3</v>
      </c>
      <c r="N451">
        <v>-20</v>
      </c>
      <c r="O451">
        <v>2049</v>
      </c>
      <c r="P451">
        <v>100</v>
      </c>
    </row>
    <row r="452" spans="1:16" x14ac:dyDescent="0.5">
      <c r="A452">
        <v>2021</v>
      </c>
      <c r="B452" t="s">
        <v>509</v>
      </c>
      <c r="C452" t="s">
        <v>57</v>
      </c>
      <c r="D452">
        <v>641793</v>
      </c>
      <c r="E452" t="s">
        <v>30</v>
      </c>
      <c r="F452" t="s">
        <v>31</v>
      </c>
      <c r="G452">
        <v>94.8</v>
      </c>
      <c r="H452" t="s">
        <v>16</v>
      </c>
      <c r="I452" t="s">
        <v>2128</v>
      </c>
      <c r="J452" t="s">
        <v>17</v>
      </c>
      <c r="K452">
        <v>13.2</v>
      </c>
      <c r="L452">
        <v>4</v>
      </c>
      <c r="M452">
        <v>6.6</v>
      </c>
      <c r="N452">
        <v>-1</v>
      </c>
      <c r="O452">
        <v>2045</v>
      </c>
      <c r="P452">
        <v>97.6</v>
      </c>
    </row>
    <row r="453" spans="1:16" x14ac:dyDescent="0.5">
      <c r="A453">
        <v>2021</v>
      </c>
      <c r="B453" t="s">
        <v>653</v>
      </c>
      <c r="C453" t="s">
        <v>526</v>
      </c>
      <c r="D453">
        <v>502327</v>
      </c>
      <c r="E453" t="s">
        <v>102</v>
      </c>
      <c r="F453" t="s">
        <v>103</v>
      </c>
      <c r="G453">
        <v>90.9</v>
      </c>
      <c r="H453" t="s">
        <v>16</v>
      </c>
      <c r="I453" t="s">
        <v>2129</v>
      </c>
      <c r="J453" t="s">
        <v>17</v>
      </c>
      <c r="K453">
        <v>17.8</v>
      </c>
      <c r="L453">
        <v>-6</v>
      </c>
      <c r="M453">
        <v>12</v>
      </c>
      <c r="N453">
        <v>59</v>
      </c>
      <c r="O453">
        <v>2044</v>
      </c>
      <c r="P453">
        <v>99.6</v>
      </c>
    </row>
    <row r="454" spans="1:16" x14ac:dyDescent="0.5">
      <c r="A454">
        <v>2021</v>
      </c>
      <c r="B454" t="s">
        <v>535</v>
      </c>
      <c r="C454" t="s">
        <v>229</v>
      </c>
      <c r="D454">
        <v>666159</v>
      </c>
      <c r="E454" t="s">
        <v>132</v>
      </c>
      <c r="F454" t="s">
        <v>133</v>
      </c>
      <c r="G454">
        <v>93.5</v>
      </c>
      <c r="H454" t="s">
        <v>16</v>
      </c>
      <c r="I454" t="s">
        <v>2130</v>
      </c>
      <c r="J454" t="s">
        <v>17</v>
      </c>
      <c r="K454">
        <v>14.6</v>
      </c>
      <c r="L454">
        <v>0</v>
      </c>
      <c r="M454">
        <v>3</v>
      </c>
      <c r="N454">
        <v>-57</v>
      </c>
      <c r="O454">
        <v>2043</v>
      </c>
      <c r="P454">
        <v>90.9</v>
      </c>
    </row>
    <row r="455" spans="1:16" x14ac:dyDescent="0.5">
      <c r="A455">
        <v>2021</v>
      </c>
      <c r="B455" t="s">
        <v>484</v>
      </c>
      <c r="C455" t="s">
        <v>247</v>
      </c>
      <c r="D455">
        <v>500779</v>
      </c>
      <c r="E455" t="s">
        <v>30</v>
      </c>
      <c r="F455" t="s">
        <v>31</v>
      </c>
      <c r="G455">
        <v>91.5</v>
      </c>
      <c r="H455" t="s">
        <v>16</v>
      </c>
      <c r="I455" t="s">
        <v>2131</v>
      </c>
      <c r="J455" t="s">
        <v>17</v>
      </c>
      <c r="K455">
        <v>16</v>
      </c>
      <c r="L455">
        <v>-1</v>
      </c>
      <c r="M455">
        <v>3.6</v>
      </c>
      <c r="N455">
        <v>-48</v>
      </c>
      <c r="O455">
        <v>2041</v>
      </c>
      <c r="P455">
        <v>89.8</v>
      </c>
    </row>
    <row r="456" spans="1:16" x14ac:dyDescent="0.5">
      <c r="A456">
        <v>2021</v>
      </c>
      <c r="B456" t="s">
        <v>854</v>
      </c>
      <c r="C456" t="s">
        <v>855</v>
      </c>
      <c r="D456">
        <v>664714</v>
      </c>
      <c r="E456" t="s">
        <v>102</v>
      </c>
      <c r="F456" t="s">
        <v>103</v>
      </c>
      <c r="G456">
        <v>92.6</v>
      </c>
      <c r="H456" t="s">
        <v>16</v>
      </c>
      <c r="I456" t="s">
        <v>2132</v>
      </c>
      <c r="J456" t="s">
        <v>17</v>
      </c>
      <c r="K456">
        <v>16.2</v>
      </c>
      <c r="L456">
        <v>3</v>
      </c>
      <c r="M456">
        <v>8.1</v>
      </c>
      <c r="N456">
        <v>-7</v>
      </c>
      <c r="O456">
        <v>2036</v>
      </c>
      <c r="P456">
        <v>95.4</v>
      </c>
    </row>
    <row r="457" spans="1:16" x14ac:dyDescent="0.5">
      <c r="A457">
        <v>2021</v>
      </c>
      <c r="B457" t="s">
        <v>174</v>
      </c>
      <c r="C457" t="s">
        <v>175</v>
      </c>
      <c r="D457">
        <v>621076</v>
      </c>
      <c r="E457" t="s">
        <v>20</v>
      </c>
      <c r="F457" t="s">
        <v>21</v>
      </c>
      <c r="G457">
        <v>92.9</v>
      </c>
      <c r="H457" t="s">
        <v>16</v>
      </c>
      <c r="I457" t="s">
        <v>2133</v>
      </c>
      <c r="J457" t="s">
        <v>17</v>
      </c>
      <c r="K457">
        <v>16.600000000000001</v>
      </c>
      <c r="L457">
        <v>-8</v>
      </c>
      <c r="M457">
        <v>8.6</v>
      </c>
      <c r="N457">
        <v>20</v>
      </c>
      <c r="O457">
        <v>2028</v>
      </c>
      <c r="P457">
        <v>90.7</v>
      </c>
    </row>
    <row r="458" spans="1:16" x14ac:dyDescent="0.5">
      <c r="A458">
        <v>2021</v>
      </c>
      <c r="B458" t="s">
        <v>278</v>
      </c>
      <c r="C458" t="s">
        <v>264</v>
      </c>
      <c r="D458">
        <v>596295</v>
      </c>
      <c r="E458" t="s">
        <v>92</v>
      </c>
      <c r="F458" t="s">
        <v>93</v>
      </c>
      <c r="G458">
        <v>91.6</v>
      </c>
      <c r="H458" t="s">
        <v>16</v>
      </c>
      <c r="I458" t="s">
        <v>2134</v>
      </c>
      <c r="J458" t="s">
        <v>17</v>
      </c>
      <c r="K458">
        <v>14.6</v>
      </c>
      <c r="L458">
        <v>1</v>
      </c>
      <c r="M458">
        <v>5.9</v>
      </c>
      <c r="N458">
        <v>2</v>
      </c>
      <c r="O458">
        <v>2028</v>
      </c>
      <c r="P458">
        <v>99.5</v>
      </c>
    </row>
    <row r="459" spans="1:16" x14ac:dyDescent="0.5">
      <c r="A459">
        <v>2021</v>
      </c>
      <c r="B459" t="s">
        <v>663</v>
      </c>
      <c r="C459" t="s">
        <v>497</v>
      </c>
      <c r="D459">
        <v>607359</v>
      </c>
      <c r="E459" t="s">
        <v>116</v>
      </c>
      <c r="F459" t="s">
        <v>117</v>
      </c>
      <c r="G459">
        <v>93.4</v>
      </c>
      <c r="H459" t="s">
        <v>16</v>
      </c>
      <c r="I459" t="s">
        <v>2135</v>
      </c>
      <c r="J459" t="s">
        <v>17</v>
      </c>
      <c r="K459">
        <v>15.8</v>
      </c>
      <c r="L459">
        <v>3</v>
      </c>
      <c r="M459">
        <v>9.6</v>
      </c>
      <c r="N459">
        <v>10</v>
      </c>
      <c r="O459">
        <v>2028</v>
      </c>
      <c r="P459">
        <v>96.6</v>
      </c>
    </row>
    <row r="460" spans="1:16" x14ac:dyDescent="0.5">
      <c r="A460">
        <v>2021</v>
      </c>
      <c r="B460" t="s">
        <v>870</v>
      </c>
      <c r="C460" t="s">
        <v>871</v>
      </c>
      <c r="D460">
        <v>656353</v>
      </c>
      <c r="E460" t="s">
        <v>156</v>
      </c>
      <c r="F460" t="s">
        <v>157</v>
      </c>
      <c r="G460">
        <v>93</v>
      </c>
      <c r="H460" t="s">
        <v>16</v>
      </c>
      <c r="I460" t="s">
        <v>2136</v>
      </c>
      <c r="J460" t="s">
        <v>17</v>
      </c>
      <c r="K460">
        <v>14.9</v>
      </c>
      <c r="L460">
        <v>-1</v>
      </c>
      <c r="M460">
        <v>2</v>
      </c>
      <c r="N460">
        <v>-69</v>
      </c>
      <c r="O460">
        <v>2027</v>
      </c>
      <c r="P460">
        <v>90</v>
      </c>
    </row>
    <row r="461" spans="1:16" x14ac:dyDescent="0.5">
      <c r="A461">
        <v>2021</v>
      </c>
      <c r="B461" t="s">
        <v>527</v>
      </c>
      <c r="C461" t="s">
        <v>528</v>
      </c>
      <c r="D461">
        <v>669060</v>
      </c>
      <c r="E461" t="s">
        <v>213</v>
      </c>
      <c r="F461" t="s">
        <v>214</v>
      </c>
      <c r="G461">
        <v>93</v>
      </c>
      <c r="H461" t="s">
        <v>16</v>
      </c>
      <c r="I461" t="s">
        <v>2137</v>
      </c>
      <c r="J461" t="s">
        <v>17</v>
      </c>
      <c r="K461">
        <v>17.2</v>
      </c>
      <c r="L461">
        <v>-9</v>
      </c>
      <c r="M461">
        <v>6.2</v>
      </c>
      <c r="N461">
        <v>-19</v>
      </c>
      <c r="O461">
        <v>2023</v>
      </c>
      <c r="P461">
        <v>97.9</v>
      </c>
    </row>
    <row r="462" spans="1:16" x14ac:dyDescent="0.5">
      <c r="A462">
        <v>2021</v>
      </c>
      <c r="B462" t="s">
        <v>595</v>
      </c>
      <c r="C462" t="s">
        <v>481</v>
      </c>
      <c r="D462">
        <v>456034</v>
      </c>
      <c r="E462" t="s">
        <v>54</v>
      </c>
      <c r="F462" t="s">
        <v>55</v>
      </c>
      <c r="G462">
        <v>92.9</v>
      </c>
      <c r="H462" t="s">
        <v>16</v>
      </c>
      <c r="I462" t="s">
        <v>2138</v>
      </c>
      <c r="J462" t="s">
        <v>17</v>
      </c>
      <c r="K462">
        <v>18.8</v>
      </c>
      <c r="L462">
        <v>-20</v>
      </c>
      <c r="M462">
        <v>9</v>
      </c>
      <c r="N462">
        <v>20</v>
      </c>
      <c r="O462">
        <v>2017</v>
      </c>
      <c r="P462">
        <v>91.9</v>
      </c>
    </row>
    <row r="463" spans="1:16" x14ac:dyDescent="0.5">
      <c r="A463">
        <v>2021</v>
      </c>
      <c r="B463" t="s">
        <v>646</v>
      </c>
      <c r="C463" t="s">
        <v>647</v>
      </c>
      <c r="D463">
        <v>642152</v>
      </c>
      <c r="E463" t="s">
        <v>20</v>
      </c>
      <c r="F463" t="s">
        <v>21</v>
      </c>
      <c r="G463">
        <v>95.8</v>
      </c>
      <c r="H463" t="s">
        <v>16</v>
      </c>
      <c r="I463" t="s">
        <v>2139</v>
      </c>
      <c r="J463" t="s">
        <v>17</v>
      </c>
      <c r="K463">
        <v>15.1</v>
      </c>
      <c r="L463">
        <v>-10</v>
      </c>
      <c r="M463">
        <v>8.1</v>
      </c>
      <c r="N463">
        <v>8</v>
      </c>
      <c r="O463">
        <v>2011</v>
      </c>
      <c r="P463">
        <v>90.2</v>
      </c>
    </row>
    <row r="464" spans="1:16" x14ac:dyDescent="0.5">
      <c r="A464">
        <v>2021</v>
      </c>
      <c r="B464" t="s">
        <v>811</v>
      </c>
      <c r="C464" t="s">
        <v>139</v>
      </c>
      <c r="D464">
        <v>592717</v>
      </c>
      <c r="E464" t="s">
        <v>30</v>
      </c>
      <c r="F464" t="s">
        <v>31</v>
      </c>
      <c r="G464">
        <v>90</v>
      </c>
      <c r="H464" t="s">
        <v>16</v>
      </c>
      <c r="I464" t="s">
        <v>2140</v>
      </c>
      <c r="J464" t="s">
        <v>17</v>
      </c>
      <c r="K464">
        <v>20.100000000000001</v>
      </c>
      <c r="L464">
        <v>-17</v>
      </c>
      <c r="M464">
        <v>9.6</v>
      </c>
      <c r="N464">
        <v>60</v>
      </c>
      <c r="O464">
        <v>2011</v>
      </c>
      <c r="P464">
        <v>94</v>
      </c>
    </row>
    <row r="465" spans="1:16" x14ac:dyDescent="0.5">
      <c r="A465">
        <v>2021</v>
      </c>
      <c r="B465" t="s">
        <v>387</v>
      </c>
      <c r="C465" t="s">
        <v>693</v>
      </c>
      <c r="D465">
        <v>660546</v>
      </c>
      <c r="E465" t="s">
        <v>126</v>
      </c>
      <c r="F465" t="s">
        <v>127</v>
      </c>
      <c r="G465">
        <v>95.4</v>
      </c>
      <c r="H465" t="s">
        <v>16</v>
      </c>
      <c r="I465" t="s">
        <v>2141</v>
      </c>
      <c r="J465" t="s">
        <v>17</v>
      </c>
      <c r="K465">
        <v>15.7</v>
      </c>
      <c r="L465">
        <v>-5</v>
      </c>
      <c r="M465">
        <v>8.1</v>
      </c>
      <c r="N465">
        <v>-2</v>
      </c>
      <c r="O465">
        <v>1996</v>
      </c>
      <c r="P465">
        <v>91</v>
      </c>
    </row>
    <row r="466" spans="1:16" x14ac:dyDescent="0.5">
      <c r="A466">
        <v>2021</v>
      </c>
      <c r="B466" t="s">
        <v>184</v>
      </c>
      <c r="C466" t="s">
        <v>251</v>
      </c>
      <c r="D466">
        <v>501925</v>
      </c>
      <c r="E466" t="s">
        <v>102</v>
      </c>
      <c r="F466" t="s">
        <v>103</v>
      </c>
      <c r="G466">
        <v>87.4</v>
      </c>
      <c r="H466" t="s">
        <v>16</v>
      </c>
      <c r="I466" t="s">
        <v>2142</v>
      </c>
      <c r="J466" t="s">
        <v>17</v>
      </c>
      <c r="K466">
        <v>30</v>
      </c>
      <c r="L466">
        <v>-2</v>
      </c>
      <c r="M466">
        <v>16.8</v>
      </c>
      <c r="N466">
        <v>6</v>
      </c>
      <c r="O466">
        <v>1996</v>
      </c>
      <c r="P466">
        <v>94</v>
      </c>
    </row>
    <row r="467" spans="1:16" x14ac:dyDescent="0.5">
      <c r="A467">
        <v>2021</v>
      </c>
      <c r="B467" t="s">
        <v>682</v>
      </c>
      <c r="C467" t="s">
        <v>101</v>
      </c>
      <c r="D467">
        <v>663531</v>
      </c>
      <c r="E467" t="s">
        <v>122</v>
      </c>
      <c r="F467" t="s">
        <v>123</v>
      </c>
      <c r="G467">
        <v>92.6</v>
      </c>
      <c r="H467" t="s">
        <v>16</v>
      </c>
      <c r="I467" t="s">
        <v>2143</v>
      </c>
      <c r="J467" t="s">
        <v>17</v>
      </c>
      <c r="K467">
        <v>16.399999999999999</v>
      </c>
      <c r="L467">
        <v>-7</v>
      </c>
      <c r="M467">
        <v>6.8</v>
      </c>
      <c r="N467">
        <v>-1</v>
      </c>
      <c r="O467">
        <v>1994</v>
      </c>
      <c r="P467">
        <v>92.6</v>
      </c>
    </row>
    <row r="468" spans="1:16" x14ac:dyDescent="0.5">
      <c r="A468">
        <v>2021</v>
      </c>
      <c r="B468" t="s">
        <v>755</v>
      </c>
      <c r="C468" t="s">
        <v>95</v>
      </c>
      <c r="D468">
        <v>453281</v>
      </c>
      <c r="E468" t="s">
        <v>34</v>
      </c>
      <c r="F468" t="s">
        <v>35</v>
      </c>
      <c r="G468">
        <v>87.5</v>
      </c>
      <c r="H468" t="s">
        <v>16</v>
      </c>
      <c r="I468" t="s">
        <v>2144</v>
      </c>
      <c r="J468" t="s">
        <v>17</v>
      </c>
      <c r="K468">
        <v>19.899999999999999</v>
      </c>
      <c r="L468">
        <v>-7</v>
      </c>
      <c r="M468">
        <v>7.8</v>
      </c>
      <c r="N468">
        <v>11</v>
      </c>
      <c r="O468">
        <v>1994</v>
      </c>
      <c r="P468">
        <v>94.8</v>
      </c>
    </row>
    <row r="469" spans="1:16" x14ac:dyDescent="0.5">
      <c r="A469">
        <v>2021</v>
      </c>
      <c r="B469" t="s">
        <v>702</v>
      </c>
      <c r="C469" t="s">
        <v>61</v>
      </c>
      <c r="D469">
        <v>453284</v>
      </c>
      <c r="E469" t="s">
        <v>122</v>
      </c>
      <c r="F469" t="s">
        <v>123</v>
      </c>
      <c r="G469">
        <v>90.6</v>
      </c>
      <c r="H469" t="s">
        <v>16</v>
      </c>
      <c r="I469" t="s">
        <v>2145</v>
      </c>
      <c r="J469" t="s">
        <v>17</v>
      </c>
      <c r="K469">
        <v>17.5</v>
      </c>
      <c r="L469">
        <v>-10</v>
      </c>
      <c r="M469">
        <v>2.6</v>
      </c>
      <c r="N469">
        <v>-55</v>
      </c>
      <c r="O469">
        <v>1990</v>
      </c>
      <c r="P469">
        <v>90.1</v>
      </c>
    </row>
    <row r="470" spans="1:16" x14ac:dyDescent="0.5">
      <c r="A470">
        <v>2021</v>
      </c>
      <c r="B470" t="s">
        <v>634</v>
      </c>
      <c r="C470" t="s">
        <v>520</v>
      </c>
      <c r="D470">
        <v>676684</v>
      </c>
      <c r="E470" t="s">
        <v>102</v>
      </c>
      <c r="F470" t="s">
        <v>103</v>
      </c>
      <c r="G470">
        <v>93.5</v>
      </c>
      <c r="H470" t="s">
        <v>16</v>
      </c>
      <c r="I470" t="s">
        <v>2146</v>
      </c>
      <c r="J470" t="s">
        <v>17</v>
      </c>
      <c r="K470">
        <v>16.899999999999999</v>
      </c>
      <c r="L470">
        <v>-9</v>
      </c>
      <c r="M470">
        <v>11.3</v>
      </c>
      <c r="N470">
        <v>47</v>
      </c>
      <c r="O470">
        <v>1989</v>
      </c>
      <c r="P470">
        <v>97.4</v>
      </c>
    </row>
    <row r="471" spans="1:16" x14ac:dyDescent="0.5">
      <c r="A471">
        <v>2021</v>
      </c>
      <c r="B471" t="s">
        <v>750</v>
      </c>
      <c r="C471" t="s">
        <v>177</v>
      </c>
      <c r="D471">
        <v>621114</v>
      </c>
      <c r="E471" t="s">
        <v>50</v>
      </c>
      <c r="F471" t="s">
        <v>51</v>
      </c>
      <c r="G471">
        <v>94.7</v>
      </c>
      <c r="H471" t="s">
        <v>16</v>
      </c>
      <c r="I471" t="s">
        <v>2147</v>
      </c>
      <c r="J471" t="s">
        <v>17</v>
      </c>
      <c r="K471">
        <v>14.9</v>
      </c>
      <c r="L471">
        <v>-13</v>
      </c>
      <c r="M471">
        <v>1.6</v>
      </c>
      <c r="N471">
        <v>-75</v>
      </c>
      <c r="O471">
        <v>1988</v>
      </c>
      <c r="P471">
        <v>90.3</v>
      </c>
    </row>
    <row r="472" spans="1:16" x14ac:dyDescent="0.5">
      <c r="A472">
        <v>2021</v>
      </c>
      <c r="B472" t="s">
        <v>257</v>
      </c>
      <c r="C472" t="s">
        <v>258</v>
      </c>
      <c r="D472">
        <v>605347</v>
      </c>
      <c r="E472" t="s">
        <v>182</v>
      </c>
      <c r="F472" t="s">
        <v>183</v>
      </c>
      <c r="G472">
        <v>95.3</v>
      </c>
      <c r="H472" t="s">
        <v>16</v>
      </c>
      <c r="I472" t="s">
        <v>2148</v>
      </c>
      <c r="J472" t="s">
        <v>17</v>
      </c>
      <c r="K472">
        <v>15.1</v>
      </c>
      <c r="L472">
        <v>-6</v>
      </c>
      <c r="M472">
        <v>9.5</v>
      </c>
      <c r="N472">
        <v>25</v>
      </c>
      <c r="O472">
        <v>1977</v>
      </c>
      <c r="P472">
        <v>96.6</v>
      </c>
    </row>
    <row r="473" spans="1:16" x14ac:dyDescent="0.5">
      <c r="A473">
        <v>2021</v>
      </c>
      <c r="B473" t="s">
        <v>146</v>
      </c>
      <c r="C473" t="s">
        <v>147</v>
      </c>
      <c r="D473">
        <v>608344</v>
      </c>
      <c r="E473" t="s">
        <v>20</v>
      </c>
      <c r="F473" t="s">
        <v>21</v>
      </c>
      <c r="G473">
        <v>90.7</v>
      </c>
      <c r="H473" t="s">
        <v>16</v>
      </c>
      <c r="I473" t="s">
        <v>2149</v>
      </c>
      <c r="J473" t="s">
        <v>17</v>
      </c>
      <c r="K473">
        <v>16.7</v>
      </c>
      <c r="L473">
        <v>-4</v>
      </c>
      <c r="M473">
        <v>8.1</v>
      </c>
      <c r="N473">
        <v>27</v>
      </c>
      <c r="O473">
        <v>1957</v>
      </c>
      <c r="P473">
        <v>98.2</v>
      </c>
    </row>
    <row r="474" spans="1:16" x14ac:dyDescent="0.5">
      <c r="A474">
        <v>2021</v>
      </c>
      <c r="B474" t="s">
        <v>918</v>
      </c>
      <c r="C474" t="s">
        <v>919</v>
      </c>
      <c r="D474">
        <v>626929</v>
      </c>
      <c r="E474" t="s">
        <v>261</v>
      </c>
      <c r="F474" t="s">
        <v>262</v>
      </c>
      <c r="G474">
        <v>89.1</v>
      </c>
      <c r="H474" t="s">
        <v>16</v>
      </c>
      <c r="I474" t="s">
        <v>2150</v>
      </c>
      <c r="J474" t="s">
        <v>17</v>
      </c>
      <c r="K474">
        <v>17.399999999999999</v>
      </c>
      <c r="L474">
        <v>3</v>
      </c>
      <c r="M474">
        <v>7.9</v>
      </c>
      <c r="N474">
        <v>52</v>
      </c>
      <c r="O474">
        <v>1957</v>
      </c>
      <c r="P474">
        <v>98.4</v>
      </c>
    </row>
    <row r="475" spans="1:16" x14ac:dyDescent="0.5">
      <c r="A475">
        <v>2021</v>
      </c>
      <c r="B475" t="s">
        <v>273</v>
      </c>
      <c r="C475" t="s">
        <v>274</v>
      </c>
      <c r="D475">
        <v>501381</v>
      </c>
      <c r="E475" t="s">
        <v>261</v>
      </c>
      <c r="F475" t="s">
        <v>262</v>
      </c>
      <c r="G475">
        <v>90.6</v>
      </c>
      <c r="H475" t="s">
        <v>16</v>
      </c>
      <c r="I475" t="s">
        <v>2151</v>
      </c>
      <c r="J475" t="s">
        <v>17</v>
      </c>
      <c r="K475">
        <v>18.899999999999999</v>
      </c>
      <c r="L475">
        <v>-19</v>
      </c>
      <c r="M475">
        <v>6.7</v>
      </c>
      <c r="N475">
        <v>12</v>
      </c>
      <c r="O475">
        <v>1953</v>
      </c>
      <c r="P475">
        <v>88.1</v>
      </c>
    </row>
    <row r="476" spans="1:16" x14ac:dyDescent="0.5">
      <c r="A476">
        <v>2021</v>
      </c>
      <c r="B476" t="s">
        <v>206</v>
      </c>
      <c r="C476" t="s">
        <v>207</v>
      </c>
      <c r="D476">
        <v>547943</v>
      </c>
      <c r="E476" t="s">
        <v>14</v>
      </c>
      <c r="F476" t="s">
        <v>15</v>
      </c>
      <c r="G476">
        <v>89.9</v>
      </c>
      <c r="H476" t="s">
        <v>16</v>
      </c>
      <c r="I476" t="s">
        <v>2152</v>
      </c>
      <c r="J476" t="s">
        <v>17</v>
      </c>
      <c r="K476">
        <v>20.8</v>
      </c>
      <c r="L476">
        <v>-22</v>
      </c>
      <c r="M476">
        <v>11.8</v>
      </c>
      <c r="N476">
        <v>80</v>
      </c>
      <c r="O476">
        <v>1942</v>
      </c>
      <c r="P476">
        <v>98.1</v>
      </c>
    </row>
    <row r="477" spans="1:16" x14ac:dyDescent="0.5">
      <c r="A477">
        <v>2021</v>
      </c>
      <c r="B477" t="s">
        <v>118</v>
      </c>
      <c r="C477" t="s">
        <v>119</v>
      </c>
      <c r="D477">
        <v>543294</v>
      </c>
      <c r="E477" t="s">
        <v>46</v>
      </c>
      <c r="F477" t="s">
        <v>47</v>
      </c>
      <c r="G477">
        <v>87.2</v>
      </c>
      <c r="H477" t="s">
        <v>16</v>
      </c>
      <c r="I477" t="s">
        <v>2153</v>
      </c>
      <c r="J477" t="s">
        <v>17</v>
      </c>
      <c r="K477">
        <v>20.399999999999999</v>
      </c>
      <c r="L477">
        <v>-9</v>
      </c>
      <c r="M477">
        <v>6.9</v>
      </c>
      <c r="N477">
        <v>2</v>
      </c>
      <c r="O477">
        <v>1940</v>
      </c>
      <c r="P477">
        <v>93.8</v>
      </c>
    </row>
    <row r="478" spans="1:16" x14ac:dyDescent="0.5">
      <c r="A478">
        <v>2021</v>
      </c>
      <c r="B478" t="s">
        <v>399</v>
      </c>
      <c r="C478" t="s">
        <v>400</v>
      </c>
      <c r="D478">
        <v>624133</v>
      </c>
      <c r="E478" t="s">
        <v>58</v>
      </c>
      <c r="F478" t="s">
        <v>59</v>
      </c>
      <c r="G478">
        <v>93.8</v>
      </c>
      <c r="H478" t="s">
        <v>16</v>
      </c>
      <c r="I478" t="s">
        <v>2154</v>
      </c>
      <c r="J478" t="s">
        <v>17</v>
      </c>
      <c r="K478">
        <v>18.899999999999999</v>
      </c>
      <c r="L478">
        <v>-26</v>
      </c>
      <c r="M478">
        <v>7.4</v>
      </c>
      <c r="N478">
        <v>1</v>
      </c>
      <c r="O478">
        <v>1935</v>
      </c>
      <c r="P478">
        <v>84.7</v>
      </c>
    </row>
    <row r="479" spans="1:16" x14ac:dyDescent="0.5">
      <c r="A479">
        <v>2021</v>
      </c>
      <c r="B479" t="s">
        <v>134</v>
      </c>
      <c r="C479" t="s">
        <v>593</v>
      </c>
      <c r="D479">
        <v>503449</v>
      </c>
      <c r="E479" t="s">
        <v>132</v>
      </c>
      <c r="F479" t="s">
        <v>133</v>
      </c>
      <c r="G479">
        <v>93.4</v>
      </c>
      <c r="H479" t="s">
        <v>16</v>
      </c>
      <c r="I479" t="s">
        <v>2155</v>
      </c>
      <c r="J479" t="s">
        <v>17</v>
      </c>
      <c r="K479">
        <v>15.5</v>
      </c>
      <c r="L479">
        <v>-9</v>
      </c>
      <c r="M479">
        <v>6.9</v>
      </c>
      <c r="N479">
        <v>10</v>
      </c>
      <c r="O479">
        <v>1873</v>
      </c>
      <c r="P479">
        <v>96</v>
      </c>
    </row>
    <row r="480" spans="1:16" x14ac:dyDescent="0.5">
      <c r="A480">
        <v>2021</v>
      </c>
      <c r="B480" t="s">
        <v>108</v>
      </c>
      <c r="C480" t="s">
        <v>25</v>
      </c>
      <c r="D480">
        <v>643511</v>
      </c>
      <c r="E480" t="s">
        <v>30</v>
      </c>
      <c r="F480" t="s">
        <v>31</v>
      </c>
      <c r="G480">
        <v>82.5</v>
      </c>
      <c r="H480" t="s">
        <v>16</v>
      </c>
      <c r="I480" t="s">
        <v>2156</v>
      </c>
      <c r="J480" t="s">
        <v>17</v>
      </c>
      <c r="K480">
        <v>54.1</v>
      </c>
      <c r="L480">
        <v>0</v>
      </c>
      <c r="M480">
        <v>1.2</v>
      </c>
      <c r="N480">
        <v>-2</v>
      </c>
      <c r="O480">
        <v>1865</v>
      </c>
      <c r="P480">
        <v>81</v>
      </c>
    </row>
    <row r="481" spans="1:16" x14ac:dyDescent="0.5">
      <c r="A481">
        <v>2021</v>
      </c>
      <c r="B481" t="s">
        <v>651</v>
      </c>
      <c r="C481" t="s">
        <v>349</v>
      </c>
      <c r="D481">
        <v>607560</v>
      </c>
      <c r="E481" t="s">
        <v>194</v>
      </c>
      <c r="F481" t="s">
        <v>195</v>
      </c>
      <c r="G481">
        <v>86.4</v>
      </c>
      <c r="H481" t="s">
        <v>16</v>
      </c>
      <c r="I481" t="s">
        <v>2157</v>
      </c>
      <c r="J481" t="s">
        <v>17</v>
      </c>
      <c r="K481">
        <v>25.6</v>
      </c>
      <c r="L481">
        <v>-33</v>
      </c>
      <c r="M481">
        <v>0.1</v>
      </c>
      <c r="N481">
        <v>-98</v>
      </c>
      <c r="O481">
        <v>1807</v>
      </c>
      <c r="P481">
        <v>74.099999999999994</v>
      </c>
    </row>
    <row r="482" spans="1:16" x14ac:dyDescent="0.5">
      <c r="A482">
        <v>2021</v>
      </c>
      <c r="B482" t="s">
        <v>690</v>
      </c>
      <c r="C482" t="s">
        <v>260</v>
      </c>
      <c r="D482">
        <v>663559</v>
      </c>
      <c r="E482" t="s">
        <v>58</v>
      </c>
      <c r="F482" t="s">
        <v>59</v>
      </c>
      <c r="G482">
        <v>91.9</v>
      </c>
      <c r="H482" t="s">
        <v>16</v>
      </c>
      <c r="I482" t="s">
        <v>2158</v>
      </c>
      <c r="J482" t="s">
        <v>17</v>
      </c>
      <c r="K482">
        <v>14.9</v>
      </c>
      <c r="L482">
        <v>7</v>
      </c>
      <c r="M482">
        <v>7.2</v>
      </c>
      <c r="N482">
        <v>14</v>
      </c>
      <c r="O482">
        <v>1768</v>
      </c>
      <c r="P482">
        <v>95.1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538F-0F21-284F-887C-89DBBC172E6B}">
  <dimension ref="A3:E19"/>
  <sheetViews>
    <sheetView zoomScale="136" workbookViewId="0">
      <selection activeCell="F19" sqref="F19"/>
    </sheetView>
  </sheetViews>
  <sheetFormatPr defaultColWidth="11" defaultRowHeight="15.75" x14ac:dyDescent="0.5"/>
  <cols>
    <col min="1" max="1" width="13" bestFit="1" customWidth="1"/>
    <col min="2" max="2" width="24.1875" bestFit="1" customWidth="1"/>
    <col min="3" max="3" width="24.3125" bestFit="1" customWidth="1"/>
    <col min="4" max="4" width="22.1875" bestFit="1" customWidth="1"/>
    <col min="5" max="5" width="18.6875" bestFit="1" customWidth="1"/>
  </cols>
  <sheetData>
    <row r="3" spans="1:5" x14ac:dyDescent="0.5">
      <c r="A3" s="6" t="s">
        <v>1674</v>
      </c>
      <c r="B3" t="s">
        <v>1676</v>
      </c>
      <c r="C3" t="s">
        <v>1677</v>
      </c>
      <c r="D3" t="s">
        <v>2159</v>
      </c>
      <c r="E3" t="s">
        <v>2160</v>
      </c>
    </row>
    <row r="4" spans="1:5" x14ac:dyDescent="0.5">
      <c r="A4" s="7" t="s">
        <v>17</v>
      </c>
      <c r="B4" s="8">
        <v>15.369646569646571</v>
      </c>
      <c r="C4" s="8">
        <v>7.2118503118503119</v>
      </c>
      <c r="D4" s="8">
        <v>90.167359667359648</v>
      </c>
      <c r="E4" s="8">
        <v>2266.2058212058214</v>
      </c>
    </row>
    <row r="5" spans="1:5" x14ac:dyDescent="0.5">
      <c r="A5" s="7" t="s">
        <v>223</v>
      </c>
      <c r="B5" s="8">
        <v>31.133047210300465</v>
      </c>
      <c r="C5" s="8">
        <v>13.931330472102996</v>
      </c>
      <c r="D5" s="8">
        <v>92.073390557939931</v>
      </c>
      <c r="E5" s="8">
        <v>1751.0944206008583</v>
      </c>
    </row>
    <row r="6" spans="1:5" x14ac:dyDescent="0.5">
      <c r="A6" s="7" t="s">
        <v>153</v>
      </c>
      <c r="B6" s="8">
        <v>53.703317535545047</v>
      </c>
      <c r="C6" s="8">
        <v>8.7218009478672958</v>
      </c>
      <c r="D6" s="8">
        <v>69.105687203791433</v>
      </c>
      <c r="E6" s="8">
        <v>2493.4644549763034</v>
      </c>
    </row>
    <row r="7" spans="1:5" x14ac:dyDescent="0.5">
      <c r="A7" s="7" t="s">
        <v>71</v>
      </c>
      <c r="B7" s="8">
        <v>27.02627118644067</v>
      </c>
      <c r="C7" s="8">
        <v>2.8771186440677972</v>
      </c>
      <c r="D7" s="8">
        <v>45.956779661016938</v>
      </c>
      <c r="E7" s="8">
        <v>2318.898305084746</v>
      </c>
    </row>
    <row r="8" spans="1:5" x14ac:dyDescent="0.5">
      <c r="A8" s="7" t="s">
        <v>23</v>
      </c>
      <c r="B8" s="8">
        <v>22.500803212851391</v>
      </c>
      <c r="C8" s="8">
        <v>14.882329317269082</v>
      </c>
      <c r="D8" s="8">
        <v>86.25823293172688</v>
      </c>
      <c r="E8" s="8">
        <v>2134.1767068273093</v>
      </c>
    </row>
    <row r="9" spans="1:5" x14ac:dyDescent="0.5">
      <c r="A9" s="7" t="s">
        <v>199</v>
      </c>
      <c r="B9" s="8">
        <v>36.851752021563343</v>
      </c>
      <c r="C9" s="8">
        <v>6.3226415094339545</v>
      </c>
      <c r="D9" s="8">
        <v>37.40161725067383</v>
      </c>
      <c r="E9" s="8">
        <v>2412.598382749326</v>
      </c>
    </row>
    <row r="10" spans="1:5" x14ac:dyDescent="0.5">
      <c r="A10" s="7" t="s">
        <v>187</v>
      </c>
      <c r="B10" s="8">
        <v>33.133333333333333</v>
      </c>
      <c r="C10" s="8">
        <v>10.15185185185185</v>
      </c>
      <c r="D10" s="8">
        <v>79.211111111111123</v>
      </c>
      <c r="E10" s="8">
        <v>1337.3333333333333</v>
      </c>
    </row>
    <row r="11" spans="1:5" x14ac:dyDescent="0.5">
      <c r="A11" s="7" t="s">
        <v>1675</v>
      </c>
      <c r="B11" s="8">
        <v>29.1932544378698</v>
      </c>
      <c r="C11" s="8">
        <v>9.0060355029585839</v>
      </c>
      <c r="D11" s="8">
        <v>72.37917159763316</v>
      </c>
      <c r="E11" s="8">
        <v>2225.0846153846155</v>
      </c>
    </row>
    <row r="13" spans="1:5" x14ac:dyDescent="0.5">
      <c r="B13" s="7" t="s">
        <v>17</v>
      </c>
      <c r="C13" s="8">
        <v>15.369646569646571</v>
      </c>
      <c r="D13" s="8">
        <v>7.2118503118503119</v>
      </c>
    </row>
    <row r="14" spans="1:5" x14ac:dyDescent="0.5">
      <c r="B14" s="7" t="s">
        <v>223</v>
      </c>
      <c r="C14" s="8">
        <v>31.133047210300465</v>
      </c>
      <c r="D14" s="8">
        <v>13.931330472102996</v>
      </c>
    </row>
    <row r="15" spans="1:5" x14ac:dyDescent="0.5">
      <c r="B15" s="7" t="s">
        <v>153</v>
      </c>
      <c r="C15" s="8">
        <v>53.703317535545047</v>
      </c>
      <c r="D15" s="8">
        <v>8.7218009478672958</v>
      </c>
    </row>
    <row r="16" spans="1:5" x14ac:dyDescent="0.5">
      <c r="B16" s="7" t="s">
        <v>71</v>
      </c>
      <c r="C16" s="8">
        <v>27.02627118644067</v>
      </c>
      <c r="D16" s="8">
        <v>2.8771186440677972</v>
      </c>
    </row>
    <row r="17" spans="2:4" x14ac:dyDescent="0.5">
      <c r="B17" s="7" t="s">
        <v>23</v>
      </c>
      <c r="C17" s="8">
        <v>22.500803212851391</v>
      </c>
      <c r="D17" s="8">
        <v>14.882329317269082</v>
      </c>
    </row>
    <row r="18" spans="2:4" x14ac:dyDescent="0.5">
      <c r="B18" s="7" t="s">
        <v>199</v>
      </c>
      <c r="C18" s="8">
        <v>36.851752021563343</v>
      </c>
      <c r="D18" s="8">
        <v>6.3226415094339545</v>
      </c>
    </row>
    <row r="19" spans="2:4" x14ac:dyDescent="0.5">
      <c r="B19" s="7" t="s">
        <v>187</v>
      </c>
      <c r="C19" s="8">
        <v>33.133333333333333</v>
      </c>
      <c r="D19" s="8">
        <v>10.15185185185185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91"/>
  <sheetViews>
    <sheetView topLeftCell="A63" zoomScale="125" workbookViewId="0">
      <pane xSplit="4" topLeftCell="E1" activePane="topRight" state="frozen"/>
      <selection pane="topRight" activeCell="G88" sqref="A1:P1691"/>
    </sheetView>
  </sheetViews>
  <sheetFormatPr defaultColWidth="11" defaultRowHeight="15.75" x14ac:dyDescent="0.5"/>
  <cols>
    <col min="1" max="1" width="5.1875" bestFit="1" customWidth="1"/>
    <col min="2" max="2" width="13" bestFit="1" customWidth="1"/>
    <col min="3" max="3" width="11.6875" bestFit="1" customWidth="1"/>
    <col min="4" max="4" width="9.3125" bestFit="1" customWidth="1"/>
    <col min="5" max="5" width="11.1875" bestFit="1" customWidth="1"/>
    <col min="6" max="6" width="17.8125" bestFit="1" customWidth="1"/>
    <col min="7" max="7" width="9.8125" bestFit="1" customWidth="1"/>
    <col min="8" max="8" width="9.6875" bestFit="1" customWidth="1"/>
    <col min="9" max="9" width="9.6875" customWidth="1"/>
    <col min="10" max="10" width="15.3125" bestFit="1" customWidth="1"/>
    <col min="11" max="11" width="14.1875" bestFit="1" customWidth="1"/>
    <col min="12" max="12" width="4.1875" bestFit="1" customWidth="1"/>
    <col min="13" max="13" width="14.1875" bestFit="1" customWidth="1"/>
    <col min="14" max="14" width="4.8125" bestFit="1" customWidth="1"/>
    <col min="16" max="16" width="12.1875" bestFit="1" customWidth="1"/>
  </cols>
  <sheetData>
    <row r="1" spans="1:1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1594</v>
      </c>
      <c r="J1" t="s">
        <v>8</v>
      </c>
      <c r="K1" t="s">
        <v>9</v>
      </c>
      <c r="L1" t="s">
        <v>10</v>
      </c>
      <c r="M1" t="s">
        <v>11</v>
      </c>
      <c r="N1" t="s">
        <v>1671</v>
      </c>
      <c r="O1" t="s">
        <v>1634</v>
      </c>
      <c r="P1" t="s">
        <v>1670</v>
      </c>
    </row>
    <row r="2" spans="1:16" x14ac:dyDescent="0.5">
      <c r="A2">
        <v>2021</v>
      </c>
      <c r="B2" t="s">
        <v>839</v>
      </c>
      <c r="C2" t="s">
        <v>790</v>
      </c>
      <c r="D2">
        <v>664157</v>
      </c>
      <c r="E2" t="s">
        <v>14</v>
      </c>
      <c r="F2" t="s">
        <v>15</v>
      </c>
      <c r="G2">
        <v>92.3</v>
      </c>
      <c r="H2" t="s">
        <v>16</v>
      </c>
      <c r="I2" t="str">
        <f t="shared" ref="I2:I65" si="0">D2&amp;H2</f>
        <v>664157FF</v>
      </c>
      <c r="J2" t="s">
        <v>17</v>
      </c>
      <c r="K2">
        <v>16</v>
      </c>
      <c r="L2">
        <v>3</v>
      </c>
      <c r="M2">
        <v>13.3</v>
      </c>
      <c r="N2">
        <v>62</v>
      </c>
      <c r="O2">
        <v>2341</v>
      </c>
      <c r="P2">
        <f>VLOOKUP(D2,FB!$C$1:$E$621,3,FALSE)</f>
        <v>98</v>
      </c>
    </row>
    <row r="3" spans="1:16" x14ac:dyDescent="0.5">
      <c r="A3">
        <v>2021</v>
      </c>
      <c r="B3" t="s">
        <v>926</v>
      </c>
      <c r="C3" t="s">
        <v>927</v>
      </c>
      <c r="D3">
        <v>669135</v>
      </c>
      <c r="E3" t="s">
        <v>182</v>
      </c>
      <c r="F3" t="s">
        <v>183</v>
      </c>
      <c r="G3">
        <v>92.7</v>
      </c>
      <c r="H3" t="s">
        <v>16</v>
      </c>
      <c r="I3" t="str">
        <f t="shared" si="0"/>
        <v>669135FF</v>
      </c>
      <c r="J3" t="s">
        <v>17</v>
      </c>
      <c r="K3">
        <v>13.1</v>
      </c>
      <c r="L3">
        <v>13</v>
      </c>
      <c r="M3">
        <v>5.7</v>
      </c>
      <c r="N3">
        <v>-15</v>
      </c>
      <c r="O3">
        <v>2487</v>
      </c>
      <c r="P3">
        <f>VLOOKUP(D3,FB!$C$1:$E$621,3,FALSE)</f>
        <v>90.1</v>
      </c>
    </row>
    <row r="4" spans="1:16" x14ac:dyDescent="0.5">
      <c r="A4">
        <v>2021</v>
      </c>
      <c r="B4" t="s">
        <v>928</v>
      </c>
      <c r="C4" t="s">
        <v>929</v>
      </c>
      <c r="D4">
        <v>676886</v>
      </c>
      <c r="E4" t="s">
        <v>14</v>
      </c>
      <c r="F4" t="s">
        <v>15</v>
      </c>
      <c r="G4">
        <v>95.1</v>
      </c>
      <c r="H4" t="s">
        <v>16</v>
      </c>
      <c r="I4" t="str">
        <f t="shared" si="0"/>
        <v>676886FF</v>
      </c>
      <c r="J4" t="s">
        <v>17</v>
      </c>
      <c r="K4">
        <v>13</v>
      </c>
      <c r="L4">
        <v>9</v>
      </c>
      <c r="M4">
        <v>6.4</v>
      </c>
      <c r="N4">
        <v>-13</v>
      </c>
      <c r="O4">
        <v>2500</v>
      </c>
      <c r="P4">
        <f>VLOOKUP(D4,FB!$C$1:$E$621,3,FALSE)</f>
        <v>85.1</v>
      </c>
    </row>
    <row r="5" spans="1:16" x14ac:dyDescent="0.5">
      <c r="A5">
        <v>2021</v>
      </c>
      <c r="B5" t="s">
        <v>932</v>
      </c>
      <c r="C5" t="s">
        <v>933</v>
      </c>
      <c r="D5">
        <v>605309</v>
      </c>
      <c r="E5" t="s">
        <v>62</v>
      </c>
      <c r="F5" t="s">
        <v>63</v>
      </c>
      <c r="G5">
        <v>94.7</v>
      </c>
      <c r="H5" t="s">
        <v>16</v>
      </c>
      <c r="I5" t="str">
        <f t="shared" si="0"/>
        <v>605309FF</v>
      </c>
      <c r="J5" t="s">
        <v>17</v>
      </c>
      <c r="K5">
        <v>11.3</v>
      </c>
      <c r="L5">
        <v>16</v>
      </c>
      <c r="M5">
        <v>6.3</v>
      </c>
      <c r="N5">
        <v>0</v>
      </c>
      <c r="O5">
        <v>2336</v>
      </c>
      <c r="P5">
        <f>VLOOKUP(D5,FB!$C$1:$E$621,3,FALSE)</f>
        <v>91.1</v>
      </c>
    </row>
    <row r="6" spans="1:16" x14ac:dyDescent="0.5">
      <c r="A6">
        <v>2021</v>
      </c>
      <c r="B6" t="s">
        <v>614</v>
      </c>
      <c r="C6" t="s">
        <v>935</v>
      </c>
      <c r="D6">
        <v>571946</v>
      </c>
      <c r="E6" t="s">
        <v>213</v>
      </c>
      <c r="F6" t="s">
        <v>214</v>
      </c>
      <c r="G6">
        <v>93.4</v>
      </c>
      <c r="H6" t="s">
        <v>16</v>
      </c>
      <c r="I6" t="str">
        <f t="shared" si="0"/>
        <v>571946FF</v>
      </c>
      <c r="J6" t="s">
        <v>17</v>
      </c>
      <c r="K6">
        <v>12.6</v>
      </c>
      <c r="L6">
        <v>20</v>
      </c>
      <c r="M6">
        <v>8</v>
      </c>
      <c r="N6">
        <v>5</v>
      </c>
      <c r="O6">
        <v>2362</v>
      </c>
      <c r="P6">
        <v>95</v>
      </c>
    </row>
    <row r="7" spans="1:16" x14ac:dyDescent="0.5">
      <c r="A7">
        <v>2021</v>
      </c>
      <c r="B7" t="s">
        <v>937</v>
      </c>
      <c r="C7" t="s">
        <v>916</v>
      </c>
      <c r="D7">
        <v>663878</v>
      </c>
      <c r="E7" t="s">
        <v>14</v>
      </c>
      <c r="F7" t="s">
        <v>15</v>
      </c>
      <c r="G7">
        <v>97.2</v>
      </c>
      <c r="H7" t="s">
        <v>16</v>
      </c>
      <c r="I7" t="str">
        <f t="shared" si="0"/>
        <v>663878FF</v>
      </c>
      <c r="J7" t="s">
        <v>17</v>
      </c>
      <c r="K7">
        <v>11.8</v>
      </c>
      <c r="L7">
        <v>8</v>
      </c>
      <c r="M7">
        <v>7.3</v>
      </c>
      <c r="N7">
        <v>-7</v>
      </c>
      <c r="O7">
        <v>2162</v>
      </c>
      <c r="P7">
        <f>VLOOKUP(D7,FB!$C$1:$E$621,3,FALSE)</f>
        <v>96.1</v>
      </c>
    </row>
    <row r="8" spans="1:16" x14ac:dyDescent="0.5">
      <c r="A8">
        <v>2021</v>
      </c>
      <c r="B8" t="s">
        <v>938</v>
      </c>
      <c r="C8" t="s">
        <v>91</v>
      </c>
      <c r="D8">
        <v>665733</v>
      </c>
      <c r="E8" t="s">
        <v>92</v>
      </c>
      <c r="F8" t="s">
        <v>93</v>
      </c>
      <c r="G8">
        <v>95.5</v>
      </c>
      <c r="H8" t="s">
        <v>16</v>
      </c>
      <c r="I8" t="str">
        <f t="shared" si="0"/>
        <v>665733FF</v>
      </c>
      <c r="J8" t="s">
        <v>17</v>
      </c>
      <c r="K8">
        <v>17.2</v>
      </c>
      <c r="L8">
        <v>-23</v>
      </c>
      <c r="M8">
        <v>11.1</v>
      </c>
      <c r="N8">
        <v>50</v>
      </c>
      <c r="O8">
        <v>2157</v>
      </c>
      <c r="P8">
        <f>VLOOKUP(D8,FB!$C$1:$E$621,3,FALSE)</f>
        <v>98.9</v>
      </c>
    </row>
    <row r="9" spans="1:16" x14ac:dyDescent="0.5">
      <c r="A9">
        <v>2021</v>
      </c>
      <c r="B9" t="s">
        <v>942</v>
      </c>
      <c r="C9" t="s">
        <v>645</v>
      </c>
      <c r="D9">
        <v>476594</v>
      </c>
      <c r="E9" t="s">
        <v>126</v>
      </c>
      <c r="F9" t="s">
        <v>127</v>
      </c>
      <c r="G9">
        <v>96.2</v>
      </c>
      <c r="H9" t="s">
        <v>16</v>
      </c>
      <c r="I9" t="str">
        <f t="shared" si="0"/>
        <v>476594FF</v>
      </c>
      <c r="J9" t="s">
        <v>17</v>
      </c>
      <c r="K9">
        <v>16.5</v>
      </c>
      <c r="L9">
        <v>-17</v>
      </c>
      <c r="M9">
        <v>11.4</v>
      </c>
      <c r="N9">
        <v>38</v>
      </c>
      <c r="O9">
        <v>2033</v>
      </c>
      <c r="P9">
        <f>VLOOKUP(D9,FB!$C$1:$E$621,3,FALSE)</f>
        <v>94.4</v>
      </c>
    </row>
    <row r="10" spans="1:16" x14ac:dyDescent="0.5">
      <c r="A10">
        <v>2021</v>
      </c>
      <c r="B10" t="s">
        <v>943</v>
      </c>
      <c r="C10" t="s">
        <v>944</v>
      </c>
      <c r="D10">
        <v>592094</v>
      </c>
      <c r="E10" t="s">
        <v>46</v>
      </c>
      <c r="F10" t="s">
        <v>47</v>
      </c>
      <c r="G10">
        <v>93.7</v>
      </c>
      <c r="H10" t="s">
        <v>16</v>
      </c>
      <c r="I10" t="str">
        <f t="shared" si="0"/>
        <v>592094FF</v>
      </c>
      <c r="J10" t="s">
        <v>17</v>
      </c>
      <c r="K10">
        <v>14.3</v>
      </c>
      <c r="L10">
        <v>4</v>
      </c>
      <c r="M10">
        <v>7</v>
      </c>
      <c r="N10">
        <v>-4</v>
      </c>
      <c r="O10">
        <v>2608</v>
      </c>
      <c r="P10">
        <f>VLOOKUP(D10,FB!$C$1:$E$621,3,FALSE)</f>
        <v>81.099999999999994</v>
      </c>
    </row>
    <row r="11" spans="1:16" x14ac:dyDescent="0.5">
      <c r="A11">
        <v>2021</v>
      </c>
      <c r="B11" t="s">
        <v>330</v>
      </c>
      <c r="C11" t="s">
        <v>109</v>
      </c>
      <c r="D11">
        <v>545333</v>
      </c>
      <c r="E11" t="s">
        <v>54</v>
      </c>
      <c r="F11" t="s">
        <v>55</v>
      </c>
      <c r="G11">
        <v>93.9</v>
      </c>
      <c r="H11" t="s">
        <v>16</v>
      </c>
      <c r="I11" t="str">
        <f t="shared" si="0"/>
        <v>545333FF</v>
      </c>
      <c r="J11" t="s">
        <v>17</v>
      </c>
      <c r="K11">
        <v>11.2</v>
      </c>
      <c r="L11">
        <v>26</v>
      </c>
      <c r="M11">
        <v>9.9</v>
      </c>
      <c r="N11">
        <v>31</v>
      </c>
      <c r="O11">
        <f>VLOOKUP(D11,'FB SR'!$C$1:$F$596,4,FALSE)</f>
        <v>2783</v>
      </c>
      <c r="P11">
        <f>VLOOKUP(D11,FB!$C$1:$E$621,3,FALSE)</f>
        <v>93.5</v>
      </c>
    </row>
    <row r="12" spans="1:16" x14ac:dyDescent="0.5">
      <c r="A12">
        <v>2021</v>
      </c>
      <c r="B12" t="s">
        <v>476</v>
      </c>
      <c r="C12" t="s">
        <v>427</v>
      </c>
      <c r="D12">
        <v>453268</v>
      </c>
      <c r="E12" t="s">
        <v>92</v>
      </c>
      <c r="F12" t="s">
        <v>93</v>
      </c>
      <c r="G12">
        <v>97.5</v>
      </c>
      <c r="H12" t="s">
        <v>16</v>
      </c>
      <c r="I12" t="str">
        <f t="shared" si="0"/>
        <v>453268FF</v>
      </c>
      <c r="J12" t="s">
        <v>17</v>
      </c>
      <c r="K12">
        <v>18.5</v>
      </c>
      <c r="L12">
        <v>-30</v>
      </c>
      <c r="M12">
        <v>9.5</v>
      </c>
      <c r="N12">
        <v>3</v>
      </c>
      <c r="O12">
        <f>VLOOKUP(D12,'FB SR'!$C$1:$F$596,4,FALSE)</f>
        <v>2734</v>
      </c>
      <c r="P12">
        <f>VLOOKUP(D12,FB!$C$1:$E$621,3,FALSE)</f>
        <v>74.8</v>
      </c>
    </row>
    <row r="13" spans="1:16" x14ac:dyDescent="0.5">
      <c r="A13">
        <v>2021</v>
      </c>
      <c r="B13" t="s">
        <v>806</v>
      </c>
      <c r="C13" t="s">
        <v>420</v>
      </c>
      <c r="D13">
        <v>596027</v>
      </c>
      <c r="E13" t="s">
        <v>46</v>
      </c>
      <c r="F13" t="s">
        <v>47</v>
      </c>
      <c r="G13">
        <v>95.1</v>
      </c>
      <c r="H13" t="s">
        <v>16</v>
      </c>
      <c r="I13" t="str">
        <f t="shared" si="0"/>
        <v>596027FF</v>
      </c>
      <c r="J13" t="s">
        <v>17</v>
      </c>
      <c r="K13">
        <v>19.899999999999999</v>
      </c>
      <c r="L13">
        <v>-36</v>
      </c>
      <c r="M13">
        <v>4.3</v>
      </c>
      <c r="N13">
        <v>-44</v>
      </c>
      <c r="O13">
        <f>VLOOKUP(D13,'FB SR'!$C$1:$F$596,4,FALSE)</f>
        <v>2660</v>
      </c>
      <c r="P13">
        <f>VLOOKUP(D13,FB!$C$1:$E$621,3,FALSE)</f>
        <v>52.7</v>
      </c>
    </row>
    <row r="14" spans="1:16" x14ac:dyDescent="0.5">
      <c r="A14">
        <v>2021</v>
      </c>
      <c r="B14" t="s">
        <v>345</v>
      </c>
      <c r="C14" t="s">
        <v>115</v>
      </c>
      <c r="D14">
        <v>642068</v>
      </c>
      <c r="E14" t="s">
        <v>92</v>
      </c>
      <c r="F14" t="s">
        <v>93</v>
      </c>
      <c r="G14">
        <v>96.4</v>
      </c>
      <c r="H14" t="s">
        <v>16</v>
      </c>
      <c r="I14" t="str">
        <f t="shared" si="0"/>
        <v>642068FF</v>
      </c>
      <c r="J14" t="s">
        <v>17</v>
      </c>
      <c r="K14">
        <v>12.3</v>
      </c>
      <c r="L14">
        <v>14</v>
      </c>
      <c r="M14">
        <v>7.1</v>
      </c>
      <c r="N14">
        <v>-10</v>
      </c>
      <c r="O14">
        <f>VLOOKUP(D14,'FB SR'!$C$1:$F$596,4,FALSE)</f>
        <v>2619</v>
      </c>
      <c r="P14">
        <v>83</v>
      </c>
    </row>
    <row r="15" spans="1:16" x14ac:dyDescent="0.5">
      <c r="A15">
        <v>2021</v>
      </c>
      <c r="B15" t="s">
        <v>809</v>
      </c>
      <c r="C15" t="s">
        <v>810</v>
      </c>
      <c r="D15">
        <v>519076</v>
      </c>
      <c r="E15" t="s">
        <v>54</v>
      </c>
      <c r="F15" t="s">
        <v>55</v>
      </c>
      <c r="G15">
        <v>93.8</v>
      </c>
      <c r="H15" t="s">
        <v>16</v>
      </c>
      <c r="I15" t="str">
        <f t="shared" si="0"/>
        <v>519076FF</v>
      </c>
      <c r="J15" t="s">
        <v>17</v>
      </c>
      <c r="K15">
        <v>13.7</v>
      </c>
      <c r="L15">
        <v>4</v>
      </c>
      <c r="M15">
        <v>2.7</v>
      </c>
      <c r="N15">
        <v>-60</v>
      </c>
      <c r="O15">
        <f>VLOOKUP(D15,'FB SR'!$C$1:$F$596,4,FALSE)</f>
        <v>2613</v>
      </c>
      <c r="P15">
        <f>VLOOKUP(D15,FB!$C$1:$E$621,3,FALSE)</f>
        <v>96.5</v>
      </c>
    </row>
    <row r="16" spans="1:16" x14ac:dyDescent="0.5">
      <c r="A16">
        <v>2021</v>
      </c>
      <c r="B16" t="s">
        <v>368</v>
      </c>
      <c r="C16" t="s">
        <v>89</v>
      </c>
      <c r="D16">
        <v>608717</v>
      </c>
      <c r="E16" t="s">
        <v>213</v>
      </c>
      <c r="F16" t="s">
        <v>214</v>
      </c>
      <c r="G16">
        <v>92.9</v>
      </c>
      <c r="H16" t="s">
        <v>16</v>
      </c>
      <c r="I16" t="str">
        <f t="shared" si="0"/>
        <v>608717FF</v>
      </c>
      <c r="J16" t="s">
        <v>17</v>
      </c>
      <c r="K16">
        <v>15.8</v>
      </c>
      <c r="L16">
        <v>-4</v>
      </c>
      <c r="M16">
        <v>4.5999999999999996</v>
      </c>
      <c r="N16">
        <v>-34</v>
      </c>
      <c r="O16">
        <f>VLOOKUP(D16,'FB SR'!$C$1:$F$596,4,FALSE)</f>
        <v>2610</v>
      </c>
      <c r="P16">
        <f>VLOOKUP(D16,FB!$C$1:$E$621,3,FALSE)</f>
        <v>71.3</v>
      </c>
    </row>
    <row r="17" spans="1:16" x14ac:dyDescent="0.5">
      <c r="A17">
        <v>2021</v>
      </c>
      <c r="B17" t="s">
        <v>904</v>
      </c>
      <c r="C17" t="s">
        <v>305</v>
      </c>
      <c r="D17">
        <v>458676</v>
      </c>
      <c r="E17" t="s">
        <v>68</v>
      </c>
      <c r="F17" t="s">
        <v>69</v>
      </c>
      <c r="G17">
        <v>90.3</v>
      </c>
      <c r="H17" t="s">
        <v>16</v>
      </c>
      <c r="I17" t="str">
        <f t="shared" si="0"/>
        <v>458676FF</v>
      </c>
      <c r="J17" t="s">
        <v>17</v>
      </c>
      <c r="K17">
        <v>15.8</v>
      </c>
      <c r="L17">
        <v>5</v>
      </c>
      <c r="M17">
        <v>5.8</v>
      </c>
      <c r="N17">
        <v>-14</v>
      </c>
      <c r="O17">
        <f>VLOOKUP(D17,'FB SR'!$C$1:$F$596,4,FALSE)</f>
        <v>2593</v>
      </c>
      <c r="P17">
        <f>VLOOKUP(D17,FB!$C$1:$E$621,3,FALSE)</f>
        <v>83.5</v>
      </c>
    </row>
    <row r="18" spans="1:16" x14ac:dyDescent="0.5">
      <c r="A18">
        <v>2021</v>
      </c>
      <c r="B18" t="s">
        <v>289</v>
      </c>
      <c r="C18" t="s">
        <v>251</v>
      </c>
      <c r="D18">
        <v>605397</v>
      </c>
      <c r="E18" t="s">
        <v>62</v>
      </c>
      <c r="F18" t="s">
        <v>63</v>
      </c>
      <c r="G18">
        <v>93.2</v>
      </c>
      <c r="H18" t="s">
        <v>16</v>
      </c>
      <c r="I18" t="str">
        <f t="shared" si="0"/>
        <v>605397FF</v>
      </c>
      <c r="J18" t="s">
        <v>17</v>
      </c>
      <c r="K18">
        <v>18.8</v>
      </c>
      <c r="L18">
        <v>-27</v>
      </c>
      <c r="M18">
        <v>5.3</v>
      </c>
      <c r="N18">
        <v>-21</v>
      </c>
      <c r="O18">
        <f>VLOOKUP(D18,'FB SR'!$C$1:$F$596,4,FALSE)</f>
        <v>2592</v>
      </c>
      <c r="P18">
        <f>VLOOKUP(D18,FB!$C$1:$E$621,3,FALSE)</f>
        <v>63.1</v>
      </c>
    </row>
    <row r="19" spans="1:16" x14ac:dyDescent="0.5">
      <c r="A19">
        <v>2021</v>
      </c>
      <c r="B19" t="s">
        <v>687</v>
      </c>
      <c r="C19" t="s">
        <v>87</v>
      </c>
      <c r="D19">
        <v>608371</v>
      </c>
      <c r="E19" t="s">
        <v>26</v>
      </c>
      <c r="F19" t="s">
        <v>27</v>
      </c>
      <c r="G19">
        <v>95.1</v>
      </c>
      <c r="H19" t="s">
        <v>16</v>
      </c>
      <c r="I19" t="str">
        <f t="shared" si="0"/>
        <v>608371FF</v>
      </c>
      <c r="J19" t="s">
        <v>17</v>
      </c>
      <c r="K19">
        <v>12.2</v>
      </c>
      <c r="L19">
        <v>20</v>
      </c>
      <c r="M19">
        <v>8.1</v>
      </c>
      <c r="N19">
        <v>2</v>
      </c>
      <c r="O19">
        <f>VLOOKUP(D19,'FB SR'!$C$1:$F$596,4,FALSE)</f>
        <v>2584</v>
      </c>
      <c r="P19">
        <f>VLOOKUP(D19,FB!$C$1:$E$621,3,FALSE)</f>
        <v>89.9</v>
      </c>
    </row>
    <row r="20" spans="1:16" x14ac:dyDescent="0.5">
      <c r="A20">
        <v>2021</v>
      </c>
      <c r="B20" t="s">
        <v>421</v>
      </c>
      <c r="C20" t="s">
        <v>422</v>
      </c>
      <c r="D20">
        <v>656945</v>
      </c>
      <c r="E20" t="s">
        <v>182</v>
      </c>
      <c r="F20" t="s">
        <v>183</v>
      </c>
      <c r="G20">
        <v>96.8</v>
      </c>
      <c r="H20" t="s">
        <v>16</v>
      </c>
      <c r="I20" t="str">
        <f t="shared" si="0"/>
        <v>656945FF</v>
      </c>
      <c r="J20" t="s">
        <v>17</v>
      </c>
      <c r="K20">
        <v>13.7</v>
      </c>
      <c r="L20">
        <v>2</v>
      </c>
      <c r="M20">
        <v>4.4000000000000004</v>
      </c>
      <c r="N20">
        <v>-47</v>
      </c>
      <c r="O20">
        <f>VLOOKUP(D20,'FB SR'!$C$1:$F$596,4,FALSE)</f>
        <v>2582</v>
      </c>
      <c r="P20">
        <f>VLOOKUP(D20,FB!$C$1:$E$621,3,FALSE)</f>
        <v>75.5</v>
      </c>
    </row>
    <row r="21" spans="1:16" x14ac:dyDescent="0.5">
      <c r="A21">
        <v>2021</v>
      </c>
      <c r="B21" t="s">
        <v>816</v>
      </c>
      <c r="C21" t="s">
        <v>817</v>
      </c>
      <c r="D21">
        <v>666808</v>
      </c>
      <c r="E21" t="s">
        <v>30</v>
      </c>
      <c r="F21" t="s">
        <v>31</v>
      </c>
      <c r="G21">
        <v>98.2</v>
      </c>
      <c r="H21" t="s">
        <v>16</v>
      </c>
      <c r="I21" t="str">
        <f t="shared" si="0"/>
        <v>666808FF</v>
      </c>
      <c r="J21" t="s">
        <v>17</v>
      </c>
      <c r="K21">
        <v>15.2</v>
      </c>
      <c r="L21">
        <v>-16</v>
      </c>
      <c r="M21">
        <v>4.5</v>
      </c>
      <c r="N21">
        <v>-51</v>
      </c>
      <c r="O21">
        <f>VLOOKUP(D21,'FB SR'!$C$1:$F$596,4,FALSE)</f>
        <v>2578</v>
      </c>
      <c r="P21">
        <f>VLOOKUP(D21,FB!$C$1:$E$621,3,FALSE)</f>
        <v>65.099999999999994</v>
      </c>
    </row>
    <row r="22" spans="1:16" x14ac:dyDescent="0.5">
      <c r="A22">
        <v>2021</v>
      </c>
      <c r="B22" t="s">
        <v>359</v>
      </c>
      <c r="C22" t="s">
        <v>274</v>
      </c>
      <c r="D22">
        <v>656629</v>
      </c>
      <c r="E22" t="s">
        <v>50</v>
      </c>
      <c r="F22" t="s">
        <v>51</v>
      </c>
      <c r="G22">
        <v>97.1</v>
      </c>
      <c r="H22" t="s">
        <v>16</v>
      </c>
      <c r="I22" t="str">
        <f t="shared" si="0"/>
        <v>656629FF</v>
      </c>
      <c r="J22" t="s">
        <v>17</v>
      </c>
      <c r="K22">
        <v>10.7</v>
      </c>
      <c r="L22">
        <v>18</v>
      </c>
      <c r="M22">
        <v>9.8000000000000007</v>
      </c>
      <c r="N22">
        <v>23</v>
      </c>
      <c r="O22">
        <f>VLOOKUP(D22,'FB SR'!$C$1:$F$596,4,FALSE)</f>
        <v>2575</v>
      </c>
      <c r="P22">
        <f>VLOOKUP(D22,FB!$C$1:$E$621,3,FALSE)</f>
        <v>96</v>
      </c>
    </row>
    <row r="23" spans="1:16" x14ac:dyDescent="0.5">
      <c r="A23">
        <v>2021</v>
      </c>
      <c r="B23" t="s">
        <v>263</v>
      </c>
      <c r="C23" t="s">
        <v>264</v>
      </c>
      <c r="D23">
        <v>613534</v>
      </c>
      <c r="E23" t="s">
        <v>62</v>
      </c>
      <c r="F23" t="s">
        <v>63</v>
      </c>
      <c r="G23">
        <v>94</v>
      </c>
      <c r="H23" t="s">
        <v>16</v>
      </c>
      <c r="I23" t="str">
        <f t="shared" si="0"/>
        <v>613534FF</v>
      </c>
      <c r="J23" t="s">
        <v>17</v>
      </c>
      <c r="K23">
        <v>21.6</v>
      </c>
      <c r="L23">
        <v>-35</v>
      </c>
      <c r="M23">
        <v>8.6999999999999993</v>
      </c>
      <c r="N23">
        <v>3</v>
      </c>
      <c r="O23">
        <f>VLOOKUP(D23,'FB SR'!$C$1:$F$596,4,FALSE)</f>
        <v>2573</v>
      </c>
      <c r="P23">
        <f>VLOOKUP(D23,FB!$C$1:$E$621,3,FALSE)</f>
        <v>60.5</v>
      </c>
    </row>
    <row r="24" spans="1:16" x14ac:dyDescent="0.5">
      <c r="A24">
        <v>2021</v>
      </c>
      <c r="B24" t="s">
        <v>628</v>
      </c>
      <c r="C24" t="s">
        <v>177</v>
      </c>
      <c r="D24">
        <v>519151</v>
      </c>
      <c r="E24" t="s">
        <v>142</v>
      </c>
      <c r="F24" t="s">
        <v>143</v>
      </c>
      <c r="G24">
        <v>95.5</v>
      </c>
      <c r="H24" t="s">
        <v>16</v>
      </c>
      <c r="I24" t="str">
        <f t="shared" si="0"/>
        <v>519151FF</v>
      </c>
      <c r="J24" t="s">
        <v>17</v>
      </c>
      <c r="K24">
        <v>12.8</v>
      </c>
      <c r="L24">
        <v>8</v>
      </c>
      <c r="M24">
        <v>1.1000000000000001</v>
      </c>
      <c r="N24">
        <v>-85</v>
      </c>
      <c r="O24">
        <f>VLOOKUP(D24,'FB SR'!$C$1:$F$596,4,FALSE)</f>
        <v>2556</v>
      </c>
      <c r="P24">
        <f>VLOOKUP(D24,FB!$C$1:$E$621,3,FALSE)</f>
        <v>76.099999999999994</v>
      </c>
    </row>
    <row r="25" spans="1:16" x14ac:dyDescent="0.5">
      <c r="A25">
        <v>2021</v>
      </c>
      <c r="B25" t="s">
        <v>437</v>
      </c>
      <c r="C25" t="s">
        <v>438</v>
      </c>
      <c r="D25">
        <v>595465</v>
      </c>
      <c r="E25" t="s">
        <v>46</v>
      </c>
      <c r="F25" t="s">
        <v>47</v>
      </c>
      <c r="G25">
        <v>94</v>
      </c>
      <c r="H25" t="s">
        <v>16</v>
      </c>
      <c r="I25" t="str">
        <f t="shared" si="0"/>
        <v>595465FF</v>
      </c>
      <c r="J25" t="s">
        <v>17</v>
      </c>
      <c r="K25">
        <v>13.7</v>
      </c>
      <c r="L25">
        <v>12</v>
      </c>
      <c r="M25">
        <v>7.6</v>
      </c>
      <c r="N25">
        <v>-8</v>
      </c>
      <c r="O25">
        <f>VLOOKUP(D25,'FB SR'!$C$1:$F$596,4,FALSE)</f>
        <v>2551</v>
      </c>
      <c r="P25">
        <f>VLOOKUP(D25,FB!$C$1:$E$621,3,FALSE)</f>
        <v>86.9</v>
      </c>
    </row>
    <row r="26" spans="1:16" x14ac:dyDescent="0.5">
      <c r="A26">
        <v>2021</v>
      </c>
      <c r="B26" t="s">
        <v>48</v>
      </c>
      <c r="C26" t="s">
        <v>49</v>
      </c>
      <c r="D26">
        <v>656302</v>
      </c>
      <c r="E26" t="s">
        <v>50</v>
      </c>
      <c r="F26" t="s">
        <v>51</v>
      </c>
      <c r="G26">
        <v>96.6</v>
      </c>
      <c r="H26" t="s">
        <v>16</v>
      </c>
      <c r="I26" t="str">
        <f t="shared" si="0"/>
        <v>656302FF</v>
      </c>
      <c r="J26" t="s">
        <v>17</v>
      </c>
      <c r="K26">
        <v>10.6</v>
      </c>
      <c r="L26">
        <v>17</v>
      </c>
      <c r="M26">
        <v>4.4000000000000004</v>
      </c>
      <c r="N26">
        <v>-35</v>
      </c>
      <c r="O26">
        <f>VLOOKUP(D26,'FB SR'!$C$1:$F$596,4,FALSE)</f>
        <v>2546</v>
      </c>
      <c r="P26">
        <f>VLOOKUP(D26,FB!$C$1:$E$621,3,FALSE)</f>
        <v>89.9</v>
      </c>
    </row>
    <row r="27" spans="1:16" x14ac:dyDescent="0.5">
      <c r="A27">
        <v>2021</v>
      </c>
      <c r="B27" t="s">
        <v>104</v>
      </c>
      <c r="C27" t="s">
        <v>105</v>
      </c>
      <c r="D27">
        <v>501985</v>
      </c>
      <c r="E27" t="s">
        <v>80</v>
      </c>
      <c r="F27" t="s">
        <v>81</v>
      </c>
      <c r="G27">
        <v>90.9</v>
      </c>
      <c r="H27" t="s">
        <v>16</v>
      </c>
      <c r="I27" t="str">
        <f t="shared" si="0"/>
        <v>501985FF</v>
      </c>
      <c r="J27" t="s">
        <v>17</v>
      </c>
      <c r="K27">
        <v>18.2</v>
      </c>
      <c r="L27">
        <v>-11</v>
      </c>
      <c r="M27">
        <v>1.9</v>
      </c>
      <c r="N27">
        <v>-73</v>
      </c>
      <c r="O27">
        <f>VLOOKUP(D27,'FB SR'!$C$1:$F$596,4,FALSE)</f>
        <v>2544</v>
      </c>
      <c r="P27">
        <f>VLOOKUP(D27,FB!$C$1:$E$621,3,FALSE)</f>
        <v>68.8</v>
      </c>
    </row>
    <row r="28" spans="1:16" x14ac:dyDescent="0.5">
      <c r="A28">
        <v>2021</v>
      </c>
      <c r="B28" t="s">
        <v>603</v>
      </c>
      <c r="C28" t="s">
        <v>604</v>
      </c>
      <c r="D28">
        <v>571710</v>
      </c>
      <c r="E28" t="s">
        <v>26</v>
      </c>
      <c r="F28" t="s">
        <v>27</v>
      </c>
      <c r="G28">
        <v>94.7</v>
      </c>
      <c r="H28" t="s">
        <v>16</v>
      </c>
      <c r="I28" t="str">
        <f t="shared" si="0"/>
        <v>571710FF</v>
      </c>
      <c r="J28" t="s">
        <v>17</v>
      </c>
      <c r="K28">
        <v>18.100000000000001</v>
      </c>
      <c r="L28">
        <v>-8</v>
      </c>
      <c r="M28">
        <v>8.6</v>
      </c>
      <c r="N28">
        <v>-9</v>
      </c>
      <c r="O28">
        <f>VLOOKUP(D28,'FB SR'!$C$1:$F$596,4,FALSE)</f>
        <v>2533</v>
      </c>
      <c r="P28">
        <f>VLOOKUP(D28,FB!$C$1:$E$621,3,FALSE)</f>
        <v>74.3</v>
      </c>
    </row>
    <row r="29" spans="1:16" x14ac:dyDescent="0.5">
      <c r="A29">
        <v>2021</v>
      </c>
      <c r="B29" t="s">
        <v>539</v>
      </c>
      <c r="C29" t="s">
        <v>652</v>
      </c>
      <c r="D29">
        <v>554340</v>
      </c>
      <c r="E29" t="s">
        <v>142</v>
      </c>
      <c r="F29" t="s">
        <v>143</v>
      </c>
      <c r="G29">
        <v>96</v>
      </c>
      <c r="H29" t="s">
        <v>16</v>
      </c>
      <c r="I29" t="str">
        <f t="shared" si="0"/>
        <v>554340FF</v>
      </c>
      <c r="J29" t="s">
        <v>17</v>
      </c>
      <c r="K29">
        <v>17.2</v>
      </c>
      <c r="L29">
        <v>-8</v>
      </c>
      <c r="M29">
        <v>6.5</v>
      </c>
      <c r="N29">
        <v>-32</v>
      </c>
      <c r="O29">
        <f>VLOOKUP(D29,'FB SR'!$C$1:$F$596,4,FALSE)</f>
        <v>2531</v>
      </c>
      <c r="P29">
        <v>70</v>
      </c>
    </row>
    <row r="30" spans="1:16" x14ac:dyDescent="0.5">
      <c r="A30">
        <v>2021</v>
      </c>
      <c r="B30" t="s">
        <v>202</v>
      </c>
      <c r="C30" t="s">
        <v>726</v>
      </c>
      <c r="D30">
        <v>641312</v>
      </c>
      <c r="E30" t="s">
        <v>62</v>
      </c>
      <c r="F30" t="s">
        <v>63</v>
      </c>
      <c r="G30">
        <v>93.2</v>
      </c>
      <c r="H30" t="s">
        <v>16</v>
      </c>
      <c r="I30" t="str">
        <f t="shared" si="0"/>
        <v>641312FF</v>
      </c>
      <c r="J30" t="s">
        <v>17</v>
      </c>
      <c r="K30">
        <v>17.899999999999999</v>
      </c>
      <c r="L30">
        <v>-25</v>
      </c>
      <c r="M30">
        <v>0.6</v>
      </c>
      <c r="N30">
        <v>-110</v>
      </c>
      <c r="O30">
        <f>VLOOKUP(D30,'FB SR'!$C$1:$F$596,4,FALSE)</f>
        <v>2528</v>
      </c>
      <c r="P30">
        <v>73</v>
      </c>
    </row>
    <row r="31" spans="1:16" x14ac:dyDescent="0.5">
      <c r="A31">
        <v>2021</v>
      </c>
      <c r="B31" t="s">
        <v>521</v>
      </c>
      <c r="C31" t="s">
        <v>177</v>
      </c>
      <c r="D31">
        <v>664854</v>
      </c>
      <c r="E31" t="s">
        <v>34</v>
      </c>
      <c r="F31" t="s">
        <v>35</v>
      </c>
      <c r="G31">
        <v>97.4</v>
      </c>
      <c r="H31" t="s">
        <v>16</v>
      </c>
      <c r="I31" t="str">
        <f t="shared" si="0"/>
        <v>664854FF</v>
      </c>
      <c r="J31" t="s">
        <v>17</v>
      </c>
      <c r="K31">
        <v>11.8</v>
      </c>
      <c r="L31">
        <v>7</v>
      </c>
      <c r="M31">
        <v>3.6</v>
      </c>
      <c r="N31">
        <v>-52</v>
      </c>
      <c r="O31">
        <f>VLOOKUP(D31,'FB SR'!$C$1:$F$596,4,FALSE)</f>
        <v>2525</v>
      </c>
      <c r="P31">
        <f>VLOOKUP(D31,FB!$C$1:$E$621,3,FALSE)</f>
        <v>81</v>
      </c>
    </row>
    <row r="32" spans="1:16" x14ac:dyDescent="0.5">
      <c r="A32">
        <v>2021</v>
      </c>
      <c r="B32" t="s">
        <v>644</v>
      </c>
      <c r="C32" t="s">
        <v>645</v>
      </c>
      <c r="D32">
        <v>596112</v>
      </c>
      <c r="E32" t="s">
        <v>92</v>
      </c>
      <c r="F32" t="s">
        <v>93</v>
      </c>
      <c r="G32">
        <v>96.5</v>
      </c>
      <c r="H32" t="s">
        <v>16</v>
      </c>
      <c r="I32" t="str">
        <f t="shared" si="0"/>
        <v>596112FF</v>
      </c>
      <c r="J32" t="s">
        <v>17</v>
      </c>
      <c r="K32">
        <v>14.2</v>
      </c>
      <c r="L32">
        <v>-3</v>
      </c>
      <c r="M32">
        <v>12.2</v>
      </c>
      <c r="N32">
        <v>54</v>
      </c>
      <c r="O32">
        <f>VLOOKUP(D32,'FB SR'!$C$1:$F$596,4,FALSE)</f>
        <v>2522</v>
      </c>
      <c r="P32">
        <f>VLOOKUP(D32,FB!$C$1:$E$621,3,FALSE)</f>
        <v>97.7</v>
      </c>
    </row>
    <row r="33" spans="1:16" x14ac:dyDescent="0.5">
      <c r="A33">
        <v>2021</v>
      </c>
      <c r="B33" t="s">
        <v>357</v>
      </c>
      <c r="C33" t="s">
        <v>358</v>
      </c>
      <c r="D33">
        <v>641941</v>
      </c>
      <c r="E33" t="s">
        <v>62</v>
      </c>
      <c r="F33" t="s">
        <v>63</v>
      </c>
      <c r="G33">
        <v>94.9</v>
      </c>
      <c r="H33" t="s">
        <v>16</v>
      </c>
      <c r="I33" t="str">
        <f t="shared" si="0"/>
        <v>641941FF</v>
      </c>
      <c r="J33" t="s">
        <v>17</v>
      </c>
      <c r="K33">
        <v>12.2</v>
      </c>
      <c r="L33">
        <v>18</v>
      </c>
      <c r="M33">
        <v>5.8</v>
      </c>
      <c r="N33">
        <v>-27</v>
      </c>
      <c r="O33">
        <f>VLOOKUP(D33,'FB SR'!$C$1:$F$596,4,FALSE)</f>
        <v>2521</v>
      </c>
      <c r="P33">
        <f>VLOOKUP(D33,FB!$C$1:$E$621,3,FALSE)</f>
        <v>88.5</v>
      </c>
    </row>
    <row r="34" spans="1:16" x14ac:dyDescent="0.5">
      <c r="A34">
        <v>2021</v>
      </c>
      <c r="B34" t="s">
        <v>204</v>
      </c>
      <c r="C34" t="s">
        <v>205</v>
      </c>
      <c r="D34">
        <v>506433</v>
      </c>
      <c r="E34" t="s">
        <v>62</v>
      </c>
      <c r="F34" t="s">
        <v>63</v>
      </c>
      <c r="G34">
        <v>94.5</v>
      </c>
      <c r="H34" t="s">
        <v>16</v>
      </c>
      <c r="I34" t="str">
        <f t="shared" si="0"/>
        <v>506433FF</v>
      </c>
      <c r="J34" t="s">
        <v>17</v>
      </c>
      <c r="K34">
        <v>11.8</v>
      </c>
      <c r="L34">
        <v>19</v>
      </c>
      <c r="M34">
        <v>6.3</v>
      </c>
      <c r="N34">
        <v>-15</v>
      </c>
      <c r="O34">
        <f>VLOOKUP(D34,'FB SR'!$C$1:$F$596,4,FALSE)</f>
        <v>2521</v>
      </c>
      <c r="P34">
        <f>VLOOKUP(D34,FB!$C$1:$E$621,3,FALSE)</f>
        <v>87.2</v>
      </c>
    </row>
    <row r="35" spans="1:16" x14ac:dyDescent="0.5">
      <c r="A35">
        <v>2021</v>
      </c>
      <c r="B35" t="s">
        <v>275</v>
      </c>
      <c r="C35" t="s">
        <v>276</v>
      </c>
      <c r="D35">
        <v>477132</v>
      </c>
      <c r="E35" t="s">
        <v>54</v>
      </c>
      <c r="F35" t="s">
        <v>55</v>
      </c>
      <c r="G35">
        <v>90.7</v>
      </c>
      <c r="H35" t="s">
        <v>16</v>
      </c>
      <c r="I35" t="str">
        <f t="shared" si="0"/>
        <v>477132FF</v>
      </c>
      <c r="J35" t="s">
        <v>17</v>
      </c>
      <c r="K35">
        <v>13.9</v>
      </c>
      <c r="L35">
        <v>14</v>
      </c>
      <c r="M35">
        <v>0.5</v>
      </c>
      <c r="N35">
        <v>-108</v>
      </c>
      <c r="O35">
        <f>VLOOKUP(D35,'FB SR'!$C$1:$F$596,4,FALSE)</f>
        <v>2509</v>
      </c>
      <c r="P35">
        <f>VLOOKUP(D35,FB!$C$1:$E$621,3,FALSE)</f>
        <v>83.5</v>
      </c>
    </row>
    <row r="36" spans="1:16" x14ac:dyDescent="0.5">
      <c r="A36">
        <v>2021</v>
      </c>
      <c r="B36" t="s">
        <v>650</v>
      </c>
      <c r="C36" t="s">
        <v>161</v>
      </c>
      <c r="D36">
        <v>519141</v>
      </c>
      <c r="E36" t="s">
        <v>62</v>
      </c>
      <c r="F36" t="s">
        <v>63</v>
      </c>
      <c r="G36">
        <v>93.9</v>
      </c>
      <c r="H36" t="s">
        <v>16</v>
      </c>
      <c r="I36" t="str">
        <f t="shared" si="0"/>
        <v>519141FF</v>
      </c>
      <c r="J36" t="s">
        <v>17</v>
      </c>
      <c r="K36">
        <v>12.3</v>
      </c>
      <c r="L36">
        <v>17</v>
      </c>
      <c r="M36">
        <v>2.2999999999999998</v>
      </c>
      <c r="N36">
        <v>-65</v>
      </c>
      <c r="O36">
        <f>VLOOKUP(D36,'FB SR'!$C$1:$F$596,4,FALSE)</f>
        <v>2507</v>
      </c>
      <c r="P36">
        <f>VLOOKUP(D36,FB!$C$1:$E$621,3,FALSE)</f>
        <v>84.2</v>
      </c>
    </row>
    <row r="37" spans="1:16" x14ac:dyDescent="0.5">
      <c r="A37">
        <v>2021</v>
      </c>
      <c r="B37" t="s">
        <v>287</v>
      </c>
      <c r="C37" t="s">
        <v>288</v>
      </c>
      <c r="D37">
        <v>643338</v>
      </c>
      <c r="E37" t="s">
        <v>38</v>
      </c>
      <c r="F37" t="s">
        <v>39</v>
      </c>
      <c r="G37">
        <v>95.6</v>
      </c>
      <c r="H37" t="s">
        <v>16</v>
      </c>
      <c r="I37" t="str">
        <f t="shared" si="0"/>
        <v>643338FF</v>
      </c>
      <c r="J37" t="s">
        <v>17</v>
      </c>
      <c r="K37">
        <v>10.9</v>
      </c>
      <c r="L37">
        <v>19</v>
      </c>
      <c r="M37">
        <v>4.4000000000000004</v>
      </c>
      <c r="N37">
        <v>-37</v>
      </c>
      <c r="O37">
        <f>VLOOKUP(D37,'FB SR'!$C$1:$F$596,4,FALSE)</f>
        <v>2498</v>
      </c>
      <c r="P37">
        <f>VLOOKUP(D37,FB!$C$1:$E$621,3,FALSE)</f>
        <v>89.8</v>
      </c>
    </row>
    <row r="38" spans="1:16" x14ac:dyDescent="0.5">
      <c r="A38">
        <v>2021</v>
      </c>
      <c r="B38" t="s">
        <v>82</v>
      </c>
      <c r="C38" t="s">
        <v>83</v>
      </c>
      <c r="D38">
        <v>628711</v>
      </c>
      <c r="E38" t="s">
        <v>54</v>
      </c>
      <c r="F38" t="s">
        <v>55</v>
      </c>
      <c r="G38">
        <v>94.2</v>
      </c>
      <c r="H38" t="s">
        <v>16</v>
      </c>
      <c r="I38" t="str">
        <f t="shared" si="0"/>
        <v>628711FF</v>
      </c>
      <c r="J38" t="s">
        <v>17</v>
      </c>
      <c r="K38">
        <v>13.4</v>
      </c>
      <c r="L38">
        <v>10</v>
      </c>
      <c r="M38">
        <v>3.8</v>
      </c>
      <c r="N38">
        <v>-46</v>
      </c>
      <c r="O38">
        <f>VLOOKUP(D38,'FB SR'!$C$1:$F$596,4,FALSE)</f>
        <v>2497</v>
      </c>
      <c r="P38">
        <f>VLOOKUP(D38,FB!$C$1:$E$621,3,FALSE)</f>
        <v>81</v>
      </c>
    </row>
    <row r="39" spans="1:16" x14ac:dyDescent="0.5">
      <c r="A39">
        <v>2021</v>
      </c>
      <c r="B39" t="s">
        <v>703</v>
      </c>
      <c r="C39" t="s">
        <v>497</v>
      </c>
      <c r="D39">
        <v>605513</v>
      </c>
      <c r="E39" t="s">
        <v>132</v>
      </c>
      <c r="F39" t="s">
        <v>133</v>
      </c>
      <c r="G39">
        <v>93.9</v>
      </c>
      <c r="H39" t="s">
        <v>16</v>
      </c>
      <c r="I39" t="str">
        <f t="shared" si="0"/>
        <v>605513FF</v>
      </c>
      <c r="J39" t="s">
        <v>17</v>
      </c>
      <c r="K39">
        <v>18.399999999999999</v>
      </c>
      <c r="L39">
        <v>-23</v>
      </c>
      <c r="M39">
        <v>2.8</v>
      </c>
      <c r="N39">
        <v>-62</v>
      </c>
      <c r="O39">
        <f>VLOOKUP(D39,'FB SR'!$C$1:$F$596,4,FALSE)</f>
        <v>2497</v>
      </c>
      <c r="P39">
        <f>VLOOKUP(D39,FB!$C$1:$E$621,3,FALSE)</f>
        <v>59.5</v>
      </c>
    </row>
    <row r="40" spans="1:16" x14ac:dyDescent="0.5">
      <c r="A40">
        <v>2021</v>
      </c>
      <c r="B40" t="s">
        <v>557</v>
      </c>
      <c r="C40" t="s">
        <v>558</v>
      </c>
      <c r="D40">
        <v>656420</v>
      </c>
      <c r="E40" t="s">
        <v>178</v>
      </c>
      <c r="F40" t="s">
        <v>179</v>
      </c>
      <c r="G40">
        <v>93.2</v>
      </c>
      <c r="H40" t="s">
        <v>16</v>
      </c>
      <c r="I40" t="str">
        <f t="shared" si="0"/>
        <v>656420FF</v>
      </c>
      <c r="J40" t="s">
        <v>17</v>
      </c>
      <c r="K40">
        <v>10.8</v>
      </c>
      <c r="L40">
        <v>26</v>
      </c>
      <c r="M40">
        <v>5.8</v>
      </c>
      <c r="N40">
        <v>-11</v>
      </c>
      <c r="O40">
        <f>VLOOKUP(D40,'FB SR'!$C$1:$F$596,4,FALSE)</f>
        <v>2496</v>
      </c>
      <c r="P40">
        <f>VLOOKUP(D40,FB!$C$1:$E$621,3,FALSE)</f>
        <v>94.7</v>
      </c>
    </row>
    <row r="41" spans="1:16" x14ac:dyDescent="0.5">
      <c r="A41">
        <v>2021</v>
      </c>
      <c r="B41" t="s">
        <v>534</v>
      </c>
      <c r="C41" t="s">
        <v>251</v>
      </c>
      <c r="D41">
        <v>641729</v>
      </c>
      <c r="E41" t="s">
        <v>132</v>
      </c>
      <c r="F41" t="s">
        <v>133</v>
      </c>
      <c r="G41">
        <v>94.7</v>
      </c>
      <c r="H41" t="s">
        <v>16</v>
      </c>
      <c r="I41" t="str">
        <f t="shared" si="0"/>
        <v>641729FF</v>
      </c>
      <c r="J41" t="s">
        <v>17</v>
      </c>
      <c r="K41">
        <v>12.7</v>
      </c>
      <c r="L41">
        <v>11</v>
      </c>
      <c r="M41">
        <v>8.4</v>
      </c>
      <c r="N41">
        <v>16</v>
      </c>
      <c r="O41">
        <f>VLOOKUP(D41,'FB SR'!$C$1:$F$596,4,FALSE)</f>
        <v>2494</v>
      </c>
      <c r="P41">
        <f>VLOOKUP(D41,FB!$C$1:$E$621,3,FALSE)</f>
        <v>89.8</v>
      </c>
    </row>
    <row r="42" spans="1:16" x14ac:dyDescent="0.5">
      <c r="A42">
        <v>2021</v>
      </c>
      <c r="B42" t="s">
        <v>858</v>
      </c>
      <c r="C42" t="s">
        <v>282</v>
      </c>
      <c r="D42">
        <v>663992</v>
      </c>
      <c r="E42" t="s">
        <v>80</v>
      </c>
      <c r="F42" t="s">
        <v>81</v>
      </c>
      <c r="G42">
        <v>93.1</v>
      </c>
      <c r="H42" t="s">
        <v>16</v>
      </c>
      <c r="I42" t="str">
        <f t="shared" si="0"/>
        <v>663992FF</v>
      </c>
      <c r="J42" t="s">
        <v>17</v>
      </c>
      <c r="K42">
        <v>17.600000000000001</v>
      </c>
      <c r="L42">
        <v>-13</v>
      </c>
      <c r="M42">
        <v>6.3</v>
      </c>
      <c r="N42">
        <v>-15</v>
      </c>
      <c r="O42">
        <f>VLOOKUP(D42,'FB SR'!$C$1:$F$596,4,FALSE)</f>
        <v>2491</v>
      </c>
      <c r="P42">
        <f>VLOOKUP(D42,FB!$C$1:$E$621,3,FALSE)</f>
        <v>67.8</v>
      </c>
    </row>
    <row r="43" spans="1:16" x14ac:dyDescent="0.5">
      <c r="A43">
        <v>2021</v>
      </c>
      <c r="B43" t="s">
        <v>442</v>
      </c>
      <c r="C43" t="s">
        <v>49</v>
      </c>
      <c r="D43">
        <v>605164</v>
      </c>
      <c r="E43" t="s">
        <v>232</v>
      </c>
      <c r="F43" t="s">
        <v>233</v>
      </c>
      <c r="G43">
        <v>90.7</v>
      </c>
      <c r="H43" t="s">
        <v>16</v>
      </c>
      <c r="I43" t="str">
        <f t="shared" si="0"/>
        <v>605164FF</v>
      </c>
      <c r="J43" t="s">
        <v>17</v>
      </c>
      <c r="K43">
        <v>13.9</v>
      </c>
      <c r="L43">
        <v>15</v>
      </c>
      <c r="M43">
        <v>5.2</v>
      </c>
      <c r="N43">
        <v>-24</v>
      </c>
      <c r="O43">
        <f>VLOOKUP(D43,'FB SR'!$C$1:$F$596,4,FALSE)</f>
        <v>2489</v>
      </c>
      <c r="P43">
        <f>VLOOKUP(D43,FB!$C$1:$E$621,3,FALSE)</f>
        <v>88.5</v>
      </c>
    </row>
    <row r="44" spans="1:16" x14ac:dyDescent="0.5">
      <c r="A44">
        <v>2021</v>
      </c>
      <c r="B44" t="s">
        <v>657</v>
      </c>
      <c r="C44" t="s">
        <v>511</v>
      </c>
      <c r="D44">
        <v>657006</v>
      </c>
      <c r="E44" t="s">
        <v>46</v>
      </c>
      <c r="F44" t="s">
        <v>47</v>
      </c>
      <c r="G44">
        <v>93.4</v>
      </c>
      <c r="H44" t="s">
        <v>16</v>
      </c>
      <c r="I44" t="str">
        <f t="shared" si="0"/>
        <v>657006FF</v>
      </c>
      <c r="J44" t="s">
        <v>17</v>
      </c>
      <c r="K44">
        <v>15.9</v>
      </c>
      <c r="L44">
        <v>-6</v>
      </c>
      <c r="M44">
        <v>2.2000000000000002</v>
      </c>
      <c r="N44">
        <v>-69</v>
      </c>
      <c r="O44">
        <f>VLOOKUP(D44,'FB SR'!$C$1:$F$596,4,FALSE)</f>
        <v>2489</v>
      </c>
      <c r="P44">
        <f>VLOOKUP(D44,FB!$C$1:$E$621,3,FALSE)</f>
        <v>71.599999999999994</v>
      </c>
    </row>
    <row r="45" spans="1:16" x14ac:dyDescent="0.5">
      <c r="A45">
        <v>2021</v>
      </c>
      <c r="B45" t="s">
        <v>52</v>
      </c>
      <c r="C45" t="s">
        <v>53</v>
      </c>
      <c r="D45">
        <v>621111</v>
      </c>
      <c r="E45" t="s">
        <v>54</v>
      </c>
      <c r="F45" t="s">
        <v>55</v>
      </c>
      <c r="G45">
        <v>95.3</v>
      </c>
      <c r="H45" t="s">
        <v>16</v>
      </c>
      <c r="I45" t="str">
        <f t="shared" si="0"/>
        <v>621111FF</v>
      </c>
      <c r="J45" t="s">
        <v>17</v>
      </c>
      <c r="K45">
        <v>11.8</v>
      </c>
      <c r="L45">
        <v>17</v>
      </c>
      <c r="M45">
        <v>3</v>
      </c>
      <c r="N45">
        <v>-61</v>
      </c>
      <c r="O45">
        <f>VLOOKUP(D45,'FB SR'!$C$1:$F$596,4,FALSE)</f>
        <v>2488</v>
      </c>
      <c r="P45">
        <f>VLOOKUP(D45,FB!$C$1:$E$621,3,FALSE)</f>
        <v>86.6</v>
      </c>
    </row>
    <row r="46" spans="1:16" x14ac:dyDescent="0.5">
      <c r="A46">
        <v>2021</v>
      </c>
      <c r="B46" t="s">
        <v>746</v>
      </c>
      <c r="C46" t="s">
        <v>747</v>
      </c>
      <c r="D46">
        <v>622780</v>
      </c>
      <c r="E46" t="s">
        <v>68</v>
      </c>
      <c r="F46" t="s">
        <v>69</v>
      </c>
      <c r="G46">
        <v>94.3</v>
      </c>
      <c r="H46" t="s">
        <v>16</v>
      </c>
      <c r="I46" t="str">
        <f t="shared" si="0"/>
        <v>622780FF</v>
      </c>
      <c r="J46" t="s">
        <v>17</v>
      </c>
      <c r="K46">
        <v>13.4</v>
      </c>
      <c r="L46">
        <v>5</v>
      </c>
      <c r="M46">
        <v>4.9000000000000004</v>
      </c>
      <c r="N46">
        <v>-29</v>
      </c>
      <c r="O46">
        <f>VLOOKUP(D46,'FB SR'!$C$1:$F$596,4,FALSE)</f>
        <v>2487</v>
      </c>
      <c r="P46">
        <f>VLOOKUP(D46,FB!$C$1:$E$621,3,FALSE)</f>
        <v>83.1</v>
      </c>
    </row>
    <row r="47" spans="1:16" x14ac:dyDescent="0.5">
      <c r="A47">
        <v>2021</v>
      </c>
      <c r="B47" t="s">
        <v>429</v>
      </c>
      <c r="C47" t="s">
        <v>430</v>
      </c>
      <c r="D47">
        <v>664208</v>
      </c>
      <c r="E47" t="s">
        <v>142</v>
      </c>
      <c r="F47" t="s">
        <v>143</v>
      </c>
      <c r="G47">
        <v>91.5</v>
      </c>
      <c r="H47" t="s">
        <v>16</v>
      </c>
      <c r="I47" t="str">
        <f t="shared" si="0"/>
        <v>664208FF</v>
      </c>
      <c r="J47" t="s">
        <v>17</v>
      </c>
      <c r="K47">
        <v>19.3</v>
      </c>
      <c r="L47">
        <v>-15</v>
      </c>
      <c r="M47">
        <v>0.8</v>
      </c>
      <c r="N47">
        <v>-111</v>
      </c>
      <c r="O47">
        <f>VLOOKUP(D47,'FB SR'!$C$1:$F$596,4,FALSE)</f>
        <v>2482</v>
      </c>
      <c r="P47">
        <f>VLOOKUP(D47,FB!$C$1:$E$621,3,FALSE)</f>
        <v>62.6</v>
      </c>
    </row>
    <row r="48" spans="1:16" x14ac:dyDescent="0.5">
      <c r="A48">
        <v>2021</v>
      </c>
      <c r="B48" t="s">
        <v>433</v>
      </c>
      <c r="C48" t="s">
        <v>434</v>
      </c>
      <c r="D48">
        <v>593334</v>
      </c>
      <c r="E48" t="s">
        <v>38</v>
      </c>
      <c r="F48" t="s">
        <v>39</v>
      </c>
      <c r="G48">
        <v>93.3</v>
      </c>
      <c r="H48" t="s">
        <v>16</v>
      </c>
      <c r="I48" t="str">
        <f t="shared" si="0"/>
        <v>593334FF</v>
      </c>
      <c r="J48" t="s">
        <v>17</v>
      </c>
      <c r="K48">
        <v>15.6</v>
      </c>
      <c r="L48">
        <v>3</v>
      </c>
      <c r="M48">
        <v>8.9</v>
      </c>
      <c r="N48">
        <v>5</v>
      </c>
      <c r="O48">
        <f>VLOOKUP(D48,'FB SR'!$C$1:$F$596,4,FALSE)</f>
        <v>2479</v>
      </c>
      <c r="P48">
        <f>VLOOKUP(D48,FB!$C$1:$E$621,3,FALSE)</f>
        <v>82.2</v>
      </c>
    </row>
    <row r="49" spans="1:16" x14ac:dyDescent="0.5">
      <c r="A49">
        <v>2021</v>
      </c>
      <c r="B49" t="s">
        <v>787</v>
      </c>
      <c r="C49" t="s">
        <v>456</v>
      </c>
      <c r="D49">
        <v>669294</v>
      </c>
      <c r="E49" t="s">
        <v>110</v>
      </c>
      <c r="F49" t="s">
        <v>111</v>
      </c>
      <c r="G49">
        <v>92.6</v>
      </c>
      <c r="H49" t="s">
        <v>16</v>
      </c>
      <c r="I49" t="str">
        <f t="shared" si="0"/>
        <v>669294FF</v>
      </c>
      <c r="J49" t="s">
        <v>17</v>
      </c>
      <c r="K49">
        <v>14.2</v>
      </c>
      <c r="L49">
        <v>10</v>
      </c>
      <c r="M49">
        <v>5.0999999999999996</v>
      </c>
      <c r="N49">
        <v>-29</v>
      </c>
      <c r="O49">
        <f>VLOOKUP(D49,'FB SR'!$C$1:$F$596,4,FALSE)</f>
        <v>2478</v>
      </c>
      <c r="P49">
        <f>VLOOKUP(D49,FB!$C$1:$E$621,3,FALSE)</f>
        <v>79.599999999999994</v>
      </c>
    </row>
    <row r="50" spans="1:16" x14ac:dyDescent="0.5">
      <c r="A50">
        <v>2021</v>
      </c>
      <c r="B50" t="s">
        <v>487</v>
      </c>
      <c r="C50" t="s">
        <v>272</v>
      </c>
      <c r="D50">
        <v>621593</v>
      </c>
      <c r="E50" t="s">
        <v>14</v>
      </c>
      <c r="F50" t="s">
        <v>15</v>
      </c>
      <c r="G50">
        <v>95.4</v>
      </c>
      <c r="H50" t="s">
        <v>16</v>
      </c>
      <c r="I50" t="str">
        <f t="shared" si="0"/>
        <v>621593FF</v>
      </c>
      <c r="J50" t="s">
        <v>17</v>
      </c>
      <c r="K50">
        <v>17.399999999999999</v>
      </c>
      <c r="L50">
        <v>-20</v>
      </c>
      <c r="M50">
        <v>3.5</v>
      </c>
      <c r="N50">
        <v>-58</v>
      </c>
      <c r="O50">
        <f>VLOOKUP(D50,'FB SR'!$C$1:$F$596,4,FALSE)</f>
        <v>2474</v>
      </c>
      <c r="P50">
        <v>58</v>
      </c>
    </row>
    <row r="51" spans="1:16" x14ac:dyDescent="0.5">
      <c r="A51">
        <v>2021</v>
      </c>
      <c r="B51" t="s">
        <v>453</v>
      </c>
      <c r="C51" t="s">
        <v>454</v>
      </c>
      <c r="D51">
        <v>596133</v>
      </c>
      <c r="E51" t="s">
        <v>164</v>
      </c>
      <c r="F51" t="s">
        <v>165</v>
      </c>
      <c r="G51">
        <v>93.4</v>
      </c>
      <c r="H51" t="s">
        <v>16</v>
      </c>
      <c r="I51" t="str">
        <f t="shared" si="0"/>
        <v>596133FF</v>
      </c>
      <c r="J51" t="s">
        <v>17</v>
      </c>
      <c r="K51">
        <v>13.7</v>
      </c>
      <c r="L51">
        <v>12</v>
      </c>
      <c r="M51">
        <v>7.1</v>
      </c>
      <c r="N51">
        <v>-6</v>
      </c>
      <c r="O51">
        <f>VLOOKUP(D51,'FB SR'!$C$1:$F$596,4,FALSE)</f>
        <v>2473</v>
      </c>
      <c r="P51">
        <f>VLOOKUP(D51,FB!$C$1:$E$621,3,FALSE)</f>
        <v>95.7</v>
      </c>
    </row>
    <row r="52" spans="1:16" x14ac:dyDescent="0.5">
      <c r="A52">
        <v>2021</v>
      </c>
      <c r="B52" t="s">
        <v>84</v>
      </c>
      <c r="C52" t="s">
        <v>85</v>
      </c>
      <c r="D52">
        <v>572070</v>
      </c>
      <c r="E52" t="s">
        <v>42</v>
      </c>
      <c r="F52" t="s">
        <v>43</v>
      </c>
      <c r="G52">
        <v>94.3</v>
      </c>
      <c r="H52" t="s">
        <v>16</v>
      </c>
      <c r="I52" t="str">
        <f t="shared" si="0"/>
        <v>572070FF</v>
      </c>
      <c r="J52" t="s">
        <v>17</v>
      </c>
      <c r="K52">
        <v>21.9</v>
      </c>
      <c r="L52">
        <v>-45</v>
      </c>
      <c r="M52">
        <v>1.2</v>
      </c>
      <c r="N52">
        <v>-116</v>
      </c>
      <c r="O52">
        <f>VLOOKUP(D52,'FB SR'!$C$1:$F$596,4,FALSE)</f>
        <v>2472</v>
      </c>
      <c r="P52">
        <f>VLOOKUP(D52,FB!$C$1:$E$621,3,FALSE)</f>
        <v>99.4</v>
      </c>
    </row>
    <row r="53" spans="1:16" x14ac:dyDescent="0.5">
      <c r="A53">
        <v>2021</v>
      </c>
      <c r="B53" t="s">
        <v>655</v>
      </c>
      <c r="C53" t="s">
        <v>656</v>
      </c>
      <c r="D53">
        <v>663770</v>
      </c>
      <c r="E53" t="s">
        <v>116</v>
      </c>
      <c r="F53" t="s">
        <v>117</v>
      </c>
      <c r="G53">
        <v>91</v>
      </c>
      <c r="H53" t="s">
        <v>16</v>
      </c>
      <c r="I53" t="str">
        <f t="shared" si="0"/>
        <v>663770FF</v>
      </c>
      <c r="J53" t="s">
        <v>17</v>
      </c>
      <c r="K53">
        <v>10.9</v>
      </c>
      <c r="L53">
        <v>27</v>
      </c>
      <c r="M53">
        <v>1.9</v>
      </c>
      <c r="N53">
        <v>-64</v>
      </c>
      <c r="O53">
        <f>VLOOKUP(D53,'FB SR'!$C$1:$F$596,4,FALSE)</f>
        <v>2467</v>
      </c>
      <c r="P53">
        <f>VLOOKUP(D53,FB!$C$1:$E$621,3,FALSE)</f>
        <v>97.2</v>
      </c>
    </row>
    <row r="54" spans="1:16" x14ac:dyDescent="0.5">
      <c r="A54">
        <v>2021</v>
      </c>
      <c r="B54" t="s">
        <v>585</v>
      </c>
      <c r="C54" t="s">
        <v>586</v>
      </c>
      <c r="D54">
        <v>542888</v>
      </c>
      <c r="E54" t="s">
        <v>178</v>
      </c>
      <c r="F54" t="s">
        <v>179</v>
      </c>
      <c r="G54">
        <v>93.8</v>
      </c>
      <c r="H54" t="s">
        <v>16</v>
      </c>
      <c r="I54" t="str">
        <f t="shared" si="0"/>
        <v>542888FF</v>
      </c>
      <c r="J54" t="s">
        <v>17</v>
      </c>
      <c r="K54">
        <v>14.9</v>
      </c>
      <c r="L54">
        <v>-2</v>
      </c>
      <c r="M54">
        <v>3.6</v>
      </c>
      <c r="N54">
        <v>-49</v>
      </c>
      <c r="O54">
        <f>VLOOKUP(D54,'FB SR'!$C$1:$F$596,4,FALSE)</f>
        <v>2460</v>
      </c>
      <c r="P54">
        <f>VLOOKUP(D54,FB!$C$1:$E$621,3,FALSE)</f>
        <v>76.7</v>
      </c>
    </row>
    <row r="55" spans="1:16" x14ac:dyDescent="0.5">
      <c r="A55">
        <v>2021</v>
      </c>
      <c r="B55" t="s">
        <v>332</v>
      </c>
      <c r="C55" t="s">
        <v>333</v>
      </c>
      <c r="D55">
        <v>656546</v>
      </c>
      <c r="E55" t="s">
        <v>26</v>
      </c>
      <c r="F55" t="s">
        <v>27</v>
      </c>
      <c r="G55">
        <v>94</v>
      </c>
      <c r="H55" t="s">
        <v>16</v>
      </c>
      <c r="I55" t="str">
        <f t="shared" si="0"/>
        <v>656546FF</v>
      </c>
      <c r="J55" t="s">
        <v>17</v>
      </c>
      <c r="K55">
        <v>12.8</v>
      </c>
      <c r="L55">
        <v>9</v>
      </c>
      <c r="M55">
        <v>10.3</v>
      </c>
      <c r="N55">
        <v>56</v>
      </c>
      <c r="O55">
        <f>VLOOKUP(D55,'FB SR'!$C$1:$F$596,4,FALSE)</f>
        <v>2456</v>
      </c>
      <c r="P55">
        <f>VLOOKUP(D55,FB!$C$1:$E$621,3,FALSE)</f>
        <v>98.9</v>
      </c>
    </row>
    <row r="56" spans="1:16" x14ac:dyDescent="0.5">
      <c r="A56">
        <v>2021</v>
      </c>
      <c r="B56" t="s">
        <v>74</v>
      </c>
      <c r="C56" t="s">
        <v>75</v>
      </c>
      <c r="D56">
        <v>543037</v>
      </c>
      <c r="E56" t="s">
        <v>38</v>
      </c>
      <c r="F56" t="s">
        <v>39</v>
      </c>
      <c r="G56">
        <v>97.7</v>
      </c>
      <c r="H56" t="s">
        <v>16</v>
      </c>
      <c r="I56" t="str">
        <f t="shared" si="0"/>
        <v>543037FF</v>
      </c>
      <c r="J56" t="s">
        <v>17</v>
      </c>
      <c r="K56">
        <v>10.9</v>
      </c>
      <c r="L56">
        <v>16</v>
      </c>
      <c r="M56">
        <v>12</v>
      </c>
      <c r="N56">
        <v>44</v>
      </c>
      <c r="O56">
        <f>VLOOKUP(D56,'FB SR'!$C$1:$F$596,4,FALSE)</f>
        <v>2455</v>
      </c>
      <c r="P56">
        <f>VLOOKUP(D56,FB!$C$1:$E$621,3,FALSE)</f>
        <v>98.3</v>
      </c>
    </row>
    <row r="57" spans="1:16" x14ac:dyDescent="0.5">
      <c r="A57">
        <v>2021</v>
      </c>
      <c r="B57" t="s">
        <v>322</v>
      </c>
      <c r="C57" t="s">
        <v>181</v>
      </c>
      <c r="D57">
        <v>607231</v>
      </c>
      <c r="E57" t="s">
        <v>261</v>
      </c>
      <c r="F57" t="s">
        <v>262</v>
      </c>
      <c r="G57">
        <v>92.1</v>
      </c>
      <c r="H57" t="s">
        <v>16</v>
      </c>
      <c r="I57" t="str">
        <f t="shared" si="0"/>
        <v>607231FF</v>
      </c>
      <c r="J57" t="s">
        <v>17</v>
      </c>
      <c r="K57">
        <v>16.3</v>
      </c>
      <c r="L57">
        <v>-4</v>
      </c>
      <c r="M57">
        <v>11.8</v>
      </c>
      <c r="N57">
        <v>72</v>
      </c>
      <c r="O57">
        <f>VLOOKUP(D57,'FB SR'!$C$1:$F$596,4,FALSE)</f>
        <v>2452</v>
      </c>
      <c r="P57">
        <f>VLOOKUP(D57,FB!$C$1:$E$621,3,FALSE)</f>
        <v>96.8</v>
      </c>
    </row>
    <row r="58" spans="1:16" x14ac:dyDescent="0.5">
      <c r="A58">
        <v>2021</v>
      </c>
      <c r="B58" t="s">
        <v>466</v>
      </c>
      <c r="C58" t="s">
        <v>467</v>
      </c>
      <c r="D58">
        <v>592390</v>
      </c>
      <c r="E58" t="s">
        <v>126</v>
      </c>
      <c r="F58" t="s">
        <v>127</v>
      </c>
      <c r="G58">
        <v>95.4</v>
      </c>
      <c r="H58" t="s">
        <v>16</v>
      </c>
      <c r="I58" t="str">
        <f t="shared" si="0"/>
        <v>592390FF</v>
      </c>
      <c r="J58" t="s">
        <v>17</v>
      </c>
      <c r="K58">
        <v>12.5</v>
      </c>
      <c r="L58">
        <v>11</v>
      </c>
      <c r="M58">
        <v>9.1999999999999993</v>
      </c>
      <c r="N58">
        <v>22</v>
      </c>
      <c r="O58">
        <f>VLOOKUP(D58,'FB SR'!$C$1:$F$596,4,FALSE)</f>
        <v>2450</v>
      </c>
      <c r="P58">
        <f>VLOOKUP(D58,FB!$C$1:$E$621,3,FALSE)</f>
        <v>92.5</v>
      </c>
    </row>
    <row r="59" spans="1:16" x14ac:dyDescent="0.5">
      <c r="A59">
        <v>2021</v>
      </c>
      <c r="B59" t="s">
        <v>281</v>
      </c>
      <c r="C59" t="s">
        <v>282</v>
      </c>
      <c r="D59">
        <v>593144</v>
      </c>
      <c r="E59" t="s">
        <v>156</v>
      </c>
      <c r="F59" t="s">
        <v>157</v>
      </c>
      <c r="G59">
        <v>93.1</v>
      </c>
      <c r="H59" t="s">
        <v>16</v>
      </c>
      <c r="I59" t="str">
        <f t="shared" si="0"/>
        <v>593144FF</v>
      </c>
      <c r="J59" t="s">
        <v>17</v>
      </c>
      <c r="K59">
        <v>16.600000000000001</v>
      </c>
      <c r="L59">
        <v>-10</v>
      </c>
      <c r="M59">
        <v>13.5</v>
      </c>
      <c r="N59">
        <v>93</v>
      </c>
      <c r="O59">
        <f>VLOOKUP(D59,'FB SR'!$C$1:$F$596,4,FALSE)</f>
        <v>2448</v>
      </c>
      <c r="P59">
        <f>VLOOKUP(D59,FB!$C$1:$E$621,3,FALSE)</f>
        <v>97.4</v>
      </c>
    </row>
    <row r="60" spans="1:16" x14ac:dyDescent="0.5">
      <c r="A60">
        <v>2021</v>
      </c>
      <c r="B60" t="s">
        <v>337</v>
      </c>
      <c r="C60" t="s">
        <v>25</v>
      </c>
      <c r="D60">
        <v>554431</v>
      </c>
      <c r="E60" t="s">
        <v>156</v>
      </c>
      <c r="F60" t="s">
        <v>157</v>
      </c>
      <c r="G60">
        <v>96</v>
      </c>
      <c r="H60" t="s">
        <v>16</v>
      </c>
      <c r="I60" t="str">
        <f t="shared" si="0"/>
        <v>554431FF</v>
      </c>
      <c r="J60" t="s">
        <v>17</v>
      </c>
      <c r="K60">
        <v>11.7</v>
      </c>
      <c r="L60">
        <v>12</v>
      </c>
      <c r="M60">
        <v>4.9000000000000004</v>
      </c>
      <c r="N60">
        <v>-29</v>
      </c>
      <c r="O60">
        <f>VLOOKUP(D60,'FB SR'!$C$1:$F$596,4,FALSE)</f>
        <v>2447</v>
      </c>
      <c r="P60">
        <f>VLOOKUP(D60,FB!$C$1:$E$621,3,FALSE)</f>
        <v>87.9</v>
      </c>
    </row>
    <row r="61" spans="1:16" x14ac:dyDescent="0.5">
      <c r="A61">
        <v>2021</v>
      </c>
      <c r="B61" t="s">
        <v>738</v>
      </c>
      <c r="C61" t="s">
        <v>141</v>
      </c>
      <c r="D61">
        <v>661563</v>
      </c>
      <c r="E61" t="s">
        <v>38</v>
      </c>
      <c r="F61" t="s">
        <v>39</v>
      </c>
      <c r="G61">
        <v>96.1</v>
      </c>
      <c r="H61" t="s">
        <v>16</v>
      </c>
      <c r="I61" t="str">
        <f t="shared" si="0"/>
        <v>661563FF</v>
      </c>
      <c r="J61" t="s">
        <v>17</v>
      </c>
      <c r="K61">
        <v>11.9</v>
      </c>
      <c r="L61">
        <v>13</v>
      </c>
      <c r="M61">
        <v>4.5</v>
      </c>
      <c r="N61">
        <v>-42</v>
      </c>
      <c r="O61">
        <f>VLOOKUP(D61,'FB SR'!$C$1:$F$596,4,FALSE)</f>
        <v>2447</v>
      </c>
      <c r="P61">
        <f>VLOOKUP(D61,FB!$C$1:$E$621,3,FALSE)</f>
        <v>84.9</v>
      </c>
    </row>
    <row r="62" spans="1:16" x14ac:dyDescent="0.5">
      <c r="A62">
        <v>2021</v>
      </c>
      <c r="B62" t="s">
        <v>615</v>
      </c>
      <c r="C62" t="s">
        <v>616</v>
      </c>
      <c r="D62">
        <v>659275</v>
      </c>
      <c r="E62" t="s">
        <v>62</v>
      </c>
      <c r="F62" t="s">
        <v>63</v>
      </c>
      <c r="G62">
        <v>95.5</v>
      </c>
      <c r="H62" t="s">
        <v>16</v>
      </c>
      <c r="I62" t="str">
        <f t="shared" si="0"/>
        <v>659275FF</v>
      </c>
      <c r="J62" t="s">
        <v>17</v>
      </c>
      <c r="K62">
        <v>13.8</v>
      </c>
      <c r="L62">
        <v>1</v>
      </c>
      <c r="M62">
        <v>4.8</v>
      </c>
      <c r="N62">
        <v>-31</v>
      </c>
      <c r="O62">
        <f>VLOOKUP(D62,'FB SR'!$C$1:$F$596,4,FALSE)</f>
        <v>2446</v>
      </c>
      <c r="P62">
        <f>VLOOKUP(D62,FB!$C$1:$E$621,3,FALSE)</f>
        <v>88.8</v>
      </c>
    </row>
    <row r="63" spans="1:16" x14ac:dyDescent="0.5">
      <c r="A63">
        <v>2021</v>
      </c>
      <c r="B63" t="s">
        <v>36</v>
      </c>
      <c r="C63" t="s">
        <v>37</v>
      </c>
      <c r="D63">
        <v>571760</v>
      </c>
      <c r="E63" t="s">
        <v>38</v>
      </c>
      <c r="F63" t="s">
        <v>39</v>
      </c>
      <c r="G63">
        <v>92</v>
      </c>
      <c r="H63" t="s">
        <v>16</v>
      </c>
      <c r="I63" t="str">
        <f t="shared" si="0"/>
        <v>571760FF</v>
      </c>
      <c r="J63" t="s">
        <v>17</v>
      </c>
      <c r="K63">
        <v>17.399999999999999</v>
      </c>
      <c r="L63">
        <v>-3</v>
      </c>
      <c r="M63">
        <v>15.4</v>
      </c>
      <c r="N63">
        <v>79</v>
      </c>
      <c r="O63">
        <f>VLOOKUP(D63,'FB SR'!$C$1:$F$596,4,FALSE)</f>
        <v>2444</v>
      </c>
      <c r="P63">
        <f>VLOOKUP(D63,FB!$C$1:$E$621,3,FALSE)</f>
        <v>99.3</v>
      </c>
    </row>
    <row r="64" spans="1:16" x14ac:dyDescent="0.5">
      <c r="A64">
        <v>2021</v>
      </c>
      <c r="B64" t="s">
        <v>321</v>
      </c>
      <c r="C64" t="s">
        <v>161</v>
      </c>
      <c r="D64">
        <v>656876</v>
      </c>
      <c r="E64" t="s">
        <v>178</v>
      </c>
      <c r="F64" t="s">
        <v>179</v>
      </c>
      <c r="G64">
        <v>97.2</v>
      </c>
      <c r="H64" t="s">
        <v>16</v>
      </c>
      <c r="I64" t="str">
        <f t="shared" si="0"/>
        <v>656876FF</v>
      </c>
      <c r="J64" t="s">
        <v>17</v>
      </c>
      <c r="K64">
        <v>11.4</v>
      </c>
      <c r="L64">
        <v>10</v>
      </c>
      <c r="M64">
        <v>4.4000000000000004</v>
      </c>
      <c r="N64">
        <v>-41</v>
      </c>
      <c r="O64">
        <f>VLOOKUP(D64,'FB SR'!$C$1:$F$596,4,FALSE)</f>
        <v>2443</v>
      </c>
      <c r="P64">
        <f>VLOOKUP(D64,FB!$C$1:$E$621,3,FALSE)</f>
        <v>90.4</v>
      </c>
    </row>
    <row r="65" spans="1:16" x14ac:dyDescent="0.5">
      <c r="A65">
        <v>2021</v>
      </c>
      <c r="B65" t="s">
        <v>455</v>
      </c>
      <c r="C65" t="s">
        <v>456</v>
      </c>
      <c r="D65">
        <v>623149</v>
      </c>
      <c r="E65" t="s">
        <v>102</v>
      </c>
      <c r="F65" t="s">
        <v>103</v>
      </c>
      <c r="G65">
        <v>92.3</v>
      </c>
      <c r="H65" t="s">
        <v>16</v>
      </c>
      <c r="I65" t="str">
        <f t="shared" si="0"/>
        <v>623149FF</v>
      </c>
      <c r="J65" t="s">
        <v>17</v>
      </c>
      <c r="K65">
        <v>18.600000000000001</v>
      </c>
      <c r="L65">
        <v>2</v>
      </c>
      <c r="M65">
        <v>12.7</v>
      </c>
      <c r="N65">
        <v>14</v>
      </c>
      <c r="O65">
        <f>VLOOKUP(D65,'FB SR'!$C$1:$F$596,4,FALSE)</f>
        <v>2443</v>
      </c>
      <c r="P65">
        <f>VLOOKUP(D65,FB!$C$1:$E$621,3,FALSE)</f>
        <v>83</v>
      </c>
    </row>
    <row r="66" spans="1:16" x14ac:dyDescent="0.5">
      <c r="A66">
        <v>2021</v>
      </c>
      <c r="B66" t="s">
        <v>860</v>
      </c>
      <c r="C66" t="s">
        <v>861</v>
      </c>
      <c r="D66">
        <v>605359</v>
      </c>
      <c r="E66" t="s">
        <v>50</v>
      </c>
      <c r="F66" t="s">
        <v>51</v>
      </c>
      <c r="G66">
        <v>93.1</v>
      </c>
      <c r="H66" t="s">
        <v>16</v>
      </c>
      <c r="I66" t="str">
        <f t="shared" ref="I66:I129" si="1">D66&amp;H66</f>
        <v>605359FF</v>
      </c>
      <c r="J66" t="s">
        <v>17</v>
      </c>
      <c r="K66">
        <v>16.899999999999999</v>
      </c>
      <c r="L66">
        <v>-8</v>
      </c>
      <c r="M66">
        <v>11.1</v>
      </c>
      <c r="N66">
        <v>49</v>
      </c>
      <c r="O66">
        <f>VLOOKUP(D66,'FB SR'!$C$1:$F$596,4,FALSE)</f>
        <v>2442</v>
      </c>
      <c r="P66">
        <f>VLOOKUP(D66,FB!$C$1:$E$621,3,FALSE)</f>
        <v>85.9</v>
      </c>
    </row>
    <row r="67" spans="1:16" x14ac:dyDescent="0.5">
      <c r="A67">
        <v>2021</v>
      </c>
      <c r="B67" t="s">
        <v>472</v>
      </c>
      <c r="C67" t="s">
        <v>151</v>
      </c>
      <c r="D67">
        <v>493603</v>
      </c>
      <c r="E67" t="s">
        <v>42</v>
      </c>
      <c r="F67" t="s">
        <v>43</v>
      </c>
      <c r="G67">
        <v>95.5</v>
      </c>
      <c r="H67" t="s">
        <v>16</v>
      </c>
      <c r="I67" t="str">
        <f t="shared" si="1"/>
        <v>493603FF</v>
      </c>
      <c r="J67" t="s">
        <v>17</v>
      </c>
      <c r="K67">
        <v>15.7</v>
      </c>
      <c r="L67">
        <v>-12</v>
      </c>
      <c r="M67">
        <v>5</v>
      </c>
      <c r="N67">
        <v>-34</v>
      </c>
      <c r="O67">
        <f>VLOOKUP(D67,'FB SR'!$C$1:$F$596,4,FALSE)</f>
        <v>2438</v>
      </c>
      <c r="P67">
        <f>VLOOKUP(D67,FB!$C$1:$E$621,3,FALSE)</f>
        <v>73.8</v>
      </c>
    </row>
    <row r="68" spans="1:16" x14ac:dyDescent="0.5">
      <c r="A68">
        <v>2021</v>
      </c>
      <c r="B68" t="s">
        <v>76</v>
      </c>
      <c r="C68" t="s">
        <v>77</v>
      </c>
      <c r="D68">
        <v>453286</v>
      </c>
      <c r="E68" t="s">
        <v>54</v>
      </c>
      <c r="F68" t="s">
        <v>55</v>
      </c>
      <c r="G68">
        <v>94.3</v>
      </c>
      <c r="H68" t="s">
        <v>16</v>
      </c>
      <c r="I68" t="str">
        <f t="shared" si="1"/>
        <v>453286FF</v>
      </c>
      <c r="J68" t="s">
        <v>17</v>
      </c>
      <c r="K68">
        <v>14.7</v>
      </c>
      <c r="L68">
        <v>4</v>
      </c>
      <c r="M68">
        <v>10.6</v>
      </c>
      <c r="N68">
        <v>33</v>
      </c>
      <c r="O68">
        <f>VLOOKUP(D68,'FB SR'!$C$1:$F$596,4,FALSE)</f>
        <v>2437</v>
      </c>
      <c r="P68">
        <f>VLOOKUP(D68,FB!$C$1:$E$621,3,FALSE)</f>
        <v>90.5</v>
      </c>
    </row>
    <row r="69" spans="1:16" x14ac:dyDescent="0.5">
      <c r="A69">
        <v>2021</v>
      </c>
      <c r="B69" t="s">
        <v>582</v>
      </c>
      <c r="C69" t="s">
        <v>583</v>
      </c>
      <c r="D69">
        <v>608328</v>
      </c>
      <c r="E69" t="s">
        <v>213</v>
      </c>
      <c r="F69" t="s">
        <v>214</v>
      </c>
      <c r="G69">
        <v>92.9</v>
      </c>
      <c r="H69" t="s">
        <v>16</v>
      </c>
      <c r="I69" t="str">
        <f t="shared" si="1"/>
        <v>608328FF</v>
      </c>
      <c r="J69" t="s">
        <v>17</v>
      </c>
      <c r="K69">
        <v>13.2</v>
      </c>
      <c r="L69">
        <v>14</v>
      </c>
      <c r="M69">
        <v>2.7</v>
      </c>
      <c r="N69">
        <v>-62</v>
      </c>
      <c r="O69">
        <f>VLOOKUP(D69,'FB SR'!$C$1:$F$596,4,FALSE)</f>
        <v>2435</v>
      </c>
      <c r="P69">
        <f>VLOOKUP(D69,FB!$C$1:$E$621,3,FALSE)</f>
        <v>89</v>
      </c>
    </row>
    <row r="70" spans="1:16" x14ac:dyDescent="0.5">
      <c r="A70">
        <v>2021</v>
      </c>
      <c r="B70" t="s">
        <v>704</v>
      </c>
      <c r="C70" t="s">
        <v>119</v>
      </c>
      <c r="D70">
        <v>666205</v>
      </c>
      <c r="E70" t="s">
        <v>156</v>
      </c>
      <c r="F70" t="s">
        <v>157</v>
      </c>
      <c r="G70">
        <v>93.4</v>
      </c>
      <c r="H70" t="s">
        <v>16</v>
      </c>
      <c r="I70" t="str">
        <f t="shared" si="1"/>
        <v>666205FF</v>
      </c>
      <c r="J70" t="s">
        <v>17</v>
      </c>
      <c r="K70">
        <v>16.100000000000001</v>
      </c>
      <c r="L70">
        <v>-11</v>
      </c>
      <c r="M70">
        <v>6.5</v>
      </c>
      <c r="N70">
        <v>-2</v>
      </c>
      <c r="O70">
        <f>VLOOKUP(D70,'FB SR'!$C$1:$F$596,4,FALSE)</f>
        <v>2435</v>
      </c>
      <c r="P70">
        <f>VLOOKUP(D70,FB!$C$1:$E$621,3,FALSE)</f>
        <v>81.599999999999994</v>
      </c>
    </row>
    <row r="71" spans="1:16" x14ac:dyDescent="0.5">
      <c r="A71">
        <v>2021</v>
      </c>
      <c r="B71" t="s">
        <v>499</v>
      </c>
      <c r="C71" t="s">
        <v>25</v>
      </c>
      <c r="D71">
        <v>669330</v>
      </c>
      <c r="E71" t="s">
        <v>182</v>
      </c>
      <c r="F71" t="s">
        <v>183</v>
      </c>
      <c r="G71">
        <v>95.1</v>
      </c>
      <c r="H71" t="s">
        <v>16</v>
      </c>
      <c r="I71" t="str">
        <f t="shared" si="1"/>
        <v>669330FF</v>
      </c>
      <c r="J71" t="s">
        <v>17</v>
      </c>
      <c r="K71">
        <v>10.5</v>
      </c>
      <c r="L71">
        <v>17</v>
      </c>
      <c r="M71">
        <v>4.0999999999999996</v>
      </c>
      <c r="N71">
        <v>-30</v>
      </c>
      <c r="O71">
        <f>VLOOKUP(D71,'FB SR'!$C$1:$F$596,4,FALSE)</f>
        <v>2429</v>
      </c>
      <c r="P71">
        <f>VLOOKUP(D71,FB!$C$1:$E$621,3,FALSE)</f>
        <v>97.7</v>
      </c>
    </row>
    <row r="72" spans="1:16" x14ac:dyDescent="0.5">
      <c r="A72">
        <v>2021</v>
      </c>
      <c r="B72" t="s">
        <v>184</v>
      </c>
      <c r="C72" t="s">
        <v>161</v>
      </c>
      <c r="D72">
        <v>622098</v>
      </c>
      <c r="E72" t="s">
        <v>126</v>
      </c>
      <c r="F72" t="s">
        <v>127</v>
      </c>
      <c r="G72">
        <v>95</v>
      </c>
      <c r="H72" t="s">
        <v>16</v>
      </c>
      <c r="I72" t="str">
        <f t="shared" si="1"/>
        <v>622098FF</v>
      </c>
      <c r="J72" t="s">
        <v>17</v>
      </c>
      <c r="K72">
        <v>13.2</v>
      </c>
      <c r="L72">
        <v>12</v>
      </c>
      <c r="M72">
        <v>6.8</v>
      </c>
      <c r="N72">
        <v>-13</v>
      </c>
      <c r="O72">
        <f>VLOOKUP(D72,'FB SR'!$C$1:$F$596,4,FALSE)</f>
        <v>2429</v>
      </c>
      <c r="P72">
        <v>90</v>
      </c>
    </row>
    <row r="73" spans="1:16" x14ac:dyDescent="0.5">
      <c r="A73">
        <v>2021</v>
      </c>
      <c r="B73" t="s">
        <v>354</v>
      </c>
      <c r="C73" t="s">
        <v>203</v>
      </c>
      <c r="D73">
        <v>453178</v>
      </c>
      <c r="E73" t="s">
        <v>58</v>
      </c>
      <c r="F73" t="s">
        <v>59</v>
      </c>
      <c r="G73">
        <v>94.1</v>
      </c>
      <c r="H73" t="s">
        <v>16</v>
      </c>
      <c r="I73" t="str">
        <f t="shared" si="1"/>
        <v>453178FF</v>
      </c>
      <c r="J73" t="s">
        <v>17</v>
      </c>
      <c r="K73">
        <v>13.3</v>
      </c>
      <c r="L73">
        <v>15</v>
      </c>
      <c r="M73">
        <v>10.8</v>
      </c>
      <c r="N73">
        <v>31</v>
      </c>
      <c r="O73">
        <f>VLOOKUP(D73,'FB SR'!$C$1:$F$596,4,FALSE)</f>
        <v>2428</v>
      </c>
      <c r="P73">
        <f>VLOOKUP(D73,FB!$C$1:$E$621,3,FALSE)</f>
        <v>97.5</v>
      </c>
    </row>
    <row r="74" spans="1:16" x14ac:dyDescent="0.5">
      <c r="A74">
        <v>2021</v>
      </c>
      <c r="B74" t="s">
        <v>184</v>
      </c>
      <c r="C74" t="s">
        <v>185</v>
      </c>
      <c r="D74">
        <v>592761</v>
      </c>
      <c r="E74" t="s">
        <v>164</v>
      </c>
      <c r="F74" t="s">
        <v>165</v>
      </c>
      <c r="G74">
        <v>91.4</v>
      </c>
      <c r="H74" t="s">
        <v>16</v>
      </c>
      <c r="I74" t="str">
        <f t="shared" si="1"/>
        <v>592761FF</v>
      </c>
      <c r="J74" t="s">
        <v>17</v>
      </c>
      <c r="K74">
        <v>14.9</v>
      </c>
      <c r="L74">
        <v>6</v>
      </c>
      <c r="M74">
        <v>11.6</v>
      </c>
      <c r="N74">
        <v>69</v>
      </c>
      <c r="O74">
        <f>VLOOKUP(D74,'FB SR'!$C$1:$F$596,4,FALSE)</f>
        <v>2425</v>
      </c>
      <c r="P74">
        <f>VLOOKUP(D74,FB!$C$1:$E$621,3,FALSE)</f>
        <v>98.8</v>
      </c>
    </row>
    <row r="75" spans="1:16" x14ac:dyDescent="0.5">
      <c r="A75">
        <v>2021</v>
      </c>
      <c r="B75" t="s">
        <v>319</v>
      </c>
      <c r="C75" t="s">
        <v>25</v>
      </c>
      <c r="D75">
        <v>607192</v>
      </c>
      <c r="E75" t="s">
        <v>178</v>
      </c>
      <c r="F75" t="s">
        <v>179</v>
      </c>
      <c r="G75">
        <v>97</v>
      </c>
      <c r="H75" t="s">
        <v>16</v>
      </c>
      <c r="I75" t="str">
        <f t="shared" si="1"/>
        <v>607192FF</v>
      </c>
      <c r="J75" t="s">
        <v>17</v>
      </c>
      <c r="K75">
        <v>11.9</v>
      </c>
      <c r="L75">
        <v>3</v>
      </c>
      <c r="M75">
        <v>1.8</v>
      </c>
      <c r="N75">
        <v>-72</v>
      </c>
      <c r="O75">
        <f>VLOOKUP(D75,'FB SR'!$C$1:$F$596,4,FALSE)</f>
        <v>2424</v>
      </c>
      <c r="P75">
        <f>VLOOKUP(D75,FB!$C$1:$E$621,3,FALSE)</f>
        <v>75.8</v>
      </c>
    </row>
    <row r="76" spans="1:16" x14ac:dyDescent="0.5">
      <c r="A76">
        <v>2021</v>
      </c>
      <c r="B76" t="s">
        <v>717</v>
      </c>
      <c r="C76" t="s">
        <v>718</v>
      </c>
      <c r="D76">
        <v>606303</v>
      </c>
      <c r="E76" t="s">
        <v>80</v>
      </c>
      <c r="F76" t="s">
        <v>81</v>
      </c>
      <c r="G76">
        <v>94.8</v>
      </c>
      <c r="H76" t="s">
        <v>16</v>
      </c>
      <c r="I76" t="str">
        <f t="shared" si="1"/>
        <v>606303FF</v>
      </c>
      <c r="J76" t="s">
        <v>17</v>
      </c>
      <c r="K76">
        <v>13.9</v>
      </c>
      <c r="L76">
        <v>5</v>
      </c>
      <c r="M76">
        <v>9.1</v>
      </c>
      <c r="N76">
        <v>25</v>
      </c>
      <c r="O76">
        <f>VLOOKUP(D76,'FB SR'!$C$1:$F$596,4,FALSE)</f>
        <v>2422</v>
      </c>
      <c r="P76">
        <f>VLOOKUP(D76,FB!$C$1:$E$621,3,FALSE)</f>
        <v>85.8</v>
      </c>
    </row>
    <row r="77" spans="1:16" x14ac:dyDescent="0.5">
      <c r="A77">
        <v>2021</v>
      </c>
      <c r="B77" t="s">
        <v>719</v>
      </c>
      <c r="C77" t="s">
        <v>720</v>
      </c>
      <c r="D77">
        <v>547001</v>
      </c>
      <c r="E77" t="s">
        <v>110</v>
      </c>
      <c r="F77" t="s">
        <v>111</v>
      </c>
      <c r="G77">
        <v>93.6</v>
      </c>
      <c r="H77" t="s">
        <v>16</v>
      </c>
      <c r="I77" t="str">
        <f t="shared" si="1"/>
        <v>547001FF</v>
      </c>
      <c r="J77" t="s">
        <v>17</v>
      </c>
      <c r="K77">
        <v>15.2</v>
      </c>
      <c r="L77">
        <v>-1</v>
      </c>
      <c r="M77">
        <v>7.3</v>
      </c>
      <c r="N77">
        <v>3</v>
      </c>
      <c r="O77">
        <f>VLOOKUP(D77,'FB SR'!$C$1:$F$596,4,FALSE)</f>
        <v>2422</v>
      </c>
      <c r="P77">
        <f>VLOOKUP(D77,FB!$C$1:$E$621,3,FALSE)</f>
        <v>79.599999999999994</v>
      </c>
    </row>
    <row r="78" spans="1:16" x14ac:dyDescent="0.5">
      <c r="A78">
        <v>2021</v>
      </c>
      <c r="B78" t="s">
        <v>128</v>
      </c>
      <c r="C78" t="s">
        <v>374</v>
      </c>
      <c r="D78">
        <v>543243</v>
      </c>
      <c r="E78" t="s">
        <v>26</v>
      </c>
      <c r="F78" t="s">
        <v>27</v>
      </c>
      <c r="G78">
        <v>92.3</v>
      </c>
      <c r="H78" t="s">
        <v>16</v>
      </c>
      <c r="I78" t="str">
        <f t="shared" si="1"/>
        <v>543243FF</v>
      </c>
      <c r="J78" t="s">
        <v>17</v>
      </c>
      <c r="K78">
        <v>16.7</v>
      </c>
      <c r="L78">
        <v>-4</v>
      </c>
      <c r="M78">
        <v>1.7</v>
      </c>
      <c r="N78">
        <v>-77</v>
      </c>
      <c r="O78">
        <f>VLOOKUP(D78,'FB SR'!$C$1:$F$596,4,FALSE)</f>
        <v>2420</v>
      </c>
      <c r="P78">
        <v>76</v>
      </c>
    </row>
    <row r="79" spans="1:16" x14ac:dyDescent="0.5">
      <c r="A79">
        <v>2021</v>
      </c>
      <c r="B79" t="s">
        <v>592</v>
      </c>
      <c r="C79" t="s">
        <v>87</v>
      </c>
      <c r="D79">
        <v>656458</v>
      </c>
      <c r="E79" t="s">
        <v>92</v>
      </c>
      <c r="F79" t="s">
        <v>93</v>
      </c>
      <c r="G79">
        <v>93.4</v>
      </c>
      <c r="H79" t="s">
        <v>16</v>
      </c>
      <c r="I79" t="str">
        <f t="shared" si="1"/>
        <v>656458FF</v>
      </c>
      <c r="J79" t="s">
        <v>17</v>
      </c>
      <c r="K79">
        <v>16</v>
      </c>
      <c r="L79">
        <v>-5</v>
      </c>
      <c r="M79">
        <v>0.3</v>
      </c>
      <c r="N79">
        <v>-96</v>
      </c>
      <c r="O79">
        <f>VLOOKUP(D79,'FB SR'!$C$1:$F$596,4,FALSE)</f>
        <v>2420</v>
      </c>
      <c r="P79">
        <f>VLOOKUP(D79,FB!$C$1:$E$621,3,FALSE)</f>
        <v>85.6</v>
      </c>
    </row>
    <row r="80" spans="1:16" x14ac:dyDescent="0.5">
      <c r="A80">
        <v>2021</v>
      </c>
      <c r="B80" t="s">
        <v>302</v>
      </c>
      <c r="C80" t="s">
        <v>303</v>
      </c>
      <c r="D80">
        <v>594798</v>
      </c>
      <c r="E80" t="s">
        <v>126</v>
      </c>
      <c r="F80" t="s">
        <v>127</v>
      </c>
      <c r="G80">
        <v>99.2</v>
      </c>
      <c r="H80" t="s">
        <v>16</v>
      </c>
      <c r="I80" t="str">
        <f t="shared" si="1"/>
        <v>594798FF</v>
      </c>
      <c r="J80" t="s">
        <v>17</v>
      </c>
      <c r="K80">
        <v>11.4</v>
      </c>
      <c r="L80">
        <v>6</v>
      </c>
      <c r="M80">
        <v>9.1</v>
      </c>
      <c r="N80">
        <v>1</v>
      </c>
      <c r="O80">
        <f>VLOOKUP(D80,'FB SR'!$C$1:$F$596,4,FALSE)</f>
        <v>2418</v>
      </c>
      <c r="P80">
        <f>VLOOKUP(D80,FB!$C$1:$E$621,3,FALSE)</f>
        <v>94.4</v>
      </c>
    </row>
    <row r="81" spans="1:16" x14ac:dyDescent="0.5">
      <c r="A81">
        <v>2021</v>
      </c>
      <c r="B81" t="s">
        <v>98</v>
      </c>
      <c r="C81" t="s">
        <v>99</v>
      </c>
      <c r="D81">
        <v>592791</v>
      </c>
      <c r="E81" t="s">
        <v>38</v>
      </c>
      <c r="F81" t="s">
        <v>39</v>
      </c>
      <c r="G81">
        <v>93.9</v>
      </c>
      <c r="H81" t="s">
        <v>16</v>
      </c>
      <c r="I81" t="str">
        <f t="shared" si="1"/>
        <v>592791FF</v>
      </c>
      <c r="J81" t="s">
        <v>17</v>
      </c>
      <c r="K81">
        <v>13.2</v>
      </c>
      <c r="L81">
        <v>8</v>
      </c>
      <c r="M81">
        <v>3.3</v>
      </c>
      <c r="N81">
        <v>-51</v>
      </c>
      <c r="O81">
        <f>VLOOKUP(D81,'FB SR'!$C$1:$F$596,4,FALSE)</f>
        <v>2417</v>
      </c>
      <c r="P81">
        <f>VLOOKUP(D81,FB!$C$1:$E$621,3,FALSE)</f>
        <v>83.7</v>
      </c>
    </row>
    <row r="82" spans="1:16" x14ac:dyDescent="0.5">
      <c r="A82">
        <v>2021</v>
      </c>
      <c r="B82" t="s">
        <v>326</v>
      </c>
      <c r="C82" t="s">
        <v>303</v>
      </c>
      <c r="D82">
        <v>657097</v>
      </c>
      <c r="E82" t="s">
        <v>156</v>
      </c>
      <c r="F82" t="s">
        <v>157</v>
      </c>
      <c r="G82">
        <v>94.2</v>
      </c>
      <c r="H82" t="s">
        <v>16</v>
      </c>
      <c r="I82" t="str">
        <f t="shared" si="1"/>
        <v>657097FF</v>
      </c>
      <c r="J82" t="s">
        <v>17</v>
      </c>
      <c r="K82">
        <v>14.8</v>
      </c>
      <c r="L82">
        <v>4</v>
      </c>
      <c r="M82">
        <v>12.2</v>
      </c>
      <c r="N82">
        <v>53</v>
      </c>
      <c r="O82">
        <f>VLOOKUP(D82,'FB SR'!$C$1:$F$596,4,FALSE)</f>
        <v>2417</v>
      </c>
      <c r="P82">
        <v>97</v>
      </c>
    </row>
    <row r="83" spans="1:16" x14ac:dyDescent="0.5">
      <c r="A83">
        <v>2021</v>
      </c>
      <c r="B83" t="s">
        <v>694</v>
      </c>
      <c r="C83" t="s">
        <v>220</v>
      </c>
      <c r="D83">
        <v>656232</v>
      </c>
      <c r="E83" t="s">
        <v>142</v>
      </c>
      <c r="F83" t="s">
        <v>143</v>
      </c>
      <c r="G83">
        <v>93.9</v>
      </c>
      <c r="H83" t="s">
        <v>16</v>
      </c>
      <c r="I83" t="str">
        <f t="shared" si="1"/>
        <v>656232FF</v>
      </c>
      <c r="J83" t="s">
        <v>17</v>
      </c>
      <c r="K83">
        <v>16.3</v>
      </c>
      <c r="L83">
        <v>-10</v>
      </c>
      <c r="M83">
        <v>5</v>
      </c>
      <c r="N83">
        <v>-26</v>
      </c>
      <c r="O83">
        <f>VLOOKUP(D83,'FB SR'!$C$1:$F$596,4,FALSE)</f>
        <v>2416</v>
      </c>
      <c r="P83">
        <f>VLOOKUP(D83,FB!$C$1:$E$621,3,FALSE)</f>
        <v>80.599999999999994</v>
      </c>
    </row>
    <row r="84" spans="1:16" x14ac:dyDescent="0.5">
      <c r="A84">
        <v>2021</v>
      </c>
      <c r="B84" t="s">
        <v>269</v>
      </c>
      <c r="C84" t="s">
        <v>109</v>
      </c>
      <c r="D84">
        <v>656730</v>
      </c>
      <c r="E84" t="s">
        <v>46</v>
      </c>
      <c r="F84" t="s">
        <v>47</v>
      </c>
      <c r="G84">
        <v>96.3</v>
      </c>
      <c r="H84" t="s">
        <v>16</v>
      </c>
      <c r="I84" t="str">
        <f t="shared" si="1"/>
        <v>656730FF</v>
      </c>
      <c r="J84" t="s">
        <v>17</v>
      </c>
      <c r="K84">
        <v>13.1</v>
      </c>
      <c r="L84">
        <v>-4</v>
      </c>
      <c r="M84">
        <v>4.7</v>
      </c>
      <c r="N84">
        <v>-27</v>
      </c>
      <c r="O84">
        <f>VLOOKUP(D84,'FB SR'!$C$1:$F$596,4,FALSE)</f>
        <v>2416</v>
      </c>
      <c r="P84">
        <v>84</v>
      </c>
    </row>
    <row r="85" spans="1:16" x14ac:dyDescent="0.5">
      <c r="A85">
        <v>2021</v>
      </c>
      <c r="B85" t="s">
        <v>537</v>
      </c>
      <c r="C85" t="s">
        <v>247</v>
      </c>
      <c r="D85">
        <v>542585</v>
      </c>
      <c r="E85" t="s">
        <v>132</v>
      </c>
      <c r="F85" t="s">
        <v>133</v>
      </c>
      <c r="G85">
        <v>96.7</v>
      </c>
      <c r="H85" t="s">
        <v>16</v>
      </c>
      <c r="I85" t="str">
        <f t="shared" si="1"/>
        <v>542585FF</v>
      </c>
      <c r="J85" t="s">
        <v>17</v>
      </c>
      <c r="K85">
        <v>14.3</v>
      </c>
      <c r="L85">
        <v>3</v>
      </c>
      <c r="M85">
        <v>10.5</v>
      </c>
      <c r="N85">
        <v>17</v>
      </c>
      <c r="O85">
        <f>VLOOKUP(D85,'FB SR'!$C$1:$F$596,4,FALSE)</f>
        <v>2415</v>
      </c>
      <c r="P85">
        <f>VLOOKUP(D85,FB!$C$1:$E$621,3,FALSE)</f>
        <v>89.6</v>
      </c>
    </row>
    <row r="86" spans="1:16" x14ac:dyDescent="0.5">
      <c r="A86">
        <v>2021</v>
      </c>
      <c r="B86" t="s">
        <v>296</v>
      </c>
      <c r="C86" t="s">
        <v>141</v>
      </c>
      <c r="D86">
        <v>672715</v>
      </c>
      <c r="E86" t="s">
        <v>178</v>
      </c>
      <c r="F86" t="s">
        <v>179</v>
      </c>
      <c r="G86">
        <v>95.6</v>
      </c>
      <c r="H86" t="s">
        <v>16</v>
      </c>
      <c r="I86" t="str">
        <f t="shared" si="1"/>
        <v>672715FF</v>
      </c>
      <c r="J86" t="s">
        <v>17</v>
      </c>
      <c r="K86">
        <v>11.5</v>
      </c>
      <c r="L86">
        <v>15</v>
      </c>
      <c r="M86">
        <v>4.2</v>
      </c>
      <c r="N86">
        <v>-44</v>
      </c>
      <c r="O86">
        <f>VLOOKUP(D86,'FB SR'!$C$1:$F$596,4,FALSE)</f>
        <v>2413</v>
      </c>
      <c r="P86">
        <f>VLOOKUP(D86,FB!$C$1:$E$621,3,FALSE)</f>
        <v>86.8</v>
      </c>
    </row>
    <row r="87" spans="1:16" x14ac:dyDescent="0.5">
      <c r="A87">
        <v>2021</v>
      </c>
      <c r="B87" t="s">
        <v>307</v>
      </c>
      <c r="C87" t="s">
        <v>308</v>
      </c>
      <c r="D87">
        <v>640444</v>
      </c>
      <c r="E87" t="s">
        <v>213</v>
      </c>
      <c r="F87" t="s">
        <v>214</v>
      </c>
      <c r="G87">
        <v>93.8</v>
      </c>
      <c r="H87" t="s">
        <v>16</v>
      </c>
      <c r="I87" t="str">
        <f t="shared" si="1"/>
        <v>640444FF</v>
      </c>
      <c r="J87" t="s">
        <v>17</v>
      </c>
      <c r="K87">
        <v>14.5</v>
      </c>
      <c r="L87">
        <v>1</v>
      </c>
      <c r="M87">
        <v>3.1</v>
      </c>
      <c r="N87">
        <v>-55</v>
      </c>
      <c r="O87">
        <f>VLOOKUP(D87,'FB SR'!$C$1:$F$596,4,FALSE)</f>
        <v>2413</v>
      </c>
      <c r="P87">
        <f>VLOOKUP(D87,FB!$C$1:$E$621,3,FALSE)</f>
        <v>81</v>
      </c>
    </row>
    <row r="88" spans="1:16" x14ac:dyDescent="0.5">
      <c r="A88">
        <v>2021</v>
      </c>
      <c r="B88" t="s">
        <v>798</v>
      </c>
      <c r="C88" t="s">
        <v>681</v>
      </c>
      <c r="D88">
        <v>608349</v>
      </c>
      <c r="E88" t="s">
        <v>54</v>
      </c>
      <c r="F88" t="s">
        <v>55</v>
      </c>
      <c r="G88">
        <v>96.2</v>
      </c>
      <c r="H88" t="s">
        <v>16</v>
      </c>
      <c r="I88" t="str">
        <f t="shared" si="1"/>
        <v>608349FF</v>
      </c>
      <c r="J88" t="s">
        <v>17</v>
      </c>
      <c r="K88">
        <v>12.6</v>
      </c>
      <c r="L88">
        <v>7</v>
      </c>
      <c r="M88">
        <v>5.8</v>
      </c>
      <c r="N88">
        <v>-23</v>
      </c>
      <c r="O88">
        <f>VLOOKUP(D88,'FB SR'!$C$1:$F$596,4,FALSE)</f>
        <v>2411</v>
      </c>
      <c r="P88">
        <f>VLOOKUP(D88,FB!$C$1:$E$621,3,FALSE)</f>
        <v>90.2</v>
      </c>
    </row>
    <row r="89" spans="1:16" x14ac:dyDescent="0.5">
      <c r="A89">
        <v>2021</v>
      </c>
      <c r="B89" t="s">
        <v>945</v>
      </c>
      <c r="C89" t="s">
        <v>797</v>
      </c>
      <c r="D89">
        <v>571676</v>
      </c>
      <c r="E89" t="s">
        <v>164</v>
      </c>
      <c r="F89" t="s">
        <v>165</v>
      </c>
      <c r="G89">
        <v>91.3</v>
      </c>
      <c r="H89" t="s">
        <v>16</v>
      </c>
      <c r="I89" t="str">
        <f t="shared" si="1"/>
        <v>571676FF</v>
      </c>
      <c r="J89" t="s">
        <v>17</v>
      </c>
      <c r="K89">
        <v>17.899999999999999</v>
      </c>
      <c r="L89">
        <v>-15</v>
      </c>
      <c r="M89">
        <v>8.8000000000000007</v>
      </c>
      <c r="N89">
        <v>37</v>
      </c>
      <c r="O89">
        <f>VLOOKUP(D89,'FB SR'!$C$1:$F$596,4,FALSE)</f>
        <v>2411</v>
      </c>
      <c r="P89">
        <f>VLOOKUP(D89,FB!$C$1:$E$621,3,FALSE)</f>
        <v>88.8</v>
      </c>
    </row>
    <row r="90" spans="1:16" x14ac:dyDescent="0.5">
      <c r="A90">
        <v>2021</v>
      </c>
      <c r="B90" t="s">
        <v>490</v>
      </c>
      <c r="C90" t="s">
        <v>491</v>
      </c>
      <c r="D90">
        <v>641386</v>
      </c>
      <c r="E90" t="s">
        <v>92</v>
      </c>
      <c r="F90" t="s">
        <v>93</v>
      </c>
      <c r="G90">
        <v>92.4</v>
      </c>
      <c r="H90" t="s">
        <v>16</v>
      </c>
      <c r="I90" t="str">
        <f t="shared" si="1"/>
        <v>641386FF</v>
      </c>
      <c r="J90" t="s">
        <v>17</v>
      </c>
      <c r="K90">
        <v>14.9</v>
      </c>
      <c r="L90">
        <v>3</v>
      </c>
      <c r="M90">
        <v>10.5</v>
      </c>
      <c r="N90">
        <v>55</v>
      </c>
      <c r="O90">
        <f>VLOOKUP(D90,'FB SR'!$C$1:$F$596,4,FALSE)</f>
        <v>2409</v>
      </c>
      <c r="P90">
        <f>VLOOKUP(D90,FB!$C$1:$E$621,3,FALSE)</f>
        <v>98.8</v>
      </c>
    </row>
    <row r="91" spans="1:16" x14ac:dyDescent="0.5">
      <c r="A91">
        <v>2021</v>
      </c>
      <c r="B91" t="s">
        <v>180</v>
      </c>
      <c r="C91" t="s">
        <v>181</v>
      </c>
      <c r="D91">
        <v>607644</v>
      </c>
      <c r="E91" t="s">
        <v>182</v>
      </c>
      <c r="F91" t="s">
        <v>183</v>
      </c>
      <c r="G91">
        <v>92.8</v>
      </c>
      <c r="H91" t="s">
        <v>16</v>
      </c>
      <c r="I91" t="str">
        <f t="shared" si="1"/>
        <v>607644FF</v>
      </c>
      <c r="J91" t="s">
        <v>17</v>
      </c>
      <c r="K91">
        <v>11.8</v>
      </c>
      <c r="L91">
        <v>19</v>
      </c>
      <c r="M91">
        <v>6.8</v>
      </c>
      <c r="N91">
        <v>8</v>
      </c>
      <c r="O91">
        <f>VLOOKUP(D91,'FB SR'!$C$1:$F$596,4,FALSE)</f>
        <v>2407</v>
      </c>
      <c r="P91">
        <f>VLOOKUP(D91,FB!$C$1:$E$621,3,FALSE)</f>
        <v>97.4</v>
      </c>
    </row>
    <row r="92" spans="1:16" x14ac:dyDescent="0.5">
      <c r="A92">
        <v>2021</v>
      </c>
      <c r="B92" t="s">
        <v>549</v>
      </c>
      <c r="C92" t="s">
        <v>45</v>
      </c>
      <c r="D92">
        <v>605507</v>
      </c>
      <c r="E92" t="s">
        <v>110</v>
      </c>
      <c r="F92" t="s">
        <v>111</v>
      </c>
      <c r="G92">
        <v>92.1</v>
      </c>
      <c r="H92" t="s">
        <v>16</v>
      </c>
      <c r="I92" t="str">
        <f t="shared" si="1"/>
        <v>605507FF</v>
      </c>
      <c r="J92" t="s">
        <v>17</v>
      </c>
      <c r="K92">
        <v>17.2</v>
      </c>
      <c r="L92">
        <v>-17</v>
      </c>
      <c r="M92">
        <v>2.4</v>
      </c>
      <c r="N92">
        <v>-61</v>
      </c>
      <c r="O92">
        <f>VLOOKUP(D92,'FB SR'!$C$1:$F$596,4,FALSE)</f>
        <v>2407</v>
      </c>
      <c r="P92">
        <f>VLOOKUP(D92,FB!$C$1:$E$621,3,FALSE)</f>
        <v>85.6</v>
      </c>
    </row>
    <row r="93" spans="1:16" x14ac:dyDescent="0.5">
      <c r="A93">
        <v>2021</v>
      </c>
      <c r="B93" t="s">
        <v>551</v>
      </c>
      <c r="C93" t="s">
        <v>119</v>
      </c>
      <c r="D93">
        <v>607536</v>
      </c>
      <c r="E93" t="s">
        <v>92</v>
      </c>
      <c r="F93" t="s">
        <v>93</v>
      </c>
      <c r="G93">
        <v>91.4</v>
      </c>
      <c r="H93" t="s">
        <v>16</v>
      </c>
      <c r="I93" t="str">
        <f t="shared" si="1"/>
        <v>607536FF</v>
      </c>
      <c r="J93" t="s">
        <v>17</v>
      </c>
      <c r="K93">
        <v>19.600000000000001</v>
      </c>
      <c r="L93">
        <v>-21</v>
      </c>
      <c r="M93">
        <v>6</v>
      </c>
      <c r="N93">
        <v>-14</v>
      </c>
      <c r="O93">
        <f>VLOOKUP(D93,'FB SR'!$C$1:$F$596,4,FALSE)</f>
        <v>2401</v>
      </c>
      <c r="P93">
        <f>VLOOKUP(D93,FB!$C$1:$E$621,3,FALSE)</f>
        <v>75</v>
      </c>
    </row>
    <row r="94" spans="1:16" x14ac:dyDescent="0.5">
      <c r="A94">
        <v>2021</v>
      </c>
      <c r="B94" t="s">
        <v>612</v>
      </c>
      <c r="C94" t="s">
        <v>613</v>
      </c>
      <c r="D94">
        <v>664126</v>
      </c>
      <c r="E94" t="s">
        <v>178</v>
      </c>
      <c r="F94" t="s">
        <v>179</v>
      </c>
      <c r="G94">
        <v>97</v>
      </c>
      <c r="H94" t="s">
        <v>16</v>
      </c>
      <c r="I94" t="str">
        <f t="shared" si="1"/>
        <v>664126FF</v>
      </c>
      <c r="J94" t="s">
        <v>17</v>
      </c>
      <c r="K94">
        <v>11.5</v>
      </c>
      <c r="L94">
        <v>1</v>
      </c>
      <c r="M94">
        <v>1.3</v>
      </c>
      <c r="N94">
        <v>-124</v>
      </c>
      <c r="O94">
        <f>VLOOKUP(D94,'FB SR'!$C$1:$F$596,4,FALSE)</f>
        <v>2400</v>
      </c>
      <c r="P94">
        <f>VLOOKUP(D94,FB!$C$1:$E$621,3,FALSE)</f>
        <v>81.400000000000006</v>
      </c>
    </row>
    <row r="95" spans="1:16" x14ac:dyDescent="0.5">
      <c r="A95">
        <v>2021</v>
      </c>
      <c r="B95" t="s">
        <v>60</v>
      </c>
      <c r="C95" t="s">
        <v>61</v>
      </c>
      <c r="D95">
        <v>605483</v>
      </c>
      <c r="E95" t="s">
        <v>62</v>
      </c>
      <c r="F95" t="s">
        <v>63</v>
      </c>
      <c r="G95">
        <v>95.1</v>
      </c>
      <c r="H95" t="s">
        <v>16</v>
      </c>
      <c r="I95" t="str">
        <f t="shared" si="1"/>
        <v>605483FF</v>
      </c>
      <c r="J95" t="s">
        <v>17</v>
      </c>
      <c r="K95">
        <v>11.5</v>
      </c>
      <c r="L95">
        <v>11</v>
      </c>
      <c r="M95">
        <v>5.7</v>
      </c>
      <c r="N95">
        <v>-7</v>
      </c>
      <c r="O95">
        <f>VLOOKUP(D95,'FB SR'!$C$1:$F$596,4,FALSE)</f>
        <v>2399</v>
      </c>
      <c r="P95">
        <f>VLOOKUP(D95,FB!$C$1:$E$621,3,FALSE)</f>
        <v>93.5</v>
      </c>
    </row>
    <row r="96" spans="1:16" x14ac:dyDescent="0.5">
      <c r="A96">
        <v>2021</v>
      </c>
      <c r="B96" t="s">
        <v>171</v>
      </c>
      <c r="C96" t="s">
        <v>172</v>
      </c>
      <c r="D96">
        <v>458681</v>
      </c>
      <c r="E96" t="s">
        <v>50</v>
      </c>
      <c r="F96" t="s">
        <v>51</v>
      </c>
      <c r="G96">
        <v>93.9</v>
      </c>
      <c r="H96" t="s">
        <v>16</v>
      </c>
      <c r="I96" t="str">
        <f t="shared" si="1"/>
        <v>458681FF</v>
      </c>
      <c r="J96" t="s">
        <v>17</v>
      </c>
      <c r="K96">
        <v>16.100000000000001</v>
      </c>
      <c r="L96">
        <v>-6</v>
      </c>
      <c r="M96">
        <v>5.8</v>
      </c>
      <c r="N96">
        <v>-25</v>
      </c>
      <c r="O96">
        <f>VLOOKUP(D96,'FB SR'!$C$1:$F$596,4,FALSE)</f>
        <v>2398</v>
      </c>
      <c r="P96">
        <f>VLOOKUP(D96,FB!$C$1:$E$621,3,FALSE)</f>
        <v>79</v>
      </c>
    </row>
    <row r="97" spans="1:16" x14ac:dyDescent="0.5">
      <c r="A97">
        <v>2021</v>
      </c>
      <c r="B97" t="s">
        <v>248</v>
      </c>
      <c r="C97" t="s">
        <v>249</v>
      </c>
      <c r="D97">
        <v>593423</v>
      </c>
      <c r="E97" t="s">
        <v>20</v>
      </c>
      <c r="F97" t="s">
        <v>21</v>
      </c>
      <c r="G97">
        <v>96.4</v>
      </c>
      <c r="H97" t="s">
        <v>16</v>
      </c>
      <c r="I97" t="str">
        <f t="shared" si="1"/>
        <v>593423FF</v>
      </c>
      <c r="J97" t="s">
        <v>17</v>
      </c>
      <c r="K97">
        <v>12</v>
      </c>
      <c r="L97">
        <v>9</v>
      </c>
      <c r="M97">
        <v>7.2</v>
      </c>
      <c r="N97">
        <v>3</v>
      </c>
      <c r="O97">
        <f>VLOOKUP(D97,'FB SR'!$C$1:$F$596,4,FALSE)</f>
        <v>2398</v>
      </c>
      <c r="P97">
        <f>VLOOKUP(D97,FB!$C$1:$E$621,3,FALSE)</f>
        <v>90.5</v>
      </c>
    </row>
    <row r="98" spans="1:16" x14ac:dyDescent="0.5">
      <c r="A98">
        <v>2021</v>
      </c>
      <c r="B98" t="s">
        <v>382</v>
      </c>
      <c r="C98" t="s">
        <v>115</v>
      </c>
      <c r="D98">
        <v>605447</v>
      </c>
      <c r="E98" t="s">
        <v>14</v>
      </c>
      <c r="F98" t="s">
        <v>15</v>
      </c>
      <c r="G98">
        <v>97.6</v>
      </c>
      <c r="H98" t="s">
        <v>16</v>
      </c>
      <c r="I98" t="str">
        <f t="shared" si="1"/>
        <v>605447FF</v>
      </c>
      <c r="J98" t="s">
        <v>17</v>
      </c>
      <c r="K98">
        <v>10.7</v>
      </c>
      <c r="L98">
        <v>11</v>
      </c>
      <c r="M98">
        <v>5.4</v>
      </c>
      <c r="N98">
        <v>-19</v>
      </c>
      <c r="O98">
        <f>VLOOKUP(D98,'FB SR'!$C$1:$F$596,4,FALSE)</f>
        <v>2397</v>
      </c>
      <c r="P98">
        <f>VLOOKUP(D98,FB!$C$1:$E$621,3,FALSE)</f>
        <v>92.2</v>
      </c>
    </row>
    <row r="99" spans="1:16" x14ac:dyDescent="0.5">
      <c r="A99">
        <v>2021</v>
      </c>
      <c r="B99" t="s">
        <v>559</v>
      </c>
      <c r="C99" t="s">
        <v>427</v>
      </c>
      <c r="D99">
        <v>596057</v>
      </c>
      <c r="E99" t="s">
        <v>68</v>
      </c>
      <c r="F99" t="s">
        <v>69</v>
      </c>
      <c r="G99">
        <v>92.8</v>
      </c>
      <c r="H99" t="s">
        <v>16</v>
      </c>
      <c r="I99" t="str">
        <f t="shared" si="1"/>
        <v>596057FF</v>
      </c>
      <c r="J99" t="s">
        <v>17</v>
      </c>
      <c r="K99">
        <v>15.4</v>
      </c>
      <c r="L99">
        <v>2</v>
      </c>
      <c r="M99">
        <v>6.2</v>
      </c>
      <c r="N99">
        <v>-14</v>
      </c>
      <c r="O99">
        <f>VLOOKUP(D99,'FB SR'!$C$1:$F$596,4,FALSE)</f>
        <v>2396</v>
      </c>
      <c r="P99">
        <f>VLOOKUP(D99,FB!$C$1:$E$621,3,FALSE)</f>
        <v>82.5</v>
      </c>
    </row>
    <row r="100" spans="1:16" x14ac:dyDescent="0.5">
      <c r="A100">
        <v>2021</v>
      </c>
      <c r="B100" t="s">
        <v>788</v>
      </c>
      <c r="C100" t="s">
        <v>454</v>
      </c>
      <c r="D100">
        <v>608652</v>
      </c>
      <c r="E100" t="s">
        <v>261</v>
      </c>
      <c r="F100" t="s">
        <v>262</v>
      </c>
      <c r="G100">
        <v>91.6</v>
      </c>
      <c r="H100" t="s">
        <v>16</v>
      </c>
      <c r="I100" t="str">
        <f t="shared" si="1"/>
        <v>608652FF</v>
      </c>
      <c r="J100" t="s">
        <v>17</v>
      </c>
      <c r="K100">
        <v>13.9</v>
      </c>
      <c r="L100">
        <v>6</v>
      </c>
      <c r="M100">
        <v>3.7</v>
      </c>
      <c r="N100">
        <v>-33</v>
      </c>
      <c r="O100">
        <f>VLOOKUP(D100,'FB SR'!$C$1:$F$596,4,FALSE)</f>
        <v>2396</v>
      </c>
      <c r="P100">
        <f>VLOOKUP(D100,FB!$C$1:$E$621,3,FALSE)</f>
        <v>88.4</v>
      </c>
    </row>
    <row r="101" spans="1:16" x14ac:dyDescent="0.5">
      <c r="A101">
        <v>2021</v>
      </c>
      <c r="B101" t="s">
        <v>324</v>
      </c>
      <c r="C101" t="s">
        <v>325</v>
      </c>
      <c r="D101">
        <v>521230</v>
      </c>
      <c r="E101" t="s">
        <v>50</v>
      </c>
      <c r="F101" t="s">
        <v>51</v>
      </c>
      <c r="G101">
        <v>97.7</v>
      </c>
      <c r="H101" t="s">
        <v>16</v>
      </c>
      <c r="I101" t="str">
        <f t="shared" si="1"/>
        <v>521230FF</v>
      </c>
      <c r="J101" t="s">
        <v>17</v>
      </c>
      <c r="K101">
        <v>10.199999999999999</v>
      </c>
      <c r="L101">
        <v>19</v>
      </c>
      <c r="M101">
        <v>7.1</v>
      </c>
      <c r="N101">
        <v>-9</v>
      </c>
      <c r="O101">
        <f>VLOOKUP(D101,'FB SR'!$C$1:$F$596,4,FALSE)</f>
        <v>2394</v>
      </c>
      <c r="P101">
        <f>VLOOKUP(D101,FB!$C$1:$E$621,3,FALSE)</f>
        <v>96.3</v>
      </c>
    </row>
    <row r="102" spans="1:16" x14ac:dyDescent="0.5">
      <c r="A102">
        <v>2021</v>
      </c>
      <c r="B102" t="s">
        <v>627</v>
      </c>
      <c r="C102" t="s">
        <v>189</v>
      </c>
      <c r="D102">
        <v>621052</v>
      </c>
      <c r="E102" t="s">
        <v>34</v>
      </c>
      <c r="F102" t="s">
        <v>35</v>
      </c>
      <c r="G102">
        <v>96.6</v>
      </c>
      <c r="H102" t="s">
        <v>16</v>
      </c>
      <c r="I102" t="str">
        <f t="shared" si="1"/>
        <v>621052FF</v>
      </c>
      <c r="J102" t="s">
        <v>17</v>
      </c>
      <c r="K102">
        <v>11.7</v>
      </c>
      <c r="L102">
        <v>12</v>
      </c>
      <c r="M102">
        <v>5.0999999999999996</v>
      </c>
      <c r="N102">
        <v>-29</v>
      </c>
      <c r="O102">
        <f>VLOOKUP(D102,'FB SR'!$C$1:$F$596,4,FALSE)</f>
        <v>2394</v>
      </c>
      <c r="P102">
        <f>VLOOKUP(D102,FB!$C$1:$E$621,3,FALSE)</f>
        <v>89.6</v>
      </c>
    </row>
    <row r="103" spans="1:16" x14ac:dyDescent="0.5">
      <c r="A103">
        <v>2021</v>
      </c>
      <c r="B103" t="s">
        <v>669</v>
      </c>
      <c r="C103" t="s">
        <v>95</v>
      </c>
      <c r="D103">
        <v>451584</v>
      </c>
      <c r="E103" t="s">
        <v>80</v>
      </c>
      <c r="F103" t="s">
        <v>81</v>
      </c>
      <c r="G103">
        <v>92.7</v>
      </c>
      <c r="H103" t="s">
        <v>16</v>
      </c>
      <c r="I103" t="str">
        <f t="shared" si="1"/>
        <v>451584FF</v>
      </c>
      <c r="J103" t="s">
        <v>17</v>
      </c>
      <c r="K103">
        <v>14.1</v>
      </c>
      <c r="L103">
        <v>5</v>
      </c>
      <c r="M103">
        <v>3.1</v>
      </c>
      <c r="N103">
        <v>-52</v>
      </c>
      <c r="O103">
        <f>VLOOKUP(D103,'FB SR'!$C$1:$F$596,4,FALSE)</f>
        <v>2391</v>
      </c>
      <c r="P103">
        <f>VLOOKUP(D103,FB!$C$1:$E$621,3,FALSE)</f>
        <v>93.1</v>
      </c>
    </row>
    <row r="104" spans="1:16" x14ac:dyDescent="0.5">
      <c r="A104">
        <v>2021</v>
      </c>
      <c r="B104" t="s">
        <v>684</v>
      </c>
      <c r="C104" t="s">
        <v>685</v>
      </c>
      <c r="D104">
        <v>605525</v>
      </c>
      <c r="E104" t="s">
        <v>164</v>
      </c>
      <c r="F104" t="s">
        <v>165</v>
      </c>
      <c r="G104">
        <v>94</v>
      </c>
      <c r="H104" t="s">
        <v>16</v>
      </c>
      <c r="I104" t="str">
        <f t="shared" si="1"/>
        <v>605525FF</v>
      </c>
      <c r="J104" t="s">
        <v>17</v>
      </c>
      <c r="K104">
        <v>16.5</v>
      </c>
      <c r="L104">
        <v>-10</v>
      </c>
      <c r="M104">
        <v>2.8</v>
      </c>
      <c r="N104">
        <v>-62</v>
      </c>
      <c r="O104">
        <f>VLOOKUP(D104,'FB SR'!$C$1:$F$596,4,FALSE)</f>
        <v>2391</v>
      </c>
      <c r="P104">
        <f>VLOOKUP(D104,FB!$C$1:$E$621,3,FALSE)</f>
        <v>75.099999999999994</v>
      </c>
    </row>
    <row r="105" spans="1:16" x14ac:dyDescent="0.5">
      <c r="A105">
        <v>2021</v>
      </c>
      <c r="B105" t="s">
        <v>56</v>
      </c>
      <c r="C105" t="s">
        <v>57</v>
      </c>
      <c r="D105">
        <v>554430</v>
      </c>
      <c r="E105" t="s">
        <v>58</v>
      </c>
      <c r="F105" t="s">
        <v>59</v>
      </c>
      <c r="G105">
        <v>97.2</v>
      </c>
      <c r="H105" t="s">
        <v>16</v>
      </c>
      <c r="I105" t="str">
        <f t="shared" si="1"/>
        <v>554430FF</v>
      </c>
      <c r="J105" t="s">
        <v>17</v>
      </c>
      <c r="K105">
        <v>13</v>
      </c>
      <c r="L105">
        <v>-1</v>
      </c>
      <c r="M105">
        <v>7.7</v>
      </c>
      <c r="N105">
        <v>1</v>
      </c>
      <c r="O105">
        <f>VLOOKUP(D105,'FB SR'!$C$1:$F$596,4,FALSE)</f>
        <v>2390</v>
      </c>
      <c r="P105">
        <f>VLOOKUP(D105,FB!$C$1:$E$621,3,FALSE)</f>
        <v>88.1</v>
      </c>
    </row>
    <row r="106" spans="1:16" x14ac:dyDescent="0.5">
      <c r="A106">
        <v>2021</v>
      </c>
      <c r="B106" t="s">
        <v>554</v>
      </c>
      <c r="C106" t="s">
        <v>303</v>
      </c>
      <c r="D106">
        <v>606930</v>
      </c>
      <c r="E106" t="s">
        <v>14</v>
      </c>
      <c r="F106" t="s">
        <v>15</v>
      </c>
      <c r="G106">
        <v>94.7</v>
      </c>
      <c r="H106" t="s">
        <v>16</v>
      </c>
      <c r="I106" t="str">
        <f t="shared" si="1"/>
        <v>606930FF</v>
      </c>
      <c r="J106" t="s">
        <v>17</v>
      </c>
      <c r="K106">
        <v>12</v>
      </c>
      <c r="L106">
        <v>16</v>
      </c>
      <c r="M106">
        <v>2.7</v>
      </c>
      <c r="N106">
        <v>-63</v>
      </c>
      <c r="O106">
        <f>VLOOKUP(D106,'FB SR'!$C$1:$F$596,4,FALSE)</f>
        <v>2390</v>
      </c>
      <c r="P106">
        <v>87</v>
      </c>
    </row>
    <row r="107" spans="1:16" x14ac:dyDescent="0.5">
      <c r="A107">
        <v>2021</v>
      </c>
      <c r="B107" t="s">
        <v>826</v>
      </c>
      <c r="C107" t="s">
        <v>827</v>
      </c>
      <c r="D107">
        <v>663753</v>
      </c>
      <c r="E107" t="s">
        <v>62</v>
      </c>
      <c r="F107" t="s">
        <v>63</v>
      </c>
      <c r="G107">
        <v>93.5</v>
      </c>
      <c r="H107" t="s">
        <v>16</v>
      </c>
      <c r="I107" t="str">
        <f t="shared" si="1"/>
        <v>663753FF</v>
      </c>
      <c r="J107" t="s">
        <v>17</v>
      </c>
      <c r="K107">
        <v>15.6</v>
      </c>
      <c r="L107">
        <v>-1</v>
      </c>
      <c r="M107">
        <v>5.4</v>
      </c>
      <c r="N107">
        <v>-30</v>
      </c>
      <c r="O107">
        <f>VLOOKUP(D107,'FB SR'!$C$1:$F$596,4,FALSE)</f>
        <v>2390</v>
      </c>
      <c r="P107">
        <f>VLOOKUP(D107,FB!$C$1:$E$621,3,FALSE)</f>
        <v>81.5</v>
      </c>
    </row>
    <row r="108" spans="1:16" x14ac:dyDescent="0.5">
      <c r="A108">
        <v>2021</v>
      </c>
      <c r="B108" t="s">
        <v>832</v>
      </c>
      <c r="C108" t="s">
        <v>833</v>
      </c>
      <c r="D108">
        <v>660600</v>
      </c>
      <c r="E108" t="s">
        <v>142</v>
      </c>
      <c r="F108" t="s">
        <v>143</v>
      </c>
      <c r="G108">
        <v>95.3</v>
      </c>
      <c r="H108" t="s">
        <v>16</v>
      </c>
      <c r="I108" t="str">
        <f t="shared" si="1"/>
        <v>660600FF</v>
      </c>
      <c r="J108" t="s">
        <v>17</v>
      </c>
      <c r="K108">
        <v>15.1</v>
      </c>
      <c r="L108">
        <v>0</v>
      </c>
      <c r="M108">
        <v>0.5</v>
      </c>
      <c r="N108">
        <v>-94</v>
      </c>
      <c r="O108">
        <f>VLOOKUP(D108,'FB SR'!$C$1:$F$596,4,FALSE)</f>
        <v>2390</v>
      </c>
      <c r="P108">
        <f>VLOOKUP(D108,FB!$C$1:$E$621,3,FALSE)</f>
        <v>69.900000000000006</v>
      </c>
    </row>
    <row r="109" spans="1:16" x14ac:dyDescent="0.5">
      <c r="A109">
        <v>2021</v>
      </c>
      <c r="B109" t="s">
        <v>601</v>
      </c>
      <c r="C109" t="s">
        <v>422</v>
      </c>
      <c r="D109">
        <v>663432</v>
      </c>
      <c r="E109" t="s">
        <v>194</v>
      </c>
      <c r="F109" t="s">
        <v>195</v>
      </c>
      <c r="G109">
        <v>96.2</v>
      </c>
      <c r="H109" t="s">
        <v>16</v>
      </c>
      <c r="I109" t="str">
        <f t="shared" si="1"/>
        <v>663432FF</v>
      </c>
      <c r="J109" t="s">
        <v>17</v>
      </c>
      <c r="K109">
        <v>11.5</v>
      </c>
      <c r="L109">
        <v>15</v>
      </c>
      <c r="M109">
        <v>8.5</v>
      </c>
      <c r="N109">
        <v>17</v>
      </c>
      <c r="O109">
        <f>VLOOKUP(D109,'FB SR'!$C$1:$F$596,4,FALSE)</f>
        <v>2389</v>
      </c>
      <c r="P109">
        <f>VLOOKUP(D109,FB!$C$1:$E$621,3,FALSE)</f>
        <v>93.8</v>
      </c>
    </row>
    <row r="110" spans="1:16" x14ac:dyDescent="0.5">
      <c r="A110">
        <v>2021</v>
      </c>
      <c r="B110" t="s">
        <v>501</v>
      </c>
      <c r="C110" t="s">
        <v>502</v>
      </c>
      <c r="D110">
        <v>518553</v>
      </c>
      <c r="E110" t="s">
        <v>232</v>
      </c>
      <c r="F110" t="s">
        <v>233</v>
      </c>
      <c r="G110">
        <v>89.6</v>
      </c>
      <c r="H110" t="s">
        <v>16</v>
      </c>
      <c r="I110" t="str">
        <f t="shared" si="1"/>
        <v>518553FF</v>
      </c>
      <c r="J110" t="s">
        <v>17</v>
      </c>
      <c r="K110">
        <v>23</v>
      </c>
      <c r="L110">
        <v>0</v>
      </c>
      <c r="M110">
        <v>10.1</v>
      </c>
      <c r="N110">
        <v>-2</v>
      </c>
      <c r="O110">
        <f>VLOOKUP(D110,'FB SR'!$C$1:$F$596,4,FALSE)</f>
        <v>2388</v>
      </c>
      <c r="P110">
        <f>VLOOKUP(D110,FB!$C$1:$E$621,3,FALSE)</f>
        <v>74.900000000000006</v>
      </c>
    </row>
    <row r="111" spans="1:16" x14ac:dyDescent="0.5">
      <c r="A111">
        <v>2021</v>
      </c>
      <c r="B111" t="s">
        <v>664</v>
      </c>
      <c r="C111" t="s">
        <v>29</v>
      </c>
      <c r="D111">
        <v>656464</v>
      </c>
      <c r="E111" t="s">
        <v>164</v>
      </c>
      <c r="F111" t="s">
        <v>165</v>
      </c>
      <c r="G111">
        <v>94.7</v>
      </c>
      <c r="H111" t="s">
        <v>16</v>
      </c>
      <c r="I111" t="str">
        <f t="shared" si="1"/>
        <v>656464FF</v>
      </c>
      <c r="J111" t="s">
        <v>17</v>
      </c>
      <c r="K111">
        <v>14.8</v>
      </c>
      <c r="L111">
        <v>-9</v>
      </c>
      <c r="M111">
        <v>10.6</v>
      </c>
      <c r="N111">
        <v>60</v>
      </c>
      <c r="O111">
        <f>VLOOKUP(D111,'FB SR'!$C$1:$F$596,4,FALSE)</f>
        <v>2387</v>
      </c>
      <c r="P111">
        <f>VLOOKUP(D111,FB!$C$1:$E$621,3,FALSE)</f>
        <v>92.2</v>
      </c>
    </row>
    <row r="112" spans="1:16" x14ac:dyDescent="0.5">
      <c r="A112">
        <v>2021</v>
      </c>
      <c r="B112" t="s">
        <v>450</v>
      </c>
      <c r="C112" t="s">
        <v>242</v>
      </c>
      <c r="D112">
        <v>502202</v>
      </c>
      <c r="E112" t="s">
        <v>68</v>
      </c>
      <c r="F112" t="s">
        <v>69</v>
      </c>
      <c r="G112">
        <v>93.4</v>
      </c>
      <c r="H112" t="s">
        <v>16</v>
      </c>
      <c r="I112" t="str">
        <f t="shared" si="1"/>
        <v>502202FF</v>
      </c>
      <c r="J112" t="s">
        <v>17</v>
      </c>
      <c r="K112">
        <v>14.2</v>
      </c>
      <c r="L112">
        <v>10</v>
      </c>
      <c r="M112">
        <v>6</v>
      </c>
      <c r="N112">
        <v>-22</v>
      </c>
      <c r="O112">
        <f>VLOOKUP(D112,'FB SR'!$C$1:$F$596,4,FALSE)</f>
        <v>2383</v>
      </c>
      <c r="P112">
        <f>VLOOKUP(D112,FB!$C$1:$E$621,3,FALSE)</f>
        <v>90.7</v>
      </c>
    </row>
    <row r="113" spans="1:16" x14ac:dyDescent="0.5">
      <c r="A113">
        <v>2021</v>
      </c>
      <c r="B113" t="s">
        <v>584</v>
      </c>
      <c r="C113" t="s">
        <v>272</v>
      </c>
      <c r="D113">
        <v>641743</v>
      </c>
      <c r="E113" t="s">
        <v>14</v>
      </c>
      <c r="F113" t="s">
        <v>15</v>
      </c>
      <c r="G113">
        <v>94.5</v>
      </c>
      <c r="H113" t="s">
        <v>16</v>
      </c>
      <c r="I113" t="str">
        <f t="shared" si="1"/>
        <v>641743FF</v>
      </c>
      <c r="J113" t="s">
        <v>17</v>
      </c>
      <c r="K113">
        <v>15.3</v>
      </c>
      <c r="L113">
        <v>-4</v>
      </c>
      <c r="M113">
        <v>5.8</v>
      </c>
      <c r="N113">
        <v>-20</v>
      </c>
      <c r="O113">
        <f>VLOOKUP(D113,'FB SR'!$C$1:$F$596,4,FALSE)</f>
        <v>2383</v>
      </c>
      <c r="P113">
        <f>VLOOKUP(D113,FB!$C$1:$E$621,3,FALSE)</f>
        <v>81.8</v>
      </c>
    </row>
    <row r="114" spans="1:16" x14ac:dyDescent="0.5">
      <c r="A114">
        <v>2021</v>
      </c>
      <c r="B114" t="s">
        <v>496</v>
      </c>
      <c r="C114" t="s">
        <v>447</v>
      </c>
      <c r="D114">
        <v>607572</v>
      </c>
      <c r="E114" t="s">
        <v>213</v>
      </c>
      <c r="F114" t="s">
        <v>214</v>
      </c>
      <c r="G114">
        <v>93.5</v>
      </c>
      <c r="H114" t="s">
        <v>16</v>
      </c>
      <c r="I114" t="str">
        <f t="shared" si="1"/>
        <v>607572FF</v>
      </c>
      <c r="J114" t="s">
        <v>17</v>
      </c>
      <c r="K114">
        <v>13.3</v>
      </c>
      <c r="L114">
        <v>12</v>
      </c>
      <c r="M114">
        <v>9.8000000000000007</v>
      </c>
      <c r="N114">
        <v>40</v>
      </c>
      <c r="O114">
        <f>VLOOKUP(D114,'FB SR'!$C$1:$F$596,4,FALSE)</f>
        <v>2382</v>
      </c>
      <c r="P114">
        <f>VLOOKUP(D114,FB!$C$1:$E$621,3,FALSE)</f>
        <v>97.3</v>
      </c>
    </row>
    <row r="115" spans="1:16" x14ac:dyDescent="0.5">
      <c r="A115">
        <v>2021</v>
      </c>
      <c r="B115" t="s">
        <v>458</v>
      </c>
      <c r="C115" t="s">
        <v>25</v>
      </c>
      <c r="D115">
        <v>641755</v>
      </c>
      <c r="E115" t="s">
        <v>92</v>
      </c>
      <c r="F115" t="s">
        <v>93</v>
      </c>
      <c r="G115">
        <v>95.8</v>
      </c>
      <c r="H115" t="s">
        <v>16</v>
      </c>
      <c r="I115" t="str">
        <f t="shared" si="1"/>
        <v>641755FF</v>
      </c>
      <c r="J115" t="s">
        <v>17</v>
      </c>
      <c r="K115">
        <v>13</v>
      </c>
      <c r="L115">
        <v>1</v>
      </c>
      <c r="M115">
        <v>3.8</v>
      </c>
      <c r="N115">
        <v>-39</v>
      </c>
      <c r="O115">
        <f>VLOOKUP(D115,'FB SR'!$C$1:$F$596,4,FALSE)</f>
        <v>2379</v>
      </c>
      <c r="P115">
        <f>VLOOKUP(D115,FB!$C$1:$E$621,3,FALSE)</f>
        <v>89.7</v>
      </c>
    </row>
    <row r="116" spans="1:16" x14ac:dyDescent="0.5">
      <c r="A116">
        <v>2021</v>
      </c>
      <c r="B116" t="s">
        <v>675</v>
      </c>
      <c r="C116" t="s">
        <v>676</v>
      </c>
      <c r="D116">
        <v>641871</v>
      </c>
      <c r="E116" t="s">
        <v>102</v>
      </c>
      <c r="F116" t="s">
        <v>103</v>
      </c>
      <c r="G116">
        <v>95.4</v>
      </c>
      <c r="H116" t="s">
        <v>16</v>
      </c>
      <c r="I116" t="str">
        <f t="shared" si="1"/>
        <v>641871FF</v>
      </c>
      <c r="J116" t="s">
        <v>17</v>
      </c>
      <c r="K116">
        <v>12.6</v>
      </c>
      <c r="L116">
        <v>8</v>
      </c>
      <c r="M116">
        <v>7.6</v>
      </c>
      <c r="N116">
        <v>5</v>
      </c>
      <c r="O116">
        <f>VLOOKUP(D116,'FB SR'!$C$1:$F$596,4,FALSE)</f>
        <v>2379</v>
      </c>
      <c r="P116">
        <f>VLOOKUP(D116,FB!$C$1:$E$621,3,FALSE)</f>
        <v>89.6</v>
      </c>
    </row>
    <row r="117" spans="1:16" x14ac:dyDescent="0.5">
      <c r="A117">
        <v>2021</v>
      </c>
      <c r="B117" t="s">
        <v>451</v>
      </c>
      <c r="C117" t="s">
        <v>452</v>
      </c>
      <c r="D117">
        <v>547973</v>
      </c>
      <c r="E117" t="s">
        <v>38</v>
      </c>
      <c r="F117" t="s">
        <v>39</v>
      </c>
      <c r="G117">
        <v>98.4</v>
      </c>
      <c r="H117" t="s">
        <v>16</v>
      </c>
      <c r="I117" t="str">
        <f t="shared" si="1"/>
        <v>547973FF</v>
      </c>
      <c r="J117" t="s">
        <v>17</v>
      </c>
      <c r="K117">
        <v>10.3</v>
      </c>
      <c r="L117">
        <v>12</v>
      </c>
      <c r="M117">
        <v>4.0999999999999996</v>
      </c>
      <c r="N117">
        <v>-40</v>
      </c>
      <c r="O117">
        <f>VLOOKUP(D117,'FB SR'!$C$1:$F$596,4,FALSE)</f>
        <v>2377</v>
      </c>
      <c r="P117">
        <f>VLOOKUP(D117,FB!$C$1:$E$621,3,FALSE)</f>
        <v>88.6</v>
      </c>
    </row>
    <row r="118" spans="1:16" x14ac:dyDescent="0.5">
      <c r="A118">
        <v>2021</v>
      </c>
      <c r="B118" t="s">
        <v>567</v>
      </c>
      <c r="C118" t="s">
        <v>242</v>
      </c>
      <c r="D118">
        <v>543272</v>
      </c>
      <c r="E118" t="s">
        <v>126</v>
      </c>
      <c r="F118" t="s">
        <v>127</v>
      </c>
      <c r="G118">
        <v>93</v>
      </c>
      <c r="H118" t="s">
        <v>16</v>
      </c>
      <c r="I118" t="str">
        <f t="shared" si="1"/>
        <v>543272FF</v>
      </c>
      <c r="J118" t="s">
        <v>17</v>
      </c>
      <c r="K118">
        <v>16.5</v>
      </c>
      <c r="L118">
        <v>-8</v>
      </c>
      <c r="M118">
        <v>11.5</v>
      </c>
      <c r="N118">
        <v>64</v>
      </c>
      <c r="O118">
        <f>VLOOKUP(D118,'FB SR'!$C$1:$F$596,4,FALSE)</f>
        <v>2377</v>
      </c>
      <c r="P118">
        <f>VLOOKUP(D118,FB!$C$1:$E$621,3,FALSE)</f>
        <v>87.9</v>
      </c>
    </row>
    <row r="119" spans="1:16" x14ac:dyDescent="0.5">
      <c r="A119">
        <v>2021</v>
      </c>
      <c r="B119" t="s">
        <v>391</v>
      </c>
      <c r="C119" t="s">
        <v>392</v>
      </c>
      <c r="D119">
        <v>544727</v>
      </c>
      <c r="E119" t="s">
        <v>126</v>
      </c>
      <c r="F119" t="s">
        <v>127</v>
      </c>
      <c r="G119">
        <v>97.2</v>
      </c>
      <c r="H119" t="s">
        <v>16</v>
      </c>
      <c r="I119" t="str">
        <f t="shared" si="1"/>
        <v>544727FF</v>
      </c>
      <c r="J119" t="s">
        <v>17</v>
      </c>
      <c r="K119">
        <v>15.4</v>
      </c>
      <c r="L119">
        <v>-16</v>
      </c>
      <c r="M119">
        <v>10.7</v>
      </c>
      <c r="N119">
        <v>44</v>
      </c>
      <c r="O119">
        <f>VLOOKUP(D119,'FB SR'!$C$1:$F$596,4,FALSE)</f>
        <v>2374</v>
      </c>
      <c r="P119">
        <f>VLOOKUP(D119,FB!$C$1:$E$621,3,FALSE)</f>
        <v>83.8</v>
      </c>
    </row>
    <row r="120" spans="1:16" x14ac:dyDescent="0.5">
      <c r="A120">
        <v>2021</v>
      </c>
      <c r="B120" t="s">
        <v>642</v>
      </c>
      <c r="C120" t="s">
        <v>643</v>
      </c>
      <c r="D120">
        <v>664062</v>
      </c>
      <c r="E120" t="s">
        <v>54</v>
      </c>
      <c r="F120" t="s">
        <v>55</v>
      </c>
      <c r="G120">
        <v>93.5</v>
      </c>
      <c r="H120" t="s">
        <v>16</v>
      </c>
      <c r="I120" t="str">
        <f t="shared" si="1"/>
        <v>664062FF</v>
      </c>
      <c r="J120" t="s">
        <v>17</v>
      </c>
      <c r="K120">
        <v>13.7</v>
      </c>
      <c r="L120">
        <v>7</v>
      </c>
      <c r="M120">
        <v>7</v>
      </c>
      <c r="N120">
        <v>3</v>
      </c>
      <c r="O120">
        <f>VLOOKUP(D120,'FB SR'!$C$1:$F$596,4,FALSE)</f>
        <v>2372</v>
      </c>
      <c r="P120">
        <f>VLOOKUP(D120,FB!$C$1:$E$621,3,FALSE)</f>
        <v>94.3</v>
      </c>
    </row>
    <row r="121" spans="1:16" x14ac:dyDescent="0.5">
      <c r="A121">
        <v>2021</v>
      </c>
      <c r="B121" t="s">
        <v>134</v>
      </c>
      <c r="C121" t="s">
        <v>135</v>
      </c>
      <c r="D121">
        <v>642547</v>
      </c>
      <c r="E121" t="s">
        <v>68</v>
      </c>
      <c r="F121" t="s">
        <v>69</v>
      </c>
      <c r="G121">
        <v>93.4</v>
      </c>
      <c r="H121" t="s">
        <v>16</v>
      </c>
      <c r="I121" t="str">
        <f t="shared" si="1"/>
        <v>642547FF</v>
      </c>
      <c r="J121" t="s">
        <v>17</v>
      </c>
      <c r="K121">
        <v>14.8</v>
      </c>
      <c r="L121">
        <v>9</v>
      </c>
      <c r="M121">
        <v>7.1</v>
      </c>
      <c r="N121">
        <v>-11</v>
      </c>
      <c r="O121">
        <f>VLOOKUP(D121,'FB SR'!$C$1:$F$596,4,FALSE)</f>
        <v>2371</v>
      </c>
      <c r="P121">
        <f>VLOOKUP(D121,FB!$C$1:$E$621,3,FALSE)</f>
        <v>95.7</v>
      </c>
    </row>
    <row r="122" spans="1:16" x14ac:dyDescent="0.5">
      <c r="A122">
        <v>2021</v>
      </c>
      <c r="B122" t="s">
        <v>549</v>
      </c>
      <c r="C122" t="s">
        <v>191</v>
      </c>
      <c r="D122">
        <v>624522</v>
      </c>
      <c r="E122" t="s">
        <v>46</v>
      </c>
      <c r="F122" t="s">
        <v>47</v>
      </c>
      <c r="G122">
        <v>94</v>
      </c>
      <c r="H122" t="s">
        <v>16</v>
      </c>
      <c r="I122" t="str">
        <f t="shared" si="1"/>
        <v>624522FF</v>
      </c>
      <c r="J122" t="s">
        <v>17</v>
      </c>
      <c r="K122">
        <v>15.6</v>
      </c>
      <c r="L122">
        <v>-2</v>
      </c>
      <c r="M122">
        <v>6.3</v>
      </c>
      <c r="N122">
        <v>-20</v>
      </c>
      <c r="O122">
        <f>VLOOKUP(D122,'FB SR'!$C$1:$F$596,4,FALSE)</f>
        <v>2371</v>
      </c>
      <c r="P122">
        <v>84</v>
      </c>
    </row>
    <row r="123" spans="1:16" x14ac:dyDescent="0.5">
      <c r="A123">
        <v>2021</v>
      </c>
      <c r="B123" t="s">
        <v>338</v>
      </c>
      <c r="C123" t="s">
        <v>109</v>
      </c>
      <c r="D123">
        <v>663986</v>
      </c>
      <c r="E123" t="s">
        <v>122</v>
      </c>
      <c r="F123" t="s">
        <v>123</v>
      </c>
      <c r="G123">
        <v>96.1</v>
      </c>
      <c r="H123" t="s">
        <v>16</v>
      </c>
      <c r="I123" t="str">
        <f t="shared" si="1"/>
        <v>663986FF</v>
      </c>
      <c r="J123" t="s">
        <v>17</v>
      </c>
      <c r="K123">
        <v>15.2</v>
      </c>
      <c r="L123">
        <v>-10</v>
      </c>
      <c r="M123">
        <v>8.6999999999999993</v>
      </c>
      <c r="N123">
        <v>10</v>
      </c>
      <c r="O123">
        <f>VLOOKUP(D123,'FB SR'!$C$1:$F$596,4,FALSE)</f>
        <v>2370</v>
      </c>
      <c r="P123">
        <f>VLOOKUP(D123,FB!$C$1:$E$621,3,FALSE)</f>
        <v>87.3</v>
      </c>
    </row>
    <row r="124" spans="1:16" x14ac:dyDescent="0.5">
      <c r="A124">
        <v>2021</v>
      </c>
      <c r="B124" t="s">
        <v>375</v>
      </c>
      <c r="C124" t="s">
        <v>109</v>
      </c>
      <c r="D124">
        <v>543507</v>
      </c>
      <c r="E124" t="s">
        <v>126</v>
      </c>
      <c r="F124" t="s">
        <v>127</v>
      </c>
      <c r="G124">
        <v>96.5</v>
      </c>
      <c r="H124" t="s">
        <v>16</v>
      </c>
      <c r="I124" t="str">
        <f t="shared" si="1"/>
        <v>543507FF</v>
      </c>
      <c r="J124" t="s">
        <v>17</v>
      </c>
      <c r="K124">
        <v>11.7</v>
      </c>
      <c r="L124">
        <v>12</v>
      </c>
      <c r="M124">
        <v>6.1</v>
      </c>
      <c r="N124">
        <v>-21</v>
      </c>
      <c r="O124">
        <f>VLOOKUP(D124,'FB SR'!$C$1:$F$596,4,FALSE)</f>
        <v>2370</v>
      </c>
      <c r="P124">
        <f>VLOOKUP(D124,FB!$C$1:$E$621,3,FALSE)</f>
        <v>92.9</v>
      </c>
    </row>
    <row r="125" spans="1:16" x14ac:dyDescent="0.5">
      <c r="A125">
        <v>2021</v>
      </c>
      <c r="B125" t="s">
        <v>108</v>
      </c>
      <c r="C125" t="s">
        <v>109</v>
      </c>
      <c r="D125">
        <v>669432</v>
      </c>
      <c r="E125" t="s">
        <v>110</v>
      </c>
      <c r="F125" t="s">
        <v>111</v>
      </c>
      <c r="G125">
        <v>94.5</v>
      </c>
      <c r="H125" t="s">
        <v>16</v>
      </c>
      <c r="I125" t="str">
        <f t="shared" si="1"/>
        <v>669432FF</v>
      </c>
      <c r="J125" t="s">
        <v>17</v>
      </c>
      <c r="K125">
        <v>16</v>
      </c>
      <c r="L125">
        <v>-11</v>
      </c>
      <c r="M125">
        <v>11</v>
      </c>
      <c r="N125">
        <v>49</v>
      </c>
      <c r="O125">
        <f>VLOOKUP(D125,'FB SR'!$C$1:$F$596,4,FALSE)</f>
        <v>2369</v>
      </c>
      <c r="P125">
        <f>VLOOKUP(D125,FB!$C$1:$E$621,3,FALSE)</f>
        <v>99.2</v>
      </c>
    </row>
    <row r="126" spans="1:16" x14ac:dyDescent="0.5">
      <c r="A126">
        <v>2021</v>
      </c>
      <c r="B126" t="s">
        <v>553</v>
      </c>
      <c r="C126" t="s">
        <v>189</v>
      </c>
      <c r="D126">
        <v>681911</v>
      </c>
      <c r="E126" t="s">
        <v>54</v>
      </c>
      <c r="F126" t="s">
        <v>55</v>
      </c>
      <c r="G126">
        <v>93.8</v>
      </c>
      <c r="H126" t="s">
        <v>16</v>
      </c>
      <c r="I126" t="str">
        <f t="shared" si="1"/>
        <v>681911FF</v>
      </c>
      <c r="J126" t="s">
        <v>17</v>
      </c>
      <c r="K126">
        <v>11.4</v>
      </c>
      <c r="L126">
        <v>24</v>
      </c>
      <c r="M126">
        <v>6.9</v>
      </c>
      <c r="N126">
        <v>-7</v>
      </c>
      <c r="O126">
        <f>VLOOKUP(D126,'FB SR'!$C$1:$F$596,4,FALSE)</f>
        <v>2368</v>
      </c>
      <c r="P126">
        <f>VLOOKUP(D126,FB!$C$1:$E$621,3,FALSE)</f>
        <v>98.3</v>
      </c>
    </row>
    <row r="127" spans="1:16" x14ac:dyDescent="0.5">
      <c r="A127">
        <v>2021</v>
      </c>
      <c r="B127" t="s">
        <v>365</v>
      </c>
      <c r="C127" t="s">
        <v>73</v>
      </c>
      <c r="D127">
        <v>672578</v>
      </c>
      <c r="E127" t="s">
        <v>80</v>
      </c>
      <c r="F127" t="s">
        <v>81</v>
      </c>
      <c r="G127">
        <v>97.2</v>
      </c>
      <c r="H127" t="s">
        <v>16</v>
      </c>
      <c r="I127" t="str">
        <f t="shared" si="1"/>
        <v>672578FF</v>
      </c>
      <c r="J127" t="s">
        <v>17</v>
      </c>
      <c r="K127">
        <v>11.7</v>
      </c>
      <c r="L127">
        <v>8</v>
      </c>
      <c r="M127">
        <v>6.8</v>
      </c>
      <c r="N127">
        <v>-10</v>
      </c>
      <c r="O127">
        <f>VLOOKUP(D127,'FB SR'!$C$1:$F$596,4,FALSE)</f>
        <v>2365</v>
      </c>
      <c r="P127">
        <f>VLOOKUP(D127,FB!$C$1:$E$621,3,FALSE)</f>
        <v>93.2</v>
      </c>
    </row>
    <row r="128" spans="1:16" x14ac:dyDescent="0.5">
      <c r="A128">
        <v>2021</v>
      </c>
      <c r="B128" t="s">
        <v>692</v>
      </c>
      <c r="C128" t="s">
        <v>185</v>
      </c>
      <c r="D128">
        <v>670056</v>
      </c>
      <c r="E128" t="s">
        <v>30</v>
      </c>
      <c r="F128" t="s">
        <v>31</v>
      </c>
      <c r="G128">
        <v>92.8</v>
      </c>
      <c r="H128" t="s">
        <v>16</v>
      </c>
      <c r="I128" t="str">
        <f t="shared" si="1"/>
        <v>670056FF</v>
      </c>
      <c r="J128" t="s">
        <v>17</v>
      </c>
      <c r="K128">
        <v>11.7</v>
      </c>
      <c r="L128">
        <v>23</v>
      </c>
      <c r="M128">
        <v>8.6</v>
      </c>
      <c r="N128">
        <v>23</v>
      </c>
      <c r="O128">
        <f>VLOOKUP(D128,'FB SR'!$C$1:$F$596,4,FALSE)</f>
        <v>2363</v>
      </c>
      <c r="P128">
        <f>VLOOKUP(D128,FB!$C$1:$E$621,3,FALSE)</f>
        <v>99.4</v>
      </c>
    </row>
    <row r="129" spans="1:16" x14ac:dyDescent="0.5">
      <c r="A129">
        <v>2021</v>
      </c>
      <c r="B129" t="s">
        <v>831</v>
      </c>
      <c r="C129" t="s">
        <v>89</v>
      </c>
      <c r="D129">
        <v>595939</v>
      </c>
      <c r="E129" t="s">
        <v>182</v>
      </c>
      <c r="F129" t="s">
        <v>183</v>
      </c>
      <c r="G129">
        <v>93.9</v>
      </c>
      <c r="H129" t="s">
        <v>16</v>
      </c>
      <c r="I129" t="str">
        <f t="shared" si="1"/>
        <v>595939FF</v>
      </c>
      <c r="J129" t="s">
        <v>17</v>
      </c>
      <c r="K129">
        <v>13.7</v>
      </c>
      <c r="L129">
        <v>3</v>
      </c>
      <c r="M129">
        <v>10.7</v>
      </c>
      <c r="N129">
        <v>62</v>
      </c>
      <c r="O129">
        <f>VLOOKUP(D129,'FB SR'!$C$1:$F$596,4,FALSE)</f>
        <v>2363</v>
      </c>
      <c r="P129">
        <f>VLOOKUP(D129,FB!$C$1:$E$621,3,FALSE)</f>
        <v>94.8</v>
      </c>
    </row>
    <row r="130" spans="1:16" x14ac:dyDescent="0.5">
      <c r="A130">
        <v>2021</v>
      </c>
      <c r="B130" t="s">
        <v>148</v>
      </c>
      <c r="C130" t="s">
        <v>764</v>
      </c>
      <c r="D130">
        <v>622446</v>
      </c>
      <c r="E130" t="s">
        <v>194</v>
      </c>
      <c r="F130" t="s">
        <v>195</v>
      </c>
      <c r="G130">
        <v>94.7</v>
      </c>
      <c r="H130" t="s">
        <v>16</v>
      </c>
      <c r="I130" t="str">
        <f t="shared" ref="I130:I193" si="2">D130&amp;H130</f>
        <v>622446FF</v>
      </c>
      <c r="J130" t="s">
        <v>17</v>
      </c>
      <c r="K130">
        <v>13.4</v>
      </c>
      <c r="L130">
        <v>-2</v>
      </c>
      <c r="M130">
        <v>7</v>
      </c>
      <c r="N130">
        <v>14</v>
      </c>
      <c r="O130">
        <f>VLOOKUP(D130,'FB SR'!$C$1:$F$596,4,FALSE)</f>
        <v>2362</v>
      </c>
      <c r="P130">
        <v>89</v>
      </c>
    </row>
    <row r="131" spans="1:16" x14ac:dyDescent="0.5">
      <c r="A131">
        <v>2021</v>
      </c>
      <c r="B131" t="s">
        <v>316</v>
      </c>
      <c r="C131" t="s">
        <v>317</v>
      </c>
      <c r="D131">
        <v>518876</v>
      </c>
      <c r="E131" t="s">
        <v>164</v>
      </c>
      <c r="F131" t="s">
        <v>165</v>
      </c>
      <c r="G131">
        <v>91.8</v>
      </c>
      <c r="H131" t="s">
        <v>16</v>
      </c>
      <c r="I131" t="str">
        <f t="shared" si="2"/>
        <v>518876FF</v>
      </c>
      <c r="J131" t="s">
        <v>17</v>
      </c>
      <c r="K131">
        <v>16.8</v>
      </c>
      <c r="L131">
        <v>-2</v>
      </c>
      <c r="M131">
        <v>7.1</v>
      </c>
      <c r="N131">
        <v>-7</v>
      </c>
      <c r="O131">
        <f>VLOOKUP(D131,'FB SR'!$C$1:$F$596,4,FALSE)</f>
        <v>2361</v>
      </c>
      <c r="P131">
        <f>VLOOKUP(D131,FB!$C$1:$E$621,3,FALSE)</f>
        <v>94</v>
      </c>
    </row>
    <row r="132" spans="1:16" x14ac:dyDescent="0.5">
      <c r="A132">
        <v>2021</v>
      </c>
      <c r="B132" t="s">
        <v>408</v>
      </c>
      <c r="C132" t="s">
        <v>161</v>
      </c>
      <c r="D132">
        <v>608716</v>
      </c>
      <c r="E132" t="s">
        <v>102</v>
      </c>
      <c r="F132" t="s">
        <v>103</v>
      </c>
      <c r="G132">
        <v>93.8</v>
      </c>
      <c r="H132" t="s">
        <v>16</v>
      </c>
      <c r="I132" t="str">
        <f t="shared" si="2"/>
        <v>608716FF</v>
      </c>
      <c r="J132" t="s">
        <v>17</v>
      </c>
      <c r="K132">
        <v>12.3</v>
      </c>
      <c r="L132">
        <v>16</v>
      </c>
      <c r="M132">
        <v>8.3000000000000007</v>
      </c>
      <c r="N132">
        <v>21</v>
      </c>
      <c r="O132">
        <f>VLOOKUP(D132,'FB SR'!$C$1:$F$596,4,FALSE)</f>
        <v>2361</v>
      </c>
      <c r="P132">
        <f>VLOOKUP(D132,FB!$C$1:$E$621,3,FALSE)</f>
        <v>97.1</v>
      </c>
    </row>
    <row r="133" spans="1:16" x14ac:dyDescent="0.5">
      <c r="A133">
        <v>2021</v>
      </c>
      <c r="B133" t="s">
        <v>518</v>
      </c>
      <c r="C133" t="s">
        <v>519</v>
      </c>
      <c r="D133">
        <v>519326</v>
      </c>
      <c r="E133" t="s">
        <v>68</v>
      </c>
      <c r="F133" t="s">
        <v>69</v>
      </c>
      <c r="G133">
        <v>94.8</v>
      </c>
      <c r="H133" t="s">
        <v>16</v>
      </c>
      <c r="I133" t="str">
        <f t="shared" si="2"/>
        <v>519326FF</v>
      </c>
      <c r="J133" t="s">
        <v>17</v>
      </c>
      <c r="K133">
        <v>16.399999999999999</v>
      </c>
      <c r="L133">
        <v>-14</v>
      </c>
      <c r="M133">
        <v>3.5</v>
      </c>
      <c r="N133">
        <v>-51</v>
      </c>
      <c r="O133">
        <f>VLOOKUP(D133,'FB SR'!$C$1:$F$596,4,FALSE)</f>
        <v>2361</v>
      </c>
      <c r="P133">
        <f>VLOOKUP(D133,FB!$C$1:$E$621,3,FALSE)</f>
        <v>76.900000000000006</v>
      </c>
    </row>
    <row r="134" spans="1:16" x14ac:dyDescent="0.5">
      <c r="A134">
        <v>2021</v>
      </c>
      <c r="B134" t="s">
        <v>428</v>
      </c>
      <c r="C134" t="s">
        <v>264</v>
      </c>
      <c r="D134">
        <v>608723</v>
      </c>
      <c r="E134" t="s">
        <v>194</v>
      </c>
      <c r="F134" t="s">
        <v>195</v>
      </c>
      <c r="G134">
        <v>94.2</v>
      </c>
      <c r="H134" t="s">
        <v>16</v>
      </c>
      <c r="I134" t="str">
        <f t="shared" si="2"/>
        <v>608723FF</v>
      </c>
      <c r="J134" t="s">
        <v>17</v>
      </c>
      <c r="K134">
        <v>13.6</v>
      </c>
      <c r="L134">
        <v>8</v>
      </c>
      <c r="M134">
        <v>5.0999999999999996</v>
      </c>
      <c r="N134">
        <v>-30</v>
      </c>
      <c r="O134">
        <f>VLOOKUP(D134,'FB SR'!$C$1:$F$596,4,FALSE)</f>
        <v>2358</v>
      </c>
      <c r="P134">
        <f>VLOOKUP(D134,FB!$C$1:$E$621,3,FALSE)</f>
        <v>87.9</v>
      </c>
    </row>
    <row r="135" spans="1:16" x14ac:dyDescent="0.5">
      <c r="A135">
        <v>2021</v>
      </c>
      <c r="B135" t="s">
        <v>435</v>
      </c>
      <c r="C135" t="s">
        <v>436</v>
      </c>
      <c r="D135">
        <v>676051</v>
      </c>
      <c r="E135" t="s">
        <v>46</v>
      </c>
      <c r="F135" t="s">
        <v>47</v>
      </c>
      <c r="G135">
        <v>96</v>
      </c>
      <c r="H135" t="s">
        <v>16</v>
      </c>
      <c r="I135" t="str">
        <f t="shared" si="2"/>
        <v>676051FF</v>
      </c>
      <c r="J135" t="s">
        <v>17</v>
      </c>
      <c r="K135">
        <v>16.600000000000001</v>
      </c>
      <c r="L135">
        <v>-23</v>
      </c>
      <c r="M135">
        <v>14.5</v>
      </c>
      <c r="N135">
        <v>95</v>
      </c>
      <c r="O135">
        <f>VLOOKUP(D135,'FB SR'!$C$1:$F$596,4,FALSE)</f>
        <v>2358</v>
      </c>
      <c r="P135">
        <f>VLOOKUP(D135,FB!$C$1:$E$621,3,FALSE)</f>
        <v>98.2</v>
      </c>
    </row>
    <row r="136" spans="1:16" x14ac:dyDescent="0.5">
      <c r="A136">
        <v>2021</v>
      </c>
      <c r="B136" t="s">
        <v>760</v>
      </c>
      <c r="C136" t="s">
        <v>447</v>
      </c>
      <c r="D136">
        <v>572125</v>
      </c>
      <c r="E136" t="s">
        <v>232</v>
      </c>
      <c r="F136" t="s">
        <v>233</v>
      </c>
      <c r="G136">
        <v>90.8</v>
      </c>
      <c r="H136" t="s">
        <v>16</v>
      </c>
      <c r="I136" t="str">
        <f t="shared" si="2"/>
        <v>572125FF</v>
      </c>
      <c r="J136" t="s">
        <v>17</v>
      </c>
      <c r="K136">
        <v>17.600000000000001</v>
      </c>
      <c r="L136">
        <v>-7</v>
      </c>
      <c r="M136">
        <v>4.4000000000000004</v>
      </c>
      <c r="N136">
        <v>-35</v>
      </c>
      <c r="O136">
        <f>VLOOKUP(D136,'FB SR'!$C$1:$F$596,4,FALSE)</f>
        <v>2358</v>
      </c>
      <c r="P136">
        <f>VLOOKUP(D136,FB!$C$1:$E$621,3,FALSE)</f>
        <v>74.8</v>
      </c>
    </row>
    <row r="137" spans="1:16" x14ac:dyDescent="0.5">
      <c r="A137">
        <v>2021</v>
      </c>
      <c r="B137" t="s">
        <v>265</v>
      </c>
      <c r="C137" t="s">
        <v>266</v>
      </c>
      <c r="D137">
        <v>592826</v>
      </c>
      <c r="E137" t="s">
        <v>58</v>
      </c>
      <c r="F137" t="s">
        <v>59</v>
      </c>
      <c r="G137">
        <v>93.2</v>
      </c>
      <c r="H137" t="s">
        <v>16</v>
      </c>
      <c r="I137" t="str">
        <f t="shared" si="2"/>
        <v>592826FF</v>
      </c>
      <c r="J137" t="s">
        <v>17</v>
      </c>
      <c r="K137">
        <v>13.3</v>
      </c>
      <c r="L137">
        <v>13</v>
      </c>
      <c r="M137">
        <v>3.7</v>
      </c>
      <c r="N137">
        <v>-48</v>
      </c>
      <c r="O137">
        <f>VLOOKUP(D137,'FB SR'!$C$1:$F$596,4,FALSE)</f>
        <v>2357</v>
      </c>
      <c r="P137">
        <f>VLOOKUP(D137,FB!$C$1:$E$621,3,FALSE)</f>
        <v>86.2</v>
      </c>
    </row>
    <row r="138" spans="1:16" x14ac:dyDescent="0.5">
      <c r="A138">
        <v>2021</v>
      </c>
      <c r="B138" t="s">
        <v>510</v>
      </c>
      <c r="C138" t="s">
        <v>511</v>
      </c>
      <c r="D138">
        <v>643290</v>
      </c>
      <c r="E138" t="s">
        <v>102</v>
      </c>
      <c r="F138" t="s">
        <v>103</v>
      </c>
      <c r="G138">
        <v>93.7</v>
      </c>
      <c r="H138" t="s">
        <v>16</v>
      </c>
      <c r="I138" t="str">
        <f t="shared" si="2"/>
        <v>643290FF</v>
      </c>
      <c r="J138" t="s">
        <v>17</v>
      </c>
      <c r="K138">
        <v>12.5</v>
      </c>
      <c r="L138">
        <v>16</v>
      </c>
      <c r="M138">
        <v>9.6</v>
      </c>
      <c r="N138">
        <v>31</v>
      </c>
      <c r="O138">
        <f>VLOOKUP(D138,'FB SR'!$C$1:$F$596,4,FALSE)</f>
        <v>2357</v>
      </c>
      <c r="P138">
        <f>VLOOKUP(D138,FB!$C$1:$E$621,3,FALSE)</f>
        <v>95.3</v>
      </c>
    </row>
    <row r="139" spans="1:16" x14ac:dyDescent="0.5">
      <c r="A139">
        <v>2021</v>
      </c>
      <c r="B139" t="s">
        <v>219</v>
      </c>
      <c r="C139" t="s">
        <v>220</v>
      </c>
      <c r="D139">
        <v>605540</v>
      </c>
      <c r="E139" t="s">
        <v>68</v>
      </c>
      <c r="F139" t="s">
        <v>69</v>
      </c>
      <c r="G139">
        <v>96.6</v>
      </c>
      <c r="H139" t="s">
        <v>16</v>
      </c>
      <c r="I139" t="str">
        <f t="shared" si="2"/>
        <v>605540FF</v>
      </c>
      <c r="J139" t="s">
        <v>17</v>
      </c>
      <c r="K139">
        <v>12.7</v>
      </c>
      <c r="L139">
        <v>5</v>
      </c>
      <c r="M139">
        <v>6.2</v>
      </c>
      <c r="N139">
        <v>-19</v>
      </c>
      <c r="O139">
        <f>VLOOKUP(D139,'FB SR'!$C$1:$F$596,4,FALSE)</f>
        <v>2356</v>
      </c>
      <c r="P139">
        <f>VLOOKUP(D139,FB!$C$1:$E$621,3,FALSE)</f>
        <v>87.3</v>
      </c>
    </row>
    <row r="140" spans="1:16" x14ac:dyDescent="0.5">
      <c r="A140">
        <v>2021</v>
      </c>
      <c r="B140" t="s">
        <v>954</v>
      </c>
      <c r="C140" t="s">
        <v>220</v>
      </c>
      <c r="D140">
        <v>663399</v>
      </c>
      <c r="E140" t="s">
        <v>34</v>
      </c>
      <c r="F140" t="s">
        <v>35</v>
      </c>
      <c r="G140">
        <v>92.5</v>
      </c>
      <c r="H140" t="s">
        <v>16</v>
      </c>
      <c r="I140" t="str">
        <f t="shared" si="2"/>
        <v>663399FF</v>
      </c>
      <c r="J140" t="s">
        <v>17</v>
      </c>
      <c r="K140">
        <v>15.5</v>
      </c>
      <c r="L140">
        <v>-2</v>
      </c>
      <c r="M140">
        <v>3.2</v>
      </c>
      <c r="N140">
        <v>-52</v>
      </c>
      <c r="O140">
        <f>VLOOKUP(D140,'FB SR'!$C$1:$F$596,4,FALSE)</f>
        <v>2355</v>
      </c>
      <c r="P140">
        <f>VLOOKUP(D140,FB!$C$1:$E$621,3,FALSE)</f>
        <v>79.599999999999994</v>
      </c>
    </row>
    <row r="141" spans="1:16" x14ac:dyDescent="0.5">
      <c r="A141">
        <v>2021</v>
      </c>
      <c r="B141" t="s">
        <v>86</v>
      </c>
      <c r="C141" t="s">
        <v>87</v>
      </c>
      <c r="D141">
        <v>608337</v>
      </c>
      <c r="E141" t="s">
        <v>50</v>
      </c>
      <c r="F141" t="s">
        <v>51</v>
      </c>
      <c r="G141">
        <v>93.9</v>
      </c>
      <c r="H141" t="s">
        <v>16</v>
      </c>
      <c r="I141" t="str">
        <f t="shared" si="2"/>
        <v>608337FF</v>
      </c>
      <c r="J141" t="s">
        <v>17</v>
      </c>
      <c r="K141">
        <v>12</v>
      </c>
      <c r="L141">
        <v>13</v>
      </c>
      <c r="M141">
        <v>6.9</v>
      </c>
      <c r="N141">
        <v>9</v>
      </c>
      <c r="O141">
        <f>VLOOKUP(D141,'FB SR'!$C$1:$F$596,4,FALSE)</f>
        <v>2354</v>
      </c>
      <c r="P141">
        <f>VLOOKUP(D141,FB!$C$1:$E$621,3,FALSE)</f>
        <v>99.2</v>
      </c>
    </row>
    <row r="142" spans="1:16" x14ac:dyDescent="0.5">
      <c r="A142">
        <v>2021</v>
      </c>
      <c r="B142" t="s">
        <v>609</v>
      </c>
      <c r="C142" t="s">
        <v>610</v>
      </c>
      <c r="D142">
        <v>621345</v>
      </c>
      <c r="E142" t="s">
        <v>156</v>
      </c>
      <c r="F142" t="s">
        <v>157</v>
      </c>
      <c r="G142">
        <v>96.1</v>
      </c>
      <c r="H142" t="s">
        <v>16</v>
      </c>
      <c r="I142" t="str">
        <f t="shared" si="2"/>
        <v>621345FF</v>
      </c>
      <c r="J142" t="s">
        <v>17</v>
      </c>
      <c r="K142">
        <v>13</v>
      </c>
      <c r="L142">
        <v>10</v>
      </c>
      <c r="M142">
        <v>6.3</v>
      </c>
      <c r="N142">
        <v>-23</v>
      </c>
      <c r="O142">
        <f>VLOOKUP(D142,'FB SR'!$C$1:$F$596,4,FALSE)</f>
        <v>2354</v>
      </c>
      <c r="P142">
        <f>VLOOKUP(D142,FB!$C$1:$E$621,3,FALSE)</f>
        <v>88.6</v>
      </c>
    </row>
    <row r="143" spans="1:16" x14ac:dyDescent="0.5">
      <c r="A143">
        <v>2021</v>
      </c>
      <c r="B143" t="s">
        <v>648</v>
      </c>
      <c r="C143" t="s">
        <v>649</v>
      </c>
      <c r="D143">
        <v>628452</v>
      </c>
      <c r="E143" t="s">
        <v>232</v>
      </c>
      <c r="F143" t="s">
        <v>233</v>
      </c>
      <c r="G143">
        <v>96.3</v>
      </c>
      <c r="H143" t="s">
        <v>16</v>
      </c>
      <c r="I143" t="str">
        <f t="shared" si="2"/>
        <v>628452FF</v>
      </c>
      <c r="J143" t="s">
        <v>17</v>
      </c>
      <c r="K143">
        <v>13.2</v>
      </c>
      <c r="L143">
        <v>7</v>
      </c>
      <c r="M143">
        <v>9.8000000000000007</v>
      </c>
      <c r="N143">
        <v>20</v>
      </c>
      <c r="O143">
        <f>VLOOKUP(D143,'FB SR'!$C$1:$F$596,4,FALSE)</f>
        <v>2353</v>
      </c>
      <c r="P143">
        <f>VLOOKUP(D143,FB!$C$1:$E$621,3,FALSE)</f>
        <v>91.2</v>
      </c>
    </row>
    <row r="144" spans="1:16" x14ac:dyDescent="0.5">
      <c r="A144">
        <v>2021</v>
      </c>
      <c r="B144" t="s">
        <v>140</v>
      </c>
      <c r="C144" t="s">
        <v>141</v>
      </c>
      <c r="D144">
        <v>677651</v>
      </c>
      <c r="E144" t="s">
        <v>142</v>
      </c>
      <c r="F144" t="s">
        <v>143</v>
      </c>
      <c r="G144">
        <v>93.3</v>
      </c>
      <c r="H144" t="s">
        <v>16</v>
      </c>
      <c r="I144" t="str">
        <f t="shared" si="2"/>
        <v>677651FF</v>
      </c>
      <c r="J144" t="s">
        <v>17</v>
      </c>
      <c r="K144">
        <v>13</v>
      </c>
      <c r="L144">
        <v>14</v>
      </c>
      <c r="M144">
        <v>4.9000000000000004</v>
      </c>
      <c r="N144">
        <v>-30</v>
      </c>
      <c r="O144">
        <f>VLOOKUP(D144,'FB SR'!$C$1:$F$596,4,FALSE)</f>
        <v>2351</v>
      </c>
      <c r="P144">
        <f>VLOOKUP(D144,FB!$C$1:$E$621,3,FALSE)</f>
        <v>88.7</v>
      </c>
    </row>
    <row r="145" spans="1:16" x14ac:dyDescent="0.5">
      <c r="A145">
        <v>2021</v>
      </c>
      <c r="B145" t="s">
        <v>211</v>
      </c>
      <c r="C145" t="s">
        <v>212</v>
      </c>
      <c r="D145">
        <v>656605</v>
      </c>
      <c r="E145" t="s">
        <v>213</v>
      </c>
      <c r="F145" t="s">
        <v>214</v>
      </c>
      <c r="G145">
        <v>94</v>
      </c>
      <c r="H145" t="s">
        <v>16</v>
      </c>
      <c r="I145" t="str">
        <f t="shared" si="2"/>
        <v>656605FF</v>
      </c>
      <c r="J145" t="s">
        <v>17</v>
      </c>
      <c r="K145">
        <v>15</v>
      </c>
      <c r="L145">
        <v>-3</v>
      </c>
      <c r="M145">
        <v>6.7</v>
      </c>
      <c r="N145">
        <v>-3</v>
      </c>
      <c r="O145">
        <f>VLOOKUP(D145,'FB SR'!$C$1:$F$596,4,FALSE)</f>
        <v>2351</v>
      </c>
      <c r="P145">
        <v>86</v>
      </c>
    </row>
    <row r="146" spans="1:16" x14ac:dyDescent="0.5">
      <c r="A146">
        <v>2021</v>
      </c>
      <c r="B146" t="s">
        <v>732</v>
      </c>
      <c r="C146" t="s">
        <v>189</v>
      </c>
      <c r="D146">
        <v>656638</v>
      </c>
      <c r="E146" t="s">
        <v>132</v>
      </c>
      <c r="F146" t="s">
        <v>133</v>
      </c>
      <c r="G146">
        <v>96.3</v>
      </c>
      <c r="H146" t="s">
        <v>16</v>
      </c>
      <c r="I146" t="str">
        <f t="shared" si="2"/>
        <v>656638FF</v>
      </c>
      <c r="J146" t="s">
        <v>17</v>
      </c>
      <c r="K146">
        <v>13.6</v>
      </c>
      <c r="L146">
        <v>-1</v>
      </c>
      <c r="M146">
        <v>10.6</v>
      </c>
      <c r="N146">
        <v>43</v>
      </c>
      <c r="O146">
        <f>VLOOKUP(D146,'FB SR'!$C$1:$F$596,4,FALSE)</f>
        <v>2350</v>
      </c>
      <c r="P146">
        <f>VLOOKUP(D146,FB!$C$1:$E$621,3,FALSE)</f>
        <v>94</v>
      </c>
    </row>
    <row r="147" spans="1:16" x14ac:dyDescent="0.5">
      <c r="A147">
        <v>2021</v>
      </c>
      <c r="B147" t="s">
        <v>410</v>
      </c>
      <c r="C147" t="s">
        <v>411</v>
      </c>
      <c r="D147">
        <v>666201</v>
      </c>
      <c r="E147" t="s">
        <v>14</v>
      </c>
      <c r="F147" t="s">
        <v>15</v>
      </c>
      <c r="G147">
        <v>93.7</v>
      </c>
      <c r="H147" t="s">
        <v>16</v>
      </c>
      <c r="I147" t="str">
        <f t="shared" si="2"/>
        <v>666201FF</v>
      </c>
      <c r="J147" t="s">
        <v>17</v>
      </c>
      <c r="K147">
        <v>15.5</v>
      </c>
      <c r="L147">
        <v>-4</v>
      </c>
      <c r="M147">
        <v>4.8</v>
      </c>
      <c r="N147">
        <v>-33</v>
      </c>
      <c r="O147">
        <f>VLOOKUP(D147,'FB SR'!$C$1:$F$596,4,FALSE)</f>
        <v>2349</v>
      </c>
      <c r="P147">
        <f>VLOOKUP(D147,FB!$C$1:$E$621,3,FALSE)</f>
        <v>77.900000000000006</v>
      </c>
    </row>
    <row r="148" spans="1:16" x14ac:dyDescent="0.5">
      <c r="A148">
        <v>2021</v>
      </c>
      <c r="B148" t="s">
        <v>550</v>
      </c>
      <c r="C148" t="s">
        <v>105</v>
      </c>
      <c r="D148">
        <v>594577</v>
      </c>
      <c r="E148" t="s">
        <v>232</v>
      </c>
      <c r="F148" t="s">
        <v>233</v>
      </c>
      <c r="G148">
        <v>94.5</v>
      </c>
      <c r="H148" t="s">
        <v>16</v>
      </c>
      <c r="I148" t="str">
        <f t="shared" si="2"/>
        <v>594577FF</v>
      </c>
      <c r="J148" t="s">
        <v>17</v>
      </c>
      <c r="K148">
        <v>14.2</v>
      </c>
      <c r="L148">
        <v>5</v>
      </c>
      <c r="M148">
        <v>11.3</v>
      </c>
      <c r="N148">
        <v>45</v>
      </c>
      <c r="O148">
        <f>VLOOKUP(D148,'FB SR'!$C$1:$F$596,4,FALSE)</f>
        <v>2349</v>
      </c>
      <c r="P148">
        <f>VLOOKUP(D148,FB!$C$1:$E$621,3,FALSE)</f>
        <v>93.2</v>
      </c>
    </row>
    <row r="149" spans="1:16" x14ac:dyDescent="0.5">
      <c r="A149">
        <v>2021</v>
      </c>
      <c r="B149" t="s">
        <v>743</v>
      </c>
      <c r="C149" t="s">
        <v>67</v>
      </c>
      <c r="D149">
        <v>656686</v>
      </c>
      <c r="E149" t="s">
        <v>164</v>
      </c>
      <c r="F149" t="s">
        <v>165</v>
      </c>
      <c r="G149">
        <v>94.1</v>
      </c>
      <c r="H149" t="s">
        <v>16</v>
      </c>
      <c r="I149" t="str">
        <f t="shared" si="2"/>
        <v>656686FF</v>
      </c>
      <c r="J149" t="s">
        <v>17</v>
      </c>
      <c r="K149">
        <v>14.3</v>
      </c>
      <c r="L149">
        <v>4</v>
      </c>
      <c r="M149">
        <v>6.4</v>
      </c>
      <c r="N149">
        <v>-13</v>
      </c>
      <c r="O149">
        <f>VLOOKUP(D149,'FB SR'!$C$1:$F$596,4,FALSE)</f>
        <v>2348</v>
      </c>
      <c r="P149">
        <v>89</v>
      </c>
    </row>
    <row r="150" spans="1:16" x14ac:dyDescent="0.5">
      <c r="A150">
        <v>2021</v>
      </c>
      <c r="B150" t="s">
        <v>190</v>
      </c>
      <c r="C150" t="s">
        <v>191</v>
      </c>
      <c r="D150">
        <v>669211</v>
      </c>
      <c r="E150" t="s">
        <v>182</v>
      </c>
      <c r="F150" t="s">
        <v>183</v>
      </c>
      <c r="G150">
        <v>92.1</v>
      </c>
      <c r="H150" t="s">
        <v>16</v>
      </c>
      <c r="I150" t="str">
        <f t="shared" si="2"/>
        <v>669211FF</v>
      </c>
      <c r="J150" t="s">
        <v>17</v>
      </c>
      <c r="K150">
        <v>14.4</v>
      </c>
      <c r="L150">
        <v>9</v>
      </c>
      <c r="M150">
        <v>10.8</v>
      </c>
      <c r="N150">
        <v>48</v>
      </c>
      <c r="O150">
        <f>VLOOKUP(D150,'FB SR'!$C$1:$F$596,4,FALSE)</f>
        <v>2347</v>
      </c>
      <c r="P150">
        <f>VLOOKUP(D150,FB!$C$1:$E$621,3,FALSE)</f>
        <v>96.9</v>
      </c>
    </row>
    <row r="151" spans="1:16" x14ac:dyDescent="0.5">
      <c r="A151">
        <v>2021</v>
      </c>
      <c r="B151" t="s">
        <v>641</v>
      </c>
      <c r="C151" t="s">
        <v>229</v>
      </c>
      <c r="D151">
        <v>542882</v>
      </c>
      <c r="E151" t="s">
        <v>102</v>
      </c>
      <c r="F151" t="s">
        <v>103</v>
      </c>
      <c r="G151">
        <v>92.1</v>
      </c>
      <c r="H151" t="s">
        <v>16</v>
      </c>
      <c r="I151" t="str">
        <f t="shared" si="2"/>
        <v>542882FF</v>
      </c>
      <c r="J151" t="s">
        <v>17</v>
      </c>
      <c r="K151">
        <v>14.8</v>
      </c>
      <c r="L151">
        <v>7</v>
      </c>
      <c r="M151">
        <v>7</v>
      </c>
      <c r="N151">
        <v>-6</v>
      </c>
      <c r="O151">
        <f>VLOOKUP(D151,'FB SR'!$C$1:$F$596,4,FALSE)</f>
        <v>2347</v>
      </c>
      <c r="P151">
        <f>VLOOKUP(D151,FB!$C$1:$E$621,3,FALSE)</f>
        <v>85.9</v>
      </c>
    </row>
    <row r="152" spans="1:16" x14ac:dyDescent="0.5">
      <c r="A152">
        <v>2021</v>
      </c>
      <c r="B152" t="s">
        <v>911</v>
      </c>
      <c r="C152" t="s">
        <v>151</v>
      </c>
      <c r="D152">
        <v>543045</v>
      </c>
      <c r="E152" t="s">
        <v>178</v>
      </c>
      <c r="F152" t="s">
        <v>179</v>
      </c>
      <c r="G152">
        <v>95.7</v>
      </c>
      <c r="H152" t="s">
        <v>16</v>
      </c>
      <c r="I152" t="str">
        <f t="shared" si="2"/>
        <v>543045FF</v>
      </c>
      <c r="J152" t="s">
        <v>17</v>
      </c>
      <c r="K152">
        <v>15.9</v>
      </c>
      <c r="L152">
        <v>-13</v>
      </c>
      <c r="M152">
        <v>14.3</v>
      </c>
      <c r="N152">
        <v>86</v>
      </c>
      <c r="O152">
        <f>VLOOKUP(D152,'FB SR'!$C$1:$F$596,4,FALSE)</f>
        <v>2345</v>
      </c>
      <c r="P152">
        <f>VLOOKUP(D152,FB!$C$1:$E$621,3,FALSE)</f>
        <v>98.4</v>
      </c>
    </row>
    <row r="153" spans="1:16" x14ac:dyDescent="0.5">
      <c r="A153">
        <v>2021</v>
      </c>
      <c r="B153" t="s">
        <v>380</v>
      </c>
      <c r="C153" t="s">
        <v>381</v>
      </c>
      <c r="D153">
        <v>606149</v>
      </c>
      <c r="E153" t="s">
        <v>34</v>
      </c>
      <c r="F153" t="s">
        <v>35</v>
      </c>
      <c r="G153">
        <v>94.3</v>
      </c>
      <c r="H153" t="s">
        <v>16</v>
      </c>
      <c r="I153" t="str">
        <f t="shared" si="2"/>
        <v>606149FF</v>
      </c>
      <c r="J153" t="s">
        <v>17</v>
      </c>
      <c r="K153">
        <v>13.4</v>
      </c>
      <c r="L153">
        <v>3</v>
      </c>
      <c r="M153">
        <v>9.1</v>
      </c>
      <c r="N153">
        <v>45</v>
      </c>
      <c r="O153">
        <f>VLOOKUP(D153,'FB SR'!$C$1:$F$596,4,FALSE)</f>
        <v>2344</v>
      </c>
      <c r="P153">
        <f>VLOOKUP(D153,FB!$C$1:$E$621,3,FALSE)</f>
        <v>99</v>
      </c>
    </row>
    <row r="154" spans="1:16" x14ac:dyDescent="0.5">
      <c r="A154">
        <v>2021</v>
      </c>
      <c r="B154" t="s">
        <v>459</v>
      </c>
      <c r="C154" t="s">
        <v>291</v>
      </c>
      <c r="D154">
        <v>669456</v>
      </c>
      <c r="E154" t="s">
        <v>122</v>
      </c>
      <c r="F154" t="s">
        <v>123</v>
      </c>
      <c r="G154">
        <v>92.9</v>
      </c>
      <c r="H154" t="s">
        <v>16</v>
      </c>
      <c r="I154" t="str">
        <f t="shared" si="2"/>
        <v>669456FF</v>
      </c>
      <c r="J154" t="s">
        <v>17</v>
      </c>
      <c r="K154">
        <v>13.2</v>
      </c>
      <c r="L154">
        <v>16</v>
      </c>
      <c r="M154">
        <v>9.8000000000000007</v>
      </c>
      <c r="N154">
        <v>29</v>
      </c>
      <c r="O154">
        <f>VLOOKUP(D154,'FB SR'!$C$1:$F$596,4,FALSE)</f>
        <v>2344</v>
      </c>
      <c r="P154">
        <f>VLOOKUP(D154,FB!$C$1:$E$621,3,FALSE)</f>
        <v>97.2</v>
      </c>
    </row>
    <row r="155" spans="1:16" x14ac:dyDescent="0.5">
      <c r="A155">
        <v>2021</v>
      </c>
      <c r="B155" t="s">
        <v>667</v>
      </c>
      <c r="C155" t="s">
        <v>258</v>
      </c>
      <c r="D155">
        <v>660896</v>
      </c>
      <c r="E155" t="s">
        <v>261</v>
      </c>
      <c r="F155" t="s">
        <v>262</v>
      </c>
      <c r="G155">
        <v>97.4</v>
      </c>
      <c r="H155" t="s">
        <v>16</v>
      </c>
      <c r="I155" t="str">
        <f t="shared" si="2"/>
        <v>660896FF</v>
      </c>
      <c r="J155" t="s">
        <v>17</v>
      </c>
      <c r="K155">
        <v>12.8</v>
      </c>
      <c r="L155">
        <v>-3</v>
      </c>
      <c r="M155">
        <v>10.6</v>
      </c>
      <c r="N155">
        <v>54</v>
      </c>
      <c r="O155">
        <f>VLOOKUP(D155,'FB SR'!$C$1:$F$596,4,FALSE)</f>
        <v>2344</v>
      </c>
      <c r="P155">
        <f>VLOOKUP(D155,FB!$C$1:$E$621,3,FALSE)</f>
        <v>95.6</v>
      </c>
    </row>
    <row r="156" spans="1:16" x14ac:dyDescent="0.5">
      <c r="A156">
        <v>2021</v>
      </c>
      <c r="B156" t="s">
        <v>460</v>
      </c>
      <c r="C156" t="s">
        <v>305</v>
      </c>
      <c r="D156">
        <v>622250</v>
      </c>
      <c r="E156" t="s">
        <v>116</v>
      </c>
      <c r="F156" t="s">
        <v>117</v>
      </c>
      <c r="G156">
        <v>96.6</v>
      </c>
      <c r="H156" t="s">
        <v>16</v>
      </c>
      <c r="I156" t="str">
        <f t="shared" si="2"/>
        <v>622250FF</v>
      </c>
      <c r="J156" t="s">
        <v>17</v>
      </c>
      <c r="K156">
        <v>10.3</v>
      </c>
      <c r="L156">
        <v>20</v>
      </c>
      <c r="M156">
        <v>6.8</v>
      </c>
      <c r="N156">
        <v>2</v>
      </c>
      <c r="O156">
        <f>VLOOKUP(D156,'FB SR'!$C$1:$F$596,4,FALSE)</f>
        <v>2343</v>
      </c>
      <c r="P156">
        <f>VLOOKUP(D156,FB!$C$1:$E$621,3,FALSE)</f>
        <v>97.3</v>
      </c>
    </row>
    <row r="157" spans="1:16" x14ac:dyDescent="0.5">
      <c r="A157">
        <v>2021</v>
      </c>
      <c r="B157" t="s">
        <v>144</v>
      </c>
      <c r="C157" t="s">
        <v>145</v>
      </c>
      <c r="D157">
        <v>664299</v>
      </c>
      <c r="E157" t="s">
        <v>142</v>
      </c>
      <c r="F157" t="s">
        <v>143</v>
      </c>
      <c r="G157">
        <v>93.5</v>
      </c>
      <c r="H157" t="s">
        <v>16</v>
      </c>
      <c r="I157" t="str">
        <f t="shared" si="2"/>
        <v>664299FF</v>
      </c>
      <c r="J157" t="s">
        <v>17</v>
      </c>
      <c r="K157">
        <v>13.3</v>
      </c>
      <c r="L157">
        <v>15</v>
      </c>
      <c r="M157">
        <v>7.8</v>
      </c>
      <c r="N157">
        <v>-1</v>
      </c>
      <c r="O157">
        <f>VLOOKUP(D157,'FB SR'!$C$1:$F$596,4,FALSE)</f>
        <v>2342</v>
      </c>
      <c r="P157">
        <f>VLOOKUP(D157,FB!$C$1:$E$621,3,FALSE)</f>
        <v>94.1</v>
      </c>
    </row>
    <row r="158" spans="1:16" x14ac:dyDescent="0.5">
      <c r="A158">
        <v>2021</v>
      </c>
      <c r="B158" t="s">
        <v>525</v>
      </c>
      <c r="C158" t="s">
        <v>526</v>
      </c>
      <c r="D158">
        <v>593576</v>
      </c>
      <c r="E158" t="s">
        <v>58</v>
      </c>
      <c r="F158" t="s">
        <v>59</v>
      </c>
      <c r="G158">
        <v>94</v>
      </c>
      <c r="H158" t="s">
        <v>16</v>
      </c>
      <c r="I158" t="str">
        <f t="shared" si="2"/>
        <v>593576FF</v>
      </c>
      <c r="J158" t="s">
        <v>17</v>
      </c>
      <c r="K158">
        <v>15.2</v>
      </c>
      <c r="L158">
        <v>1</v>
      </c>
      <c r="M158">
        <v>9.6</v>
      </c>
      <c r="N158">
        <v>23</v>
      </c>
      <c r="O158">
        <f>VLOOKUP(D158,'FB SR'!$C$1:$F$596,4,FALSE)</f>
        <v>2342</v>
      </c>
      <c r="P158">
        <f>VLOOKUP(D158,FB!$C$1:$E$621,3,FALSE)</f>
        <v>85.5</v>
      </c>
    </row>
    <row r="159" spans="1:16" x14ac:dyDescent="0.5">
      <c r="A159">
        <v>2021</v>
      </c>
      <c r="B159" t="s">
        <v>211</v>
      </c>
      <c r="C159" t="s">
        <v>119</v>
      </c>
      <c r="D159">
        <v>664918</v>
      </c>
      <c r="E159" t="s">
        <v>213</v>
      </c>
      <c r="F159" t="s">
        <v>214</v>
      </c>
      <c r="G159">
        <v>94.8</v>
      </c>
      <c r="H159" t="s">
        <v>16</v>
      </c>
      <c r="I159" t="str">
        <f t="shared" si="2"/>
        <v>664918FF</v>
      </c>
      <c r="J159" t="s">
        <v>17</v>
      </c>
      <c r="K159">
        <v>12.9</v>
      </c>
      <c r="L159">
        <v>10</v>
      </c>
      <c r="M159">
        <v>7.5</v>
      </c>
      <c r="N159">
        <v>5</v>
      </c>
      <c r="O159">
        <f>VLOOKUP(D159,'FB SR'!$C$1:$F$596,4,FALSE)</f>
        <v>2342</v>
      </c>
      <c r="P159">
        <v>93</v>
      </c>
    </row>
    <row r="160" spans="1:16" x14ac:dyDescent="0.5">
      <c r="A160">
        <v>2021</v>
      </c>
      <c r="B160" t="s">
        <v>24</v>
      </c>
      <c r="C160" t="s">
        <v>25</v>
      </c>
      <c r="D160">
        <v>641816</v>
      </c>
      <c r="E160" t="s">
        <v>26</v>
      </c>
      <c r="F160" t="s">
        <v>27</v>
      </c>
      <c r="G160">
        <v>94.1</v>
      </c>
      <c r="H160" t="s">
        <v>16</v>
      </c>
      <c r="I160" t="str">
        <f t="shared" si="2"/>
        <v>641816FF</v>
      </c>
      <c r="J160" t="s">
        <v>17</v>
      </c>
      <c r="K160">
        <v>13.8</v>
      </c>
      <c r="L160">
        <v>8</v>
      </c>
      <c r="M160">
        <v>12.1</v>
      </c>
      <c r="N160">
        <v>57</v>
      </c>
      <c r="O160">
        <f>VLOOKUP(D160,'FB SR'!$C$1:$F$596,4,FALSE)</f>
        <v>2339</v>
      </c>
      <c r="P160">
        <f>VLOOKUP(D160,FB!$C$1:$E$621,3,FALSE)</f>
        <v>99.7</v>
      </c>
    </row>
    <row r="161" spans="1:16" x14ac:dyDescent="0.5">
      <c r="A161">
        <v>2021</v>
      </c>
      <c r="B161" t="s">
        <v>136</v>
      </c>
      <c r="C161" t="s">
        <v>137</v>
      </c>
      <c r="D161">
        <v>448179</v>
      </c>
      <c r="E161" t="s">
        <v>126</v>
      </c>
      <c r="F161" t="s">
        <v>127</v>
      </c>
      <c r="G161">
        <v>88.2</v>
      </c>
      <c r="H161" t="s">
        <v>16</v>
      </c>
      <c r="I161" t="str">
        <f t="shared" si="2"/>
        <v>448179FF</v>
      </c>
      <c r="J161" t="s">
        <v>17</v>
      </c>
      <c r="K161">
        <v>16.100000000000001</v>
      </c>
      <c r="L161">
        <v>11</v>
      </c>
      <c r="M161">
        <v>9.1</v>
      </c>
      <c r="N161">
        <v>45</v>
      </c>
      <c r="O161">
        <f>VLOOKUP(D161,'FB SR'!$C$1:$F$596,4,FALSE)</f>
        <v>2338</v>
      </c>
      <c r="P161">
        <f>VLOOKUP(D161,FB!$C$1:$E$621,3,FALSE)</f>
        <v>97.8</v>
      </c>
    </row>
    <row r="162" spans="1:16" x14ac:dyDescent="0.5">
      <c r="A162">
        <v>2021</v>
      </c>
      <c r="B162" t="s">
        <v>154</v>
      </c>
      <c r="C162" t="s">
        <v>155</v>
      </c>
      <c r="D162">
        <v>450203</v>
      </c>
      <c r="E162" t="s">
        <v>156</v>
      </c>
      <c r="F162" t="s">
        <v>157</v>
      </c>
      <c r="G162">
        <v>95.5</v>
      </c>
      <c r="H162" t="s">
        <v>16</v>
      </c>
      <c r="I162" t="str">
        <f t="shared" si="2"/>
        <v>450203FF</v>
      </c>
      <c r="J162" t="s">
        <v>17</v>
      </c>
      <c r="K162">
        <v>17.5</v>
      </c>
      <c r="L162">
        <v>-19</v>
      </c>
      <c r="M162">
        <v>13</v>
      </c>
      <c r="N162">
        <v>61</v>
      </c>
      <c r="O162">
        <f>VLOOKUP(D162,'FB SR'!$C$1:$F$596,4,FALSE)</f>
        <v>2338</v>
      </c>
      <c r="P162">
        <f>VLOOKUP(D162,FB!$C$1:$E$621,3,FALSE)</f>
        <v>91.9</v>
      </c>
    </row>
    <row r="163" spans="1:16" x14ac:dyDescent="0.5">
      <c r="A163">
        <v>2021</v>
      </c>
      <c r="B163" t="s">
        <v>279</v>
      </c>
      <c r="C163" t="s">
        <v>280</v>
      </c>
      <c r="D163">
        <v>592346</v>
      </c>
      <c r="E163" t="s">
        <v>92</v>
      </c>
      <c r="F163" t="s">
        <v>93</v>
      </c>
      <c r="G163">
        <v>91.9</v>
      </c>
      <c r="H163" t="s">
        <v>16</v>
      </c>
      <c r="I163" t="str">
        <f t="shared" si="2"/>
        <v>592346FF</v>
      </c>
      <c r="J163" t="s">
        <v>17</v>
      </c>
      <c r="K163">
        <v>20.6</v>
      </c>
      <c r="L163">
        <v>-30</v>
      </c>
      <c r="M163">
        <v>2.7</v>
      </c>
      <c r="N163">
        <v>-62</v>
      </c>
      <c r="O163">
        <f>VLOOKUP(D163,'FB SR'!$C$1:$F$596,4,FALSE)</f>
        <v>2338</v>
      </c>
      <c r="P163">
        <f>VLOOKUP(D163,FB!$C$1:$E$621,3,FALSE)</f>
        <v>71.099999999999994</v>
      </c>
    </row>
    <row r="164" spans="1:16" x14ac:dyDescent="0.5">
      <c r="A164">
        <v>2021</v>
      </c>
      <c r="B164" t="s">
        <v>517</v>
      </c>
      <c r="C164" t="s">
        <v>430</v>
      </c>
      <c r="D164">
        <v>641360</v>
      </c>
      <c r="E164" t="s">
        <v>54</v>
      </c>
      <c r="F164" t="s">
        <v>55</v>
      </c>
      <c r="G164">
        <v>93.8</v>
      </c>
      <c r="H164" t="s">
        <v>16</v>
      </c>
      <c r="I164" t="str">
        <f t="shared" si="2"/>
        <v>641360FF</v>
      </c>
      <c r="J164" t="s">
        <v>17</v>
      </c>
      <c r="K164">
        <v>14.4</v>
      </c>
      <c r="L164">
        <v>7</v>
      </c>
      <c r="M164">
        <v>4.0999999999999996</v>
      </c>
      <c r="N164">
        <v>-50</v>
      </c>
      <c r="O164">
        <f>VLOOKUP(D164,'FB SR'!$C$1:$F$596,4,FALSE)</f>
        <v>2338</v>
      </c>
      <c r="P164">
        <f>VLOOKUP(D164,FB!$C$1:$E$621,3,FALSE)</f>
        <v>86.5</v>
      </c>
    </row>
    <row r="165" spans="1:16" x14ac:dyDescent="0.5">
      <c r="A165">
        <v>2021</v>
      </c>
      <c r="B165" t="s">
        <v>623</v>
      </c>
      <c r="C165" t="s">
        <v>624</v>
      </c>
      <c r="D165">
        <v>465657</v>
      </c>
      <c r="E165" t="s">
        <v>14</v>
      </c>
      <c r="F165" t="s">
        <v>15</v>
      </c>
      <c r="G165">
        <v>92.8</v>
      </c>
      <c r="H165" t="s">
        <v>16</v>
      </c>
      <c r="I165" t="str">
        <f t="shared" si="2"/>
        <v>465657FF</v>
      </c>
      <c r="J165" t="s">
        <v>17</v>
      </c>
      <c r="K165">
        <v>14.2</v>
      </c>
      <c r="L165">
        <v>8</v>
      </c>
      <c r="M165">
        <v>4.9000000000000004</v>
      </c>
      <c r="N165">
        <v>-31</v>
      </c>
      <c r="O165">
        <f>VLOOKUP(D165,'FB SR'!$C$1:$F$596,4,FALSE)</f>
        <v>2337</v>
      </c>
      <c r="P165">
        <f>VLOOKUP(D165,FB!$C$1:$E$621,3,FALSE)</f>
        <v>88</v>
      </c>
    </row>
    <row r="166" spans="1:16" x14ac:dyDescent="0.5">
      <c r="A166">
        <v>2021</v>
      </c>
      <c r="B166" t="s">
        <v>837</v>
      </c>
      <c r="C166" t="s">
        <v>838</v>
      </c>
      <c r="D166">
        <v>676265</v>
      </c>
      <c r="E166" t="s">
        <v>46</v>
      </c>
      <c r="F166" t="s">
        <v>47</v>
      </c>
      <c r="G166">
        <v>92.7</v>
      </c>
      <c r="H166" t="s">
        <v>16</v>
      </c>
      <c r="I166" t="str">
        <f t="shared" si="2"/>
        <v>676265FF</v>
      </c>
      <c r="J166" t="s">
        <v>17</v>
      </c>
      <c r="K166">
        <v>15.1</v>
      </c>
      <c r="L166">
        <v>7</v>
      </c>
      <c r="M166">
        <v>10.3</v>
      </c>
      <c r="N166">
        <v>27</v>
      </c>
      <c r="O166">
        <f>VLOOKUP(D166,'FB SR'!$C$1:$F$596,4,FALSE)</f>
        <v>2337</v>
      </c>
      <c r="P166">
        <f>VLOOKUP(D166,FB!$C$1:$E$621,3,FALSE)</f>
        <v>96</v>
      </c>
    </row>
    <row r="167" spans="1:16" x14ac:dyDescent="0.5">
      <c r="A167">
        <v>2021</v>
      </c>
      <c r="B167" t="s">
        <v>299</v>
      </c>
      <c r="C167" t="s">
        <v>300</v>
      </c>
      <c r="D167">
        <v>518516</v>
      </c>
      <c r="E167" t="s">
        <v>164</v>
      </c>
      <c r="F167" t="s">
        <v>165</v>
      </c>
      <c r="G167">
        <v>90.4</v>
      </c>
      <c r="H167" t="s">
        <v>16</v>
      </c>
      <c r="I167" t="str">
        <f t="shared" si="2"/>
        <v>518516FF</v>
      </c>
      <c r="J167" t="s">
        <v>17</v>
      </c>
      <c r="K167">
        <v>18.100000000000001</v>
      </c>
      <c r="L167">
        <v>-8</v>
      </c>
      <c r="M167">
        <v>8.5</v>
      </c>
      <c r="N167">
        <v>27</v>
      </c>
      <c r="O167">
        <f>VLOOKUP(D167,'FB SR'!$C$1:$F$596,4,FALSE)</f>
        <v>2335</v>
      </c>
      <c r="P167">
        <f>VLOOKUP(D167,FB!$C$1:$E$621,3,FALSE)</f>
        <v>86.3</v>
      </c>
    </row>
    <row r="168" spans="1:16" x14ac:dyDescent="0.5">
      <c r="A168">
        <v>2021</v>
      </c>
      <c r="B168" t="s">
        <v>573</v>
      </c>
      <c r="C168" t="s">
        <v>212</v>
      </c>
      <c r="D168">
        <v>669952</v>
      </c>
      <c r="E168" t="s">
        <v>54</v>
      </c>
      <c r="F168" t="s">
        <v>55</v>
      </c>
      <c r="G168">
        <v>94.4</v>
      </c>
      <c r="H168" t="s">
        <v>16</v>
      </c>
      <c r="I168" t="str">
        <f t="shared" si="2"/>
        <v>669952FF</v>
      </c>
      <c r="J168" t="s">
        <v>17</v>
      </c>
      <c r="K168">
        <v>13.8</v>
      </c>
      <c r="L168">
        <v>4</v>
      </c>
      <c r="M168">
        <v>3</v>
      </c>
      <c r="N168">
        <v>-58</v>
      </c>
      <c r="O168">
        <f>VLOOKUP(D168,'FB SR'!$C$1:$F$596,4,FALSE)</f>
        <v>2335</v>
      </c>
      <c r="P168">
        <f>VLOOKUP(D168,FB!$C$1:$E$621,3,FALSE)</f>
        <v>81.099999999999994</v>
      </c>
    </row>
    <row r="169" spans="1:16" x14ac:dyDescent="0.5">
      <c r="A169">
        <v>2021</v>
      </c>
      <c r="B169" t="s">
        <v>415</v>
      </c>
      <c r="C169" t="s">
        <v>416</v>
      </c>
      <c r="D169">
        <v>571510</v>
      </c>
      <c r="E169" t="s">
        <v>132</v>
      </c>
      <c r="F169" t="s">
        <v>133</v>
      </c>
      <c r="G169">
        <v>92</v>
      </c>
      <c r="H169" t="s">
        <v>16</v>
      </c>
      <c r="I169" t="str">
        <f t="shared" si="2"/>
        <v>571510FF</v>
      </c>
      <c r="J169" t="s">
        <v>17</v>
      </c>
      <c r="K169">
        <v>17.2</v>
      </c>
      <c r="L169">
        <v>-9</v>
      </c>
      <c r="M169">
        <v>10.7</v>
      </c>
      <c r="N169">
        <v>48</v>
      </c>
      <c r="O169">
        <f>VLOOKUP(D169,'FB SR'!$C$1:$F$596,4,FALSE)</f>
        <v>2333</v>
      </c>
      <c r="P169">
        <f>VLOOKUP(D169,FB!$C$1:$E$621,3,FALSE)</f>
        <v>89.5</v>
      </c>
    </row>
    <row r="170" spans="1:16" x14ac:dyDescent="0.5">
      <c r="A170">
        <v>2021</v>
      </c>
      <c r="B170" t="s">
        <v>449</v>
      </c>
      <c r="C170" t="s">
        <v>85</v>
      </c>
      <c r="D170">
        <v>676979</v>
      </c>
      <c r="E170" t="s">
        <v>50</v>
      </c>
      <c r="F170" t="s">
        <v>51</v>
      </c>
      <c r="G170">
        <v>96.6</v>
      </c>
      <c r="H170" t="s">
        <v>16</v>
      </c>
      <c r="I170" t="str">
        <f t="shared" si="2"/>
        <v>676979FF</v>
      </c>
      <c r="J170" t="s">
        <v>17</v>
      </c>
      <c r="K170">
        <v>11.3</v>
      </c>
      <c r="L170">
        <v>7</v>
      </c>
      <c r="M170">
        <v>4.8</v>
      </c>
      <c r="N170">
        <v>-20</v>
      </c>
      <c r="O170">
        <f>VLOOKUP(D170,'FB SR'!$C$1:$F$596,4,FALSE)</f>
        <v>2331</v>
      </c>
      <c r="P170">
        <f>VLOOKUP(D170,FB!$C$1:$E$621,3,FALSE)</f>
        <v>95.5</v>
      </c>
    </row>
    <row r="171" spans="1:16" x14ac:dyDescent="0.5">
      <c r="A171">
        <v>2021</v>
      </c>
      <c r="B171" t="s">
        <v>618</v>
      </c>
      <c r="C171" t="s">
        <v>619</v>
      </c>
      <c r="D171">
        <v>663423</v>
      </c>
      <c r="E171" t="s">
        <v>14</v>
      </c>
      <c r="F171" t="s">
        <v>15</v>
      </c>
      <c r="G171">
        <v>93.9</v>
      </c>
      <c r="H171" t="s">
        <v>16</v>
      </c>
      <c r="I171" t="str">
        <f t="shared" si="2"/>
        <v>663423FF</v>
      </c>
      <c r="J171" t="s">
        <v>17</v>
      </c>
      <c r="K171">
        <v>13.9</v>
      </c>
      <c r="L171">
        <v>9</v>
      </c>
      <c r="M171">
        <v>3.2</v>
      </c>
      <c r="N171">
        <v>-58</v>
      </c>
      <c r="O171">
        <f>VLOOKUP(D171,'FB SR'!$C$1:$F$596,4,FALSE)</f>
        <v>2331</v>
      </c>
      <c r="P171">
        <f>VLOOKUP(D171,FB!$C$1:$E$621,3,FALSE)</f>
        <v>85.5</v>
      </c>
    </row>
    <row r="172" spans="1:16" x14ac:dyDescent="0.5">
      <c r="A172">
        <v>2021</v>
      </c>
      <c r="B172" t="s">
        <v>413</v>
      </c>
      <c r="C172" t="s">
        <v>247</v>
      </c>
      <c r="D172">
        <v>614179</v>
      </c>
      <c r="E172" t="s">
        <v>50</v>
      </c>
      <c r="F172" t="s">
        <v>51</v>
      </c>
      <c r="G172">
        <v>97</v>
      </c>
      <c r="H172" t="s">
        <v>16</v>
      </c>
      <c r="I172" t="str">
        <f t="shared" si="2"/>
        <v>614179FF</v>
      </c>
      <c r="J172" t="s">
        <v>17</v>
      </c>
      <c r="K172">
        <v>11.5</v>
      </c>
      <c r="L172">
        <v>11</v>
      </c>
      <c r="M172">
        <v>6.4</v>
      </c>
      <c r="N172">
        <v>-10</v>
      </c>
      <c r="O172">
        <f>VLOOKUP(D172,'FB SR'!$C$1:$F$596,4,FALSE)</f>
        <v>2329</v>
      </c>
      <c r="P172">
        <f>VLOOKUP(D172,FB!$C$1:$E$621,3,FALSE)</f>
        <v>93.2</v>
      </c>
    </row>
    <row r="173" spans="1:16" x14ac:dyDescent="0.5">
      <c r="A173">
        <v>2021</v>
      </c>
      <c r="B173" t="s">
        <v>493</v>
      </c>
      <c r="C173" t="s">
        <v>456</v>
      </c>
      <c r="D173">
        <v>643316</v>
      </c>
      <c r="E173" t="s">
        <v>182</v>
      </c>
      <c r="F173" t="s">
        <v>183</v>
      </c>
      <c r="G173">
        <v>92.8</v>
      </c>
      <c r="H173" t="s">
        <v>16</v>
      </c>
      <c r="I173" t="str">
        <f t="shared" si="2"/>
        <v>643316FF</v>
      </c>
      <c r="J173" t="s">
        <v>17</v>
      </c>
      <c r="K173">
        <v>18.899999999999999</v>
      </c>
      <c r="L173">
        <v>-14</v>
      </c>
      <c r="M173">
        <v>5.8</v>
      </c>
      <c r="N173">
        <v>-35</v>
      </c>
      <c r="O173">
        <f>VLOOKUP(D173,'FB SR'!$C$1:$F$596,4,FALSE)</f>
        <v>2329</v>
      </c>
      <c r="P173">
        <f>VLOOKUP(D173,FB!$C$1:$E$621,3,FALSE)</f>
        <v>66.900000000000006</v>
      </c>
    </row>
    <row r="174" spans="1:16" x14ac:dyDescent="0.5">
      <c r="A174">
        <v>2021</v>
      </c>
      <c r="B174" t="s">
        <v>658</v>
      </c>
      <c r="C174" t="s">
        <v>659</v>
      </c>
      <c r="D174">
        <v>592741</v>
      </c>
      <c r="E174" t="s">
        <v>213</v>
      </c>
      <c r="F174" t="s">
        <v>214</v>
      </c>
      <c r="G174">
        <v>91.6</v>
      </c>
      <c r="H174" t="s">
        <v>16</v>
      </c>
      <c r="I174" t="str">
        <f t="shared" si="2"/>
        <v>592741FF</v>
      </c>
      <c r="J174" t="s">
        <v>17</v>
      </c>
      <c r="K174">
        <v>15.3</v>
      </c>
      <c r="L174">
        <v>5</v>
      </c>
      <c r="M174">
        <v>9.4</v>
      </c>
      <c r="N174">
        <v>29</v>
      </c>
      <c r="O174">
        <f>VLOOKUP(D174,'FB SR'!$C$1:$F$596,4,FALSE)</f>
        <v>2329</v>
      </c>
      <c r="P174">
        <f>VLOOKUP(D174,FB!$C$1:$E$621,3,FALSE)</f>
        <v>96.3</v>
      </c>
    </row>
    <row r="175" spans="1:16" x14ac:dyDescent="0.5">
      <c r="A175">
        <v>2021</v>
      </c>
      <c r="B175" t="s">
        <v>512</v>
      </c>
      <c r="C175" t="s">
        <v>513</v>
      </c>
      <c r="D175">
        <v>448855</v>
      </c>
      <c r="E175" t="s">
        <v>232</v>
      </c>
      <c r="F175" t="s">
        <v>233</v>
      </c>
      <c r="G175">
        <v>92.2</v>
      </c>
      <c r="H175" t="s">
        <v>16</v>
      </c>
      <c r="I175" t="str">
        <f t="shared" si="2"/>
        <v>448855FF</v>
      </c>
      <c r="J175" t="s">
        <v>17</v>
      </c>
      <c r="K175">
        <v>13.4</v>
      </c>
      <c r="L175">
        <v>14</v>
      </c>
      <c r="M175">
        <v>4.5</v>
      </c>
      <c r="N175">
        <v>-36</v>
      </c>
      <c r="O175">
        <f>VLOOKUP(D175,'FB SR'!$C$1:$F$596,4,FALSE)</f>
        <v>2328</v>
      </c>
      <c r="P175">
        <f>VLOOKUP(D175,FB!$C$1:$E$621,3,FALSE)</f>
        <v>97.1</v>
      </c>
    </row>
    <row r="176" spans="1:16" x14ac:dyDescent="0.5">
      <c r="A176">
        <v>2021</v>
      </c>
      <c r="B176" t="s">
        <v>162</v>
      </c>
      <c r="C176" t="s">
        <v>163</v>
      </c>
      <c r="D176">
        <v>668678</v>
      </c>
      <c r="E176" t="s">
        <v>164</v>
      </c>
      <c r="F176" t="s">
        <v>165</v>
      </c>
      <c r="G176">
        <v>93.4</v>
      </c>
      <c r="H176" t="s">
        <v>16</v>
      </c>
      <c r="I176" t="str">
        <f t="shared" si="2"/>
        <v>668678FF</v>
      </c>
      <c r="J176" t="s">
        <v>17</v>
      </c>
      <c r="K176">
        <v>14.3</v>
      </c>
      <c r="L176">
        <v>4</v>
      </c>
      <c r="M176">
        <v>3.3</v>
      </c>
      <c r="N176">
        <v>-53</v>
      </c>
      <c r="O176">
        <f>VLOOKUP(D176,'FB SR'!$C$1:$F$596,4,FALSE)</f>
        <v>2326</v>
      </c>
      <c r="P176">
        <f>VLOOKUP(D176,FB!$C$1:$E$621,3,FALSE)</f>
        <v>82.7</v>
      </c>
    </row>
    <row r="177" spans="1:16" x14ac:dyDescent="0.5">
      <c r="A177">
        <v>2021</v>
      </c>
      <c r="B177" t="s">
        <v>545</v>
      </c>
      <c r="C177" t="s">
        <v>546</v>
      </c>
      <c r="D177">
        <v>669145</v>
      </c>
      <c r="E177" t="s">
        <v>182</v>
      </c>
      <c r="F177" t="s">
        <v>183</v>
      </c>
      <c r="G177">
        <v>91.5</v>
      </c>
      <c r="H177" t="s">
        <v>16</v>
      </c>
      <c r="I177" t="str">
        <f t="shared" si="2"/>
        <v>669145FF</v>
      </c>
      <c r="J177" t="s">
        <v>17</v>
      </c>
      <c r="K177">
        <v>16.5</v>
      </c>
      <c r="L177">
        <v>-5</v>
      </c>
      <c r="M177">
        <v>6.2</v>
      </c>
      <c r="N177">
        <v>-6</v>
      </c>
      <c r="O177">
        <f>VLOOKUP(D177,'FB SR'!$C$1:$F$596,4,FALSE)</f>
        <v>2326</v>
      </c>
      <c r="P177">
        <f>VLOOKUP(D177,FB!$C$1:$E$621,3,FALSE)</f>
        <v>80.599999999999994</v>
      </c>
    </row>
    <row r="178" spans="1:16" x14ac:dyDescent="0.5">
      <c r="A178">
        <v>2021</v>
      </c>
      <c r="B178" t="s">
        <v>236</v>
      </c>
      <c r="C178" t="s">
        <v>141</v>
      </c>
      <c r="D178">
        <v>622491</v>
      </c>
      <c r="E178" t="s">
        <v>26</v>
      </c>
      <c r="F178" t="s">
        <v>27</v>
      </c>
      <c r="G178">
        <v>97.1</v>
      </c>
      <c r="H178" t="s">
        <v>16</v>
      </c>
      <c r="I178" t="str">
        <f t="shared" si="2"/>
        <v>622491FF</v>
      </c>
      <c r="J178" t="s">
        <v>17</v>
      </c>
      <c r="K178">
        <v>16.2</v>
      </c>
      <c r="L178">
        <v>-7</v>
      </c>
      <c r="M178">
        <v>11.2</v>
      </c>
      <c r="N178">
        <v>19</v>
      </c>
      <c r="O178">
        <f>VLOOKUP(D178,'FB SR'!$C$1:$F$596,4,FALSE)</f>
        <v>2322</v>
      </c>
      <c r="P178">
        <f>VLOOKUP(D178,FB!$C$1:$E$621,3,FALSE)</f>
        <v>91.3</v>
      </c>
    </row>
    <row r="179" spans="1:16" x14ac:dyDescent="0.5">
      <c r="A179">
        <v>2021</v>
      </c>
      <c r="B179" t="s">
        <v>211</v>
      </c>
      <c r="C179" t="s">
        <v>242</v>
      </c>
      <c r="D179">
        <v>641745</v>
      </c>
      <c r="E179" t="s">
        <v>80</v>
      </c>
      <c r="F179" t="s">
        <v>81</v>
      </c>
      <c r="G179">
        <v>94.2</v>
      </c>
      <c r="H179" t="s">
        <v>16</v>
      </c>
      <c r="I179" t="str">
        <f t="shared" si="2"/>
        <v>641745FF</v>
      </c>
      <c r="J179" t="s">
        <v>17</v>
      </c>
      <c r="K179">
        <v>16.7</v>
      </c>
      <c r="L179">
        <v>-17</v>
      </c>
      <c r="M179">
        <v>1</v>
      </c>
      <c r="N179">
        <v>-115</v>
      </c>
      <c r="O179">
        <f>VLOOKUP(D179,'FB SR'!$C$1:$F$596,4,FALSE)</f>
        <v>2322</v>
      </c>
      <c r="P179">
        <f>VLOOKUP(D179,FB!$C$1:$E$621,3,FALSE)</f>
        <v>93.5</v>
      </c>
    </row>
    <row r="180" spans="1:16" x14ac:dyDescent="0.5">
      <c r="A180">
        <v>2021</v>
      </c>
      <c r="B180" t="s">
        <v>568</v>
      </c>
      <c r="C180" t="s">
        <v>139</v>
      </c>
      <c r="D180">
        <v>650644</v>
      </c>
      <c r="E180" t="s">
        <v>122</v>
      </c>
      <c r="F180" t="s">
        <v>123</v>
      </c>
      <c r="G180">
        <v>91.5</v>
      </c>
      <c r="H180" t="s">
        <v>16</v>
      </c>
      <c r="I180" t="str">
        <f t="shared" si="2"/>
        <v>650644FF</v>
      </c>
      <c r="J180" t="s">
        <v>17</v>
      </c>
      <c r="K180">
        <v>15.1</v>
      </c>
      <c r="L180">
        <v>5</v>
      </c>
      <c r="M180">
        <v>3.4</v>
      </c>
      <c r="N180">
        <v>-50</v>
      </c>
      <c r="O180">
        <f>VLOOKUP(D180,'FB SR'!$C$1:$F$596,4,FALSE)</f>
        <v>2320</v>
      </c>
      <c r="P180">
        <f>VLOOKUP(D180,FB!$C$1:$E$621,3,FALSE)</f>
        <v>85.1</v>
      </c>
    </row>
    <row r="181" spans="1:16" x14ac:dyDescent="0.5">
      <c r="A181">
        <v>2021</v>
      </c>
      <c r="B181" t="s">
        <v>478</v>
      </c>
      <c r="C181" t="s">
        <v>61</v>
      </c>
      <c r="D181">
        <v>642130</v>
      </c>
      <c r="E181" t="s">
        <v>142</v>
      </c>
      <c r="F181" t="s">
        <v>143</v>
      </c>
      <c r="G181">
        <v>93.1</v>
      </c>
      <c r="H181" t="s">
        <v>16</v>
      </c>
      <c r="I181" t="str">
        <f t="shared" si="2"/>
        <v>642130FF</v>
      </c>
      <c r="J181" t="s">
        <v>17</v>
      </c>
      <c r="K181">
        <v>15.8</v>
      </c>
      <c r="L181">
        <v>-7</v>
      </c>
      <c r="M181">
        <v>3</v>
      </c>
      <c r="N181">
        <v>-144</v>
      </c>
      <c r="O181">
        <f>VLOOKUP(D181,'FB SR'!$C$1:$F$596,4,FALSE)</f>
        <v>2318</v>
      </c>
      <c r="P181">
        <v>73</v>
      </c>
    </row>
    <row r="182" spans="1:16" x14ac:dyDescent="0.5">
      <c r="A182">
        <v>2021</v>
      </c>
      <c r="B182" t="s">
        <v>474</v>
      </c>
      <c r="C182" t="s">
        <v>475</v>
      </c>
      <c r="D182">
        <v>650382</v>
      </c>
      <c r="E182" t="s">
        <v>42</v>
      </c>
      <c r="F182" t="s">
        <v>43</v>
      </c>
      <c r="G182">
        <v>94.9</v>
      </c>
      <c r="H182" t="s">
        <v>16</v>
      </c>
      <c r="I182" t="str">
        <f t="shared" si="2"/>
        <v>650382FF</v>
      </c>
      <c r="J182" t="s">
        <v>17</v>
      </c>
      <c r="K182">
        <v>17.100000000000001</v>
      </c>
      <c r="L182">
        <v>-12</v>
      </c>
      <c r="M182">
        <v>4.8</v>
      </c>
      <c r="N182">
        <v>-45</v>
      </c>
      <c r="O182">
        <f>VLOOKUP(D182,'FB SR'!$C$1:$F$596,4,FALSE)</f>
        <v>2315</v>
      </c>
      <c r="P182">
        <f>VLOOKUP(D182,FB!$C$1:$E$621,3,FALSE)</f>
        <v>91.2</v>
      </c>
    </row>
    <row r="183" spans="1:16" x14ac:dyDescent="0.5">
      <c r="A183">
        <v>2021</v>
      </c>
      <c r="B183" t="s">
        <v>594</v>
      </c>
      <c r="C183" t="s">
        <v>305</v>
      </c>
      <c r="D183">
        <v>458708</v>
      </c>
      <c r="E183" t="s">
        <v>156</v>
      </c>
      <c r="F183" t="s">
        <v>157</v>
      </c>
      <c r="G183">
        <v>88.9</v>
      </c>
      <c r="H183" t="s">
        <v>16</v>
      </c>
      <c r="I183" t="str">
        <f t="shared" si="2"/>
        <v>458708FF</v>
      </c>
      <c r="J183" t="s">
        <v>17</v>
      </c>
      <c r="K183">
        <v>16.2</v>
      </c>
      <c r="L183">
        <v>7</v>
      </c>
      <c r="M183">
        <v>5.9</v>
      </c>
      <c r="N183">
        <v>-14</v>
      </c>
      <c r="O183">
        <f>VLOOKUP(D183,'FB SR'!$C$1:$F$596,4,FALSE)</f>
        <v>2313</v>
      </c>
      <c r="P183">
        <f>VLOOKUP(D183,FB!$C$1:$E$621,3,FALSE)</f>
        <v>89.5</v>
      </c>
    </row>
    <row r="184" spans="1:16" x14ac:dyDescent="0.5">
      <c r="A184">
        <v>2021</v>
      </c>
      <c r="B184" t="s">
        <v>824</v>
      </c>
      <c r="C184" t="s">
        <v>825</v>
      </c>
      <c r="D184">
        <v>670990</v>
      </c>
      <c r="E184" t="s">
        <v>102</v>
      </c>
      <c r="F184" t="s">
        <v>103</v>
      </c>
      <c r="G184">
        <v>95.4</v>
      </c>
      <c r="H184" t="s">
        <v>16</v>
      </c>
      <c r="I184" t="str">
        <f t="shared" si="2"/>
        <v>670990FF</v>
      </c>
      <c r="J184" t="s">
        <v>17</v>
      </c>
      <c r="K184">
        <v>18.100000000000001</v>
      </c>
      <c r="L184">
        <v>-14</v>
      </c>
      <c r="M184">
        <v>12.8</v>
      </c>
      <c r="N184">
        <v>36</v>
      </c>
      <c r="O184">
        <f>VLOOKUP(D184,'FB SR'!$C$1:$F$596,4,FALSE)</f>
        <v>2313</v>
      </c>
      <c r="P184">
        <v>87</v>
      </c>
    </row>
    <row r="185" spans="1:16" x14ac:dyDescent="0.5">
      <c r="A185">
        <v>2021</v>
      </c>
      <c r="B185" t="s">
        <v>608</v>
      </c>
      <c r="C185" t="s">
        <v>247</v>
      </c>
      <c r="D185">
        <v>501625</v>
      </c>
      <c r="E185" t="s">
        <v>30</v>
      </c>
      <c r="F185" t="s">
        <v>31</v>
      </c>
      <c r="G185">
        <v>91.1</v>
      </c>
      <c r="H185" t="s">
        <v>16</v>
      </c>
      <c r="I185" t="str">
        <f t="shared" si="2"/>
        <v>501625FF</v>
      </c>
      <c r="J185" t="s">
        <v>17</v>
      </c>
      <c r="K185">
        <v>17.2</v>
      </c>
      <c r="L185">
        <v>-5</v>
      </c>
      <c r="M185">
        <v>10.6</v>
      </c>
      <c r="N185">
        <v>50</v>
      </c>
      <c r="O185">
        <f>VLOOKUP(D185,'FB SR'!$C$1:$F$596,4,FALSE)</f>
        <v>2311</v>
      </c>
      <c r="P185">
        <f>VLOOKUP(D185,FB!$C$1:$E$621,3,FALSE)</f>
        <v>94</v>
      </c>
    </row>
    <row r="186" spans="1:16" x14ac:dyDescent="0.5">
      <c r="A186">
        <v>2021</v>
      </c>
      <c r="B186" t="s">
        <v>473</v>
      </c>
      <c r="C186" t="s">
        <v>185</v>
      </c>
      <c r="D186">
        <v>573204</v>
      </c>
      <c r="E186" t="s">
        <v>261</v>
      </c>
      <c r="F186" t="s">
        <v>262</v>
      </c>
      <c r="G186">
        <v>91.2</v>
      </c>
      <c r="H186" t="s">
        <v>16</v>
      </c>
      <c r="I186" t="str">
        <f t="shared" si="2"/>
        <v>573204FF</v>
      </c>
      <c r="J186" t="s">
        <v>17</v>
      </c>
      <c r="K186">
        <v>13.5</v>
      </c>
      <c r="L186">
        <v>16</v>
      </c>
      <c r="M186">
        <v>2.6</v>
      </c>
      <c r="N186">
        <v>-61</v>
      </c>
      <c r="O186">
        <f>VLOOKUP(D186,'FB SR'!$C$1:$F$596,4,FALSE)</f>
        <v>2310</v>
      </c>
      <c r="P186">
        <f>VLOOKUP(D186,FB!$C$1:$E$621,3,FALSE)</f>
        <v>90.6</v>
      </c>
    </row>
    <row r="187" spans="1:16" x14ac:dyDescent="0.5">
      <c r="A187">
        <v>2021</v>
      </c>
      <c r="B187" t="s">
        <v>406</v>
      </c>
      <c r="C187" t="s">
        <v>407</v>
      </c>
      <c r="D187">
        <v>665152</v>
      </c>
      <c r="E187" t="s">
        <v>182</v>
      </c>
      <c r="F187" t="s">
        <v>183</v>
      </c>
      <c r="G187">
        <v>92.6</v>
      </c>
      <c r="H187" t="s">
        <v>16</v>
      </c>
      <c r="I187" t="str">
        <f t="shared" si="2"/>
        <v>665152FF</v>
      </c>
      <c r="J187" t="s">
        <v>17</v>
      </c>
      <c r="K187">
        <v>14.4</v>
      </c>
      <c r="L187">
        <v>6</v>
      </c>
      <c r="M187">
        <v>9.4</v>
      </c>
      <c r="N187">
        <v>34</v>
      </c>
      <c r="O187">
        <f>VLOOKUP(D187,'FB SR'!$C$1:$F$596,4,FALSE)</f>
        <v>2308</v>
      </c>
      <c r="P187">
        <f>VLOOKUP(D187,FB!$C$1:$E$621,3,FALSE)</f>
        <v>95.4</v>
      </c>
    </row>
    <row r="188" spans="1:16" x14ac:dyDescent="0.5">
      <c r="A188">
        <v>2021</v>
      </c>
      <c r="B188" t="s">
        <v>470</v>
      </c>
      <c r="C188" t="s">
        <v>471</v>
      </c>
      <c r="D188">
        <v>643377</v>
      </c>
      <c r="E188" t="s">
        <v>261</v>
      </c>
      <c r="F188" t="s">
        <v>262</v>
      </c>
      <c r="G188">
        <v>92.6</v>
      </c>
      <c r="H188" t="s">
        <v>16</v>
      </c>
      <c r="I188" t="str">
        <f t="shared" si="2"/>
        <v>643377FF</v>
      </c>
      <c r="J188" t="s">
        <v>17</v>
      </c>
      <c r="K188">
        <v>15.8</v>
      </c>
      <c r="L188">
        <v>2</v>
      </c>
      <c r="M188">
        <v>12.3</v>
      </c>
      <c r="N188">
        <v>57</v>
      </c>
      <c r="O188">
        <f>VLOOKUP(D188,'FB SR'!$C$1:$F$596,4,FALSE)</f>
        <v>2308</v>
      </c>
      <c r="P188">
        <f>VLOOKUP(D188,FB!$C$1:$E$621,3,FALSE)</f>
        <v>97.9</v>
      </c>
    </row>
    <row r="189" spans="1:16" x14ac:dyDescent="0.5">
      <c r="A189">
        <v>2021</v>
      </c>
      <c r="B189" t="s">
        <v>596</v>
      </c>
      <c r="C189" t="s">
        <v>597</v>
      </c>
      <c r="D189">
        <v>666200</v>
      </c>
      <c r="E189" t="s">
        <v>110</v>
      </c>
      <c r="F189" t="s">
        <v>111</v>
      </c>
      <c r="G189">
        <v>95.9</v>
      </c>
      <c r="H189" t="s">
        <v>16</v>
      </c>
      <c r="I189" t="str">
        <f t="shared" si="2"/>
        <v>666200FF</v>
      </c>
      <c r="J189" t="s">
        <v>17</v>
      </c>
      <c r="K189">
        <v>14.5</v>
      </c>
      <c r="L189">
        <v>-2</v>
      </c>
      <c r="M189">
        <v>12.6</v>
      </c>
      <c r="N189">
        <v>71</v>
      </c>
      <c r="O189">
        <f>VLOOKUP(D189,'FB SR'!$C$1:$F$596,4,FALSE)</f>
        <v>2308</v>
      </c>
      <c r="P189">
        <f>VLOOKUP(D189,FB!$C$1:$E$621,3,FALSE)</f>
        <v>98.4</v>
      </c>
    </row>
    <row r="190" spans="1:16" x14ac:dyDescent="0.5">
      <c r="A190">
        <v>2021</v>
      </c>
      <c r="B190" t="s">
        <v>700</v>
      </c>
      <c r="C190" t="s">
        <v>701</v>
      </c>
      <c r="D190">
        <v>642545</v>
      </c>
      <c r="E190" t="s">
        <v>232</v>
      </c>
      <c r="F190" t="s">
        <v>233</v>
      </c>
      <c r="G190">
        <v>93.2</v>
      </c>
      <c r="H190" t="s">
        <v>16</v>
      </c>
      <c r="I190" t="str">
        <f t="shared" si="2"/>
        <v>642545FF</v>
      </c>
      <c r="J190" t="s">
        <v>17</v>
      </c>
      <c r="K190">
        <v>15</v>
      </c>
      <c r="L190">
        <v>-4</v>
      </c>
      <c r="M190">
        <v>4.2</v>
      </c>
      <c r="N190">
        <v>-34</v>
      </c>
      <c r="O190">
        <f>VLOOKUP(D190,'FB SR'!$C$1:$F$596,4,FALSE)</f>
        <v>2308</v>
      </c>
      <c r="P190">
        <f>VLOOKUP(D190,FB!$C$1:$E$621,3,FALSE)</f>
        <v>86.7</v>
      </c>
    </row>
    <row r="191" spans="1:16" x14ac:dyDescent="0.5">
      <c r="A191">
        <v>2021</v>
      </c>
      <c r="B191" t="s">
        <v>891</v>
      </c>
      <c r="C191" t="s">
        <v>685</v>
      </c>
      <c r="D191">
        <v>656266</v>
      </c>
      <c r="E191" t="s">
        <v>164</v>
      </c>
      <c r="F191" t="s">
        <v>165</v>
      </c>
      <c r="G191">
        <v>94.5</v>
      </c>
      <c r="H191" t="s">
        <v>16</v>
      </c>
      <c r="I191" t="str">
        <f t="shared" si="2"/>
        <v>656266FF</v>
      </c>
      <c r="J191" t="s">
        <v>17</v>
      </c>
      <c r="K191">
        <v>19.399999999999999</v>
      </c>
      <c r="L191">
        <v>-23</v>
      </c>
      <c r="M191">
        <v>12.3</v>
      </c>
      <c r="N191">
        <v>44</v>
      </c>
      <c r="O191">
        <f>VLOOKUP(D191,'FB SR'!$C$1:$F$596,4,FALSE)</f>
        <v>2308</v>
      </c>
      <c r="P191">
        <f>VLOOKUP(D191,FB!$C$1:$E$621,3,FALSE)</f>
        <v>85.3</v>
      </c>
    </row>
    <row r="192" spans="1:16" x14ac:dyDescent="0.5">
      <c r="A192">
        <v>2021</v>
      </c>
      <c r="B192" t="s">
        <v>426</v>
      </c>
      <c r="C192" t="s">
        <v>427</v>
      </c>
      <c r="D192">
        <v>543339</v>
      </c>
      <c r="E192" t="s">
        <v>62</v>
      </c>
      <c r="F192" t="s">
        <v>63</v>
      </c>
      <c r="G192">
        <v>97</v>
      </c>
      <c r="H192" t="s">
        <v>16</v>
      </c>
      <c r="I192" t="str">
        <f t="shared" si="2"/>
        <v>543339FF</v>
      </c>
      <c r="J192" t="s">
        <v>17</v>
      </c>
      <c r="K192">
        <v>12.6</v>
      </c>
      <c r="L192">
        <v>9</v>
      </c>
      <c r="M192">
        <v>10.199999999999999</v>
      </c>
      <c r="N192">
        <v>19</v>
      </c>
      <c r="O192">
        <f>VLOOKUP(D192,'FB SR'!$C$1:$F$596,4,FALSE)</f>
        <v>2307</v>
      </c>
      <c r="P192">
        <f>VLOOKUP(D192,FB!$C$1:$E$621,3,FALSE)</f>
        <v>97.7</v>
      </c>
    </row>
    <row r="193" spans="1:16" x14ac:dyDescent="0.5">
      <c r="A193">
        <v>2021</v>
      </c>
      <c r="B193" t="s">
        <v>672</v>
      </c>
      <c r="C193" t="s">
        <v>673</v>
      </c>
      <c r="D193">
        <v>657024</v>
      </c>
      <c r="E193" t="s">
        <v>102</v>
      </c>
      <c r="F193" t="s">
        <v>103</v>
      </c>
      <c r="G193">
        <v>94.7</v>
      </c>
      <c r="H193" t="s">
        <v>16</v>
      </c>
      <c r="I193" t="str">
        <f t="shared" si="2"/>
        <v>657024FF</v>
      </c>
      <c r="J193" t="s">
        <v>17</v>
      </c>
      <c r="K193">
        <v>11.6</v>
      </c>
      <c r="L193">
        <v>13</v>
      </c>
      <c r="M193">
        <v>8.6</v>
      </c>
      <c r="N193">
        <v>35</v>
      </c>
      <c r="O193">
        <f>VLOOKUP(D193,'FB SR'!$C$1:$F$596,4,FALSE)</f>
        <v>2307</v>
      </c>
      <c r="P193">
        <f>VLOOKUP(D193,FB!$C$1:$E$621,3,FALSE)</f>
        <v>99</v>
      </c>
    </row>
    <row r="194" spans="1:16" x14ac:dyDescent="0.5">
      <c r="A194">
        <v>2021</v>
      </c>
      <c r="B194" t="s">
        <v>323</v>
      </c>
      <c r="C194" t="s">
        <v>175</v>
      </c>
      <c r="D194">
        <v>675916</v>
      </c>
      <c r="E194" t="s">
        <v>122</v>
      </c>
      <c r="F194" t="s">
        <v>123</v>
      </c>
      <c r="G194">
        <v>95.9</v>
      </c>
      <c r="H194" t="s">
        <v>16</v>
      </c>
      <c r="I194" t="str">
        <f t="shared" ref="I194:I257" si="3">D194&amp;H194</f>
        <v>675916FF</v>
      </c>
      <c r="J194" t="s">
        <v>17</v>
      </c>
      <c r="K194">
        <v>12</v>
      </c>
      <c r="L194">
        <v>8</v>
      </c>
      <c r="M194">
        <v>5.2</v>
      </c>
      <c r="N194">
        <v>-21</v>
      </c>
      <c r="O194">
        <f>VLOOKUP(D194,'FB SR'!$C$1:$F$596,4,FALSE)</f>
        <v>2306</v>
      </c>
      <c r="P194">
        <f>VLOOKUP(D194,FB!$C$1:$E$621,3,FALSE)</f>
        <v>95.1</v>
      </c>
    </row>
    <row r="195" spans="1:16" x14ac:dyDescent="0.5">
      <c r="A195">
        <v>2021</v>
      </c>
      <c r="B195" t="s">
        <v>448</v>
      </c>
      <c r="C195" t="s">
        <v>395</v>
      </c>
      <c r="D195">
        <v>518886</v>
      </c>
      <c r="E195" t="s">
        <v>50</v>
      </c>
      <c r="F195" t="s">
        <v>51</v>
      </c>
      <c r="G195">
        <v>96.6</v>
      </c>
      <c r="H195" t="s">
        <v>16</v>
      </c>
      <c r="I195" t="str">
        <f t="shared" si="3"/>
        <v>518886FF</v>
      </c>
      <c r="J195" t="s">
        <v>17</v>
      </c>
      <c r="K195">
        <v>14.7</v>
      </c>
      <c r="L195">
        <v>6</v>
      </c>
      <c r="M195">
        <v>10.199999999999999</v>
      </c>
      <c r="N195">
        <v>6</v>
      </c>
      <c r="O195">
        <f>VLOOKUP(D195,'FB SR'!$C$1:$F$596,4,FALSE)</f>
        <v>2306</v>
      </c>
      <c r="P195">
        <f>VLOOKUP(D195,FB!$C$1:$E$621,3,FALSE)</f>
        <v>92.8</v>
      </c>
    </row>
    <row r="196" spans="1:16" x14ac:dyDescent="0.5">
      <c r="A196">
        <v>2021</v>
      </c>
      <c r="B196" t="s">
        <v>297</v>
      </c>
      <c r="C196" t="s">
        <v>298</v>
      </c>
      <c r="D196">
        <v>640470</v>
      </c>
      <c r="E196" t="s">
        <v>46</v>
      </c>
      <c r="F196" t="s">
        <v>47</v>
      </c>
      <c r="G196">
        <v>93.8</v>
      </c>
      <c r="H196" t="s">
        <v>16</v>
      </c>
      <c r="I196" t="str">
        <f t="shared" si="3"/>
        <v>640470FF</v>
      </c>
      <c r="J196" t="s">
        <v>17</v>
      </c>
      <c r="K196">
        <v>14.2</v>
      </c>
      <c r="L196">
        <v>3</v>
      </c>
      <c r="M196">
        <v>7.8</v>
      </c>
      <c r="N196">
        <v>12</v>
      </c>
      <c r="O196">
        <f>VLOOKUP(D196,'FB SR'!$C$1:$F$596,4,FALSE)</f>
        <v>2306</v>
      </c>
      <c r="P196">
        <f>VLOOKUP(D196,FB!$C$1:$E$621,3,FALSE)</f>
        <v>92</v>
      </c>
    </row>
    <row r="197" spans="1:16" x14ac:dyDescent="0.5">
      <c r="A197">
        <v>2021</v>
      </c>
      <c r="B197" t="s">
        <v>512</v>
      </c>
      <c r="C197" t="s">
        <v>631</v>
      </c>
      <c r="D197">
        <v>500610</v>
      </c>
      <c r="E197" t="s">
        <v>20</v>
      </c>
      <c r="F197" t="s">
        <v>21</v>
      </c>
      <c r="G197">
        <v>90.7</v>
      </c>
      <c r="H197" t="s">
        <v>16</v>
      </c>
      <c r="I197" t="str">
        <f t="shared" si="3"/>
        <v>500610FF</v>
      </c>
      <c r="J197" t="s">
        <v>17</v>
      </c>
      <c r="K197">
        <v>15.9</v>
      </c>
      <c r="L197">
        <v>-1</v>
      </c>
      <c r="M197">
        <v>11.9</v>
      </c>
      <c r="N197">
        <v>118</v>
      </c>
      <c r="O197">
        <f>VLOOKUP(D197,'FB SR'!$C$1:$F$596,4,FALSE)</f>
        <v>2305</v>
      </c>
      <c r="P197">
        <v>97</v>
      </c>
    </row>
    <row r="198" spans="1:16" x14ac:dyDescent="0.5">
      <c r="A198">
        <v>2021</v>
      </c>
      <c r="B198" t="s">
        <v>724</v>
      </c>
      <c r="C198" t="s">
        <v>119</v>
      </c>
      <c r="D198">
        <v>605195</v>
      </c>
      <c r="E198" t="s">
        <v>213</v>
      </c>
      <c r="F198" t="s">
        <v>214</v>
      </c>
      <c r="G198">
        <v>92.6</v>
      </c>
      <c r="H198" t="s">
        <v>16</v>
      </c>
      <c r="I198" t="str">
        <f t="shared" si="3"/>
        <v>605195FF</v>
      </c>
      <c r="J198" t="s">
        <v>17</v>
      </c>
      <c r="K198">
        <v>18</v>
      </c>
      <c r="L198">
        <v>-10</v>
      </c>
      <c r="M198">
        <v>6.4</v>
      </c>
      <c r="N198">
        <v>-23</v>
      </c>
      <c r="O198">
        <f>VLOOKUP(D198,'FB SR'!$C$1:$F$596,4,FALSE)</f>
        <v>2305</v>
      </c>
      <c r="P198">
        <f>VLOOKUP(D198,FB!$C$1:$E$621,3,FALSE)</f>
        <v>77.2</v>
      </c>
    </row>
    <row r="199" spans="1:16" x14ac:dyDescent="0.5">
      <c r="A199">
        <v>2021</v>
      </c>
      <c r="B199" t="s">
        <v>538</v>
      </c>
      <c r="C199" t="s">
        <v>229</v>
      </c>
      <c r="D199">
        <v>641582</v>
      </c>
      <c r="E199" t="s">
        <v>50</v>
      </c>
      <c r="F199" t="s">
        <v>51</v>
      </c>
      <c r="G199">
        <v>93.6</v>
      </c>
      <c r="H199" t="s">
        <v>16</v>
      </c>
      <c r="I199" t="str">
        <f t="shared" si="3"/>
        <v>641582FF</v>
      </c>
      <c r="J199" t="s">
        <v>17</v>
      </c>
      <c r="K199">
        <v>12.5</v>
      </c>
      <c r="L199">
        <v>16</v>
      </c>
      <c r="M199">
        <v>6.7</v>
      </c>
      <c r="N199">
        <v>-4</v>
      </c>
      <c r="O199">
        <f>VLOOKUP(D199,'FB SR'!$C$1:$F$596,4,FALSE)</f>
        <v>2303</v>
      </c>
      <c r="P199">
        <f>VLOOKUP(D199,FB!$C$1:$E$621,3,FALSE)</f>
        <v>97.8</v>
      </c>
    </row>
    <row r="200" spans="1:16" x14ac:dyDescent="0.5">
      <c r="A200">
        <v>2021</v>
      </c>
      <c r="B200" t="s">
        <v>771</v>
      </c>
      <c r="C200" t="s">
        <v>772</v>
      </c>
      <c r="D200">
        <v>670456</v>
      </c>
      <c r="E200" t="s">
        <v>58</v>
      </c>
      <c r="F200" t="s">
        <v>59</v>
      </c>
      <c r="G200">
        <v>94</v>
      </c>
      <c r="H200" t="s">
        <v>16</v>
      </c>
      <c r="I200" t="str">
        <f t="shared" si="3"/>
        <v>670456FF</v>
      </c>
      <c r="J200" t="s">
        <v>17</v>
      </c>
      <c r="K200">
        <v>14.7</v>
      </c>
      <c r="L200">
        <v>1</v>
      </c>
      <c r="M200">
        <v>11.5</v>
      </c>
      <c r="N200">
        <v>61</v>
      </c>
      <c r="O200">
        <f>VLOOKUP(D200,'FB SR'!$C$1:$F$596,4,FALSE)</f>
        <v>2302</v>
      </c>
      <c r="P200">
        <f>VLOOKUP(D200,FB!$C$1:$E$621,3,FALSE)</f>
        <v>99.4</v>
      </c>
    </row>
    <row r="201" spans="1:16" x14ac:dyDescent="0.5">
      <c r="A201">
        <v>2021</v>
      </c>
      <c r="B201" t="s">
        <v>884</v>
      </c>
      <c r="C201" t="s">
        <v>885</v>
      </c>
      <c r="D201">
        <v>594056</v>
      </c>
      <c r="E201" t="s">
        <v>20</v>
      </c>
      <c r="F201" t="s">
        <v>21</v>
      </c>
      <c r="G201">
        <v>93.8</v>
      </c>
      <c r="H201" t="s">
        <v>16</v>
      </c>
      <c r="I201" t="str">
        <f t="shared" si="3"/>
        <v>594056FF</v>
      </c>
      <c r="J201" t="s">
        <v>17</v>
      </c>
      <c r="K201">
        <v>16.5</v>
      </c>
      <c r="L201">
        <v>-18</v>
      </c>
      <c r="M201">
        <v>3.5</v>
      </c>
      <c r="N201">
        <v>-45</v>
      </c>
      <c r="O201">
        <f>VLOOKUP(D201,'FB SR'!$C$1:$F$596,4,FALSE)</f>
        <v>2302</v>
      </c>
      <c r="P201">
        <f>VLOOKUP(D201,FB!$C$1:$E$621,3,FALSE)</f>
        <v>79.7</v>
      </c>
    </row>
    <row r="202" spans="1:16" x14ac:dyDescent="0.5">
      <c r="A202">
        <v>2021</v>
      </c>
      <c r="B202" t="s">
        <v>202</v>
      </c>
      <c r="C202" t="s">
        <v>25</v>
      </c>
      <c r="D202">
        <v>542881</v>
      </c>
      <c r="E202" t="s">
        <v>102</v>
      </c>
      <c r="F202" t="s">
        <v>103</v>
      </c>
      <c r="G202">
        <v>90.5</v>
      </c>
      <c r="H202" t="s">
        <v>16</v>
      </c>
      <c r="I202" t="str">
        <f t="shared" si="3"/>
        <v>542881FF</v>
      </c>
      <c r="J202" t="s">
        <v>17</v>
      </c>
      <c r="K202">
        <v>15.1</v>
      </c>
      <c r="L202">
        <v>8</v>
      </c>
      <c r="M202">
        <v>8.9</v>
      </c>
      <c r="N202">
        <v>29</v>
      </c>
      <c r="O202">
        <f>VLOOKUP(D202,'FB SR'!$C$1:$F$596,4,FALSE)</f>
        <v>2301</v>
      </c>
      <c r="P202">
        <f>VLOOKUP(D202,FB!$C$1:$E$621,3,FALSE)</f>
        <v>99.6</v>
      </c>
    </row>
    <row r="203" spans="1:16" x14ac:dyDescent="0.5">
      <c r="A203">
        <v>2021</v>
      </c>
      <c r="B203" t="s">
        <v>443</v>
      </c>
      <c r="C203" t="s">
        <v>444</v>
      </c>
      <c r="D203">
        <v>605130</v>
      </c>
      <c r="E203" t="s">
        <v>80</v>
      </c>
      <c r="F203" t="s">
        <v>81</v>
      </c>
      <c r="G203">
        <v>95.4</v>
      </c>
      <c r="H203" t="s">
        <v>16</v>
      </c>
      <c r="I203" t="str">
        <f t="shared" si="3"/>
        <v>605130FF</v>
      </c>
      <c r="J203" t="s">
        <v>17</v>
      </c>
      <c r="K203">
        <v>15.7</v>
      </c>
      <c r="L203">
        <v>-8</v>
      </c>
      <c r="M203">
        <v>5.3</v>
      </c>
      <c r="N203">
        <v>-37</v>
      </c>
      <c r="O203">
        <f>VLOOKUP(D203,'FB SR'!$C$1:$F$596,4,FALSE)</f>
        <v>2301</v>
      </c>
      <c r="P203">
        <f>VLOOKUP(D203,FB!$C$1:$E$621,3,FALSE)</f>
        <v>96.8</v>
      </c>
    </row>
    <row r="204" spans="1:16" x14ac:dyDescent="0.5">
      <c r="A204">
        <v>2021</v>
      </c>
      <c r="B204" t="s">
        <v>632</v>
      </c>
      <c r="C204" t="s">
        <v>19</v>
      </c>
      <c r="D204">
        <v>656794</v>
      </c>
      <c r="E204" t="s">
        <v>156</v>
      </c>
      <c r="F204" t="s">
        <v>157</v>
      </c>
      <c r="G204">
        <v>95.7</v>
      </c>
      <c r="H204" t="s">
        <v>16</v>
      </c>
      <c r="I204" t="str">
        <f t="shared" si="3"/>
        <v>656794FF</v>
      </c>
      <c r="J204" t="s">
        <v>17</v>
      </c>
      <c r="K204">
        <v>13.6</v>
      </c>
      <c r="L204">
        <v>-3</v>
      </c>
      <c r="M204">
        <v>5.0999999999999996</v>
      </c>
      <c r="N204">
        <v>-21</v>
      </c>
      <c r="O204">
        <f>VLOOKUP(D204,'FB SR'!$C$1:$F$596,4,FALSE)</f>
        <v>2300</v>
      </c>
      <c r="P204">
        <f>VLOOKUP(D204,FB!$C$1:$E$621,3,FALSE)</f>
        <v>84.6</v>
      </c>
    </row>
    <row r="205" spans="1:16" x14ac:dyDescent="0.5">
      <c r="A205">
        <v>2021</v>
      </c>
      <c r="B205" t="s">
        <v>777</v>
      </c>
      <c r="C205" t="s">
        <v>778</v>
      </c>
      <c r="D205">
        <v>605138</v>
      </c>
      <c r="E205" t="s">
        <v>116</v>
      </c>
      <c r="F205" t="s">
        <v>117</v>
      </c>
      <c r="G205">
        <v>91.3</v>
      </c>
      <c r="H205" t="s">
        <v>16</v>
      </c>
      <c r="I205" t="str">
        <f t="shared" si="3"/>
        <v>605138FF</v>
      </c>
      <c r="J205" t="s">
        <v>17</v>
      </c>
      <c r="K205">
        <v>13.4</v>
      </c>
      <c r="L205">
        <v>13</v>
      </c>
      <c r="M205">
        <v>8.3000000000000007</v>
      </c>
      <c r="N205">
        <v>31</v>
      </c>
      <c r="O205">
        <f>VLOOKUP(D205,'FB SR'!$C$1:$F$596,4,FALSE)</f>
        <v>2300</v>
      </c>
      <c r="P205">
        <f>VLOOKUP(D205,FB!$C$1:$E$621,3,FALSE)</f>
        <v>98.4</v>
      </c>
    </row>
    <row r="206" spans="1:16" x14ac:dyDescent="0.5">
      <c r="A206">
        <v>2021</v>
      </c>
      <c r="B206" t="s">
        <v>32</v>
      </c>
      <c r="C206" t="s">
        <v>33</v>
      </c>
      <c r="D206">
        <v>457918</v>
      </c>
      <c r="E206" t="s">
        <v>34</v>
      </c>
      <c r="F206" t="s">
        <v>35</v>
      </c>
      <c r="G206">
        <v>91</v>
      </c>
      <c r="H206" t="s">
        <v>16</v>
      </c>
      <c r="I206" t="str">
        <f t="shared" si="3"/>
        <v>457918FF</v>
      </c>
      <c r="J206" t="s">
        <v>17</v>
      </c>
      <c r="K206">
        <v>16.100000000000001</v>
      </c>
      <c r="L206">
        <v>0</v>
      </c>
      <c r="M206">
        <v>7.9</v>
      </c>
      <c r="N206">
        <v>17</v>
      </c>
      <c r="O206">
        <f>VLOOKUP(D206,'FB SR'!$C$1:$F$596,4,FALSE)</f>
        <v>2299</v>
      </c>
      <c r="P206">
        <f>VLOOKUP(D206,FB!$C$1:$E$621,3,FALSE)</f>
        <v>90.6</v>
      </c>
    </row>
    <row r="207" spans="1:16" x14ac:dyDescent="0.5">
      <c r="A207">
        <v>2021</v>
      </c>
      <c r="B207" t="s">
        <v>735</v>
      </c>
      <c r="C207" t="s">
        <v>242</v>
      </c>
      <c r="D207">
        <v>623364</v>
      </c>
      <c r="E207" t="s">
        <v>46</v>
      </c>
      <c r="F207" t="s">
        <v>47</v>
      </c>
      <c r="G207">
        <v>92.6</v>
      </c>
      <c r="H207" t="s">
        <v>16</v>
      </c>
      <c r="I207" t="str">
        <f t="shared" si="3"/>
        <v>623364FF</v>
      </c>
      <c r="J207" t="s">
        <v>17</v>
      </c>
      <c r="K207">
        <v>13.1</v>
      </c>
      <c r="L207">
        <v>11</v>
      </c>
      <c r="M207">
        <v>4.0999999999999996</v>
      </c>
      <c r="N207">
        <v>-38</v>
      </c>
      <c r="O207">
        <f>VLOOKUP(D207,'FB SR'!$C$1:$F$596,4,FALSE)</f>
        <v>2297</v>
      </c>
      <c r="P207">
        <f>VLOOKUP(D207,FB!$C$1:$E$621,3,FALSE)</f>
        <v>93.1</v>
      </c>
    </row>
    <row r="208" spans="1:16" x14ac:dyDescent="0.5">
      <c r="A208">
        <v>2021</v>
      </c>
      <c r="B208" t="s">
        <v>614</v>
      </c>
      <c r="C208" t="s">
        <v>511</v>
      </c>
      <c r="D208">
        <v>502522</v>
      </c>
      <c r="E208" t="s">
        <v>34</v>
      </c>
      <c r="F208" t="s">
        <v>35</v>
      </c>
      <c r="G208">
        <v>92.9</v>
      </c>
      <c r="H208" t="s">
        <v>16</v>
      </c>
      <c r="I208" t="str">
        <f t="shared" si="3"/>
        <v>502522FF</v>
      </c>
      <c r="J208" t="s">
        <v>17</v>
      </c>
      <c r="K208">
        <v>15.8</v>
      </c>
      <c r="L208">
        <v>-6</v>
      </c>
      <c r="M208">
        <v>3.4</v>
      </c>
      <c r="N208">
        <v>-50</v>
      </c>
      <c r="O208">
        <f>VLOOKUP(D208,'FB SR'!$C$1:$F$596,4,FALSE)</f>
        <v>2297</v>
      </c>
      <c r="P208">
        <v>80</v>
      </c>
    </row>
    <row r="209" spans="1:16" x14ac:dyDescent="0.5">
      <c r="A209">
        <v>2021</v>
      </c>
      <c r="B209" t="s">
        <v>72</v>
      </c>
      <c r="C209" t="s">
        <v>73</v>
      </c>
      <c r="D209">
        <v>607074</v>
      </c>
      <c r="E209" t="s">
        <v>50</v>
      </c>
      <c r="F209" t="s">
        <v>51</v>
      </c>
      <c r="G209">
        <v>95.6</v>
      </c>
      <c r="H209" t="s">
        <v>16</v>
      </c>
      <c r="I209" t="str">
        <f t="shared" si="3"/>
        <v>607074FF</v>
      </c>
      <c r="J209" t="s">
        <v>17</v>
      </c>
      <c r="K209">
        <v>12.4</v>
      </c>
      <c r="L209">
        <v>4</v>
      </c>
      <c r="M209">
        <v>8</v>
      </c>
      <c r="N209">
        <v>26</v>
      </c>
      <c r="O209">
        <f>VLOOKUP(D209,'FB SR'!$C$1:$F$596,4,FALSE)</f>
        <v>2295</v>
      </c>
      <c r="P209">
        <f>VLOOKUP(D209,FB!$C$1:$E$621,3,FALSE)</f>
        <v>97.7</v>
      </c>
    </row>
    <row r="210" spans="1:16" x14ac:dyDescent="0.5">
      <c r="A210">
        <v>2021</v>
      </c>
      <c r="B210" t="s">
        <v>908</v>
      </c>
      <c r="C210" t="s">
        <v>909</v>
      </c>
      <c r="D210">
        <v>571945</v>
      </c>
      <c r="E210" t="s">
        <v>34</v>
      </c>
      <c r="F210" t="s">
        <v>35</v>
      </c>
      <c r="G210">
        <v>92.9</v>
      </c>
      <c r="H210" t="s">
        <v>16</v>
      </c>
      <c r="I210" t="str">
        <f t="shared" si="3"/>
        <v>571945FF</v>
      </c>
      <c r="J210" t="s">
        <v>17</v>
      </c>
      <c r="K210">
        <v>18.2</v>
      </c>
      <c r="L210">
        <v>-27</v>
      </c>
      <c r="M210">
        <v>4.2</v>
      </c>
      <c r="N210">
        <v>-32</v>
      </c>
      <c r="O210">
        <f>VLOOKUP(D210,'FB SR'!$C$1:$F$596,4,FALSE)</f>
        <v>2295</v>
      </c>
      <c r="P210">
        <f>VLOOKUP(D210,FB!$C$1:$E$621,3,FALSE)</f>
        <v>81.5</v>
      </c>
    </row>
    <row r="211" spans="1:16" x14ac:dyDescent="0.5">
      <c r="A211">
        <v>2021</v>
      </c>
      <c r="B211" t="s">
        <v>40</v>
      </c>
      <c r="C211" t="s">
        <v>41</v>
      </c>
      <c r="D211">
        <v>601713</v>
      </c>
      <c r="E211" t="s">
        <v>42</v>
      </c>
      <c r="F211" t="s">
        <v>43</v>
      </c>
      <c r="G211">
        <v>94.7</v>
      </c>
      <c r="H211" t="s">
        <v>16</v>
      </c>
      <c r="I211" t="str">
        <f t="shared" si="3"/>
        <v>601713FF</v>
      </c>
      <c r="J211" t="s">
        <v>17</v>
      </c>
      <c r="K211">
        <v>10.8</v>
      </c>
      <c r="L211">
        <v>18</v>
      </c>
      <c r="M211">
        <v>5.3</v>
      </c>
      <c r="N211">
        <v>-16</v>
      </c>
      <c r="O211">
        <f>VLOOKUP(D211,'FB SR'!$C$1:$F$596,4,FALSE)</f>
        <v>2293</v>
      </c>
      <c r="P211">
        <f>VLOOKUP(D211,FB!$C$1:$E$621,3,FALSE)</f>
        <v>97.5</v>
      </c>
    </row>
    <row r="212" spans="1:16" x14ac:dyDescent="0.5">
      <c r="A212">
        <v>2021</v>
      </c>
      <c r="B212" t="s">
        <v>218</v>
      </c>
      <c r="C212" t="s">
        <v>119</v>
      </c>
      <c r="D212">
        <v>502043</v>
      </c>
      <c r="E212" t="s">
        <v>58</v>
      </c>
      <c r="F212" t="s">
        <v>59</v>
      </c>
      <c r="G212">
        <v>92.9</v>
      </c>
      <c r="H212" t="s">
        <v>16</v>
      </c>
      <c r="I212" t="str">
        <f t="shared" si="3"/>
        <v>502043FF</v>
      </c>
      <c r="J212" t="s">
        <v>17</v>
      </c>
      <c r="K212">
        <v>15.4</v>
      </c>
      <c r="L212">
        <v>-7</v>
      </c>
      <c r="M212">
        <v>5.6</v>
      </c>
      <c r="N212">
        <v>-9</v>
      </c>
      <c r="O212">
        <f>VLOOKUP(D212,'FB SR'!$C$1:$F$596,4,FALSE)</f>
        <v>2292</v>
      </c>
      <c r="P212">
        <f>VLOOKUP(D212,FB!$C$1:$E$621,3,FALSE)</f>
        <v>86.6</v>
      </c>
    </row>
    <row r="213" spans="1:16" x14ac:dyDescent="0.5">
      <c r="A213">
        <v>2021</v>
      </c>
      <c r="B213" t="s">
        <v>387</v>
      </c>
      <c r="C213" t="s">
        <v>388</v>
      </c>
      <c r="D213">
        <v>621242</v>
      </c>
      <c r="E213" t="s">
        <v>126</v>
      </c>
      <c r="F213" t="s">
        <v>127</v>
      </c>
      <c r="G213">
        <v>98.8</v>
      </c>
      <c r="H213" t="s">
        <v>16</v>
      </c>
      <c r="I213" t="str">
        <f t="shared" si="3"/>
        <v>621242FF</v>
      </c>
      <c r="J213" t="s">
        <v>17</v>
      </c>
      <c r="K213">
        <v>16.600000000000001</v>
      </c>
      <c r="L213">
        <v>-5</v>
      </c>
      <c r="M213">
        <v>14.8</v>
      </c>
      <c r="N213">
        <v>12</v>
      </c>
      <c r="O213">
        <f>VLOOKUP(D213,'FB SR'!$C$1:$F$596,4,FALSE)</f>
        <v>2291</v>
      </c>
      <c r="P213">
        <f>VLOOKUP(D213,FB!$C$1:$E$621,3,FALSE)</f>
        <v>97.7</v>
      </c>
    </row>
    <row r="214" spans="1:16" x14ac:dyDescent="0.5">
      <c r="A214">
        <v>2021</v>
      </c>
      <c r="B214" t="s">
        <v>468</v>
      </c>
      <c r="C214" t="s">
        <v>147</v>
      </c>
      <c r="D214">
        <v>642121</v>
      </c>
      <c r="E214" t="s">
        <v>182</v>
      </c>
      <c r="F214" t="s">
        <v>183</v>
      </c>
      <c r="G214">
        <v>93.3</v>
      </c>
      <c r="H214" t="s">
        <v>16</v>
      </c>
      <c r="I214" t="str">
        <f t="shared" si="3"/>
        <v>642121FF</v>
      </c>
      <c r="J214" t="s">
        <v>17</v>
      </c>
      <c r="K214">
        <v>13.3</v>
      </c>
      <c r="L214">
        <v>11</v>
      </c>
      <c r="M214">
        <v>8.4</v>
      </c>
      <c r="N214">
        <v>19</v>
      </c>
      <c r="O214">
        <f>VLOOKUP(D214,'FB SR'!$C$1:$F$596,4,FALSE)</f>
        <v>2291</v>
      </c>
      <c r="P214">
        <f>VLOOKUP(D214,FB!$C$1:$E$621,3,FALSE)</f>
        <v>97.3</v>
      </c>
    </row>
    <row r="215" spans="1:16" x14ac:dyDescent="0.5">
      <c r="A215">
        <v>2021</v>
      </c>
      <c r="B215" t="s">
        <v>807</v>
      </c>
      <c r="C215" t="s">
        <v>808</v>
      </c>
      <c r="D215">
        <v>605194</v>
      </c>
      <c r="E215" t="s">
        <v>116</v>
      </c>
      <c r="F215" t="s">
        <v>117</v>
      </c>
      <c r="G215">
        <v>93.2</v>
      </c>
      <c r="H215" t="s">
        <v>16</v>
      </c>
      <c r="I215" t="str">
        <f t="shared" si="3"/>
        <v>605194FF</v>
      </c>
      <c r="J215" t="s">
        <v>17</v>
      </c>
      <c r="K215">
        <v>11.5</v>
      </c>
      <c r="L215">
        <v>27</v>
      </c>
      <c r="M215">
        <v>7.3</v>
      </c>
      <c r="N215">
        <v>18</v>
      </c>
      <c r="O215">
        <f>VLOOKUP(D215,'FB SR'!$C$1:$F$596,4,FALSE)</f>
        <v>2291</v>
      </c>
      <c r="P215">
        <f>VLOOKUP(D215,FB!$C$1:$E$621,3,FALSE)</f>
        <v>99.2</v>
      </c>
    </row>
    <row r="216" spans="1:16" x14ac:dyDescent="0.5">
      <c r="A216">
        <v>2021</v>
      </c>
      <c r="B216" t="s">
        <v>494</v>
      </c>
      <c r="C216" t="s">
        <v>495</v>
      </c>
      <c r="D216">
        <v>650893</v>
      </c>
      <c r="E216" t="s">
        <v>34</v>
      </c>
      <c r="F216" t="s">
        <v>35</v>
      </c>
      <c r="G216">
        <v>97.6</v>
      </c>
      <c r="H216" t="s">
        <v>16</v>
      </c>
      <c r="I216" t="str">
        <f t="shared" si="3"/>
        <v>650893FF</v>
      </c>
      <c r="J216" t="s">
        <v>17</v>
      </c>
      <c r="K216">
        <v>10.6</v>
      </c>
      <c r="L216">
        <v>17</v>
      </c>
      <c r="M216">
        <v>7.6</v>
      </c>
      <c r="N216">
        <v>1</v>
      </c>
      <c r="O216">
        <f>VLOOKUP(D216,'FB SR'!$C$1:$F$596,4,FALSE)</f>
        <v>2289</v>
      </c>
      <c r="P216">
        <f>VLOOKUP(D216,FB!$C$1:$E$621,3,FALSE)</f>
        <v>98.9</v>
      </c>
    </row>
    <row r="217" spans="1:16" x14ac:dyDescent="0.5">
      <c r="A217">
        <v>2021</v>
      </c>
      <c r="B217" t="s">
        <v>786</v>
      </c>
      <c r="C217" t="s">
        <v>85</v>
      </c>
      <c r="D217">
        <v>664076</v>
      </c>
      <c r="E217" t="s">
        <v>54</v>
      </c>
      <c r="F217" t="s">
        <v>55</v>
      </c>
      <c r="G217">
        <v>95.8</v>
      </c>
      <c r="H217" t="s">
        <v>16</v>
      </c>
      <c r="I217" t="str">
        <f t="shared" si="3"/>
        <v>664076FF</v>
      </c>
      <c r="J217" t="s">
        <v>17</v>
      </c>
      <c r="K217">
        <v>16.100000000000001</v>
      </c>
      <c r="L217">
        <v>-7</v>
      </c>
      <c r="M217">
        <v>7.3</v>
      </c>
      <c r="N217">
        <v>-19</v>
      </c>
      <c r="O217">
        <f>VLOOKUP(D217,'FB SR'!$C$1:$F$596,4,FALSE)</f>
        <v>2288</v>
      </c>
      <c r="P217">
        <f>VLOOKUP(D217,FB!$C$1:$E$621,3,FALSE)</f>
        <v>82.2</v>
      </c>
    </row>
    <row r="218" spans="1:16" x14ac:dyDescent="0.5">
      <c r="A218">
        <v>2021</v>
      </c>
      <c r="B218" t="s">
        <v>739</v>
      </c>
      <c r="C218" t="s">
        <v>643</v>
      </c>
      <c r="D218">
        <v>453265</v>
      </c>
      <c r="E218" t="s">
        <v>30</v>
      </c>
      <c r="F218" t="s">
        <v>31</v>
      </c>
      <c r="G218">
        <v>92.5</v>
      </c>
      <c r="H218" t="s">
        <v>16</v>
      </c>
      <c r="I218" t="str">
        <f t="shared" si="3"/>
        <v>453265FF</v>
      </c>
      <c r="J218" t="s">
        <v>17</v>
      </c>
      <c r="K218">
        <v>21.9</v>
      </c>
      <c r="L218">
        <v>-28</v>
      </c>
      <c r="M218">
        <v>14.1</v>
      </c>
      <c r="N218">
        <v>51</v>
      </c>
      <c r="O218">
        <f>VLOOKUP(D218,'FB SR'!$C$1:$F$596,4,FALSE)</f>
        <v>2287</v>
      </c>
      <c r="P218">
        <f>VLOOKUP(D218,FB!$C$1:$E$621,3,FALSE)</f>
        <v>92.4</v>
      </c>
    </row>
    <row r="219" spans="1:16" x14ac:dyDescent="0.5">
      <c r="A219">
        <v>2021</v>
      </c>
      <c r="B219" t="s">
        <v>850</v>
      </c>
      <c r="C219" t="s">
        <v>851</v>
      </c>
      <c r="D219">
        <v>592858</v>
      </c>
      <c r="E219" t="s">
        <v>46</v>
      </c>
      <c r="F219" t="s">
        <v>47</v>
      </c>
      <c r="G219">
        <v>94.3</v>
      </c>
      <c r="H219" t="s">
        <v>16</v>
      </c>
      <c r="I219" t="str">
        <f t="shared" si="3"/>
        <v>592858FF</v>
      </c>
      <c r="J219" t="s">
        <v>17</v>
      </c>
      <c r="K219">
        <v>13.6</v>
      </c>
      <c r="L219">
        <v>5</v>
      </c>
      <c r="M219">
        <v>2.2000000000000002</v>
      </c>
      <c r="N219">
        <v>-69</v>
      </c>
      <c r="O219">
        <f>VLOOKUP(D219,'FB SR'!$C$1:$F$596,4,FALSE)</f>
        <v>2287</v>
      </c>
      <c r="P219">
        <f>VLOOKUP(D219,FB!$C$1:$E$621,3,FALSE)</f>
        <v>90.3</v>
      </c>
    </row>
    <row r="220" spans="1:16" x14ac:dyDescent="0.5">
      <c r="A220">
        <v>2021</v>
      </c>
      <c r="B220" t="s">
        <v>564</v>
      </c>
      <c r="C220" t="s">
        <v>565</v>
      </c>
      <c r="D220">
        <v>641401</v>
      </c>
      <c r="E220" t="s">
        <v>58</v>
      </c>
      <c r="F220" t="s">
        <v>59</v>
      </c>
      <c r="G220">
        <v>96</v>
      </c>
      <c r="H220" t="s">
        <v>16</v>
      </c>
      <c r="I220" t="str">
        <f t="shared" si="3"/>
        <v>641401FF</v>
      </c>
      <c r="J220" t="s">
        <v>17</v>
      </c>
      <c r="K220">
        <v>13.2</v>
      </c>
      <c r="L220">
        <v>2</v>
      </c>
      <c r="M220">
        <v>10.4</v>
      </c>
      <c r="N220">
        <v>38</v>
      </c>
      <c r="O220">
        <f>VLOOKUP(D220,'FB SR'!$C$1:$F$596,4,FALSE)</f>
        <v>2286</v>
      </c>
      <c r="P220">
        <f>VLOOKUP(D220,FB!$C$1:$E$621,3,FALSE)</f>
        <v>97.2</v>
      </c>
    </row>
    <row r="221" spans="1:16" x14ac:dyDescent="0.5">
      <c r="A221">
        <v>2021</v>
      </c>
      <c r="B221" t="s">
        <v>480</v>
      </c>
      <c r="C221" t="s">
        <v>481</v>
      </c>
      <c r="D221">
        <v>670280</v>
      </c>
      <c r="E221" t="s">
        <v>213</v>
      </c>
      <c r="F221" t="s">
        <v>214</v>
      </c>
      <c r="G221">
        <v>96.7</v>
      </c>
      <c r="H221" t="s">
        <v>16</v>
      </c>
      <c r="I221" t="str">
        <f t="shared" si="3"/>
        <v>670280FF</v>
      </c>
      <c r="J221" t="s">
        <v>17</v>
      </c>
      <c r="K221">
        <v>12.8</v>
      </c>
      <c r="L221">
        <v>4</v>
      </c>
      <c r="M221">
        <v>8.9</v>
      </c>
      <c r="N221">
        <v>14</v>
      </c>
      <c r="O221">
        <f>VLOOKUP(D221,'FB SR'!$C$1:$F$596,4,FALSE)</f>
        <v>2285</v>
      </c>
      <c r="P221">
        <f>VLOOKUP(D221,FB!$C$1:$E$621,3,FALSE)</f>
        <v>97</v>
      </c>
    </row>
    <row r="222" spans="1:16" x14ac:dyDescent="0.5">
      <c r="A222">
        <v>2021</v>
      </c>
      <c r="B222" t="s">
        <v>554</v>
      </c>
      <c r="C222" t="s">
        <v>229</v>
      </c>
      <c r="D222">
        <v>598264</v>
      </c>
      <c r="E222" t="s">
        <v>42</v>
      </c>
      <c r="F222" t="s">
        <v>43</v>
      </c>
      <c r="G222">
        <v>96</v>
      </c>
      <c r="H222" t="s">
        <v>16</v>
      </c>
      <c r="I222" t="str">
        <f t="shared" si="3"/>
        <v>598264FF</v>
      </c>
      <c r="J222" t="s">
        <v>17</v>
      </c>
      <c r="K222">
        <v>12.3</v>
      </c>
      <c r="L222">
        <v>6</v>
      </c>
      <c r="M222">
        <v>10.9</v>
      </c>
      <c r="N222">
        <v>57</v>
      </c>
      <c r="O222">
        <f>VLOOKUP(D222,'FB SR'!$C$1:$F$596,4,FALSE)</f>
        <v>2285</v>
      </c>
      <c r="P222">
        <f>VLOOKUP(D222,FB!$C$1:$E$621,3,FALSE)</f>
        <v>99.7</v>
      </c>
    </row>
    <row r="223" spans="1:16" x14ac:dyDescent="0.5">
      <c r="A223">
        <v>2021</v>
      </c>
      <c r="B223" t="s">
        <v>625</v>
      </c>
      <c r="C223" t="s">
        <v>626</v>
      </c>
      <c r="D223">
        <v>571656</v>
      </c>
      <c r="E223" t="s">
        <v>132</v>
      </c>
      <c r="F223" t="s">
        <v>133</v>
      </c>
      <c r="G223">
        <v>94</v>
      </c>
      <c r="H223" t="s">
        <v>16</v>
      </c>
      <c r="I223" t="str">
        <f t="shared" si="3"/>
        <v>571656FF</v>
      </c>
      <c r="J223" t="s">
        <v>17</v>
      </c>
      <c r="K223">
        <v>15.4</v>
      </c>
      <c r="L223">
        <v>-4</v>
      </c>
      <c r="M223">
        <v>11.8</v>
      </c>
      <c r="N223">
        <v>66</v>
      </c>
      <c r="O223">
        <f>VLOOKUP(D223,'FB SR'!$C$1:$F$596,4,FALSE)</f>
        <v>2284</v>
      </c>
      <c r="P223">
        <f>VLOOKUP(D223,FB!$C$1:$E$621,3,FALSE)</f>
        <v>95.8</v>
      </c>
    </row>
    <row r="224" spans="1:16" x14ac:dyDescent="0.5">
      <c r="A224">
        <v>2021</v>
      </c>
      <c r="B224" t="s">
        <v>477</v>
      </c>
      <c r="C224" t="s">
        <v>756</v>
      </c>
      <c r="D224">
        <v>543351</v>
      </c>
      <c r="E224" t="s">
        <v>30</v>
      </c>
      <c r="F224" t="s">
        <v>31</v>
      </c>
      <c r="G224">
        <v>94.9</v>
      </c>
      <c r="H224" t="s">
        <v>16</v>
      </c>
      <c r="I224" t="str">
        <f t="shared" si="3"/>
        <v>543351FF</v>
      </c>
      <c r="J224" t="s">
        <v>17</v>
      </c>
      <c r="K224">
        <v>13.8</v>
      </c>
      <c r="L224">
        <v>6</v>
      </c>
      <c r="M224">
        <v>7.6</v>
      </c>
      <c r="N224">
        <v>0</v>
      </c>
      <c r="O224">
        <f>VLOOKUP(D224,'FB SR'!$C$1:$F$596,4,FALSE)</f>
        <v>2282</v>
      </c>
      <c r="P224">
        <v>93</v>
      </c>
    </row>
    <row r="225" spans="1:16" x14ac:dyDescent="0.5">
      <c r="A225">
        <v>2021</v>
      </c>
      <c r="B225" t="s">
        <v>114</v>
      </c>
      <c r="C225" t="s">
        <v>115</v>
      </c>
      <c r="D225">
        <v>543475</v>
      </c>
      <c r="E225" t="s">
        <v>116</v>
      </c>
      <c r="F225" t="s">
        <v>117</v>
      </c>
      <c r="G225">
        <v>93</v>
      </c>
      <c r="H225" t="s">
        <v>16</v>
      </c>
      <c r="I225" t="str">
        <f t="shared" si="3"/>
        <v>543475FF</v>
      </c>
      <c r="J225" t="s">
        <v>17</v>
      </c>
      <c r="K225">
        <v>13.6</v>
      </c>
      <c r="L225">
        <v>8</v>
      </c>
      <c r="M225">
        <v>7.1</v>
      </c>
      <c r="N225">
        <v>6</v>
      </c>
      <c r="O225">
        <f>VLOOKUP(D225,'FB SR'!$C$1:$F$596,4,FALSE)</f>
        <v>2281</v>
      </c>
      <c r="P225">
        <f>VLOOKUP(D225,FB!$C$1:$E$621,3,FALSE)</f>
        <v>92.1</v>
      </c>
    </row>
    <row r="226" spans="1:16" x14ac:dyDescent="0.5">
      <c r="A226">
        <v>2021</v>
      </c>
      <c r="B226" t="s">
        <v>503</v>
      </c>
      <c r="C226" t="s">
        <v>427</v>
      </c>
      <c r="D226">
        <v>594965</v>
      </c>
      <c r="E226" t="s">
        <v>34</v>
      </c>
      <c r="F226" t="s">
        <v>35</v>
      </c>
      <c r="G226">
        <v>93</v>
      </c>
      <c r="H226" t="s">
        <v>16</v>
      </c>
      <c r="I226" t="str">
        <f t="shared" si="3"/>
        <v>594965FF</v>
      </c>
      <c r="J226" t="s">
        <v>17</v>
      </c>
      <c r="K226">
        <v>13.3</v>
      </c>
      <c r="L226">
        <v>7</v>
      </c>
      <c r="M226">
        <v>8.6999999999999993</v>
      </c>
      <c r="N226">
        <v>41</v>
      </c>
      <c r="O226">
        <f>VLOOKUP(D226,'FB SR'!$C$1:$F$596,4,FALSE)</f>
        <v>2281</v>
      </c>
      <c r="P226">
        <f>VLOOKUP(D226,FB!$C$1:$E$621,3,FALSE)</f>
        <v>96.8</v>
      </c>
    </row>
    <row r="227" spans="1:16" x14ac:dyDescent="0.5">
      <c r="A227">
        <v>2021</v>
      </c>
      <c r="B227" t="s">
        <v>28</v>
      </c>
      <c r="C227" t="s">
        <v>29</v>
      </c>
      <c r="D227">
        <v>592332</v>
      </c>
      <c r="E227" t="s">
        <v>30</v>
      </c>
      <c r="F227" t="s">
        <v>31</v>
      </c>
      <c r="G227">
        <v>94.5</v>
      </c>
      <c r="H227" t="s">
        <v>16</v>
      </c>
      <c r="I227" t="str">
        <f t="shared" si="3"/>
        <v>592332FF</v>
      </c>
      <c r="J227" t="s">
        <v>17</v>
      </c>
      <c r="K227">
        <v>14.2</v>
      </c>
      <c r="L227">
        <v>0</v>
      </c>
      <c r="M227">
        <v>10.4</v>
      </c>
      <c r="N227">
        <v>48</v>
      </c>
      <c r="O227">
        <f>VLOOKUP(D227,'FB SR'!$C$1:$F$596,4,FALSE)</f>
        <v>2280</v>
      </c>
      <c r="P227">
        <f>VLOOKUP(D227,FB!$C$1:$E$621,3,FALSE)</f>
        <v>97.5</v>
      </c>
    </row>
    <row r="228" spans="1:16" x14ac:dyDescent="0.5">
      <c r="A228">
        <v>2021</v>
      </c>
      <c r="B228" t="s">
        <v>372</v>
      </c>
      <c r="C228" t="s">
        <v>373</v>
      </c>
      <c r="D228">
        <v>570663</v>
      </c>
      <c r="E228" t="s">
        <v>42</v>
      </c>
      <c r="F228" t="s">
        <v>43</v>
      </c>
      <c r="G228">
        <v>96.7</v>
      </c>
      <c r="H228" t="s">
        <v>16</v>
      </c>
      <c r="I228" t="str">
        <f t="shared" si="3"/>
        <v>570663FF</v>
      </c>
      <c r="J228" t="s">
        <v>17</v>
      </c>
      <c r="K228">
        <v>13</v>
      </c>
      <c r="L228">
        <v>11</v>
      </c>
      <c r="M228">
        <v>12</v>
      </c>
      <c r="N228">
        <v>34</v>
      </c>
      <c r="O228">
        <f>VLOOKUP(D228,'FB SR'!$C$1:$F$596,4,FALSE)</f>
        <v>2280</v>
      </c>
      <c r="P228">
        <f>VLOOKUP(D228,FB!$C$1:$E$621,3,FALSE)</f>
        <v>99.4</v>
      </c>
    </row>
    <row r="229" spans="1:16" x14ac:dyDescent="0.5">
      <c r="A229">
        <v>2021</v>
      </c>
      <c r="B229" t="s">
        <v>414</v>
      </c>
      <c r="C229" t="s">
        <v>115</v>
      </c>
      <c r="D229">
        <v>656756</v>
      </c>
      <c r="E229" t="s">
        <v>38</v>
      </c>
      <c r="F229" t="s">
        <v>39</v>
      </c>
      <c r="G229">
        <v>92.6</v>
      </c>
      <c r="H229" t="s">
        <v>16</v>
      </c>
      <c r="I229" t="str">
        <f t="shared" si="3"/>
        <v>656756FF</v>
      </c>
      <c r="J229" t="s">
        <v>17</v>
      </c>
      <c r="K229">
        <v>15.3</v>
      </c>
      <c r="L229">
        <v>-8</v>
      </c>
      <c r="M229">
        <v>7.2</v>
      </c>
      <c r="N229">
        <v>19</v>
      </c>
      <c r="O229">
        <f>VLOOKUP(D229,'FB SR'!$C$1:$F$596,4,FALSE)</f>
        <v>2280</v>
      </c>
      <c r="P229">
        <f>VLOOKUP(D229,FB!$C$1:$E$621,3,FALSE)</f>
        <v>87.9</v>
      </c>
    </row>
    <row r="230" spans="1:16" x14ac:dyDescent="0.5">
      <c r="A230">
        <v>2021</v>
      </c>
      <c r="B230" t="s">
        <v>875</v>
      </c>
      <c r="C230" t="s">
        <v>37</v>
      </c>
      <c r="D230">
        <v>681806</v>
      </c>
      <c r="E230" t="s">
        <v>232</v>
      </c>
      <c r="F230" t="s">
        <v>233</v>
      </c>
      <c r="G230">
        <v>93.1</v>
      </c>
      <c r="H230" t="s">
        <v>16</v>
      </c>
      <c r="I230" t="str">
        <f t="shared" si="3"/>
        <v>681806FF</v>
      </c>
      <c r="J230" t="s">
        <v>17</v>
      </c>
      <c r="K230">
        <v>14.7</v>
      </c>
      <c r="L230">
        <v>2</v>
      </c>
      <c r="M230">
        <v>4.3</v>
      </c>
      <c r="N230">
        <v>-38</v>
      </c>
      <c r="O230">
        <f>VLOOKUP(D230,'FB SR'!$C$1:$F$596,4,FALSE)</f>
        <v>2280</v>
      </c>
      <c r="P230">
        <f>VLOOKUP(D230,FB!$C$1:$E$621,3,FALSE)</f>
        <v>80.8</v>
      </c>
    </row>
    <row r="231" spans="1:16" x14ac:dyDescent="0.5">
      <c r="A231">
        <v>2021</v>
      </c>
      <c r="B231" t="s">
        <v>310</v>
      </c>
      <c r="C231" t="s">
        <v>229</v>
      </c>
      <c r="D231">
        <v>519043</v>
      </c>
      <c r="E231" t="s">
        <v>58</v>
      </c>
      <c r="F231" t="s">
        <v>59</v>
      </c>
      <c r="G231">
        <v>92.4</v>
      </c>
      <c r="H231" t="s">
        <v>16</v>
      </c>
      <c r="I231" t="str">
        <f t="shared" si="3"/>
        <v>519043FF</v>
      </c>
      <c r="J231" t="s">
        <v>17</v>
      </c>
      <c r="K231">
        <v>16.899999999999999</v>
      </c>
      <c r="L231">
        <v>-11</v>
      </c>
      <c r="M231">
        <v>12.8</v>
      </c>
      <c r="N231">
        <v>91</v>
      </c>
      <c r="O231">
        <f>VLOOKUP(D231,'FB SR'!$C$1:$F$596,4,FALSE)</f>
        <v>2279</v>
      </c>
      <c r="P231">
        <f>VLOOKUP(D231,FB!$C$1:$E$621,3,FALSE)</f>
        <v>98.2</v>
      </c>
    </row>
    <row r="232" spans="1:16" x14ac:dyDescent="0.5">
      <c r="A232">
        <v>2021</v>
      </c>
      <c r="B232" t="s">
        <v>562</v>
      </c>
      <c r="C232" t="s">
        <v>815</v>
      </c>
      <c r="D232">
        <v>608334</v>
      </c>
      <c r="E232" t="s">
        <v>26</v>
      </c>
      <c r="F232" t="s">
        <v>27</v>
      </c>
      <c r="G232">
        <v>93.2</v>
      </c>
      <c r="H232" t="s">
        <v>16</v>
      </c>
      <c r="I232" t="str">
        <f t="shared" si="3"/>
        <v>608334FF</v>
      </c>
      <c r="J232" t="s">
        <v>17</v>
      </c>
      <c r="K232">
        <v>15.4</v>
      </c>
      <c r="L232">
        <v>1</v>
      </c>
      <c r="M232">
        <v>7.2</v>
      </c>
      <c r="N232">
        <v>-5</v>
      </c>
      <c r="O232">
        <f>VLOOKUP(D232,'FB SR'!$C$1:$F$596,4,FALSE)</f>
        <v>2278</v>
      </c>
      <c r="P232">
        <v>87</v>
      </c>
    </row>
    <row r="233" spans="1:16" x14ac:dyDescent="0.5">
      <c r="A233">
        <v>2021</v>
      </c>
      <c r="B233" t="s">
        <v>184</v>
      </c>
      <c r="C233" t="s">
        <v>498</v>
      </c>
      <c r="D233">
        <v>572143</v>
      </c>
      <c r="E233" t="s">
        <v>20</v>
      </c>
      <c r="F233" t="s">
        <v>21</v>
      </c>
      <c r="G233">
        <v>93.4</v>
      </c>
      <c r="H233" t="s">
        <v>16</v>
      </c>
      <c r="I233" t="str">
        <f t="shared" si="3"/>
        <v>572143FF</v>
      </c>
      <c r="J233" t="s">
        <v>17</v>
      </c>
      <c r="K233">
        <v>14.4</v>
      </c>
      <c r="L233">
        <v>5</v>
      </c>
      <c r="M233">
        <v>7</v>
      </c>
      <c r="N233">
        <v>-5</v>
      </c>
      <c r="O233">
        <f>VLOOKUP(D233,'FB SR'!$C$1:$F$596,4,FALSE)</f>
        <v>2277</v>
      </c>
      <c r="P233">
        <v>91</v>
      </c>
    </row>
    <row r="234" spans="1:16" x14ac:dyDescent="0.5">
      <c r="A234">
        <v>2021</v>
      </c>
      <c r="B234" t="s">
        <v>479</v>
      </c>
      <c r="C234" t="s">
        <v>25</v>
      </c>
      <c r="D234">
        <v>608648</v>
      </c>
      <c r="E234" t="s">
        <v>261</v>
      </c>
      <c r="F234" t="s">
        <v>262</v>
      </c>
      <c r="G234">
        <v>92.4</v>
      </c>
      <c r="H234" t="s">
        <v>16</v>
      </c>
      <c r="I234" t="str">
        <f t="shared" si="3"/>
        <v>608648FF</v>
      </c>
      <c r="J234" t="s">
        <v>17</v>
      </c>
      <c r="K234">
        <v>15.9</v>
      </c>
      <c r="L234">
        <v>-4</v>
      </c>
      <c r="M234">
        <v>5.6</v>
      </c>
      <c r="N234">
        <v>-18</v>
      </c>
      <c r="O234">
        <f>VLOOKUP(D234,'FB SR'!$C$1:$F$596,4,FALSE)</f>
        <v>2276</v>
      </c>
      <c r="P234">
        <f>VLOOKUP(D234,FB!$C$1:$E$621,3,FALSE)</f>
        <v>80.3</v>
      </c>
    </row>
    <row r="235" spans="1:16" x14ac:dyDescent="0.5">
      <c r="A235">
        <v>2021</v>
      </c>
      <c r="B235" t="s">
        <v>765</v>
      </c>
      <c r="C235" t="s">
        <v>720</v>
      </c>
      <c r="D235">
        <v>664074</v>
      </c>
      <c r="E235" t="s">
        <v>213</v>
      </c>
      <c r="F235" t="s">
        <v>214</v>
      </c>
      <c r="G235">
        <v>92.9</v>
      </c>
      <c r="H235" t="s">
        <v>16</v>
      </c>
      <c r="I235" t="str">
        <f t="shared" si="3"/>
        <v>664074FF</v>
      </c>
      <c r="J235" t="s">
        <v>17</v>
      </c>
      <c r="K235">
        <v>16.2</v>
      </c>
      <c r="L235">
        <v>-10</v>
      </c>
      <c r="M235">
        <v>8.1999999999999993</v>
      </c>
      <c r="N235">
        <v>22</v>
      </c>
      <c r="O235">
        <f>VLOOKUP(D235,'FB SR'!$C$1:$F$596,4,FALSE)</f>
        <v>2276</v>
      </c>
      <c r="P235">
        <f>VLOOKUP(D235,FB!$C$1:$E$621,3,FALSE)</f>
        <v>92.5</v>
      </c>
    </row>
    <row r="236" spans="1:16" x14ac:dyDescent="0.5">
      <c r="A236">
        <v>2021</v>
      </c>
      <c r="B236" t="s">
        <v>769</v>
      </c>
      <c r="C236" t="s">
        <v>89</v>
      </c>
      <c r="D236">
        <v>519242</v>
      </c>
      <c r="E236" t="s">
        <v>42</v>
      </c>
      <c r="F236" t="s">
        <v>43</v>
      </c>
      <c r="G236">
        <v>93.6</v>
      </c>
      <c r="H236" t="s">
        <v>16</v>
      </c>
      <c r="I236" t="str">
        <f t="shared" si="3"/>
        <v>519242FF</v>
      </c>
      <c r="J236" t="s">
        <v>17</v>
      </c>
      <c r="K236">
        <v>19.2</v>
      </c>
      <c r="L236">
        <v>-21</v>
      </c>
      <c r="M236">
        <v>12.7</v>
      </c>
      <c r="N236">
        <v>53</v>
      </c>
      <c r="O236">
        <f>VLOOKUP(D236,'FB SR'!$C$1:$F$596,4,FALSE)</f>
        <v>2276</v>
      </c>
      <c r="P236">
        <f>VLOOKUP(D236,FB!$C$1:$E$621,3,FALSE)</f>
        <v>92.1</v>
      </c>
    </row>
    <row r="237" spans="1:16" x14ac:dyDescent="0.5">
      <c r="A237">
        <v>2021</v>
      </c>
      <c r="B237" t="s">
        <v>532</v>
      </c>
      <c r="C237" t="s">
        <v>533</v>
      </c>
      <c r="D237">
        <v>518633</v>
      </c>
      <c r="E237" t="s">
        <v>80</v>
      </c>
      <c r="F237" t="s">
        <v>81</v>
      </c>
      <c r="G237">
        <v>93.7</v>
      </c>
      <c r="H237" t="s">
        <v>16</v>
      </c>
      <c r="I237" t="str">
        <f t="shared" si="3"/>
        <v>518633FF</v>
      </c>
      <c r="J237" t="s">
        <v>17</v>
      </c>
      <c r="K237">
        <v>11.9</v>
      </c>
      <c r="L237">
        <v>19</v>
      </c>
      <c r="M237">
        <v>5.3</v>
      </c>
      <c r="N237">
        <v>-26</v>
      </c>
      <c r="O237">
        <f>VLOOKUP(D237,'FB SR'!$C$1:$F$596,4,FALSE)</f>
        <v>2272</v>
      </c>
      <c r="P237">
        <f>VLOOKUP(D237,FB!$C$1:$E$621,3,FALSE)</f>
        <v>96.7</v>
      </c>
    </row>
    <row r="238" spans="1:16" x14ac:dyDescent="0.5">
      <c r="A238">
        <v>2021</v>
      </c>
      <c r="B238" t="s">
        <v>12</v>
      </c>
      <c r="C238" t="s">
        <v>13</v>
      </c>
      <c r="D238">
        <v>592662</v>
      </c>
      <c r="E238" t="s">
        <v>14</v>
      </c>
      <c r="F238" t="s">
        <v>15</v>
      </c>
      <c r="G238">
        <v>94.9</v>
      </c>
      <c r="H238" t="s">
        <v>16</v>
      </c>
      <c r="I238" t="str">
        <f t="shared" si="3"/>
        <v>592662FF</v>
      </c>
      <c r="J238" t="s">
        <v>17</v>
      </c>
      <c r="K238">
        <v>13.6</v>
      </c>
      <c r="L238">
        <v>4</v>
      </c>
      <c r="M238">
        <v>8.1999999999999993</v>
      </c>
      <c r="N238">
        <v>15</v>
      </c>
      <c r="O238">
        <f>VLOOKUP(D238,'FB SR'!$C$1:$F$596,4,FALSE)</f>
        <v>2270</v>
      </c>
      <c r="P238">
        <f>VLOOKUP(D238,FB!$C$1:$E$621,3,FALSE)</f>
        <v>93.1</v>
      </c>
    </row>
    <row r="239" spans="1:16" x14ac:dyDescent="0.5">
      <c r="A239">
        <v>2021</v>
      </c>
      <c r="B239" t="s">
        <v>621</v>
      </c>
      <c r="C239" t="s">
        <v>181</v>
      </c>
      <c r="D239">
        <v>595928</v>
      </c>
      <c r="E239" t="s">
        <v>68</v>
      </c>
      <c r="F239" t="s">
        <v>69</v>
      </c>
      <c r="G239">
        <v>94.9</v>
      </c>
      <c r="H239" t="s">
        <v>16</v>
      </c>
      <c r="I239" t="str">
        <f t="shared" si="3"/>
        <v>595928FF</v>
      </c>
      <c r="J239" t="s">
        <v>17</v>
      </c>
      <c r="K239">
        <v>13.3</v>
      </c>
      <c r="L239">
        <v>2</v>
      </c>
      <c r="M239">
        <v>6</v>
      </c>
      <c r="N239">
        <v>-9</v>
      </c>
      <c r="O239">
        <f>VLOOKUP(D239,'FB SR'!$C$1:$F$596,4,FALSE)</f>
        <v>2269</v>
      </c>
      <c r="P239">
        <f>VLOOKUP(D239,FB!$C$1:$E$621,3,FALSE)</f>
        <v>91.8</v>
      </c>
    </row>
    <row r="240" spans="1:16" x14ac:dyDescent="0.5">
      <c r="A240">
        <v>2021</v>
      </c>
      <c r="B240" t="s">
        <v>506</v>
      </c>
      <c r="C240" t="s">
        <v>507</v>
      </c>
      <c r="D240">
        <v>543521</v>
      </c>
      <c r="E240" t="s">
        <v>178</v>
      </c>
      <c r="F240" t="s">
        <v>179</v>
      </c>
      <c r="G240">
        <v>90.6</v>
      </c>
      <c r="H240" t="s">
        <v>16</v>
      </c>
      <c r="I240" t="str">
        <f t="shared" si="3"/>
        <v>543521FF</v>
      </c>
      <c r="J240" t="s">
        <v>17</v>
      </c>
      <c r="K240">
        <v>16.100000000000001</v>
      </c>
      <c r="L240">
        <v>6</v>
      </c>
      <c r="M240">
        <v>8.4</v>
      </c>
      <c r="N240">
        <v>19</v>
      </c>
      <c r="O240">
        <f>VLOOKUP(D240,'FB SR'!$C$1:$F$596,4,FALSE)</f>
        <v>2268</v>
      </c>
      <c r="P240">
        <f>VLOOKUP(D240,FB!$C$1:$E$621,3,FALSE)</f>
        <v>87.8</v>
      </c>
    </row>
    <row r="241" spans="1:16" x14ac:dyDescent="0.5">
      <c r="A241">
        <v>2021</v>
      </c>
      <c r="B241" t="s">
        <v>524</v>
      </c>
      <c r="C241" t="s">
        <v>471</v>
      </c>
      <c r="D241">
        <v>656288</v>
      </c>
      <c r="E241" t="s">
        <v>232</v>
      </c>
      <c r="F241" t="s">
        <v>233</v>
      </c>
      <c r="G241">
        <v>93.5</v>
      </c>
      <c r="H241" t="s">
        <v>16</v>
      </c>
      <c r="I241" t="str">
        <f t="shared" si="3"/>
        <v>656288FF</v>
      </c>
      <c r="J241" t="s">
        <v>17</v>
      </c>
      <c r="K241">
        <v>12.5</v>
      </c>
      <c r="L241">
        <v>18</v>
      </c>
      <c r="M241">
        <v>9.3000000000000007</v>
      </c>
      <c r="N241">
        <v>29</v>
      </c>
      <c r="O241">
        <f>VLOOKUP(D241,'FB SR'!$C$1:$F$596,4,FALSE)</f>
        <v>2265</v>
      </c>
      <c r="P241">
        <f>VLOOKUP(D241,FB!$C$1:$E$621,3,FALSE)</f>
        <v>98.3</v>
      </c>
    </row>
    <row r="242" spans="1:16" x14ac:dyDescent="0.5">
      <c r="A242">
        <v>2021</v>
      </c>
      <c r="B242" t="s">
        <v>799</v>
      </c>
      <c r="C242" t="s">
        <v>800</v>
      </c>
      <c r="D242">
        <v>592135</v>
      </c>
      <c r="E242" t="s">
        <v>58</v>
      </c>
      <c r="F242" t="s">
        <v>59</v>
      </c>
      <c r="G242">
        <v>92.9</v>
      </c>
      <c r="H242" t="s">
        <v>16</v>
      </c>
      <c r="I242" t="str">
        <f t="shared" si="3"/>
        <v>592135FF</v>
      </c>
      <c r="J242" t="s">
        <v>17</v>
      </c>
      <c r="K242">
        <v>13</v>
      </c>
      <c r="L242">
        <v>13</v>
      </c>
      <c r="M242">
        <v>3.9</v>
      </c>
      <c r="N242">
        <v>-42</v>
      </c>
      <c r="O242">
        <f>VLOOKUP(D242,'FB SR'!$C$1:$F$596,4,FALSE)</f>
        <v>2265</v>
      </c>
      <c r="P242">
        <f>VLOOKUP(D242,FB!$C$1:$E$621,3,FALSE)</f>
        <v>92.5</v>
      </c>
    </row>
    <row r="243" spans="1:16" x14ac:dyDescent="0.5">
      <c r="A243">
        <v>2021</v>
      </c>
      <c r="B243" t="s">
        <v>339</v>
      </c>
      <c r="C243" t="s">
        <v>340</v>
      </c>
      <c r="D243">
        <v>628317</v>
      </c>
      <c r="E243" t="s">
        <v>261</v>
      </c>
      <c r="F243" t="s">
        <v>262</v>
      </c>
      <c r="G243">
        <v>90.6</v>
      </c>
      <c r="H243" t="s">
        <v>16</v>
      </c>
      <c r="I243" t="str">
        <f t="shared" si="3"/>
        <v>628317FF</v>
      </c>
      <c r="J243" t="s">
        <v>17</v>
      </c>
      <c r="K243">
        <v>17.5</v>
      </c>
      <c r="L243">
        <v>-5</v>
      </c>
      <c r="M243">
        <v>7.8</v>
      </c>
      <c r="N243">
        <v>8</v>
      </c>
      <c r="O243">
        <f>VLOOKUP(D243,'FB SR'!$C$1:$F$596,4,FALSE)</f>
        <v>2264</v>
      </c>
      <c r="P243">
        <f>VLOOKUP(D243,FB!$C$1:$E$621,3,FALSE)</f>
        <v>87.3</v>
      </c>
    </row>
    <row r="244" spans="1:16" x14ac:dyDescent="0.5">
      <c r="A244">
        <v>2021</v>
      </c>
      <c r="B244" t="s">
        <v>271</v>
      </c>
      <c r="C244" t="s">
        <v>272</v>
      </c>
      <c r="D244">
        <v>543101</v>
      </c>
      <c r="E244" t="s">
        <v>30</v>
      </c>
      <c r="F244" t="s">
        <v>31</v>
      </c>
      <c r="G244">
        <v>94.2</v>
      </c>
      <c r="H244" t="s">
        <v>16</v>
      </c>
      <c r="I244" t="str">
        <f t="shared" si="3"/>
        <v>543101FF</v>
      </c>
      <c r="J244" t="s">
        <v>17</v>
      </c>
      <c r="K244">
        <v>14.4</v>
      </c>
      <c r="L244">
        <v>3</v>
      </c>
      <c r="M244">
        <v>9.8000000000000007</v>
      </c>
      <c r="N244">
        <v>28</v>
      </c>
      <c r="O244">
        <f>VLOOKUP(D244,'FB SR'!$C$1:$F$596,4,FALSE)</f>
        <v>2263</v>
      </c>
      <c r="P244">
        <f>VLOOKUP(D244,FB!$C$1:$E$621,3,FALSE)</f>
        <v>95</v>
      </c>
    </row>
    <row r="245" spans="1:16" x14ac:dyDescent="0.5">
      <c r="A245">
        <v>2021</v>
      </c>
      <c r="B245" t="s">
        <v>727</v>
      </c>
      <c r="C245" t="s">
        <v>247</v>
      </c>
      <c r="D245">
        <v>650671</v>
      </c>
      <c r="E245" t="s">
        <v>232</v>
      </c>
      <c r="F245" t="s">
        <v>233</v>
      </c>
      <c r="G245">
        <v>93.4</v>
      </c>
      <c r="H245" t="s">
        <v>16</v>
      </c>
      <c r="I245" t="str">
        <f t="shared" si="3"/>
        <v>650671FF</v>
      </c>
      <c r="J245" t="s">
        <v>17</v>
      </c>
      <c r="K245">
        <v>16</v>
      </c>
      <c r="L245">
        <v>-1</v>
      </c>
      <c r="M245">
        <v>6.2</v>
      </c>
      <c r="N245">
        <v>-25</v>
      </c>
      <c r="O245">
        <f>VLOOKUP(D245,'FB SR'!$C$1:$F$596,4,FALSE)</f>
        <v>2263</v>
      </c>
      <c r="P245">
        <f>VLOOKUP(D245,FB!$C$1:$E$621,3,FALSE)</f>
        <v>81.099999999999994</v>
      </c>
    </row>
    <row r="246" spans="1:16" x14ac:dyDescent="0.5">
      <c r="A246">
        <v>2021</v>
      </c>
      <c r="B246" t="s">
        <v>313</v>
      </c>
      <c r="C246" t="s">
        <v>295</v>
      </c>
      <c r="D246">
        <v>621368</v>
      </c>
      <c r="E246" t="s">
        <v>116</v>
      </c>
      <c r="F246" t="s">
        <v>117</v>
      </c>
      <c r="G246">
        <v>95.2</v>
      </c>
      <c r="H246" t="s">
        <v>16</v>
      </c>
      <c r="I246" t="str">
        <f t="shared" si="3"/>
        <v>621368FF</v>
      </c>
      <c r="J246" t="s">
        <v>17</v>
      </c>
      <c r="K246">
        <v>13.6</v>
      </c>
      <c r="L246">
        <v>0</v>
      </c>
      <c r="M246">
        <v>6.1</v>
      </c>
      <c r="N246">
        <v>-9</v>
      </c>
      <c r="O246">
        <f>VLOOKUP(D246,'FB SR'!$C$1:$F$596,4,FALSE)</f>
        <v>2262</v>
      </c>
      <c r="P246">
        <f>VLOOKUP(D246,FB!$C$1:$E$621,3,FALSE)</f>
        <v>89.9</v>
      </c>
    </row>
    <row r="247" spans="1:16" x14ac:dyDescent="0.5">
      <c r="A247">
        <v>2021</v>
      </c>
      <c r="B247" t="s">
        <v>336</v>
      </c>
      <c r="C247" t="s">
        <v>19</v>
      </c>
      <c r="D247">
        <v>448281</v>
      </c>
      <c r="E247" t="s">
        <v>102</v>
      </c>
      <c r="F247" t="s">
        <v>103</v>
      </c>
      <c r="G247">
        <v>93</v>
      </c>
      <c r="H247" t="s">
        <v>16</v>
      </c>
      <c r="I247" t="str">
        <f t="shared" si="3"/>
        <v>448281FF</v>
      </c>
      <c r="J247" t="s">
        <v>17</v>
      </c>
      <c r="K247">
        <v>11.6</v>
      </c>
      <c r="L247">
        <v>24</v>
      </c>
      <c r="M247">
        <v>3.5</v>
      </c>
      <c r="N247">
        <v>-50</v>
      </c>
      <c r="O247">
        <f>VLOOKUP(D247,'FB SR'!$C$1:$F$596,4,FALSE)</f>
        <v>2262</v>
      </c>
      <c r="P247">
        <f>VLOOKUP(D247,FB!$C$1:$E$621,3,FALSE)</f>
        <v>98.9</v>
      </c>
    </row>
    <row r="248" spans="1:16" x14ac:dyDescent="0.5">
      <c r="A248">
        <v>2021</v>
      </c>
      <c r="B248" t="s">
        <v>674</v>
      </c>
      <c r="C248" t="s">
        <v>572</v>
      </c>
      <c r="D248">
        <v>606160</v>
      </c>
      <c r="E248" t="s">
        <v>142</v>
      </c>
      <c r="F248" t="s">
        <v>143</v>
      </c>
      <c r="G248">
        <v>95.7</v>
      </c>
      <c r="H248" t="s">
        <v>16</v>
      </c>
      <c r="I248" t="str">
        <f t="shared" si="3"/>
        <v>606160FF</v>
      </c>
      <c r="J248" t="s">
        <v>17</v>
      </c>
      <c r="K248">
        <v>15.6</v>
      </c>
      <c r="L248">
        <v>0</v>
      </c>
      <c r="M248">
        <v>9</v>
      </c>
      <c r="N248">
        <v>-3</v>
      </c>
      <c r="O248">
        <f>VLOOKUP(D248,'FB SR'!$C$1:$F$596,4,FALSE)</f>
        <v>2262</v>
      </c>
      <c r="P248">
        <f>VLOOKUP(D248,FB!$C$1:$E$621,3,FALSE)</f>
        <v>86.7</v>
      </c>
    </row>
    <row r="249" spans="1:16" x14ac:dyDescent="0.5">
      <c r="A249">
        <v>2021</v>
      </c>
      <c r="B249" t="s">
        <v>514</v>
      </c>
      <c r="C249" t="s">
        <v>305</v>
      </c>
      <c r="D249">
        <v>622251</v>
      </c>
      <c r="E249" t="s">
        <v>80</v>
      </c>
      <c r="F249" t="s">
        <v>81</v>
      </c>
      <c r="G249">
        <v>96.6</v>
      </c>
      <c r="H249" t="s">
        <v>16</v>
      </c>
      <c r="I249" t="str">
        <f t="shared" si="3"/>
        <v>622251FF</v>
      </c>
      <c r="J249" t="s">
        <v>17</v>
      </c>
      <c r="K249">
        <v>11</v>
      </c>
      <c r="L249">
        <v>13</v>
      </c>
      <c r="M249">
        <v>3</v>
      </c>
      <c r="N249">
        <v>-54</v>
      </c>
      <c r="O249">
        <f>VLOOKUP(D249,'FB SR'!$C$1:$F$596,4,FALSE)</f>
        <v>2259</v>
      </c>
      <c r="P249">
        <f>VLOOKUP(D249,FB!$C$1:$E$621,3,FALSE)</f>
        <v>94.8</v>
      </c>
    </row>
    <row r="250" spans="1:16" x14ac:dyDescent="0.5">
      <c r="A250">
        <v>2021</v>
      </c>
      <c r="B250" t="s">
        <v>728</v>
      </c>
      <c r="C250" t="s">
        <v>729</v>
      </c>
      <c r="D250">
        <v>545343</v>
      </c>
      <c r="E250" t="s">
        <v>178</v>
      </c>
      <c r="F250" t="s">
        <v>179</v>
      </c>
      <c r="G250">
        <v>93.6</v>
      </c>
      <c r="H250" t="s">
        <v>16</v>
      </c>
      <c r="I250" t="str">
        <f t="shared" si="3"/>
        <v>545343FF</v>
      </c>
      <c r="J250" t="s">
        <v>17</v>
      </c>
      <c r="K250">
        <v>14.5</v>
      </c>
      <c r="L250">
        <v>11</v>
      </c>
      <c r="M250">
        <v>5.9</v>
      </c>
      <c r="N250">
        <v>-33</v>
      </c>
      <c r="O250">
        <f>VLOOKUP(D250,'FB SR'!$C$1:$F$596,4,FALSE)</f>
        <v>2257</v>
      </c>
      <c r="P250">
        <f>VLOOKUP(D250,FB!$C$1:$E$621,3,FALSE)</f>
        <v>85</v>
      </c>
    </row>
    <row r="251" spans="1:16" x14ac:dyDescent="0.5">
      <c r="A251">
        <v>2021</v>
      </c>
      <c r="B251" t="s">
        <v>845</v>
      </c>
      <c r="C251" t="s">
        <v>181</v>
      </c>
      <c r="D251">
        <v>605154</v>
      </c>
      <c r="E251" t="s">
        <v>30</v>
      </c>
      <c r="F251" t="s">
        <v>31</v>
      </c>
      <c r="G251">
        <v>92.9</v>
      </c>
      <c r="H251" t="s">
        <v>16</v>
      </c>
      <c r="I251" t="str">
        <f t="shared" si="3"/>
        <v>605154FF</v>
      </c>
      <c r="J251" t="s">
        <v>17</v>
      </c>
      <c r="K251">
        <v>14.4</v>
      </c>
      <c r="L251">
        <v>6</v>
      </c>
      <c r="M251">
        <v>10</v>
      </c>
      <c r="N251">
        <v>44</v>
      </c>
      <c r="O251">
        <f>VLOOKUP(D251,'FB SR'!$C$1:$F$596,4,FALSE)</f>
        <v>2257</v>
      </c>
      <c r="P251">
        <f>VLOOKUP(D251,FB!$C$1:$E$621,3,FALSE)</f>
        <v>98.9</v>
      </c>
    </row>
    <row r="252" spans="1:16" x14ac:dyDescent="0.5">
      <c r="A252">
        <v>2021</v>
      </c>
      <c r="B252" t="s">
        <v>752</v>
      </c>
      <c r="C252" t="s">
        <v>189</v>
      </c>
      <c r="D252">
        <v>622065</v>
      </c>
      <c r="E252" t="s">
        <v>122</v>
      </c>
      <c r="F252" t="s">
        <v>123</v>
      </c>
      <c r="G252">
        <v>91.3</v>
      </c>
      <c r="H252" t="s">
        <v>16</v>
      </c>
      <c r="I252" t="str">
        <f t="shared" si="3"/>
        <v>622065FF</v>
      </c>
      <c r="J252" t="s">
        <v>17</v>
      </c>
      <c r="K252">
        <v>18.100000000000001</v>
      </c>
      <c r="L252">
        <v>-12</v>
      </c>
      <c r="M252">
        <v>8.4</v>
      </c>
      <c r="N252">
        <v>19</v>
      </c>
      <c r="O252">
        <f>VLOOKUP(D252,'FB SR'!$C$1:$F$596,4,FALSE)</f>
        <v>2257</v>
      </c>
      <c r="P252">
        <f>VLOOKUP(D252,FB!$C$1:$E$621,3,FALSE)</f>
        <v>87.9</v>
      </c>
    </row>
    <row r="253" spans="1:16" x14ac:dyDescent="0.5">
      <c r="A253">
        <v>2021</v>
      </c>
      <c r="B253" t="s">
        <v>377</v>
      </c>
      <c r="C253" t="s">
        <v>378</v>
      </c>
      <c r="D253">
        <v>670912</v>
      </c>
      <c r="E253" t="s">
        <v>34</v>
      </c>
      <c r="F253" t="s">
        <v>35</v>
      </c>
      <c r="G253">
        <v>94.9</v>
      </c>
      <c r="H253" t="s">
        <v>16</v>
      </c>
      <c r="I253" t="str">
        <f t="shared" si="3"/>
        <v>670912FF</v>
      </c>
      <c r="J253" t="s">
        <v>17</v>
      </c>
      <c r="K253">
        <v>18.899999999999999</v>
      </c>
      <c r="L253">
        <v>-33</v>
      </c>
      <c r="M253">
        <v>6.1</v>
      </c>
      <c r="N253">
        <v>-17</v>
      </c>
      <c r="O253">
        <f>VLOOKUP(D253,'FB SR'!$C$1:$F$596,4,FALSE)</f>
        <v>2256</v>
      </c>
      <c r="P253">
        <f>VLOOKUP(D253,FB!$C$1:$E$621,3,FALSE)</f>
        <v>94.8</v>
      </c>
    </row>
    <row r="254" spans="1:16" x14ac:dyDescent="0.5">
      <c r="A254">
        <v>2021</v>
      </c>
      <c r="B254" t="s">
        <v>290</v>
      </c>
      <c r="C254" t="s">
        <v>291</v>
      </c>
      <c r="D254">
        <v>663556</v>
      </c>
      <c r="E254" t="s">
        <v>178</v>
      </c>
      <c r="F254" t="s">
        <v>179</v>
      </c>
      <c r="G254">
        <v>96.4</v>
      </c>
      <c r="H254" t="s">
        <v>16</v>
      </c>
      <c r="I254" t="str">
        <f t="shared" si="3"/>
        <v>663556FF</v>
      </c>
      <c r="J254" t="s">
        <v>17</v>
      </c>
      <c r="K254">
        <v>13.3</v>
      </c>
      <c r="L254">
        <v>-5</v>
      </c>
      <c r="M254">
        <v>10.4</v>
      </c>
      <c r="N254">
        <v>57</v>
      </c>
      <c r="O254">
        <f>VLOOKUP(D254,'FB SR'!$C$1:$F$596,4,FALSE)</f>
        <v>2253</v>
      </c>
      <c r="P254">
        <f>VLOOKUP(D254,FB!$C$1:$E$621,3,FALSE)</f>
        <v>96.7</v>
      </c>
    </row>
    <row r="255" spans="1:16" x14ac:dyDescent="0.5">
      <c r="A255">
        <v>2021</v>
      </c>
      <c r="B255" t="s">
        <v>366</v>
      </c>
      <c r="C255" t="s">
        <v>170</v>
      </c>
      <c r="D255">
        <v>641394</v>
      </c>
      <c r="E255" t="s">
        <v>80</v>
      </c>
      <c r="F255" t="s">
        <v>81</v>
      </c>
      <c r="G255">
        <v>97</v>
      </c>
      <c r="H255" t="s">
        <v>16</v>
      </c>
      <c r="I255" t="str">
        <f t="shared" si="3"/>
        <v>641394FF</v>
      </c>
      <c r="J255" t="s">
        <v>17</v>
      </c>
      <c r="K255">
        <v>14.5</v>
      </c>
      <c r="L255">
        <v>1</v>
      </c>
      <c r="M255">
        <v>9.4</v>
      </c>
      <c r="N255">
        <v>0</v>
      </c>
      <c r="O255">
        <f>VLOOKUP(D255,'FB SR'!$C$1:$F$596,4,FALSE)</f>
        <v>2252</v>
      </c>
      <c r="P255">
        <f>VLOOKUP(D255,FB!$C$1:$E$621,3,FALSE)</f>
        <v>86.9</v>
      </c>
    </row>
    <row r="256" spans="1:16" x14ac:dyDescent="0.5">
      <c r="A256">
        <v>2021</v>
      </c>
      <c r="B256" t="s">
        <v>350</v>
      </c>
      <c r="C256" t="s">
        <v>367</v>
      </c>
      <c r="D256">
        <v>642207</v>
      </c>
      <c r="E256" t="s">
        <v>68</v>
      </c>
      <c r="F256" t="s">
        <v>69</v>
      </c>
      <c r="G256">
        <v>95.3</v>
      </c>
      <c r="H256" t="s">
        <v>16</v>
      </c>
      <c r="I256" t="str">
        <f t="shared" si="3"/>
        <v>642207FF</v>
      </c>
      <c r="J256" t="s">
        <v>17</v>
      </c>
      <c r="K256">
        <v>15.1</v>
      </c>
      <c r="L256">
        <v>-7</v>
      </c>
      <c r="M256">
        <v>12.8</v>
      </c>
      <c r="N256">
        <v>69</v>
      </c>
      <c r="O256">
        <f>VLOOKUP(D256,'FB SR'!$C$1:$F$596,4,FALSE)</f>
        <v>2252</v>
      </c>
      <c r="P256">
        <v>98</v>
      </c>
    </row>
    <row r="257" spans="1:16" x14ac:dyDescent="0.5">
      <c r="A257">
        <v>2021</v>
      </c>
      <c r="B257" t="s">
        <v>461</v>
      </c>
      <c r="C257" t="s">
        <v>151</v>
      </c>
      <c r="D257">
        <v>592644</v>
      </c>
      <c r="E257" t="s">
        <v>182</v>
      </c>
      <c r="F257" t="s">
        <v>183</v>
      </c>
      <c r="G257">
        <v>91.6</v>
      </c>
      <c r="H257" t="s">
        <v>16</v>
      </c>
      <c r="I257" t="str">
        <f t="shared" si="3"/>
        <v>592644FF</v>
      </c>
      <c r="J257" t="s">
        <v>17</v>
      </c>
      <c r="K257">
        <v>13.8</v>
      </c>
      <c r="L257">
        <v>12</v>
      </c>
      <c r="M257">
        <v>4.4000000000000004</v>
      </c>
      <c r="N257">
        <v>-35</v>
      </c>
      <c r="O257">
        <f>VLOOKUP(D257,'FB SR'!$C$1:$F$596,4,FALSE)</f>
        <v>2250</v>
      </c>
      <c r="P257">
        <f>VLOOKUP(D257,FB!$C$1:$E$621,3,FALSE)</f>
        <v>94.6</v>
      </c>
    </row>
    <row r="258" spans="1:16" x14ac:dyDescent="0.5">
      <c r="A258">
        <v>2021</v>
      </c>
      <c r="B258" t="s">
        <v>751</v>
      </c>
      <c r="C258" t="s">
        <v>73</v>
      </c>
      <c r="D258">
        <v>471911</v>
      </c>
      <c r="E258" t="s">
        <v>126</v>
      </c>
      <c r="F258" t="s">
        <v>127</v>
      </c>
      <c r="G258">
        <v>93.6</v>
      </c>
      <c r="H258" t="s">
        <v>16</v>
      </c>
      <c r="I258" t="str">
        <f t="shared" ref="I258:I321" si="4">D258&amp;H258</f>
        <v>471911FF</v>
      </c>
      <c r="J258" t="s">
        <v>17</v>
      </c>
      <c r="K258">
        <v>16.2</v>
      </c>
      <c r="L258">
        <v>-7</v>
      </c>
      <c r="M258">
        <v>6.7</v>
      </c>
      <c r="N258">
        <v>-10</v>
      </c>
      <c r="O258">
        <f>VLOOKUP(D258,'FB SR'!$C$1:$F$596,4,FALSE)</f>
        <v>2250</v>
      </c>
      <c r="P258">
        <f>VLOOKUP(D258,FB!$C$1:$E$621,3,FALSE)</f>
        <v>82</v>
      </c>
    </row>
    <row r="259" spans="1:16" x14ac:dyDescent="0.5">
      <c r="A259">
        <v>2021</v>
      </c>
      <c r="B259" t="s">
        <v>120</v>
      </c>
      <c r="C259" t="s">
        <v>121</v>
      </c>
      <c r="D259">
        <v>663474</v>
      </c>
      <c r="E259" t="s">
        <v>122</v>
      </c>
      <c r="F259" t="s">
        <v>123</v>
      </c>
      <c r="G259">
        <v>92.1</v>
      </c>
      <c r="H259" t="s">
        <v>16</v>
      </c>
      <c r="I259" t="str">
        <f t="shared" si="4"/>
        <v>663474FF</v>
      </c>
      <c r="J259" t="s">
        <v>17</v>
      </c>
      <c r="K259">
        <v>12.6</v>
      </c>
      <c r="L259">
        <v>16</v>
      </c>
      <c r="M259">
        <v>3.4</v>
      </c>
      <c r="N259">
        <v>-44</v>
      </c>
      <c r="O259">
        <f>VLOOKUP(D259,'FB SR'!$C$1:$F$596,4,FALSE)</f>
        <v>2249</v>
      </c>
      <c r="P259">
        <f>VLOOKUP(D259,FB!$C$1:$E$621,3,FALSE)</f>
        <v>97.2</v>
      </c>
    </row>
    <row r="260" spans="1:16" x14ac:dyDescent="0.5">
      <c r="A260">
        <v>2021</v>
      </c>
      <c r="B260" t="s">
        <v>560</v>
      </c>
      <c r="C260" t="s">
        <v>119</v>
      </c>
      <c r="D260">
        <v>622092</v>
      </c>
      <c r="E260" t="s">
        <v>80</v>
      </c>
      <c r="F260" t="s">
        <v>81</v>
      </c>
      <c r="G260">
        <v>94.1</v>
      </c>
      <c r="H260" t="s">
        <v>16</v>
      </c>
      <c r="I260" t="str">
        <f t="shared" si="4"/>
        <v>622092FF</v>
      </c>
      <c r="J260" t="s">
        <v>17</v>
      </c>
      <c r="K260">
        <v>15.4</v>
      </c>
      <c r="L260">
        <v>-4</v>
      </c>
      <c r="M260">
        <v>0.4</v>
      </c>
      <c r="N260">
        <v>-105</v>
      </c>
      <c r="O260">
        <f>VLOOKUP(D260,'FB SR'!$C$1:$F$596,4,FALSE)</f>
        <v>2249</v>
      </c>
      <c r="P260">
        <f>VLOOKUP(D260,FB!$C$1:$E$621,3,FALSE)</f>
        <v>85.2</v>
      </c>
    </row>
    <row r="261" spans="1:16" x14ac:dyDescent="0.5">
      <c r="A261">
        <v>2021</v>
      </c>
      <c r="B261" t="s">
        <v>527</v>
      </c>
      <c r="C261" t="s">
        <v>511</v>
      </c>
      <c r="D261">
        <v>458677</v>
      </c>
      <c r="E261" t="s">
        <v>26</v>
      </c>
      <c r="F261" t="s">
        <v>27</v>
      </c>
      <c r="G261">
        <v>93.5</v>
      </c>
      <c r="H261" t="s">
        <v>16</v>
      </c>
      <c r="I261" t="str">
        <f t="shared" si="4"/>
        <v>458677FF</v>
      </c>
      <c r="J261" t="s">
        <v>17</v>
      </c>
      <c r="K261">
        <v>12.1</v>
      </c>
      <c r="L261">
        <v>16</v>
      </c>
      <c r="M261">
        <v>6.4</v>
      </c>
      <c r="N261">
        <v>-2</v>
      </c>
      <c r="O261">
        <f>VLOOKUP(D261,'FB SR'!$C$1:$F$596,4,FALSE)</f>
        <v>2249</v>
      </c>
      <c r="P261">
        <v>98</v>
      </c>
    </row>
    <row r="262" spans="1:16" x14ac:dyDescent="0.5">
      <c r="A262">
        <v>2021</v>
      </c>
      <c r="B262" t="s">
        <v>843</v>
      </c>
      <c r="C262" t="s">
        <v>844</v>
      </c>
      <c r="D262">
        <v>608650</v>
      </c>
      <c r="E262" t="s">
        <v>178</v>
      </c>
      <c r="F262" t="s">
        <v>179</v>
      </c>
      <c r="G262">
        <v>94.3</v>
      </c>
      <c r="H262" t="s">
        <v>16</v>
      </c>
      <c r="I262" t="str">
        <f t="shared" si="4"/>
        <v>608650FF</v>
      </c>
      <c r="J262" t="s">
        <v>17</v>
      </c>
      <c r="K262">
        <v>13.7</v>
      </c>
      <c r="L262">
        <v>5</v>
      </c>
      <c r="M262">
        <v>5.6</v>
      </c>
      <c r="N262">
        <v>-22</v>
      </c>
      <c r="O262">
        <f>VLOOKUP(D262,'FB SR'!$C$1:$F$596,4,FALSE)</f>
        <v>2249</v>
      </c>
      <c r="P262">
        <f>VLOOKUP(D262,FB!$C$1:$E$621,3,FALSE)</f>
        <v>88.6</v>
      </c>
    </row>
    <row r="263" spans="1:16" x14ac:dyDescent="0.5">
      <c r="A263">
        <v>2021</v>
      </c>
      <c r="B263" t="s">
        <v>478</v>
      </c>
      <c r="C263" t="s">
        <v>305</v>
      </c>
      <c r="D263">
        <v>657031</v>
      </c>
      <c r="E263" t="s">
        <v>42</v>
      </c>
      <c r="F263" t="s">
        <v>43</v>
      </c>
      <c r="G263">
        <v>94.6</v>
      </c>
      <c r="H263" t="s">
        <v>16</v>
      </c>
      <c r="I263" t="str">
        <f t="shared" si="4"/>
        <v>657031FF</v>
      </c>
      <c r="J263" t="s">
        <v>17</v>
      </c>
      <c r="K263">
        <v>14.6</v>
      </c>
      <c r="L263">
        <v>-1</v>
      </c>
      <c r="M263">
        <v>3.8</v>
      </c>
      <c r="N263">
        <v>-50</v>
      </c>
      <c r="O263">
        <f>VLOOKUP(D263,'FB SR'!$C$1:$F$596,4,FALSE)</f>
        <v>2248</v>
      </c>
      <c r="P263">
        <f>VLOOKUP(D263,FB!$C$1:$E$621,3,FALSE)</f>
        <v>81.8</v>
      </c>
    </row>
    <row r="264" spans="1:16" x14ac:dyDescent="0.5">
      <c r="A264">
        <v>2021</v>
      </c>
      <c r="B264" t="s">
        <v>890</v>
      </c>
      <c r="C264" t="s">
        <v>19</v>
      </c>
      <c r="D264">
        <v>674944</v>
      </c>
      <c r="E264" t="s">
        <v>110</v>
      </c>
      <c r="F264" t="s">
        <v>111</v>
      </c>
      <c r="G264">
        <v>93.1</v>
      </c>
      <c r="H264" t="s">
        <v>16</v>
      </c>
      <c r="I264" t="str">
        <f t="shared" si="4"/>
        <v>674944FF</v>
      </c>
      <c r="J264" t="s">
        <v>17</v>
      </c>
      <c r="K264">
        <v>16.100000000000001</v>
      </c>
      <c r="L264">
        <v>-6</v>
      </c>
      <c r="M264">
        <v>5.2</v>
      </c>
      <c r="N264">
        <v>-27</v>
      </c>
      <c r="O264">
        <f>VLOOKUP(D264,'FB SR'!$C$1:$F$596,4,FALSE)</f>
        <v>2248</v>
      </c>
      <c r="P264">
        <f>VLOOKUP(D264,FB!$C$1:$E$621,3,FALSE)</f>
        <v>83.8</v>
      </c>
    </row>
    <row r="265" spans="1:16" x14ac:dyDescent="0.5">
      <c r="A265">
        <v>2021</v>
      </c>
      <c r="B265" t="s">
        <v>311</v>
      </c>
      <c r="C265" t="s">
        <v>312</v>
      </c>
      <c r="D265">
        <v>641778</v>
      </c>
      <c r="E265" t="s">
        <v>68</v>
      </c>
      <c r="F265" t="s">
        <v>69</v>
      </c>
      <c r="G265">
        <v>92.5</v>
      </c>
      <c r="H265" t="s">
        <v>16</v>
      </c>
      <c r="I265" t="str">
        <f t="shared" si="4"/>
        <v>641778FF</v>
      </c>
      <c r="J265" t="s">
        <v>17</v>
      </c>
      <c r="K265">
        <v>15</v>
      </c>
      <c r="L265">
        <v>4</v>
      </c>
      <c r="M265">
        <v>10.4</v>
      </c>
      <c r="N265">
        <v>47</v>
      </c>
      <c r="O265">
        <f>VLOOKUP(D265,'FB SR'!$C$1:$F$596,4,FALSE)</f>
        <v>2247</v>
      </c>
      <c r="P265">
        <f>VLOOKUP(D265,FB!$C$1:$E$621,3,FALSE)</f>
        <v>98.2</v>
      </c>
    </row>
    <row r="266" spans="1:16" x14ac:dyDescent="0.5">
      <c r="A266">
        <v>2021</v>
      </c>
      <c r="B266" t="s">
        <v>552</v>
      </c>
      <c r="C266" t="s">
        <v>177</v>
      </c>
      <c r="D266">
        <v>572193</v>
      </c>
      <c r="E266" t="s">
        <v>50</v>
      </c>
      <c r="F266" t="s">
        <v>51</v>
      </c>
      <c r="G266">
        <v>93.3</v>
      </c>
      <c r="H266" t="s">
        <v>16</v>
      </c>
      <c r="I266" t="str">
        <f t="shared" si="4"/>
        <v>572193FF</v>
      </c>
      <c r="J266" t="s">
        <v>17</v>
      </c>
      <c r="K266">
        <v>14.6</v>
      </c>
      <c r="L266">
        <v>4</v>
      </c>
      <c r="M266">
        <v>7.9</v>
      </c>
      <c r="N266">
        <v>8</v>
      </c>
      <c r="O266">
        <f>VLOOKUP(D266,'FB SR'!$C$1:$F$596,4,FALSE)</f>
        <v>2247</v>
      </c>
      <c r="P266">
        <f>VLOOKUP(D266,FB!$C$1:$E$621,3,FALSE)</f>
        <v>94.6</v>
      </c>
    </row>
    <row r="267" spans="1:16" x14ac:dyDescent="0.5">
      <c r="A267">
        <v>2021</v>
      </c>
      <c r="B267" t="s">
        <v>709</v>
      </c>
      <c r="C267" t="s">
        <v>710</v>
      </c>
      <c r="D267">
        <v>573668</v>
      </c>
      <c r="E267" t="s">
        <v>261</v>
      </c>
      <c r="F267" t="s">
        <v>262</v>
      </c>
      <c r="G267">
        <v>95.2</v>
      </c>
      <c r="H267" t="s">
        <v>16</v>
      </c>
      <c r="I267" t="str">
        <f t="shared" si="4"/>
        <v>573668FF</v>
      </c>
      <c r="J267" t="s">
        <v>17</v>
      </c>
      <c r="K267">
        <v>16.100000000000001</v>
      </c>
      <c r="L267">
        <v>-13</v>
      </c>
      <c r="M267">
        <v>10.9</v>
      </c>
      <c r="N267">
        <v>43</v>
      </c>
      <c r="O267">
        <f>VLOOKUP(D267,'FB SR'!$C$1:$F$596,4,FALSE)</f>
        <v>2247</v>
      </c>
      <c r="P267">
        <f>VLOOKUP(D267,FB!$C$1:$E$621,3,FALSE)</f>
        <v>90.9</v>
      </c>
    </row>
    <row r="268" spans="1:16" x14ac:dyDescent="0.5">
      <c r="A268">
        <v>2021</v>
      </c>
      <c r="B268" t="s">
        <v>848</v>
      </c>
      <c r="C268" t="s">
        <v>849</v>
      </c>
      <c r="D268">
        <v>676831</v>
      </c>
      <c r="E268" t="s">
        <v>34</v>
      </c>
      <c r="F268" t="s">
        <v>35</v>
      </c>
      <c r="G268">
        <v>93.3</v>
      </c>
      <c r="H268" t="s">
        <v>16</v>
      </c>
      <c r="I268" t="str">
        <f t="shared" si="4"/>
        <v>676831FF</v>
      </c>
      <c r="J268" t="s">
        <v>17</v>
      </c>
      <c r="K268">
        <v>11.7</v>
      </c>
      <c r="L268">
        <v>19</v>
      </c>
      <c r="M268">
        <v>5.9</v>
      </c>
      <c r="N268">
        <v>-7</v>
      </c>
      <c r="O268">
        <f>VLOOKUP(D268,'FB SR'!$C$1:$F$596,4,FALSE)</f>
        <v>2246</v>
      </c>
      <c r="P268">
        <f>VLOOKUP(D268,FB!$C$1:$E$621,3,FALSE)</f>
        <v>99.3</v>
      </c>
    </row>
    <row r="269" spans="1:16" x14ac:dyDescent="0.5">
      <c r="A269">
        <v>2021</v>
      </c>
      <c r="B269" t="s">
        <v>334</v>
      </c>
      <c r="C269" t="s">
        <v>335</v>
      </c>
      <c r="D269">
        <v>656427</v>
      </c>
      <c r="E269" t="s">
        <v>34</v>
      </c>
      <c r="F269" t="s">
        <v>35</v>
      </c>
      <c r="G269">
        <v>93.6</v>
      </c>
      <c r="H269" t="s">
        <v>16</v>
      </c>
      <c r="I269" t="str">
        <f t="shared" si="4"/>
        <v>656427FF</v>
      </c>
      <c r="J269" t="s">
        <v>17</v>
      </c>
      <c r="K269">
        <v>15.8</v>
      </c>
      <c r="L269">
        <v>-3</v>
      </c>
      <c r="M269">
        <v>4</v>
      </c>
      <c r="N269">
        <v>-48</v>
      </c>
      <c r="O269">
        <f>VLOOKUP(D269,'FB SR'!$C$1:$F$596,4,FALSE)</f>
        <v>2245</v>
      </c>
      <c r="P269">
        <f>VLOOKUP(D269,FB!$C$1:$E$621,3,FALSE)</f>
        <v>79.3</v>
      </c>
    </row>
    <row r="270" spans="1:16" x14ac:dyDescent="0.5">
      <c r="A270">
        <v>2021</v>
      </c>
      <c r="B270" t="s">
        <v>136</v>
      </c>
      <c r="C270" t="s">
        <v>418</v>
      </c>
      <c r="D270">
        <v>657612</v>
      </c>
      <c r="E270" t="s">
        <v>62</v>
      </c>
      <c r="F270" t="s">
        <v>63</v>
      </c>
      <c r="G270">
        <v>92.1</v>
      </c>
      <c r="H270" t="s">
        <v>16</v>
      </c>
      <c r="I270" t="str">
        <f t="shared" si="4"/>
        <v>657612FF</v>
      </c>
      <c r="J270" t="s">
        <v>17</v>
      </c>
      <c r="K270">
        <v>28.2</v>
      </c>
      <c r="L270">
        <v>-1</v>
      </c>
      <c r="M270">
        <v>18.899999999999999</v>
      </c>
      <c r="N270">
        <v>1</v>
      </c>
      <c r="O270">
        <f>VLOOKUP(D270,'FB SR'!$C$1:$F$596,4,FALSE)</f>
        <v>2245</v>
      </c>
      <c r="P270">
        <v>98</v>
      </c>
    </row>
    <row r="271" spans="1:16" x14ac:dyDescent="0.5">
      <c r="A271">
        <v>2021</v>
      </c>
      <c r="B271" t="s">
        <v>606</v>
      </c>
      <c r="C271" t="s">
        <v>607</v>
      </c>
      <c r="D271">
        <v>607237</v>
      </c>
      <c r="E271" t="s">
        <v>26</v>
      </c>
      <c r="F271" t="s">
        <v>27</v>
      </c>
      <c r="G271">
        <v>94.9</v>
      </c>
      <c r="H271" t="s">
        <v>16</v>
      </c>
      <c r="I271" t="str">
        <f t="shared" si="4"/>
        <v>607237FF</v>
      </c>
      <c r="J271" t="s">
        <v>17</v>
      </c>
      <c r="K271">
        <v>15.4</v>
      </c>
      <c r="L271">
        <v>-11</v>
      </c>
      <c r="M271">
        <v>9.4</v>
      </c>
      <c r="N271">
        <v>38</v>
      </c>
      <c r="O271">
        <f>VLOOKUP(D271,'FB SR'!$C$1:$F$596,4,FALSE)</f>
        <v>2245</v>
      </c>
      <c r="P271">
        <f>VLOOKUP(D271,FB!$C$1:$E$621,3,FALSE)</f>
        <v>91.3</v>
      </c>
    </row>
    <row r="272" spans="1:16" x14ac:dyDescent="0.5">
      <c r="A272">
        <v>2021</v>
      </c>
      <c r="B272" t="s">
        <v>733</v>
      </c>
      <c r="C272" t="s">
        <v>734</v>
      </c>
      <c r="D272">
        <v>596001</v>
      </c>
      <c r="E272" t="s">
        <v>80</v>
      </c>
      <c r="F272" t="s">
        <v>81</v>
      </c>
      <c r="G272">
        <v>90.8</v>
      </c>
      <c r="H272" t="s">
        <v>16</v>
      </c>
      <c r="I272" t="str">
        <f t="shared" si="4"/>
        <v>596001FF</v>
      </c>
      <c r="J272" t="s">
        <v>17</v>
      </c>
      <c r="K272">
        <v>19.100000000000001</v>
      </c>
      <c r="L272">
        <v>-15</v>
      </c>
      <c r="M272">
        <v>5.8</v>
      </c>
      <c r="N272">
        <v>-20</v>
      </c>
      <c r="O272">
        <f>VLOOKUP(D272,'FB SR'!$C$1:$F$596,4,FALSE)</f>
        <v>2244</v>
      </c>
      <c r="P272">
        <f>VLOOKUP(D272,FB!$C$1:$E$621,3,FALSE)</f>
        <v>75.2</v>
      </c>
    </row>
    <row r="273" spans="1:16" x14ac:dyDescent="0.5">
      <c r="A273">
        <v>2021</v>
      </c>
      <c r="B273" t="s">
        <v>443</v>
      </c>
      <c r="C273" t="s">
        <v>251</v>
      </c>
      <c r="D273">
        <v>669618</v>
      </c>
      <c r="E273" t="s">
        <v>116</v>
      </c>
      <c r="F273" t="s">
        <v>117</v>
      </c>
      <c r="G273">
        <v>94.5</v>
      </c>
      <c r="H273" t="s">
        <v>16</v>
      </c>
      <c r="I273" t="str">
        <f t="shared" si="4"/>
        <v>669618FF</v>
      </c>
      <c r="J273" t="s">
        <v>17</v>
      </c>
      <c r="K273">
        <v>11.4</v>
      </c>
      <c r="L273">
        <v>22</v>
      </c>
      <c r="M273">
        <v>5.0999999999999996</v>
      </c>
      <c r="N273">
        <v>-29</v>
      </c>
      <c r="O273">
        <f>VLOOKUP(D273,'FB SR'!$C$1:$F$596,4,FALSE)</f>
        <v>2244</v>
      </c>
      <c r="P273">
        <v>97</v>
      </c>
    </row>
    <row r="274" spans="1:16" x14ac:dyDescent="0.5">
      <c r="A274">
        <v>2021</v>
      </c>
      <c r="B274" t="s">
        <v>910</v>
      </c>
      <c r="C274" t="s">
        <v>264</v>
      </c>
      <c r="D274">
        <v>592169</v>
      </c>
      <c r="E274" t="s">
        <v>42</v>
      </c>
      <c r="F274" t="s">
        <v>43</v>
      </c>
      <c r="G274">
        <v>92.6</v>
      </c>
      <c r="H274" t="s">
        <v>16</v>
      </c>
      <c r="I274" t="str">
        <f t="shared" si="4"/>
        <v>592169FF</v>
      </c>
      <c r="J274" t="s">
        <v>17</v>
      </c>
      <c r="K274">
        <v>25.6</v>
      </c>
      <c r="L274">
        <v>-7</v>
      </c>
      <c r="M274">
        <v>17.7</v>
      </c>
      <c r="N274">
        <v>19</v>
      </c>
      <c r="O274">
        <f>VLOOKUP(D274,'FB SR'!$C$1:$F$596,4,FALSE)</f>
        <v>2244</v>
      </c>
      <c r="P274">
        <f>VLOOKUP(D274,FB!$C$1:$E$621,3,FALSE)</f>
        <v>93.9</v>
      </c>
    </row>
    <row r="275" spans="1:16" x14ac:dyDescent="0.5">
      <c r="A275">
        <v>2021</v>
      </c>
      <c r="B275" t="s">
        <v>252</v>
      </c>
      <c r="C275" t="s">
        <v>253</v>
      </c>
      <c r="D275">
        <v>645261</v>
      </c>
      <c r="E275" t="s">
        <v>110</v>
      </c>
      <c r="F275" t="s">
        <v>111</v>
      </c>
      <c r="G275">
        <v>98</v>
      </c>
      <c r="H275" t="s">
        <v>16</v>
      </c>
      <c r="I275" t="str">
        <f t="shared" si="4"/>
        <v>645261FF</v>
      </c>
      <c r="J275" t="s">
        <v>17</v>
      </c>
      <c r="K275">
        <v>14.8</v>
      </c>
      <c r="L275">
        <v>-14</v>
      </c>
      <c r="M275">
        <v>10.5</v>
      </c>
      <c r="N275">
        <v>32</v>
      </c>
      <c r="O275">
        <f>VLOOKUP(D275,'FB SR'!$C$1:$F$596,4,FALSE)</f>
        <v>2243</v>
      </c>
      <c r="P275">
        <f>VLOOKUP(D275,FB!$C$1:$E$621,3,FALSE)</f>
        <v>90.4</v>
      </c>
    </row>
    <row r="276" spans="1:16" x14ac:dyDescent="0.5">
      <c r="A276">
        <v>2021</v>
      </c>
      <c r="B276" t="s">
        <v>341</v>
      </c>
      <c r="C276" t="s">
        <v>342</v>
      </c>
      <c r="D276">
        <v>456501</v>
      </c>
      <c r="E276" t="s">
        <v>30</v>
      </c>
      <c r="F276" t="s">
        <v>31</v>
      </c>
      <c r="G276">
        <v>91.8</v>
      </c>
      <c r="H276" t="s">
        <v>16</v>
      </c>
      <c r="I276" t="str">
        <f t="shared" si="4"/>
        <v>456501FF</v>
      </c>
      <c r="J276" t="s">
        <v>17</v>
      </c>
      <c r="K276">
        <v>17</v>
      </c>
      <c r="L276">
        <v>-3</v>
      </c>
      <c r="M276">
        <v>11.6</v>
      </c>
      <c r="N276">
        <v>49</v>
      </c>
      <c r="O276">
        <f>VLOOKUP(D276,'FB SR'!$C$1:$F$596,4,FALSE)</f>
        <v>2241</v>
      </c>
      <c r="P276">
        <f>VLOOKUP(D276,FB!$C$1:$E$621,3,FALSE)</f>
        <v>93.4</v>
      </c>
    </row>
    <row r="277" spans="1:16" x14ac:dyDescent="0.5">
      <c r="A277">
        <v>2021</v>
      </c>
      <c r="B277" t="s">
        <v>128</v>
      </c>
      <c r="C277" t="s">
        <v>522</v>
      </c>
      <c r="D277">
        <v>680686</v>
      </c>
      <c r="E277" t="s">
        <v>194</v>
      </c>
      <c r="F277" t="s">
        <v>195</v>
      </c>
      <c r="G277">
        <v>94.6</v>
      </c>
      <c r="H277" t="s">
        <v>16</v>
      </c>
      <c r="I277" t="str">
        <f t="shared" si="4"/>
        <v>680686FF</v>
      </c>
      <c r="J277" t="s">
        <v>17</v>
      </c>
      <c r="K277">
        <v>12.8</v>
      </c>
      <c r="L277">
        <v>19</v>
      </c>
      <c r="M277">
        <v>9.5</v>
      </c>
      <c r="N277">
        <v>15</v>
      </c>
      <c r="O277">
        <f>VLOOKUP(D277,'FB SR'!$C$1:$F$596,4,FALSE)</f>
        <v>2241</v>
      </c>
      <c r="P277">
        <v>100</v>
      </c>
    </row>
    <row r="278" spans="1:16" x14ac:dyDescent="0.5">
      <c r="A278">
        <v>2021</v>
      </c>
      <c r="B278" t="s">
        <v>94</v>
      </c>
      <c r="C278" t="s">
        <v>95</v>
      </c>
      <c r="D278">
        <v>489119</v>
      </c>
      <c r="E278" t="s">
        <v>26</v>
      </c>
      <c r="F278" t="s">
        <v>27</v>
      </c>
      <c r="G278">
        <v>89.8</v>
      </c>
      <c r="H278" t="s">
        <v>16</v>
      </c>
      <c r="I278" t="str">
        <f t="shared" si="4"/>
        <v>489119FF</v>
      </c>
      <c r="J278" t="s">
        <v>17</v>
      </c>
      <c r="K278">
        <v>17.100000000000001</v>
      </c>
      <c r="L278">
        <v>-5</v>
      </c>
      <c r="M278">
        <v>2.8</v>
      </c>
      <c r="N278">
        <v>-53</v>
      </c>
      <c r="O278">
        <f>VLOOKUP(D278,'FB SR'!$C$1:$F$596,4,FALSE)</f>
        <v>2240</v>
      </c>
      <c r="P278">
        <f>VLOOKUP(D278,FB!$C$1:$E$621,3,FALSE)</f>
        <v>85.7</v>
      </c>
    </row>
    <row r="279" spans="1:16" x14ac:dyDescent="0.5">
      <c r="A279">
        <v>2021</v>
      </c>
      <c r="B279" t="s">
        <v>541</v>
      </c>
      <c r="C279" t="s">
        <v>542</v>
      </c>
      <c r="D279">
        <v>518813</v>
      </c>
      <c r="E279" t="s">
        <v>80</v>
      </c>
      <c r="F279" t="s">
        <v>81</v>
      </c>
      <c r="G279">
        <v>92.8</v>
      </c>
      <c r="H279" t="s">
        <v>16</v>
      </c>
      <c r="I279" t="str">
        <f t="shared" si="4"/>
        <v>518813FF</v>
      </c>
      <c r="J279" t="s">
        <v>17</v>
      </c>
      <c r="K279">
        <v>14.2</v>
      </c>
      <c r="L279">
        <v>8</v>
      </c>
      <c r="M279">
        <v>0.1</v>
      </c>
      <c r="N279">
        <v>-101</v>
      </c>
      <c r="O279">
        <f>VLOOKUP(D279,'FB SR'!$C$1:$F$596,4,FALSE)</f>
        <v>2238</v>
      </c>
      <c r="P279">
        <f>VLOOKUP(D279,FB!$C$1:$E$621,3,FALSE)</f>
        <v>98.2</v>
      </c>
    </row>
    <row r="280" spans="1:16" x14ac:dyDescent="0.5">
      <c r="A280">
        <v>2021</v>
      </c>
      <c r="B280" t="s">
        <v>555</v>
      </c>
      <c r="C280" t="s">
        <v>556</v>
      </c>
      <c r="D280">
        <v>657093</v>
      </c>
      <c r="E280" t="s">
        <v>182</v>
      </c>
      <c r="F280" t="s">
        <v>183</v>
      </c>
      <c r="G280">
        <v>90.7</v>
      </c>
      <c r="H280" t="s">
        <v>16</v>
      </c>
      <c r="I280" t="str">
        <f t="shared" si="4"/>
        <v>657093FF</v>
      </c>
      <c r="J280" t="s">
        <v>17</v>
      </c>
      <c r="K280">
        <v>15.5</v>
      </c>
      <c r="L280">
        <v>3</v>
      </c>
      <c r="M280">
        <v>0.2</v>
      </c>
      <c r="N280">
        <v>-97</v>
      </c>
      <c r="O280">
        <f>VLOOKUP(D280,'FB SR'!$C$1:$F$596,4,FALSE)</f>
        <v>2237</v>
      </c>
      <c r="P280">
        <f>VLOOKUP(D280,FB!$C$1:$E$621,3,FALSE)</f>
        <v>89.2</v>
      </c>
    </row>
    <row r="281" spans="1:16" x14ac:dyDescent="0.5">
      <c r="A281">
        <v>2021</v>
      </c>
      <c r="B281" t="s">
        <v>894</v>
      </c>
      <c r="C281" t="s">
        <v>274</v>
      </c>
      <c r="D281">
        <v>621074</v>
      </c>
      <c r="E281" t="s">
        <v>46</v>
      </c>
      <c r="F281" t="s">
        <v>47</v>
      </c>
      <c r="G281">
        <v>95.3</v>
      </c>
      <c r="H281" t="s">
        <v>16</v>
      </c>
      <c r="I281" t="str">
        <f t="shared" si="4"/>
        <v>621074FF</v>
      </c>
      <c r="J281" t="s">
        <v>17</v>
      </c>
      <c r="K281">
        <v>14.9</v>
      </c>
      <c r="L281">
        <v>-2</v>
      </c>
      <c r="M281">
        <v>8.3000000000000007</v>
      </c>
      <c r="N281">
        <v>6</v>
      </c>
      <c r="O281">
        <f>VLOOKUP(D281,'FB SR'!$C$1:$F$596,4,FALSE)</f>
        <v>2237</v>
      </c>
      <c r="P281">
        <f>VLOOKUP(D281,FB!$C$1:$E$621,3,FALSE)</f>
        <v>92.7</v>
      </c>
    </row>
    <row r="282" spans="1:16" x14ac:dyDescent="0.5">
      <c r="A282">
        <v>2021</v>
      </c>
      <c r="B282" t="s">
        <v>166</v>
      </c>
      <c r="C282" t="s">
        <v>57</v>
      </c>
      <c r="D282">
        <v>425844</v>
      </c>
      <c r="E282" t="s">
        <v>142</v>
      </c>
      <c r="F282" t="s">
        <v>143</v>
      </c>
      <c r="G282">
        <v>89</v>
      </c>
      <c r="H282" t="s">
        <v>16</v>
      </c>
      <c r="I282" t="str">
        <f t="shared" si="4"/>
        <v>425844FF</v>
      </c>
      <c r="J282" t="s">
        <v>17</v>
      </c>
      <c r="K282">
        <v>18</v>
      </c>
      <c r="L282">
        <v>-6</v>
      </c>
      <c r="M282">
        <v>1.3</v>
      </c>
      <c r="N282">
        <v>-79</v>
      </c>
      <c r="O282">
        <f>VLOOKUP(D282,'FB SR'!$C$1:$F$596,4,FALSE)</f>
        <v>2236</v>
      </c>
      <c r="P282">
        <f>VLOOKUP(D282,FB!$C$1:$E$621,3,FALSE)</f>
        <v>78.599999999999994</v>
      </c>
    </row>
    <row r="283" spans="1:16" x14ac:dyDescent="0.5">
      <c r="A283">
        <v>2021</v>
      </c>
      <c r="B283" t="s">
        <v>184</v>
      </c>
      <c r="C283" t="s">
        <v>520</v>
      </c>
      <c r="D283">
        <v>519293</v>
      </c>
      <c r="E283" t="s">
        <v>156</v>
      </c>
      <c r="F283" t="s">
        <v>157</v>
      </c>
      <c r="G283">
        <v>92.8</v>
      </c>
      <c r="H283" t="s">
        <v>16</v>
      </c>
      <c r="I283" t="str">
        <f t="shared" si="4"/>
        <v>519293FF</v>
      </c>
      <c r="J283" t="s">
        <v>17</v>
      </c>
      <c r="K283">
        <v>14.5</v>
      </c>
      <c r="L283">
        <v>-2</v>
      </c>
      <c r="M283">
        <v>7</v>
      </c>
      <c r="N283">
        <v>15</v>
      </c>
      <c r="O283">
        <f>VLOOKUP(D283,'FB SR'!$C$1:$F$596,4,FALSE)</f>
        <v>2236</v>
      </c>
      <c r="P283">
        <v>93</v>
      </c>
    </row>
    <row r="284" spans="1:16" x14ac:dyDescent="0.5">
      <c r="A284">
        <v>2021</v>
      </c>
      <c r="B284" t="s">
        <v>730</v>
      </c>
      <c r="C284" t="s">
        <v>25</v>
      </c>
      <c r="D284">
        <v>676604</v>
      </c>
      <c r="E284" t="s">
        <v>80</v>
      </c>
      <c r="F284" t="s">
        <v>81</v>
      </c>
      <c r="G284">
        <v>94.7</v>
      </c>
      <c r="H284" t="s">
        <v>16</v>
      </c>
      <c r="I284" t="str">
        <f t="shared" si="4"/>
        <v>676604FF</v>
      </c>
      <c r="J284" t="s">
        <v>17</v>
      </c>
      <c r="K284">
        <v>14.4</v>
      </c>
      <c r="L284">
        <v>7</v>
      </c>
      <c r="M284">
        <v>9</v>
      </c>
      <c r="N284">
        <v>11</v>
      </c>
      <c r="O284">
        <f>VLOOKUP(D284,'FB SR'!$C$1:$F$596,4,FALSE)</f>
        <v>2234</v>
      </c>
      <c r="P284">
        <f>VLOOKUP(D284,FB!$C$1:$E$621,3,FALSE)</f>
        <v>92.9</v>
      </c>
    </row>
    <row r="285" spans="1:16" x14ac:dyDescent="0.5">
      <c r="A285">
        <v>2021</v>
      </c>
      <c r="B285" t="s">
        <v>796</v>
      </c>
      <c r="C285" t="s">
        <v>797</v>
      </c>
      <c r="D285">
        <v>607625</v>
      </c>
      <c r="E285" t="s">
        <v>126</v>
      </c>
      <c r="F285" t="s">
        <v>127</v>
      </c>
      <c r="G285">
        <v>94.2</v>
      </c>
      <c r="H285" t="s">
        <v>16</v>
      </c>
      <c r="I285" t="str">
        <f t="shared" si="4"/>
        <v>607625FF</v>
      </c>
      <c r="J285" t="s">
        <v>17</v>
      </c>
      <c r="K285">
        <v>13.6</v>
      </c>
      <c r="L285">
        <v>10</v>
      </c>
      <c r="M285">
        <v>7.5</v>
      </c>
      <c r="N285">
        <v>-4</v>
      </c>
      <c r="O285">
        <f>VLOOKUP(D285,'FB SR'!$C$1:$F$596,4,FALSE)</f>
        <v>2232</v>
      </c>
      <c r="P285">
        <f>VLOOKUP(D285,FB!$C$1:$E$621,3,FALSE)</f>
        <v>93.4</v>
      </c>
    </row>
    <row r="286" spans="1:16" x14ac:dyDescent="0.5">
      <c r="A286">
        <v>2021</v>
      </c>
      <c r="B286" t="s">
        <v>504</v>
      </c>
      <c r="C286" t="s">
        <v>141</v>
      </c>
      <c r="D286">
        <v>570666</v>
      </c>
      <c r="E286" t="s">
        <v>26</v>
      </c>
      <c r="F286" t="s">
        <v>27</v>
      </c>
      <c r="G286">
        <v>93.6</v>
      </c>
      <c r="H286" t="s">
        <v>16</v>
      </c>
      <c r="I286" t="str">
        <f t="shared" si="4"/>
        <v>570666FF</v>
      </c>
      <c r="J286" t="s">
        <v>17</v>
      </c>
      <c r="K286">
        <v>15.9</v>
      </c>
      <c r="L286">
        <v>-5</v>
      </c>
      <c r="M286">
        <v>6.3</v>
      </c>
      <c r="N286">
        <v>-11</v>
      </c>
      <c r="O286">
        <f>VLOOKUP(D286,'FB SR'!$C$1:$F$596,4,FALSE)</f>
        <v>2232</v>
      </c>
      <c r="P286">
        <f>VLOOKUP(D286,FB!$C$1:$E$621,3,FALSE)</f>
        <v>89.4</v>
      </c>
    </row>
    <row r="287" spans="1:16" x14ac:dyDescent="0.5">
      <c r="A287">
        <v>2021</v>
      </c>
      <c r="B287" t="s">
        <v>246</v>
      </c>
      <c r="C287" t="s">
        <v>247</v>
      </c>
      <c r="D287">
        <v>621244</v>
      </c>
      <c r="E287" t="s">
        <v>14</v>
      </c>
      <c r="F287" t="s">
        <v>15</v>
      </c>
      <c r="G287">
        <v>94.1</v>
      </c>
      <c r="H287" t="s">
        <v>16</v>
      </c>
      <c r="I287" t="str">
        <f t="shared" si="4"/>
        <v>621244FF</v>
      </c>
      <c r="J287" t="s">
        <v>17</v>
      </c>
      <c r="K287">
        <v>16.5</v>
      </c>
      <c r="L287">
        <v>-9</v>
      </c>
      <c r="M287">
        <v>9.8000000000000007</v>
      </c>
      <c r="N287">
        <v>26</v>
      </c>
      <c r="O287">
        <f>VLOOKUP(D287,'FB SR'!$C$1:$F$596,4,FALSE)</f>
        <v>2231</v>
      </c>
      <c r="P287">
        <f>VLOOKUP(D287,FB!$C$1:$E$621,3,FALSE)</f>
        <v>92</v>
      </c>
    </row>
    <row r="288" spans="1:16" x14ac:dyDescent="0.5">
      <c r="A288">
        <v>2021</v>
      </c>
      <c r="B288" t="s">
        <v>789</v>
      </c>
      <c r="C288" t="s">
        <v>790</v>
      </c>
      <c r="D288">
        <v>664042</v>
      </c>
      <c r="E288" t="s">
        <v>182</v>
      </c>
      <c r="F288" t="s">
        <v>183</v>
      </c>
      <c r="G288">
        <v>93.4</v>
      </c>
      <c r="H288" t="s">
        <v>16</v>
      </c>
      <c r="I288" t="str">
        <f t="shared" si="4"/>
        <v>664042FF</v>
      </c>
      <c r="J288" t="s">
        <v>17</v>
      </c>
      <c r="K288">
        <v>15.6</v>
      </c>
      <c r="L288">
        <v>-4</v>
      </c>
      <c r="M288">
        <v>4.7</v>
      </c>
      <c r="N288">
        <v>-34</v>
      </c>
      <c r="O288">
        <f>VLOOKUP(D288,'FB SR'!$C$1:$F$596,4,FALSE)</f>
        <v>2231</v>
      </c>
      <c r="P288">
        <f>VLOOKUP(D288,FB!$C$1:$E$621,3,FALSE)</f>
        <v>78.5</v>
      </c>
    </row>
    <row r="289" spans="1:16" x14ac:dyDescent="0.5">
      <c r="A289">
        <v>2021</v>
      </c>
      <c r="B289" t="s">
        <v>348</v>
      </c>
      <c r="C289" t="s">
        <v>349</v>
      </c>
      <c r="D289">
        <v>592773</v>
      </c>
      <c r="E289" t="s">
        <v>142</v>
      </c>
      <c r="F289" t="s">
        <v>143</v>
      </c>
      <c r="G289">
        <v>97.6</v>
      </c>
      <c r="H289" t="s">
        <v>16</v>
      </c>
      <c r="I289" t="str">
        <f t="shared" si="4"/>
        <v>592773FF</v>
      </c>
      <c r="J289" t="s">
        <v>17</v>
      </c>
      <c r="K289">
        <v>12.3</v>
      </c>
      <c r="L289">
        <v>1</v>
      </c>
      <c r="M289">
        <v>10</v>
      </c>
      <c r="N289">
        <v>40</v>
      </c>
      <c r="O289">
        <f>VLOOKUP(D289,'FB SR'!$C$1:$F$596,4,FALSE)</f>
        <v>2229</v>
      </c>
      <c r="P289">
        <f>VLOOKUP(D289,FB!$C$1:$E$621,3,FALSE)</f>
        <v>99.1</v>
      </c>
    </row>
    <row r="290" spans="1:16" x14ac:dyDescent="0.5">
      <c r="A290">
        <v>2021</v>
      </c>
      <c r="B290" t="s">
        <v>742</v>
      </c>
      <c r="C290" t="s">
        <v>65</v>
      </c>
      <c r="D290">
        <v>595345</v>
      </c>
      <c r="E290" t="s">
        <v>110</v>
      </c>
      <c r="F290" t="s">
        <v>111</v>
      </c>
      <c r="G290">
        <v>92.2</v>
      </c>
      <c r="H290" t="s">
        <v>16</v>
      </c>
      <c r="I290" t="str">
        <f t="shared" si="4"/>
        <v>595345FF</v>
      </c>
      <c r="J290" t="s">
        <v>17</v>
      </c>
      <c r="K290">
        <v>18.2</v>
      </c>
      <c r="L290">
        <v>-16</v>
      </c>
      <c r="M290">
        <v>9.6</v>
      </c>
      <c r="N290">
        <v>32</v>
      </c>
      <c r="O290">
        <f>VLOOKUP(D290,'FB SR'!$C$1:$F$596,4,FALSE)</f>
        <v>2229</v>
      </c>
      <c r="P290">
        <f>VLOOKUP(D290,FB!$C$1:$E$621,3,FALSE)</f>
        <v>91.7</v>
      </c>
    </row>
    <row r="291" spans="1:16" x14ac:dyDescent="0.5">
      <c r="A291">
        <v>2021</v>
      </c>
      <c r="B291" t="s">
        <v>230</v>
      </c>
      <c r="C291" t="s">
        <v>231</v>
      </c>
      <c r="D291">
        <v>660271</v>
      </c>
      <c r="E291" t="s">
        <v>232</v>
      </c>
      <c r="F291" t="s">
        <v>233</v>
      </c>
      <c r="G291">
        <v>95.6</v>
      </c>
      <c r="H291" t="s">
        <v>16</v>
      </c>
      <c r="I291" t="str">
        <f t="shared" si="4"/>
        <v>660271FF</v>
      </c>
      <c r="J291" t="s">
        <v>17</v>
      </c>
      <c r="K291">
        <v>14.6</v>
      </c>
      <c r="L291">
        <v>-8</v>
      </c>
      <c r="M291">
        <v>3.8</v>
      </c>
      <c r="N291">
        <v>-47</v>
      </c>
      <c r="O291">
        <f>VLOOKUP(D291,'FB SR'!$C$1:$F$596,4,FALSE)</f>
        <v>2228</v>
      </c>
      <c r="P291">
        <f>VLOOKUP(D291,FB!$C$1:$E$621,3,FALSE)</f>
        <v>80.5</v>
      </c>
    </row>
    <row r="292" spans="1:16" x14ac:dyDescent="0.5">
      <c r="A292">
        <v>2021</v>
      </c>
      <c r="B292" t="s">
        <v>350</v>
      </c>
      <c r="C292" t="s">
        <v>109</v>
      </c>
      <c r="D292">
        <v>592866</v>
      </c>
      <c r="E292" t="s">
        <v>126</v>
      </c>
      <c r="F292" t="s">
        <v>127</v>
      </c>
      <c r="G292">
        <v>91.5</v>
      </c>
      <c r="H292" t="s">
        <v>16</v>
      </c>
      <c r="I292" t="str">
        <f t="shared" si="4"/>
        <v>592866FF</v>
      </c>
      <c r="J292" t="s">
        <v>17</v>
      </c>
      <c r="K292">
        <v>19.8</v>
      </c>
      <c r="L292">
        <v>-15</v>
      </c>
      <c r="M292">
        <v>3.8</v>
      </c>
      <c r="N292">
        <v>-51</v>
      </c>
      <c r="O292">
        <f>VLOOKUP(D292,'FB SR'!$C$1:$F$596,4,FALSE)</f>
        <v>2228</v>
      </c>
      <c r="P292">
        <f>VLOOKUP(D292,FB!$C$1:$E$621,3,FALSE)</f>
        <v>99.5</v>
      </c>
    </row>
    <row r="293" spans="1:16" x14ac:dyDescent="0.5">
      <c r="A293">
        <v>2021</v>
      </c>
      <c r="B293" t="s">
        <v>617</v>
      </c>
      <c r="C293" t="s">
        <v>229</v>
      </c>
      <c r="D293">
        <v>533167</v>
      </c>
      <c r="E293" t="s">
        <v>261</v>
      </c>
      <c r="F293" t="s">
        <v>262</v>
      </c>
      <c r="G293">
        <v>91.6</v>
      </c>
      <c r="H293" t="s">
        <v>16</v>
      </c>
      <c r="I293" t="str">
        <f t="shared" si="4"/>
        <v>533167FF</v>
      </c>
      <c r="J293" t="s">
        <v>17</v>
      </c>
      <c r="K293">
        <v>16</v>
      </c>
      <c r="L293">
        <v>-4</v>
      </c>
      <c r="M293">
        <v>8.9</v>
      </c>
      <c r="N293">
        <v>37</v>
      </c>
      <c r="O293">
        <f>VLOOKUP(D293,'FB SR'!$C$1:$F$596,4,FALSE)</f>
        <v>2228</v>
      </c>
      <c r="P293">
        <f>VLOOKUP(D293,FB!$C$1:$E$621,3,FALSE)</f>
        <v>93.2</v>
      </c>
    </row>
    <row r="294" spans="1:16" x14ac:dyDescent="0.5">
      <c r="A294">
        <v>2021</v>
      </c>
      <c r="B294" t="s">
        <v>762</v>
      </c>
      <c r="C294" t="s">
        <v>488</v>
      </c>
      <c r="D294">
        <v>667376</v>
      </c>
      <c r="E294" t="s">
        <v>68</v>
      </c>
      <c r="F294" t="s">
        <v>69</v>
      </c>
      <c r="G294">
        <v>94.3</v>
      </c>
      <c r="H294" t="s">
        <v>16</v>
      </c>
      <c r="I294" t="str">
        <f t="shared" si="4"/>
        <v>667376FF</v>
      </c>
      <c r="J294" t="s">
        <v>17</v>
      </c>
      <c r="K294">
        <v>16.3</v>
      </c>
      <c r="L294">
        <v>-10</v>
      </c>
      <c r="M294">
        <v>5.9</v>
      </c>
      <c r="N294">
        <v>-21</v>
      </c>
      <c r="O294">
        <f>VLOOKUP(D294,'FB SR'!$C$1:$F$596,4,FALSE)</f>
        <v>2228</v>
      </c>
      <c r="P294">
        <f>VLOOKUP(D294,FB!$C$1:$E$621,3,FALSE)</f>
        <v>79.8</v>
      </c>
    </row>
    <row r="295" spans="1:16" x14ac:dyDescent="0.5">
      <c r="A295">
        <v>2021</v>
      </c>
      <c r="B295" t="s">
        <v>150</v>
      </c>
      <c r="C295" t="s">
        <v>151</v>
      </c>
      <c r="D295">
        <v>425794</v>
      </c>
      <c r="E295" t="s">
        <v>34</v>
      </c>
      <c r="F295" t="s">
        <v>35</v>
      </c>
      <c r="G295">
        <v>89.1</v>
      </c>
      <c r="H295" t="s">
        <v>16</v>
      </c>
      <c r="I295" t="str">
        <f t="shared" si="4"/>
        <v>425794FF</v>
      </c>
      <c r="J295" t="s">
        <v>17</v>
      </c>
      <c r="K295">
        <v>19.600000000000001</v>
      </c>
      <c r="L295">
        <v>-14</v>
      </c>
      <c r="M295">
        <v>2.2000000000000002</v>
      </c>
      <c r="N295">
        <v>-63</v>
      </c>
      <c r="O295">
        <f>VLOOKUP(D295,'FB SR'!$C$1:$F$596,4,FALSE)</f>
        <v>2227</v>
      </c>
      <c r="P295">
        <f>VLOOKUP(D295,FB!$C$1:$E$621,3,FALSE)</f>
        <v>77.2</v>
      </c>
    </row>
    <row r="296" spans="1:16" x14ac:dyDescent="0.5">
      <c r="A296">
        <v>2021</v>
      </c>
      <c r="B296" t="s">
        <v>774</v>
      </c>
      <c r="C296" t="s">
        <v>775</v>
      </c>
      <c r="D296">
        <v>650959</v>
      </c>
      <c r="E296" t="s">
        <v>182</v>
      </c>
      <c r="F296" t="s">
        <v>183</v>
      </c>
      <c r="G296">
        <v>93.5</v>
      </c>
      <c r="H296" t="s">
        <v>16</v>
      </c>
      <c r="I296" t="str">
        <f t="shared" si="4"/>
        <v>650959FF</v>
      </c>
      <c r="J296" t="s">
        <v>17</v>
      </c>
      <c r="K296">
        <v>14.3</v>
      </c>
      <c r="L296">
        <v>1</v>
      </c>
      <c r="M296">
        <v>0.8</v>
      </c>
      <c r="N296">
        <v>-89</v>
      </c>
      <c r="O296">
        <f>VLOOKUP(D296,'FB SR'!$C$1:$F$596,4,FALSE)</f>
        <v>2227</v>
      </c>
      <c r="P296">
        <f>VLOOKUP(D296,FB!$C$1:$E$621,3,FALSE)</f>
        <v>83.7</v>
      </c>
    </row>
    <row r="297" spans="1:16" x14ac:dyDescent="0.5">
      <c r="A297">
        <v>2021</v>
      </c>
      <c r="B297" t="s">
        <v>668</v>
      </c>
      <c r="C297" t="s">
        <v>49</v>
      </c>
      <c r="D297">
        <v>571670</v>
      </c>
      <c r="E297" t="s">
        <v>110</v>
      </c>
      <c r="F297" t="s">
        <v>111</v>
      </c>
      <c r="G297">
        <v>93.7</v>
      </c>
      <c r="H297" t="s">
        <v>16</v>
      </c>
      <c r="I297" t="str">
        <f t="shared" si="4"/>
        <v>571670FF</v>
      </c>
      <c r="J297" t="s">
        <v>17</v>
      </c>
      <c r="K297">
        <v>16.2</v>
      </c>
      <c r="L297">
        <v>-10</v>
      </c>
      <c r="M297">
        <v>9.6999999999999993</v>
      </c>
      <c r="N297">
        <v>40</v>
      </c>
      <c r="O297">
        <f>VLOOKUP(D297,'FB SR'!$C$1:$F$596,4,FALSE)</f>
        <v>2225</v>
      </c>
      <c r="P297">
        <f>VLOOKUP(D297,FB!$C$1:$E$621,3,FALSE)</f>
        <v>90.2</v>
      </c>
    </row>
    <row r="298" spans="1:16" x14ac:dyDescent="0.5">
      <c r="A298">
        <v>2021</v>
      </c>
      <c r="B298" t="s">
        <v>686</v>
      </c>
      <c r="C298" t="s">
        <v>177</v>
      </c>
      <c r="D298">
        <v>641682</v>
      </c>
      <c r="E298" t="s">
        <v>26</v>
      </c>
      <c r="F298" t="s">
        <v>27</v>
      </c>
      <c r="G298">
        <v>96.4</v>
      </c>
      <c r="H298" t="s">
        <v>16</v>
      </c>
      <c r="I298" t="str">
        <f t="shared" si="4"/>
        <v>641682FF</v>
      </c>
      <c r="J298" t="s">
        <v>17</v>
      </c>
      <c r="K298">
        <v>14.6</v>
      </c>
      <c r="L298">
        <v>-11</v>
      </c>
      <c r="M298">
        <v>7.4</v>
      </c>
      <c r="N298">
        <v>7</v>
      </c>
      <c r="O298">
        <f>VLOOKUP(D298,'FB SR'!$C$1:$F$596,4,FALSE)</f>
        <v>2225</v>
      </c>
      <c r="P298">
        <f>VLOOKUP(D298,FB!$C$1:$E$621,3,FALSE)</f>
        <v>86.3</v>
      </c>
    </row>
    <row r="299" spans="1:16" x14ac:dyDescent="0.5">
      <c r="A299">
        <v>2021</v>
      </c>
      <c r="B299" t="s">
        <v>759</v>
      </c>
      <c r="C299" t="s">
        <v>481</v>
      </c>
      <c r="D299">
        <v>571735</v>
      </c>
      <c r="E299" t="s">
        <v>58</v>
      </c>
      <c r="F299" t="s">
        <v>59</v>
      </c>
      <c r="G299">
        <v>92.8</v>
      </c>
      <c r="H299" t="s">
        <v>16</v>
      </c>
      <c r="I299" t="str">
        <f t="shared" si="4"/>
        <v>571735FF</v>
      </c>
      <c r="J299" t="s">
        <v>17</v>
      </c>
      <c r="K299">
        <v>18.5</v>
      </c>
      <c r="L299">
        <v>-20</v>
      </c>
      <c r="M299">
        <v>9.3000000000000007</v>
      </c>
      <c r="N299">
        <v>29</v>
      </c>
      <c r="O299">
        <f>VLOOKUP(D299,'FB SR'!$C$1:$F$596,4,FALSE)</f>
        <v>2225</v>
      </c>
      <c r="P299">
        <f>VLOOKUP(D299,FB!$C$1:$E$621,3,FALSE)</f>
        <v>83</v>
      </c>
    </row>
    <row r="300" spans="1:16" x14ac:dyDescent="0.5">
      <c r="A300">
        <v>2021</v>
      </c>
      <c r="B300" t="s">
        <v>409</v>
      </c>
      <c r="C300" t="s">
        <v>170</v>
      </c>
      <c r="D300">
        <v>518617</v>
      </c>
      <c r="E300" t="s">
        <v>20</v>
      </c>
      <c r="F300" t="s">
        <v>21</v>
      </c>
      <c r="G300">
        <v>95.3</v>
      </c>
      <c r="H300" t="s">
        <v>16</v>
      </c>
      <c r="I300" t="str">
        <f t="shared" si="4"/>
        <v>518617FF</v>
      </c>
      <c r="J300" t="s">
        <v>17</v>
      </c>
      <c r="K300">
        <v>16.600000000000001</v>
      </c>
      <c r="L300">
        <v>-17</v>
      </c>
      <c r="M300">
        <v>14.1</v>
      </c>
      <c r="N300">
        <v>84</v>
      </c>
      <c r="O300">
        <f>VLOOKUP(D300,'FB SR'!$C$1:$F$596,4,FALSE)</f>
        <v>2224</v>
      </c>
      <c r="P300">
        <f>VLOOKUP(D300,FB!$C$1:$E$621,3,FALSE)</f>
        <v>98.5</v>
      </c>
    </row>
    <row r="301" spans="1:16" x14ac:dyDescent="0.5">
      <c r="A301">
        <v>2021</v>
      </c>
      <c r="B301" t="s">
        <v>539</v>
      </c>
      <c r="C301" t="s">
        <v>540</v>
      </c>
      <c r="D301">
        <v>606424</v>
      </c>
      <c r="E301" t="s">
        <v>30</v>
      </c>
      <c r="F301" t="s">
        <v>31</v>
      </c>
      <c r="G301">
        <v>93.2</v>
      </c>
      <c r="H301" t="s">
        <v>16</v>
      </c>
      <c r="I301" t="str">
        <f t="shared" si="4"/>
        <v>606424FF</v>
      </c>
      <c r="J301" t="s">
        <v>17</v>
      </c>
      <c r="K301">
        <v>18.7</v>
      </c>
      <c r="L301">
        <v>-23</v>
      </c>
      <c r="M301">
        <v>15.8</v>
      </c>
      <c r="N301">
        <v>119</v>
      </c>
      <c r="O301">
        <f>VLOOKUP(D301,'FB SR'!$C$1:$F$596,4,FALSE)</f>
        <v>2222</v>
      </c>
      <c r="P301">
        <f>VLOOKUP(D301,FB!$C$1:$E$621,3,FALSE)</f>
        <v>99</v>
      </c>
    </row>
    <row r="302" spans="1:16" x14ac:dyDescent="0.5">
      <c r="A302">
        <v>2021</v>
      </c>
      <c r="B302" t="s">
        <v>695</v>
      </c>
      <c r="C302" t="s">
        <v>272</v>
      </c>
      <c r="D302">
        <v>664948</v>
      </c>
      <c r="E302" t="s">
        <v>102</v>
      </c>
      <c r="F302" t="s">
        <v>103</v>
      </c>
      <c r="G302">
        <v>94.3</v>
      </c>
      <c r="H302" t="s">
        <v>16</v>
      </c>
      <c r="I302" t="str">
        <f t="shared" si="4"/>
        <v>664948FF</v>
      </c>
      <c r="J302" t="s">
        <v>17</v>
      </c>
      <c r="K302">
        <v>14.7</v>
      </c>
      <c r="L302">
        <v>2</v>
      </c>
      <c r="M302">
        <v>8.5</v>
      </c>
      <c r="N302">
        <v>16</v>
      </c>
      <c r="O302">
        <f>VLOOKUP(D302,'FB SR'!$C$1:$F$596,4,FALSE)</f>
        <v>2222</v>
      </c>
      <c r="P302">
        <f>VLOOKUP(D302,FB!$C$1:$E$621,3,FALSE)</f>
        <v>92.9</v>
      </c>
    </row>
    <row r="303" spans="1:16" x14ac:dyDescent="0.5">
      <c r="A303">
        <v>2021</v>
      </c>
      <c r="B303" t="s">
        <v>224</v>
      </c>
      <c r="C303" t="s">
        <v>225</v>
      </c>
      <c r="D303">
        <v>579328</v>
      </c>
      <c r="E303" t="s">
        <v>102</v>
      </c>
      <c r="F303" t="s">
        <v>103</v>
      </c>
      <c r="G303">
        <v>95.2</v>
      </c>
      <c r="H303" t="s">
        <v>16</v>
      </c>
      <c r="I303" t="str">
        <f t="shared" si="4"/>
        <v>579328FF</v>
      </c>
      <c r="J303" t="s">
        <v>17</v>
      </c>
      <c r="K303">
        <v>13.8</v>
      </c>
      <c r="L303">
        <v>4</v>
      </c>
      <c r="M303">
        <v>10.1</v>
      </c>
      <c r="N303">
        <v>27</v>
      </c>
      <c r="O303">
        <f>VLOOKUP(D303,'FB SR'!$C$1:$F$596,4,FALSE)</f>
        <v>2221</v>
      </c>
      <c r="P303">
        <f>VLOOKUP(D303,FB!$C$1:$E$621,3,FALSE)</f>
        <v>95.2</v>
      </c>
    </row>
    <row r="304" spans="1:16" x14ac:dyDescent="0.5">
      <c r="A304">
        <v>2021</v>
      </c>
      <c r="B304" t="s">
        <v>665</v>
      </c>
      <c r="C304" t="s">
        <v>666</v>
      </c>
      <c r="D304">
        <v>608678</v>
      </c>
      <c r="E304" t="s">
        <v>30</v>
      </c>
      <c r="F304" t="s">
        <v>31</v>
      </c>
      <c r="G304">
        <v>95.3</v>
      </c>
      <c r="H304" t="s">
        <v>16</v>
      </c>
      <c r="I304" t="str">
        <f t="shared" si="4"/>
        <v>608678FF</v>
      </c>
      <c r="J304" t="s">
        <v>17</v>
      </c>
      <c r="K304">
        <v>14.5</v>
      </c>
      <c r="L304">
        <v>-4</v>
      </c>
      <c r="M304">
        <v>5.9</v>
      </c>
      <c r="N304">
        <v>-19</v>
      </c>
      <c r="O304">
        <f>VLOOKUP(D304,'FB SR'!$C$1:$F$596,4,FALSE)</f>
        <v>2221</v>
      </c>
      <c r="P304">
        <f>VLOOKUP(D304,FB!$C$1:$E$621,3,FALSE)</f>
        <v>83.1</v>
      </c>
    </row>
    <row r="305" spans="1:16" x14ac:dyDescent="0.5">
      <c r="A305">
        <v>2021</v>
      </c>
      <c r="B305" t="s">
        <v>683</v>
      </c>
      <c r="C305" t="s">
        <v>170</v>
      </c>
      <c r="D305">
        <v>663765</v>
      </c>
      <c r="E305" t="s">
        <v>34</v>
      </c>
      <c r="F305" t="s">
        <v>35</v>
      </c>
      <c r="G305">
        <v>92.3</v>
      </c>
      <c r="H305" t="s">
        <v>16</v>
      </c>
      <c r="I305" t="str">
        <f t="shared" si="4"/>
        <v>663765FF</v>
      </c>
      <c r="J305" t="s">
        <v>17</v>
      </c>
      <c r="K305">
        <v>17.5</v>
      </c>
      <c r="L305">
        <v>-11</v>
      </c>
      <c r="M305">
        <v>4.7</v>
      </c>
      <c r="N305">
        <v>-36</v>
      </c>
      <c r="O305">
        <f>VLOOKUP(D305,'FB SR'!$C$1:$F$596,4,FALSE)</f>
        <v>2219</v>
      </c>
      <c r="P305">
        <f>VLOOKUP(D305,FB!$C$1:$E$621,3,FALSE)</f>
        <v>86.1</v>
      </c>
    </row>
    <row r="306" spans="1:16" x14ac:dyDescent="0.5">
      <c r="A306">
        <v>2021</v>
      </c>
      <c r="B306" t="s">
        <v>234</v>
      </c>
      <c r="C306" t="s">
        <v>235</v>
      </c>
      <c r="D306">
        <v>502179</v>
      </c>
      <c r="E306" t="s">
        <v>194</v>
      </c>
      <c r="F306" t="s">
        <v>195</v>
      </c>
      <c r="G306">
        <v>89.1</v>
      </c>
      <c r="H306" t="s">
        <v>16</v>
      </c>
      <c r="I306" t="str">
        <f t="shared" si="4"/>
        <v>502179FF</v>
      </c>
      <c r="J306" t="s">
        <v>17</v>
      </c>
      <c r="K306">
        <v>15.3</v>
      </c>
      <c r="L306">
        <v>14</v>
      </c>
      <c r="M306">
        <v>3.6</v>
      </c>
      <c r="N306">
        <v>-44</v>
      </c>
      <c r="O306">
        <f>VLOOKUP(D306,'FB SR'!$C$1:$F$596,4,FALSE)</f>
        <v>2218</v>
      </c>
      <c r="P306">
        <f>VLOOKUP(D306,FB!$C$1:$E$621,3,FALSE)</f>
        <v>93.5</v>
      </c>
    </row>
    <row r="307" spans="1:16" x14ac:dyDescent="0.5">
      <c r="A307">
        <v>2021</v>
      </c>
      <c r="B307" t="s">
        <v>401</v>
      </c>
      <c r="C307" t="s">
        <v>402</v>
      </c>
      <c r="D307">
        <v>669212</v>
      </c>
      <c r="E307" t="s">
        <v>122</v>
      </c>
      <c r="F307" t="s">
        <v>123</v>
      </c>
      <c r="G307">
        <v>90.5</v>
      </c>
      <c r="H307" t="s">
        <v>16</v>
      </c>
      <c r="I307" t="str">
        <f t="shared" si="4"/>
        <v>669212FF</v>
      </c>
      <c r="J307" t="s">
        <v>17</v>
      </c>
      <c r="K307">
        <v>16.2</v>
      </c>
      <c r="L307">
        <v>2</v>
      </c>
      <c r="M307">
        <v>11.2</v>
      </c>
      <c r="N307">
        <v>61</v>
      </c>
      <c r="O307">
        <f>VLOOKUP(D307,'FB SR'!$C$1:$F$596,4,FALSE)</f>
        <v>2218</v>
      </c>
      <c r="P307">
        <f>VLOOKUP(D307,FB!$C$1:$E$621,3,FALSE)</f>
        <v>99</v>
      </c>
    </row>
    <row r="308" spans="1:16" x14ac:dyDescent="0.5">
      <c r="A308">
        <v>2021</v>
      </c>
      <c r="B308" t="s">
        <v>896</v>
      </c>
      <c r="C308" t="s">
        <v>610</v>
      </c>
      <c r="D308">
        <v>669935</v>
      </c>
      <c r="E308" t="s">
        <v>116</v>
      </c>
      <c r="F308" t="s">
        <v>117</v>
      </c>
      <c r="G308">
        <v>93.3</v>
      </c>
      <c r="H308" t="s">
        <v>16</v>
      </c>
      <c r="I308" t="str">
        <f t="shared" si="4"/>
        <v>669935FF</v>
      </c>
      <c r="J308" t="s">
        <v>17</v>
      </c>
      <c r="K308">
        <v>12.2</v>
      </c>
      <c r="L308">
        <v>17</v>
      </c>
      <c r="M308">
        <v>5.4</v>
      </c>
      <c r="N308">
        <v>-22</v>
      </c>
      <c r="O308">
        <f>VLOOKUP(D308,'FB SR'!$C$1:$F$596,4,FALSE)</f>
        <v>2218</v>
      </c>
      <c r="P308">
        <f>VLOOKUP(D308,FB!$C$1:$E$621,3,FALSE)</f>
        <v>94.3</v>
      </c>
    </row>
    <row r="309" spans="1:16" x14ac:dyDescent="0.5">
      <c r="A309">
        <v>2021</v>
      </c>
      <c r="B309" t="s">
        <v>257</v>
      </c>
      <c r="C309" t="s">
        <v>563</v>
      </c>
      <c r="D309">
        <v>625643</v>
      </c>
      <c r="E309" t="s">
        <v>50</v>
      </c>
      <c r="F309" t="s">
        <v>51</v>
      </c>
      <c r="G309">
        <v>95.6</v>
      </c>
      <c r="H309" t="s">
        <v>16</v>
      </c>
      <c r="I309" t="str">
        <f t="shared" si="4"/>
        <v>625643FF</v>
      </c>
      <c r="J309" t="s">
        <v>17</v>
      </c>
      <c r="K309">
        <v>13.2</v>
      </c>
      <c r="L309">
        <v>7</v>
      </c>
      <c r="M309">
        <v>7.8</v>
      </c>
      <c r="N309">
        <v>1</v>
      </c>
      <c r="O309">
        <f>VLOOKUP(D309,'FB SR'!$C$1:$F$596,4,FALSE)</f>
        <v>2217</v>
      </c>
      <c r="P309">
        <v>96</v>
      </c>
    </row>
    <row r="310" spans="1:16" x14ac:dyDescent="0.5">
      <c r="A310">
        <v>2021</v>
      </c>
      <c r="B310" t="s">
        <v>864</v>
      </c>
      <c r="C310" t="s">
        <v>177</v>
      </c>
      <c r="D310">
        <v>488748</v>
      </c>
      <c r="E310" t="s">
        <v>164</v>
      </c>
      <c r="F310" t="s">
        <v>165</v>
      </c>
      <c r="G310">
        <v>90.5</v>
      </c>
      <c r="H310" t="s">
        <v>16</v>
      </c>
      <c r="I310" t="str">
        <f t="shared" si="4"/>
        <v>488748FF</v>
      </c>
      <c r="J310" t="s">
        <v>17</v>
      </c>
      <c r="K310">
        <v>15.7</v>
      </c>
      <c r="L310">
        <v>8</v>
      </c>
      <c r="M310">
        <v>9.5</v>
      </c>
      <c r="N310">
        <v>37</v>
      </c>
      <c r="O310">
        <f>VLOOKUP(D310,'FB SR'!$C$1:$F$596,4,FALSE)</f>
        <v>2217</v>
      </c>
      <c r="P310">
        <f>VLOOKUP(D310,FB!$C$1:$E$621,3,FALSE)</f>
        <v>97.8</v>
      </c>
    </row>
    <row r="311" spans="1:16" x14ac:dyDescent="0.5">
      <c r="A311">
        <v>2021</v>
      </c>
      <c r="B311" t="s">
        <v>464</v>
      </c>
      <c r="C311" t="s">
        <v>465</v>
      </c>
      <c r="D311">
        <v>641482</v>
      </c>
      <c r="E311" t="s">
        <v>38</v>
      </c>
      <c r="F311" t="s">
        <v>39</v>
      </c>
      <c r="G311">
        <v>90.5</v>
      </c>
      <c r="H311" t="s">
        <v>16</v>
      </c>
      <c r="I311" t="str">
        <f t="shared" si="4"/>
        <v>641482FF</v>
      </c>
      <c r="J311" t="s">
        <v>17</v>
      </c>
      <c r="K311">
        <v>14.9</v>
      </c>
      <c r="L311">
        <v>13</v>
      </c>
      <c r="M311">
        <v>5.3</v>
      </c>
      <c r="N311">
        <v>-32</v>
      </c>
      <c r="O311">
        <f>VLOOKUP(D311,'FB SR'!$C$1:$F$596,4,FALSE)</f>
        <v>2216</v>
      </c>
      <c r="P311">
        <f>VLOOKUP(D311,FB!$C$1:$E$621,3,FALSE)</f>
        <v>94.2</v>
      </c>
    </row>
    <row r="312" spans="1:16" x14ac:dyDescent="0.5">
      <c r="A312">
        <v>2021</v>
      </c>
      <c r="B312" t="s">
        <v>670</v>
      </c>
      <c r="C312" t="s">
        <v>168</v>
      </c>
      <c r="D312">
        <v>650556</v>
      </c>
      <c r="E312" t="s">
        <v>142</v>
      </c>
      <c r="F312" t="s">
        <v>143</v>
      </c>
      <c r="G312">
        <v>95.7</v>
      </c>
      <c r="H312" t="s">
        <v>16</v>
      </c>
      <c r="I312" t="str">
        <f t="shared" si="4"/>
        <v>650556FF</v>
      </c>
      <c r="J312" t="s">
        <v>17</v>
      </c>
      <c r="K312">
        <v>13</v>
      </c>
      <c r="L312">
        <v>7</v>
      </c>
      <c r="M312">
        <v>8</v>
      </c>
      <c r="N312">
        <v>8</v>
      </c>
      <c r="O312">
        <f>VLOOKUP(D312,'FB SR'!$C$1:$F$596,4,FALSE)</f>
        <v>2215</v>
      </c>
      <c r="P312">
        <f>VLOOKUP(D312,FB!$C$1:$E$621,3,FALSE)</f>
        <v>98.6</v>
      </c>
    </row>
    <row r="313" spans="1:16" x14ac:dyDescent="0.5">
      <c r="A313">
        <v>2021</v>
      </c>
      <c r="B313" t="s">
        <v>88</v>
      </c>
      <c r="C313" t="s">
        <v>89</v>
      </c>
      <c r="D313">
        <v>663978</v>
      </c>
      <c r="E313" t="s">
        <v>62</v>
      </c>
      <c r="F313" t="s">
        <v>63</v>
      </c>
      <c r="G313">
        <v>94.8</v>
      </c>
      <c r="H313" t="s">
        <v>16</v>
      </c>
      <c r="I313" t="str">
        <f t="shared" si="4"/>
        <v>663978FF</v>
      </c>
      <c r="J313" t="s">
        <v>17</v>
      </c>
      <c r="K313">
        <v>13.1</v>
      </c>
      <c r="L313">
        <v>2</v>
      </c>
      <c r="M313">
        <v>9.5</v>
      </c>
      <c r="N313">
        <v>49</v>
      </c>
      <c r="O313">
        <f>VLOOKUP(D313,'FB SR'!$C$1:$F$596,4,FALSE)</f>
        <v>2210</v>
      </c>
      <c r="P313">
        <f>VLOOKUP(D313,FB!$C$1:$E$621,3,FALSE)</f>
        <v>98.6</v>
      </c>
    </row>
    <row r="314" spans="1:16" x14ac:dyDescent="0.5">
      <c r="A314">
        <v>2021</v>
      </c>
      <c r="B314" t="s">
        <v>306</v>
      </c>
      <c r="C314" t="s">
        <v>247</v>
      </c>
      <c r="D314">
        <v>664353</v>
      </c>
      <c r="E314" t="s">
        <v>142</v>
      </c>
      <c r="F314" t="s">
        <v>143</v>
      </c>
      <c r="G314">
        <v>92.5</v>
      </c>
      <c r="H314" t="s">
        <v>16</v>
      </c>
      <c r="I314" t="str">
        <f t="shared" si="4"/>
        <v>664353FF</v>
      </c>
      <c r="J314" t="s">
        <v>17</v>
      </c>
      <c r="K314">
        <v>12.9</v>
      </c>
      <c r="L314">
        <v>14</v>
      </c>
      <c r="M314">
        <v>8</v>
      </c>
      <c r="N314">
        <v>24</v>
      </c>
      <c r="O314">
        <f>VLOOKUP(D314,'FB SR'!$C$1:$F$596,4,FALSE)</f>
        <v>2210</v>
      </c>
      <c r="P314">
        <f>VLOOKUP(D314,FB!$C$1:$E$621,3,FALSE)</f>
        <v>99</v>
      </c>
    </row>
    <row r="315" spans="1:16" x14ac:dyDescent="0.5">
      <c r="A315">
        <v>2021</v>
      </c>
      <c r="B315" t="s">
        <v>842</v>
      </c>
      <c r="C315" t="s">
        <v>720</v>
      </c>
      <c r="D315">
        <v>664054</v>
      </c>
      <c r="E315" t="s">
        <v>261</v>
      </c>
      <c r="F315" t="s">
        <v>262</v>
      </c>
      <c r="G315">
        <v>90.6</v>
      </c>
      <c r="H315" t="s">
        <v>16</v>
      </c>
      <c r="I315" t="str">
        <f t="shared" si="4"/>
        <v>664054FF</v>
      </c>
      <c r="J315" t="s">
        <v>17</v>
      </c>
      <c r="K315">
        <v>13</v>
      </c>
      <c r="L315">
        <v>21</v>
      </c>
      <c r="M315">
        <v>5.6</v>
      </c>
      <c r="N315">
        <v>-22</v>
      </c>
      <c r="O315">
        <f>VLOOKUP(D315,'FB SR'!$C$1:$F$596,4,FALSE)</f>
        <v>2210</v>
      </c>
      <c r="P315">
        <f>VLOOKUP(D315,FB!$C$1:$E$621,3,FALSE)</f>
        <v>97.8</v>
      </c>
    </row>
    <row r="316" spans="1:16" x14ac:dyDescent="0.5">
      <c r="A316">
        <v>2021</v>
      </c>
      <c r="B316" t="s">
        <v>477</v>
      </c>
      <c r="C316" t="s">
        <v>454</v>
      </c>
      <c r="D316">
        <v>592426</v>
      </c>
      <c r="E316" t="s">
        <v>156</v>
      </c>
      <c r="F316" t="s">
        <v>157</v>
      </c>
      <c r="G316">
        <v>95.8</v>
      </c>
      <c r="H316" t="s">
        <v>16</v>
      </c>
      <c r="I316" t="str">
        <f t="shared" si="4"/>
        <v>592426FF</v>
      </c>
      <c r="J316" t="s">
        <v>17</v>
      </c>
      <c r="K316">
        <v>12.2</v>
      </c>
      <c r="L316">
        <v>4</v>
      </c>
      <c r="M316">
        <v>7.2</v>
      </c>
      <c r="N316">
        <v>15</v>
      </c>
      <c r="O316">
        <f>VLOOKUP(D316,'FB SR'!$C$1:$F$596,4,FALSE)</f>
        <v>2208</v>
      </c>
      <c r="P316">
        <f>VLOOKUP(D316,FB!$C$1:$E$621,3,FALSE)</f>
        <v>99.1</v>
      </c>
    </row>
    <row r="317" spans="1:16" x14ac:dyDescent="0.5">
      <c r="A317">
        <v>2021</v>
      </c>
      <c r="B317" t="s">
        <v>134</v>
      </c>
      <c r="C317" t="s">
        <v>654</v>
      </c>
      <c r="D317">
        <v>593974</v>
      </c>
      <c r="E317" t="s">
        <v>38</v>
      </c>
      <c r="F317" t="s">
        <v>39</v>
      </c>
      <c r="G317">
        <v>95.6</v>
      </c>
      <c r="H317" t="s">
        <v>16</v>
      </c>
      <c r="I317" t="str">
        <f t="shared" si="4"/>
        <v>593974FF</v>
      </c>
      <c r="J317" t="s">
        <v>17</v>
      </c>
      <c r="K317">
        <v>14.8</v>
      </c>
      <c r="L317">
        <v>-5</v>
      </c>
      <c r="M317">
        <v>10.7</v>
      </c>
      <c r="N317">
        <v>54</v>
      </c>
      <c r="O317">
        <f>VLOOKUP(D317,'FB SR'!$C$1:$F$596,4,FALSE)</f>
        <v>2208</v>
      </c>
      <c r="P317">
        <v>96</v>
      </c>
    </row>
    <row r="318" spans="1:16" x14ac:dyDescent="0.5">
      <c r="A318">
        <v>2021</v>
      </c>
      <c r="B318" t="s">
        <v>920</v>
      </c>
      <c r="C318" t="s">
        <v>427</v>
      </c>
      <c r="D318">
        <v>641447</v>
      </c>
      <c r="E318" t="s">
        <v>110</v>
      </c>
      <c r="F318" t="s">
        <v>111</v>
      </c>
      <c r="G318">
        <v>90.5</v>
      </c>
      <c r="H318" t="s">
        <v>16</v>
      </c>
      <c r="I318" t="str">
        <f t="shared" si="4"/>
        <v>641447FF</v>
      </c>
      <c r="J318" t="s">
        <v>17</v>
      </c>
      <c r="K318">
        <v>20.5</v>
      </c>
      <c r="L318">
        <v>-24</v>
      </c>
      <c r="M318">
        <v>6.7</v>
      </c>
      <c r="N318">
        <v>-4</v>
      </c>
      <c r="O318">
        <f>VLOOKUP(D318,'FB SR'!$C$1:$F$596,4,FALSE)</f>
        <v>2205</v>
      </c>
      <c r="P318">
        <f>VLOOKUP(D318,FB!$C$1:$E$621,3,FALSE)</f>
        <v>75.900000000000006</v>
      </c>
    </row>
    <row r="319" spans="1:16" x14ac:dyDescent="0.5">
      <c r="A319">
        <v>2021</v>
      </c>
      <c r="B319" t="s">
        <v>257</v>
      </c>
      <c r="C319" t="s">
        <v>923</v>
      </c>
      <c r="D319">
        <v>661255</v>
      </c>
      <c r="E319" t="s">
        <v>164</v>
      </c>
      <c r="F319" t="s">
        <v>165</v>
      </c>
      <c r="G319">
        <v>95.7</v>
      </c>
      <c r="H319" t="s">
        <v>16</v>
      </c>
      <c r="I319" t="str">
        <f t="shared" si="4"/>
        <v>661255FF</v>
      </c>
      <c r="J319" t="s">
        <v>17</v>
      </c>
      <c r="K319">
        <v>13.6</v>
      </c>
      <c r="L319">
        <v>-2</v>
      </c>
      <c r="M319">
        <v>5.2</v>
      </c>
      <c r="N319">
        <v>-28</v>
      </c>
      <c r="O319">
        <f>VLOOKUP(D319,'FB SR'!$C$1:$F$596,4,FALSE)</f>
        <v>2204</v>
      </c>
      <c r="P319">
        <v>93</v>
      </c>
    </row>
    <row r="320" spans="1:16" x14ac:dyDescent="0.5">
      <c r="A320">
        <v>2021</v>
      </c>
      <c r="B320" t="s">
        <v>561</v>
      </c>
      <c r="C320" t="s">
        <v>295</v>
      </c>
      <c r="D320">
        <v>664199</v>
      </c>
      <c r="E320" t="s">
        <v>164</v>
      </c>
      <c r="F320" t="s">
        <v>165</v>
      </c>
      <c r="G320">
        <v>95.5</v>
      </c>
      <c r="H320" t="s">
        <v>16</v>
      </c>
      <c r="I320" t="str">
        <f t="shared" si="4"/>
        <v>664199FF</v>
      </c>
      <c r="J320" t="s">
        <v>17</v>
      </c>
      <c r="K320">
        <v>12.6</v>
      </c>
      <c r="L320">
        <v>8</v>
      </c>
      <c r="M320">
        <v>6.1</v>
      </c>
      <c r="N320">
        <v>-14</v>
      </c>
      <c r="O320">
        <f>VLOOKUP(D320,'FB SR'!$C$1:$F$596,4,FALSE)</f>
        <v>2203</v>
      </c>
      <c r="P320">
        <f>VLOOKUP(D320,FB!$C$1:$E$621,3,FALSE)</f>
        <v>92.1</v>
      </c>
    </row>
    <row r="321" spans="1:16" x14ac:dyDescent="0.5">
      <c r="A321">
        <v>2021</v>
      </c>
      <c r="B321" t="s">
        <v>562</v>
      </c>
      <c r="C321" t="s">
        <v>274</v>
      </c>
      <c r="D321">
        <v>605242</v>
      </c>
      <c r="E321" t="s">
        <v>132</v>
      </c>
      <c r="F321" t="s">
        <v>133</v>
      </c>
      <c r="G321">
        <v>95.5</v>
      </c>
      <c r="H321" t="s">
        <v>16</v>
      </c>
      <c r="I321" t="str">
        <f t="shared" si="4"/>
        <v>605242FF</v>
      </c>
      <c r="J321" t="s">
        <v>17</v>
      </c>
      <c r="K321">
        <v>13.5</v>
      </c>
      <c r="L321">
        <v>-1</v>
      </c>
      <c r="M321">
        <v>2.2000000000000002</v>
      </c>
      <c r="N321">
        <v>-67</v>
      </c>
      <c r="O321">
        <f>VLOOKUP(D321,'FB SR'!$C$1:$F$596,4,FALSE)</f>
        <v>2203</v>
      </c>
      <c r="P321">
        <f>VLOOKUP(D321,FB!$C$1:$E$621,3,FALSE)</f>
        <v>87</v>
      </c>
    </row>
    <row r="322" spans="1:16" x14ac:dyDescent="0.5">
      <c r="A322">
        <v>2021</v>
      </c>
      <c r="B322" t="s">
        <v>377</v>
      </c>
      <c r="C322" t="s">
        <v>141</v>
      </c>
      <c r="D322">
        <v>665854</v>
      </c>
      <c r="E322" t="s">
        <v>213</v>
      </c>
      <c r="F322" t="s">
        <v>214</v>
      </c>
      <c r="G322">
        <v>94.3</v>
      </c>
      <c r="H322" t="s">
        <v>16</v>
      </c>
      <c r="I322" t="str">
        <f t="shared" ref="I322:I385" si="5">D322&amp;H322</f>
        <v>665854FF</v>
      </c>
      <c r="J322" t="s">
        <v>17</v>
      </c>
      <c r="K322">
        <v>14.1</v>
      </c>
      <c r="L322">
        <v>-2</v>
      </c>
      <c r="M322">
        <v>7.6</v>
      </c>
      <c r="N322">
        <v>16</v>
      </c>
      <c r="O322">
        <f>VLOOKUP(D322,'FB SR'!$C$1:$F$596,4,FALSE)</f>
        <v>2200</v>
      </c>
      <c r="P322">
        <v>73</v>
      </c>
    </row>
    <row r="323" spans="1:16" x14ac:dyDescent="0.5">
      <c r="A323">
        <v>2021</v>
      </c>
      <c r="B323" t="s">
        <v>587</v>
      </c>
      <c r="C323" t="s">
        <v>588</v>
      </c>
      <c r="D323">
        <v>650496</v>
      </c>
      <c r="E323" t="s">
        <v>122</v>
      </c>
      <c r="F323" t="s">
        <v>123</v>
      </c>
      <c r="G323">
        <v>93</v>
      </c>
      <c r="H323" t="s">
        <v>16</v>
      </c>
      <c r="I323" t="str">
        <f t="shared" si="5"/>
        <v>650496FF</v>
      </c>
      <c r="J323" t="s">
        <v>17</v>
      </c>
      <c r="K323">
        <v>22.1</v>
      </c>
      <c r="L323">
        <v>-40</v>
      </c>
      <c r="M323">
        <v>7.4</v>
      </c>
      <c r="N323">
        <v>-4</v>
      </c>
      <c r="O323">
        <f>VLOOKUP(D323,'FB SR'!$C$1:$F$596,4,FALSE)</f>
        <v>2200</v>
      </c>
      <c r="P323">
        <f>VLOOKUP(D323,FB!$C$1:$E$621,3,FALSE)</f>
        <v>72.2</v>
      </c>
    </row>
    <row r="324" spans="1:16" x14ac:dyDescent="0.5">
      <c r="A324">
        <v>2021</v>
      </c>
      <c r="B324" t="s">
        <v>824</v>
      </c>
      <c r="C324" t="s">
        <v>834</v>
      </c>
      <c r="D324">
        <v>598287</v>
      </c>
      <c r="E324" t="s">
        <v>164</v>
      </c>
      <c r="F324" t="s">
        <v>165</v>
      </c>
      <c r="G324">
        <v>89.1</v>
      </c>
      <c r="H324" t="s">
        <v>16</v>
      </c>
      <c r="I324" t="str">
        <f t="shared" si="5"/>
        <v>598287FF</v>
      </c>
      <c r="J324" t="s">
        <v>17</v>
      </c>
      <c r="K324">
        <v>22.9</v>
      </c>
      <c r="L324">
        <v>-8</v>
      </c>
      <c r="M324">
        <v>8.3000000000000007</v>
      </c>
      <c r="N324">
        <v>-18</v>
      </c>
      <c r="O324">
        <f>VLOOKUP(D324,'FB SR'!$C$1:$F$596,4,FALSE)</f>
        <v>2198</v>
      </c>
      <c r="P324">
        <f>VLOOKUP(D324,FB!$C$1:$E$621,3,FALSE)</f>
        <v>87</v>
      </c>
    </row>
    <row r="325" spans="1:16" x14ac:dyDescent="0.5">
      <c r="A325">
        <v>2021</v>
      </c>
      <c r="B325" t="s">
        <v>100</v>
      </c>
      <c r="C325" t="s">
        <v>101</v>
      </c>
      <c r="D325">
        <v>669302</v>
      </c>
      <c r="E325" t="s">
        <v>102</v>
      </c>
      <c r="F325" t="s">
        <v>103</v>
      </c>
      <c r="G325">
        <v>95.2</v>
      </c>
      <c r="H325" t="s">
        <v>16</v>
      </c>
      <c r="I325" t="str">
        <f t="shared" si="5"/>
        <v>669302FF</v>
      </c>
      <c r="J325" t="s">
        <v>17</v>
      </c>
      <c r="K325">
        <v>12.1</v>
      </c>
      <c r="L325">
        <v>10</v>
      </c>
      <c r="M325">
        <v>5.5</v>
      </c>
      <c r="N325">
        <v>-17</v>
      </c>
      <c r="O325">
        <f>VLOOKUP(D325,'FB SR'!$C$1:$F$596,4,FALSE)</f>
        <v>2195</v>
      </c>
      <c r="P325">
        <f>VLOOKUP(D325,FB!$C$1:$E$621,3,FALSE)</f>
        <v>94.6</v>
      </c>
    </row>
    <row r="326" spans="1:16" x14ac:dyDescent="0.5">
      <c r="A326">
        <v>2021</v>
      </c>
      <c r="B326" t="s">
        <v>743</v>
      </c>
      <c r="C326" t="s">
        <v>360</v>
      </c>
      <c r="D326">
        <v>656685</v>
      </c>
      <c r="E326" t="s">
        <v>116</v>
      </c>
      <c r="F326" t="s">
        <v>117</v>
      </c>
      <c r="G326">
        <v>93.6</v>
      </c>
      <c r="H326" t="s">
        <v>16</v>
      </c>
      <c r="I326" t="str">
        <f t="shared" si="5"/>
        <v>656685FF</v>
      </c>
      <c r="J326" t="s">
        <v>17</v>
      </c>
      <c r="K326">
        <v>16.2</v>
      </c>
      <c r="L326">
        <v>-15</v>
      </c>
      <c r="M326">
        <v>5.7</v>
      </c>
      <c r="N326">
        <v>-9</v>
      </c>
      <c r="O326">
        <f>VLOOKUP(D326,'FB SR'!$C$1:$F$596,4,FALSE)</f>
        <v>2195</v>
      </c>
      <c r="P326">
        <f>VLOOKUP(D326,FB!$C$1:$E$621,3,FALSE)</f>
        <v>90.9</v>
      </c>
    </row>
    <row r="327" spans="1:16" x14ac:dyDescent="0.5">
      <c r="A327">
        <v>2021</v>
      </c>
      <c r="B327" t="s">
        <v>852</v>
      </c>
      <c r="C327" t="s">
        <v>853</v>
      </c>
      <c r="D327">
        <v>663366</v>
      </c>
      <c r="E327" t="s">
        <v>261</v>
      </c>
      <c r="F327" t="s">
        <v>262</v>
      </c>
      <c r="G327">
        <v>93.1</v>
      </c>
      <c r="H327" t="s">
        <v>16</v>
      </c>
      <c r="I327" t="str">
        <f t="shared" si="5"/>
        <v>663366FF</v>
      </c>
      <c r="J327" t="s">
        <v>17</v>
      </c>
      <c r="K327">
        <v>13.3</v>
      </c>
      <c r="L327">
        <v>15</v>
      </c>
      <c r="M327">
        <v>6.8</v>
      </c>
      <c r="N327">
        <v>-6</v>
      </c>
      <c r="O327">
        <f>VLOOKUP(D327,'FB SR'!$C$1:$F$596,4,FALSE)</f>
        <v>2194</v>
      </c>
      <c r="P327">
        <f>VLOOKUP(D327,FB!$C$1:$E$621,3,FALSE)</f>
        <v>99.4</v>
      </c>
    </row>
    <row r="328" spans="1:16" x14ac:dyDescent="0.5">
      <c r="A328">
        <v>2021</v>
      </c>
      <c r="B328" t="s">
        <v>138</v>
      </c>
      <c r="C328" t="s">
        <v>139</v>
      </c>
      <c r="D328">
        <v>605400</v>
      </c>
      <c r="E328" t="s">
        <v>58</v>
      </c>
      <c r="F328" t="s">
        <v>59</v>
      </c>
      <c r="G328">
        <v>92.9</v>
      </c>
      <c r="H328" t="s">
        <v>16</v>
      </c>
      <c r="I328" t="str">
        <f t="shared" si="5"/>
        <v>605400FF</v>
      </c>
      <c r="J328" t="s">
        <v>17</v>
      </c>
      <c r="K328">
        <v>17.600000000000001</v>
      </c>
      <c r="L328">
        <v>-7</v>
      </c>
      <c r="M328">
        <v>13.2</v>
      </c>
      <c r="N328">
        <v>64</v>
      </c>
      <c r="O328">
        <f>VLOOKUP(D328,'FB SR'!$C$1:$F$596,4,FALSE)</f>
        <v>2193</v>
      </c>
      <c r="P328">
        <f>VLOOKUP(D328,FB!$C$1:$E$621,3,FALSE)</f>
        <v>96.8</v>
      </c>
    </row>
    <row r="329" spans="1:16" x14ac:dyDescent="0.5">
      <c r="A329">
        <v>2021</v>
      </c>
      <c r="B329" t="s">
        <v>130</v>
      </c>
      <c r="C329" t="s">
        <v>131</v>
      </c>
      <c r="D329">
        <v>669373</v>
      </c>
      <c r="E329" t="s">
        <v>132</v>
      </c>
      <c r="F329" t="s">
        <v>133</v>
      </c>
      <c r="G329">
        <v>94.3</v>
      </c>
      <c r="H329" t="s">
        <v>16</v>
      </c>
      <c r="I329" t="str">
        <f t="shared" si="5"/>
        <v>669373FF</v>
      </c>
      <c r="J329" t="s">
        <v>17</v>
      </c>
      <c r="K329">
        <v>14.8</v>
      </c>
      <c r="L329">
        <v>-5</v>
      </c>
      <c r="M329">
        <v>8.1999999999999993</v>
      </c>
      <c r="N329">
        <v>24</v>
      </c>
      <c r="O329">
        <f>VLOOKUP(D329,'FB SR'!$C$1:$F$596,4,FALSE)</f>
        <v>2192</v>
      </c>
      <c r="P329">
        <f>VLOOKUP(D329,FB!$C$1:$E$621,3,FALSE)</f>
        <v>94.6</v>
      </c>
    </row>
    <row r="330" spans="1:16" x14ac:dyDescent="0.5">
      <c r="A330">
        <v>2021</v>
      </c>
      <c r="B330" t="s">
        <v>569</v>
      </c>
      <c r="C330" t="s">
        <v>570</v>
      </c>
      <c r="D330">
        <v>660853</v>
      </c>
      <c r="E330" t="s">
        <v>58</v>
      </c>
      <c r="F330" t="s">
        <v>59</v>
      </c>
      <c r="G330">
        <v>94.9</v>
      </c>
      <c r="H330" t="s">
        <v>16</v>
      </c>
      <c r="I330" t="str">
        <f t="shared" si="5"/>
        <v>660853FF</v>
      </c>
      <c r="J330" t="s">
        <v>17</v>
      </c>
      <c r="K330">
        <v>17.100000000000001</v>
      </c>
      <c r="L330">
        <v>-12</v>
      </c>
      <c r="M330">
        <v>13.2</v>
      </c>
      <c r="N330">
        <v>63</v>
      </c>
      <c r="O330">
        <f>VLOOKUP(D330,'FB SR'!$C$1:$F$596,4,FALSE)</f>
        <v>2191</v>
      </c>
      <c r="P330">
        <f>VLOOKUP(D330,FB!$C$1:$E$621,3,FALSE)</f>
        <v>98.1</v>
      </c>
    </row>
    <row r="331" spans="1:16" x14ac:dyDescent="0.5">
      <c r="A331">
        <v>2021</v>
      </c>
      <c r="B331" t="s">
        <v>492</v>
      </c>
      <c r="C331" t="s">
        <v>25</v>
      </c>
      <c r="D331">
        <v>641302</v>
      </c>
      <c r="E331" t="s">
        <v>132</v>
      </c>
      <c r="F331" t="s">
        <v>133</v>
      </c>
      <c r="G331">
        <v>90.6</v>
      </c>
      <c r="H331" t="s">
        <v>16</v>
      </c>
      <c r="I331" t="str">
        <f t="shared" si="5"/>
        <v>641302FF</v>
      </c>
      <c r="J331" t="s">
        <v>17</v>
      </c>
      <c r="K331">
        <v>17</v>
      </c>
      <c r="L331">
        <v>-2</v>
      </c>
      <c r="M331">
        <v>7</v>
      </c>
      <c r="N331">
        <v>-2</v>
      </c>
      <c r="O331">
        <f>VLOOKUP(D331,'FB SR'!$C$1:$F$596,4,FALSE)</f>
        <v>2191</v>
      </c>
      <c r="P331">
        <f>VLOOKUP(D331,FB!$C$1:$E$621,3,FALSE)</f>
        <v>90.5</v>
      </c>
    </row>
    <row r="332" spans="1:16" x14ac:dyDescent="0.5">
      <c r="A332">
        <v>2021</v>
      </c>
      <c r="B332" t="s">
        <v>785</v>
      </c>
      <c r="C332" t="s">
        <v>163</v>
      </c>
      <c r="D332">
        <v>675912</v>
      </c>
      <c r="E332" t="s">
        <v>182</v>
      </c>
      <c r="F332" t="s">
        <v>183</v>
      </c>
      <c r="G332">
        <v>90.8</v>
      </c>
      <c r="H332" t="s">
        <v>16</v>
      </c>
      <c r="I332" t="str">
        <f t="shared" si="5"/>
        <v>675912FF</v>
      </c>
      <c r="J332" t="s">
        <v>17</v>
      </c>
      <c r="K332">
        <v>17.8</v>
      </c>
      <c r="L332">
        <v>-7</v>
      </c>
      <c r="M332">
        <v>12.1</v>
      </c>
      <c r="N332">
        <v>97</v>
      </c>
      <c r="O332">
        <f>VLOOKUP(D332,'FB SR'!$C$1:$F$596,4,FALSE)</f>
        <v>2191</v>
      </c>
      <c r="P332">
        <f>VLOOKUP(D332,FB!$C$1:$E$621,3,FALSE)</f>
        <v>99.1</v>
      </c>
    </row>
    <row r="333" spans="1:16" x14ac:dyDescent="0.5">
      <c r="A333">
        <v>2021</v>
      </c>
      <c r="B333" t="s">
        <v>405</v>
      </c>
      <c r="C333" t="s">
        <v>247</v>
      </c>
      <c r="D333">
        <v>660761</v>
      </c>
      <c r="E333" t="s">
        <v>232</v>
      </c>
      <c r="F333" t="s">
        <v>233</v>
      </c>
      <c r="G333">
        <v>92.8</v>
      </c>
      <c r="H333" t="s">
        <v>16</v>
      </c>
      <c r="I333" t="str">
        <f t="shared" si="5"/>
        <v>660761FF</v>
      </c>
      <c r="J333" t="s">
        <v>17</v>
      </c>
      <c r="K333">
        <v>17.100000000000001</v>
      </c>
      <c r="L333">
        <v>-5</v>
      </c>
      <c r="M333">
        <v>9</v>
      </c>
      <c r="N333">
        <v>7</v>
      </c>
      <c r="O333">
        <f>VLOOKUP(D333,'FB SR'!$C$1:$F$596,4,FALSE)</f>
        <v>2188</v>
      </c>
      <c r="P333">
        <f>VLOOKUP(D333,FB!$C$1:$E$621,3,FALSE)</f>
        <v>90</v>
      </c>
    </row>
    <row r="334" spans="1:16" x14ac:dyDescent="0.5">
      <c r="A334">
        <v>2021</v>
      </c>
      <c r="B334" t="s">
        <v>602</v>
      </c>
      <c r="C334" t="s">
        <v>488</v>
      </c>
      <c r="D334">
        <v>622766</v>
      </c>
      <c r="E334" t="s">
        <v>62</v>
      </c>
      <c r="F334" t="s">
        <v>63</v>
      </c>
      <c r="G334">
        <v>94.4</v>
      </c>
      <c r="H334" t="s">
        <v>16</v>
      </c>
      <c r="I334" t="str">
        <f t="shared" si="5"/>
        <v>622766FF</v>
      </c>
      <c r="J334" t="s">
        <v>17</v>
      </c>
      <c r="K334">
        <v>15.7</v>
      </c>
      <c r="L334">
        <v>-5</v>
      </c>
      <c r="M334">
        <v>12.9</v>
      </c>
      <c r="N334">
        <v>76</v>
      </c>
      <c r="O334">
        <f>VLOOKUP(D334,'FB SR'!$C$1:$F$596,4,FALSE)</f>
        <v>2188</v>
      </c>
      <c r="P334">
        <f>VLOOKUP(D334,FB!$C$1:$E$621,3,FALSE)</f>
        <v>97.3</v>
      </c>
    </row>
    <row r="335" spans="1:16" x14ac:dyDescent="0.5">
      <c r="A335">
        <v>2021</v>
      </c>
      <c r="B335" t="s">
        <v>784</v>
      </c>
      <c r="C335" t="s">
        <v>274</v>
      </c>
      <c r="D335">
        <v>593140</v>
      </c>
      <c r="E335" t="s">
        <v>42</v>
      </c>
      <c r="F335" t="s">
        <v>43</v>
      </c>
      <c r="G335">
        <v>93.8</v>
      </c>
      <c r="H335" t="s">
        <v>16</v>
      </c>
      <c r="I335" t="str">
        <f t="shared" si="5"/>
        <v>593140FF</v>
      </c>
      <c r="J335" t="s">
        <v>17</v>
      </c>
      <c r="K335">
        <v>12.3</v>
      </c>
      <c r="L335">
        <v>10</v>
      </c>
      <c r="M335">
        <v>3.4</v>
      </c>
      <c r="N335">
        <v>-45</v>
      </c>
      <c r="O335">
        <f>VLOOKUP(D335,'FB SR'!$C$1:$F$596,4,FALSE)</f>
        <v>2188</v>
      </c>
      <c r="P335">
        <f>VLOOKUP(D335,FB!$C$1:$E$621,3,FALSE)</f>
        <v>95.7</v>
      </c>
    </row>
    <row r="336" spans="1:16" x14ac:dyDescent="0.5">
      <c r="A336">
        <v>2021</v>
      </c>
      <c r="B336" t="s">
        <v>671</v>
      </c>
      <c r="C336" t="s">
        <v>151</v>
      </c>
      <c r="D336">
        <v>643256</v>
      </c>
      <c r="E336" t="s">
        <v>14</v>
      </c>
      <c r="F336" t="s">
        <v>15</v>
      </c>
      <c r="G336">
        <v>87</v>
      </c>
      <c r="H336" t="s">
        <v>16</v>
      </c>
      <c r="I336" t="str">
        <f t="shared" si="5"/>
        <v>643256FF</v>
      </c>
      <c r="J336" t="s">
        <v>17</v>
      </c>
      <c r="K336">
        <v>31.7</v>
      </c>
      <c r="L336">
        <v>0</v>
      </c>
      <c r="M336">
        <v>11.6</v>
      </c>
      <c r="N336">
        <v>1</v>
      </c>
      <c r="O336">
        <f>VLOOKUP(D336,'FB SR'!$C$1:$F$596,4,FALSE)</f>
        <v>2187</v>
      </c>
      <c r="P336">
        <f>VLOOKUP(D336,FB!$C$1:$E$621,3,FALSE)</f>
        <v>69.400000000000006</v>
      </c>
    </row>
    <row r="337" spans="1:16" x14ac:dyDescent="0.5">
      <c r="A337">
        <v>2021</v>
      </c>
      <c r="B337" t="s">
        <v>606</v>
      </c>
      <c r="C337" t="s">
        <v>776</v>
      </c>
      <c r="D337">
        <v>666129</v>
      </c>
      <c r="E337" t="s">
        <v>110</v>
      </c>
      <c r="F337" t="s">
        <v>111</v>
      </c>
      <c r="G337">
        <v>90.3</v>
      </c>
      <c r="H337" t="s">
        <v>16</v>
      </c>
      <c r="I337" t="str">
        <f t="shared" si="5"/>
        <v>666129FF</v>
      </c>
      <c r="J337" t="s">
        <v>17</v>
      </c>
      <c r="K337">
        <v>15.4</v>
      </c>
      <c r="L337">
        <v>5</v>
      </c>
      <c r="M337">
        <v>4.7</v>
      </c>
      <c r="N337">
        <v>-24</v>
      </c>
      <c r="O337">
        <f>VLOOKUP(D337,'FB SR'!$C$1:$F$596,4,FALSE)</f>
        <v>2187</v>
      </c>
      <c r="P337">
        <v>91</v>
      </c>
    </row>
    <row r="338" spans="1:16" x14ac:dyDescent="0.5">
      <c r="A338">
        <v>2021</v>
      </c>
      <c r="B338" t="s">
        <v>948</v>
      </c>
      <c r="C338" t="s">
        <v>37</v>
      </c>
      <c r="D338">
        <v>452027</v>
      </c>
      <c r="E338" t="s">
        <v>261</v>
      </c>
      <c r="F338" t="s">
        <v>262</v>
      </c>
      <c r="G338">
        <v>88.3</v>
      </c>
      <c r="H338" t="s">
        <v>16</v>
      </c>
      <c r="I338" t="str">
        <f t="shared" si="5"/>
        <v>452027FF</v>
      </c>
      <c r="J338" t="s">
        <v>17</v>
      </c>
      <c r="K338">
        <v>16.399999999999999</v>
      </c>
      <c r="L338">
        <v>9</v>
      </c>
      <c r="M338">
        <v>7.4</v>
      </c>
      <c r="N338">
        <v>11</v>
      </c>
      <c r="O338">
        <f>VLOOKUP(D338,'FB SR'!$C$1:$F$596,4,FALSE)</f>
        <v>2187</v>
      </c>
      <c r="P338">
        <f>VLOOKUP(D338,FB!$C$1:$E$621,3,FALSE)</f>
        <v>96.9</v>
      </c>
    </row>
    <row r="339" spans="1:16" x14ac:dyDescent="0.5">
      <c r="A339">
        <v>2021</v>
      </c>
      <c r="B339" t="s">
        <v>801</v>
      </c>
      <c r="C339" t="s">
        <v>802</v>
      </c>
      <c r="D339">
        <v>663804</v>
      </c>
      <c r="E339" t="s">
        <v>80</v>
      </c>
      <c r="F339" t="s">
        <v>81</v>
      </c>
      <c r="G339">
        <v>95.8</v>
      </c>
      <c r="H339" t="s">
        <v>16</v>
      </c>
      <c r="I339" t="str">
        <f t="shared" si="5"/>
        <v>663804FF</v>
      </c>
      <c r="J339" t="s">
        <v>17</v>
      </c>
      <c r="K339">
        <v>14.6</v>
      </c>
      <c r="L339">
        <v>-5</v>
      </c>
      <c r="M339">
        <v>12.9</v>
      </c>
      <c r="N339">
        <v>75</v>
      </c>
      <c r="O339">
        <f>VLOOKUP(D339,'FB SR'!$C$1:$F$596,4,FALSE)</f>
        <v>2186</v>
      </c>
      <c r="P339">
        <f>VLOOKUP(D339,FB!$C$1:$E$621,3,FALSE)</f>
        <v>99.4</v>
      </c>
    </row>
    <row r="340" spans="1:16" x14ac:dyDescent="0.5">
      <c r="A340">
        <v>2021</v>
      </c>
      <c r="B340" t="s">
        <v>840</v>
      </c>
      <c r="C340" t="s">
        <v>841</v>
      </c>
      <c r="D340">
        <v>594795</v>
      </c>
      <c r="E340" t="s">
        <v>156</v>
      </c>
      <c r="F340" t="s">
        <v>157</v>
      </c>
      <c r="G340">
        <v>91.5</v>
      </c>
      <c r="H340" t="s">
        <v>16</v>
      </c>
      <c r="I340" t="str">
        <f t="shared" si="5"/>
        <v>594795FF</v>
      </c>
      <c r="J340" t="s">
        <v>17</v>
      </c>
      <c r="K340">
        <v>14.8</v>
      </c>
      <c r="L340">
        <v>9</v>
      </c>
      <c r="M340">
        <v>7.7</v>
      </c>
      <c r="N340">
        <v>5</v>
      </c>
      <c r="O340">
        <f>VLOOKUP(D340,'FB SR'!$C$1:$F$596,4,FALSE)</f>
        <v>2186</v>
      </c>
      <c r="P340">
        <f>VLOOKUP(D340,FB!$C$1:$E$621,3,FALSE)</f>
        <v>95.8</v>
      </c>
    </row>
    <row r="341" spans="1:16" x14ac:dyDescent="0.5">
      <c r="A341">
        <v>2021</v>
      </c>
      <c r="B341" t="s">
        <v>887</v>
      </c>
      <c r="C341" t="s">
        <v>197</v>
      </c>
      <c r="D341">
        <v>641907</v>
      </c>
      <c r="E341" t="s">
        <v>194</v>
      </c>
      <c r="F341" t="s">
        <v>195</v>
      </c>
      <c r="G341">
        <v>96.7</v>
      </c>
      <c r="H341" t="s">
        <v>16</v>
      </c>
      <c r="I341" t="str">
        <f t="shared" si="5"/>
        <v>641907FF</v>
      </c>
      <c r="J341" t="s">
        <v>17</v>
      </c>
      <c r="K341">
        <v>13</v>
      </c>
      <c r="L341">
        <v>-2</v>
      </c>
      <c r="M341">
        <v>5.4</v>
      </c>
      <c r="N341">
        <v>-22</v>
      </c>
      <c r="O341">
        <f>VLOOKUP(D341,'FB SR'!$C$1:$F$596,4,FALSE)</f>
        <v>2186</v>
      </c>
      <c r="P341">
        <f>VLOOKUP(D341,FB!$C$1:$E$621,3,FALSE)</f>
        <v>89.4</v>
      </c>
    </row>
    <row r="342" spans="1:16" x14ac:dyDescent="0.5">
      <c r="A342">
        <v>2021</v>
      </c>
      <c r="B342" t="s">
        <v>711</v>
      </c>
      <c r="C342" t="s">
        <v>115</v>
      </c>
      <c r="D342">
        <v>656548</v>
      </c>
      <c r="E342" t="s">
        <v>110</v>
      </c>
      <c r="F342" t="s">
        <v>111</v>
      </c>
      <c r="G342">
        <v>95.4</v>
      </c>
      <c r="H342" t="s">
        <v>16</v>
      </c>
      <c r="I342" t="str">
        <f t="shared" si="5"/>
        <v>656548FF</v>
      </c>
      <c r="J342" t="s">
        <v>17</v>
      </c>
      <c r="K342">
        <v>12.8</v>
      </c>
      <c r="L342">
        <v>-1</v>
      </c>
      <c r="M342">
        <v>2.7</v>
      </c>
      <c r="N342">
        <v>-57</v>
      </c>
      <c r="O342">
        <f>VLOOKUP(D342,'FB SR'!$C$1:$F$596,4,FALSE)</f>
        <v>2184</v>
      </c>
      <c r="P342">
        <f>VLOOKUP(D342,FB!$C$1:$E$621,3,FALSE)</f>
        <v>88</v>
      </c>
    </row>
    <row r="343" spans="1:16" x14ac:dyDescent="0.5">
      <c r="A343">
        <v>2021</v>
      </c>
      <c r="B343" t="s">
        <v>200</v>
      </c>
      <c r="C343" t="s">
        <v>201</v>
      </c>
      <c r="D343">
        <v>664285</v>
      </c>
      <c r="E343" t="s">
        <v>142</v>
      </c>
      <c r="F343" t="s">
        <v>143</v>
      </c>
      <c r="G343">
        <v>92.1</v>
      </c>
      <c r="H343" t="s">
        <v>16</v>
      </c>
      <c r="I343" t="str">
        <f t="shared" si="5"/>
        <v>664285FF</v>
      </c>
      <c r="J343" t="s">
        <v>17</v>
      </c>
      <c r="K343">
        <v>22.1</v>
      </c>
      <c r="L343">
        <v>-39</v>
      </c>
      <c r="M343">
        <v>5.0999999999999996</v>
      </c>
      <c r="N343">
        <v>-29</v>
      </c>
      <c r="O343">
        <f>VLOOKUP(D343,'FB SR'!$C$1:$F$596,4,FALSE)</f>
        <v>2182</v>
      </c>
      <c r="P343">
        <f>VLOOKUP(D343,FB!$C$1:$E$621,3,FALSE)</f>
        <v>84</v>
      </c>
    </row>
    <row r="344" spans="1:16" x14ac:dyDescent="0.5">
      <c r="A344">
        <v>2021</v>
      </c>
      <c r="B344" t="s">
        <v>921</v>
      </c>
      <c r="C344" t="s">
        <v>922</v>
      </c>
      <c r="D344">
        <v>657248</v>
      </c>
      <c r="E344" t="s">
        <v>116</v>
      </c>
      <c r="F344" t="s">
        <v>117</v>
      </c>
      <c r="G344">
        <v>92.5</v>
      </c>
      <c r="H344" t="s">
        <v>16</v>
      </c>
      <c r="I344" t="str">
        <f t="shared" si="5"/>
        <v>657248FF</v>
      </c>
      <c r="J344" t="s">
        <v>17</v>
      </c>
      <c r="K344">
        <v>16.399999999999999</v>
      </c>
      <c r="L344">
        <v>-8</v>
      </c>
      <c r="M344">
        <v>6.2</v>
      </c>
      <c r="N344">
        <v>-6</v>
      </c>
      <c r="O344">
        <f>VLOOKUP(D344,'FB SR'!$C$1:$F$596,4,FALSE)</f>
        <v>2181</v>
      </c>
      <c r="P344">
        <f>VLOOKUP(D344,FB!$C$1:$E$621,3,FALSE)</f>
        <v>80.8</v>
      </c>
    </row>
    <row r="345" spans="1:16" x14ac:dyDescent="0.5">
      <c r="A345">
        <v>2021</v>
      </c>
      <c r="B345" t="s">
        <v>244</v>
      </c>
      <c r="C345" t="s">
        <v>245</v>
      </c>
      <c r="D345">
        <v>548389</v>
      </c>
      <c r="E345" t="s">
        <v>14</v>
      </c>
      <c r="F345" t="s">
        <v>15</v>
      </c>
      <c r="G345">
        <v>91.8</v>
      </c>
      <c r="H345" t="s">
        <v>16</v>
      </c>
      <c r="I345" t="str">
        <f t="shared" si="5"/>
        <v>548389FF</v>
      </c>
      <c r="J345" t="s">
        <v>17</v>
      </c>
      <c r="K345">
        <v>14.1</v>
      </c>
      <c r="L345">
        <v>2</v>
      </c>
      <c r="M345">
        <v>4.4000000000000004</v>
      </c>
      <c r="N345">
        <v>-21</v>
      </c>
      <c r="O345">
        <f>VLOOKUP(D345,'FB SR'!$C$1:$F$596,4,FALSE)</f>
        <v>2180</v>
      </c>
      <c r="P345">
        <f>VLOOKUP(D345,FB!$C$1:$E$621,3,FALSE)</f>
        <v>93.8</v>
      </c>
    </row>
    <row r="346" spans="1:16" x14ac:dyDescent="0.5">
      <c r="A346">
        <v>2021</v>
      </c>
      <c r="B346" t="s">
        <v>482</v>
      </c>
      <c r="C346" t="s">
        <v>483</v>
      </c>
      <c r="D346">
        <v>429722</v>
      </c>
      <c r="E346" t="s">
        <v>80</v>
      </c>
      <c r="F346" t="s">
        <v>81</v>
      </c>
      <c r="G346">
        <v>93.3</v>
      </c>
      <c r="H346" t="s">
        <v>16</v>
      </c>
      <c r="I346" t="str">
        <f t="shared" si="5"/>
        <v>429722FF</v>
      </c>
      <c r="J346" t="s">
        <v>17</v>
      </c>
      <c r="K346">
        <v>17.2</v>
      </c>
      <c r="L346">
        <v>-14</v>
      </c>
      <c r="M346">
        <v>4.4000000000000004</v>
      </c>
      <c r="N346">
        <v>-37</v>
      </c>
      <c r="O346">
        <f>VLOOKUP(D346,'FB SR'!$C$1:$F$596,4,FALSE)</f>
        <v>2179</v>
      </c>
      <c r="P346">
        <f>VLOOKUP(D346,FB!$C$1:$E$621,3,FALSE)</f>
        <v>91.2</v>
      </c>
    </row>
    <row r="347" spans="1:16" x14ac:dyDescent="0.5">
      <c r="A347">
        <v>2021</v>
      </c>
      <c r="B347" t="s">
        <v>705</v>
      </c>
      <c r="C347" t="s">
        <v>245</v>
      </c>
      <c r="D347">
        <v>446321</v>
      </c>
      <c r="E347" t="s">
        <v>110</v>
      </c>
      <c r="F347" t="s">
        <v>111</v>
      </c>
      <c r="G347">
        <v>92.2</v>
      </c>
      <c r="H347" t="s">
        <v>16</v>
      </c>
      <c r="I347" t="str">
        <f t="shared" si="5"/>
        <v>446321FF</v>
      </c>
      <c r="J347" t="s">
        <v>17</v>
      </c>
      <c r="K347">
        <v>15.9</v>
      </c>
      <c r="L347">
        <v>-6</v>
      </c>
      <c r="M347">
        <v>10.6</v>
      </c>
      <c r="N347">
        <v>61</v>
      </c>
      <c r="O347">
        <f>VLOOKUP(D347,'FB SR'!$C$1:$F$596,4,FALSE)</f>
        <v>2179</v>
      </c>
      <c r="P347">
        <f>VLOOKUP(D347,FB!$C$1:$E$621,3,FALSE)</f>
        <v>95</v>
      </c>
    </row>
    <row r="348" spans="1:16" x14ac:dyDescent="0.5">
      <c r="A348">
        <v>2021</v>
      </c>
      <c r="B348" t="s">
        <v>328</v>
      </c>
      <c r="C348" t="s">
        <v>329</v>
      </c>
      <c r="D348">
        <v>664141</v>
      </c>
      <c r="E348" t="s">
        <v>213</v>
      </c>
      <c r="F348" t="s">
        <v>214</v>
      </c>
      <c r="G348">
        <v>92.9</v>
      </c>
      <c r="H348" t="s">
        <v>16</v>
      </c>
      <c r="I348" t="str">
        <f t="shared" si="5"/>
        <v>664141FF</v>
      </c>
      <c r="J348" t="s">
        <v>17</v>
      </c>
      <c r="K348">
        <v>15.8</v>
      </c>
      <c r="L348">
        <v>-5</v>
      </c>
      <c r="M348">
        <v>8.6999999999999993</v>
      </c>
      <c r="N348">
        <v>27</v>
      </c>
      <c r="O348">
        <f>VLOOKUP(D348,'FB SR'!$C$1:$F$596,4,FALSE)</f>
        <v>2178</v>
      </c>
      <c r="P348">
        <f>VLOOKUP(D348,FB!$C$1:$E$621,3,FALSE)</f>
        <v>92.8</v>
      </c>
    </row>
    <row r="349" spans="1:16" x14ac:dyDescent="0.5">
      <c r="A349">
        <v>2021</v>
      </c>
      <c r="B349" t="s">
        <v>706</v>
      </c>
      <c r="C349" t="s">
        <v>242</v>
      </c>
      <c r="D349">
        <v>542960</v>
      </c>
      <c r="E349" t="s">
        <v>26</v>
      </c>
      <c r="F349" t="s">
        <v>27</v>
      </c>
      <c r="G349">
        <v>93.5</v>
      </c>
      <c r="H349" t="s">
        <v>16</v>
      </c>
      <c r="I349" t="str">
        <f t="shared" si="5"/>
        <v>542960FF</v>
      </c>
      <c r="J349" t="s">
        <v>17</v>
      </c>
      <c r="K349">
        <v>16.8</v>
      </c>
      <c r="L349">
        <v>-10</v>
      </c>
      <c r="M349">
        <v>8.9</v>
      </c>
      <c r="N349">
        <v>19</v>
      </c>
      <c r="O349">
        <f>VLOOKUP(D349,'FB SR'!$C$1:$F$596,4,FALSE)</f>
        <v>2178</v>
      </c>
      <c r="P349">
        <f>VLOOKUP(D349,FB!$C$1:$E$621,3,FALSE)</f>
        <v>91.4</v>
      </c>
    </row>
    <row r="350" spans="1:16" x14ac:dyDescent="0.5">
      <c r="A350">
        <v>2021</v>
      </c>
      <c r="B350" t="s">
        <v>355</v>
      </c>
      <c r="C350" t="s">
        <v>129</v>
      </c>
      <c r="D350">
        <v>452657</v>
      </c>
      <c r="E350" t="s">
        <v>34</v>
      </c>
      <c r="F350" t="s">
        <v>35</v>
      </c>
      <c r="G350">
        <v>88.8</v>
      </c>
      <c r="H350" t="s">
        <v>16</v>
      </c>
      <c r="I350" t="str">
        <f t="shared" si="5"/>
        <v>452657FF</v>
      </c>
      <c r="J350" t="s">
        <v>17</v>
      </c>
      <c r="K350">
        <v>19.899999999999999</v>
      </c>
      <c r="L350">
        <v>-13</v>
      </c>
      <c r="M350">
        <v>5.0999999999999996</v>
      </c>
      <c r="N350">
        <v>-21</v>
      </c>
      <c r="O350">
        <f>VLOOKUP(D350,'FB SR'!$C$1:$F$596,4,FALSE)</f>
        <v>2176</v>
      </c>
      <c r="P350">
        <f>VLOOKUP(D350,FB!$C$1:$E$621,3,FALSE)</f>
        <v>76.099999999999994</v>
      </c>
    </row>
    <row r="351" spans="1:16" x14ac:dyDescent="0.5">
      <c r="A351">
        <v>2021</v>
      </c>
      <c r="B351" t="s">
        <v>96</v>
      </c>
      <c r="C351" t="s">
        <v>97</v>
      </c>
      <c r="D351">
        <v>605288</v>
      </c>
      <c r="E351" t="s">
        <v>68</v>
      </c>
      <c r="F351" t="s">
        <v>69</v>
      </c>
      <c r="G351">
        <v>94</v>
      </c>
      <c r="H351" t="s">
        <v>16</v>
      </c>
      <c r="I351" t="str">
        <f t="shared" si="5"/>
        <v>605288FF</v>
      </c>
      <c r="J351" t="s">
        <v>17</v>
      </c>
      <c r="K351">
        <v>15.5</v>
      </c>
      <c r="L351">
        <v>-9</v>
      </c>
      <c r="M351">
        <v>8.3000000000000007</v>
      </c>
      <c r="N351">
        <v>23</v>
      </c>
      <c r="O351">
        <f>VLOOKUP(D351,'FB SR'!$C$1:$F$596,4,FALSE)</f>
        <v>2176</v>
      </c>
      <c r="P351">
        <f>VLOOKUP(D351,FB!$C$1:$E$621,3,FALSE)</f>
        <v>92.2</v>
      </c>
    </row>
    <row r="352" spans="1:16" x14ac:dyDescent="0.5">
      <c r="A352">
        <v>2021</v>
      </c>
      <c r="B352" t="s">
        <v>781</v>
      </c>
      <c r="C352" t="s">
        <v>41</v>
      </c>
      <c r="D352">
        <v>683232</v>
      </c>
      <c r="E352" t="s">
        <v>213</v>
      </c>
      <c r="F352" t="s">
        <v>214</v>
      </c>
      <c r="G352">
        <v>95.4</v>
      </c>
      <c r="H352" t="s">
        <v>16</v>
      </c>
      <c r="I352" t="str">
        <f t="shared" si="5"/>
        <v>683232FF</v>
      </c>
      <c r="J352" t="s">
        <v>17</v>
      </c>
      <c r="K352">
        <v>11.4</v>
      </c>
      <c r="L352">
        <v>18</v>
      </c>
      <c r="M352">
        <v>4</v>
      </c>
      <c r="N352">
        <v>-46</v>
      </c>
      <c r="O352">
        <f>VLOOKUP(D352,'FB SR'!$C$1:$F$596,4,FALSE)</f>
        <v>2176</v>
      </c>
      <c r="P352">
        <f>VLOOKUP(D352,FB!$C$1:$E$621,3,FALSE)</f>
        <v>97.4</v>
      </c>
    </row>
    <row r="353" spans="1:16" x14ac:dyDescent="0.5">
      <c r="A353">
        <v>2021</v>
      </c>
      <c r="B353" t="s">
        <v>803</v>
      </c>
      <c r="C353" t="s">
        <v>41</v>
      </c>
      <c r="D353">
        <v>676606</v>
      </c>
      <c r="E353" t="s">
        <v>102</v>
      </c>
      <c r="F353" t="s">
        <v>103</v>
      </c>
      <c r="G353">
        <v>89.6</v>
      </c>
      <c r="H353" t="s">
        <v>16</v>
      </c>
      <c r="I353" t="str">
        <f t="shared" si="5"/>
        <v>676606FF</v>
      </c>
      <c r="J353" t="s">
        <v>17</v>
      </c>
      <c r="K353">
        <v>14.9</v>
      </c>
      <c r="L353">
        <v>13</v>
      </c>
      <c r="M353">
        <v>5.4</v>
      </c>
      <c r="N353">
        <v>-10</v>
      </c>
      <c r="O353">
        <f>VLOOKUP(D353,'FB SR'!$C$1:$F$596,4,FALSE)</f>
        <v>2176</v>
      </c>
      <c r="P353">
        <f>VLOOKUP(D353,FB!$C$1:$E$621,3,FALSE)</f>
        <v>92.9</v>
      </c>
    </row>
    <row r="354" spans="1:16" x14ac:dyDescent="0.5">
      <c r="A354">
        <v>2021</v>
      </c>
      <c r="B354" t="s">
        <v>259</v>
      </c>
      <c r="C354" t="s">
        <v>260</v>
      </c>
      <c r="D354">
        <v>641927</v>
      </c>
      <c r="E354" t="s">
        <v>261</v>
      </c>
      <c r="F354" t="s">
        <v>262</v>
      </c>
      <c r="G354">
        <v>92.3</v>
      </c>
      <c r="H354" t="s">
        <v>16</v>
      </c>
      <c r="I354" t="str">
        <f t="shared" si="5"/>
        <v>641927FF</v>
      </c>
      <c r="J354" t="s">
        <v>17</v>
      </c>
      <c r="K354">
        <v>16.2</v>
      </c>
      <c r="L354">
        <v>-5</v>
      </c>
      <c r="M354">
        <v>6.4</v>
      </c>
      <c r="N354">
        <v>-2</v>
      </c>
      <c r="O354">
        <f>VLOOKUP(D354,'FB SR'!$C$1:$F$596,4,FALSE)</f>
        <v>2175</v>
      </c>
      <c r="P354">
        <f>VLOOKUP(D354,FB!$C$1:$E$621,3,FALSE)</f>
        <v>86.7</v>
      </c>
    </row>
    <row r="355" spans="1:16" x14ac:dyDescent="0.5">
      <c r="A355">
        <v>2021</v>
      </c>
      <c r="B355" t="s">
        <v>84</v>
      </c>
      <c r="C355" t="s">
        <v>109</v>
      </c>
      <c r="D355">
        <v>670950</v>
      </c>
      <c r="E355" t="s">
        <v>14</v>
      </c>
      <c r="F355" t="s">
        <v>15</v>
      </c>
      <c r="G355">
        <v>92.7</v>
      </c>
      <c r="H355" t="s">
        <v>16</v>
      </c>
      <c r="I355" t="str">
        <f t="shared" si="5"/>
        <v>670950FF</v>
      </c>
      <c r="J355" t="s">
        <v>17</v>
      </c>
      <c r="K355">
        <v>12.4</v>
      </c>
      <c r="L355">
        <v>16</v>
      </c>
      <c r="M355">
        <v>5.7</v>
      </c>
      <c r="N355">
        <v>-11</v>
      </c>
      <c r="O355">
        <f>VLOOKUP(D355,'FB SR'!$C$1:$F$596,4,FALSE)</f>
        <v>2175</v>
      </c>
      <c r="P355">
        <v>99</v>
      </c>
    </row>
    <row r="356" spans="1:16" x14ac:dyDescent="0.5">
      <c r="A356">
        <v>2021</v>
      </c>
      <c r="B356" t="s">
        <v>917</v>
      </c>
      <c r="C356" t="s">
        <v>251</v>
      </c>
      <c r="D356">
        <v>657746</v>
      </c>
      <c r="E356" t="s">
        <v>261</v>
      </c>
      <c r="F356" t="s">
        <v>262</v>
      </c>
      <c r="G356">
        <v>91.4</v>
      </c>
      <c r="H356" t="s">
        <v>16</v>
      </c>
      <c r="I356" t="str">
        <f t="shared" si="5"/>
        <v>657746FF</v>
      </c>
      <c r="J356" t="s">
        <v>17</v>
      </c>
      <c r="K356">
        <v>18.399999999999999</v>
      </c>
      <c r="L356">
        <v>-5</v>
      </c>
      <c r="M356">
        <v>10.9</v>
      </c>
      <c r="N356">
        <v>23</v>
      </c>
      <c r="O356">
        <f>VLOOKUP(D356,'FB SR'!$C$1:$F$596,4,FALSE)</f>
        <v>2174</v>
      </c>
      <c r="P356">
        <f>VLOOKUP(D356,FB!$C$1:$E$621,3,FALSE)</f>
        <v>97.4</v>
      </c>
    </row>
    <row r="357" spans="1:16" x14ac:dyDescent="0.5">
      <c r="A357">
        <v>2021</v>
      </c>
      <c r="B357" t="s">
        <v>902</v>
      </c>
      <c r="C357" t="s">
        <v>903</v>
      </c>
      <c r="D357">
        <v>656620</v>
      </c>
      <c r="E357" t="s">
        <v>194</v>
      </c>
      <c r="F357" t="s">
        <v>195</v>
      </c>
      <c r="G357">
        <v>94.7</v>
      </c>
      <c r="H357" t="s">
        <v>16</v>
      </c>
      <c r="I357" t="str">
        <f t="shared" si="5"/>
        <v>656620FF</v>
      </c>
      <c r="J357" t="s">
        <v>17</v>
      </c>
      <c r="K357">
        <v>13.7</v>
      </c>
      <c r="L357">
        <v>-6</v>
      </c>
      <c r="M357">
        <v>7</v>
      </c>
      <c r="N357">
        <v>15</v>
      </c>
      <c r="O357">
        <f>VLOOKUP(D357,'FB SR'!$C$1:$F$596,4,FALSE)</f>
        <v>2173</v>
      </c>
      <c r="P357">
        <f>VLOOKUP(D357,FB!$C$1:$E$621,3,FALSE)</f>
        <v>93.5</v>
      </c>
    </row>
    <row r="358" spans="1:16" x14ac:dyDescent="0.5">
      <c r="A358">
        <v>2021</v>
      </c>
      <c r="B358" t="s">
        <v>148</v>
      </c>
      <c r="C358" t="s">
        <v>149</v>
      </c>
      <c r="D358">
        <v>593958</v>
      </c>
      <c r="E358" t="s">
        <v>42</v>
      </c>
      <c r="F358" t="s">
        <v>43</v>
      </c>
      <c r="G358">
        <v>92.6</v>
      </c>
      <c r="H358" t="s">
        <v>16</v>
      </c>
      <c r="I358" t="str">
        <f t="shared" si="5"/>
        <v>593958FF</v>
      </c>
      <c r="J358" t="s">
        <v>17</v>
      </c>
      <c r="K358">
        <v>17</v>
      </c>
      <c r="L358">
        <v>-8</v>
      </c>
      <c r="M358">
        <v>7.3</v>
      </c>
      <c r="N358">
        <v>-2</v>
      </c>
      <c r="O358">
        <f>VLOOKUP(D358,'FB SR'!$C$1:$F$596,4,FALSE)</f>
        <v>2172</v>
      </c>
      <c r="P358">
        <f>VLOOKUP(D358,FB!$C$1:$E$621,3,FALSE)</f>
        <v>93.4</v>
      </c>
    </row>
    <row r="359" spans="1:16" x14ac:dyDescent="0.5">
      <c r="A359">
        <v>2021</v>
      </c>
      <c r="B359" t="s">
        <v>543</v>
      </c>
      <c r="C359" t="s">
        <v>544</v>
      </c>
      <c r="D359">
        <v>621249</v>
      </c>
      <c r="E359" t="s">
        <v>213</v>
      </c>
      <c r="F359" t="s">
        <v>214</v>
      </c>
      <c r="G359">
        <v>94.1</v>
      </c>
      <c r="H359" t="s">
        <v>16</v>
      </c>
      <c r="I359" t="str">
        <f t="shared" si="5"/>
        <v>621249FF</v>
      </c>
      <c r="J359" t="s">
        <v>17</v>
      </c>
      <c r="K359">
        <v>15.4</v>
      </c>
      <c r="L359">
        <v>-8</v>
      </c>
      <c r="M359">
        <v>8.4</v>
      </c>
      <c r="N359">
        <v>24</v>
      </c>
      <c r="O359">
        <f>VLOOKUP(D359,'FB SR'!$C$1:$F$596,4,FALSE)</f>
        <v>2169</v>
      </c>
      <c r="P359">
        <f>VLOOKUP(D359,FB!$C$1:$E$621,3,FALSE)</f>
        <v>91.7</v>
      </c>
    </row>
    <row r="360" spans="1:16" x14ac:dyDescent="0.5">
      <c r="A360">
        <v>2021</v>
      </c>
      <c r="B360" t="s">
        <v>237</v>
      </c>
      <c r="C360" t="s">
        <v>89</v>
      </c>
      <c r="D360">
        <v>605135</v>
      </c>
      <c r="E360" t="s">
        <v>20</v>
      </c>
      <c r="F360" t="s">
        <v>21</v>
      </c>
      <c r="G360">
        <v>93.3</v>
      </c>
      <c r="H360" t="s">
        <v>16</v>
      </c>
      <c r="I360" t="str">
        <f t="shared" si="5"/>
        <v>605135FF</v>
      </c>
      <c r="J360" t="s">
        <v>17</v>
      </c>
      <c r="K360">
        <v>16.899999999999999</v>
      </c>
      <c r="L360">
        <v>-8</v>
      </c>
      <c r="M360">
        <v>7.8</v>
      </c>
      <c r="N360">
        <v>-1</v>
      </c>
      <c r="O360">
        <f>VLOOKUP(D360,'FB SR'!$C$1:$F$596,4,FALSE)</f>
        <v>2169</v>
      </c>
      <c r="P360">
        <f>VLOOKUP(D360,FB!$C$1:$E$621,3,FALSE)</f>
        <v>84</v>
      </c>
    </row>
    <row r="361" spans="1:16" x14ac:dyDescent="0.5">
      <c r="A361">
        <v>2021</v>
      </c>
      <c r="B361" t="s">
        <v>713</v>
      </c>
      <c r="C361" t="s">
        <v>714</v>
      </c>
      <c r="D361">
        <v>660365</v>
      </c>
      <c r="E361" t="s">
        <v>116</v>
      </c>
      <c r="F361" t="s">
        <v>117</v>
      </c>
      <c r="G361">
        <v>89.9</v>
      </c>
      <c r="H361" t="s">
        <v>16</v>
      </c>
      <c r="I361" t="str">
        <f t="shared" si="5"/>
        <v>660365FF</v>
      </c>
      <c r="J361" t="s">
        <v>17</v>
      </c>
      <c r="K361">
        <v>16.100000000000001</v>
      </c>
      <c r="L361">
        <v>4</v>
      </c>
      <c r="M361">
        <v>1.6</v>
      </c>
      <c r="N361">
        <v>-75</v>
      </c>
      <c r="O361">
        <f>VLOOKUP(D361,'FB SR'!$C$1:$F$596,4,FALSE)</f>
        <v>2168</v>
      </c>
      <c r="P361">
        <f>VLOOKUP(D361,FB!$C$1:$E$621,3,FALSE)</f>
        <v>87.2</v>
      </c>
    </row>
    <row r="362" spans="1:16" x14ac:dyDescent="0.5">
      <c r="A362">
        <v>2021</v>
      </c>
      <c r="B362" t="s">
        <v>267</v>
      </c>
      <c r="C362" t="s">
        <v>268</v>
      </c>
      <c r="D362">
        <v>661269</v>
      </c>
      <c r="E362" t="s">
        <v>26</v>
      </c>
      <c r="F362" t="s">
        <v>27</v>
      </c>
      <c r="G362">
        <v>93.2</v>
      </c>
      <c r="H362" t="s">
        <v>16</v>
      </c>
      <c r="I362" t="str">
        <f t="shared" si="5"/>
        <v>661269FF</v>
      </c>
      <c r="J362" t="s">
        <v>17</v>
      </c>
      <c r="K362">
        <v>16.600000000000001</v>
      </c>
      <c r="L362">
        <v>-4</v>
      </c>
      <c r="M362">
        <v>10.1</v>
      </c>
      <c r="N362">
        <v>24</v>
      </c>
      <c r="O362">
        <f>VLOOKUP(D362,'FB SR'!$C$1:$F$596,4,FALSE)</f>
        <v>2166</v>
      </c>
      <c r="P362">
        <f>VLOOKUP(D362,FB!$C$1:$E$621,3,FALSE)</f>
        <v>91.6</v>
      </c>
    </row>
    <row r="363" spans="1:16" x14ac:dyDescent="0.5">
      <c r="A363">
        <v>2021</v>
      </c>
      <c r="B363" t="s">
        <v>100</v>
      </c>
      <c r="C363" t="s">
        <v>25</v>
      </c>
      <c r="D363">
        <v>656457</v>
      </c>
      <c r="E363" t="s">
        <v>164</v>
      </c>
      <c r="F363" t="s">
        <v>165</v>
      </c>
      <c r="G363">
        <v>89.7</v>
      </c>
      <c r="H363" t="s">
        <v>16</v>
      </c>
      <c r="I363" t="str">
        <f t="shared" si="5"/>
        <v>656457FF</v>
      </c>
      <c r="J363" t="s">
        <v>17</v>
      </c>
      <c r="K363">
        <v>18.2</v>
      </c>
      <c r="L363">
        <v>-5</v>
      </c>
      <c r="M363">
        <v>8.1999999999999993</v>
      </c>
      <c r="N363">
        <v>11</v>
      </c>
      <c r="O363">
        <f>VLOOKUP(D363,'FB SR'!$C$1:$F$596,4,FALSE)</f>
        <v>2166</v>
      </c>
      <c r="P363">
        <v>92</v>
      </c>
    </row>
    <row r="364" spans="1:16" x14ac:dyDescent="0.5">
      <c r="A364">
        <v>2021</v>
      </c>
      <c r="B364" t="s">
        <v>292</v>
      </c>
      <c r="C364" t="s">
        <v>293</v>
      </c>
      <c r="D364">
        <v>621219</v>
      </c>
      <c r="E364" t="s">
        <v>46</v>
      </c>
      <c r="F364" t="s">
        <v>47</v>
      </c>
      <c r="G364">
        <v>88.8</v>
      </c>
      <c r="H364" t="s">
        <v>16</v>
      </c>
      <c r="I364" t="str">
        <f t="shared" si="5"/>
        <v>621219FF</v>
      </c>
      <c r="J364" t="s">
        <v>17</v>
      </c>
      <c r="K364">
        <v>20.7</v>
      </c>
      <c r="L364">
        <v>-17</v>
      </c>
      <c r="M364">
        <v>9.4</v>
      </c>
      <c r="N364">
        <v>31</v>
      </c>
      <c r="O364">
        <f>VLOOKUP(D364,'FB SR'!$C$1:$F$596,4,FALSE)</f>
        <v>2165</v>
      </c>
      <c r="P364">
        <f>VLOOKUP(D364,FB!$C$1:$E$621,3,FALSE)</f>
        <v>96.6</v>
      </c>
    </row>
    <row r="365" spans="1:16" x14ac:dyDescent="0.5">
      <c r="A365">
        <v>2021</v>
      </c>
      <c r="B365" t="s">
        <v>284</v>
      </c>
      <c r="C365" t="s">
        <v>285</v>
      </c>
      <c r="D365">
        <v>615698</v>
      </c>
      <c r="E365" t="s">
        <v>122</v>
      </c>
      <c r="F365" t="s">
        <v>123</v>
      </c>
      <c r="G365">
        <v>94.4</v>
      </c>
      <c r="H365" t="s">
        <v>16</v>
      </c>
      <c r="I365" t="str">
        <f t="shared" si="5"/>
        <v>615698FF</v>
      </c>
      <c r="J365" t="s">
        <v>17</v>
      </c>
      <c r="K365">
        <v>14.6</v>
      </c>
      <c r="L365">
        <v>-7</v>
      </c>
      <c r="M365">
        <v>8.4</v>
      </c>
      <c r="N365">
        <v>32</v>
      </c>
      <c r="O365">
        <f>VLOOKUP(D365,'FB SR'!$C$1:$F$596,4,FALSE)</f>
        <v>2162</v>
      </c>
      <c r="P365">
        <f>VLOOKUP(D365,FB!$C$1:$E$621,3,FALSE)</f>
        <v>96</v>
      </c>
    </row>
    <row r="366" spans="1:16" x14ac:dyDescent="0.5">
      <c r="A366">
        <v>2021</v>
      </c>
      <c r="B366" t="s">
        <v>254</v>
      </c>
      <c r="C366" t="s">
        <v>255</v>
      </c>
      <c r="D366">
        <v>608718</v>
      </c>
      <c r="E366" t="s">
        <v>68</v>
      </c>
      <c r="F366" t="s">
        <v>69</v>
      </c>
      <c r="G366">
        <v>87.4</v>
      </c>
      <c r="H366" t="s">
        <v>16</v>
      </c>
      <c r="I366" t="str">
        <f t="shared" si="5"/>
        <v>608718FF</v>
      </c>
      <c r="J366" t="s">
        <v>17</v>
      </c>
      <c r="K366">
        <v>23.8</v>
      </c>
      <c r="L366">
        <v>-15</v>
      </c>
      <c r="M366">
        <v>3.5</v>
      </c>
      <c r="N366">
        <v>-350</v>
      </c>
      <c r="O366">
        <f>VLOOKUP(D366,'FB SR'!$C$1:$F$596,4,FALSE)</f>
        <v>2160</v>
      </c>
      <c r="P366">
        <f>VLOOKUP(D366,FB!$C$1:$E$621,3,FALSE)</f>
        <v>65.2</v>
      </c>
    </row>
    <row r="367" spans="1:16" x14ac:dyDescent="0.5">
      <c r="A367">
        <v>2021</v>
      </c>
      <c r="B367" t="s">
        <v>669</v>
      </c>
      <c r="C367" t="s">
        <v>264</v>
      </c>
      <c r="D367">
        <v>656354</v>
      </c>
      <c r="E367" t="s">
        <v>42</v>
      </c>
      <c r="F367" t="s">
        <v>43</v>
      </c>
      <c r="G367">
        <v>93.6</v>
      </c>
      <c r="H367" t="s">
        <v>16</v>
      </c>
      <c r="I367" t="str">
        <f t="shared" si="5"/>
        <v>656354FF</v>
      </c>
      <c r="J367" t="s">
        <v>17</v>
      </c>
      <c r="K367">
        <v>16.7</v>
      </c>
      <c r="L367">
        <v>-13</v>
      </c>
      <c r="M367">
        <v>9.1</v>
      </c>
      <c r="N367">
        <v>30</v>
      </c>
      <c r="O367">
        <f>VLOOKUP(D367,'FB SR'!$C$1:$F$596,4,FALSE)</f>
        <v>2160</v>
      </c>
      <c r="P367">
        <v>93</v>
      </c>
    </row>
    <row r="368" spans="1:16" x14ac:dyDescent="0.5">
      <c r="A368">
        <v>2021</v>
      </c>
      <c r="B368" t="s">
        <v>352</v>
      </c>
      <c r="C368" t="s">
        <v>353</v>
      </c>
      <c r="D368">
        <v>663554</v>
      </c>
      <c r="E368" t="s">
        <v>132</v>
      </c>
      <c r="F368" t="s">
        <v>133</v>
      </c>
      <c r="G368">
        <v>93.8</v>
      </c>
      <c r="H368" t="s">
        <v>16</v>
      </c>
      <c r="I368" t="str">
        <f t="shared" si="5"/>
        <v>663554FF</v>
      </c>
      <c r="J368" t="s">
        <v>17</v>
      </c>
      <c r="K368">
        <v>15.2</v>
      </c>
      <c r="L368">
        <v>-2</v>
      </c>
      <c r="M368">
        <v>9.1</v>
      </c>
      <c r="N368">
        <v>23</v>
      </c>
      <c r="O368">
        <f>VLOOKUP(D368,'FB SR'!$C$1:$F$596,4,FALSE)</f>
        <v>2158</v>
      </c>
      <c r="P368">
        <f>VLOOKUP(D368,FB!$C$1:$E$621,3,FALSE)</f>
        <v>92.3</v>
      </c>
    </row>
    <row r="369" spans="1:16" x14ac:dyDescent="0.5">
      <c r="A369">
        <v>2021</v>
      </c>
      <c r="B369" t="s">
        <v>794</v>
      </c>
      <c r="C369" t="s">
        <v>795</v>
      </c>
      <c r="D369">
        <v>685503</v>
      </c>
      <c r="E369" t="s">
        <v>116</v>
      </c>
      <c r="F369" t="s">
        <v>117</v>
      </c>
      <c r="G369">
        <v>91.2</v>
      </c>
      <c r="H369" t="s">
        <v>16</v>
      </c>
      <c r="I369" t="str">
        <f t="shared" si="5"/>
        <v>685503FF</v>
      </c>
      <c r="J369" t="s">
        <v>17</v>
      </c>
      <c r="K369">
        <v>17.100000000000001</v>
      </c>
      <c r="L369">
        <v>-5</v>
      </c>
      <c r="M369">
        <v>9.9</v>
      </c>
      <c r="N369">
        <v>47</v>
      </c>
      <c r="O369">
        <f>VLOOKUP(D369,'FB SR'!$C$1:$F$596,4,FALSE)</f>
        <v>2158</v>
      </c>
      <c r="P369">
        <f>VLOOKUP(D369,FB!$C$1:$E$621,3,FALSE)</f>
        <v>94.9</v>
      </c>
    </row>
    <row r="370" spans="1:16" x14ac:dyDescent="0.5">
      <c r="A370">
        <v>2021</v>
      </c>
      <c r="B370" t="s">
        <v>277</v>
      </c>
      <c r="C370" t="s">
        <v>229</v>
      </c>
      <c r="D370">
        <v>518774</v>
      </c>
      <c r="E370" t="s">
        <v>182</v>
      </c>
      <c r="F370" t="s">
        <v>183</v>
      </c>
      <c r="G370">
        <v>93.4</v>
      </c>
      <c r="H370" t="s">
        <v>16</v>
      </c>
      <c r="I370" t="str">
        <f t="shared" si="5"/>
        <v>518774FF</v>
      </c>
      <c r="J370" t="s">
        <v>17</v>
      </c>
      <c r="K370">
        <v>17</v>
      </c>
      <c r="L370">
        <v>-14</v>
      </c>
      <c r="M370">
        <v>12.3</v>
      </c>
      <c r="N370">
        <v>79</v>
      </c>
      <c r="O370">
        <f>VLOOKUP(D370,'FB SR'!$C$1:$F$596,4,FALSE)</f>
        <v>2157</v>
      </c>
      <c r="P370">
        <f>VLOOKUP(D370,FB!$C$1:$E$621,3,FALSE)</f>
        <v>99.1</v>
      </c>
    </row>
    <row r="371" spans="1:16" x14ac:dyDescent="0.5">
      <c r="A371">
        <v>2021</v>
      </c>
      <c r="B371" t="s">
        <v>489</v>
      </c>
      <c r="C371" t="s">
        <v>447</v>
      </c>
      <c r="D371">
        <v>656529</v>
      </c>
      <c r="E371" t="s">
        <v>122</v>
      </c>
      <c r="F371" t="s">
        <v>123</v>
      </c>
      <c r="G371">
        <v>94.5</v>
      </c>
      <c r="H371" t="s">
        <v>16</v>
      </c>
      <c r="I371" t="str">
        <f t="shared" si="5"/>
        <v>656529FF</v>
      </c>
      <c r="J371" t="s">
        <v>17</v>
      </c>
      <c r="K371">
        <v>15.7</v>
      </c>
      <c r="L371">
        <v>-16</v>
      </c>
      <c r="M371">
        <v>6.3</v>
      </c>
      <c r="N371">
        <v>0</v>
      </c>
      <c r="O371">
        <f>VLOOKUP(D371,'FB SR'!$C$1:$F$596,4,FALSE)</f>
        <v>2157</v>
      </c>
      <c r="P371">
        <f>VLOOKUP(D371,FB!$C$1:$E$621,3,FALSE)</f>
        <v>88.4</v>
      </c>
    </row>
    <row r="372" spans="1:16" x14ac:dyDescent="0.5">
      <c r="A372">
        <v>2021</v>
      </c>
      <c r="B372" t="s">
        <v>474</v>
      </c>
      <c r="C372" t="s">
        <v>662</v>
      </c>
      <c r="D372">
        <v>622694</v>
      </c>
      <c r="E372" t="s">
        <v>110</v>
      </c>
      <c r="F372" t="s">
        <v>111</v>
      </c>
      <c r="G372">
        <v>91</v>
      </c>
      <c r="H372" t="s">
        <v>16</v>
      </c>
      <c r="I372" t="str">
        <f t="shared" si="5"/>
        <v>622694FF</v>
      </c>
      <c r="J372" t="s">
        <v>17</v>
      </c>
      <c r="K372">
        <v>15.7</v>
      </c>
      <c r="L372">
        <v>7</v>
      </c>
      <c r="M372">
        <v>5.2</v>
      </c>
      <c r="N372">
        <v>-32</v>
      </c>
      <c r="O372">
        <f>VLOOKUP(D372,'FB SR'!$C$1:$F$596,4,FALSE)</f>
        <v>2157</v>
      </c>
      <c r="P372">
        <v>91</v>
      </c>
    </row>
    <row r="373" spans="1:16" x14ac:dyDescent="0.5">
      <c r="A373">
        <v>2021</v>
      </c>
      <c r="B373" t="s">
        <v>946</v>
      </c>
      <c r="C373" t="s">
        <v>161</v>
      </c>
      <c r="D373">
        <v>571800</v>
      </c>
      <c r="E373" t="s">
        <v>132</v>
      </c>
      <c r="F373" t="s">
        <v>133</v>
      </c>
      <c r="G373">
        <v>92.2</v>
      </c>
      <c r="H373" t="s">
        <v>16</v>
      </c>
      <c r="I373" t="str">
        <f t="shared" si="5"/>
        <v>571800FF</v>
      </c>
      <c r="J373" t="s">
        <v>17</v>
      </c>
      <c r="K373">
        <v>16.600000000000001</v>
      </c>
      <c r="L373">
        <v>-7</v>
      </c>
      <c r="M373">
        <v>3.8</v>
      </c>
      <c r="N373">
        <v>-45</v>
      </c>
      <c r="O373">
        <f>VLOOKUP(D373,'FB SR'!$C$1:$F$596,4,FALSE)</f>
        <v>2156</v>
      </c>
      <c r="P373">
        <f>VLOOKUP(D373,FB!$C$1:$E$621,3,FALSE)</f>
        <v>83.4</v>
      </c>
    </row>
    <row r="374" spans="1:16" x14ac:dyDescent="0.5">
      <c r="A374">
        <v>2021</v>
      </c>
      <c r="B374" t="s">
        <v>347</v>
      </c>
      <c r="C374" t="s">
        <v>105</v>
      </c>
      <c r="D374">
        <v>592314</v>
      </c>
      <c r="E374" t="s">
        <v>116</v>
      </c>
      <c r="F374" t="s">
        <v>117</v>
      </c>
      <c r="G374">
        <v>93.8</v>
      </c>
      <c r="H374" t="s">
        <v>16</v>
      </c>
      <c r="I374" t="str">
        <f t="shared" si="5"/>
        <v>592314FF</v>
      </c>
      <c r="J374" t="s">
        <v>17</v>
      </c>
      <c r="K374">
        <v>15.8</v>
      </c>
      <c r="L374">
        <v>-5</v>
      </c>
      <c r="M374">
        <v>10.4</v>
      </c>
      <c r="N374">
        <v>42</v>
      </c>
      <c r="O374">
        <f>VLOOKUP(D374,'FB SR'!$C$1:$F$596,4,FALSE)</f>
        <v>2155</v>
      </c>
      <c r="P374">
        <f>VLOOKUP(D374,FB!$C$1:$E$621,3,FALSE)</f>
        <v>95.8</v>
      </c>
    </row>
    <row r="375" spans="1:16" x14ac:dyDescent="0.5">
      <c r="A375">
        <v>2021</v>
      </c>
      <c r="B375" t="s">
        <v>531</v>
      </c>
      <c r="C375" t="s">
        <v>119</v>
      </c>
      <c r="D375">
        <v>608335</v>
      </c>
      <c r="E375" t="s">
        <v>132</v>
      </c>
      <c r="F375" t="s">
        <v>133</v>
      </c>
      <c r="G375">
        <v>95.9</v>
      </c>
      <c r="H375" t="s">
        <v>16</v>
      </c>
      <c r="I375" t="str">
        <f t="shared" si="5"/>
        <v>608335FF</v>
      </c>
      <c r="J375" t="s">
        <v>17</v>
      </c>
      <c r="K375">
        <v>14.6</v>
      </c>
      <c r="L375">
        <v>-5</v>
      </c>
      <c r="M375">
        <v>7.2</v>
      </c>
      <c r="N375">
        <v>-8</v>
      </c>
      <c r="O375">
        <f>VLOOKUP(D375,'FB SR'!$C$1:$F$596,4,FALSE)</f>
        <v>2155</v>
      </c>
      <c r="P375">
        <f>VLOOKUP(D375,FB!$C$1:$E$621,3,FALSE)</f>
        <v>90.7</v>
      </c>
    </row>
    <row r="376" spans="1:16" x14ac:dyDescent="0.5">
      <c r="A376">
        <v>2021</v>
      </c>
      <c r="B376" t="s">
        <v>379</v>
      </c>
      <c r="C376" t="s">
        <v>73</v>
      </c>
      <c r="D376">
        <v>608032</v>
      </c>
      <c r="E376" t="s">
        <v>92</v>
      </c>
      <c r="F376" t="s">
        <v>93</v>
      </c>
      <c r="G376">
        <v>97</v>
      </c>
      <c r="H376" t="s">
        <v>16</v>
      </c>
      <c r="I376" t="str">
        <f t="shared" si="5"/>
        <v>608032FF</v>
      </c>
      <c r="J376" t="s">
        <v>17</v>
      </c>
      <c r="K376">
        <v>14.6</v>
      </c>
      <c r="L376">
        <v>-9</v>
      </c>
      <c r="M376">
        <v>8.3000000000000007</v>
      </c>
      <c r="N376">
        <v>4</v>
      </c>
      <c r="O376">
        <f>VLOOKUP(D376,'FB SR'!$C$1:$F$596,4,FALSE)</f>
        <v>2154</v>
      </c>
      <c r="P376">
        <f>VLOOKUP(D376,FB!$C$1:$E$621,3,FALSE)</f>
        <v>98.7</v>
      </c>
    </row>
    <row r="377" spans="1:16" x14ac:dyDescent="0.5">
      <c r="A377">
        <v>2021</v>
      </c>
      <c r="B377" t="s">
        <v>128</v>
      </c>
      <c r="C377" t="s">
        <v>129</v>
      </c>
      <c r="D377">
        <v>592351</v>
      </c>
      <c r="E377" t="s">
        <v>92</v>
      </c>
      <c r="F377" t="s">
        <v>93</v>
      </c>
      <c r="G377">
        <v>94.8</v>
      </c>
      <c r="H377" t="s">
        <v>16</v>
      </c>
      <c r="I377" t="str">
        <f t="shared" si="5"/>
        <v>592351FF</v>
      </c>
      <c r="J377" t="s">
        <v>17</v>
      </c>
      <c r="K377">
        <v>19.2</v>
      </c>
      <c r="L377">
        <v>-28</v>
      </c>
      <c r="M377">
        <v>12.7</v>
      </c>
      <c r="N377">
        <v>58</v>
      </c>
      <c r="O377">
        <f>VLOOKUP(D377,'FB SR'!$C$1:$F$596,4,FALSE)</f>
        <v>2151</v>
      </c>
      <c r="P377">
        <f>VLOOKUP(D377,FB!$C$1:$E$621,3,FALSE)</f>
        <v>99.5</v>
      </c>
    </row>
    <row r="378" spans="1:16" x14ac:dyDescent="0.5">
      <c r="A378">
        <v>2021</v>
      </c>
      <c r="B378" t="s">
        <v>196</v>
      </c>
      <c r="C378" t="s">
        <v>197</v>
      </c>
      <c r="D378">
        <v>571578</v>
      </c>
      <c r="E378" t="s">
        <v>194</v>
      </c>
      <c r="F378" t="s">
        <v>195</v>
      </c>
      <c r="G378">
        <v>92.2</v>
      </c>
      <c r="H378" t="s">
        <v>16</v>
      </c>
      <c r="I378" t="str">
        <f t="shared" si="5"/>
        <v>571578FF</v>
      </c>
      <c r="J378" t="s">
        <v>17</v>
      </c>
      <c r="K378">
        <v>17</v>
      </c>
      <c r="L378">
        <v>-15</v>
      </c>
      <c r="M378">
        <v>8.1</v>
      </c>
      <c r="N378">
        <v>37</v>
      </c>
      <c r="O378">
        <f>VLOOKUP(D378,'FB SR'!$C$1:$F$596,4,FALSE)</f>
        <v>2149</v>
      </c>
      <c r="P378">
        <f>VLOOKUP(D378,FB!$C$1:$E$621,3,FALSE)</f>
        <v>87.1</v>
      </c>
    </row>
    <row r="379" spans="1:16" x14ac:dyDescent="0.5">
      <c r="A379">
        <v>2021</v>
      </c>
      <c r="B379" t="s">
        <v>327</v>
      </c>
      <c r="C379" t="s">
        <v>45</v>
      </c>
      <c r="D379">
        <v>621107</v>
      </c>
      <c r="E379" t="s">
        <v>58</v>
      </c>
      <c r="F379" t="s">
        <v>59</v>
      </c>
      <c r="G379">
        <v>93.1</v>
      </c>
      <c r="H379" t="s">
        <v>16</v>
      </c>
      <c r="I379" t="str">
        <f t="shared" si="5"/>
        <v>621107FF</v>
      </c>
      <c r="J379" t="s">
        <v>17</v>
      </c>
      <c r="K379">
        <v>17.600000000000001</v>
      </c>
      <c r="L379">
        <v>-15</v>
      </c>
      <c r="M379">
        <v>10.199999999999999</v>
      </c>
      <c r="N379">
        <v>38</v>
      </c>
      <c r="O379">
        <f>VLOOKUP(D379,'FB SR'!$C$1:$F$596,4,FALSE)</f>
        <v>2149</v>
      </c>
      <c r="P379">
        <f>VLOOKUP(D379,FB!$C$1:$E$621,3,FALSE)</f>
        <v>88.8</v>
      </c>
    </row>
    <row r="380" spans="1:16" x14ac:dyDescent="0.5">
      <c r="A380">
        <v>2021</v>
      </c>
      <c r="B380" t="s">
        <v>499</v>
      </c>
      <c r="C380" t="s">
        <v>753</v>
      </c>
      <c r="D380">
        <v>649144</v>
      </c>
      <c r="E380" t="s">
        <v>182</v>
      </c>
      <c r="F380" t="s">
        <v>183</v>
      </c>
      <c r="G380">
        <v>88.7</v>
      </c>
      <c r="H380" t="s">
        <v>16</v>
      </c>
      <c r="I380" t="str">
        <f t="shared" si="5"/>
        <v>649144FF</v>
      </c>
      <c r="J380" t="s">
        <v>17</v>
      </c>
      <c r="K380">
        <v>16.899999999999999</v>
      </c>
      <c r="L380">
        <v>3</v>
      </c>
      <c r="M380">
        <v>7.9</v>
      </c>
      <c r="N380">
        <v>32</v>
      </c>
      <c r="O380">
        <f>VLOOKUP(D380,'FB SR'!$C$1:$F$596,4,FALSE)</f>
        <v>2148</v>
      </c>
      <c r="P380">
        <v>98</v>
      </c>
    </row>
    <row r="381" spans="1:16" x14ac:dyDescent="0.5">
      <c r="A381">
        <v>2021</v>
      </c>
      <c r="B381" t="s">
        <v>431</v>
      </c>
      <c r="C381" t="s">
        <v>432</v>
      </c>
      <c r="D381">
        <v>660623</v>
      </c>
      <c r="E381" t="s">
        <v>156</v>
      </c>
      <c r="F381" t="s">
        <v>157</v>
      </c>
      <c r="G381">
        <v>96.5</v>
      </c>
      <c r="H381" t="s">
        <v>16</v>
      </c>
      <c r="I381" t="str">
        <f t="shared" si="5"/>
        <v>660623FF</v>
      </c>
      <c r="J381" t="s">
        <v>17</v>
      </c>
      <c r="K381">
        <v>12.5</v>
      </c>
      <c r="L381">
        <v>-1</v>
      </c>
      <c r="M381">
        <v>7.6</v>
      </c>
      <c r="N381">
        <v>18</v>
      </c>
      <c r="O381">
        <f>VLOOKUP(D381,'FB SR'!$C$1:$F$596,4,FALSE)</f>
        <v>2145</v>
      </c>
      <c r="P381">
        <f>VLOOKUP(D381,FB!$C$1:$E$621,3,FALSE)</f>
        <v>97.7</v>
      </c>
    </row>
    <row r="382" spans="1:16" x14ac:dyDescent="0.5">
      <c r="A382">
        <v>2021</v>
      </c>
      <c r="B382" t="s">
        <v>269</v>
      </c>
      <c r="C382" t="s">
        <v>270</v>
      </c>
      <c r="D382">
        <v>656731</v>
      </c>
      <c r="E382" t="s">
        <v>126</v>
      </c>
      <c r="F382" t="s">
        <v>127</v>
      </c>
      <c r="G382">
        <v>94.5</v>
      </c>
      <c r="H382" t="s">
        <v>16</v>
      </c>
      <c r="I382" t="str">
        <f t="shared" si="5"/>
        <v>656731FF</v>
      </c>
      <c r="J382" t="s">
        <v>17</v>
      </c>
      <c r="K382">
        <v>14.4</v>
      </c>
      <c r="L382">
        <v>-1</v>
      </c>
      <c r="M382">
        <v>9.4</v>
      </c>
      <c r="N382">
        <v>34</v>
      </c>
      <c r="O382">
        <f>VLOOKUP(D382,'FB SR'!$C$1:$F$596,4,FALSE)</f>
        <v>2144</v>
      </c>
      <c r="P382">
        <f>VLOOKUP(D382,FB!$C$1:$E$621,3,FALSE)</f>
        <v>96.6</v>
      </c>
    </row>
    <row r="383" spans="1:16" x14ac:dyDescent="0.5">
      <c r="A383">
        <v>2021</v>
      </c>
      <c r="B383" t="s">
        <v>294</v>
      </c>
      <c r="C383" t="s">
        <v>295</v>
      </c>
      <c r="D383">
        <v>642203</v>
      </c>
      <c r="E383" t="s">
        <v>164</v>
      </c>
      <c r="F383" t="s">
        <v>165</v>
      </c>
      <c r="G383">
        <v>92.4</v>
      </c>
      <c r="H383" t="s">
        <v>16</v>
      </c>
      <c r="I383" t="str">
        <f t="shared" si="5"/>
        <v>642203FF</v>
      </c>
      <c r="J383" t="s">
        <v>17</v>
      </c>
      <c r="K383">
        <v>16.899999999999999</v>
      </c>
      <c r="L383">
        <v>-3</v>
      </c>
      <c r="M383">
        <v>5.8</v>
      </c>
      <c r="N383">
        <v>-27</v>
      </c>
      <c r="O383">
        <f>VLOOKUP(D383,'FB SR'!$C$1:$F$596,4,FALSE)</f>
        <v>2144</v>
      </c>
      <c r="P383">
        <f>VLOOKUP(D383,FB!$C$1:$E$621,3,FALSE)</f>
        <v>83.5</v>
      </c>
    </row>
    <row r="384" spans="1:16" x14ac:dyDescent="0.5">
      <c r="A384">
        <v>2021</v>
      </c>
      <c r="B384" t="s">
        <v>496</v>
      </c>
      <c r="C384" t="s">
        <v>497</v>
      </c>
      <c r="D384">
        <v>675921</v>
      </c>
      <c r="E384" t="s">
        <v>116</v>
      </c>
      <c r="F384" t="s">
        <v>117</v>
      </c>
      <c r="G384">
        <v>94.3</v>
      </c>
      <c r="H384" t="s">
        <v>16</v>
      </c>
      <c r="I384" t="str">
        <f t="shared" si="5"/>
        <v>675921FF</v>
      </c>
      <c r="J384" t="s">
        <v>17</v>
      </c>
      <c r="K384">
        <v>13.7</v>
      </c>
      <c r="L384">
        <v>3</v>
      </c>
      <c r="M384">
        <v>7.6</v>
      </c>
      <c r="N384">
        <v>13</v>
      </c>
      <c r="O384">
        <f>VLOOKUP(D384,'FB SR'!$C$1:$F$596,4,FALSE)</f>
        <v>2144</v>
      </c>
      <c r="P384">
        <v>97</v>
      </c>
    </row>
    <row r="385" spans="1:16" x14ac:dyDescent="0.5">
      <c r="A385">
        <v>2021</v>
      </c>
      <c r="B385" t="s">
        <v>256</v>
      </c>
      <c r="C385" t="s">
        <v>170</v>
      </c>
      <c r="D385">
        <v>459429</v>
      </c>
      <c r="E385" t="s">
        <v>30</v>
      </c>
      <c r="F385" t="s">
        <v>31</v>
      </c>
      <c r="G385">
        <v>94.9</v>
      </c>
      <c r="H385" t="s">
        <v>16</v>
      </c>
      <c r="I385" t="str">
        <f t="shared" si="5"/>
        <v>459429FF</v>
      </c>
      <c r="J385" t="s">
        <v>17</v>
      </c>
      <c r="K385">
        <v>15</v>
      </c>
      <c r="L385">
        <v>-2</v>
      </c>
      <c r="M385">
        <v>11.5</v>
      </c>
      <c r="N385">
        <v>48</v>
      </c>
      <c r="O385">
        <f>VLOOKUP(D385,'FB SR'!$C$1:$F$596,4,FALSE)</f>
        <v>2143</v>
      </c>
      <c r="P385">
        <f>VLOOKUP(D385,FB!$C$1:$E$621,3,FALSE)</f>
        <v>97.6</v>
      </c>
    </row>
    <row r="386" spans="1:16" x14ac:dyDescent="0.5">
      <c r="A386">
        <v>2021</v>
      </c>
      <c r="B386" t="s">
        <v>591</v>
      </c>
      <c r="C386" t="s">
        <v>37</v>
      </c>
      <c r="D386">
        <v>605177</v>
      </c>
      <c r="E386" t="s">
        <v>20</v>
      </c>
      <c r="F386" t="s">
        <v>21</v>
      </c>
      <c r="G386">
        <v>91.8</v>
      </c>
      <c r="H386" t="s">
        <v>16</v>
      </c>
      <c r="I386" t="str">
        <f t="shared" ref="I386:I449" si="6">D386&amp;H386</f>
        <v>605177FF</v>
      </c>
      <c r="J386" t="s">
        <v>17</v>
      </c>
      <c r="K386">
        <v>16.3</v>
      </c>
      <c r="L386">
        <v>-9</v>
      </c>
      <c r="M386">
        <v>8.4</v>
      </c>
      <c r="N386">
        <v>39</v>
      </c>
      <c r="O386">
        <f>VLOOKUP(D386,'FB SR'!$C$1:$F$596,4,FALSE)</f>
        <v>2142</v>
      </c>
      <c r="P386">
        <f>VLOOKUP(D386,FB!$C$1:$E$621,3,FALSE)</f>
        <v>95.6</v>
      </c>
    </row>
    <row r="387" spans="1:16" x14ac:dyDescent="0.5">
      <c r="A387">
        <v>2021</v>
      </c>
      <c r="B387" t="s">
        <v>326</v>
      </c>
      <c r="C387" t="s">
        <v>101</v>
      </c>
      <c r="D387">
        <v>657277</v>
      </c>
      <c r="E387" t="s">
        <v>30</v>
      </c>
      <c r="F387" t="s">
        <v>31</v>
      </c>
      <c r="G387">
        <v>93.1</v>
      </c>
      <c r="H387" t="s">
        <v>16</v>
      </c>
      <c r="I387" t="str">
        <f t="shared" si="6"/>
        <v>657277FF</v>
      </c>
      <c r="J387" t="s">
        <v>17</v>
      </c>
      <c r="K387">
        <v>20.3</v>
      </c>
      <c r="L387">
        <v>-26</v>
      </c>
      <c r="M387">
        <v>8.6999999999999993</v>
      </c>
      <c r="N387">
        <v>5</v>
      </c>
      <c r="O387">
        <f>VLOOKUP(D387,'FB SR'!$C$1:$F$596,4,FALSE)</f>
        <v>2140</v>
      </c>
      <c r="P387">
        <f>VLOOKUP(D387,FB!$C$1:$E$621,3,FALSE)</f>
        <v>97</v>
      </c>
    </row>
    <row r="388" spans="1:16" x14ac:dyDescent="0.5">
      <c r="A388">
        <v>2021</v>
      </c>
      <c r="B388" t="s">
        <v>745</v>
      </c>
      <c r="C388" t="s">
        <v>19</v>
      </c>
      <c r="D388">
        <v>656887</v>
      </c>
      <c r="E388" t="s">
        <v>126</v>
      </c>
      <c r="F388" t="s">
        <v>127</v>
      </c>
      <c r="G388">
        <v>93.7</v>
      </c>
      <c r="H388" t="s">
        <v>16</v>
      </c>
      <c r="I388" t="str">
        <f t="shared" si="6"/>
        <v>656887FF</v>
      </c>
      <c r="J388" t="s">
        <v>17</v>
      </c>
      <c r="K388">
        <v>13.8</v>
      </c>
      <c r="L388">
        <v>11</v>
      </c>
      <c r="M388">
        <v>5</v>
      </c>
      <c r="N388">
        <v>-36</v>
      </c>
      <c r="O388">
        <f>VLOOKUP(D388,'FB SR'!$C$1:$F$596,4,FALSE)</f>
        <v>2139</v>
      </c>
      <c r="P388">
        <f>VLOOKUP(D388,FB!$C$1:$E$621,3,FALSE)</f>
        <v>91.1</v>
      </c>
    </row>
    <row r="389" spans="1:16" x14ac:dyDescent="0.5">
      <c r="A389">
        <v>2021</v>
      </c>
      <c r="B389" t="s">
        <v>529</v>
      </c>
      <c r="C389" t="s">
        <v>530</v>
      </c>
      <c r="D389">
        <v>433589</v>
      </c>
      <c r="E389" t="s">
        <v>20</v>
      </c>
      <c r="F389" t="s">
        <v>21</v>
      </c>
      <c r="G389">
        <v>87.6</v>
      </c>
      <c r="H389" t="s">
        <v>16</v>
      </c>
      <c r="I389" t="str">
        <f t="shared" si="6"/>
        <v>433589FF</v>
      </c>
      <c r="J389" t="s">
        <v>17</v>
      </c>
      <c r="K389">
        <v>17.7</v>
      </c>
      <c r="L389">
        <v>8</v>
      </c>
      <c r="M389">
        <v>5.0999999999999996</v>
      </c>
      <c r="N389">
        <v>14</v>
      </c>
      <c r="O389">
        <f>VLOOKUP(D389,'FB SR'!$C$1:$F$596,4,FALSE)</f>
        <v>2134</v>
      </c>
      <c r="P389">
        <f>VLOOKUP(D389,FB!$C$1:$E$621,3,FALSE)</f>
        <v>89.8</v>
      </c>
    </row>
    <row r="390" spans="1:16" x14ac:dyDescent="0.5">
      <c r="A390">
        <v>2021</v>
      </c>
      <c r="B390" t="s">
        <v>314</v>
      </c>
      <c r="C390" t="s">
        <v>315</v>
      </c>
      <c r="D390">
        <v>547942</v>
      </c>
      <c r="E390" t="s">
        <v>34</v>
      </c>
      <c r="F390" t="s">
        <v>35</v>
      </c>
      <c r="G390">
        <v>89</v>
      </c>
      <c r="H390" t="s">
        <v>16</v>
      </c>
      <c r="I390" t="str">
        <f t="shared" si="6"/>
        <v>547942FF</v>
      </c>
      <c r="J390" t="s">
        <v>17</v>
      </c>
      <c r="K390">
        <v>18.8</v>
      </c>
      <c r="L390">
        <v>-6</v>
      </c>
      <c r="M390">
        <v>0.7</v>
      </c>
      <c r="N390">
        <v>-87</v>
      </c>
      <c r="O390">
        <f>VLOOKUP(D390,'FB SR'!$C$1:$F$596,4,FALSE)</f>
        <v>2131</v>
      </c>
      <c r="P390">
        <f>VLOOKUP(D390,FB!$C$1:$E$621,3,FALSE)</f>
        <v>83.6</v>
      </c>
    </row>
    <row r="391" spans="1:16" x14ac:dyDescent="0.5">
      <c r="A391">
        <v>2021</v>
      </c>
      <c r="B391" t="s">
        <v>758</v>
      </c>
      <c r="C391" t="s">
        <v>77</v>
      </c>
      <c r="D391">
        <v>668820</v>
      </c>
      <c r="E391" t="s">
        <v>213</v>
      </c>
      <c r="F391" t="s">
        <v>214</v>
      </c>
      <c r="G391">
        <v>94.3</v>
      </c>
      <c r="H391" t="s">
        <v>16</v>
      </c>
      <c r="I391" t="str">
        <f t="shared" si="6"/>
        <v>668820FF</v>
      </c>
      <c r="J391" t="s">
        <v>17</v>
      </c>
      <c r="K391">
        <v>14.2</v>
      </c>
      <c r="L391">
        <v>3</v>
      </c>
      <c r="M391">
        <v>6.8</v>
      </c>
      <c r="N391">
        <v>-7</v>
      </c>
      <c r="O391">
        <f>VLOOKUP(D391,'FB SR'!$C$1:$F$596,4,FALSE)</f>
        <v>2130</v>
      </c>
      <c r="P391">
        <f>VLOOKUP(D391,FB!$C$1:$E$621,3,FALSE)</f>
        <v>95.6</v>
      </c>
    </row>
    <row r="392" spans="1:16" x14ac:dyDescent="0.5">
      <c r="A392">
        <v>2021</v>
      </c>
      <c r="B392" t="s">
        <v>326</v>
      </c>
      <c r="C392" t="s">
        <v>25</v>
      </c>
      <c r="D392">
        <v>643778</v>
      </c>
      <c r="E392" t="s">
        <v>34</v>
      </c>
      <c r="F392" t="s">
        <v>35</v>
      </c>
      <c r="G392">
        <v>90.6</v>
      </c>
      <c r="H392" t="s">
        <v>16</v>
      </c>
      <c r="I392" t="str">
        <f t="shared" si="6"/>
        <v>643778FF</v>
      </c>
      <c r="J392" t="s">
        <v>17</v>
      </c>
      <c r="K392">
        <v>15.6</v>
      </c>
      <c r="L392">
        <v>-2</v>
      </c>
      <c r="M392">
        <v>2.2999999999999998</v>
      </c>
      <c r="N392">
        <v>-59</v>
      </c>
      <c r="O392">
        <f>VLOOKUP(D392,'FB SR'!$C$1:$F$596,4,FALSE)</f>
        <v>2129</v>
      </c>
      <c r="P392">
        <v>92</v>
      </c>
    </row>
    <row r="393" spans="1:16" x14ac:dyDescent="0.5">
      <c r="A393">
        <v>2021</v>
      </c>
      <c r="B393" t="s">
        <v>574</v>
      </c>
      <c r="C393" t="s">
        <v>575</v>
      </c>
      <c r="D393">
        <v>605151</v>
      </c>
      <c r="E393" t="s">
        <v>58</v>
      </c>
      <c r="F393" t="s">
        <v>59</v>
      </c>
      <c r="G393">
        <v>94.1</v>
      </c>
      <c r="H393" t="s">
        <v>16</v>
      </c>
      <c r="I393" t="str">
        <f t="shared" si="6"/>
        <v>605151FF</v>
      </c>
      <c r="J393" t="s">
        <v>17</v>
      </c>
      <c r="K393">
        <v>14.6</v>
      </c>
      <c r="L393">
        <v>-2</v>
      </c>
      <c r="M393">
        <v>8.3000000000000007</v>
      </c>
      <c r="N393">
        <v>20</v>
      </c>
      <c r="O393">
        <f>VLOOKUP(D393,'FB SR'!$C$1:$F$596,4,FALSE)</f>
        <v>2128</v>
      </c>
      <c r="P393">
        <f>VLOOKUP(D393,FB!$C$1:$E$621,3,FALSE)</f>
        <v>94.6</v>
      </c>
    </row>
    <row r="394" spans="1:16" x14ac:dyDescent="0.5">
      <c r="A394">
        <v>2021</v>
      </c>
      <c r="B394" t="s">
        <v>250</v>
      </c>
      <c r="C394" t="s">
        <v>251</v>
      </c>
      <c r="D394">
        <v>605452</v>
      </c>
      <c r="E394" t="s">
        <v>194</v>
      </c>
      <c r="F394" t="s">
        <v>195</v>
      </c>
      <c r="G394">
        <v>93.6</v>
      </c>
      <c r="H394" t="s">
        <v>16</v>
      </c>
      <c r="I394" t="str">
        <f t="shared" si="6"/>
        <v>605452FF</v>
      </c>
      <c r="J394" t="s">
        <v>17</v>
      </c>
      <c r="K394">
        <v>16.7</v>
      </c>
      <c r="L394">
        <v>-12</v>
      </c>
      <c r="M394">
        <v>5.6</v>
      </c>
      <c r="N394">
        <v>-23</v>
      </c>
      <c r="O394">
        <f>VLOOKUP(D394,'FB SR'!$C$1:$F$596,4,FALSE)</f>
        <v>2128</v>
      </c>
      <c r="P394">
        <f>VLOOKUP(D394,FB!$C$1:$E$621,3,FALSE)</f>
        <v>85.4</v>
      </c>
    </row>
    <row r="395" spans="1:16" x14ac:dyDescent="0.5">
      <c r="A395">
        <v>2021</v>
      </c>
      <c r="B395" t="s">
        <v>389</v>
      </c>
      <c r="C395" t="s">
        <v>390</v>
      </c>
      <c r="D395">
        <v>622503</v>
      </c>
      <c r="E395" t="s">
        <v>62</v>
      </c>
      <c r="F395" t="s">
        <v>63</v>
      </c>
      <c r="G395">
        <v>90</v>
      </c>
      <c r="H395" t="s">
        <v>16</v>
      </c>
      <c r="I395" t="str">
        <f t="shared" si="6"/>
        <v>622503FF</v>
      </c>
      <c r="J395" t="s">
        <v>17</v>
      </c>
      <c r="K395">
        <v>20.399999999999999</v>
      </c>
      <c r="L395">
        <v>-17</v>
      </c>
      <c r="M395">
        <v>6.7</v>
      </c>
      <c r="N395">
        <v>11</v>
      </c>
      <c r="O395">
        <f>VLOOKUP(D395,'FB SR'!$C$1:$F$596,4,FALSE)</f>
        <v>2128</v>
      </c>
      <c r="P395">
        <f>VLOOKUP(D395,FB!$C$1:$E$621,3,FALSE)</f>
        <v>83.3</v>
      </c>
    </row>
    <row r="396" spans="1:16" x14ac:dyDescent="0.5">
      <c r="A396">
        <v>2021</v>
      </c>
      <c r="B396" t="s">
        <v>226</v>
      </c>
      <c r="C396" t="s">
        <v>227</v>
      </c>
      <c r="D396">
        <v>663465</v>
      </c>
      <c r="E396" t="s">
        <v>116</v>
      </c>
      <c r="F396" t="s">
        <v>117</v>
      </c>
      <c r="G396">
        <v>91.6</v>
      </c>
      <c r="H396" t="s">
        <v>16</v>
      </c>
      <c r="I396" t="str">
        <f t="shared" si="6"/>
        <v>663465FF</v>
      </c>
      <c r="J396" t="s">
        <v>17</v>
      </c>
      <c r="K396">
        <v>15.7</v>
      </c>
      <c r="L396">
        <v>6</v>
      </c>
      <c r="M396">
        <v>7.8</v>
      </c>
      <c r="N396">
        <v>-1</v>
      </c>
      <c r="O396">
        <f>VLOOKUP(D396,'FB SR'!$C$1:$F$596,4,FALSE)</f>
        <v>2126</v>
      </c>
      <c r="P396">
        <f>VLOOKUP(D396,FB!$C$1:$E$621,3,FALSE)</f>
        <v>95.6</v>
      </c>
    </row>
    <row r="397" spans="1:16" x14ac:dyDescent="0.5">
      <c r="A397">
        <v>2021</v>
      </c>
      <c r="B397" t="s">
        <v>566</v>
      </c>
      <c r="C397" t="s">
        <v>427</v>
      </c>
      <c r="D397">
        <v>663738</v>
      </c>
      <c r="E397" t="s">
        <v>80</v>
      </c>
      <c r="F397" t="s">
        <v>81</v>
      </c>
      <c r="G397">
        <v>94</v>
      </c>
      <c r="H397" t="s">
        <v>16</v>
      </c>
      <c r="I397" t="str">
        <f t="shared" si="6"/>
        <v>663738FF</v>
      </c>
      <c r="J397" t="s">
        <v>17</v>
      </c>
      <c r="K397">
        <v>15.6</v>
      </c>
      <c r="L397">
        <v>-8</v>
      </c>
      <c r="M397">
        <v>7.3</v>
      </c>
      <c r="N397">
        <v>6</v>
      </c>
      <c r="O397">
        <f>VLOOKUP(D397,'FB SR'!$C$1:$F$596,4,FALSE)</f>
        <v>2124</v>
      </c>
      <c r="P397">
        <f>VLOOKUP(D397,FB!$C$1:$E$621,3,FALSE)</f>
        <v>91.5</v>
      </c>
    </row>
    <row r="398" spans="1:16" x14ac:dyDescent="0.5">
      <c r="A398">
        <v>2021</v>
      </c>
      <c r="B398" t="s">
        <v>589</v>
      </c>
      <c r="C398" t="s">
        <v>590</v>
      </c>
      <c r="D398">
        <v>617228</v>
      </c>
      <c r="E398" t="s">
        <v>42</v>
      </c>
      <c r="F398" t="s">
        <v>43</v>
      </c>
      <c r="G398">
        <v>96</v>
      </c>
      <c r="H398" t="s">
        <v>16</v>
      </c>
      <c r="I398" t="str">
        <f t="shared" si="6"/>
        <v>617228FF</v>
      </c>
      <c r="J398" t="s">
        <v>17</v>
      </c>
      <c r="K398">
        <v>13.2</v>
      </c>
      <c r="L398">
        <v>5</v>
      </c>
      <c r="M398">
        <v>8.3000000000000007</v>
      </c>
      <c r="N398">
        <v>7</v>
      </c>
      <c r="O398">
        <f>VLOOKUP(D398,'FB SR'!$C$1:$F$596,4,FALSE)</f>
        <v>2123</v>
      </c>
      <c r="P398">
        <f>VLOOKUP(D398,FB!$C$1:$E$621,3,FALSE)</f>
        <v>96.6</v>
      </c>
    </row>
    <row r="399" spans="1:16" x14ac:dyDescent="0.5">
      <c r="A399">
        <v>2021</v>
      </c>
      <c r="B399" t="s">
        <v>371</v>
      </c>
      <c r="C399" t="s">
        <v>288</v>
      </c>
      <c r="D399">
        <v>641771</v>
      </c>
      <c r="E399" t="s">
        <v>213</v>
      </c>
      <c r="F399" t="s">
        <v>214</v>
      </c>
      <c r="G399">
        <v>94.3</v>
      </c>
      <c r="H399" t="s">
        <v>16</v>
      </c>
      <c r="I399" t="str">
        <f t="shared" si="6"/>
        <v>641771FF</v>
      </c>
      <c r="J399" t="s">
        <v>17</v>
      </c>
      <c r="K399">
        <v>16.399999999999999</v>
      </c>
      <c r="L399">
        <v>-11</v>
      </c>
      <c r="M399">
        <v>9.5</v>
      </c>
      <c r="N399">
        <v>25</v>
      </c>
      <c r="O399">
        <f>VLOOKUP(D399,'FB SR'!$C$1:$F$596,4,FALSE)</f>
        <v>2123</v>
      </c>
      <c r="P399">
        <f>VLOOKUP(D399,FB!$C$1:$E$621,3,FALSE)</f>
        <v>98.6</v>
      </c>
    </row>
    <row r="400" spans="1:16" x14ac:dyDescent="0.5">
      <c r="A400">
        <v>2021</v>
      </c>
      <c r="B400" t="s">
        <v>202</v>
      </c>
      <c r="C400" t="s">
        <v>583</v>
      </c>
      <c r="D400">
        <v>502624</v>
      </c>
      <c r="E400" t="s">
        <v>58</v>
      </c>
      <c r="F400" t="s">
        <v>59</v>
      </c>
      <c r="G400">
        <v>91.5</v>
      </c>
      <c r="H400" t="s">
        <v>16</v>
      </c>
      <c r="I400" t="str">
        <f t="shared" si="6"/>
        <v>502624FF</v>
      </c>
      <c r="J400" t="s">
        <v>17</v>
      </c>
      <c r="K400">
        <v>15</v>
      </c>
      <c r="L400">
        <v>6</v>
      </c>
      <c r="M400">
        <v>6.1</v>
      </c>
      <c r="N400">
        <v>-12</v>
      </c>
      <c r="O400">
        <f>VLOOKUP(D400,'FB SR'!$C$1:$F$596,4,FALSE)</f>
        <v>2121</v>
      </c>
      <c r="P400">
        <v>94</v>
      </c>
    </row>
    <row r="401" spans="1:16" x14ac:dyDescent="0.5">
      <c r="A401">
        <v>2021</v>
      </c>
      <c r="B401" t="s">
        <v>376</v>
      </c>
      <c r="C401" t="s">
        <v>85</v>
      </c>
      <c r="D401">
        <v>676477</v>
      </c>
      <c r="E401" t="s">
        <v>42</v>
      </c>
      <c r="F401" t="s">
        <v>43</v>
      </c>
      <c r="G401">
        <v>96.3</v>
      </c>
      <c r="H401" t="s">
        <v>16</v>
      </c>
      <c r="I401" t="str">
        <f t="shared" si="6"/>
        <v>676477FF</v>
      </c>
      <c r="J401" t="s">
        <v>17</v>
      </c>
      <c r="K401">
        <v>14.7</v>
      </c>
      <c r="L401">
        <v>-8</v>
      </c>
      <c r="M401">
        <v>11</v>
      </c>
      <c r="N401">
        <v>42</v>
      </c>
      <c r="O401">
        <f>VLOOKUP(D401,'FB SR'!$C$1:$F$596,4,FALSE)</f>
        <v>2121</v>
      </c>
      <c r="P401">
        <f>VLOOKUP(D401,FB!$C$1:$E$621,3,FALSE)</f>
        <v>97.6</v>
      </c>
    </row>
    <row r="402" spans="1:16" x14ac:dyDescent="0.5">
      <c r="A402">
        <v>2021</v>
      </c>
      <c r="B402" t="s">
        <v>874</v>
      </c>
      <c r="C402" t="s">
        <v>89</v>
      </c>
      <c r="D402">
        <v>502042</v>
      </c>
      <c r="E402" t="s">
        <v>178</v>
      </c>
      <c r="F402" t="s">
        <v>179</v>
      </c>
      <c r="G402">
        <v>92</v>
      </c>
      <c r="H402" t="s">
        <v>16</v>
      </c>
      <c r="I402" t="str">
        <f t="shared" si="6"/>
        <v>502042FF</v>
      </c>
      <c r="J402" t="s">
        <v>17</v>
      </c>
      <c r="K402">
        <v>13.4</v>
      </c>
      <c r="L402">
        <v>13</v>
      </c>
      <c r="M402">
        <v>5.9</v>
      </c>
      <c r="N402">
        <v>-9</v>
      </c>
      <c r="O402">
        <f>VLOOKUP(D402,'FB SR'!$C$1:$F$596,4,FALSE)</f>
        <v>2120</v>
      </c>
      <c r="P402">
        <f>VLOOKUP(D402,FB!$C$1:$E$621,3,FALSE)</f>
        <v>96.2</v>
      </c>
    </row>
    <row r="403" spans="1:16" x14ac:dyDescent="0.5">
      <c r="A403">
        <v>2021</v>
      </c>
      <c r="B403" t="s">
        <v>257</v>
      </c>
      <c r="C403" t="s">
        <v>423</v>
      </c>
      <c r="D403">
        <v>641154</v>
      </c>
      <c r="E403" t="s">
        <v>110</v>
      </c>
      <c r="F403" t="s">
        <v>111</v>
      </c>
      <c r="G403">
        <v>94</v>
      </c>
      <c r="H403" t="s">
        <v>16</v>
      </c>
      <c r="I403" t="str">
        <f t="shared" si="6"/>
        <v>641154FF</v>
      </c>
      <c r="J403" t="s">
        <v>17</v>
      </c>
      <c r="K403">
        <v>17.3</v>
      </c>
      <c r="L403">
        <v>-13</v>
      </c>
      <c r="M403">
        <v>6.9</v>
      </c>
      <c r="N403">
        <v>-14</v>
      </c>
      <c r="O403">
        <f>VLOOKUP(D403,'FB SR'!$C$1:$F$596,4,FALSE)</f>
        <v>2118</v>
      </c>
      <c r="P403">
        <v>80</v>
      </c>
    </row>
    <row r="404" spans="1:16" x14ac:dyDescent="0.5">
      <c r="A404">
        <v>2021</v>
      </c>
      <c r="B404" t="s">
        <v>743</v>
      </c>
      <c r="C404" t="s">
        <v>89</v>
      </c>
      <c r="D404">
        <v>455119</v>
      </c>
      <c r="E404" t="s">
        <v>156</v>
      </c>
      <c r="F404" t="s">
        <v>157</v>
      </c>
      <c r="G404">
        <v>94.8</v>
      </c>
      <c r="H404" t="s">
        <v>16</v>
      </c>
      <c r="I404" t="str">
        <f t="shared" si="6"/>
        <v>455119FF</v>
      </c>
      <c r="J404" t="s">
        <v>17</v>
      </c>
      <c r="K404">
        <v>16.2</v>
      </c>
      <c r="L404">
        <v>-19</v>
      </c>
      <c r="M404">
        <v>7.5</v>
      </c>
      <c r="N404">
        <v>15</v>
      </c>
      <c r="O404">
        <f>VLOOKUP(D404,'FB SR'!$C$1:$F$596,4,FALSE)</f>
        <v>2118</v>
      </c>
      <c r="P404">
        <v>91</v>
      </c>
    </row>
    <row r="405" spans="1:16" x14ac:dyDescent="0.5">
      <c r="A405">
        <v>2021</v>
      </c>
      <c r="B405" t="s">
        <v>217</v>
      </c>
      <c r="C405" t="s">
        <v>77</v>
      </c>
      <c r="D405">
        <v>608331</v>
      </c>
      <c r="E405" t="s">
        <v>156</v>
      </c>
      <c r="F405" t="s">
        <v>157</v>
      </c>
      <c r="G405">
        <v>93.9</v>
      </c>
      <c r="H405" t="s">
        <v>16</v>
      </c>
      <c r="I405" t="str">
        <f t="shared" si="6"/>
        <v>608331FF</v>
      </c>
      <c r="J405" t="s">
        <v>17</v>
      </c>
      <c r="K405">
        <v>18</v>
      </c>
      <c r="L405">
        <v>-25</v>
      </c>
      <c r="M405">
        <v>1.4</v>
      </c>
      <c r="N405">
        <v>-79</v>
      </c>
      <c r="O405">
        <f>VLOOKUP(D405,'FB SR'!$C$1:$F$596,4,FALSE)</f>
        <v>2116</v>
      </c>
      <c r="P405">
        <f>VLOOKUP(D405,FB!$C$1:$E$621,3,FALSE)</f>
        <v>75.900000000000006</v>
      </c>
    </row>
    <row r="406" spans="1:16" x14ac:dyDescent="0.5">
      <c r="A406">
        <v>2021</v>
      </c>
      <c r="B406" t="s">
        <v>106</v>
      </c>
      <c r="C406" t="s">
        <v>107</v>
      </c>
      <c r="D406">
        <v>543135</v>
      </c>
      <c r="E406" t="s">
        <v>42</v>
      </c>
      <c r="F406" t="s">
        <v>43</v>
      </c>
      <c r="G406">
        <v>96.9</v>
      </c>
      <c r="H406" t="s">
        <v>16</v>
      </c>
      <c r="I406" t="str">
        <f t="shared" si="6"/>
        <v>543135FF</v>
      </c>
      <c r="J406" t="s">
        <v>17</v>
      </c>
      <c r="K406">
        <v>14.8</v>
      </c>
      <c r="L406">
        <v>-10</v>
      </c>
      <c r="M406">
        <v>12.2</v>
      </c>
      <c r="N406">
        <v>46</v>
      </c>
      <c r="O406">
        <f>VLOOKUP(D406,'FB SR'!$C$1:$F$596,4,FALSE)</f>
        <v>2114</v>
      </c>
      <c r="P406">
        <f>VLOOKUP(D406,FB!$C$1:$E$621,3,FALSE)</f>
        <v>97</v>
      </c>
    </row>
    <row r="407" spans="1:16" x14ac:dyDescent="0.5">
      <c r="A407">
        <v>2021</v>
      </c>
      <c r="B407" t="s">
        <v>169</v>
      </c>
      <c r="C407" t="s">
        <v>170</v>
      </c>
      <c r="D407">
        <v>543606</v>
      </c>
      <c r="E407" t="s">
        <v>142</v>
      </c>
      <c r="F407" t="s">
        <v>143</v>
      </c>
      <c r="G407">
        <v>92.2</v>
      </c>
      <c r="H407" t="s">
        <v>16</v>
      </c>
      <c r="I407" t="str">
        <f t="shared" si="6"/>
        <v>543606FF</v>
      </c>
      <c r="J407" t="s">
        <v>17</v>
      </c>
      <c r="K407">
        <v>15.6</v>
      </c>
      <c r="L407">
        <v>1</v>
      </c>
      <c r="M407">
        <v>11.3</v>
      </c>
      <c r="N407">
        <v>56</v>
      </c>
      <c r="O407">
        <f>VLOOKUP(D407,'FB SR'!$C$1:$F$596,4,FALSE)</f>
        <v>2111</v>
      </c>
      <c r="P407">
        <f>VLOOKUP(D407,FB!$C$1:$E$621,3,FALSE)</f>
        <v>99.2</v>
      </c>
    </row>
    <row r="408" spans="1:16" x14ac:dyDescent="0.5">
      <c r="A408">
        <v>2021</v>
      </c>
      <c r="B408" t="s">
        <v>363</v>
      </c>
      <c r="C408" t="s">
        <v>364</v>
      </c>
      <c r="D408">
        <v>571521</v>
      </c>
      <c r="E408" t="s">
        <v>46</v>
      </c>
      <c r="F408" t="s">
        <v>47</v>
      </c>
      <c r="G408">
        <v>94.6</v>
      </c>
      <c r="H408" t="s">
        <v>16</v>
      </c>
      <c r="I408" t="str">
        <f t="shared" si="6"/>
        <v>571521FF</v>
      </c>
      <c r="J408" t="s">
        <v>17</v>
      </c>
      <c r="K408">
        <v>13.6</v>
      </c>
      <c r="L408">
        <v>7</v>
      </c>
      <c r="M408">
        <v>8.5</v>
      </c>
      <c r="N408">
        <v>17</v>
      </c>
      <c r="O408">
        <f>VLOOKUP(D408,'FB SR'!$C$1:$F$596,4,FALSE)</f>
        <v>2110</v>
      </c>
      <c r="P408">
        <f>VLOOKUP(D408,FB!$C$1:$E$621,3,FALSE)</f>
        <v>96.5</v>
      </c>
    </row>
    <row r="409" spans="1:16" x14ac:dyDescent="0.5">
      <c r="A409">
        <v>2021</v>
      </c>
      <c r="B409" t="s">
        <v>462</v>
      </c>
      <c r="C409" t="s">
        <v>463</v>
      </c>
      <c r="D409">
        <v>527048</v>
      </c>
      <c r="E409" t="s">
        <v>42</v>
      </c>
      <c r="F409" t="s">
        <v>43</v>
      </c>
      <c r="G409">
        <v>93.3</v>
      </c>
      <c r="H409" t="s">
        <v>16</v>
      </c>
      <c r="I409" t="str">
        <f t="shared" si="6"/>
        <v>527048FF</v>
      </c>
      <c r="J409" t="s">
        <v>17</v>
      </c>
      <c r="K409">
        <v>15.8</v>
      </c>
      <c r="L409">
        <v>1</v>
      </c>
      <c r="M409">
        <v>11.2</v>
      </c>
      <c r="N409">
        <v>40</v>
      </c>
      <c r="O409">
        <f>VLOOKUP(D409,'FB SR'!$C$1:$F$596,4,FALSE)</f>
        <v>2110</v>
      </c>
      <c r="P409">
        <f>VLOOKUP(D409,FB!$C$1:$E$621,3,FALSE)</f>
        <v>97.4</v>
      </c>
    </row>
    <row r="410" spans="1:16" x14ac:dyDescent="0.5">
      <c r="A410">
        <v>2021</v>
      </c>
      <c r="B410" t="s">
        <v>773</v>
      </c>
      <c r="C410" t="s">
        <v>272</v>
      </c>
      <c r="D410">
        <v>607455</v>
      </c>
      <c r="E410" t="s">
        <v>213</v>
      </c>
      <c r="F410" t="s">
        <v>214</v>
      </c>
      <c r="G410">
        <v>93.8</v>
      </c>
      <c r="H410" t="s">
        <v>16</v>
      </c>
      <c r="I410" t="str">
        <f t="shared" si="6"/>
        <v>607455FF</v>
      </c>
      <c r="J410" t="s">
        <v>17</v>
      </c>
      <c r="K410">
        <v>15.5</v>
      </c>
      <c r="L410">
        <v>-3</v>
      </c>
      <c r="M410">
        <v>11.2</v>
      </c>
      <c r="N410">
        <v>51</v>
      </c>
      <c r="O410">
        <f>VLOOKUP(D410,'FB SR'!$C$1:$F$596,4,FALSE)</f>
        <v>2109</v>
      </c>
      <c r="P410">
        <f>VLOOKUP(D410,FB!$C$1:$E$621,3,FALSE)</f>
        <v>99.6</v>
      </c>
    </row>
    <row r="411" spans="1:16" x14ac:dyDescent="0.5">
      <c r="A411">
        <v>2021</v>
      </c>
      <c r="B411" t="s">
        <v>286</v>
      </c>
      <c r="C411" t="s">
        <v>247</v>
      </c>
      <c r="D411">
        <v>570632</v>
      </c>
      <c r="E411" t="s">
        <v>132</v>
      </c>
      <c r="F411" t="s">
        <v>133</v>
      </c>
      <c r="G411">
        <v>94.2</v>
      </c>
      <c r="H411" t="s">
        <v>16</v>
      </c>
      <c r="I411" t="str">
        <f t="shared" si="6"/>
        <v>570632FF</v>
      </c>
      <c r="J411" t="s">
        <v>17</v>
      </c>
      <c r="K411">
        <v>17</v>
      </c>
      <c r="L411">
        <v>-15</v>
      </c>
      <c r="M411">
        <v>8.9</v>
      </c>
      <c r="N411">
        <v>21</v>
      </c>
      <c r="O411">
        <f>VLOOKUP(D411,'FB SR'!$C$1:$F$596,4,FALSE)</f>
        <v>2107</v>
      </c>
      <c r="P411">
        <f>VLOOKUP(D411,FB!$C$1:$E$621,3,FALSE)</f>
        <v>89.6</v>
      </c>
    </row>
    <row r="412" spans="1:16" x14ac:dyDescent="0.5">
      <c r="A412">
        <v>2021</v>
      </c>
      <c r="B412" t="s">
        <v>905</v>
      </c>
      <c r="C412" t="s">
        <v>293</v>
      </c>
      <c r="D412">
        <v>676424</v>
      </c>
      <c r="E412" t="s">
        <v>68</v>
      </c>
      <c r="F412" t="s">
        <v>69</v>
      </c>
      <c r="G412">
        <v>91.5</v>
      </c>
      <c r="H412" t="s">
        <v>16</v>
      </c>
      <c r="I412" t="str">
        <f t="shared" si="6"/>
        <v>676424FF</v>
      </c>
      <c r="J412" t="s">
        <v>17</v>
      </c>
      <c r="K412">
        <v>14.2</v>
      </c>
      <c r="L412">
        <v>11</v>
      </c>
      <c r="M412">
        <v>3.1</v>
      </c>
      <c r="N412">
        <v>-55</v>
      </c>
      <c r="O412">
        <f>VLOOKUP(D412,'FB SR'!$C$1:$F$596,4,FALSE)</f>
        <v>2106</v>
      </c>
      <c r="P412">
        <f>VLOOKUP(D412,FB!$C$1:$E$621,3,FALSE)</f>
        <v>96.2</v>
      </c>
    </row>
    <row r="413" spans="1:16" x14ac:dyDescent="0.5">
      <c r="A413">
        <v>2021</v>
      </c>
      <c r="B413" t="s">
        <v>635</v>
      </c>
      <c r="C413" t="s">
        <v>170</v>
      </c>
      <c r="D413">
        <v>607188</v>
      </c>
      <c r="E413" t="s">
        <v>164</v>
      </c>
      <c r="F413" t="s">
        <v>165</v>
      </c>
      <c r="G413">
        <v>92.3</v>
      </c>
      <c r="H413" t="s">
        <v>16</v>
      </c>
      <c r="I413" t="str">
        <f t="shared" si="6"/>
        <v>607188FF</v>
      </c>
      <c r="J413" t="s">
        <v>17</v>
      </c>
      <c r="K413">
        <v>13.8</v>
      </c>
      <c r="L413">
        <v>8</v>
      </c>
      <c r="M413">
        <v>4.3</v>
      </c>
      <c r="N413">
        <v>-33</v>
      </c>
      <c r="O413">
        <f>VLOOKUP(D413,'FB SR'!$C$1:$F$596,4,FALSE)</f>
        <v>2105</v>
      </c>
      <c r="P413">
        <f>VLOOKUP(D413,FB!$C$1:$E$621,3,FALSE)</f>
        <v>98.6</v>
      </c>
    </row>
    <row r="414" spans="1:16" x14ac:dyDescent="0.5">
      <c r="A414">
        <v>2021</v>
      </c>
      <c r="B414" t="s">
        <v>678</v>
      </c>
      <c r="C414" t="s">
        <v>679</v>
      </c>
      <c r="D414">
        <v>669674</v>
      </c>
      <c r="E414" t="s">
        <v>30</v>
      </c>
      <c r="F414" t="s">
        <v>31</v>
      </c>
      <c r="G414">
        <v>92.6</v>
      </c>
      <c r="H414" t="s">
        <v>16</v>
      </c>
      <c r="I414" t="str">
        <f t="shared" si="6"/>
        <v>669674FF</v>
      </c>
      <c r="J414" t="s">
        <v>17</v>
      </c>
      <c r="K414">
        <v>13.9</v>
      </c>
      <c r="L414">
        <v>8</v>
      </c>
      <c r="M414">
        <v>7.1</v>
      </c>
      <c r="N414">
        <v>4</v>
      </c>
      <c r="O414">
        <f>VLOOKUP(D414,'FB SR'!$C$1:$F$596,4,FALSE)</f>
        <v>2104</v>
      </c>
      <c r="P414">
        <f>VLOOKUP(D414,FB!$C$1:$E$621,3,FALSE)</f>
        <v>98.4</v>
      </c>
    </row>
    <row r="415" spans="1:16" x14ac:dyDescent="0.5">
      <c r="A415">
        <v>2021</v>
      </c>
      <c r="B415" t="s">
        <v>173</v>
      </c>
      <c r="C415" t="s">
        <v>89</v>
      </c>
      <c r="D415">
        <v>623167</v>
      </c>
      <c r="E415" t="s">
        <v>102</v>
      </c>
      <c r="F415" t="s">
        <v>103</v>
      </c>
      <c r="G415">
        <v>92.7</v>
      </c>
      <c r="H415" t="s">
        <v>16</v>
      </c>
      <c r="I415" t="str">
        <f t="shared" si="6"/>
        <v>623167FF</v>
      </c>
      <c r="J415" t="s">
        <v>17</v>
      </c>
      <c r="K415">
        <v>13.6</v>
      </c>
      <c r="L415">
        <v>3</v>
      </c>
      <c r="M415">
        <v>2</v>
      </c>
      <c r="N415">
        <v>-65</v>
      </c>
      <c r="O415">
        <f>VLOOKUP(D415,'FB SR'!$C$1:$F$596,4,FALSE)</f>
        <v>2102</v>
      </c>
      <c r="P415">
        <f>VLOOKUP(D415,FB!$C$1:$E$621,3,FALSE)</f>
        <v>91.9</v>
      </c>
    </row>
    <row r="416" spans="1:16" x14ac:dyDescent="0.5">
      <c r="A416">
        <v>2021</v>
      </c>
      <c r="B416" t="s">
        <v>462</v>
      </c>
      <c r="C416" t="s">
        <v>721</v>
      </c>
      <c r="D416">
        <v>672335</v>
      </c>
      <c r="E416" t="s">
        <v>26</v>
      </c>
      <c r="F416" t="s">
        <v>27</v>
      </c>
      <c r="G416">
        <v>96</v>
      </c>
      <c r="H416" t="s">
        <v>16</v>
      </c>
      <c r="I416" t="str">
        <f t="shared" si="6"/>
        <v>672335FF</v>
      </c>
      <c r="J416" t="s">
        <v>17</v>
      </c>
      <c r="K416">
        <v>14.4</v>
      </c>
      <c r="L416">
        <v>1</v>
      </c>
      <c r="M416">
        <v>4.3</v>
      </c>
      <c r="N416">
        <v>-46</v>
      </c>
      <c r="O416">
        <f>VLOOKUP(D416,'FB SR'!$C$1:$F$596,4,FALSE)</f>
        <v>2102</v>
      </c>
      <c r="P416">
        <v>86</v>
      </c>
    </row>
    <row r="417" spans="1:16" x14ac:dyDescent="0.5">
      <c r="A417">
        <v>2021</v>
      </c>
      <c r="B417" t="s">
        <v>629</v>
      </c>
      <c r="C417" t="s">
        <v>630</v>
      </c>
      <c r="D417">
        <v>622075</v>
      </c>
      <c r="E417" t="s">
        <v>92</v>
      </c>
      <c r="F417" t="s">
        <v>93</v>
      </c>
      <c r="G417">
        <v>94.1</v>
      </c>
      <c r="H417" t="s">
        <v>16</v>
      </c>
      <c r="I417" t="str">
        <f t="shared" si="6"/>
        <v>622075FF</v>
      </c>
      <c r="J417" t="s">
        <v>17</v>
      </c>
      <c r="K417">
        <v>19.3</v>
      </c>
      <c r="L417">
        <v>-31</v>
      </c>
      <c r="M417">
        <v>6.9</v>
      </c>
      <c r="N417">
        <v>-7</v>
      </c>
      <c r="O417">
        <f>VLOOKUP(D417,'FB SR'!$C$1:$F$596,4,FALSE)</f>
        <v>2101</v>
      </c>
      <c r="P417">
        <f>VLOOKUP(D417,FB!$C$1:$E$621,3,FALSE)</f>
        <v>84.6</v>
      </c>
    </row>
    <row r="418" spans="1:16" x14ac:dyDescent="0.5">
      <c r="A418">
        <v>2021</v>
      </c>
      <c r="B418" t="s">
        <v>318</v>
      </c>
      <c r="C418" t="s">
        <v>189</v>
      </c>
      <c r="D418">
        <v>517008</v>
      </c>
      <c r="E418" t="s">
        <v>261</v>
      </c>
      <c r="F418" t="s">
        <v>262</v>
      </c>
      <c r="G418">
        <v>93.7</v>
      </c>
      <c r="H418" t="s">
        <v>16</v>
      </c>
      <c r="I418" t="str">
        <f t="shared" si="6"/>
        <v>517008FF</v>
      </c>
      <c r="J418" t="s">
        <v>17</v>
      </c>
      <c r="K418">
        <v>13.1</v>
      </c>
      <c r="L418">
        <v>9</v>
      </c>
      <c r="M418">
        <v>2.4</v>
      </c>
      <c r="N418">
        <v>-63</v>
      </c>
      <c r="O418">
        <f>VLOOKUP(D418,'FB SR'!$C$1:$F$596,4,FALSE)</f>
        <v>2101</v>
      </c>
      <c r="P418">
        <f>VLOOKUP(D418,FB!$C$1:$E$621,3,FALSE)</f>
        <v>97</v>
      </c>
    </row>
    <row r="419" spans="1:16" x14ac:dyDescent="0.5">
      <c r="A419">
        <v>2021</v>
      </c>
      <c r="B419" t="s">
        <v>688</v>
      </c>
      <c r="C419" t="s">
        <v>689</v>
      </c>
      <c r="D419">
        <v>600921</v>
      </c>
      <c r="E419" t="s">
        <v>194</v>
      </c>
      <c r="F419" t="s">
        <v>195</v>
      </c>
      <c r="G419">
        <v>94.9</v>
      </c>
      <c r="H419" t="s">
        <v>16</v>
      </c>
      <c r="I419" t="str">
        <f t="shared" si="6"/>
        <v>600921FF</v>
      </c>
      <c r="J419" t="s">
        <v>17</v>
      </c>
      <c r="K419">
        <v>13.2</v>
      </c>
      <c r="L419">
        <v>8</v>
      </c>
      <c r="M419">
        <v>4.3</v>
      </c>
      <c r="N419">
        <v>-44</v>
      </c>
      <c r="O419">
        <f>VLOOKUP(D419,'FB SR'!$C$1:$F$596,4,FALSE)</f>
        <v>2101</v>
      </c>
      <c r="P419">
        <f>VLOOKUP(D419,FB!$C$1:$E$621,3,FALSE)</f>
        <v>95.3</v>
      </c>
    </row>
    <row r="420" spans="1:16" x14ac:dyDescent="0.5">
      <c r="A420">
        <v>2021</v>
      </c>
      <c r="B420" t="s">
        <v>867</v>
      </c>
      <c r="C420" t="s">
        <v>645</v>
      </c>
      <c r="D420">
        <v>667498</v>
      </c>
      <c r="E420" t="s">
        <v>102</v>
      </c>
      <c r="F420" t="s">
        <v>103</v>
      </c>
      <c r="G420">
        <v>91.3</v>
      </c>
      <c r="H420" t="s">
        <v>16</v>
      </c>
      <c r="I420" t="str">
        <f t="shared" si="6"/>
        <v>667498FF</v>
      </c>
      <c r="J420" t="s">
        <v>17</v>
      </c>
      <c r="K420">
        <v>17.600000000000001</v>
      </c>
      <c r="L420">
        <v>-1</v>
      </c>
      <c r="M420">
        <v>8.4</v>
      </c>
      <c r="N420">
        <v>-6</v>
      </c>
      <c r="O420">
        <f>VLOOKUP(D420,'FB SR'!$C$1:$F$596,4,FALSE)</f>
        <v>2101</v>
      </c>
      <c r="P420">
        <f>VLOOKUP(D420,FB!$C$1:$E$621,3,FALSE)</f>
        <v>85</v>
      </c>
    </row>
    <row r="421" spans="1:16" x14ac:dyDescent="0.5">
      <c r="A421">
        <v>2021</v>
      </c>
      <c r="B421" t="s">
        <v>90</v>
      </c>
      <c r="C421" t="s">
        <v>91</v>
      </c>
      <c r="D421">
        <v>622608</v>
      </c>
      <c r="E421" t="s">
        <v>92</v>
      </c>
      <c r="F421" t="s">
        <v>93</v>
      </c>
      <c r="G421">
        <v>94.6</v>
      </c>
      <c r="H421" t="s">
        <v>16</v>
      </c>
      <c r="I421" t="str">
        <f t="shared" si="6"/>
        <v>622608FF</v>
      </c>
      <c r="J421" t="s">
        <v>17</v>
      </c>
      <c r="K421">
        <v>19.3</v>
      </c>
      <c r="L421">
        <v>-32</v>
      </c>
      <c r="M421">
        <v>4.9000000000000004</v>
      </c>
      <c r="N421">
        <v>-33</v>
      </c>
      <c r="O421">
        <f>VLOOKUP(D421,'FB SR'!$C$1:$F$596,4,FALSE)</f>
        <v>2097</v>
      </c>
      <c r="P421">
        <f>VLOOKUP(D421,FB!$C$1:$E$621,3,FALSE)</f>
        <v>82</v>
      </c>
    </row>
    <row r="422" spans="1:16" x14ac:dyDescent="0.5">
      <c r="A422">
        <v>2021</v>
      </c>
      <c r="B422" t="s">
        <v>598</v>
      </c>
      <c r="C422" t="s">
        <v>422</v>
      </c>
      <c r="D422">
        <v>656557</v>
      </c>
      <c r="E422" t="s">
        <v>42</v>
      </c>
      <c r="F422" t="s">
        <v>43</v>
      </c>
      <c r="G422">
        <v>94.4</v>
      </c>
      <c r="H422" t="s">
        <v>16</v>
      </c>
      <c r="I422" t="str">
        <f t="shared" si="6"/>
        <v>656557FF</v>
      </c>
      <c r="J422" t="s">
        <v>17</v>
      </c>
      <c r="K422">
        <v>22.9</v>
      </c>
      <c r="L422">
        <v>-44</v>
      </c>
      <c r="M422">
        <v>6</v>
      </c>
      <c r="N422">
        <v>-32</v>
      </c>
      <c r="O422">
        <f>VLOOKUP(D422,'FB SR'!$C$1:$F$596,4,FALSE)</f>
        <v>2095</v>
      </c>
      <c r="P422">
        <f>VLOOKUP(D422,FB!$C$1:$E$621,3,FALSE)</f>
        <v>62.2</v>
      </c>
    </row>
    <row r="423" spans="1:16" x14ac:dyDescent="0.5">
      <c r="A423">
        <v>2021</v>
      </c>
      <c r="B423" t="s">
        <v>160</v>
      </c>
      <c r="C423" t="s">
        <v>161</v>
      </c>
      <c r="D423">
        <v>592767</v>
      </c>
      <c r="E423" t="s">
        <v>156</v>
      </c>
      <c r="F423" t="s">
        <v>157</v>
      </c>
      <c r="G423">
        <v>92.1</v>
      </c>
      <c r="H423" t="s">
        <v>16</v>
      </c>
      <c r="I423" t="str">
        <f t="shared" si="6"/>
        <v>592767FF</v>
      </c>
      <c r="J423" t="s">
        <v>17</v>
      </c>
      <c r="K423">
        <v>14.1</v>
      </c>
      <c r="L423">
        <v>5</v>
      </c>
      <c r="M423">
        <v>6.8</v>
      </c>
      <c r="N423">
        <v>9</v>
      </c>
      <c r="O423">
        <f>VLOOKUP(D423,'FB SR'!$C$1:$F$596,4,FALSE)</f>
        <v>2093</v>
      </c>
      <c r="P423">
        <f>VLOOKUP(D423,FB!$C$1:$E$621,3,FALSE)</f>
        <v>99.3</v>
      </c>
    </row>
    <row r="424" spans="1:16" x14ac:dyDescent="0.5">
      <c r="A424">
        <v>2021</v>
      </c>
      <c r="B424" t="s">
        <v>240</v>
      </c>
      <c r="C424" t="s">
        <v>241</v>
      </c>
      <c r="D424">
        <v>592836</v>
      </c>
      <c r="E424" t="s">
        <v>126</v>
      </c>
      <c r="F424" t="s">
        <v>127</v>
      </c>
      <c r="G424">
        <v>94.5</v>
      </c>
      <c r="H424" t="s">
        <v>16</v>
      </c>
      <c r="I424" t="str">
        <f t="shared" si="6"/>
        <v>592836FF</v>
      </c>
      <c r="J424" t="s">
        <v>17</v>
      </c>
      <c r="K424">
        <v>13.5</v>
      </c>
      <c r="L424">
        <v>4</v>
      </c>
      <c r="M424">
        <v>9.4</v>
      </c>
      <c r="N424">
        <v>41</v>
      </c>
      <c r="O424">
        <f>VLOOKUP(D424,'FB SR'!$C$1:$F$596,4,FALSE)</f>
        <v>2093</v>
      </c>
      <c r="P424">
        <f>VLOOKUP(D424,FB!$C$1:$E$621,3,FALSE)</f>
        <v>98</v>
      </c>
    </row>
    <row r="425" spans="1:16" x14ac:dyDescent="0.5">
      <c r="A425">
        <v>2021</v>
      </c>
      <c r="B425" t="s">
        <v>691</v>
      </c>
      <c r="C425" t="s">
        <v>643</v>
      </c>
      <c r="D425">
        <v>663574</v>
      </c>
      <c r="E425" t="s">
        <v>26</v>
      </c>
      <c r="F425" t="s">
        <v>27</v>
      </c>
      <c r="G425">
        <v>94.9</v>
      </c>
      <c r="H425" t="s">
        <v>16</v>
      </c>
      <c r="I425" t="str">
        <f t="shared" si="6"/>
        <v>663574FF</v>
      </c>
      <c r="J425" t="s">
        <v>17</v>
      </c>
      <c r="K425">
        <v>16</v>
      </c>
      <c r="L425">
        <v>-7</v>
      </c>
      <c r="M425">
        <v>10.4</v>
      </c>
      <c r="N425">
        <v>33</v>
      </c>
      <c r="O425">
        <f>VLOOKUP(D425,'FB SR'!$C$1:$F$596,4,FALSE)</f>
        <v>2091</v>
      </c>
      <c r="P425">
        <f>VLOOKUP(D425,FB!$C$1:$E$621,3,FALSE)</f>
        <v>96</v>
      </c>
    </row>
    <row r="426" spans="1:16" x14ac:dyDescent="0.5">
      <c r="A426">
        <v>2021</v>
      </c>
      <c r="B426" t="s">
        <v>331</v>
      </c>
      <c r="C426" t="s">
        <v>274</v>
      </c>
      <c r="D426">
        <v>608379</v>
      </c>
      <c r="E426" t="s">
        <v>178</v>
      </c>
      <c r="F426" t="s">
        <v>179</v>
      </c>
      <c r="G426">
        <v>93.6</v>
      </c>
      <c r="H426" t="s">
        <v>16</v>
      </c>
      <c r="I426" t="str">
        <f t="shared" si="6"/>
        <v>608379FF</v>
      </c>
      <c r="J426" t="s">
        <v>17</v>
      </c>
      <c r="K426">
        <v>12.9</v>
      </c>
      <c r="L426">
        <v>6</v>
      </c>
      <c r="M426">
        <v>7.1</v>
      </c>
      <c r="N426">
        <v>15</v>
      </c>
      <c r="O426">
        <f>VLOOKUP(D426,'FB SR'!$C$1:$F$596,4,FALSE)</f>
        <v>2088</v>
      </c>
      <c r="P426">
        <f>VLOOKUP(D426,FB!$C$1:$E$621,3,FALSE)</f>
        <v>98.4</v>
      </c>
    </row>
    <row r="427" spans="1:16" x14ac:dyDescent="0.5">
      <c r="A427">
        <v>2021</v>
      </c>
      <c r="B427" t="s">
        <v>763</v>
      </c>
      <c r="C427" t="s">
        <v>481</v>
      </c>
      <c r="D427">
        <v>605276</v>
      </c>
      <c r="E427" t="s">
        <v>178</v>
      </c>
      <c r="F427" t="s">
        <v>179</v>
      </c>
      <c r="G427">
        <v>94</v>
      </c>
      <c r="H427" t="s">
        <v>16</v>
      </c>
      <c r="I427" t="str">
        <f t="shared" si="6"/>
        <v>605276FF</v>
      </c>
      <c r="J427" t="s">
        <v>17</v>
      </c>
      <c r="K427">
        <v>14.4</v>
      </c>
      <c r="L427">
        <v>6</v>
      </c>
      <c r="M427">
        <v>5</v>
      </c>
      <c r="N427">
        <v>-34</v>
      </c>
      <c r="O427">
        <f>VLOOKUP(D427,'FB SR'!$C$1:$F$596,4,FALSE)</f>
        <v>2085</v>
      </c>
      <c r="P427">
        <f>VLOOKUP(D427,FB!$C$1:$E$621,3,FALSE)</f>
        <v>93.5</v>
      </c>
    </row>
    <row r="428" spans="1:16" x14ac:dyDescent="0.5">
      <c r="A428">
        <v>2021</v>
      </c>
      <c r="B428" t="s">
        <v>892</v>
      </c>
      <c r="C428" t="s">
        <v>893</v>
      </c>
      <c r="D428">
        <v>528748</v>
      </c>
      <c r="E428" t="s">
        <v>164</v>
      </c>
      <c r="F428" t="s">
        <v>165</v>
      </c>
      <c r="G428">
        <v>90.4</v>
      </c>
      <c r="H428" t="s">
        <v>16</v>
      </c>
      <c r="I428" t="str">
        <f t="shared" si="6"/>
        <v>528748FF</v>
      </c>
      <c r="J428" t="s">
        <v>17</v>
      </c>
      <c r="K428">
        <v>21</v>
      </c>
      <c r="L428">
        <v>-20</v>
      </c>
      <c r="M428">
        <v>6</v>
      </c>
      <c r="N428">
        <v>-28</v>
      </c>
      <c r="O428">
        <f>VLOOKUP(D428,'FB SR'!$C$1:$F$596,4,FALSE)</f>
        <v>2085</v>
      </c>
      <c r="P428">
        <f>VLOOKUP(D428,FB!$C$1:$E$621,3,FALSE)</f>
        <v>77.400000000000006</v>
      </c>
    </row>
    <row r="429" spans="1:16" x14ac:dyDescent="0.5">
      <c r="A429">
        <v>2021</v>
      </c>
      <c r="B429" t="s">
        <v>547</v>
      </c>
      <c r="C429" t="s">
        <v>197</v>
      </c>
      <c r="D429">
        <v>663776</v>
      </c>
      <c r="E429" t="s">
        <v>232</v>
      </c>
      <c r="F429" t="s">
        <v>233</v>
      </c>
      <c r="G429">
        <v>93.3</v>
      </c>
      <c r="H429" t="s">
        <v>16</v>
      </c>
      <c r="I429" t="str">
        <f t="shared" si="6"/>
        <v>663776FF</v>
      </c>
      <c r="J429" t="s">
        <v>17</v>
      </c>
      <c r="K429">
        <v>15</v>
      </c>
      <c r="L429">
        <v>-1</v>
      </c>
      <c r="M429">
        <v>2.7</v>
      </c>
      <c r="N429">
        <v>-60</v>
      </c>
      <c r="O429">
        <f>VLOOKUP(D429,'FB SR'!$C$1:$F$596,4,FALSE)</f>
        <v>2080</v>
      </c>
      <c r="P429">
        <f>VLOOKUP(D429,FB!$C$1:$E$621,3,FALSE)</f>
        <v>86.2</v>
      </c>
    </row>
    <row r="430" spans="1:16" x14ac:dyDescent="0.5">
      <c r="A430">
        <v>2021</v>
      </c>
      <c r="B430" t="s">
        <v>112</v>
      </c>
      <c r="C430" t="s">
        <v>113</v>
      </c>
      <c r="D430">
        <v>608566</v>
      </c>
      <c r="E430" t="s">
        <v>92</v>
      </c>
      <c r="F430" t="s">
        <v>93</v>
      </c>
      <c r="G430">
        <v>94.9</v>
      </c>
      <c r="H430" t="s">
        <v>16</v>
      </c>
      <c r="I430" t="str">
        <f t="shared" si="6"/>
        <v>608566FF</v>
      </c>
      <c r="J430" t="s">
        <v>17</v>
      </c>
      <c r="K430">
        <v>18.8</v>
      </c>
      <c r="L430">
        <v>-26</v>
      </c>
      <c r="M430">
        <v>5.6</v>
      </c>
      <c r="N430">
        <v>-20</v>
      </c>
      <c r="O430">
        <f>VLOOKUP(D430,'FB SR'!$C$1:$F$596,4,FALSE)</f>
        <v>2079</v>
      </c>
      <c r="P430">
        <f>VLOOKUP(D430,FB!$C$1:$E$621,3,FALSE)</f>
        <v>84.8</v>
      </c>
    </row>
    <row r="431" spans="1:16" x14ac:dyDescent="0.5">
      <c r="A431">
        <v>2021</v>
      </c>
      <c r="B431" t="s">
        <v>930</v>
      </c>
      <c r="C431" t="s">
        <v>931</v>
      </c>
      <c r="D431">
        <v>544931</v>
      </c>
      <c r="E431" t="s">
        <v>194</v>
      </c>
      <c r="F431" t="s">
        <v>195</v>
      </c>
      <c r="G431">
        <v>91.9</v>
      </c>
      <c r="H431" t="s">
        <v>16</v>
      </c>
      <c r="I431" t="str">
        <f t="shared" si="6"/>
        <v>544931FF</v>
      </c>
      <c r="J431" t="s">
        <v>17</v>
      </c>
      <c r="K431">
        <v>16.600000000000001</v>
      </c>
      <c r="L431">
        <v>-8</v>
      </c>
      <c r="M431">
        <v>7.5</v>
      </c>
      <c r="N431">
        <v>17</v>
      </c>
      <c r="O431">
        <f>VLOOKUP(D431,'FB SR'!$C$1:$F$596,4,FALSE)</f>
        <v>2079</v>
      </c>
      <c r="P431">
        <f>VLOOKUP(D431,FB!$C$1:$E$621,3,FALSE)</f>
        <v>91.5</v>
      </c>
    </row>
    <row r="432" spans="1:16" x14ac:dyDescent="0.5">
      <c r="A432">
        <v>2021</v>
      </c>
      <c r="B432" t="s">
        <v>886</v>
      </c>
      <c r="C432" t="s">
        <v>19</v>
      </c>
      <c r="D432">
        <v>543594</v>
      </c>
      <c r="E432" t="s">
        <v>194</v>
      </c>
      <c r="F432" t="s">
        <v>195</v>
      </c>
      <c r="G432">
        <v>90.6</v>
      </c>
      <c r="H432" t="s">
        <v>16</v>
      </c>
      <c r="I432" t="str">
        <f t="shared" si="6"/>
        <v>543594FF</v>
      </c>
      <c r="J432" t="s">
        <v>17</v>
      </c>
      <c r="K432">
        <v>16.7</v>
      </c>
      <c r="L432">
        <v>-1</v>
      </c>
      <c r="M432">
        <v>8.3000000000000007</v>
      </c>
      <c r="N432">
        <v>26</v>
      </c>
      <c r="O432">
        <f>VLOOKUP(D432,'FB SR'!$C$1:$F$596,4,FALSE)</f>
        <v>2076</v>
      </c>
      <c r="P432">
        <f>VLOOKUP(D432,FB!$C$1:$E$621,3,FALSE)</f>
        <v>98.9</v>
      </c>
    </row>
    <row r="433" spans="1:16" x14ac:dyDescent="0.5">
      <c r="A433">
        <v>2021</v>
      </c>
      <c r="B433" t="s">
        <v>697</v>
      </c>
      <c r="C433" t="s">
        <v>41</v>
      </c>
      <c r="D433">
        <v>663734</v>
      </c>
      <c r="E433" t="s">
        <v>110</v>
      </c>
      <c r="F433" t="s">
        <v>111</v>
      </c>
      <c r="G433">
        <v>91.7</v>
      </c>
      <c r="H433" t="s">
        <v>16</v>
      </c>
      <c r="I433" t="str">
        <f t="shared" si="6"/>
        <v>663734FF</v>
      </c>
      <c r="J433" t="s">
        <v>17</v>
      </c>
      <c r="K433">
        <v>20.6</v>
      </c>
      <c r="L433">
        <v>-28</v>
      </c>
      <c r="M433">
        <v>14</v>
      </c>
      <c r="N433">
        <v>93</v>
      </c>
      <c r="O433">
        <f>VLOOKUP(D433,'FB SR'!$C$1:$F$596,4,FALSE)</f>
        <v>2071</v>
      </c>
      <c r="P433">
        <f>VLOOKUP(D433,FB!$C$1:$E$621,3,FALSE)</f>
        <v>99.6</v>
      </c>
    </row>
    <row r="434" spans="1:16" x14ac:dyDescent="0.5">
      <c r="A434">
        <v>2021</v>
      </c>
      <c r="B434" t="s">
        <v>899</v>
      </c>
      <c r="C434" t="s">
        <v>900</v>
      </c>
      <c r="D434">
        <v>672282</v>
      </c>
      <c r="E434" t="s">
        <v>232</v>
      </c>
      <c r="F434" t="s">
        <v>233</v>
      </c>
      <c r="G434">
        <v>92.6</v>
      </c>
      <c r="H434" t="s">
        <v>16</v>
      </c>
      <c r="I434" t="str">
        <f t="shared" si="6"/>
        <v>672282FF</v>
      </c>
      <c r="J434" t="s">
        <v>17</v>
      </c>
      <c r="K434">
        <v>15.1</v>
      </c>
      <c r="L434">
        <v>2</v>
      </c>
      <c r="M434">
        <v>7.2</v>
      </c>
      <c r="N434">
        <v>2</v>
      </c>
      <c r="O434">
        <f>VLOOKUP(D434,'FB SR'!$C$1:$F$596,4,FALSE)</f>
        <v>2071</v>
      </c>
      <c r="P434">
        <f>VLOOKUP(D434,FB!$C$1:$E$621,3,FALSE)</f>
        <v>97.6</v>
      </c>
    </row>
    <row r="435" spans="1:16" x14ac:dyDescent="0.5">
      <c r="A435">
        <v>2021</v>
      </c>
      <c r="B435" t="s">
        <v>809</v>
      </c>
      <c r="C435" t="s">
        <v>41</v>
      </c>
      <c r="D435">
        <v>656793</v>
      </c>
      <c r="E435" t="s">
        <v>38</v>
      </c>
      <c r="F435" t="s">
        <v>39</v>
      </c>
      <c r="G435">
        <v>96.4</v>
      </c>
      <c r="H435" t="s">
        <v>16</v>
      </c>
      <c r="I435" t="str">
        <f t="shared" si="6"/>
        <v>656793FF</v>
      </c>
      <c r="J435" t="s">
        <v>17</v>
      </c>
      <c r="K435">
        <v>11.9</v>
      </c>
      <c r="L435">
        <v>14</v>
      </c>
      <c r="M435">
        <v>7.8</v>
      </c>
      <c r="N435">
        <v>-2</v>
      </c>
      <c r="O435">
        <f>VLOOKUP(D435,'FB SR'!$C$1:$F$596,4,FALSE)</f>
        <v>2070</v>
      </c>
      <c r="P435">
        <v>97</v>
      </c>
    </row>
    <row r="436" spans="1:16" x14ac:dyDescent="0.5">
      <c r="A436">
        <v>2021</v>
      </c>
      <c r="B436" t="s">
        <v>638</v>
      </c>
      <c r="C436" t="s">
        <v>481</v>
      </c>
      <c r="D436">
        <v>656849</v>
      </c>
      <c r="E436" t="s">
        <v>126</v>
      </c>
      <c r="F436" t="s">
        <v>127</v>
      </c>
      <c r="G436">
        <v>92.7</v>
      </c>
      <c r="H436" t="s">
        <v>16</v>
      </c>
      <c r="I436" t="str">
        <f t="shared" si="6"/>
        <v>656849FF</v>
      </c>
      <c r="J436" t="s">
        <v>17</v>
      </c>
      <c r="K436">
        <v>17</v>
      </c>
      <c r="L436">
        <v>-15</v>
      </c>
      <c r="M436">
        <v>10.3</v>
      </c>
      <c r="N436">
        <v>59</v>
      </c>
      <c r="O436">
        <f>VLOOKUP(D436,'FB SR'!$C$1:$F$596,4,FALSE)</f>
        <v>2068</v>
      </c>
      <c r="P436">
        <f>VLOOKUP(D436,FB!$C$1:$E$621,3,FALSE)</f>
        <v>95</v>
      </c>
    </row>
    <row r="437" spans="1:16" x14ac:dyDescent="0.5">
      <c r="A437">
        <v>2021</v>
      </c>
      <c r="B437" t="s">
        <v>779</v>
      </c>
      <c r="C437" t="s">
        <v>65</v>
      </c>
      <c r="D437">
        <v>643230</v>
      </c>
      <c r="E437" t="s">
        <v>213</v>
      </c>
      <c r="F437" t="s">
        <v>214</v>
      </c>
      <c r="G437">
        <v>90.7</v>
      </c>
      <c r="H437" t="s">
        <v>16</v>
      </c>
      <c r="I437" t="str">
        <f t="shared" si="6"/>
        <v>643230FF</v>
      </c>
      <c r="J437" t="s">
        <v>17</v>
      </c>
      <c r="K437">
        <v>20.8</v>
      </c>
      <c r="L437">
        <v>-19</v>
      </c>
      <c r="M437">
        <v>11.2</v>
      </c>
      <c r="N437">
        <v>53</v>
      </c>
      <c r="O437">
        <f>VLOOKUP(D437,'FB SR'!$C$1:$F$596,4,FALSE)</f>
        <v>2068</v>
      </c>
      <c r="P437">
        <f>VLOOKUP(D437,FB!$C$1:$E$621,3,FALSE)</f>
        <v>93.1</v>
      </c>
    </row>
    <row r="438" spans="1:16" x14ac:dyDescent="0.5">
      <c r="A438">
        <v>2021</v>
      </c>
      <c r="B438" t="s">
        <v>822</v>
      </c>
      <c r="C438" t="s">
        <v>823</v>
      </c>
      <c r="D438">
        <v>623485</v>
      </c>
      <c r="E438" t="s">
        <v>92</v>
      </c>
      <c r="F438" t="s">
        <v>93</v>
      </c>
      <c r="G438">
        <v>92.6</v>
      </c>
      <c r="H438" t="s">
        <v>16</v>
      </c>
      <c r="I438" t="str">
        <f t="shared" si="6"/>
        <v>623485FF</v>
      </c>
      <c r="J438" t="s">
        <v>17</v>
      </c>
      <c r="K438">
        <v>15.3</v>
      </c>
      <c r="L438">
        <v>-4</v>
      </c>
      <c r="M438">
        <v>6.6</v>
      </c>
      <c r="N438">
        <v>7</v>
      </c>
      <c r="O438">
        <f>VLOOKUP(D438,'FB SR'!$C$1:$F$596,4,FALSE)</f>
        <v>2062</v>
      </c>
      <c r="P438">
        <f>VLOOKUP(D438,FB!$C$1:$E$621,3,FALSE)</f>
        <v>97.8</v>
      </c>
    </row>
    <row r="439" spans="1:16" x14ac:dyDescent="0.5">
      <c r="A439">
        <v>2021</v>
      </c>
      <c r="B439" t="s">
        <v>158</v>
      </c>
      <c r="C439" t="s">
        <v>159</v>
      </c>
      <c r="D439">
        <v>663460</v>
      </c>
      <c r="E439" t="s">
        <v>80</v>
      </c>
      <c r="F439" t="s">
        <v>81</v>
      </c>
      <c r="G439">
        <v>90.7</v>
      </c>
      <c r="H439" t="s">
        <v>16</v>
      </c>
      <c r="I439" t="str">
        <f t="shared" si="6"/>
        <v>663460FF</v>
      </c>
      <c r="J439" t="s">
        <v>17</v>
      </c>
      <c r="K439">
        <v>17.899999999999999</v>
      </c>
      <c r="L439">
        <v>-7</v>
      </c>
      <c r="M439">
        <v>6.4</v>
      </c>
      <c r="N439">
        <v>-6</v>
      </c>
      <c r="O439">
        <f>VLOOKUP(D439,'FB SR'!$C$1:$F$596,4,FALSE)</f>
        <v>2061</v>
      </c>
      <c r="P439">
        <f>VLOOKUP(D439,FB!$C$1:$E$621,3,FALSE)</f>
        <v>91.6</v>
      </c>
    </row>
    <row r="440" spans="1:16" x14ac:dyDescent="0.5">
      <c r="A440">
        <v>2021</v>
      </c>
      <c r="B440" t="s">
        <v>108</v>
      </c>
      <c r="C440" t="s">
        <v>305</v>
      </c>
      <c r="D440">
        <v>642028</v>
      </c>
      <c r="E440" t="s">
        <v>194</v>
      </c>
      <c r="F440" t="s">
        <v>195</v>
      </c>
      <c r="G440">
        <v>90.5</v>
      </c>
      <c r="H440" t="s">
        <v>16</v>
      </c>
      <c r="I440" t="str">
        <f t="shared" si="6"/>
        <v>642028FF</v>
      </c>
      <c r="J440" t="s">
        <v>17</v>
      </c>
      <c r="K440">
        <v>17.899999999999999</v>
      </c>
      <c r="L440">
        <v>-9</v>
      </c>
      <c r="M440">
        <v>11.6</v>
      </c>
      <c r="N440">
        <v>72</v>
      </c>
      <c r="O440">
        <f>VLOOKUP(D440,'FB SR'!$C$1:$F$596,4,FALSE)</f>
        <v>2060</v>
      </c>
      <c r="P440">
        <v>99</v>
      </c>
    </row>
    <row r="441" spans="1:16" x14ac:dyDescent="0.5">
      <c r="A441">
        <v>2021</v>
      </c>
      <c r="B441" t="s">
        <v>469</v>
      </c>
      <c r="C441" t="s">
        <v>305</v>
      </c>
      <c r="D441">
        <v>623352</v>
      </c>
      <c r="E441" t="s">
        <v>68</v>
      </c>
      <c r="F441" t="s">
        <v>69</v>
      </c>
      <c r="G441">
        <v>96.3</v>
      </c>
      <c r="H441" t="s">
        <v>16</v>
      </c>
      <c r="I441" t="str">
        <f t="shared" si="6"/>
        <v>623352FF</v>
      </c>
      <c r="J441" t="s">
        <v>17</v>
      </c>
      <c r="K441">
        <v>12.3</v>
      </c>
      <c r="L441">
        <v>15</v>
      </c>
      <c r="M441">
        <v>9.9</v>
      </c>
      <c r="N441">
        <v>12</v>
      </c>
      <c r="O441">
        <f>VLOOKUP(D441,'FB SR'!$C$1:$F$596,4,FALSE)</f>
        <v>2057</v>
      </c>
      <c r="P441">
        <f>VLOOKUP(D441,FB!$C$1:$E$621,3,FALSE)</f>
        <v>99</v>
      </c>
    </row>
    <row r="442" spans="1:16" x14ac:dyDescent="0.5">
      <c r="A442">
        <v>2021</v>
      </c>
      <c r="B442" t="s">
        <v>820</v>
      </c>
      <c r="C442" t="s">
        <v>821</v>
      </c>
      <c r="D442">
        <v>595191</v>
      </c>
      <c r="E442" t="s">
        <v>126</v>
      </c>
      <c r="F442" t="s">
        <v>127</v>
      </c>
      <c r="G442">
        <v>90</v>
      </c>
      <c r="H442" t="s">
        <v>16</v>
      </c>
      <c r="I442" t="str">
        <f t="shared" si="6"/>
        <v>595191FF</v>
      </c>
      <c r="J442" t="s">
        <v>17</v>
      </c>
      <c r="K442">
        <v>18</v>
      </c>
      <c r="L442">
        <v>-9</v>
      </c>
      <c r="M442">
        <v>11.5</v>
      </c>
      <c r="N442">
        <v>81</v>
      </c>
      <c r="O442">
        <f>VLOOKUP(D442,'FB SR'!$C$1:$F$596,4,FALSE)</f>
        <v>2057</v>
      </c>
      <c r="P442">
        <f>VLOOKUP(D442,FB!$C$1:$E$621,3,FALSE)</f>
        <v>98.6</v>
      </c>
    </row>
    <row r="443" spans="1:16" x14ac:dyDescent="0.5">
      <c r="A443">
        <v>2021</v>
      </c>
      <c r="B443" t="s">
        <v>281</v>
      </c>
      <c r="C443" t="s">
        <v>698</v>
      </c>
      <c r="D443">
        <v>570257</v>
      </c>
      <c r="E443" t="s">
        <v>38</v>
      </c>
      <c r="F443" t="s">
        <v>39</v>
      </c>
      <c r="G443">
        <v>94</v>
      </c>
      <c r="H443" t="s">
        <v>16</v>
      </c>
      <c r="I443" t="str">
        <f t="shared" si="6"/>
        <v>570257FF</v>
      </c>
      <c r="J443" t="s">
        <v>17</v>
      </c>
      <c r="K443">
        <v>19.7</v>
      </c>
      <c r="L443">
        <v>-26</v>
      </c>
      <c r="M443">
        <v>12.7</v>
      </c>
      <c r="N443">
        <v>54</v>
      </c>
      <c r="O443">
        <f>VLOOKUP(D443,'FB SR'!$C$1:$F$596,4,FALSE)</f>
        <v>2057</v>
      </c>
      <c r="P443">
        <v>93</v>
      </c>
    </row>
    <row r="444" spans="1:16" x14ac:dyDescent="0.5">
      <c r="A444">
        <v>2021</v>
      </c>
      <c r="B444" t="s">
        <v>351</v>
      </c>
      <c r="C444" t="s">
        <v>177</v>
      </c>
      <c r="D444">
        <v>677960</v>
      </c>
      <c r="E444" t="s">
        <v>62</v>
      </c>
      <c r="F444" t="s">
        <v>63</v>
      </c>
      <c r="G444">
        <v>94</v>
      </c>
      <c r="H444" t="s">
        <v>16</v>
      </c>
      <c r="I444" t="str">
        <f t="shared" si="6"/>
        <v>677960FF</v>
      </c>
      <c r="J444" t="s">
        <v>17</v>
      </c>
      <c r="K444">
        <v>17</v>
      </c>
      <c r="L444">
        <v>-9</v>
      </c>
      <c r="M444">
        <v>11.6</v>
      </c>
      <c r="N444">
        <v>48</v>
      </c>
      <c r="O444">
        <f>VLOOKUP(D444,'FB SR'!$C$1:$F$596,4,FALSE)</f>
        <v>2055</v>
      </c>
      <c r="P444">
        <f>VLOOKUP(D444,FB!$C$1:$E$621,3,FALSE)</f>
        <v>98.9</v>
      </c>
    </row>
    <row r="445" spans="1:16" x14ac:dyDescent="0.5">
      <c r="A445">
        <v>2021</v>
      </c>
      <c r="B445" t="s">
        <v>445</v>
      </c>
      <c r="C445" t="s">
        <v>41</v>
      </c>
      <c r="D445">
        <v>621295</v>
      </c>
      <c r="E445" t="s">
        <v>122</v>
      </c>
      <c r="F445" t="s">
        <v>123</v>
      </c>
      <c r="G445">
        <v>92.5</v>
      </c>
      <c r="H445" t="s">
        <v>16</v>
      </c>
      <c r="I445" t="str">
        <f t="shared" si="6"/>
        <v>621295FF</v>
      </c>
      <c r="J445" t="s">
        <v>17</v>
      </c>
      <c r="K445">
        <v>16.899999999999999</v>
      </c>
      <c r="L445">
        <v>-10</v>
      </c>
      <c r="M445">
        <v>8.5</v>
      </c>
      <c r="N445">
        <v>24</v>
      </c>
      <c r="O445">
        <f>VLOOKUP(D445,'FB SR'!$C$1:$F$596,4,FALSE)</f>
        <v>2054</v>
      </c>
      <c r="P445">
        <f>VLOOKUP(D445,FB!$C$1:$E$621,3,FALSE)</f>
        <v>92.1</v>
      </c>
    </row>
    <row r="446" spans="1:16" x14ac:dyDescent="0.5">
      <c r="A446">
        <v>2021</v>
      </c>
      <c r="B446" t="s">
        <v>901</v>
      </c>
      <c r="C446" t="s">
        <v>810</v>
      </c>
      <c r="D446">
        <v>669424</v>
      </c>
      <c r="E446" t="s">
        <v>50</v>
      </c>
      <c r="F446" t="s">
        <v>51</v>
      </c>
      <c r="G446">
        <v>93.6</v>
      </c>
      <c r="H446" t="s">
        <v>16</v>
      </c>
      <c r="I446" t="str">
        <f t="shared" si="6"/>
        <v>669424FF</v>
      </c>
      <c r="J446" t="s">
        <v>17</v>
      </c>
      <c r="K446">
        <v>13.8</v>
      </c>
      <c r="L446">
        <v>8</v>
      </c>
      <c r="M446">
        <v>6.5</v>
      </c>
      <c r="N446">
        <v>-6</v>
      </c>
      <c r="O446">
        <f>VLOOKUP(D446,'FB SR'!$C$1:$F$596,4,FALSE)</f>
        <v>2054</v>
      </c>
      <c r="P446">
        <f>VLOOKUP(D446,FB!$C$1:$E$621,3,FALSE)</f>
        <v>95.8</v>
      </c>
    </row>
    <row r="447" spans="1:16" x14ac:dyDescent="0.5">
      <c r="A447">
        <v>2021</v>
      </c>
      <c r="B447" t="s">
        <v>879</v>
      </c>
      <c r="C447" t="s">
        <v>880</v>
      </c>
      <c r="D447">
        <v>605441</v>
      </c>
      <c r="E447" t="s">
        <v>42</v>
      </c>
      <c r="F447" t="s">
        <v>43</v>
      </c>
      <c r="G447">
        <v>96.9</v>
      </c>
      <c r="H447" t="s">
        <v>16</v>
      </c>
      <c r="I447" t="str">
        <f t="shared" si="6"/>
        <v>605441FF</v>
      </c>
      <c r="J447" t="s">
        <v>17</v>
      </c>
      <c r="K447">
        <v>12.9</v>
      </c>
      <c r="L447">
        <v>8</v>
      </c>
      <c r="M447">
        <v>8.4</v>
      </c>
      <c r="N447">
        <v>-1</v>
      </c>
      <c r="O447">
        <f>VLOOKUP(D447,'FB SR'!$C$1:$F$596,4,FALSE)</f>
        <v>2053</v>
      </c>
      <c r="P447">
        <f>VLOOKUP(D447,FB!$C$1:$E$621,3,FALSE)</f>
        <v>97.9</v>
      </c>
    </row>
    <row r="448" spans="1:16" x14ac:dyDescent="0.5">
      <c r="A448">
        <v>2021</v>
      </c>
      <c r="B448" t="s">
        <v>620</v>
      </c>
      <c r="C448" t="s">
        <v>73</v>
      </c>
      <c r="D448">
        <v>593372</v>
      </c>
      <c r="E448" t="s">
        <v>34</v>
      </c>
      <c r="F448" t="s">
        <v>35</v>
      </c>
      <c r="G448">
        <v>93.4</v>
      </c>
      <c r="H448" t="s">
        <v>16</v>
      </c>
      <c r="I448" t="str">
        <f t="shared" si="6"/>
        <v>593372FF</v>
      </c>
      <c r="J448" t="s">
        <v>17</v>
      </c>
      <c r="K448">
        <v>19.2</v>
      </c>
      <c r="L448">
        <v>-16</v>
      </c>
      <c r="M448">
        <v>8.8000000000000007</v>
      </c>
      <c r="N448">
        <v>-1</v>
      </c>
      <c r="O448">
        <f>VLOOKUP(D448,'FB SR'!$C$1:$F$596,4,FALSE)</f>
        <v>2052</v>
      </c>
      <c r="P448">
        <f>VLOOKUP(D448,FB!$C$1:$E$621,3,FALSE)</f>
        <v>84.4</v>
      </c>
    </row>
    <row r="449" spans="1:16" x14ac:dyDescent="0.5">
      <c r="A449">
        <v>2021</v>
      </c>
      <c r="B449" t="s">
        <v>243</v>
      </c>
      <c r="C449" t="s">
        <v>45</v>
      </c>
      <c r="D449">
        <v>668676</v>
      </c>
      <c r="E449" t="s">
        <v>122</v>
      </c>
      <c r="F449" t="s">
        <v>123</v>
      </c>
      <c r="G449">
        <v>92.9</v>
      </c>
      <c r="H449" t="s">
        <v>16</v>
      </c>
      <c r="I449" t="str">
        <f t="shared" si="6"/>
        <v>668676FF</v>
      </c>
      <c r="J449" t="s">
        <v>17</v>
      </c>
      <c r="K449">
        <v>14.6</v>
      </c>
      <c r="L449">
        <v>4</v>
      </c>
      <c r="M449">
        <v>8.6</v>
      </c>
      <c r="N449">
        <v>24</v>
      </c>
      <c r="O449">
        <f>VLOOKUP(D449,'FB SR'!$C$1:$F$596,4,FALSE)</f>
        <v>2050</v>
      </c>
      <c r="P449">
        <f>VLOOKUP(D449,FB!$C$1:$E$621,3,FALSE)</f>
        <v>99.2</v>
      </c>
    </row>
    <row r="450" spans="1:16" x14ac:dyDescent="0.5">
      <c r="A450">
        <v>2021</v>
      </c>
      <c r="B450" t="s">
        <v>725</v>
      </c>
      <c r="C450" t="s">
        <v>220</v>
      </c>
      <c r="D450">
        <v>519443</v>
      </c>
      <c r="E450" t="s">
        <v>42</v>
      </c>
      <c r="F450" t="s">
        <v>43</v>
      </c>
      <c r="G450">
        <v>91.1</v>
      </c>
      <c r="H450" t="s">
        <v>16</v>
      </c>
      <c r="I450" t="str">
        <f t="shared" ref="I450:I482" si="7">D450&amp;H450</f>
        <v>519443FF</v>
      </c>
      <c r="J450" t="s">
        <v>17</v>
      </c>
      <c r="K450">
        <v>15.3</v>
      </c>
      <c r="L450">
        <v>3</v>
      </c>
      <c r="M450">
        <v>4</v>
      </c>
      <c r="N450">
        <v>-33</v>
      </c>
      <c r="O450">
        <f>VLOOKUP(D450,'FB SR'!$C$1:$F$596,4,FALSE)</f>
        <v>2050</v>
      </c>
      <c r="P450">
        <f>VLOOKUP(D450,FB!$C$1:$E$621,3,FALSE)</f>
        <v>95.3</v>
      </c>
    </row>
    <row r="451" spans="1:16" x14ac:dyDescent="0.5">
      <c r="A451">
        <v>2021</v>
      </c>
      <c r="B451" t="s">
        <v>202</v>
      </c>
      <c r="C451" t="s">
        <v>203</v>
      </c>
      <c r="D451">
        <v>666120</v>
      </c>
      <c r="E451" t="s">
        <v>156</v>
      </c>
      <c r="F451" t="s">
        <v>157</v>
      </c>
      <c r="G451">
        <v>94.7</v>
      </c>
      <c r="H451" t="s">
        <v>16</v>
      </c>
      <c r="I451" t="str">
        <f t="shared" si="7"/>
        <v>666120FF</v>
      </c>
      <c r="J451" t="s">
        <v>17</v>
      </c>
      <c r="K451">
        <v>13</v>
      </c>
      <c r="L451">
        <v>4</v>
      </c>
      <c r="M451">
        <v>5.3</v>
      </c>
      <c r="N451">
        <v>-20</v>
      </c>
      <c r="O451">
        <f>VLOOKUP(D451,'FB SR'!$C$1:$F$596,4,FALSE)</f>
        <v>2049</v>
      </c>
      <c r="P451">
        <v>100</v>
      </c>
    </row>
    <row r="452" spans="1:16" x14ac:dyDescent="0.5">
      <c r="A452">
        <v>2021</v>
      </c>
      <c r="B452" t="s">
        <v>509</v>
      </c>
      <c r="C452" t="s">
        <v>57</v>
      </c>
      <c r="D452">
        <v>641793</v>
      </c>
      <c r="E452" t="s">
        <v>30</v>
      </c>
      <c r="F452" t="s">
        <v>31</v>
      </c>
      <c r="G452">
        <v>94.8</v>
      </c>
      <c r="H452" t="s">
        <v>16</v>
      </c>
      <c r="I452" t="str">
        <f t="shared" si="7"/>
        <v>641793FF</v>
      </c>
      <c r="J452" t="s">
        <v>17</v>
      </c>
      <c r="K452">
        <v>13.2</v>
      </c>
      <c r="L452">
        <v>4</v>
      </c>
      <c r="M452">
        <v>6.6</v>
      </c>
      <c r="N452">
        <v>-1</v>
      </c>
      <c r="O452">
        <f>VLOOKUP(D452,'FB SR'!$C$1:$F$596,4,FALSE)</f>
        <v>2045</v>
      </c>
      <c r="P452">
        <f>VLOOKUP(D452,FB!$C$1:$E$621,3,FALSE)</f>
        <v>97.6</v>
      </c>
    </row>
    <row r="453" spans="1:16" x14ac:dyDescent="0.5">
      <c r="A453">
        <v>2021</v>
      </c>
      <c r="B453" t="s">
        <v>653</v>
      </c>
      <c r="C453" t="s">
        <v>526</v>
      </c>
      <c r="D453">
        <v>502327</v>
      </c>
      <c r="E453" t="s">
        <v>102</v>
      </c>
      <c r="F453" t="s">
        <v>103</v>
      </c>
      <c r="G453">
        <v>90.9</v>
      </c>
      <c r="H453" t="s">
        <v>16</v>
      </c>
      <c r="I453" t="str">
        <f t="shared" si="7"/>
        <v>502327FF</v>
      </c>
      <c r="J453" t="s">
        <v>17</v>
      </c>
      <c r="K453">
        <v>17.8</v>
      </c>
      <c r="L453">
        <v>-6</v>
      </c>
      <c r="M453">
        <v>12</v>
      </c>
      <c r="N453">
        <v>59</v>
      </c>
      <c r="O453">
        <f>VLOOKUP(D453,'FB SR'!$C$1:$F$596,4,FALSE)</f>
        <v>2044</v>
      </c>
      <c r="P453">
        <f>VLOOKUP(D453,FB!$C$1:$E$621,3,FALSE)</f>
        <v>99.6</v>
      </c>
    </row>
    <row r="454" spans="1:16" x14ac:dyDescent="0.5">
      <c r="A454">
        <v>2021</v>
      </c>
      <c r="B454" t="s">
        <v>535</v>
      </c>
      <c r="C454" t="s">
        <v>229</v>
      </c>
      <c r="D454">
        <v>666159</v>
      </c>
      <c r="E454" t="s">
        <v>132</v>
      </c>
      <c r="F454" t="s">
        <v>133</v>
      </c>
      <c r="G454">
        <v>93.5</v>
      </c>
      <c r="H454" t="s">
        <v>16</v>
      </c>
      <c r="I454" t="str">
        <f t="shared" si="7"/>
        <v>666159FF</v>
      </c>
      <c r="J454" t="s">
        <v>17</v>
      </c>
      <c r="K454">
        <v>14.6</v>
      </c>
      <c r="L454">
        <v>0</v>
      </c>
      <c r="M454">
        <v>3</v>
      </c>
      <c r="N454">
        <v>-57</v>
      </c>
      <c r="O454">
        <f>VLOOKUP(D454,'FB SR'!$C$1:$F$596,4,FALSE)</f>
        <v>2043</v>
      </c>
      <c r="P454">
        <f>VLOOKUP(D454,FB!$C$1:$E$621,3,FALSE)</f>
        <v>90.9</v>
      </c>
    </row>
    <row r="455" spans="1:16" x14ac:dyDescent="0.5">
      <c r="A455">
        <v>2021</v>
      </c>
      <c r="B455" t="s">
        <v>484</v>
      </c>
      <c r="C455" t="s">
        <v>247</v>
      </c>
      <c r="D455">
        <v>500779</v>
      </c>
      <c r="E455" t="s">
        <v>30</v>
      </c>
      <c r="F455" t="s">
        <v>31</v>
      </c>
      <c r="G455">
        <v>91.5</v>
      </c>
      <c r="H455" t="s">
        <v>16</v>
      </c>
      <c r="I455" t="str">
        <f t="shared" si="7"/>
        <v>500779FF</v>
      </c>
      <c r="J455" t="s">
        <v>17</v>
      </c>
      <c r="K455">
        <v>16</v>
      </c>
      <c r="L455">
        <v>-1</v>
      </c>
      <c r="M455">
        <v>3.6</v>
      </c>
      <c r="N455">
        <v>-48</v>
      </c>
      <c r="O455">
        <f>VLOOKUP(D455,'FB SR'!$C$1:$F$596,4,FALSE)</f>
        <v>2041</v>
      </c>
      <c r="P455">
        <f>VLOOKUP(D455,FB!$C$1:$E$621,3,FALSE)</f>
        <v>89.8</v>
      </c>
    </row>
    <row r="456" spans="1:16" x14ac:dyDescent="0.5">
      <c r="A456">
        <v>2021</v>
      </c>
      <c r="B456" t="s">
        <v>854</v>
      </c>
      <c r="C456" t="s">
        <v>855</v>
      </c>
      <c r="D456">
        <v>664714</v>
      </c>
      <c r="E456" t="s">
        <v>102</v>
      </c>
      <c r="F456" t="s">
        <v>103</v>
      </c>
      <c r="G456">
        <v>92.6</v>
      </c>
      <c r="H456" t="s">
        <v>16</v>
      </c>
      <c r="I456" t="str">
        <f t="shared" si="7"/>
        <v>664714FF</v>
      </c>
      <c r="J456" t="s">
        <v>17</v>
      </c>
      <c r="K456">
        <v>16.2</v>
      </c>
      <c r="L456">
        <v>3</v>
      </c>
      <c r="M456">
        <v>8.1</v>
      </c>
      <c r="N456">
        <v>-7</v>
      </c>
      <c r="O456">
        <f>VLOOKUP(D456,'FB SR'!$C$1:$F$596,4,FALSE)</f>
        <v>2036</v>
      </c>
      <c r="P456">
        <f>VLOOKUP(D456,FB!$C$1:$E$621,3,FALSE)</f>
        <v>95.4</v>
      </c>
    </row>
    <row r="457" spans="1:16" x14ac:dyDescent="0.5">
      <c r="A457">
        <v>2021</v>
      </c>
      <c r="B457" t="s">
        <v>174</v>
      </c>
      <c r="C457" t="s">
        <v>175</v>
      </c>
      <c r="D457">
        <v>621076</v>
      </c>
      <c r="E457" t="s">
        <v>20</v>
      </c>
      <c r="F457" t="s">
        <v>21</v>
      </c>
      <c r="G457">
        <v>92.9</v>
      </c>
      <c r="H457" t="s">
        <v>16</v>
      </c>
      <c r="I457" t="str">
        <f t="shared" si="7"/>
        <v>621076FF</v>
      </c>
      <c r="J457" t="s">
        <v>17</v>
      </c>
      <c r="K457">
        <v>16.600000000000001</v>
      </c>
      <c r="L457">
        <v>-8</v>
      </c>
      <c r="M457">
        <v>8.6</v>
      </c>
      <c r="N457">
        <v>20</v>
      </c>
      <c r="O457">
        <f>VLOOKUP(D457,'FB SR'!$C$1:$F$596,4,FALSE)</f>
        <v>2028</v>
      </c>
      <c r="P457">
        <f>VLOOKUP(D457,FB!$C$1:$E$621,3,FALSE)</f>
        <v>90.7</v>
      </c>
    </row>
    <row r="458" spans="1:16" x14ac:dyDescent="0.5">
      <c r="A458">
        <v>2021</v>
      </c>
      <c r="B458" t="s">
        <v>278</v>
      </c>
      <c r="C458" t="s">
        <v>264</v>
      </c>
      <c r="D458">
        <v>596295</v>
      </c>
      <c r="E458" t="s">
        <v>92</v>
      </c>
      <c r="F458" t="s">
        <v>93</v>
      </c>
      <c r="G458">
        <v>91.6</v>
      </c>
      <c r="H458" t="s">
        <v>16</v>
      </c>
      <c r="I458" t="str">
        <f t="shared" si="7"/>
        <v>596295FF</v>
      </c>
      <c r="J458" t="s">
        <v>17</v>
      </c>
      <c r="K458">
        <v>14.6</v>
      </c>
      <c r="L458">
        <v>1</v>
      </c>
      <c r="M458">
        <v>5.9</v>
      </c>
      <c r="N458">
        <v>2</v>
      </c>
      <c r="O458">
        <f>VLOOKUP(D458,'FB SR'!$C$1:$F$596,4,FALSE)</f>
        <v>2028</v>
      </c>
      <c r="P458">
        <f>VLOOKUP(D458,FB!$C$1:$E$621,3,FALSE)</f>
        <v>99.5</v>
      </c>
    </row>
    <row r="459" spans="1:16" x14ac:dyDescent="0.5">
      <c r="A459">
        <v>2021</v>
      </c>
      <c r="B459" t="s">
        <v>663</v>
      </c>
      <c r="C459" t="s">
        <v>497</v>
      </c>
      <c r="D459">
        <v>607359</v>
      </c>
      <c r="E459" t="s">
        <v>116</v>
      </c>
      <c r="F459" t="s">
        <v>117</v>
      </c>
      <c r="G459">
        <v>93.4</v>
      </c>
      <c r="H459" t="s">
        <v>16</v>
      </c>
      <c r="I459" t="str">
        <f t="shared" si="7"/>
        <v>607359FF</v>
      </c>
      <c r="J459" t="s">
        <v>17</v>
      </c>
      <c r="K459">
        <v>15.8</v>
      </c>
      <c r="L459">
        <v>3</v>
      </c>
      <c r="M459">
        <v>9.6</v>
      </c>
      <c r="N459">
        <v>10</v>
      </c>
      <c r="O459">
        <f>VLOOKUP(D459,'FB SR'!$C$1:$F$596,4,FALSE)</f>
        <v>2028</v>
      </c>
      <c r="P459">
        <f>VLOOKUP(D459,FB!$C$1:$E$621,3,FALSE)</f>
        <v>96.6</v>
      </c>
    </row>
    <row r="460" spans="1:16" x14ac:dyDescent="0.5">
      <c r="A460">
        <v>2021</v>
      </c>
      <c r="B460" t="s">
        <v>870</v>
      </c>
      <c r="C460" t="s">
        <v>871</v>
      </c>
      <c r="D460">
        <v>656353</v>
      </c>
      <c r="E460" t="s">
        <v>156</v>
      </c>
      <c r="F460" t="s">
        <v>157</v>
      </c>
      <c r="G460">
        <v>93</v>
      </c>
      <c r="H460" t="s">
        <v>16</v>
      </c>
      <c r="I460" t="str">
        <f t="shared" si="7"/>
        <v>656353FF</v>
      </c>
      <c r="J460" t="s">
        <v>17</v>
      </c>
      <c r="K460">
        <v>14.9</v>
      </c>
      <c r="L460">
        <v>-1</v>
      </c>
      <c r="M460">
        <v>2</v>
      </c>
      <c r="N460">
        <v>-69</v>
      </c>
      <c r="O460">
        <f>VLOOKUP(D460,'FB SR'!$C$1:$F$596,4,FALSE)</f>
        <v>2027</v>
      </c>
      <c r="P460">
        <f>VLOOKUP(D460,FB!$C$1:$E$621,3,FALSE)</f>
        <v>90</v>
      </c>
    </row>
    <row r="461" spans="1:16" x14ac:dyDescent="0.5">
      <c r="A461">
        <v>2021</v>
      </c>
      <c r="B461" t="s">
        <v>527</v>
      </c>
      <c r="C461" t="s">
        <v>528</v>
      </c>
      <c r="D461">
        <v>669060</v>
      </c>
      <c r="E461" t="s">
        <v>213</v>
      </c>
      <c r="F461" t="s">
        <v>214</v>
      </c>
      <c r="G461">
        <v>93</v>
      </c>
      <c r="H461" t="s">
        <v>16</v>
      </c>
      <c r="I461" t="str">
        <f t="shared" si="7"/>
        <v>669060FF</v>
      </c>
      <c r="J461" t="s">
        <v>17</v>
      </c>
      <c r="K461">
        <v>17.2</v>
      </c>
      <c r="L461">
        <v>-9</v>
      </c>
      <c r="M461">
        <v>6.2</v>
      </c>
      <c r="N461">
        <v>-19</v>
      </c>
      <c r="O461">
        <f>VLOOKUP(D461,'FB SR'!$C$1:$F$596,4,FALSE)</f>
        <v>2023</v>
      </c>
      <c r="P461">
        <f>VLOOKUP(D461,FB!$C$1:$E$621,3,FALSE)</f>
        <v>97.9</v>
      </c>
    </row>
    <row r="462" spans="1:16" x14ac:dyDescent="0.5">
      <c r="A462">
        <v>2021</v>
      </c>
      <c r="B462" t="s">
        <v>595</v>
      </c>
      <c r="C462" t="s">
        <v>481</v>
      </c>
      <c r="D462">
        <v>456034</v>
      </c>
      <c r="E462" t="s">
        <v>54</v>
      </c>
      <c r="F462" t="s">
        <v>55</v>
      </c>
      <c r="G462">
        <v>92.9</v>
      </c>
      <c r="H462" t="s">
        <v>16</v>
      </c>
      <c r="I462" t="str">
        <f t="shared" si="7"/>
        <v>456034FF</v>
      </c>
      <c r="J462" t="s">
        <v>17</v>
      </c>
      <c r="K462">
        <v>18.8</v>
      </c>
      <c r="L462">
        <v>-20</v>
      </c>
      <c r="M462">
        <v>9</v>
      </c>
      <c r="N462">
        <v>20</v>
      </c>
      <c r="O462">
        <f>VLOOKUP(D462,'FB SR'!$C$1:$F$596,4,FALSE)</f>
        <v>2017</v>
      </c>
      <c r="P462">
        <f>VLOOKUP(D462,FB!$C$1:$E$621,3,FALSE)</f>
        <v>91.9</v>
      </c>
    </row>
    <row r="463" spans="1:16" x14ac:dyDescent="0.5">
      <c r="A463">
        <v>2021</v>
      </c>
      <c r="B463" t="s">
        <v>646</v>
      </c>
      <c r="C463" t="s">
        <v>647</v>
      </c>
      <c r="D463">
        <v>642152</v>
      </c>
      <c r="E463" t="s">
        <v>20</v>
      </c>
      <c r="F463" t="s">
        <v>21</v>
      </c>
      <c r="G463">
        <v>95.8</v>
      </c>
      <c r="H463" t="s">
        <v>16</v>
      </c>
      <c r="I463" t="str">
        <f t="shared" si="7"/>
        <v>642152FF</v>
      </c>
      <c r="J463" t="s">
        <v>17</v>
      </c>
      <c r="K463">
        <v>15.1</v>
      </c>
      <c r="L463">
        <v>-10</v>
      </c>
      <c r="M463">
        <v>8.1</v>
      </c>
      <c r="N463">
        <v>8</v>
      </c>
      <c r="O463">
        <f>VLOOKUP(D463,'FB SR'!$C$1:$F$596,4,FALSE)</f>
        <v>2011</v>
      </c>
      <c r="P463">
        <f>VLOOKUP(D463,FB!$C$1:$E$621,3,FALSE)</f>
        <v>90.2</v>
      </c>
    </row>
    <row r="464" spans="1:16" x14ac:dyDescent="0.5">
      <c r="A464">
        <v>2021</v>
      </c>
      <c r="B464" t="s">
        <v>811</v>
      </c>
      <c r="C464" t="s">
        <v>139</v>
      </c>
      <c r="D464">
        <v>592717</v>
      </c>
      <c r="E464" t="s">
        <v>30</v>
      </c>
      <c r="F464" t="s">
        <v>31</v>
      </c>
      <c r="G464">
        <v>90</v>
      </c>
      <c r="H464" t="s">
        <v>16</v>
      </c>
      <c r="I464" t="str">
        <f t="shared" si="7"/>
        <v>592717FF</v>
      </c>
      <c r="J464" t="s">
        <v>17</v>
      </c>
      <c r="K464">
        <v>20.100000000000001</v>
      </c>
      <c r="L464">
        <v>-17</v>
      </c>
      <c r="M464">
        <v>9.6</v>
      </c>
      <c r="N464">
        <v>60</v>
      </c>
      <c r="O464">
        <f>VLOOKUP(D464,'FB SR'!$C$1:$F$596,4,FALSE)</f>
        <v>2011</v>
      </c>
      <c r="P464">
        <f>VLOOKUP(D464,FB!$C$1:$E$621,3,FALSE)</f>
        <v>94</v>
      </c>
    </row>
    <row r="465" spans="1:16" x14ac:dyDescent="0.5">
      <c r="A465">
        <v>2021</v>
      </c>
      <c r="B465" t="s">
        <v>387</v>
      </c>
      <c r="C465" t="s">
        <v>693</v>
      </c>
      <c r="D465">
        <v>660546</v>
      </c>
      <c r="E465" t="s">
        <v>126</v>
      </c>
      <c r="F465" t="s">
        <v>127</v>
      </c>
      <c r="G465">
        <v>95.4</v>
      </c>
      <c r="H465" t="s">
        <v>16</v>
      </c>
      <c r="I465" t="str">
        <f t="shared" si="7"/>
        <v>660546FF</v>
      </c>
      <c r="J465" t="s">
        <v>17</v>
      </c>
      <c r="K465">
        <v>15.7</v>
      </c>
      <c r="L465">
        <v>-5</v>
      </c>
      <c r="M465">
        <v>8.1</v>
      </c>
      <c r="N465">
        <v>-2</v>
      </c>
      <c r="O465">
        <f>VLOOKUP(D465,'FB SR'!$C$1:$F$596,4,FALSE)</f>
        <v>1996</v>
      </c>
      <c r="P465">
        <v>91</v>
      </c>
    </row>
    <row r="466" spans="1:16" x14ac:dyDescent="0.5">
      <c r="A466">
        <v>2021</v>
      </c>
      <c r="B466" t="s">
        <v>184</v>
      </c>
      <c r="C466" t="s">
        <v>251</v>
      </c>
      <c r="D466">
        <v>501925</v>
      </c>
      <c r="E466" t="s">
        <v>102</v>
      </c>
      <c r="F466" t="s">
        <v>103</v>
      </c>
      <c r="G466">
        <v>87.4</v>
      </c>
      <c r="H466" t="s">
        <v>16</v>
      </c>
      <c r="I466" t="str">
        <f t="shared" si="7"/>
        <v>501925FF</v>
      </c>
      <c r="J466" t="s">
        <v>17</v>
      </c>
      <c r="K466">
        <v>30</v>
      </c>
      <c r="L466">
        <v>-2</v>
      </c>
      <c r="M466">
        <v>16.8</v>
      </c>
      <c r="N466">
        <v>6</v>
      </c>
      <c r="O466">
        <f>VLOOKUP(D466,'FB SR'!$C$1:$F$596,4,FALSE)</f>
        <v>1996</v>
      </c>
      <c r="P466">
        <v>94</v>
      </c>
    </row>
    <row r="467" spans="1:16" x14ac:dyDescent="0.5">
      <c r="A467">
        <v>2021</v>
      </c>
      <c r="B467" t="s">
        <v>682</v>
      </c>
      <c r="C467" t="s">
        <v>101</v>
      </c>
      <c r="D467">
        <v>663531</v>
      </c>
      <c r="E467" t="s">
        <v>122</v>
      </c>
      <c r="F467" t="s">
        <v>123</v>
      </c>
      <c r="G467">
        <v>92.6</v>
      </c>
      <c r="H467" t="s">
        <v>16</v>
      </c>
      <c r="I467" t="str">
        <f t="shared" si="7"/>
        <v>663531FF</v>
      </c>
      <c r="J467" t="s">
        <v>17</v>
      </c>
      <c r="K467">
        <v>16.399999999999999</v>
      </c>
      <c r="L467">
        <v>-7</v>
      </c>
      <c r="M467">
        <v>6.8</v>
      </c>
      <c r="N467">
        <v>-1</v>
      </c>
      <c r="O467">
        <f>VLOOKUP(D467,'FB SR'!$C$1:$F$596,4,FALSE)</f>
        <v>1994</v>
      </c>
      <c r="P467">
        <f>VLOOKUP(D467,FB!$C$1:$E$621,3,FALSE)</f>
        <v>92.6</v>
      </c>
    </row>
    <row r="468" spans="1:16" x14ac:dyDescent="0.5">
      <c r="A468">
        <v>2021</v>
      </c>
      <c r="B468" t="s">
        <v>755</v>
      </c>
      <c r="C468" t="s">
        <v>95</v>
      </c>
      <c r="D468">
        <v>453281</v>
      </c>
      <c r="E468" t="s">
        <v>34</v>
      </c>
      <c r="F468" t="s">
        <v>35</v>
      </c>
      <c r="G468">
        <v>87.5</v>
      </c>
      <c r="H468" t="s">
        <v>16</v>
      </c>
      <c r="I468" t="str">
        <f t="shared" si="7"/>
        <v>453281FF</v>
      </c>
      <c r="J468" t="s">
        <v>17</v>
      </c>
      <c r="K468">
        <v>19.899999999999999</v>
      </c>
      <c r="L468">
        <v>-7</v>
      </c>
      <c r="M468">
        <v>7.8</v>
      </c>
      <c r="N468">
        <v>11</v>
      </c>
      <c r="O468">
        <f>VLOOKUP(D468,'FB SR'!$C$1:$F$596,4,FALSE)</f>
        <v>1994</v>
      </c>
      <c r="P468">
        <f>VLOOKUP(D468,FB!$C$1:$E$621,3,FALSE)</f>
        <v>94.8</v>
      </c>
    </row>
    <row r="469" spans="1:16" x14ac:dyDescent="0.5">
      <c r="A469">
        <v>2021</v>
      </c>
      <c r="B469" t="s">
        <v>702</v>
      </c>
      <c r="C469" t="s">
        <v>61</v>
      </c>
      <c r="D469">
        <v>453284</v>
      </c>
      <c r="E469" t="s">
        <v>122</v>
      </c>
      <c r="F469" t="s">
        <v>123</v>
      </c>
      <c r="G469">
        <v>90.6</v>
      </c>
      <c r="H469" t="s">
        <v>16</v>
      </c>
      <c r="I469" t="str">
        <f t="shared" si="7"/>
        <v>453284FF</v>
      </c>
      <c r="J469" t="s">
        <v>17</v>
      </c>
      <c r="K469">
        <v>17.5</v>
      </c>
      <c r="L469">
        <v>-10</v>
      </c>
      <c r="M469">
        <v>2.6</v>
      </c>
      <c r="N469">
        <v>-55</v>
      </c>
      <c r="O469">
        <f>VLOOKUP(D469,'FB SR'!$C$1:$F$596,4,FALSE)</f>
        <v>1990</v>
      </c>
      <c r="P469">
        <f>VLOOKUP(D469,FB!$C$1:$E$621,3,FALSE)</f>
        <v>90.1</v>
      </c>
    </row>
    <row r="470" spans="1:16" x14ac:dyDescent="0.5">
      <c r="A470">
        <v>2021</v>
      </c>
      <c r="B470" t="s">
        <v>634</v>
      </c>
      <c r="C470" t="s">
        <v>520</v>
      </c>
      <c r="D470">
        <v>676684</v>
      </c>
      <c r="E470" t="s">
        <v>102</v>
      </c>
      <c r="F470" t="s">
        <v>103</v>
      </c>
      <c r="G470">
        <v>93.5</v>
      </c>
      <c r="H470" t="s">
        <v>16</v>
      </c>
      <c r="I470" t="str">
        <f t="shared" si="7"/>
        <v>676684FF</v>
      </c>
      <c r="J470" t="s">
        <v>17</v>
      </c>
      <c r="K470">
        <v>16.899999999999999</v>
      </c>
      <c r="L470">
        <v>-9</v>
      </c>
      <c r="M470">
        <v>11.3</v>
      </c>
      <c r="N470">
        <v>47</v>
      </c>
      <c r="O470">
        <f>VLOOKUP(D470,'FB SR'!$C$1:$F$596,4,FALSE)</f>
        <v>1989</v>
      </c>
      <c r="P470">
        <f>VLOOKUP(D470,FB!$C$1:$E$621,3,FALSE)</f>
        <v>97.4</v>
      </c>
    </row>
    <row r="471" spans="1:16" x14ac:dyDescent="0.5">
      <c r="A471">
        <v>2021</v>
      </c>
      <c r="B471" t="s">
        <v>750</v>
      </c>
      <c r="C471" t="s">
        <v>177</v>
      </c>
      <c r="D471">
        <v>621114</v>
      </c>
      <c r="E471" t="s">
        <v>50</v>
      </c>
      <c r="F471" t="s">
        <v>51</v>
      </c>
      <c r="G471">
        <v>94.7</v>
      </c>
      <c r="H471" t="s">
        <v>16</v>
      </c>
      <c r="I471" t="str">
        <f t="shared" si="7"/>
        <v>621114FF</v>
      </c>
      <c r="J471" t="s">
        <v>17</v>
      </c>
      <c r="K471">
        <v>14.9</v>
      </c>
      <c r="L471">
        <v>-13</v>
      </c>
      <c r="M471">
        <v>1.6</v>
      </c>
      <c r="N471">
        <v>-75</v>
      </c>
      <c r="O471">
        <f>VLOOKUP(D471,'FB SR'!$C$1:$F$596,4,FALSE)</f>
        <v>1988</v>
      </c>
      <c r="P471">
        <f>VLOOKUP(D471,FB!$C$1:$E$621,3,FALSE)</f>
        <v>90.3</v>
      </c>
    </row>
    <row r="472" spans="1:16" x14ac:dyDescent="0.5">
      <c r="A472">
        <v>2021</v>
      </c>
      <c r="B472" t="s">
        <v>257</v>
      </c>
      <c r="C472" t="s">
        <v>258</v>
      </c>
      <c r="D472">
        <v>605347</v>
      </c>
      <c r="E472" t="s">
        <v>182</v>
      </c>
      <c r="F472" t="s">
        <v>183</v>
      </c>
      <c r="G472">
        <v>95.3</v>
      </c>
      <c r="H472" t="s">
        <v>16</v>
      </c>
      <c r="I472" t="str">
        <f t="shared" si="7"/>
        <v>605347FF</v>
      </c>
      <c r="J472" t="s">
        <v>17</v>
      </c>
      <c r="K472">
        <v>15.1</v>
      </c>
      <c r="L472">
        <v>-6</v>
      </c>
      <c r="M472">
        <v>9.5</v>
      </c>
      <c r="N472">
        <v>25</v>
      </c>
      <c r="O472">
        <f>VLOOKUP(D472,'FB SR'!$C$1:$F$596,4,FALSE)</f>
        <v>1977</v>
      </c>
      <c r="P472">
        <f>VLOOKUP(D472,FB!$C$1:$E$621,3,FALSE)</f>
        <v>96.6</v>
      </c>
    </row>
    <row r="473" spans="1:16" x14ac:dyDescent="0.5">
      <c r="A473">
        <v>2021</v>
      </c>
      <c r="B473" t="s">
        <v>146</v>
      </c>
      <c r="C473" t="s">
        <v>147</v>
      </c>
      <c r="D473">
        <v>608344</v>
      </c>
      <c r="E473" t="s">
        <v>20</v>
      </c>
      <c r="F473" t="s">
        <v>21</v>
      </c>
      <c r="G473">
        <v>90.7</v>
      </c>
      <c r="H473" t="s">
        <v>16</v>
      </c>
      <c r="I473" t="str">
        <f t="shared" si="7"/>
        <v>608344FF</v>
      </c>
      <c r="J473" t="s">
        <v>17</v>
      </c>
      <c r="K473">
        <v>16.7</v>
      </c>
      <c r="L473">
        <v>-4</v>
      </c>
      <c r="M473">
        <v>8.1</v>
      </c>
      <c r="N473">
        <v>27</v>
      </c>
      <c r="O473">
        <f>VLOOKUP(D473,'FB SR'!$C$1:$F$596,4,FALSE)</f>
        <v>1957</v>
      </c>
      <c r="P473">
        <f>VLOOKUP(D473,FB!$C$1:$E$621,3,FALSE)</f>
        <v>98.2</v>
      </c>
    </row>
    <row r="474" spans="1:16" x14ac:dyDescent="0.5">
      <c r="A474">
        <v>2021</v>
      </c>
      <c r="B474" t="s">
        <v>918</v>
      </c>
      <c r="C474" t="s">
        <v>919</v>
      </c>
      <c r="D474">
        <v>626929</v>
      </c>
      <c r="E474" t="s">
        <v>261</v>
      </c>
      <c r="F474" t="s">
        <v>262</v>
      </c>
      <c r="G474">
        <v>89.1</v>
      </c>
      <c r="H474" t="s">
        <v>16</v>
      </c>
      <c r="I474" t="str">
        <f t="shared" si="7"/>
        <v>626929FF</v>
      </c>
      <c r="J474" t="s">
        <v>17</v>
      </c>
      <c r="K474">
        <v>17.399999999999999</v>
      </c>
      <c r="L474">
        <v>3</v>
      </c>
      <c r="M474">
        <v>7.9</v>
      </c>
      <c r="N474">
        <v>52</v>
      </c>
      <c r="O474">
        <f>VLOOKUP(D474,'FB SR'!$C$1:$F$596,4,FALSE)</f>
        <v>1957</v>
      </c>
      <c r="P474">
        <f>VLOOKUP(D474,FB!$C$1:$E$621,3,FALSE)</f>
        <v>98.4</v>
      </c>
    </row>
    <row r="475" spans="1:16" x14ac:dyDescent="0.5">
      <c r="A475">
        <v>2021</v>
      </c>
      <c r="B475" t="s">
        <v>273</v>
      </c>
      <c r="C475" t="s">
        <v>274</v>
      </c>
      <c r="D475">
        <v>501381</v>
      </c>
      <c r="E475" t="s">
        <v>261</v>
      </c>
      <c r="F475" t="s">
        <v>262</v>
      </c>
      <c r="G475">
        <v>90.6</v>
      </c>
      <c r="H475" t="s">
        <v>16</v>
      </c>
      <c r="I475" t="str">
        <f t="shared" si="7"/>
        <v>501381FF</v>
      </c>
      <c r="J475" t="s">
        <v>17</v>
      </c>
      <c r="K475">
        <v>18.899999999999999</v>
      </c>
      <c r="L475">
        <v>-19</v>
      </c>
      <c r="M475">
        <v>6.7</v>
      </c>
      <c r="N475">
        <v>12</v>
      </c>
      <c r="O475">
        <f>VLOOKUP(D475,'FB SR'!$C$1:$F$596,4,FALSE)</f>
        <v>1953</v>
      </c>
      <c r="P475">
        <f>VLOOKUP(D475,FB!$C$1:$E$621,3,FALSE)</f>
        <v>88.1</v>
      </c>
    </row>
    <row r="476" spans="1:16" x14ac:dyDescent="0.5">
      <c r="A476">
        <v>2021</v>
      </c>
      <c r="B476" t="s">
        <v>206</v>
      </c>
      <c r="C476" t="s">
        <v>207</v>
      </c>
      <c r="D476">
        <v>547943</v>
      </c>
      <c r="E476" t="s">
        <v>14</v>
      </c>
      <c r="F476" t="s">
        <v>15</v>
      </c>
      <c r="G476">
        <v>89.9</v>
      </c>
      <c r="H476" t="s">
        <v>16</v>
      </c>
      <c r="I476" t="str">
        <f t="shared" si="7"/>
        <v>547943FF</v>
      </c>
      <c r="J476" t="s">
        <v>17</v>
      </c>
      <c r="K476">
        <v>20.8</v>
      </c>
      <c r="L476">
        <v>-22</v>
      </c>
      <c r="M476">
        <v>11.8</v>
      </c>
      <c r="N476">
        <v>80</v>
      </c>
      <c r="O476">
        <f>VLOOKUP(D476,'FB SR'!$C$1:$F$596,4,FALSE)</f>
        <v>1942</v>
      </c>
      <c r="P476">
        <f>VLOOKUP(D476,FB!$C$1:$E$621,3,FALSE)</f>
        <v>98.1</v>
      </c>
    </row>
    <row r="477" spans="1:16" x14ac:dyDescent="0.5">
      <c r="A477">
        <v>2021</v>
      </c>
      <c r="B477" t="s">
        <v>118</v>
      </c>
      <c r="C477" t="s">
        <v>119</v>
      </c>
      <c r="D477">
        <v>543294</v>
      </c>
      <c r="E477" t="s">
        <v>46</v>
      </c>
      <c r="F477" t="s">
        <v>47</v>
      </c>
      <c r="G477">
        <v>87.2</v>
      </c>
      <c r="H477" t="s">
        <v>16</v>
      </c>
      <c r="I477" t="str">
        <f t="shared" si="7"/>
        <v>543294FF</v>
      </c>
      <c r="J477" t="s">
        <v>17</v>
      </c>
      <c r="K477">
        <v>20.399999999999999</v>
      </c>
      <c r="L477">
        <v>-9</v>
      </c>
      <c r="M477">
        <v>6.9</v>
      </c>
      <c r="N477">
        <v>2</v>
      </c>
      <c r="O477">
        <f>VLOOKUP(D477,'FB SR'!$C$1:$F$596,4,FALSE)</f>
        <v>1940</v>
      </c>
      <c r="P477">
        <f>VLOOKUP(D477,FB!$C$1:$E$621,3,FALSE)</f>
        <v>93.8</v>
      </c>
    </row>
    <row r="478" spans="1:16" x14ac:dyDescent="0.5">
      <c r="A478">
        <v>2021</v>
      </c>
      <c r="B478" t="s">
        <v>399</v>
      </c>
      <c r="C478" t="s">
        <v>400</v>
      </c>
      <c r="D478">
        <v>624133</v>
      </c>
      <c r="E478" t="s">
        <v>58</v>
      </c>
      <c r="F478" t="s">
        <v>59</v>
      </c>
      <c r="G478">
        <v>93.8</v>
      </c>
      <c r="H478" t="s">
        <v>16</v>
      </c>
      <c r="I478" t="str">
        <f t="shared" si="7"/>
        <v>624133FF</v>
      </c>
      <c r="J478" t="s">
        <v>17</v>
      </c>
      <c r="K478">
        <v>18.899999999999999</v>
      </c>
      <c r="L478">
        <v>-26</v>
      </c>
      <c r="M478">
        <v>7.4</v>
      </c>
      <c r="N478">
        <v>1</v>
      </c>
      <c r="O478">
        <f>VLOOKUP(D478,'FB SR'!$C$1:$F$596,4,FALSE)</f>
        <v>1935</v>
      </c>
      <c r="P478">
        <f>VLOOKUP(D478,FB!$C$1:$E$621,3,FALSE)</f>
        <v>84.7</v>
      </c>
    </row>
    <row r="479" spans="1:16" x14ac:dyDescent="0.5">
      <c r="A479">
        <v>2021</v>
      </c>
      <c r="B479" t="s">
        <v>134</v>
      </c>
      <c r="C479" t="s">
        <v>593</v>
      </c>
      <c r="D479">
        <v>503449</v>
      </c>
      <c r="E479" t="s">
        <v>132</v>
      </c>
      <c r="F479" t="s">
        <v>133</v>
      </c>
      <c r="G479">
        <v>93.4</v>
      </c>
      <c r="H479" t="s">
        <v>16</v>
      </c>
      <c r="I479" t="str">
        <f t="shared" si="7"/>
        <v>503449FF</v>
      </c>
      <c r="J479" t="s">
        <v>17</v>
      </c>
      <c r="K479">
        <v>15.5</v>
      </c>
      <c r="L479">
        <v>-9</v>
      </c>
      <c r="M479">
        <v>6.9</v>
      </c>
      <c r="N479">
        <v>10</v>
      </c>
      <c r="O479">
        <f>VLOOKUP(D479,'FB SR'!$C$1:$F$596,4,FALSE)</f>
        <v>1873</v>
      </c>
      <c r="P479">
        <v>96</v>
      </c>
    </row>
    <row r="480" spans="1:16" x14ac:dyDescent="0.5">
      <c r="A480">
        <v>2021</v>
      </c>
      <c r="B480" t="s">
        <v>108</v>
      </c>
      <c r="C480" t="s">
        <v>25</v>
      </c>
      <c r="D480">
        <v>643511</v>
      </c>
      <c r="E480" t="s">
        <v>30</v>
      </c>
      <c r="F480" t="s">
        <v>31</v>
      </c>
      <c r="G480">
        <v>82.5</v>
      </c>
      <c r="H480" t="s">
        <v>16</v>
      </c>
      <c r="I480" t="str">
        <f t="shared" si="7"/>
        <v>643511FF</v>
      </c>
      <c r="J480" t="s">
        <v>17</v>
      </c>
      <c r="K480">
        <v>54.1</v>
      </c>
      <c r="L480">
        <v>0</v>
      </c>
      <c r="M480">
        <v>1.2</v>
      </c>
      <c r="N480">
        <v>-2</v>
      </c>
      <c r="O480">
        <f>VLOOKUP(D480,'FB SR'!$C$1:$F$596,4,FALSE)</f>
        <v>1865</v>
      </c>
      <c r="P480">
        <v>81</v>
      </c>
    </row>
    <row r="481" spans="1:16" x14ac:dyDescent="0.5">
      <c r="A481">
        <v>2021</v>
      </c>
      <c r="B481" t="s">
        <v>651</v>
      </c>
      <c r="C481" t="s">
        <v>349</v>
      </c>
      <c r="D481">
        <v>607560</v>
      </c>
      <c r="E481" t="s">
        <v>194</v>
      </c>
      <c r="F481" t="s">
        <v>195</v>
      </c>
      <c r="G481">
        <v>86.4</v>
      </c>
      <c r="H481" t="s">
        <v>16</v>
      </c>
      <c r="I481" t="str">
        <f t="shared" si="7"/>
        <v>607560FF</v>
      </c>
      <c r="J481" t="s">
        <v>17</v>
      </c>
      <c r="K481">
        <v>25.6</v>
      </c>
      <c r="L481">
        <v>-33</v>
      </c>
      <c r="M481">
        <v>0.1</v>
      </c>
      <c r="N481">
        <v>-98</v>
      </c>
      <c r="O481">
        <f>VLOOKUP(D481,'FB SR'!$C$1:$F$596,4,FALSE)</f>
        <v>1807</v>
      </c>
      <c r="P481">
        <f>VLOOKUP(D481,FB!$C$1:$E$621,3,FALSE)</f>
        <v>74.099999999999994</v>
      </c>
    </row>
    <row r="482" spans="1:16" x14ac:dyDescent="0.5">
      <c r="A482">
        <v>2021</v>
      </c>
      <c r="B482" t="s">
        <v>690</v>
      </c>
      <c r="C482" t="s">
        <v>260</v>
      </c>
      <c r="D482">
        <v>663559</v>
      </c>
      <c r="E482" t="s">
        <v>58</v>
      </c>
      <c r="F482" t="s">
        <v>59</v>
      </c>
      <c r="G482">
        <v>91.9</v>
      </c>
      <c r="H482" t="s">
        <v>16</v>
      </c>
      <c r="I482" t="str">
        <f t="shared" si="7"/>
        <v>663559FF</v>
      </c>
      <c r="J482" t="s">
        <v>17</v>
      </c>
      <c r="K482">
        <v>14.9</v>
      </c>
      <c r="L482">
        <v>7</v>
      </c>
      <c r="M482">
        <v>7.2</v>
      </c>
      <c r="N482">
        <v>14</v>
      </c>
      <c r="O482">
        <f>VLOOKUP(D482,'FB SR'!$C$1:$F$596,4,FALSE)</f>
        <v>1768</v>
      </c>
      <c r="P482">
        <f>VLOOKUP(D482,FB!$C$1:$E$621,3,FALSE)</f>
        <v>95.1</v>
      </c>
    </row>
    <row r="483" spans="1:16" x14ac:dyDescent="0.5">
      <c r="A483">
        <v>2021</v>
      </c>
      <c r="B483" t="s">
        <v>86</v>
      </c>
      <c r="C483" t="s">
        <v>87</v>
      </c>
      <c r="D483">
        <v>608337</v>
      </c>
      <c r="E483" t="s">
        <v>50</v>
      </c>
      <c r="F483" t="s">
        <v>51</v>
      </c>
      <c r="G483">
        <v>81.5</v>
      </c>
      <c r="H483" t="s">
        <v>222</v>
      </c>
      <c r="I483" t="str">
        <f t="shared" ref="I483:I513" si="8">D483&amp;H483</f>
        <v>608337CH</v>
      </c>
      <c r="J483" t="s">
        <v>223</v>
      </c>
      <c r="K483">
        <v>28.3</v>
      </c>
      <c r="L483">
        <v>-8</v>
      </c>
      <c r="M483">
        <v>10.199999999999999</v>
      </c>
      <c r="N483">
        <v>-15</v>
      </c>
      <c r="O483">
        <f>VLOOKUP(D483,'CH SR '!$A$1:$E$234,5,FALSE)</f>
        <v>1488</v>
      </c>
      <c r="P483">
        <f>VLOOKUP(B483,Sheet5!$A$1:$D$480,4,FALSE)</f>
        <v>98.7</v>
      </c>
    </row>
    <row r="484" spans="1:16" x14ac:dyDescent="0.5">
      <c r="A484">
        <v>2021</v>
      </c>
      <c r="B484" t="s">
        <v>236</v>
      </c>
      <c r="C484" t="s">
        <v>141</v>
      </c>
      <c r="D484">
        <v>622491</v>
      </c>
      <c r="E484" t="s">
        <v>26</v>
      </c>
      <c r="F484" t="s">
        <v>27</v>
      </c>
      <c r="G484">
        <v>88.3</v>
      </c>
      <c r="H484" t="s">
        <v>222</v>
      </c>
      <c r="I484" t="str">
        <f t="shared" si="8"/>
        <v>622491CH</v>
      </c>
      <c r="J484" t="s">
        <v>223</v>
      </c>
      <c r="K484">
        <v>34</v>
      </c>
      <c r="L484">
        <v>5</v>
      </c>
      <c r="M484">
        <v>16.7</v>
      </c>
      <c r="N484">
        <v>5</v>
      </c>
      <c r="O484">
        <f>VLOOKUP(D484,'CH SR '!$A$1:$E$234,5,FALSE)</f>
        <v>1968</v>
      </c>
      <c r="P484">
        <f>VLOOKUP(B484,Sheet5!$A$1:$D$480,4,FALSE)</f>
        <v>86.8</v>
      </c>
    </row>
    <row r="485" spans="1:16" x14ac:dyDescent="0.5">
      <c r="A485">
        <v>2021</v>
      </c>
      <c r="B485" t="s">
        <v>44</v>
      </c>
      <c r="C485" t="s">
        <v>45</v>
      </c>
      <c r="D485">
        <v>605200</v>
      </c>
      <c r="E485" t="s">
        <v>46</v>
      </c>
      <c r="F485" t="s">
        <v>47</v>
      </c>
      <c r="G485">
        <v>78.400000000000006</v>
      </c>
      <c r="H485" t="s">
        <v>222</v>
      </c>
      <c r="I485" t="str">
        <f t="shared" si="8"/>
        <v>605200CH</v>
      </c>
      <c r="J485" t="s">
        <v>223</v>
      </c>
      <c r="K485">
        <v>36.6</v>
      </c>
      <c r="L485">
        <v>-1</v>
      </c>
      <c r="M485">
        <v>13.7</v>
      </c>
      <c r="N485">
        <v>-3</v>
      </c>
      <c r="O485">
        <f>VLOOKUP(D485,'CH SR '!$A$1:$E$234,5,FALSE)</f>
        <v>1696</v>
      </c>
      <c r="P485">
        <f>VLOOKUP(B485,Sheet5!$A$1:$D$480,4,FALSE)</f>
        <v>96.9</v>
      </c>
    </row>
    <row r="486" spans="1:16" x14ac:dyDescent="0.5">
      <c r="A486">
        <v>2021</v>
      </c>
      <c r="B486" t="s">
        <v>118</v>
      </c>
      <c r="C486" t="s">
        <v>119</v>
      </c>
      <c r="D486">
        <v>543294</v>
      </c>
      <c r="E486" t="s">
        <v>46</v>
      </c>
      <c r="F486" t="s">
        <v>47</v>
      </c>
      <c r="G486">
        <v>79.900000000000006</v>
      </c>
      <c r="H486" t="s">
        <v>222</v>
      </c>
      <c r="I486" t="str">
        <f t="shared" si="8"/>
        <v>543294CH</v>
      </c>
      <c r="J486" t="s">
        <v>223</v>
      </c>
      <c r="K486">
        <v>31.9</v>
      </c>
      <c r="L486">
        <v>-5</v>
      </c>
      <c r="M486">
        <v>13</v>
      </c>
      <c r="N486">
        <v>-2</v>
      </c>
      <c r="O486">
        <f>VLOOKUP(D486,'CH SR '!$A$1:$E$234,5,FALSE)</f>
        <v>2005</v>
      </c>
      <c r="P486">
        <f>VLOOKUP(B486,Sheet5!$A$1:$D$480,4,FALSE)</f>
        <v>87.3</v>
      </c>
    </row>
    <row r="487" spans="1:16" x14ac:dyDescent="0.5">
      <c r="A487">
        <v>2021</v>
      </c>
      <c r="B487" t="s">
        <v>209</v>
      </c>
      <c r="C487" t="s">
        <v>210</v>
      </c>
      <c r="D487">
        <v>572971</v>
      </c>
      <c r="E487" t="s">
        <v>50</v>
      </c>
      <c r="F487" t="s">
        <v>51</v>
      </c>
      <c r="G487">
        <v>79.5</v>
      </c>
      <c r="H487" t="s">
        <v>222</v>
      </c>
      <c r="I487" t="str">
        <f t="shared" si="8"/>
        <v>572971CH</v>
      </c>
      <c r="J487" t="s">
        <v>223</v>
      </c>
      <c r="K487">
        <v>38</v>
      </c>
      <c r="L487">
        <v>11</v>
      </c>
      <c r="M487">
        <v>14.7</v>
      </c>
      <c r="N487">
        <v>11</v>
      </c>
      <c r="O487">
        <f>VLOOKUP(D487,'CH SR '!$A$1:$E$234,5,FALSE)</f>
        <v>1627</v>
      </c>
      <c r="P487">
        <f>VLOOKUP(B487,Sheet5!$A$1:$D$480,4,FALSE)</f>
        <v>90.2</v>
      </c>
    </row>
    <row r="488" spans="1:16" x14ac:dyDescent="0.5">
      <c r="A488">
        <v>2021</v>
      </c>
      <c r="B488" t="s">
        <v>252</v>
      </c>
      <c r="C488" t="s">
        <v>253</v>
      </c>
      <c r="D488">
        <v>645261</v>
      </c>
      <c r="E488" t="s">
        <v>110</v>
      </c>
      <c r="F488" t="s">
        <v>111</v>
      </c>
      <c r="G488">
        <v>91.8</v>
      </c>
      <c r="H488" t="s">
        <v>222</v>
      </c>
      <c r="I488" t="str">
        <f t="shared" si="8"/>
        <v>645261CH</v>
      </c>
      <c r="J488" t="s">
        <v>223</v>
      </c>
      <c r="K488">
        <v>29.3</v>
      </c>
      <c r="L488">
        <v>9</v>
      </c>
      <c r="M488">
        <v>16</v>
      </c>
      <c r="N488">
        <v>8</v>
      </c>
      <c r="O488">
        <f>VLOOKUP(D488,'CH SR '!$A$1:$E$234,5,FALSE)</f>
        <v>2002</v>
      </c>
      <c r="P488">
        <f>VLOOKUP(B488,Sheet5!$A$1:$D$480,4,FALSE)</f>
        <v>87.7</v>
      </c>
    </row>
    <row r="489" spans="1:16" x14ac:dyDescent="0.5">
      <c r="A489">
        <v>2021</v>
      </c>
      <c r="B489" t="s">
        <v>94</v>
      </c>
      <c r="C489" t="s">
        <v>95</v>
      </c>
      <c r="D489">
        <v>489119</v>
      </c>
      <c r="E489" t="s">
        <v>26</v>
      </c>
      <c r="F489" t="s">
        <v>27</v>
      </c>
      <c r="G489">
        <v>81.8</v>
      </c>
      <c r="H489" t="s">
        <v>222</v>
      </c>
      <c r="I489" t="str">
        <f t="shared" si="8"/>
        <v>489119CH</v>
      </c>
      <c r="J489" t="s">
        <v>223</v>
      </c>
      <c r="K489">
        <v>33.9</v>
      </c>
      <c r="L489">
        <v>8</v>
      </c>
      <c r="M489">
        <v>14.8</v>
      </c>
      <c r="N489">
        <v>12</v>
      </c>
      <c r="O489">
        <f>VLOOKUP(D489,'CH SR '!$A$1:$E$234,5,FALSE)</f>
        <v>1807</v>
      </c>
      <c r="P489">
        <f>VLOOKUP(B489,Sheet5!$A$1:$D$480,4,FALSE)</f>
        <v>86.2</v>
      </c>
    </row>
    <row r="490" spans="1:16" x14ac:dyDescent="0.5">
      <c r="A490">
        <v>2021</v>
      </c>
      <c r="B490" t="s">
        <v>18</v>
      </c>
      <c r="C490" t="s">
        <v>19</v>
      </c>
      <c r="D490">
        <v>640455</v>
      </c>
      <c r="E490" t="s">
        <v>20</v>
      </c>
      <c r="F490" t="s">
        <v>21</v>
      </c>
      <c r="G490">
        <v>84.5</v>
      </c>
      <c r="H490" t="s">
        <v>222</v>
      </c>
      <c r="I490" t="str">
        <f t="shared" si="8"/>
        <v>640455CH</v>
      </c>
      <c r="J490" t="s">
        <v>223</v>
      </c>
      <c r="K490">
        <v>31.6</v>
      </c>
      <c r="L490">
        <v>2</v>
      </c>
      <c r="M490">
        <v>12.1</v>
      </c>
      <c r="N490">
        <v>-11</v>
      </c>
      <c r="O490">
        <f>VLOOKUP(D490,'CH SR '!$A$1:$E$234,5,FALSE)</f>
        <v>1375</v>
      </c>
      <c r="P490">
        <f>VLOOKUP(B490,Sheet5!$A$1:$D$480,4,FALSE)</f>
        <v>94.6</v>
      </c>
    </row>
    <row r="491" spans="1:16" x14ac:dyDescent="0.5">
      <c r="A491">
        <v>2021</v>
      </c>
      <c r="B491" t="s">
        <v>176</v>
      </c>
      <c r="C491" t="s">
        <v>177</v>
      </c>
      <c r="D491">
        <v>642232</v>
      </c>
      <c r="E491" t="s">
        <v>178</v>
      </c>
      <c r="F491" t="s">
        <v>179</v>
      </c>
      <c r="G491">
        <v>78.5</v>
      </c>
      <c r="H491" t="s">
        <v>222</v>
      </c>
      <c r="I491" t="str">
        <f t="shared" si="8"/>
        <v>642232CH</v>
      </c>
      <c r="J491" t="s">
        <v>223</v>
      </c>
      <c r="K491">
        <v>38.200000000000003</v>
      </c>
      <c r="L491">
        <v>3</v>
      </c>
      <c r="M491">
        <v>17.399999999999999</v>
      </c>
      <c r="N491">
        <v>17</v>
      </c>
      <c r="O491">
        <f>VLOOKUP(D491,'CH SR '!$A$1:$E$234,5,FALSE)</f>
        <v>2035</v>
      </c>
      <c r="P491">
        <f>VLOOKUP(B491,Sheet5!$A$1:$D$480,4,FALSE)</f>
        <v>93.2</v>
      </c>
    </row>
    <row r="492" spans="1:16" x14ac:dyDescent="0.5">
      <c r="A492">
        <v>2021</v>
      </c>
      <c r="B492" t="s">
        <v>206</v>
      </c>
      <c r="C492" t="s">
        <v>207</v>
      </c>
      <c r="D492">
        <v>547943</v>
      </c>
      <c r="E492" t="s">
        <v>14</v>
      </c>
      <c r="F492" t="s">
        <v>15</v>
      </c>
      <c r="G492">
        <v>79.7</v>
      </c>
      <c r="H492" t="s">
        <v>222</v>
      </c>
      <c r="I492" t="str">
        <f t="shared" si="8"/>
        <v>547943CH</v>
      </c>
      <c r="J492" t="s">
        <v>223</v>
      </c>
      <c r="K492">
        <v>36.200000000000003</v>
      </c>
      <c r="L492">
        <v>3</v>
      </c>
      <c r="M492">
        <v>13.9</v>
      </c>
      <c r="N492">
        <v>1</v>
      </c>
      <c r="O492">
        <f>VLOOKUP(D492,'CH SR '!$A$1:$E$234,5,FALSE)</f>
        <v>1509</v>
      </c>
      <c r="P492">
        <f>VLOOKUP(B492,Sheet5!$A$1:$D$480,4,FALSE)</f>
        <v>99.3</v>
      </c>
    </row>
    <row r="493" spans="1:16" x14ac:dyDescent="0.5">
      <c r="A493">
        <v>2021</v>
      </c>
      <c r="B493" t="s">
        <v>158</v>
      </c>
      <c r="C493" t="s">
        <v>159</v>
      </c>
      <c r="D493">
        <v>663460</v>
      </c>
      <c r="E493" t="s">
        <v>80</v>
      </c>
      <c r="F493" t="s">
        <v>81</v>
      </c>
      <c r="G493">
        <v>79.900000000000006</v>
      </c>
      <c r="H493" t="s">
        <v>222</v>
      </c>
      <c r="I493" t="str">
        <f t="shared" si="8"/>
        <v>663460CH</v>
      </c>
      <c r="J493" t="s">
        <v>223</v>
      </c>
      <c r="K493">
        <v>35.200000000000003</v>
      </c>
      <c r="L493">
        <v>0</v>
      </c>
      <c r="M493">
        <v>12.7</v>
      </c>
      <c r="N493">
        <v>-8</v>
      </c>
      <c r="O493">
        <f>VLOOKUP(D493,'CH SR '!$A$1:$E$234,5,FALSE)</f>
        <v>1603</v>
      </c>
      <c r="P493">
        <f>VLOOKUP(B493,Sheet5!$A$1:$D$480,4,FALSE)</f>
        <v>96.5</v>
      </c>
    </row>
    <row r="494" spans="1:16" x14ac:dyDescent="0.5">
      <c r="A494">
        <v>2021</v>
      </c>
      <c r="B494" t="s">
        <v>350</v>
      </c>
      <c r="C494" t="s">
        <v>367</v>
      </c>
      <c r="D494">
        <v>642207</v>
      </c>
      <c r="E494" t="s">
        <v>68</v>
      </c>
      <c r="F494" t="s">
        <v>69</v>
      </c>
      <c r="G494">
        <v>83.7</v>
      </c>
      <c r="H494" t="s">
        <v>222</v>
      </c>
      <c r="I494" t="str">
        <f t="shared" si="8"/>
        <v>642207CH</v>
      </c>
      <c r="J494" t="s">
        <v>223</v>
      </c>
      <c r="K494">
        <v>43.4</v>
      </c>
      <c r="L494">
        <v>27</v>
      </c>
      <c r="M494">
        <v>17</v>
      </c>
      <c r="N494">
        <v>20</v>
      </c>
      <c r="O494">
        <f>VLOOKUP(D494,'CH SR '!$A$1:$E$234,5,FALSE)</f>
        <v>2821</v>
      </c>
      <c r="P494">
        <f>VLOOKUP(B494,Sheet5!$A$1:$D$480,4,FALSE)</f>
        <v>89.8</v>
      </c>
    </row>
    <row r="495" spans="1:16" x14ac:dyDescent="0.5">
      <c r="A495">
        <v>2021</v>
      </c>
      <c r="B495" t="s">
        <v>202</v>
      </c>
      <c r="C495" t="s">
        <v>203</v>
      </c>
      <c r="D495">
        <v>666120</v>
      </c>
      <c r="E495" t="s">
        <v>156</v>
      </c>
      <c r="F495" t="s">
        <v>157</v>
      </c>
      <c r="G495">
        <v>88.1</v>
      </c>
      <c r="H495" t="s">
        <v>222</v>
      </c>
      <c r="I495" t="str">
        <f t="shared" si="8"/>
        <v>666120CH</v>
      </c>
      <c r="J495" t="s">
        <v>223</v>
      </c>
      <c r="K495">
        <v>22.9</v>
      </c>
      <c r="L495">
        <v>-15</v>
      </c>
      <c r="M495">
        <v>10</v>
      </c>
      <c r="N495">
        <v>-24</v>
      </c>
      <c r="O495">
        <f>VLOOKUP(D495,'CH SR '!$A$1:$E$234,5,FALSE)</f>
        <v>1641</v>
      </c>
      <c r="P495">
        <f>VLOOKUP(B495,Sheet5!$A$1:$D$480,4,FALSE)</f>
        <v>99.6</v>
      </c>
    </row>
    <row r="496" spans="1:16" x14ac:dyDescent="0.5">
      <c r="A496">
        <v>2021</v>
      </c>
      <c r="B496" t="s">
        <v>202</v>
      </c>
      <c r="C496" t="s">
        <v>25</v>
      </c>
      <c r="D496">
        <v>542881</v>
      </c>
      <c r="E496" t="s">
        <v>102</v>
      </c>
      <c r="F496" t="s">
        <v>103</v>
      </c>
      <c r="G496">
        <v>80.8</v>
      </c>
      <c r="H496" t="s">
        <v>222</v>
      </c>
      <c r="I496" t="str">
        <f t="shared" si="8"/>
        <v>542881CH</v>
      </c>
      <c r="J496" t="s">
        <v>223</v>
      </c>
      <c r="K496">
        <v>28.2</v>
      </c>
      <c r="L496">
        <v>-15</v>
      </c>
      <c r="M496">
        <v>12.8</v>
      </c>
      <c r="N496">
        <v>-5</v>
      </c>
      <c r="O496">
        <f>VLOOKUP(D496,'CH SR '!$A$1:$E$234,5,FALSE)</f>
        <v>1842</v>
      </c>
      <c r="P496">
        <f>VLOOKUP(B496,Sheet5!$A$1:$D$480,4,FALSE)</f>
        <v>99.6</v>
      </c>
    </row>
    <row r="497" spans="1:16" x14ac:dyDescent="0.5">
      <c r="A497">
        <v>2021</v>
      </c>
      <c r="B497" t="s">
        <v>389</v>
      </c>
      <c r="C497" t="s">
        <v>390</v>
      </c>
      <c r="D497">
        <v>622503</v>
      </c>
      <c r="E497" t="s">
        <v>62</v>
      </c>
      <c r="F497" t="s">
        <v>63</v>
      </c>
      <c r="G497">
        <v>82.3</v>
      </c>
      <c r="H497" t="s">
        <v>222</v>
      </c>
      <c r="I497" t="str">
        <f t="shared" si="8"/>
        <v>622503CH</v>
      </c>
      <c r="J497" t="s">
        <v>223</v>
      </c>
      <c r="K497">
        <v>38.799999999999997</v>
      </c>
      <c r="L497">
        <v>10</v>
      </c>
      <c r="M497">
        <v>14</v>
      </c>
      <c r="N497">
        <v>0</v>
      </c>
      <c r="O497">
        <f>VLOOKUP(D497,'CH SR '!$A$1:$E$234,5,FALSE)</f>
        <v>1601</v>
      </c>
      <c r="P497">
        <f>VLOOKUP(B497,Sheet5!$A$1:$D$480,4,FALSE)</f>
        <v>79.3</v>
      </c>
    </row>
    <row r="498" spans="1:16" x14ac:dyDescent="0.5">
      <c r="A498">
        <v>2021</v>
      </c>
      <c r="B498" t="s">
        <v>148</v>
      </c>
      <c r="C498" t="s">
        <v>149</v>
      </c>
      <c r="D498">
        <v>593958</v>
      </c>
      <c r="E498" t="s">
        <v>42</v>
      </c>
      <c r="F498" t="s">
        <v>43</v>
      </c>
      <c r="G498">
        <v>85.4</v>
      </c>
      <c r="H498" t="s">
        <v>222</v>
      </c>
      <c r="I498" t="str">
        <f t="shared" si="8"/>
        <v>593958CH</v>
      </c>
      <c r="J498" t="s">
        <v>223</v>
      </c>
      <c r="K498">
        <v>31.2</v>
      </c>
      <c r="L498">
        <v>3</v>
      </c>
      <c r="M498">
        <v>16.600000000000001</v>
      </c>
      <c r="N498">
        <v>19</v>
      </c>
      <c r="O498">
        <f>VLOOKUP(D498,'CH SR '!$A$1:$E$234,5,FALSE)</f>
        <v>1885</v>
      </c>
      <c r="P498">
        <f>VLOOKUP(B498,Sheet5!$A$1:$D$480,4,FALSE)</f>
        <v>97.4</v>
      </c>
    </row>
    <row r="499" spans="1:16" x14ac:dyDescent="0.5">
      <c r="A499">
        <v>2021</v>
      </c>
      <c r="B499" t="s">
        <v>200</v>
      </c>
      <c r="C499" t="s">
        <v>393</v>
      </c>
      <c r="D499">
        <v>491624</v>
      </c>
      <c r="E499" t="s">
        <v>182</v>
      </c>
      <c r="F499" t="s">
        <v>183</v>
      </c>
      <c r="G499">
        <v>77.900000000000006</v>
      </c>
      <c r="H499" t="s">
        <v>222</v>
      </c>
      <c r="I499" t="str">
        <f t="shared" si="8"/>
        <v>491624CH</v>
      </c>
      <c r="J499" t="s">
        <v>223</v>
      </c>
      <c r="K499">
        <v>50.7</v>
      </c>
      <c r="L499">
        <v>16</v>
      </c>
      <c r="M499">
        <v>9.1999999999999993</v>
      </c>
      <c r="N499">
        <v>-19</v>
      </c>
      <c r="O499">
        <f>VLOOKUP(D499,'CH SR '!$A$1:$E$234,5,FALSE)</f>
        <v>1771</v>
      </c>
      <c r="P499">
        <f>VLOOKUP(B499,Sheet5!$A$1:$D$480,4,FALSE)</f>
        <v>87</v>
      </c>
    </row>
    <row r="500" spans="1:16" x14ac:dyDescent="0.5">
      <c r="A500">
        <v>2021</v>
      </c>
      <c r="B500" t="s">
        <v>180</v>
      </c>
      <c r="C500" t="s">
        <v>181</v>
      </c>
      <c r="D500">
        <v>607644</v>
      </c>
      <c r="E500" t="s">
        <v>182</v>
      </c>
      <c r="F500" t="s">
        <v>183</v>
      </c>
      <c r="G500">
        <v>83.3</v>
      </c>
      <c r="H500" t="s">
        <v>222</v>
      </c>
      <c r="I500" t="str">
        <f t="shared" si="8"/>
        <v>607644CH</v>
      </c>
      <c r="J500" t="s">
        <v>223</v>
      </c>
      <c r="K500">
        <v>22.7</v>
      </c>
      <c r="L500">
        <v>-24</v>
      </c>
      <c r="M500">
        <v>13</v>
      </c>
      <c r="N500">
        <v>-1</v>
      </c>
      <c r="O500">
        <f>VLOOKUP(D500,'CH SR '!$A$1:$E$234,5,FALSE)</f>
        <v>2260</v>
      </c>
      <c r="P500">
        <f>VLOOKUP(B500,Sheet5!$A$1:$D$480,4,FALSE)</f>
        <v>98.1</v>
      </c>
    </row>
    <row r="501" spans="1:16" x14ac:dyDescent="0.5">
      <c r="A501">
        <v>2021</v>
      </c>
      <c r="B501" t="s">
        <v>138</v>
      </c>
      <c r="C501" t="s">
        <v>139</v>
      </c>
      <c r="D501">
        <v>605400</v>
      </c>
      <c r="E501" t="s">
        <v>58</v>
      </c>
      <c r="F501" t="s">
        <v>59</v>
      </c>
      <c r="G501">
        <v>85.1</v>
      </c>
      <c r="H501" t="s">
        <v>222</v>
      </c>
      <c r="I501" t="str">
        <f t="shared" si="8"/>
        <v>605400CH</v>
      </c>
      <c r="J501" t="s">
        <v>223</v>
      </c>
      <c r="K501">
        <v>35.700000000000003</v>
      </c>
      <c r="L501">
        <v>1</v>
      </c>
      <c r="M501">
        <v>15</v>
      </c>
      <c r="N501">
        <v>3</v>
      </c>
      <c r="O501">
        <f>VLOOKUP(D501,'CH SR '!$A$1:$E$234,5,FALSE)</f>
        <v>1509</v>
      </c>
      <c r="P501">
        <f>VLOOKUP(B501,Sheet5!$A$1:$D$480,4,FALSE)</f>
        <v>99.3</v>
      </c>
    </row>
    <row r="502" spans="1:16" x14ac:dyDescent="0.5">
      <c r="A502">
        <v>2021</v>
      </c>
      <c r="B502" t="s">
        <v>146</v>
      </c>
      <c r="C502" t="s">
        <v>147</v>
      </c>
      <c r="D502">
        <v>608344</v>
      </c>
      <c r="E502" t="s">
        <v>20</v>
      </c>
      <c r="F502" t="s">
        <v>21</v>
      </c>
      <c r="G502">
        <v>84.1</v>
      </c>
      <c r="H502" t="s">
        <v>222</v>
      </c>
      <c r="I502" t="str">
        <f t="shared" si="8"/>
        <v>608344CH</v>
      </c>
      <c r="J502" t="s">
        <v>223</v>
      </c>
      <c r="K502">
        <v>29.6</v>
      </c>
      <c r="L502">
        <v>-1</v>
      </c>
      <c r="M502">
        <v>12.7</v>
      </c>
      <c r="N502">
        <v>-5</v>
      </c>
      <c r="O502">
        <f>VLOOKUP(D502,'CH SR '!$A$1:$E$234,5,FALSE)</f>
        <v>1585</v>
      </c>
      <c r="P502">
        <f>VLOOKUP(B502,Sheet5!$A$1:$D$480,4,FALSE)</f>
        <v>98.9</v>
      </c>
    </row>
    <row r="503" spans="1:16" x14ac:dyDescent="0.5">
      <c r="A503">
        <v>2021</v>
      </c>
      <c r="B503" t="s">
        <v>414</v>
      </c>
      <c r="C503" t="s">
        <v>115</v>
      </c>
      <c r="D503">
        <v>656756</v>
      </c>
      <c r="E503" t="s">
        <v>38</v>
      </c>
      <c r="F503" t="s">
        <v>39</v>
      </c>
      <c r="G503">
        <v>82.5</v>
      </c>
      <c r="H503" t="s">
        <v>222</v>
      </c>
      <c r="I503" t="str">
        <f t="shared" si="8"/>
        <v>656756CH</v>
      </c>
      <c r="J503" t="s">
        <v>223</v>
      </c>
      <c r="K503">
        <v>25.4</v>
      </c>
      <c r="L503">
        <v>-13</v>
      </c>
      <c r="M503">
        <v>9.5</v>
      </c>
      <c r="N503">
        <v>-20</v>
      </c>
      <c r="O503">
        <f>VLOOKUP(D503,'CH SR '!$A$1:$E$234,5,FALSE)</f>
        <v>1703</v>
      </c>
      <c r="P503">
        <f>VLOOKUP(B503,Sheet5!$A$1:$D$480,4,FALSE)</f>
        <v>99.3</v>
      </c>
    </row>
    <row r="504" spans="1:16" x14ac:dyDescent="0.5">
      <c r="A504">
        <v>2021</v>
      </c>
      <c r="B504" t="s">
        <v>257</v>
      </c>
      <c r="C504" t="s">
        <v>423</v>
      </c>
      <c r="D504">
        <v>641154</v>
      </c>
      <c r="E504" t="s">
        <v>110</v>
      </c>
      <c r="F504" t="s">
        <v>111</v>
      </c>
      <c r="G504">
        <v>88</v>
      </c>
      <c r="H504" t="s">
        <v>222</v>
      </c>
      <c r="I504" t="str">
        <f t="shared" si="8"/>
        <v>641154CH</v>
      </c>
      <c r="J504" t="s">
        <v>223</v>
      </c>
      <c r="K504">
        <v>32.4</v>
      </c>
      <c r="L504">
        <v>9</v>
      </c>
      <c r="M504">
        <v>17.399999999999999</v>
      </c>
      <c r="N504">
        <v>21</v>
      </c>
      <c r="O504">
        <f>VLOOKUP(D504,'CH SR '!$A$1:$E$234,5,FALSE)</f>
        <v>1947</v>
      </c>
      <c r="P504">
        <f>VLOOKUP(B504,Sheet5!$A$1:$D$480,4,FALSE)</f>
        <v>98.3</v>
      </c>
    </row>
    <row r="505" spans="1:16" x14ac:dyDescent="0.5">
      <c r="A505">
        <v>2021</v>
      </c>
      <c r="B505" t="s">
        <v>64</v>
      </c>
      <c r="C505" t="s">
        <v>65</v>
      </c>
      <c r="D505">
        <v>571927</v>
      </c>
      <c r="E505" t="s">
        <v>14</v>
      </c>
      <c r="F505" t="s">
        <v>15</v>
      </c>
      <c r="G505">
        <v>85.1</v>
      </c>
      <c r="H505" t="s">
        <v>222</v>
      </c>
      <c r="I505" t="str">
        <f t="shared" si="8"/>
        <v>571927CH</v>
      </c>
      <c r="J505" t="s">
        <v>223</v>
      </c>
      <c r="K505">
        <v>34.4</v>
      </c>
      <c r="L505">
        <v>11</v>
      </c>
      <c r="M505">
        <v>16</v>
      </c>
      <c r="N505">
        <v>13</v>
      </c>
      <c r="O505">
        <f>VLOOKUP(D505,'CH SR '!$A$1:$E$234,5,FALSE)</f>
        <v>2254</v>
      </c>
      <c r="P505">
        <f>VLOOKUP(B505,Sheet5!$A$1:$D$480,4,FALSE)</f>
        <v>86.9</v>
      </c>
    </row>
    <row r="506" spans="1:16" x14ac:dyDescent="0.5">
      <c r="A506">
        <v>2021</v>
      </c>
      <c r="B506" t="s">
        <v>166</v>
      </c>
      <c r="C506" t="s">
        <v>57</v>
      </c>
      <c r="D506">
        <v>425844</v>
      </c>
      <c r="E506" t="s">
        <v>142</v>
      </c>
      <c r="F506" t="s">
        <v>143</v>
      </c>
      <c r="G506">
        <v>86.4</v>
      </c>
      <c r="H506" t="s">
        <v>222</v>
      </c>
      <c r="I506" t="str">
        <f t="shared" si="8"/>
        <v>425844CH</v>
      </c>
      <c r="J506" t="s">
        <v>223</v>
      </c>
      <c r="K506">
        <v>32</v>
      </c>
      <c r="L506">
        <v>9</v>
      </c>
      <c r="M506">
        <v>12.8</v>
      </c>
      <c r="N506">
        <v>-7</v>
      </c>
      <c r="O506">
        <f>VLOOKUP(D506,'CH SR '!$A$1:$E$234,5,FALSE)</f>
        <v>1590</v>
      </c>
      <c r="P506">
        <f>VLOOKUP(B506,Sheet5!$A$1:$D$480,4,FALSE)</f>
        <v>84.5</v>
      </c>
    </row>
    <row r="507" spans="1:16" x14ac:dyDescent="0.5">
      <c r="A507">
        <v>2021</v>
      </c>
      <c r="B507" t="s">
        <v>108</v>
      </c>
      <c r="C507" t="s">
        <v>109</v>
      </c>
      <c r="D507">
        <v>669432</v>
      </c>
      <c r="E507" t="s">
        <v>110</v>
      </c>
      <c r="F507" t="s">
        <v>111</v>
      </c>
      <c r="G507">
        <v>84.9</v>
      </c>
      <c r="H507" t="s">
        <v>222</v>
      </c>
      <c r="I507" t="str">
        <f t="shared" si="8"/>
        <v>669432CH</v>
      </c>
      <c r="J507" t="s">
        <v>223</v>
      </c>
      <c r="K507">
        <v>36.5</v>
      </c>
      <c r="L507">
        <v>18</v>
      </c>
      <c r="M507">
        <v>13.5</v>
      </c>
      <c r="N507">
        <v>-2</v>
      </c>
      <c r="O507">
        <f>VLOOKUP(D507,'CH SR '!$A$1:$E$234,5,FALSE)</f>
        <v>1346</v>
      </c>
      <c r="P507">
        <f>VLOOKUP(B507,Sheet5!$A$1:$D$480,4,FALSE)</f>
        <v>99.1</v>
      </c>
    </row>
    <row r="508" spans="1:16" x14ac:dyDescent="0.5">
      <c r="A508">
        <v>2021</v>
      </c>
      <c r="B508" t="s">
        <v>104</v>
      </c>
      <c r="C508" t="s">
        <v>105</v>
      </c>
      <c r="D508">
        <v>501985</v>
      </c>
      <c r="E508" t="s">
        <v>80</v>
      </c>
      <c r="F508" t="s">
        <v>81</v>
      </c>
      <c r="G508">
        <v>85.2</v>
      </c>
      <c r="H508" t="s">
        <v>222</v>
      </c>
      <c r="I508" t="str">
        <f t="shared" si="8"/>
        <v>501985CH</v>
      </c>
      <c r="J508" t="s">
        <v>223</v>
      </c>
      <c r="K508">
        <v>26.1</v>
      </c>
      <c r="L508">
        <v>-15</v>
      </c>
      <c r="M508">
        <v>16.8</v>
      </c>
      <c r="N508">
        <v>20</v>
      </c>
      <c r="O508">
        <f>VLOOKUP(D508,'CH SR '!$A$1:$E$234,5,FALSE)</f>
        <v>2237</v>
      </c>
      <c r="P508">
        <f>VLOOKUP(B508,Sheet5!$A$1:$D$480,4,FALSE)</f>
        <v>96.7</v>
      </c>
    </row>
    <row r="509" spans="1:16" x14ac:dyDescent="0.5">
      <c r="A509">
        <v>2021</v>
      </c>
      <c r="B509" t="s">
        <v>331</v>
      </c>
      <c r="C509" t="s">
        <v>274</v>
      </c>
      <c r="D509">
        <v>608379</v>
      </c>
      <c r="E509" t="s">
        <v>178</v>
      </c>
      <c r="F509" t="s">
        <v>179</v>
      </c>
      <c r="G509">
        <v>86.8</v>
      </c>
      <c r="H509" t="s">
        <v>222</v>
      </c>
      <c r="I509" t="str">
        <f t="shared" si="8"/>
        <v>608379CH</v>
      </c>
      <c r="J509" t="s">
        <v>223</v>
      </c>
      <c r="K509">
        <v>26.9</v>
      </c>
      <c r="L509">
        <v>-1</v>
      </c>
      <c r="M509">
        <v>13.8</v>
      </c>
      <c r="N509">
        <v>7</v>
      </c>
      <c r="O509">
        <f>VLOOKUP(D509,'CH SR '!$A$1:$E$234,5,FALSE)</f>
        <v>1547</v>
      </c>
      <c r="P509">
        <f>VLOOKUP(B509,Sheet5!$A$1:$D$480,4,FALSE)</f>
        <v>89.2</v>
      </c>
    </row>
    <row r="510" spans="1:16" x14ac:dyDescent="0.5">
      <c r="A510">
        <v>2021</v>
      </c>
      <c r="B510" t="s">
        <v>88</v>
      </c>
      <c r="C510" t="s">
        <v>89</v>
      </c>
      <c r="D510">
        <v>663978</v>
      </c>
      <c r="E510" t="s">
        <v>62</v>
      </c>
      <c r="F510" t="s">
        <v>63</v>
      </c>
      <c r="G510">
        <v>85.2</v>
      </c>
      <c r="H510" t="s">
        <v>222</v>
      </c>
      <c r="I510" t="str">
        <f t="shared" si="8"/>
        <v>663978CH</v>
      </c>
      <c r="J510" t="s">
        <v>223</v>
      </c>
      <c r="K510">
        <v>30.3</v>
      </c>
      <c r="L510">
        <v>2</v>
      </c>
      <c r="M510">
        <v>13.8</v>
      </c>
      <c r="N510">
        <v>2</v>
      </c>
      <c r="O510">
        <f>VLOOKUP(D510,'CH SR '!$A$1:$E$234,5,FALSE)</f>
        <v>1795</v>
      </c>
      <c r="P510">
        <f>VLOOKUP(B510,Sheet5!$A$1:$D$480,4,FALSE)</f>
        <v>93</v>
      </c>
    </row>
    <row r="511" spans="1:16" x14ac:dyDescent="0.5">
      <c r="A511">
        <v>2021</v>
      </c>
      <c r="B511" t="s">
        <v>243</v>
      </c>
      <c r="C511" t="s">
        <v>45</v>
      </c>
      <c r="D511">
        <v>668676</v>
      </c>
      <c r="E511" t="s">
        <v>122</v>
      </c>
      <c r="F511" t="s">
        <v>123</v>
      </c>
      <c r="G511">
        <v>85.9</v>
      </c>
      <c r="H511" t="s">
        <v>222</v>
      </c>
      <c r="I511" t="str">
        <f t="shared" si="8"/>
        <v>668676CH</v>
      </c>
      <c r="J511" t="s">
        <v>223</v>
      </c>
      <c r="K511">
        <v>26.3</v>
      </c>
      <c r="L511">
        <v>-12</v>
      </c>
      <c r="M511">
        <v>12.1</v>
      </c>
      <c r="N511">
        <v>-13</v>
      </c>
      <c r="O511">
        <f>VLOOKUP(D511,'CH SR '!$A$1:$E$234,5,FALSE)</f>
        <v>1608</v>
      </c>
      <c r="P511">
        <f>VLOOKUP(B511,Sheet5!$A$1:$D$480,4,FALSE)</f>
        <v>98.8</v>
      </c>
    </row>
    <row r="512" spans="1:16" x14ac:dyDescent="0.5">
      <c r="A512">
        <v>2021</v>
      </c>
      <c r="B512" t="s">
        <v>188</v>
      </c>
      <c r="C512" t="s">
        <v>189</v>
      </c>
      <c r="D512">
        <v>622072</v>
      </c>
      <c r="E512" t="s">
        <v>30</v>
      </c>
      <c r="F512" t="s">
        <v>31</v>
      </c>
      <c r="G512">
        <v>85.3</v>
      </c>
      <c r="H512" t="s">
        <v>222</v>
      </c>
      <c r="I512" t="str">
        <f t="shared" si="8"/>
        <v>622072CH</v>
      </c>
      <c r="J512" t="s">
        <v>223</v>
      </c>
      <c r="K512">
        <v>36.200000000000003</v>
      </c>
      <c r="L512">
        <v>6</v>
      </c>
      <c r="M512">
        <v>14.6</v>
      </c>
      <c r="N512">
        <v>-3</v>
      </c>
      <c r="O512">
        <f>VLOOKUP(D512,'CH SR '!$A$1:$E$234,5,FALSE)</f>
        <v>1654</v>
      </c>
      <c r="P512">
        <f>VLOOKUP(B512,Sheet5!$A$1:$D$480,4,FALSE)</f>
        <v>94.4</v>
      </c>
    </row>
    <row r="513" spans="1:16" x14ac:dyDescent="0.5">
      <c r="A513">
        <v>2021</v>
      </c>
      <c r="B513" t="s">
        <v>82</v>
      </c>
      <c r="C513" t="s">
        <v>83</v>
      </c>
      <c r="D513">
        <v>628711</v>
      </c>
      <c r="E513" t="s">
        <v>54</v>
      </c>
      <c r="F513" t="s">
        <v>55</v>
      </c>
      <c r="G513">
        <v>87</v>
      </c>
      <c r="H513" t="s">
        <v>222</v>
      </c>
      <c r="I513" t="str">
        <f t="shared" si="8"/>
        <v>628711CH</v>
      </c>
      <c r="J513" t="s">
        <v>223</v>
      </c>
      <c r="K513">
        <v>28.8</v>
      </c>
      <c r="L513">
        <v>-3</v>
      </c>
      <c r="M513">
        <v>14.7</v>
      </c>
      <c r="N513">
        <v>3</v>
      </c>
      <c r="O513">
        <f>VLOOKUP(D513,'CH SR '!$A$1:$E$234,5,FALSE)</f>
        <v>1923</v>
      </c>
      <c r="P513">
        <f>VLOOKUP(B513,Sheet5!$A$1:$D$480,4,FALSE)</f>
        <v>90.2</v>
      </c>
    </row>
    <row r="514" spans="1:16" x14ac:dyDescent="0.5">
      <c r="A514">
        <v>2021</v>
      </c>
      <c r="B514" t="s">
        <v>326</v>
      </c>
      <c r="C514" t="s">
        <v>101</v>
      </c>
      <c r="D514">
        <v>657277</v>
      </c>
      <c r="E514" t="s">
        <v>30</v>
      </c>
      <c r="F514" t="s">
        <v>31</v>
      </c>
      <c r="G514">
        <v>86.1</v>
      </c>
      <c r="H514" t="s">
        <v>222</v>
      </c>
      <c r="I514" t="str">
        <f t="shared" ref="I514:I577" si="9">D514&amp;H514</f>
        <v>657277CH</v>
      </c>
      <c r="J514" t="s">
        <v>223</v>
      </c>
      <c r="K514">
        <v>41.5</v>
      </c>
      <c r="L514">
        <v>23</v>
      </c>
      <c r="M514">
        <v>8.9</v>
      </c>
      <c r="N514">
        <v>-40</v>
      </c>
      <c r="O514">
        <f>VLOOKUP(D514,'CH SR '!$A$1:$E$234,5,FALSE)</f>
        <v>1476</v>
      </c>
      <c r="P514">
        <f>VLOOKUP(B514,Sheet5!$A$1:$D$480,4,FALSE)</f>
        <v>98.7</v>
      </c>
    </row>
    <row r="515" spans="1:16" x14ac:dyDescent="0.5">
      <c r="A515">
        <v>2021</v>
      </c>
      <c r="B515" t="s">
        <v>341</v>
      </c>
      <c r="C515" t="s">
        <v>342</v>
      </c>
      <c r="D515">
        <v>456501</v>
      </c>
      <c r="E515" t="s">
        <v>30</v>
      </c>
      <c r="F515" t="s">
        <v>31</v>
      </c>
      <c r="G515">
        <v>82.7</v>
      </c>
      <c r="H515" t="s">
        <v>222</v>
      </c>
      <c r="I515" t="str">
        <f t="shared" si="9"/>
        <v>456501CH</v>
      </c>
      <c r="J515" t="s">
        <v>223</v>
      </c>
      <c r="K515">
        <v>36</v>
      </c>
      <c r="L515">
        <v>9</v>
      </c>
      <c r="M515">
        <v>11.7</v>
      </c>
      <c r="N515">
        <v>-17</v>
      </c>
      <c r="O515">
        <f>VLOOKUP(D515,'CH SR '!$A$1:$E$234,5,FALSE)</f>
        <v>1335</v>
      </c>
      <c r="P515">
        <f>VLOOKUP(B515,Sheet5!$A$1:$D$480,4,FALSE)</f>
        <v>79.3</v>
      </c>
    </row>
    <row r="516" spans="1:16" x14ac:dyDescent="0.5">
      <c r="A516">
        <v>2021</v>
      </c>
      <c r="B516" t="s">
        <v>462</v>
      </c>
      <c r="C516" t="s">
        <v>463</v>
      </c>
      <c r="D516">
        <v>527048</v>
      </c>
      <c r="E516" t="s">
        <v>42</v>
      </c>
      <c r="F516" t="s">
        <v>43</v>
      </c>
      <c r="G516">
        <v>84.8</v>
      </c>
      <c r="H516" t="s">
        <v>222</v>
      </c>
      <c r="I516" t="str">
        <f t="shared" si="9"/>
        <v>527048CH</v>
      </c>
      <c r="J516" t="s">
        <v>223</v>
      </c>
      <c r="K516">
        <v>28.6</v>
      </c>
      <c r="L516">
        <v>-9</v>
      </c>
      <c r="M516">
        <v>14.8</v>
      </c>
      <c r="N516">
        <v>4</v>
      </c>
      <c r="O516">
        <f>VLOOKUP(D516,'CH SR '!$A$1:$E$234,5,FALSE)</f>
        <v>1700</v>
      </c>
      <c r="P516">
        <f>VLOOKUP(B516,Sheet5!$A$1:$D$480,4,FALSE)</f>
        <v>99.4</v>
      </c>
    </row>
    <row r="517" spans="1:16" x14ac:dyDescent="0.5">
      <c r="A517">
        <v>2021</v>
      </c>
      <c r="B517" t="s">
        <v>547</v>
      </c>
      <c r="C517" t="s">
        <v>197</v>
      </c>
      <c r="D517">
        <v>663776</v>
      </c>
      <c r="E517" t="s">
        <v>232</v>
      </c>
      <c r="F517" t="s">
        <v>233</v>
      </c>
      <c r="G517">
        <v>84.6</v>
      </c>
      <c r="H517" t="s">
        <v>222</v>
      </c>
      <c r="I517" t="str">
        <f t="shared" si="9"/>
        <v>663776CH</v>
      </c>
      <c r="J517" t="s">
        <v>223</v>
      </c>
      <c r="K517">
        <v>28.2</v>
      </c>
      <c r="L517">
        <v>-6</v>
      </c>
      <c r="M517">
        <v>13.1</v>
      </c>
      <c r="N517">
        <v>-4</v>
      </c>
      <c r="O517">
        <f>VLOOKUP(D517,'CH SR '!$A$1:$E$234,5,FALSE)</f>
        <v>1592</v>
      </c>
      <c r="P517">
        <f>VLOOKUP(B517,Sheet5!$A$1:$D$480,4,FALSE)</f>
        <v>98.8</v>
      </c>
    </row>
    <row r="518" spans="1:16" x14ac:dyDescent="0.5">
      <c r="A518">
        <v>2021</v>
      </c>
      <c r="B518" t="s">
        <v>322</v>
      </c>
      <c r="C518" t="s">
        <v>181</v>
      </c>
      <c r="D518">
        <v>607231</v>
      </c>
      <c r="E518" t="s">
        <v>261</v>
      </c>
      <c r="F518" t="s">
        <v>262</v>
      </c>
      <c r="G518">
        <v>80.3</v>
      </c>
      <c r="H518" t="s">
        <v>222</v>
      </c>
      <c r="I518" t="str">
        <f t="shared" si="9"/>
        <v>607231CH</v>
      </c>
      <c r="J518" t="s">
        <v>223</v>
      </c>
      <c r="K518">
        <v>35.799999999999997</v>
      </c>
      <c r="L518">
        <v>9</v>
      </c>
      <c r="M518">
        <v>12.8</v>
      </c>
      <c r="N518">
        <v>0</v>
      </c>
      <c r="O518">
        <f>VLOOKUP(D518,'CH SR '!$A$1:$E$234,5,FALSE)</f>
        <v>1483</v>
      </c>
      <c r="P518">
        <f>VLOOKUP(B518,Sheet5!$A$1:$D$480,4,FALSE)</f>
        <v>96.5</v>
      </c>
    </row>
    <row r="519" spans="1:16" x14ac:dyDescent="0.5">
      <c r="A519">
        <v>2021</v>
      </c>
      <c r="B519" t="s">
        <v>173</v>
      </c>
      <c r="C519" t="s">
        <v>89</v>
      </c>
      <c r="D519">
        <v>623167</v>
      </c>
      <c r="E519" t="s">
        <v>102</v>
      </c>
      <c r="F519" t="s">
        <v>103</v>
      </c>
      <c r="G519">
        <v>82.7</v>
      </c>
      <c r="H519" t="s">
        <v>222</v>
      </c>
      <c r="I519" t="str">
        <f t="shared" si="9"/>
        <v>623167CH</v>
      </c>
      <c r="J519" t="s">
        <v>223</v>
      </c>
      <c r="K519">
        <v>30.3</v>
      </c>
      <c r="L519">
        <v>3</v>
      </c>
      <c r="M519">
        <v>12.2</v>
      </c>
      <c r="N519">
        <v>-3</v>
      </c>
      <c r="O519">
        <f>VLOOKUP(D519,'CH SR '!$A$1:$E$234,5,FALSE)</f>
        <v>1325</v>
      </c>
      <c r="P519">
        <f>VLOOKUP(B519,Sheet5!$A$1:$D$480,4,FALSE)</f>
        <v>98.4</v>
      </c>
    </row>
    <row r="520" spans="1:16" x14ac:dyDescent="0.5">
      <c r="A520">
        <v>2021</v>
      </c>
      <c r="B520" t="s">
        <v>36</v>
      </c>
      <c r="C520" t="s">
        <v>37</v>
      </c>
      <c r="D520">
        <v>571760</v>
      </c>
      <c r="E520" t="s">
        <v>38</v>
      </c>
      <c r="F520" t="s">
        <v>39</v>
      </c>
      <c r="G520">
        <v>83.7</v>
      </c>
      <c r="H520" t="s">
        <v>222</v>
      </c>
      <c r="I520" t="str">
        <f t="shared" si="9"/>
        <v>571760CH</v>
      </c>
      <c r="J520" t="s">
        <v>223</v>
      </c>
      <c r="K520">
        <v>31.6</v>
      </c>
      <c r="L520">
        <v>-5</v>
      </c>
      <c r="M520">
        <v>17.3</v>
      </c>
      <c r="N520">
        <v>21</v>
      </c>
      <c r="O520">
        <f>VLOOKUP(D520,'CH SR '!$A$1:$E$234,5,FALSE)</f>
        <v>2036</v>
      </c>
      <c r="P520">
        <f>VLOOKUP(B520,Sheet5!$A$1:$D$480,4,FALSE)</f>
        <v>99.2</v>
      </c>
    </row>
    <row r="521" spans="1:16" x14ac:dyDescent="0.5">
      <c r="A521">
        <v>2021</v>
      </c>
      <c r="B521" t="s">
        <v>405</v>
      </c>
      <c r="C521" t="s">
        <v>247</v>
      </c>
      <c r="D521">
        <v>660761</v>
      </c>
      <c r="E521" t="s">
        <v>232</v>
      </c>
      <c r="F521" t="s">
        <v>233</v>
      </c>
      <c r="G521">
        <v>82.3</v>
      </c>
      <c r="H521" t="s">
        <v>222</v>
      </c>
      <c r="I521" t="str">
        <f t="shared" si="9"/>
        <v>660761CH</v>
      </c>
      <c r="J521" t="s">
        <v>223</v>
      </c>
      <c r="K521">
        <v>31.7</v>
      </c>
      <c r="L521">
        <v>-9</v>
      </c>
      <c r="M521">
        <v>7.7</v>
      </c>
      <c r="N521">
        <v>-46</v>
      </c>
      <c r="O521">
        <f>VLOOKUP(D521,'CH SR '!$A$1:$E$234,5,FALSE)</f>
        <v>1592</v>
      </c>
      <c r="P521">
        <f>VLOOKUP(B521,Sheet5!$A$1:$D$480,4,FALSE)</f>
        <v>81.2</v>
      </c>
    </row>
    <row r="522" spans="1:16" x14ac:dyDescent="0.5">
      <c r="A522">
        <v>2021</v>
      </c>
      <c r="B522" t="s">
        <v>76</v>
      </c>
      <c r="C522" t="s">
        <v>77</v>
      </c>
      <c r="D522">
        <v>453286</v>
      </c>
      <c r="E522" t="s">
        <v>54</v>
      </c>
      <c r="F522" t="s">
        <v>55</v>
      </c>
      <c r="G522">
        <v>85</v>
      </c>
      <c r="H522" t="s">
        <v>222</v>
      </c>
      <c r="I522" t="str">
        <f t="shared" si="9"/>
        <v>453286CH</v>
      </c>
      <c r="J522" t="s">
        <v>223</v>
      </c>
      <c r="K522">
        <v>33.799999999999997</v>
      </c>
      <c r="L522">
        <v>5</v>
      </c>
      <c r="M522">
        <v>15.3</v>
      </c>
      <c r="N522">
        <v>7</v>
      </c>
      <c r="O522">
        <f>VLOOKUP(D522,'CH SR '!$A$1:$E$234,5,FALSE)</f>
        <v>1435</v>
      </c>
      <c r="P522">
        <f>VLOOKUP(B522,Sheet5!$A$1:$D$480,4,FALSE)</f>
        <v>98.6</v>
      </c>
    </row>
    <row r="523" spans="1:16" x14ac:dyDescent="0.5">
      <c r="A523">
        <v>2021</v>
      </c>
      <c r="B523" t="s">
        <v>74</v>
      </c>
      <c r="C523" t="s">
        <v>75</v>
      </c>
      <c r="D523">
        <v>543037</v>
      </c>
      <c r="E523" t="s">
        <v>38</v>
      </c>
      <c r="F523" t="s">
        <v>39</v>
      </c>
      <c r="G523">
        <v>89.8</v>
      </c>
      <c r="H523" t="s">
        <v>222</v>
      </c>
      <c r="I523" t="str">
        <f t="shared" si="9"/>
        <v>543037CH</v>
      </c>
      <c r="J523" t="s">
        <v>223</v>
      </c>
      <c r="K523">
        <v>23.9</v>
      </c>
      <c r="L523">
        <v>-15</v>
      </c>
      <c r="M523">
        <v>15.7</v>
      </c>
      <c r="N523">
        <v>8</v>
      </c>
      <c r="O523">
        <f>VLOOKUP(D523,'CH SR '!$A$1:$E$234,5,FALSE)</f>
        <v>1718</v>
      </c>
      <c r="P523">
        <f>VLOOKUP(B523,Sheet5!$A$1:$D$480,4,FALSE)</f>
        <v>98.7</v>
      </c>
    </row>
    <row r="524" spans="1:16" x14ac:dyDescent="0.5">
      <c r="A524">
        <v>2021</v>
      </c>
      <c r="B524" t="s">
        <v>316</v>
      </c>
      <c r="C524" t="s">
        <v>317</v>
      </c>
      <c r="D524">
        <v>518876</v>
      </c>
      <c r="E524" t="s">
        <v>164</v>
      </c>
      <c r="F524" t="s">
        <v>165</v>
      </c>
      <c r="G524">
        <v>87.2</v>
      </c>
      <c r="H524" t="s">
        <v>222</v>
      </c>
      <c r="I524" t="str">
        <f t="shared" si="9"/>
        <v>518876CH</v>
      </c>
      <c r="J524" t="s">
        <v>223</v>
      </c>
      <c r="K524">
        <v>30.3</v>
      </c>
      <c r="L524">
        <v>2</v>
      </c>
      <c r="M524">
        <v>15.3</v>
      </c>
      <c r="N524">
        <v>8</v>
      </c>
      <c r="O524">
        <f>VLOOKUP(D524,'CH SR '!$A$1:$E$234,5,FALSE)</f>
        <v>1975</v>
      </c>
      <c r="P524">
        <f>VLOOKUP(B524,Sheet5!$A$1:$D$480,4,FALSE)</f>
        <v>98.3</v>
      </c>
    </row>
    <row r="525" spans="1:16" x14ac:dyDescent="0.5">
      <c r="A525">
        <v>2021</v>
      </c>
      <c r="B525" t="s">
        <v>602</v>
      </c>
      <c r="C525" t="s">
        <v>488</v>
      </c>
      <c r="D525">
        <v>622766</v>
      </c>
      <c r="E525" t="s">
        <v>62</v>
      </c>
      <c r="F525" t="s">
        <v>63</v>
      </c>
      <c r="G525">
        <v>86</v>
      </c>
      <c r="H525" t="s">
        <v>222</v>
      </c>
      <c r="I525" t="str">
        <f t="shared" si="9"/>
        <v>622766CH</v>
      </c>
      <c r="J525" t="s">
        <v>223</v>
      </c>
      <c r="K525">
        <v>33.6</v>
      </c>
      <c r="L525">
        <v>11</v>
      </c>
      <c r="M525">
        <v>17.3</v>
      </c>
      <c r="N525">
        <v>24</v>
      </c>
      <c r="O525">
        <f>VLOOKUP(D525,'CH SR '!$A$1:$E$234,5,FALSE)</f>
        <v>1759</v>
      </c>
      <c r="P525">
        <f>VLOOKUP(B525,Sheet5!$A$1:$D$480,4,FALSE)</f>
        <v>93.4</v>
      </c>
    </row>
    <row r="526" spans="1:16" x14ac:dyDescent="0.5">
      <c r="A526">
        <v>2021</v>
      </c>
      <c r="B526" t="s">
        <v>246</v>
      </c>
      <c r="C526" t="s">
        <v>247</v>
      </c>
      <c r="D526">
        <v>621244</v>
      </c>
      <c r="E526" t="s">
        <v>14</v>
      </c>
      <c r="F526" t="s">
        <v>15</v>
      </c>
      <c r="G526">
        <v>84.9</v>
      </c>
      <c r="H526" t="s">
        <v>222</v>
      </c>
      <c r="I526" t="str">
        <f t="shared" si="9"/>
        <v>621244CH</v>
      </c>
      <c r="J526" t="s">
        <v>223</v>
      </c>
      <c r="K526">
        <v>33.5</v>
      </c>
      <c r="L526">
        <v>2</v>
      </c>
      <c r="M526">
        <v>13.8</v>
      </c>
      <c r="N526">
        <v>-4</v>
      </c>
      <c r="O526">
        <f>VLOOKUP(D526,'CH SR '!$A$1:$E$234,5,FALSE)</f>
        <v>1517</v>
      </c>
      <c r="P526">
        <f>VLOOKUP(B526,Sheet5!$A$1:$D$480,4,FALSE)</f>
        <v>95.2</v>
      </c>
    </row>
    <row r="527" spans="1:16" x14ac:dyDescent="0.5">
      <c r="A527">
        <v>2021</v>
      </c>
      <c r="B527" t="s">
        <v>238</v>
      </c>
      <c r="C527" t="s">
        <v>239</v>
      </c>
      <c r="D527">
        <v>594835</v>
      </c>
      <c r="E527" t="s">
        <v>102</v>
      </c>
      <c r="F527" t="s">
        <v>103</v>
      </c>
      <c r="G527">
        <v>79.5</v>
      </c>
      <c r="H527" t="s">
        <v>222</v>
      </c>
      <c r="I527" t="str">
        <f t="shared" si="9"/>
        <v>594835CH</v>
      </c>
      <c r="J527" t="s">
        <v>223</v>
      </c>
      <c r="K527">
        <v>33.5</v>
      </c>
      <c r="L527">
        <v>-6</v>
      </c>
      <c r="M527">
        <v>16.5</v>
      </c>
      <c r="N527">
        <v>18</v>
      </c>
      <c r="O527">
        <f>VLOOKUP(D527,'CH SR '!$A$1:$E$234,5,FALSE)</f>
        <v>2177</v>
      </c>
      <c r="P527">
        <f>VLOOKUP(B527,Sheet5!$A$1:$D$480,4,FALSE)</f>
        <v>97</v>
      </c>
    </row>
    <row r="528" spans="1:16" x14ac:dyDescent="0.5">
      <c r="A528">
        <v>2021</v>
      </c>
      <c r="B528" t="s">
        <v>278</v>
      </c>
      <c r="C528" t="s">
        <v>264</v>
      </c>
      <c r="D528">
        <v>596295</v>
      </c>
      <c r="E528" t="s">
        <v>92</v>
      </c>
      <c r="F528" t="s">
        <v>93</v>
      </c>
      <c r="G528">
        <v>83.1</v>
      </c>
      <c r="H528" t="s">
        <v>222</v>
      </c>
      <c r="I528" t="str">
        <f t="shared" si="9"/>
        <v>596295CH</v>
      </c>
      <c r="J528" t="s">
        <v>223</v>
      </c>
      <c r="K528">
        <v>28.1</v>
      </c>
      <c r="L528">
        <v>-3</v>
      </c>
      <c r="M528">
        <v>9.9</v>
      </c>
      <c r="N528">
        <v>-18</v>
      </c>
      <c r="O528">
        <f>VLOOKUP(D528,'CH SR '!$A$1:$E$234,5,FALSE)</f>
        <v>1655</v>
      </c>
      <c r="P528">
        <f>VLOOKUP(B528,Sheet5!$A$1:$D$480,4,FALSE)</f>
        <v>96.3</v>
      </c>
    </row>
    <row r="529" spans="1:16" x14ac:dyDescent="0.5">
      <c r="A529">
        <v>2021</v>
      </c>
      <c r="B529" t="s">
        <v>218</v>
      </c>
      <c r="C529" t="s">
        <v>119</v>
      </c>
      <c r="D529">
        <v>502043</v>
      </c>
      <c r="E529" t="s">
        <v>58</v>
      </c>
      <c r="F529" t="s">
        <v>59</v>
      </c>
      <c r="G529">
        <v>84.8</v>
      </c>
      <c r="H529" t="s">
        <v>222</v>
      </c>
      <c r="I529" t="str">
        <f t="shared" si="9"/>
        <v>502043CH</v>
      </c>
      <c r="J529" t="s">
        <v>223</v>
      </c>
      <c r="K529">
        <v>33.9</v>
      </c>
      <c r="L529">
        <v>16</v>
      </c>
      <c r="M529">
        <v>14.5</v>
      </c>
      <c r="N529">
        <v>9</v>
      </c>
      <c r="O529">
        <f>VLOOKUP(D529,'CH SR '!$A$1:$E$234,5,FALSE)</f>
        <v>1643</v>
      </c>
      <c r="P529">
        <f>VLOOKUP(B529,Sheet5!$A$1:$D$480,4,FALSE)</f>
        <v>85.1</v>
      </c>
    </row>
    <row r="530" spans="1:16" x14ac:dyDescent="0.5">
      <c r="A530">
        <v>2021</v>
      </c>
      <c r="B530" t="s">
        <v>304</v>
      </c>
      <c r="C530" t="s">
        <v>305</v>
      </c>
      <c r="D530">
        <v>676596</v>
      </c>
      <c r="E530" t="s">
        <v>178</v>
      </c>
      <c r="F530" t="s">
        <v>179</v>
      </c>
      <c r="G530">
        <v>81.8</v>
      </c>
      <c r="H530" t="s">
        <v>222</v>
      </c>
      <c r="I530" t="str">
        <f t="shared" si="9"/>
        <v>676596CH</v>
      </c>
      <c r="J530" t="s">
        <v>223</v>
      </c>
      <c r="K530">
        <v>40.799999999999997</v>
      </c>
      <c r="L530">
        <v>16</v>
      </c>
      <c r="M530">
        <v>13.5</v>
      </c>
      <c r="N530">
        <v>-4</v>
      </c>
      <c r="O530">
        <f>VLOOKUP(D530,'CH SR '!$A$1:$E$234,5,FALSE)</f>
        <v>1602</v>
      </c>
      <c r="P530">
        <f>VLOOKUP(B530,Sheet5!$A$1:$D$480,4,FALSE)</f>
        <v>82.4</v>
      </c>
    </row>
    <row r="531" spans="1:16" x14ac:dyDescent="0.5">
      <c r="A531">
        <v>2021</v>
      </c>
      <c r="B531" t="s">
        <v>219</v>
      </c>
      <c r="C531" t="s">
        <v>220</v>
      </c>
      <c r="D531">
        <v>605540</v>
      </c>
      <c r="E531" t="s">
        <v>68</v>
      </c>
      <c r="F531" t="s">
        <v>69</v>
      </c>
      <c r="G531">
        <v>86.5</v>
      </c>
      <c r="H531" t="s">
        <v>222</v>
      </c>
      <c r="I531" t="str">
        <f t="shared" si="9"/>
        <v>605540CH</v>
      </c>
      <c r="J531" t="s">
        <v>223</v>
      </c>
      <c r="K531">
        <v>29.7</v>
      </c>
      <c r="L531">
        <v>0</v>
      </c>
      <c r="M531">
        <v>14.6</v>
      </c>
      <c r="N531">
        <v>5</v>
      </c>
      <c r="O531">
        <f>VLOOKUP(D531,'CH SR '!$A$1:$E$234,5,FALSE)</f>
        <v>1894</v>
      </c>
      <c r="P531">
        <f>VLOOKUP(B531,Sheet5!$A$1:$D$480,4,FALSE)</f>
        <v>88.9</v>
      </c>
    </row>
    <row r="532" spans="1:16" x14ac:dyDescent="0.5">
      <c r="A532">
        <v>2021</v>
      </c>
      <c r="B532" t="s">
        <v>433</v>
      </c>
      <c r="C532" t="s">
        <v>434</v>
      </c>
      <c r="D532">
        <v>593334</v>
      </c>
      <c r="E532" t="s">
        <v>38</v>
      </c>
      <c r="F532" t="s">
        <v>39</v>
      </c>
      <c r="G532">
        <v>86.5</v>
      </c>
      <c r="H532" t="s">
        <v>222</v>
      </c>
      <c r="I532" t="str">
        <f t="shared" si="9"/>
        <v>593334CH</v>
      </c>
      <c r="J532" t="s">
        <v>223</v>
      </c>
      <c r="K532">
        <v>29</v>
      </c>
      <c r="L532">
        <v>-5</v>
      </c>
      <c r="M532">
        <v>17.5</v>
      </c>
      <c r="N532">
        <v>22</v>
      </c>
      <c r="O532">
        <f>VLOOKUP(D532,'CH SR '!$A$1:$E$234,5,FALSE)</f>
        <v>2284</v>
      </c>
      <c r="P532">
        <f>VLOOKUP(B532,Sheet5!$A$1:$D$480,4,FALSE)</f>
        <v>85.3</v>
      </c>
    </row>
    <row r="533" spans="1:16" x14ac:dyDescent="0.5">
      <c r="A533">
        <v>2021</v>
      </c>
      <c r="B533" t="s">
        <v>307</v>
      </c>
      <c r="C533" t="s">
        <v>308</v>
      </c>
      <c r="D533">
        <v>640444</v>
      </c>
      <c r="E533" t="s">
        <v>213</v>
      </c>
      <c r="F533" t="s">
        <v>214</v>
      </c>
      <c r="G533">
        <v>85</v>
      </c>
      <c r="H533" t="s">
        <v>222</v>
      </c>
      <c r="I533" t="str">
        <f t="shared" si="9"/>
        <v>640444CH</v>
      </c>
      <c r="J533" t="s">
        <v>223</v>
      </c>
      <c r="K533">
        <v>32.6</v>
      </c>
      <c r="L533">
        <v>6</v>
      </c>
      <c r="M533">
        <v>9.6999999999999993</v>
      </c>
      <c r="N533">
        <v>-31</v>
      </c>
      <c r="O533">
        <f>VLOOKUP(D533,'CH SR '!$A$1:$E$234,5,FALSE)</f>
        <v>1705</v>
      </c>
      <c r="P533">
        <f>VLOOKUP(B533,Sheet5!$A$1:$D$480,4,FALSE)</f>
        <v>58.2</v>
      </c>
    </row>
    <row r="534" spans="1:16" x14ac:dyDescent="0.5">
      <c r="A534">
        <v>2021</v>
      </c>
      <c r="B534" t="s">
        <v>355</v>
      </c>
      <c r="C534" t="s">
        <v>129</v>
      </c>
      <c r="D534">
        <v>452657</v>
      </c>
      <c r="E534" t="s">
        <v>34</v>
      </c>
      <c r="F534" t="s">
        <v>35</v>
      </c>
      <c r="G534">
        <v>81.400000000000006</v>
      </c>
      <c r="H534" t="s">
        <v>222</v>
      </c>
      <c r="I534" t="str">
        <f t="shared" si="9"/>
        <v>452657CH</v>
      </c>
      <c r="J534" t="s">
        <v>223</v>
      </c>
      <c r="K534">
        <v>34.200000000000003</v>
      </c>
      <c r="L534">
        <v>3</v>
      </c>
      <c r="M534">
        <v>10.8</v>
      </c>
      <c r="N534">
        <v>-19</v>
      </c>
      <c r="O534">
        <f>VLOOKUP(D534,'CH SR '!$A$1:$E$234,5,FALSE)</f>
        <v>1750</v>
      </c>
      <c r="P534">
        <f>VLOOKUP(B534,Sheet5!$A$1:$D$480,4,FALSE)</f>
        <v>71</v>
      </c>
    </row>
    <row r="535" spans="1:16" x14ac:dyDescent="0.5">
      <c r="A535">
        <v>2021</v>
      </c>
      <c r="B535" t="s">
        <v>221</v>
      </c>
      <c r="C535" t="s">
        <v>172</v>
      </c>
      <c r="D535">
        <v>621121</v>
      </c>
      <c r="E535" t="s">
        <v>142</v>
      </c>
      <c r="F535" t="s">
        <v>143</v>
      </c>
      <c r="G535">
        <v>85.7</v>
      </c>
      <c r="H535" t="s">
        <v>222</v>
      </c>
      <c r="I535" t="str">
        <f t="shared" si="9"/>
        <v>621121CH</v>
      </c>
      <c r="J535" t="s">
        <v>223</v>
      </c>
      <c r="K535">
        <v>37.299999999999997</v>
      </c>
      <c r="L535">
        <v>16</v>
      </c>
      <c r="M535">
        <v>17.399999999999999</v>
      </c>
      <c r="N535">
        <v>16</v>
      </c>
      <c r="O535">
        <f>VLOOKUP(D535,'CH SR '!$A$1:$E$234,5,FALSE)</f>
        <v>1693</v>
      </c>
      <c r="P535">
        <f>VLOOKUP(B535,Sheet5!$A$1:$D$480,4,FALSE)</f>
        <v>94</v>
      </c>
    </row>
    <row r="536" spans="1:16" x14ac:dyDescent="0.5">
      <c r="A536">
        <v>2021</v>
      </c>
      <c r="B536" t="s">
        <v>200</v>
      </c>
      <c r="C536" t="s">
        <v>637</v>
      </c>
      <c r="D536">
        <v>570488</v>
      </c>
      <c r="E536" t="s">
        <v>42</v>
      </c>
      <c r="F536" t="s">
        <v>43</v>
      </c>
      <c r="G536">
        <v>85.3</v>
      </c>
      <c r="H536" t="s">
        <v>222</v>
      </c>
      <c r="I536" t="str">
        <f t="shared" si="9"/>
        <v>570488CH</v>
      </c>
      <c r="J536" t="s">
        <v>223</v>
      </c>
      <c r="K536">
        <v>37</v>
      </c>
      <c r="L536">
        <v>3</v>
      </c>
      <c r="M536">
        <v>17.2</v>
      </c>
      <c r="N536">
        <v>19</v>
      </c>
      <c r="O536">
        <f>VLOOKUP(D536,'CH SR '!$A$1:$E$234,5,FALSE)</f>
        <v>1944</v>
      </c>
      <c r="P536">
        <f>VLOOKUP(B536,Sheet5!$A$1:$D$480,4,FALSE)</f>
        <v>87</v>
      </c>
    </row>
    <row r="537" spans="1:16" x14ac:dyDescent="0.5">
      <c r="A537">
        <v>2021</v>
      </c>
      <c r="B537" t="s">
        <v>202</v>
      </c>
      <c r="C537" t="s">
        <v>360</v>
      </c>
      <c r="D537">
        <v>474463</v>
      </c>
      <c r="E537" t="s">
        <v>68</v>
      </c>
      <c r="F537" t="s">
        <v>69</v>
      </c>
      <c r="G537">
        <v>82.2</v>
      </c>
      <c r="H537" t="s">
        <v>222</v>
      </c>
      <c r="I537" t="str">
        <f t="shared" si="9"/>
        <v>474463CH</v>
      </c>
      <c r="J537" t="s">
        <v>223</v>
      </c>
      <c r="K537">
        <v>33.1</v>
      </c>
      <c r="L537">
        <v>8</v>
      </c>
      <c r="M537">
        <v>13.7</v>
      </c>
      <c r="N537">
        <v>4</v>
      </c>
      <c r="O537">
        <f>VLOOKUP(D537,'CH SR '!$A$1:$E$234,5,FALSE)</f>
        <v>1428</v>
      </c>
      <c r="P537">
        <f>VLOOKUP(B537,Sheet5!$A$1:$D$480,4,FALSE)</f>
        <v>99.6</v>
      </c>
    </row>
    <row r="538" spans="1:16" x14ac:dyDescent="0.5">
      <c r="A538">
        <v>2021</v>
      </c>
      <c r="B538" t="s">
        <v>372</v>
      </c>
      <c r="C538" t="s">
        <v>373</v>
      </c>
      <c r="D538">
        <v>570663</v>
      </c>
      <c r="E538" t="s">
        <v>42</v>
      </c>
      <c r="F538" t="s">
        <v>43</v>
      </c>
      <c r="G538">
        <v>89.3</v>
      </c>
      <c r="H538" t="s">
        <v>222</v>
      </c>
      <c r="I538" t="str">
        <f t="shared" si="9"/>
        <v>570663CH</v>
      </c>
      <c r="J538" t="s">
        <v>223</v>
      </c>
      <c r="K538">
        <v>26.5</v>
      </c>
      <c r="L538">
        <v>-8</v>
      </c>
      <c r="M538">
        <v>14.1</v>
      </c>
      <c r="N538">
        <v>-4</v>
      </c>
      <c r="O538">
        <f>VLOOKUP(D538,'CH SR '!$A$1:$E$234,5,FALSE)</f>
        <v>1558</v>
      </c>
      <c r="P538">
        <f>VLOOKUP(B538,Sheet5!$A$1:$D$480,4,FALSE)</f>
        <v>95</v>
      </c>
    </row>
    <row r="539" spans="1:16" x14ac:dyDescent="0.5">
      <c r="A539">
        <v>2021</v>
      </c>
      <c r="B539" t="s">
        <v>543</v>
      </c>
      <c r="C539" t="s">
        <v>544</v>
      </c>
      <c r="D539">
        <v>621249</v>
      </c>
      <c r="E539" t="s">
        <v>213</v>
      </c>
      <c r="F539" t="s">
        <v>214</v>
      </c>
      <c r="G539">
        <v>87.8</v>
      </c>
      <c r="H539" t="s">
        <v>222</v>
      </c>
      <c r="I539" t="str">
        <f t="shared" si="9"/>
        <v>621249CH</v>
      </c>
      <c r="J539" t="s">
        <v>223</v>
      </c>
      <c r="K539">
        <v>28.1</v>
      </c>
      <c r="L539">
        <v>0</v>
      </c>
      <c r="M539">
        <v>14.5</v>
      </c>
      <c r="N539">
        <v>7</v>
      </c>
      <c r="O539">
        <f>VLOOKUP(D539,'CH SR '!$A$1:$E$234,5,FALSE)</f>
        <v>1614</v>
      </c>
      <c r="P539">
        <f>VLOOKUP(B539,Sheet5!$A$1:$D$480,4,FALSE)</f>
        <v>92.3</v>
      </c>
    </row>
    <row r="540" spans="1:16" x14ac:dyDescent="0.5">
      <c r="A540">
        <v>2021</v>
      </c>
      <c r="B540" t="s">
        <v>134</v>
      </c>
      <c r="C540" t="s">
        <v>654</v>
      </c>
      <c r="D540">
        <v>593974</v>
      </c>
      <c r="E540" t="s">
        <v>38</v>
      </c>
      <c r="F540" t="s">
        <v>39</v>
      </c>
      <c r="G540">
        <v>88</v>
      </c>
      <c r="H540" t="s">
        <v>222</v>
      </c>
      <c r="I540" t="str">
        <f t="shared" si="9"/>
        <v>593974CH</v>
      </c>
      <c r="J540" t="s">
        <v>223</v>
      </c>
      <c r="K540">
        <v>29.2</v>
      </c>
      <c r="L540">
        <v>-2</v>
      </c>
      <c r="M540">
        <v>17.100000000000001</v>
      </c>
      <c r="N540">
        <v>17</v>
      </c>
      <c r="O540">
        <f>VLOOKUP(D540,'CH SR '!$A$1:$E$234,5,FALSE)</f>
        <v>2195</v>
      </c>
      <c r="P540">
        <f>VLOOKUP(B540,Sheet5!$A$1:$D$480,4,FALSE)</f>
        <v>93.2</v>
      </c>
    </row>
    <row r="541" spans="1:16" x14ac:dyDescent="0.5">
      <c r="A541">
        <v>2021</v>
      </c>
      <c r="B541" t="s">
        <v>190</v>
      </c>
      <c r="C541" t="s">
        <v>191</v>
      </c>
      <c r="D541">
        <v>669211</v>
      </c>
      <c r="E541" t="s">
        <v>182</v>
      </c>
      <c r="F541" t="s">
        <v>183</v>
      </c>
      <c r="G541">
        <v>81.8</v>
      </c>
      <c r="H541" t="s">
        <v>222</v>
      </c>
      <c r="I541" t="str">
        <f t="shared" si="9"/>
        <v>669211CH</v>
      </c>
      <c r="J541" t="s">
        <v>223</v>
      </c>
      <c r="K541">
        <v>32.700000000000003</v>
      </c>
      <c r="L541">
        <v>-2</v>
      </c>
      <c r="M541">
        <v>15.2</v>
      </c>
      <c r="N541">
        <v>10</v>
      </c>
      <c r="O541">
        <f>VLOOKUP(D541,'CH SR '!$A$1:$E$234,5,FALSE)</f>
        <v>1940</v>
      </c>
      <c r="P541">
        <f>VLOOKUP(B541,Sheet5!$A$1:$D$480,4,FALSE)</f>
        <v>95.3</v>
      </c>
    </row>
    <row r="542" spans="1:16" x14ac:dyDescent="0.5">
      <c r="A542">
        <v>2021</v>
      </c>
      <c r="B542" t="s">
        <v>564</v>
      </c>
      <c r="C542" t="s">
        <v>565</v>
      </c>
      <c r="D542">
        <v>641401</v>
      </c>
      <c r="E542" t="s">
        <v>58</v>
      </c>
      <c r="F542" t="s">
        <v>59</v>
      </c>
      <c r="G542">
        <v>84.7</v>
      </c>
      <c r="H542" t="s">
        <v>222</v>
      </c>
      <c r="I542" t="str">
        <f t="shared" si="9"/>
        <v>641401CH</v>
      </c>
      <c r="J542" t="s">
        <v>223</v>
      </c>
      <c r="K542">
        <v>29.2</v>
      </c>
      <c r="L542">
        <v>-7</v>
      </c>
      <c r="M542">
        <v>17.100000000000001</v>
      </c>
      <c r="N542">
        <v>25</v>
      </c>
      <c r="O542">
        <f>VLOOKUP(D542,'CH SR '!$A$1:$E$234,5,FALSE)</f>
        <v>1949</v>
      </c>
      <c r="P542">
        <f>VLOOKUP(B542,Sheet5!$A$1:$D$480,4,FALSE)</f>
        <v>99.5</v>
      </c>
    </row>
    <row r="543" spans="1:16" x14ac:dyDescent="0.5">
      <c r="A543">
        <v>2021</v>
      </c>
      <c r="B543" t="s">
        <v>468</v>
      </c>
      <c r="C543" t="s">
        <v>147</v>
      </c>
      <c r="D543">
        <v>642121</v>
      </c>
      <c r="E543" t="s">
        <v>182</v>
      </c>
      <c r="F543" t="s">
        <v>183</v>
      </c>
      <c r="G543">
        <v>84</v>
      </c>
      <c r="H543" t="s">
        <v>222</v>
      </c>
      <c r="I543" t="str">
        <f t="shared" si="9"/>
        <v>642121CH</v>
      </c>
      <c r="J543" t="s">
        <v>223</v>
      </c>
      <c r="K543">
        <v>33.200000000000003</v>
      </c>
      <c r="L543">
        <v>5</v>
      </c>
      <c r="M543">
        <v>13.5</v>
      </c>
      <c r="N543">
        <v>-2</v>
      </c>
      <c r="O543">
        <f>VLOOKUP(D543,'CH SR '!$A$1:$E$234,5,FALSE)</f>
        <v>1577</v>
      </c>
      <c r="P543">
        <f>VLOOKUP(B543,Sheet5!$A$1:$D$480,4,FALSE)</f>
        <v>82.5</v>
      </c>
    </row>
    <row r="544" spans="1:16" x14ac:dyDescent="0.5">
      <c r="A544">
        <v>2021</v>
      </c>
      <c r="B544" t="s">
        <v>596</v>
      </c>
      <c r="C544" t="s">
        <v>597</v>
      </c>
      <c r="D544">
        <v>666200</v>
      </c>
      <c r="E544" t="s">
        <v>110</v>
      </c>
      <c r="F544" t="s">
        <v>111</v>
      </c>
      <c r="G544">
        <v>86.5</v>
      </c>
      <c r="H544" t="s">
        <v>222</v>
      </c>
      <c r="I544" t="str">
        <f t="shared" si="9"/>
        <v>666200CH</v>
      </c>
      <c r="J544" t="s">
        <v>223</v>
      </c>
      <c r="K544">
        <v>29</v>
      </c>
      <c r="L544">
        <v>-5</v>
      </c>
      <c r="M544">
        <v>16.100000000000001</v>
      </c>
      <c r="N544">
        <v>12</v>
      </c>
      <c r="O544">
        <f>VLOOKUP(D544,'CH SR '!$A$1:$E$234,5,FALSE)</f>
        <v>1875</v>
      </c>
      <c r="P544">
        <f>VLOOKUP(B544,Sheet5!$A$1:$D$480,4,FALSE)</f>
        <v>98.3</v>
      </c>
    </row>
    <row r="545" spans="1:16" x14ac:dyDescent="0.5">
      <c r="A545">
        <v>2021</v>
      </c>
      <c r="B545" t="s">
        <v>399</v>
      </c>
      <c r="C545" t="s">
        <v>400</v>
      </c>
      <c r="D545">
        <v>624133</v>
      </c>
      <c r="E545" t="s">
        <v>58</v>
      </c>
      <c r="F545" t="s">
        <v>59</v>
      </c>
      <c r="G545">
        <v>84.9</v>
      </c>
      <c r="H545" t="s">
        <v>222</v>
      </c>
      <c r="I545" t="str">
        <f t="shared" si="9"/>
        <v>624133CH</v>
      </c>
      <c r="J545" t="s">
        <v>223</v>
      </c>
      <c r="K545">
        <v>31.6</v>
      </c>
      <c r="L545">
        <v>3</v>
      </c>
      <c r="M545">
        <v>15</v>
      </c>
      <c r="N545">
        <v>7</v>
      </c>
      <c r="O545">
        <f>VLOOKUP(D545,'CH SR '!$A$1:$E$234,5,FALSE)</f>
        <v>1484</v>
      </c>
      <c r="P545">
        <f>VLOOKUP(B545,Sheet5!$A$1:$D$480,4,FALSE)</f>
        <v>93.7</v>
      </c>
    </row>
    <row r="546" spans="1:16" x14ac:dyDescent="0.5">
      <c r="A546">
        <v>2021</v>
      </c>
      <c r="B546" t="s">
        <v>226</v>
      </c>
      <c r="C546" t="s">
        <v>227</v>
      </c>
      <c r="D546">
        <v>663465</v>
      </c>
      <c r="E546" t="s">
        <v>116</v>
      </c>
      <c r="F546" t="s">
        <v>117</v>
      </c>
      <c r="G546">
        <v>83.7</v>
      </c>
      <c r="H546" t="s">
        <v>222</v>
      </c>
      <c r="I546" t="str">
        <f t="shared" si="9"/>
        <v>663465CH</v>
      </c>
      <c r="J546" t="s">
        <v>223</v>
      </c>
      <c r="K546">
        <v>29.2</v>
      </c>
      <c r="L546">
        <v>-9</v>
      </c>
      <c r="M546">
        <v>13.9</v>
      </c>
      <c r="N546">
        <v>-1</v>
      </c>
      <c r="O546">
        <f>VLOOKUP(D546,'CH SR '!$A$1:$E$234,5,FALSE)</f>
        <v>1599</v>
      </c>
      <c r="P546">
        <f>VLOOKUP(B546,Sheet5!$A$1:$D$480,4,FALSE)</f>
        <v>99</v>
      </c>
    </row>
    <row r="547" spans="1:16" x14ac:dyDescent="0.5">
      <c r="A547">
        <v>2021</v>
      </c>
      <c r="B547" t="s">
        <v>345</v>
      </c>
      <c r="C547" t="s">
        <v>346</v>
      </c>
      <c r="D547">
        <v>656954</v>
      </c>
      <c r="E547" t="s">
        <v>102</v>
      </c>
      <c r="F547" t="s">
        <v>103</v>
      </c>
      <c r="G547">
        <v>85.7</v>
      </c>
      <c r="H547" t="s">
        <v>222</v>
      </c>
      <c r="I547" t="str">
        <f t="shared" si="9"/>
        <v>656954CH</v>
      </c>
      <c r="J547" t="s">
        <v>223</v>
      </c>
      <c r="K547">
        <v>33.700000000000003</v>
      </c>
      <c r="L547">
        <v>7</v>
      </c>
      <c r="M547">
        <v>12.6</v>
      </c>
      <c r="N547">
        <v>-13</v>
      </c>
      <c r="O547">
        <f>VLOOKUP(D547,'CH SR '!$A$1:$E$234,5,FALSE)</f>
        <v>1761</v>
      </c>
      <c r="P547">
        <f>VLOOKUP(B547,Sheet5!$A$1:$D$480,4,FALSE)</f>
        <v>99.4</v>
      </c>
    </row>
    <row r="548" spans="1:16" x14ac:dyDescent="0.5">
      <c r="A548">
        <v>2021</v>
      </c>
      <c r="B548" t="s">
        <v>162</v>
      </c>
      <c r="C548" t="s">
        <v>163</v>
      </c>
      <c r="D548">
        <v>668678</v>
      </c>
      <c r="E548" t="s">
        <v>164</v>
      </c>
      <c r="F548" t="s">
        <v>165</v>
      </c>
      <c r="G548">
        <v>86.1</v>
      </c>
      <c r="H548" t="s">
        <v>222</v>
      </c>
      <c r="I548" t="str">
        <f t="shared" si="9"/>
        <v>668678CH</v>
      </c>
      <c r="J548" t="s">
        <v>223</v>
      </c>
      <c r="K548">
        <v>33.5</v>
      </c>
      <c r="L548">
        <v>11</v>
      </c>
      <c r="M548">
        <v>12.8</v>
      </c>
      <c r="N548">
        <v>-9</v>
      </c>
      <c r="O548">
        <f>VLOOKUP(D548,'CH SR '!$A$1:$E$234,5,FALSE)</f>
        <v>1485</v>
      </c>
      <c r="P548">
        <f>VLOOKUP(B548,Sheet5!$A$1:$D$480,4,FALSE)</f>
        <v>89.5</v>
      </c>
    </row>
    <row r="549" spans="1:16" x14ac:dyDescent="0.5">
      <c r="A549">
        <v>2021</v>
      </c>
      <c r="B549" t="s">
        <v>257</v>
      </c>
      <c r="C549" t="s">
        <v>258</v>
      </c>
      <c r="D549">
        <v>605347</v>
      </c>
      <c r="E549" t="s">
        <v>182</v>
      </c>
      <c r="F549" t="s">
        <v>183</v>
      </c>
      <c r="G549">
        <v>88.5</v>
      </c>
      <c r="H549" t="s">
        <v>222</v>
      </c>
      <c r="I549" t="str">
        <f t="shared" si="9"/>
        <v>605347CH</v>
      </c>
      <c r="J549" t="s">
        <v>223</v>
      </c>
      <c r="K549">
        <v>28.6</v>
      </c>
      <c r="L549">
        <v>0</v>
      </c>
      <c r="M549">
        <v>14.8</v>
      </c>
      <c r="N549">
        <v>4</v>
      </c>
      <c r="O549">
        <f>VLOOKUP(D549,'CH SR '!$A$1:$E$234,5,FALSE)</f>
        <v>1614</v>
      </c>
      <c r="P549">
        <f>VLOOKUP(B549,Sheet5!$A$1:$D$480,4,FALSE)</f>
        <v>98.3</v>
      </c>
    </row>
    <row r="550" spans="1:16" x14ac:dyDescent="0.5">
      <c r="A550">
        <v>2021</v>
      </c>
      <c r="B550" t="s">
        <v>32</v>
      </c>
      <c r="C550" t="s">
        <v>33</v>
      </c>
      <c r="D550">
        <v>457918</v>
      </c>
      <c r="E550" t="s">
        <v>34</v>
      </c>
      <c r="F550" t="s">
        <v>35</v>
      </c>
      <c r="G550">
        <v>86.3</v>
      </c>
      <c r="H550" t="s">
        <v>222</v>
      </c>
      <c r="I550" t="str">
        <f t="shared" si="9"/>
        <v>457918CH</v>
      </c>
      <c r="J550" t="s">
        <v>223</v>
      </c>
      <c r="K550">
        <v>27.6</v>
      </c>
      <c r="L550">
        <v>-6</v>
      </c>
      <c r="M550">
        <v>14</v>
      </c>
      <c r="N550">
        <v>2</v>
      </c>
      <c r="O550">
        <f>VLOOKUP(D550,'CH SR '!$A$1:$E$234,5,FALSE)</f>
        <v>1691</v>
      </c>
      <c r="P550">
        <f>VLOOKUP(B550,Sheet5!$A$1:$D$480,4,FALSE)</f>
        <v>96.1</v>
      </c>
    </row>
    <row r="551" spans="1:16" x14ac:dyDescent="0.5">
      <c r="A551">
        <v>2021</v>
      </c>
      <c r="B551" t="s">
        <v>184</v>
      </c>
      <c r="C551" t="s">
        <v>185</v>
      </c>
      <c r="D551">
        <v>592761</v>
      </c>
      <c r="E551" t="s">
        <v>164</v>
      </c>
      <c r="F551" t="s">
        <v>165</v>
      </c>
      <c r="G551">
        <v>82.1</v>
      </c>
      <c r="H551" t="s">
        <v>222</v>
      </c>
      <c r="I551" t="str">
        <f t="shared" si="9"/>
        <v>592761CH</v>
      </c>
      <c r="J551" t="s">
        <v>223</v>
      </c>
      <c r="K551">
        <v>26.7</v>
      </c>
      <c r="L551">
        <v>-15</v>
      </c>
      <c r="M551">
        <v>14</v>
      </c>
      <c r="N551">
        <v>3</v>
      </c>
      <c r="O551">
        <f>VLOOKUP(D551,'CH SR '!$A$1:$E$234,5,FALSE)</f>
        <v>2000</v>
      </c>
      <c r="P551">
        <f>VLOOKUP(B551,Sheet5!$A$1:$D$480,4,FALSE)</f>
        <v>99.4</v>
      </c>
    </row>
    <row r="552" spans="1:16" x14ac:dyDescent="0.5">
      <c r="A552">
        <v>2021</v>
      </c>
      <c r="B552" t="s">
        <v>130</v>
      </c>
      <c r="C552" t="s">
        <v>131</v>
      </c>
      <c r="D552">
        <v>669373</v>
      </c>
      <c r="E552" t="s">
        <v>132</v>
      </c>
      <c r="F552" t="s">
        <v>133</v>
      </c>
      <c r="G552">
        <v>82</v>
      </c>
      <c r="H552" t="s">
        <v>222</v>
      </c>
      <c r="I552" t="str">
        <f t="shared" si="9"/>
        <v>669373CH</v>
      </c>
      <c r="J552" t="s">
        <v>223</v>
      </c>
      <c r="K552">
        <v>28.4</v>
      </c>
      <c r="L552">
        <v>-6</v>
      </c>
      <c r="M552">
        <v>8.5</v>
      </c>
      <c r="N552">
        <v>-33</v>
      </c>
      <c r="O552">
        <f>VLOOKUP(D552,'CH SR '!$A$1:$E$234,5,FALSE)</f>
        <v>1432</v>
      </c>
      <c r="P552">
        <f>VLOOKUP(B552,Sheet5!$A$1:$D$480,4,FALSE)</f>
        <v>97.9</v>
      </c>
    </row>
    <row r="553" spans="1:16" x14ac:dyDescent="0.5">
      <c r="A553">
        <v>2021</v>
      </c>
      <c r="B553" t="s">
        <v>415</v>
      </c>
      <c r="C553" t="s">
        <v>416</v>
      </c>
      <c r="D553">
        <v>571510</v>
      </c>
      <c r="E553" t="s">
        <v>132</v>
      </c>
      <c r="F553" t="s">
        <v>133</v>
      </c>
      <c r="G553">
        <v>79.900000000000006</v>
      </c>
      <c r="H553" t="s">
        <v>222</v>
      </c>
      <c r="I553" t="str">
        <f t="shared" si="9"/>
        <v>571510CH</v>
      </c>
      <c r="J553" t="s">
        <v>223</v>
      </c>
      <c r="K553">
        <v>37</v>
      </c>
      <c r="L553">
        <v>6</v>
      </c>
      <c r="M553">
        <v>16.2</v>
      </c>
      <c r="N553">
        <v>19</v>
      </c>
      <c r="O553">
        <f>VLOOKUP(D553,'CH SR '!$A$1:$E$234,5,FALSE)</f>
        <v>1858</v>
      </c>
      <c r="P553">
        <f>VLOOKUP(B553,Sheet5!$A$1:$D$480,4,FALSE)</f>
        <v>87.4</v>
      </c>
    </row>
    <row r="554" spans="1:16" x14ac:dyDescent="0.5">
      <c r="A554">
        <v>2021</v>
      </c>
      <c r="B554" t="s">
        <v>174</v>
      </c>
      <c r="C554" t="s">
        <v>175</v>
      </c>
      <c r="D554">
        <v>621076</v>
      </c>
      <c r="E554" t="s">
        <v>20</v>
      </c>
      <c r="F554" t="s">
        <v>21</v>
      </c>
      <c r="G554">
        <v>83.9</v>
      </c>
      <c r="H554" t="s">
        <v>222</v>
      </c>
      <c r="I554" t="str">
        <f t="shared" si="9"/>
        <v>621076CH</v>
      </c>
      <c r="J554" t="s">
        <v>223</v>
      </c>
      <c r="K554">
        <v>36.5</v>
      </c>
      <c r="L554">
        <v>18</v>
      </c>
      <c r="M554">
        <v>9.6999999999999993</v>
      </c>
      <c r="N554">
        <v>-30</v>
      </c>
      <c r="O554">
        <f>VLOOKUP(D554,'CH SR '!$A$1:$E$234,5,FALSE)</f>
        <v>1269</v>
      </c>
      <c r="P554">
        <f>VLOOKUP(B554,Sheet5!$A$1:$D$480,4,FALSE)</f>
        <v>58.5</v>
      </c>
    </row>
    <row r="555" spans="1:16" x14ac:dyDescent="0.5">
      <c r="A555">
        <v>2021</v>
      </c>
      <c r="B555" t="s">
        <v>551</v>
      </c>
      <c r="C555" t="s">
        <v>119</v>
      </c>
      <c r="D555">
        <v>607536</v>
      </c>
      <c r="E555" t="s">
        <v>92</v>
      </c>
      <c r="F555" t="s">
        <v>93</v>
      </c>
      <c r="G555">
        <v>85.9</v>
      </c>
      <c r="H555" t="s">
        <v>222</v>
      </c>
      <c r="I555" t="str">
        <f t="shared" si="9"/>
        <v>607536CH</v>
      </c>
      <c r="J555" t="s">
        <v>223</v>
      </c>
      <c r="K555">
        <v>29.3</v>
      </c>
      <c r="L555">
        <v>-4</v>
      </c>
      <c r="M555">
        <v>10.8</v>
      </c>
      <c r="N555">
        <v>-24</v>
      </c>
      <c r="O555">
        <f>VLOOKUP(D555,'CH SR '!$A$1:$E$234,5,FALSE)</f>
        <v>1556</v>
      </c>
      <c r="P555">
        <f>VLOOKUP(B555,Sheet5!$A$1:$D$480,4,FALSE)</f>
        <v>91.1</v>
      </c>
    </row>
    <row r="556" spans="1:16" x14ac:dyDescent="0.5">
      <c r="A556">
        <v>2021</v>
      </c>
      <c r="B556" t="s">
        <v>284</v>
      </c>
      <c r="C556" t="s">
        <v>285</v>
      </c>
      <c r="D556">
        <v>615698</v>
      </c>
      <c r="E556" t="s">
        <v>122</v>
      </c>
      <c r="F556" t="s">
        <v>123</v>
      </c>
      <c r="G556">
        <v>85.2</v>
      </c>
      <c r="H556" t="s">
        <v>222</v>
      </c>
      <c r="I556" t="str">
        <f t="shared" si="9"/>
        <v>615698CH</v>
      </c>
      <c r="J556" t="s">
        <v>223</v>
      </c>
      <c r="K556">
        <v>28</v>
      </c>
      <c r="L556">
        <v>-3</v>
      </c>
      <c r="M556">
        <v>10.7</v>
      </c>
      <c r="N556">
        <v>-19</v>
      </c>
      <c r="O556">
        <f>VLOOKUP(D556,'CH SR '!$A$1:$E$234,5,FALSE)</f>
        <v>1351</v>
      </c>
      <c r="P556">
        <f>VLOOKUP(B556,Sheet5!$A$1:$D$480,4,FALSE)</f>
        <v>97.2</v>
      </c>
    </row>
    <row r="557" spans="1:16" x14ac:dyDescent="0.5">
      <c r="A557">
        <v>2021</v>
      </c>
      <c r="B557" t="s">
        <v>603</v>
      </c>
      <c r="C557" t="s">
        <v>604</v>
      </c>
      <c r="D557">
        <v>571710</v>
      </c>
      <c r="E557" t="s">
        <v>26</v>
      </c>
      <c r="F557" t="s">
        <v>27</v>
      </c>
      <c r="G557">
        <v>82.4</v>
      </c>
      <c r="H557" t="s">
        <v>222</v>
      </c>
      <c r="I557" t="str">
        <f t="shared" si="9"/>
        <v>571710CH</v>
      </c>
      <c r="J557" t="s">
        <v>223</v>
      </c>
      <c r="K557">
        <v>42</v>
      </c>
      <c r="L557">
        <v>0</v>
      </c>
      <c r="M557">
        <v>8.8000000000000007</v>
      </c>
      <c r="N557">
        <v>-12</v>
      </c>
      <c r="O557">
        <f>VLOOKUP(D557,'CH SR '!$A$1:$E$234,5,FALSE)</f>
        <v>2175</v>
      </c>
      <c r="P557">
        <f>VLOOKUP(B557,Sheet5!$A$1:$D$480,4,FALSE)</f>
        <v>51.2</v>
      </c>
    </row>
    <row r="558" spans="1:16" x14ac:dyDescent="0.5">
      <c r="A558">
        <v>2021</v>
      </c>
      <c r="B558" t="s">
        <v>84</v>
      </c>
      <c r="C558" t="s">
        <v>109</v>
      </c>
      <c r="D558">
        <v>670950</v>
      </c>
      <c r="E558" t="s">
        <v>14</v>
      </c>
      <c r="F558" t="s">
        <v>15</v>
      </c>
      <c r="G558">
        <v>84.5</v>
      </c>
      <c r="H558" t="s">
        <v>222</v>
      </c>
      <c r="I558" t="str">
        <f t="shared" si="9"/>
        <v>670950CH</v>
      </c>
      <c r="J558" t="s">
        <v>223</v>
      </c>
      <c r="K558">
        <v>28.3</v>
      </c>
      <c r="L558">
        <v>-3</v>
      </c>
      <c r="M558">
        <v>14.8</v>
      </c>
      <c r="N558">
        <v>12</v>
      </c>
      <c r="O558">
        <f>VLOOKUP(D558,'CH SR '!$A$1:$E$234,5,FALSE)</f>
        <v>2467</v>
      </c>
      <c r="P558">
        <f>VLOOKUP(B558,Sheet5!$A$1:$D$480,4,FALSE)</f>
        <v>86.8</v>
      </c>
    </row>
    <row r="559" spans="1:16" x14ac:dyDescent="0.5">
      <c r="A559">
        <v>2021</v>
      </c>
      <c r="B559" t="s">
        <v>269</v>
      </c>
      <c r="C559" t="s">
        <v>270</v>
      </c>
      <c r="D559">
        <v>656731</v>
      </c>
      <c r="E559" t="s">
        <v>126</v>
      </c>
      <c r="F559" t="s">
        <v>127</v>
      </c>
      <c r="G559">
        <v>85.2</v>
      </c>
      <c r="H559" t="s">
        <v>222</v>
      </c>
      <c r="I559" t="str">
        <f t="shared" si="9"/>
        <v>656731CH</v>
      </c>
      <c r="J559" t="s">
        <v>223</v>
      </c>
      <c r="K559">
        <v>28.9</v>
      </c>
      <c r="L559">
        <v>-8</v>
      </c>
      <c r="M559">
        <v>13.1</v>
      </c>
      <c r="N559">
        <v>-6</v>
      </c>
      <c r="O559">
        <f>VLOOKUP(D559,'CH SR '!$A$1:$E$234,5,FALSE)</f>
        <v>1493</v>
      </c>
      <c r="P559">
        <f>VLOOKUP(B559,Sheet5!$A$1:$D$480,4,FALSE)</f>
        <v>98.2</v>
      </c>
    </row>
    <row r="560" spans="1:16" x14ac:dyDescent="0.5">
      <c r="A560">
        <v>2021</v>
      </c>
      <c r="B560" t="s">
        <v>595</v>
      </c>
      <c r="C560" t="s">
        <v>481</v>
      </c>
      <c r="D560">
        <v>456034</v>
      </c>
      <c r="E560" t="s">
        <v>54</v>
      </c>
      <c r="F560" t="s">
        <v>55</v>
      </c>
      <c r="G560">
        <v>85.5</v>
      </c>
      <c r="H560" t="s">
        <v>222</v>
      </c>
      <c r="I560" t="str">
        <f t="shared" si="9"/>
        <v>456034CH</v>
      </c>
      <c r="J560" t="s">
        <v>223</v>
      </c>
      <c r="K560">
        <v>31.7</v>
      </c>
      <c r="L560">
        <v>4</v>
      </c>
      <c r="M560">
        <v>14.7</v>
      </c>
      <c r="N560">
        <v>4</v>
      </c>
      <c r="O560">
        <f>VLOOKUP(D560,'CH SR '!$A$1:$E$234,5,FALSE)</f>
        <v>1679</v>
      </c>
      <c r="P560">
        <f>VLOOKUP(B560,Sheet5!$A$1:$D$480,4,FALSE)</f>
        <v>99.1</v>
      </c>
    </row>
    <row r="561" spans="1:16" x14ac:dyDescent="0.5">
      <c r="A561">
        <v>2021</v>
      </c>
      <c r="B561" t="s">
        <v>512</v>
      </c>
      <c r="C561" t="s">
        <v>631</v>
      </c>
      <c r="D561">
        <v>500610</v>
      </c>
      <c r="E561" t="s">
        <v>20</v>
      </c>
      <c r="F561" t="s">
        <v>21</v>
      </c>
      <c r="G561">
        <v>81.8</v>
      </c>
      <c r="H561" t="s">
        <v>222</v>
      </c>
      <c r="I561" t="str">
        <f t="shared" si="9"/>
        <v>500610CH</v>
      </c>
      <c r="J561" t="s">
        <v>223</v>
      </c>
      <c r="K561">
        <v>34.1</v>
      </c>
      <c r="L561">
        <v>12</v>
      </c>
      <c r="M561">
        <v>13.3</v>
      </c>
      <c r="N561">
        <v>11</v>
      </c>
      <c r="O561">
        <f>VLOOKUP(D561,'CH SR '!$A$1:$E$234,5,FALSE)</f>
        <v>1498</v>
      </c>
      <c r="P561">
        <f>VLOOKUP(B561,Sheet5!$A$1:$D$480,4,FALSE)</f>
        <v>92.3</v>
      </c>
    </row>
    <row r="562" spans="1:16" x14ac:dyDescent="0.5">
      <c r="A562">
        <v>2021</v>
      </c>
      <c r="B562" t="s">
        <v>347</v>
      </c>
      <c r="C562" t="s">
        <v>105</v>
      </c>
      <c r="D562">
        <v>592314</v>
      </c>
      <c r="E562" t="s">
        <v>116</v>
      </c>
      <c r="F562" t="s">
        <v>117</v>
      </c>
      <c r="G562">
        <v>85.3</v>
      </c>
      <c r="H562" t="s">
        <v>222</v>
      </c>
      <c r="I562" t="str">
        <f t="shared" si="9"/>
        <v>592314CH</v>
      </c>
      <c r="J562" t="s">
        <v>223</v>
      </c>
      <c r="K562">
        <v>25.8</v>
      </c>
      <c r="L562">
        <v>-15</v>
      </c>
      <c r="M562">
        <v>14</v>
      </c>
      <c r="N562">
        <v>1</v>
      </c>
      <c r="O562">
        <f>VLOOKUP(D562,'CH SR '!$A$1:$E$234,5,FALSE)</f>
        <v>1784</v>
      </c>
      <c r="P562">
        <f>VLOOKUP(B562,Sheet5!$A$1:$D$480,4,FALSE)</f>
        <v>98.1</v>
      </c>
    </row>
    <row r="563" spans="1:16" x14ac:dyDescent="0.5">
      <c r="A563">
        <v>2021</v>
      </c>
      <c r="B563" t="s">
        <v>277</v>
      </c>
      <c r="C563" t="s">
        <v>229</v>
      </c>
      <c r="D563">
        <v>518774</v>
      </c>
      <c r="E563" t="s">
        <v>182</v>
      </c>
      <c r="F563" t="s">
        <v>183</v>
      </c>
      <c r="G563">
        <v>85.3</v>
      </c>
      <c r="H563" t="s">
        <v>222</v>
      </c>
      <c r="I563" t="str">
        <f t="shared" si="9"/>
        <v>518774CH</v>
      </c>
      <c r="J563" t="s">
        <v>223</v>
      </c>
      <c r="K563">
        <v>26.4</v>
      </c>
      <c r="L563">
        <v>-11</v>
      </c>
      <c r="M563">
        <v>14.5</v>
      </c>
      <c r="N563">
        <v>6</v>
      </c>
      <c r="O563">
        <f>VLOOKUP(D563,'CH SR '!$A$1:$E$234,5,FALSE)</f>
        <v>1697</v>
      </c>
      <c r="P563">
        <f>VLOOKUP(B563,Sheet5!$A$1:$D$480,4,FALSE)</f>
        <v>97.8</v>
      </c>
    </row>
    <row r="564" spans="1:16" x14ac:dyDescent="0.5">
      <c r="A564">
        <v>2021</v>
      </c>
      <c r="B564" t="s">
        <v>401</v>
      </c>
      <c r="C564" t="s">
        <v>402</v>
      </c>
      <c r="D564">
        <v>669212</v>
      </c>
      <c r="E564" t="s">
        <v>122</v>
      </c>
      <c r="F564" t="s">
        <v>123</v>
      </c>
      <c r="G564">
        <v>74.900000000000006</v>
      </c>
      <c r="H564" t="s">
        <v>222</v>
      </c>
      <c r="I564" t="str">
        <f t="shared" si="9"/>
        <v>669212CH</v>
      </c>
      <c r="J564" t="s">
        <v>223</v>
      </c>
      <c r="K564">
        <v>43.6</v>
      </c>
      <c r="L564">
        <v>7</v>
      </c>
      <c r="M564">
        <v>14.4</v>
      </c>
      <c r="N564">
        <v>6</v>
      </c>
      <c r="O564">
        <f>VLOOKUP(D564,'CH SR '!$A$1:$E$234,5,FALSE)</f>
        <v>2006</v>
      </c>
      <c r="P564">
        <f>VLOOKUP(B564,Sheet5!$A$1:$D$480,4,FALSE)</f>
        <v>93.8</v>
      </c>
    </row>
    <row r="565" spans="1:16" x14ac:dyDescent="0.5">
      <c r="A565">
        <v>2021</v>
      </c>
      <c r="B565" t="s">
        <v>281</v>
      </c>
      <c r="C565" t="s">
        <v>698</v>
      </c>
      <c r="D565">
        <v>570257</v>
      </c>
      <c r="E565" t="s">
        <v>38</v>
      </c>
      <c r="F565" t="s">
        <v>39</v>
      </c>
      <c r="G565">
        <v>88.3</v>
      </c>
      <c r="H565" t="s">
        <v>222</v>
      </c>
      <c r="I565" t="str">
        <f t="shared" si="9"/>
        <v>570257CH</v>
      </c>
      <c r="J565" t="s">
        <v>223</v>
      </c>
      <c r="K565">
        <v>35</v>
      </c>
      <c r="L565">
        <v>18</v>
      </c>
      <c r="M565">
        <v>11.2</v>
      </c>
      <c r="N565">
        <v>-24</v>
      </c>
      <c r="O565">
        <f>VLOOKUP(D565,'CH SR '!$A$1:$E$234,5,FALSE)</f>
        <v>1121</v>
      </c>
      <c r="P565">
        <f>VLOOKUP(B565,Sheet5!$A$1:$D$480,4,FALSE)</f>
        <v>96.8</v>
      </c>
    </row>
    <row r="566" spans="1:16" x14ac:dyDescent="0.5">
      <c r="A566">
        <v>2021</v>
      </c>
      <c r="B566" t="s">
        <v>292</v>
      </c>
      <c r="C566" t="s">
        <v>293</v>
      </c>
      <c r="D566">
        <v>621219</v>
      </c>
      <c r="E566" t="s">
        <v>46</v>
      </c>
      <c r="F566" t="s">
        <v>47</v>
      </c>
      <c r="G566">
        <v>79</v>
      </c>
      <c r="H566" t="s">
        <v>222</v>
      </c>
      <c r="I566" t="str">
        <f t="shared" si="9"/>
        <v>621219CH</v>
      </c>
      <c r="J566" t="s">
        <v>223</v>
      </c>
      <c r="K566">
        <v>39.6</v>
      </c>
      <c r="L566">
        <v>11</v>
      </c>
      <c r="M566">
        <v>14.7</v>
      </c>
      <c r="N566">
        <v>7</v>
      </c>
      <c r="O566">
        <f>VLOOKUP(D566,'CH SR '!$A$1:$E$234,5,FALSE)</f>
        <v>1741</v>
      </c>
      <c r="P566">
        <f>VLOOKUP(B566,Sheet5!$A$1:$D$480,4,FALSE)</f>
        <v>86</v>
      </c>
    </row>
    <row r="567" spans="1:16" x14ac:dyDescent="0.5">
      <c r="A567">
        <v>2021</v>
      </c>
      <c r="B567" t="s">
        <v>641</v>
      </c>
      <c r="C567" t="s">
        <v>229</v>
      </c>
      <c r="D567">
        <v>542882</v>
      </c>
      <c r="E567" t="s">
        <v>102</v>
      </c>
      <c r="F567" t="s">
        <v>103</v>
      </c>
      <c r="G567">
        <v>86.1</v>
      </c>
      <c r="H567" t="s">
        <v>222</v>
      </c>
      <c r="I567" t="str">
        <f t="shared" si="9"/>
        <v>542882CH</v>
      </c>
      <c r="J567" t="s">
        <v>223</v>
      </c>
      <c r="K567">
        <v>35.299999999999997</v>
      </c>
      <c r="L567">
        <v>17</v>
      </c>
      <c r="M567">
        <v>4.0999999999999996</v>
      </c>
      <c r="N567">
        <v>-71</v>
      </c>
      <c r="O567">
        <f>VLOOKUP(D567,'CH SR '!$A$1:$E$234,5,FALSE)</f>
        <v>2211</v>
      </c>
      <c r="P567">
        <f>VLOOKUP(B567,Sheet5!$A$1:$D$480,4,FALSE)</f>
        <v>24.4</v>
      </c>
    </row>
    <row r="568" spans="1:16" x14ac:dyDescent="0.5">
      <c r="A568">
        <v>2021</v>
      </c>
      <c r="B568" t="s">
        <v>559</v>
      </c>
      <c r="C568" t="s">
        <v>427</v>
      </c>
      <c r="D568">
        <v>596057</v>
      </c>
      <c r="E568" t="s">
        <v>68</v>
      </c>
      <c r="F568" t="s">
        <v>69</v>
      </c>
      <c r="G568">
        <v>87</v>
      </c>
      <c r="H568" t="s">
        <v>222</v>
      </c>
      <c r="I568" t="str">
        <f t="shared" si="9"/>
        <v>596057CH</v>
      </c>
      <c r="J568" t="s">
        <v>223</v>
      </c>
      <c r="K568">
        <v>37.4</v>
      </c>
      <c r="L568">
        <v>23</v>
      </c>
      <c r="M568">
        <v>12.7</v>
      </c>
      <c r="N568">
        <v>-12</v>
      </c>
      <c r="O568">
        <f>VLOOKUP(D568,'CH SR '!$A$1:$E$234,5,FALSE)</f>
        <v>1432</v>
      </c>
      <c r="P568">
        <f>VLOOKUP(B568,Sheet5!$A$1:$D$480,4,FALSE)</f>
        <v>76.900000000000006</v>
      </c>
    </row>
    <row r="569" spans="1:16" x14ac:dyDescent="0.5">
      <c r="A569">
        <v>2021</v>
      </c>
      <c r="B569" t="s">
        <v>224</v>
      </c>
      <c r="C569" t="s">
        <v>225</v>
      </c>
      <c r="D569">
        <v>579328</v>
      </c>
      <c r="E569" t="s">
        <v>102</v>
      </c>
      <c r="F569" t="s">
        <v>103</v>
      </c>
      <c r="G569">
        <v>86.3</v>
      </c>
      <c r="H569" t="s">
        <v>222</v>
      </c>
      <c r="I569" t="str">
        <f t="shared" si="9"/>
        <v>579328CH</v>
      </c>
      <c r="J569" t="s">
        <v>223</v>
      </c>
      <c r="K569">
        <v>31</v>
      </c>
      <c r="L569">
        <v>4</v>
      </c>
      <c r="M569">
        <v>10.7</v>
      </c>
      <c r="N569">
        <v>-23</v>
      </c>
      <c r="O569">
        <f>VLOOKUP(D569,'CH SR '!$A$1:$E$234,5,FALSE)</f>
        <v>1456</v>
      </c>
      <c r="P569">
        <f>VLOOKUP(B569,Sheet5!$A$1:$D$480,4,FALSE)</f>
        <v>87.3</v>
      </c>
    </row>
    <row r="570" spans="1:16" x14ac:dyDescent="0.5">
      <c r="A570">
        <v>2021</v>
      </c>
      <c r="B570" t="s">
        <v>72</v>
      </c>
      <c r="C570" t="s">
        <v>73</v>
      </c>
      <c r="D570">
        <v>607074</v>
      </c>
      <c r="E570" t="s">
        <v>50</v>
      </c>
      <c r="F570" t="s">
        <v>51</v>
      </c>
      <c r="G570">
        <v>85.4</v>
      </c>
      <c r="H570" t="s">
        <v>222</v>
      </c>
      <c r="I570" t="str">
        <f t="shared" si="9"/>
        <v>607074CH</v>
      </c>
      <c r="J570" t="s">
        <v>223</v>
      </c>
      <c r="K570">
        <v>25.9</v>
      </c>
      <c r="L570">
        <v>-10</v>
      </c>
      <c r="M570">
        <v>13.6</v>
      </c>
      <c r="N570">
        <v>2</v>
      </c>
      <c r="O570">
        <f>VLOOKUP(D570,'CH SR '!$A$1:$E$234,5,FALSE)</f>
        <v>1679</v>
      </c>
      <c r="P570">
        <f>VLOOKUP(B570,Sheet5!$A$1:$D$480,4,FALSE)</f>
        <v>98.8</v>
      </c>
    </row>
    <row r="571" spans="1:16" x14ac:dyDescent="0.5">
      <c r="A571">
        <v>2021</v>
      </c>
      <c r="B571" t="s">
        <v>545</v>
      </c>
      <c r="C571" t="s">
        <v>546</v>
      </c>
      <c r="D571">
        <v>669145</v>
      </c>
      <c r="E571" t="s">
        <v>182</v>
      </c>
      <c r="F571" t="s">
        <v>183</v>
      </c>
      <c r="G571">
        <v>84.5</v>
      </c>
      <c r="H571" t="s">
        <v>222</v>
      </c>
      <c r="I571" t="str">
        <f t="shared" si="9"/>
        <v>669145CH</v>
      </c>
      <c r="J571" t="s">
        <v>223</v>
      </c>
      <c r="K571">
        <v>28.1</v>
      </c>
      <c r="L571">
        <v>-7</v>
      </c>
      <c r="M571">
        <v>16.399999999999999</v>
      </c>
      <c r="N571">
        <v>20</v>
      </c>
      <c r="O571">
        <f>VLOOKUP(D571,'CH SR '!$A$1:$E$234,5,FALSE)</f>
        <v>1996</v>
      </c>
      <c r="P571">
        <f>VLOOKUP(B571,Sheet5!$A$1:$D$480,4,FALSE)</f>
        <v>98.8</v>
      </c>
    </row>
    <row r="572" spans="1:16" x14ac:dyDescent="0.5">
      <c r="A572">
        <v>2021</v>
      </c>
      <c r="B572" t="s">
        <v>273</v>
      </c>
      <c r="C572" t="s">
        <v>274</v>
      </c>
      <c r="D572">
        <v>501381</v>
      </c>
      <c r="E572" t="s">
        <v>261</v>
      </c>
      <c r="F572" t="s">
        <v>262</v>
      </c>
      <c r="G572">
        <v>85.5</v>
      </c>
      <c r="H572" t="s">
        <v>222</v>
      </c>
      <c r="I572" t="str">
        <f t="shared" si="9"/>
        <v>501381CH</v>
      </c>
      <c r="J572" t="s">
        <v>223</v>
      </c>
      <c r="K572">
        <v>29.3</v>
      </c>
      <c r="L572">
        <v>3</v>
      </c>
      <c r="M572">
        <v>16.3</v>
      </c>
      <c r="N572">
        <v>23</v>
      </c>
      <c r="O572">
        <f>VLOOKUP(D572,'CH SR '!$A$1:$E$234,5,FALSE)</f>
        <v>1720</v>
      </c>
      <c r="P572">
        <f>VLOOKUP(B572,Sheet5!$A$1:$D$480,4,FALSE)</f>
        <v>93.8</v>
      </c>
    </row>
    <row r="573" spans="1:16" x14ac:dyDescent="0.5">
      <c r="A573">
        <v>2021</v>
      </c>
      <c r="B573" t="s">
        <v>202</v>
      </c>
      <c r="C573" t="s">
        <v>583</v>
      </c>
      <c r="D573">
        <v>502624</v>
      </c>
      <c r="E573" t="s">
        <v>58</v>
      </c>
      <c r="F573" t="s">
        <v>59</v>
      </c>
      <c r="G573">
        <v>81.900000000000006</v>
      </c>
      <c r="H573" t="s">
        <v>222</v>
      </c>
      <c r="I573" t="str">
        <f t="shared" si="9"/>
        <v>502624CH</v>
      </c>
      <c r="J573" t="s">
        <v>223</v>
      </c>
      <c r="K573">
        <v>26.6</v>
      </c>
      <c r="L573">
        <v>-17</v>
      </c>
      <c r="M573">
        <v>16.600000000000001</v>
      </c>
      <c r="N573">
        <v>22</v>
      </c>
      <c r="O573">
        <f>VLOOKUP(D573,'CH SR '!$A$1:$E$234,5,FALSE)</f>
        <v>2163</v>
      </c>
      <c r="P573">
        <f>VLOOKUP(B573,Sheet5!$A$1:$D$480,4,FALSE)</f>
        <v>99.6</v>
      </c>
    </row>
    <row r="574" spans="1:16" x14ac:dyDescent="0.5">
      <c r="A574">
        <v>2021</v>
      </c>
      <c r="B574" t="s">
        <v>453</v>
      </c>
      <c r="C574" t="s">
        <v>454</v>
      </c>
      <c r="D574">
        <v>596133</v>
      </c>
      <c r="E574" t="s">
        <v>164</v>
      </c>
      <c r="F574" t="s">
        <v>165</v>
      </c>
      <c r="G574">
        <v>85.1</v>
      </c>
      <c r="H574" t="s">
        <v>222</v>
      </c>
      <c r="I574" t="str">
        <f t="shared" si="9"/>
        <v>596133CH</v>
      </c>
      <c r="J574" t="s">
        <v>223</v>
      </c>
      <c r="K574">
        <v>27</v>
      </c>
      <c r="L574">
        <v>-13</v>
      </c>
      <c r="M574">
        <v>12.7</v>
      </c>
      <c r="N574">
        <v>-11</v>
      </c>
      <c r="O574">
        <f>VLOOKUP(D574,'CH SR '!$A$1:$E$234,5,FALSE)</f>
        <v>1716</v>
      </c>
      <c r="P574">
        <f>VLOOKUP(B574,Sheet5!$A$1:$D$480,4,FALSE)</f>
        <v>85.7</v>
      </c>
    </row>
    <row r="575" spans="1:16" x14ac:dyDescent="0.5">
      <c r="A575">
        <v>2021</v>
      </c>
      <c r="B575" t="s">
        <v>140</v>
      </c>
      <c r="C575" t="s">
        <v>141</v>
      </c>
      <c r="D575">
        <v>677651</v>
      </c>
      <c r="E575" t="s">
        <v>142</v>
      </c>
      <c r="F575" t="s">
        <v>143</v>
      </c>
      <c r="G575">
        <v>83.4</v>
      </c>
      <c r="H575" t="s">
        <v>222</v>
      </c>
      <c r="I575" t="str">
        <f t="shared" si="9"/>
        <v>677651CH</v>
      </c>
      <c r="J575" t="s">
        <v>223</v>
      </c>
      <c r="K575">
        <v>29.8</v>
      </c>
      <c r="L575">
        <v>-5</v>
      </c>
      <c r="M575">
        <v>16.100000000000001</v>
      </c>
      <c r="N575">
        <v>17</v>
      </c>
      <c r="O575">
        <f>VLOOKUP(D575,'CH SR '!$A$1:$E$234,5,FALSE)</f>
        <v>1903</v>
      </c>
      <c r="P575">
        <f>VLOOKUP(B575,Sheet5!$A$1:$D$480,4,FALSE)</f>
        <v>99.1</v>
      </c>
    </row>
    <row r="576" spans="1:16" x14ac:dyDescent="0.5">
      <c r="A576">
        <v>2021</v>
      </c>
      <c r="B576" t="s">
        <v>739</v>
      </c>
      <c r="C576" t="s">
        <v>643</v>
      </c>
      <c r="D576">
        <v>453265</v>
      </c>
      <c r="E576" t="s">
        <v>30</v>
      </c>
      <c r="F576" t="s">
        <v>31</v>
      </c>
      <c r="G576">
        <v>85.8</v>
      </c>
      <c r="H576" t="s">
        <v>222</v>
      </c>
      <c r="I576" t="str">
        <f t="shared" si="9"/>
        <v>453265CH</v>
      </c>
      <c r="J576" t="s">
        <v>223</v>
      </c>
      <c r="K576">
        <v>30.4</v>
      </c>
      <c r="L576">
        <v>-9</v>
      </c>
      <c r="M576">
        <v>19.8</v>
      </c>
      <c r="N576">
        <v>29</v>
      </c>
      <c r="O576">
        <f>VLOOKUP(D576,'CH SR '!$A$1:$E$234,5,FALSE)</f>
        <v>2339</v>
      </c>
      <c r="P576">
        <f>VLOOKUP(B576,Sheet5!$A$1:$D$480,4,FALSE)</f>
        <v>99.2</v>
      </c>
    </row>
    <row r="577" spans="1:16" x14ac:dyDescent="0.5">
      <c r="A577">
        <v>2021</v>
      </c>
      <c r="B577" t="s">
        <v>271</v>
      </c>
      <c r="C577" t="s">
        <v>272</v>
      </c>
      <c r="D577">
        <v>543101</v>
      </c>
      <c r="E577" t="s">
        <v>30</v>
      </c>
      <c r="F577" t="s">
        <v>31</v>
      </c>
      <c r="G577">
        <v>88.3</v>
      </c>
      <c r="H577" t="s">
        <v>222</v>
      </c>
      <c r="I577" t="str">
        <f t="shared" si="9"/>
        <v>543101CH</v>
      </c>
      <c r="J577" t="s">
        <v>223</v>
      </c>
      <c r="K577">
        <v>30.1</v>
      </c>
      <c r="L577">
        <v>2</v>
      </c>
      <c r="M577">
        <v>15.8</v>
      </c>
      <c r="N577">
        <v>9</v>
      </c>
      <c r="O577">
        <f>VLOOKUP(D577,'CH SR '!$A$1:$E$234,5,FALSE)</f>
        <v>1578</v>
      </c>
      <c r="P577">
        <f>VLOOKUP(B577,Sheet5!$A$1:$D$480,4,FALSE)</f>
        <v>97.1</v>
      </c>
    </row>
    <row r="578" spans="1:16" x14ac:dyDescent="0.5">
      <c r="A578">
        <v>2021</v>
      </c>
      <c r="B578" t="s">
        <v>608</v>
      </c>
      <c r="C578" t="s">
        <v>247</v>
      </c>
      <c r="D578">
        <v>501625</v>
      </c>
      <c r="E578" t="s">
        <v>30</v>
      </c>
      <c r="F578" t="s">
        <v>31</v>
      </c>
      <c r="G578">
        <v>81.2</v>
      </c>
      <c r="H578" t="s">
        <v>222</v>
      </c>
      <c r="I578" t="str">
        <f t="shared" ref="I578:I641" si="10">D578&amp;H578</f>
        <v>501625CH</v>
      </c>
      <c r="J578" t="s">
        <v>223</v>
      </c>
      <c r="K578">
        <v>37.1</v>
      </c>
      <c r="L578">
        <v>6</v>
      </c>
      <c r="M578">
        <v>14.3</v>
      </c>
      <c r="N578">
        <v>3</v>
      </c>
      <c r="O578">
        <f>VLOOKUP(D578,'CH SR '!$A$1:$E$234,5,FALSE)</f>
        <v>1530</v>
      </c>
      <c r="P578">
        <f>VLOOKUP(B578,Sheet5!$A$1:$D$480,4,FALSE)</f>
        <v>88.7</v>
      </c>
    </row>
    <row r="579" spans="1:16" x14ac:dyDescent="0.5">
      <c r="A579">
        <v>2021</v>
      </c>
      <c r="B579" t="s">
        <v>265</v>
      </c>
      <c r="C579" t="s">
        <v>266</v>
      </c>
      <c r="D579">
        <v>592826</v>
      </c>
      <c r="E579" t="s">
        <v>58</v>
      </c>
      <c r="F579" t="s">
        <v>59</v>
      </c>
      <c r="G579">
        <v>88.9</v>
      </c>
      <c r="H579" t="s">
        <v>222</v>
      </c>
      <c r="I579" t="str">
        <f t="shared" si="10"/>
        <v>592826CH</v>
      </c>
      <c r="J579" t="s">
        <v>223</v>
      </c>
      <c r="K579">
        <v>26.9</v>
      </c>
      <c r="L579">
        <v>-5</v>
      </c>
      <c r="M579">
        <v>12.4</v>
      </c>
      <c r="N579">
        <v>-13</v>
      </c>
      <c r="O579">
        <f>VLOOKUP(D579,'CH SR '!$A$1:$E$234,5,FALSE)</f>
        <v>1581</v>
      </c>
      <c r="P579">
        <f>VLOOKUP(B579,Sheet5!$A$1:$D$480,4,FALSE)</f>
        <v>93.6</v>
      </c>
    </row>
    <row r="580" spans="1:16" x14ac:dyDescent="0.5">
      <c r="A580">
        <v>2021</v>
      </c>
      <c r="B580" t="s">
        <v>306</v>
      </c>
      <c r="C580" t="s">
        <v>247</v>
      </c>
      <c r="D580">
        <v>664353</v>
      </c>
      <c r="E580" t="s">
        <v>142</v>
      </c>
      <c r="F580" t="s">
        <v>143</v>
      </c>
      <c r="G580">
        <v>84.2</v>
      </c>
      <c r="H580" t="s">
        <v>222</v>
      </c>
      <c r="I580" t="str">
        <f t="shared" si="10"/>
        <v>664353CH</v>
      </c>
      <c r="J580" t="s">
        <v>223</v>
      </c>
      <c r="K580">
        <v>28.3</v>
      </c>
      <c r="L580">
        <v>-6</v>
      </c>
      <c r="M580">
        <v>15.4</v>
      </c>
      <c r="N580">
        <v>14</v>
      </c>
      <c r="O580">
        <f>VLOOKUP(D580,'CH SR '!$A$1:$E$234,5,FALSE)</f>
        <v>1892</v>
      </c>
      <c r="P580">
        <f>VLOOKUP(B580,Sheet5!$A$1:$D$480,4,FALSE)</f>
        <v>97.7</v>
      </c>
    </row>
    <row r="581" spans="1:16" x14ac:dyDescent="0.5">
      <c r="A581">
        <v>2021</v>
      </c>
      <c r="B581" t="s">
        <v>487</v>
      </c>
      <c r="C581" t="s">
        <v>488</v>
      </c>
      <c r="D581">
        <v>612434</v>
      </c>
      <c r="E581" t="s">
        <v>126</v>
      </c>
      <c r="F581" t="s">
        <v>127</v>
      </c>
      <c r="G581">
        <v>92.1</v>
      </c>
      <c r="H581" t="s">
        <v>222</v>
      </c>
      <c r="I581" t="str">
        <f t="shared" si="10"/>
        <v>612434CH</v>
      </c>
      <c r="J581" t="s">
        <v>223</v>
      </c>
      <c r="K581">
        <v>30.3</v>
      </c>
      <c r="L581">
        <v>6</v>
      </c>
      <c r="M581">
        <v>18.899999999999999</v>
      </c>
      <c r="N581">
        <v>14</v>
      </c>
      <c r="O581">
        <f>VLOOKUP(D581,'CH SR '!$A$1:$E$234,5,FALSE)</f>
        <v>2007</v>
      </c>
      <c r="P581">
        <f>VLOOKUP(B581,Sheet5!$A$1:$D$480,4,FALSE)</f>
        <v>92.4</v>
      </c>
    </row>
    <row r="582" spans="1:16" x14ac:dyDescent="0.5">
      <c r="A582">
        <v>2021</v>
      </c>
      <c r="B582" t="s">
        <v>492</v>
      </c>
      <c r="C582" t="s">
        <v>25</v>
      </c>
      <c r="D582">
        <v>641302</v>
      </c>
      <c r="E582" t="s">
        <v>132</v>
      </c>
      <c r="F582" t="s">
        <v>133</v>
      </c>
      <c r="G582">
        <v>83.9</v>
      </c>
      <c r="H582" t="s">
        <v>222</v>
      </c>
      <c r="I582" t="str">
        <f t="shared" si="10"/>
        <v>641302CH</v>
      </c>
      <c r="J582" t="s">
        <v>223</v>
      </c>
      <c r="K582">
        <v>31.2</v>
      </c>
      <c r="L582">
        <v>0</v>
      </c>
      <c r="M582">
        <v>13.1</v>
      </c>
      <c r="N582">
        <v>-5</v>
      </c>
      <c r="O582">
        <f>VLOOKUP(D582,'CH SR '!$A$1:$E$234,5,FALSE)</f>
        <v>1477</v>
      </c>
      <c r="P582">
        <f>VLOOKUP(B582,Sheet5!$A$1:$D$480,4,FALSE)</f>
        <v>93.8</v>
      </c>
    </row>
    <row r="583" spans="1:16" x14ac:dyDescent="0.5">
      <c r="A583">
        <v>2021</v>
      </c>
      <c r="B583" t="s">
        <v>96</v>
      </c>
      <c r="C583" t="s">
        <v>97</v>
      </c>
      <c r="D583">
        <v>605288</v>
      </c>
      <c r="E583" t="s">
        <v>68</v>
      </c>
      <c r="F583" t="s">
        <v>69</v>
      </c>
      <c r="G583">
        <v>87.7</v>
      </c>
      <c r="H583" t="s">
        <v>222</v>
      </c>
      <c r="I583" t="str">
        <f t="shared" si="10"/>
        <v>605288CH</v>
      </c>
      <c r="J583" t="s">
        <v>223</v>
      </c>
      <c r="K583">
        <v>28.3</v>
      </c>
      <c r="L583">
        <v>-1</v>
      </c>
      <c r="M583">
        <v>15.9</v>
      </c>
      <c r="N583">
        <v>16</v>
      </c>
      <c r="O583">
        <f>VLOOKUP(D583,'CH SR '!$A$1:$E$234,5,FALSE)</f>
        <v>2062</v>
      </c>
      <c r="P583">
        <f>VLOOKUP(B583,Sheet5!$A$1:$D$480,4,FALSE)</f>
        <v>87.7</v>
      </c>
    </row>
    <row r="584" spans="1:16" x14ac:dyDescent="0.5">
      <c r="A584">
        <v>2021</v>
      </c>
      <c r="B584" t="s">
        <v>60</v>
      </c>
      <c r="C584" t="s">
        <v>61</v>
      </c>
      <c r="D584">
        <v>605483</v>
      </c>
      <c r="E584" t="s">
        <v>62</v>
      </c>
      <c r="F584" t="s">
        <v>63</v>
      </c>
      <c r="G584">
        <v>88.3</v>
      </c>
      <c r="H584" t="s">
        <v>222</v>
      </c>
      <c r="I584" t="str">
        <f t="shared" si="10"/>
        <v>605483CH</v>
      </c>
      <c r="J584" t="s">
        <v>223</v>
      </c>
      <c r="K584">
        <v>24.3</v>
      </c>
      <c r="L584">
        <v>-6</v>
      </c>
      <c r="M584">
        <v>12.2</v>
      </c>
      <c r="N584">
        <v>-4</v>
      </c>
      <c r="O584">
        <f>VLOOKUP(D584,'CH SR '!$A$1:$E$234,5,FALSE)</f>
        <v>1736</v>
      </c>
      <c r="P584">
        <f>VLOOKUP(B584,Sheet5!$A$1:$D$480,4,FALSE)</f>
        <v>97.5</v>
      </c>
    </row>
    <row r="585" spans="1:16" x14ac:dyDescent="0.5">
      <c r="A585">
        <v>2021</v>
      </c>
      <c r="B585" t="s">
        <v>244</v>
      </c>
      <c r="C585" t="s">
        <v>245</v>
      </c>
      <c r="D585">
        <v>548389</v>
      </c>
      <c r="E585" t="s">
        <v>14</v>
      </c>
      <c r="F585" t="s">
        <v>15</v>
      </c>
      <c r="G585">
        <v>83</v>
      </c>
      <c r="H585" t="s">
        <v>222</v>
      </c>
      <c r="I585" t="str">
        <f t="shared" si="10"/>
        <v>548389CH</v>
      </c>
      <c r="J585" t="s">
        <v>223</v>
      </c>
      <c r="K585">
        <v>28.8</v>
      </c>
      <c r="L585">
        <v>1</v>
      </c>
      <c r="M585">
        <v>10.1</v>
      </c>
      <c r="N585">
        <v>-15</v>
      </c>
      <c r="O585">
        <f>VLOOKUP(D585,'CH SR '!$A$1:$E$234,5,FALSE)</f>
        <v>1674</v>
      </c>
      <c r="P585">
        <f>VLOOKUP(B585,Sheet5!$A$1:$D$480,4,FALSE)</f>
        <v>91.3</v>
      </c>
    </row>
    <row r="586" spans="1:16" x14ac:dyDescent="0.5">
      <c r="A586">
        <v>2021</v>
      </c>
      <c r="B586" t="s">
        <v>310</v>
      </c>
      <c r="C586" t="s">
        <v>229</v>
      </c>
      <c r="D586">
        <v>519043</v>
      </c>
      <c r="E586" t="s">
        <v>58</v>
      </c>
      <c r="F586" t="s">
        <v>59</v>
      </c>
      <c r="G586">
        <v>82.5</v>
      </c>
      <c r="H586" t="s">
        <v>222</v>
      </c>
      <c r="I586" t="str">
        <f t="shared" si="10"/>
        <v>519043CH</v>
      </c>
      <c r="J586" t="s">
        <v>223</v>
      </c>
      <c r="K586">
        <v>33</v>
      </c>
      <c r="L586">
        <v>10</v>
      </c>
      <c r="M586">
        <v>16.600000000000001</v>
      </c>
      <c r="N586">
        <v>30</v>
      </c>
      <c r="O586">
        <f>VLOOKUP(D586,'CH SR '!$A$1:$E$234,5,FALSE)</f>
        <v>1842</v>
      </c>
      <c r="P586">
        <f>VLOOKUP(B586,Sheet5!$A$1:$D$480,4,FALSE)</f>
        <v>98.4</v>
      </c>
    </row>
    <row r="587" spans="1:16" x14ac:dyDescent="0.5">
      <c r="A587">
        <v>2021</v>
      </c>
      <c r="B587" t="s">
        <v>668</v>
      </c>
      <c r="C587" t="s">
        <v>49</v>
      </c>
      <c r="D587">
        <v>571670</v>
      </c>
      <c r="E587" t="s">
        <v>110</v>
      </c>
      <c r="F587" t="s">
        <v>111</v>
      </c>
      <c r="G587">
        <v>86.3</v>
      </c>
      <c r="H587" t="s">
        <v>222</v>
      </c>
      <c r="I587" t="str">
        <f t="shared" si="10"/>
        <v>571670CH</v>
      </c>
      <c r="J587" t="s">
        <v>223</v>
      </c>
      <c r="K587">
        <v>34.200000000000003</v>
      </c>
      <c r="L587">
        <v>15</v>
      </c>
      <c r="M587">
        <v>16.600000000000001</v>
      </c>
      <c r="N587">
        <v>19</v>
      </c>
      <c r="O587">
        <f>VLOOKUP(D587,'CH SR '!$A$1:$E$234,5,FALSE)</f>
        <v>1850</v>
      </c>
      <c r="P587">
        <f>VLOOKUP(B587,Sheet5!$A$1:$D$480,4,FALSE)</f>
        <v>94.1</v>
      </c>
    </row>
    <row r="588" spans="1:16" x14ac:dyDescent="0.5">
      <c r="A588">
        <v>2021</v>
      </c>
      <c r="B588" t="s">
        <v>66</v>
      </c>
      <c r="C588" t="s">
        <v>67</v>
      </c>
      <c r="D588">
        <v>669203</v>
      </c>
      <c r="E588" t="s">
        <v>68</v>
      </c>
      <c r="F588" t="s">
        <v>69</v>
      </c>
      <c r="G588">
        <v>90.7</v>
      </c>
      <c r="H588" t="s">
        <v>222</v>
      </c>
      <c r="I588" t="str">
        <f t="shared" si="10"/>
        <v>669203CH</v>
      </c>
      <c r="J588" t="s">
        <v>223</v>
      </c>
      <c r="K588">
        <v>25.8</v>
      </c>
      <c r="L588">
        <v>-4</v>
      </c>
      <c r="M588">
        <v>13.9</v>
      </c>
      <c r="N588">
        <v>-3</v>
      </c>
      <c r="O588">
        <f>VLOOKUP(D588,'CH SR '!$A$1:$E$234,5,FALSE)</f>
        <v>1869</v>
      </c>
      <c r="P588">
        <f>VLOOKUP(B588,Sheet5!$A$1:$D$480,4,FALSE)</f>
        <v>77.900000000000006</v>
      </c>
    </row>
    <row r="589" spans="1:16" x14ac:dyDescent="0.5">
      <c r="A589">
        <v>2021</v>
      </c>
      <c r="B589" t="s">
        <v>376</v>
      </c>
      <c r="C589" t="s">
        <v>85</v>
      </c>
      <c r="D589">
        <v>676477</v>
      </c>
      <c r="E589" t="s">
        <v>42</v>
      </c>
      <c r="F589" t="s">
        <v>43</v>
      </c>
      <c r="G589">
        <v>83.1</v>
      </c>
      <c r="H589" t="s">
        <v>222</v>
      </c>
      <c r="I589" t="str">
        <f t="shared" si="10"/>
        <v>676477CH</v>
      </c>
      <c r="J589" t="s">
        <v>223</v>
      </c>
      <c r="K589">
        <v>36.299999999999997</v>
      </c>
      <c r="L589">
        <v>6</v>
      </c>
      <c r="M589">
        <v>16.899999999999999</v>
      </c>
      <c r="N589">
        <v>20</v>
      </c>
      <c r="O589">
        <f>VLOOKUP(D589,'CH SR '!$A$1:$E$234,5,FALSE)</f>
        <v>1908</v>
      </c>
      <c r="P589">
        <f>VLOOKUP(B589,Sheet5!$A$1:$D$480,4,FALSE)</f>
        <v>91.5</v>
      </c>
    </row>
    <row r="590" spans="1:16" x14ac:dyDescent="0.5">
      <c r="A590">
        <v>2021</v>
      </c>
      <c r="B590" t="s">
        <v>709</v>
      </c>
      <c r="C590" t="s">
        <v>710</v>
      </c>
      <c r="D590">
        <v>573668</v>
      </c>
      <c r="E590" t="s">
        <v>261</v>
      </c>
      <c r="F590" t="s">
        <v>262</v>
      </c>
      <c r="G590">
        <v>88.9</v>
      </c>
      <c r="H590" t="s">
        <v>222</v>
      </c>
      <c r="I590" t="str">
        <f t="shared" si="10"/>
        <v>573668CH</v>
      </c>
      <c r="J590" t="s">
        <v>223</v>
      </c>
      <c r="K590">
        <v>35.1</v>
      </c>
      <c r="L590">
        <v>26</v>
      </c>
      <c r="M590">
        <v>12.2</v>
      </c>
      <c r="N590">
        <v>-13</v>
      </c>
      <c r="O590">
        <f>VLOOKUP(D590,'CH SR '!$A$1:$E$234,5,FALSE)</f>
        <v>1578</v>
      </c>
      <c r="P590">
        <f>VLOOKUP(B590,Sheet5!$A$1:$D$480,4,FALSE)</f>
        <v>84.1</v>
      </c>
    </row>
    <row r="591" spans="1:16" x14ac:dyDescent="0.5">
      <c r="A591">
        <v>2021</v>
      </c>
      <c r="B591" t="s">
        <v>648</v>
      </c>
      <c r="C591" t="s">
        <v>649</v>
      </c>
      <c r="D591">
        <v>628452</v>
      </c>
      <c r="E591" t="s">
        <v>232</v>
      </c>
      <c r="F591" t="s">
        <v>233</v>
      </c>
      <c r="G591">
        <v>89.4</v>
      </c>
      <c r="H591" t="s">
        <v>222</v>
      </c>
      <c r="I591" t="str">
        <f t="shared" si="10"/>
        <v>628452CH</v>
      </c>
      <c r="J591" t="s">
        <v>223</v>
      </c>
      <c r="K591">
        <v>30.6</v>
      </c>
      <c r="L591">
        <v>6</v>
      </c>
      <c r="M591">
        <v>17.2</v>
      </c>
      <c r="N591">
        <v>16</v>
      </c>
      <c r="O591">
        <f>VLOOKUP(D591,'CH SR '!$A$1:$E$234,5,FALSE)</f>
        <v>1928</v>
      </c>
      <c r="P591">
        <f>VLOOKUP(B591,Sheet5!$A$1:$D$480,4,FALSE)</f>
        <v>88.5</v>
      </c>
    </row>
    <row r="592" spans="1:16" x14ac:dyDescent="0.5">
      <c r="A592">
        <v>2021</v>
      </c>
      <c r="B592" t="s">
        <v>237</v>
      </c>
      <c r="C592" t="s">
        <v>89</v>
      </c>
      <c r="D592">
        <v>605135</v>
      </c>
      <c r="E592" t="s">
        <v>20</v>
      </c>
      <c r="F592" t="s">
        <v>21</v>
      </c>
      <c r="G592">
        <v>85.3</v>
      </c>
      <c r="H592" t="s">
        <v>222</v>
      </c>
      <c r="I592" t="str">
        <f t="shared" si="10"/>
        <v>605135CH</v>
      </c>
      <c r="J592" t="s">
        <v>223</v>
      </c>
      <c r="K592">
        <v>29.9</v>
      </c>
      <c r="L592">
        <v>-4</v>
      </c>
      <c r="M592">
        <v>17.899999999999999</v>
      </c>
      <c r="N592">
        <v>26</v>
      </c>
      <c r="O592">
        <f>VLOOKUP(D592,'CH SR '!$A$1:$E$234,5,FALSE)</f>
        <v>1958</v>
      </c>
      <c r="P592">
        <f>VLOOKUP(B592,Sheet5!$A$1:$D$480,4,FALSE)</f>
        <v>95.9</v>
      </c>
    </row>
    <row r="593" spans="1:16" x14ac:dyDescent="0.5">
      <c r="A593">
        <v>2021</v>
      </c>
      <c r="B593" t="s">
        <v>524</v>
      </c>
      <c r="C593" t="s">
        <v>471</v>
      </c>
      <c r="D593">
        <v>656288</v>
      </c>
      <c r="E593" t="s">
        <v>232</v>
      </c>
      <c r="F593" t="s">
        <v>233</v>
      </c>
      <c r="G593">
        <v>89.1</v>
      </c>
      <c r="H593" t="s">
        <v>222</v>
      </c>
      <c r="I593" t="str">
        <f t="shared" si="10"/>
        <v>656288CH</v>
      </c>
      <c r="J593" t="s">
        <v>223</v>
      </c>
      <c r="K593">
        <v>26.4</v>
      </c>
      <c r="L593">
        <v>-8</v>
      </c>
      <c r="M593">
        <v>17.899999999999999</v>
      </c>
      <c r="N593">
        <v>22</v>
      </c>
      <c r="O593">
        <f>VLOOKUP(D593,'CH SR '!$A$1:$E$234,5,FALSE)</f>
        <v>1869</v>
      </c>
      <c r="P593">
        <f>VLOOKUP(B593,Sheet5!$A$1:$D$480,4,FALSE)</f>
        <v>94.7</v>
      </c>
    </row>
    <row r="594" spans="1:16" x14ac:dyDescent="0.5">
      <c r="A594">
        <v>2021</v>
      </c>
      <c r="B594" t="s">
        <v>215</v>
      </c>
      <c r="C594" t="s">
        <v>216</v>
      </c>
      <c r="D594">
        <v>641540</v>
      </c>
      <c r="E594" t="s">
        <v>116</v>
      </c>
      <c r="F594" t="s">
        <v>117</v>
      </c>
      <c r="G594">
        <v>84.4</v>
      </c>
      <c r="H594" t="s">
        <v>222</v>
      </c>
      <c r="I594" t="str">
        <f t="shared" si="10"/>
        <v>641540CH</v>
      </c>
      <c r="J594" t="s">
        <v>223</v>
      </c>
      <c r="K594">
        <v>32</v>
      </c>
      <c r="L594">
        <v>0</v>
      </c>
      <c r="M594">
        <v>17.3</v>
      </c>
      <c r="N594">
        <v>23</v>
      </c>
      <c r="O594">
        <f>VLOOKUP(D594,'CH SR '!$A$1:$E$234,5,FALSE)</f>
        <v>1930</v>
      </c>
      <c r="P594">
        <f>VLOOKUP(B594,Sheet5!$A$1:$D$480,4,FALSE)</f>
        <v>99</v>
      </c>
    </row>
    <row r="595" spans="1:16" x14ac:dyDescent="0.5">
      <c r="A595">
        <v>2021</v>
      </c>
      <c r="B595" t="s">
        <v>192</v>
      </c>
      <c r="C595" t="s">
        <v>193</v>
      </c>
      <c r="D595">
        <v>607200</v>
      </c>
      <c r="E595" t="s">
        <v>194</v>
      </c>
      <c r="F595" t="s">
        <v>195</v>
      </c>
      <c r="G595">
        <v>87.7</v>
      </c>
      <c r="H595" t="s">
        <v>222</v>
      </c>
      <c r="I595" t="str">
        <f t="shared" si="10"/>
        <v>607200CH</v>
      </c>
      <c r="J595" t="s">
        <v>223</v>
      </c>
      <c r="K595">
        <v>33.799999999999997</v>
      </c>
      <c r="L595">
        <v>14</v>
      </c>
      <c r="M595">
        <v>14.9</v>
      </c>
      <c r="N595">
        <v>4</v>
      </c>
      <c r="O595">
        <f>VLOOKUP(D595,'CH SR '!$A$1:$E$234,5,FALSE)</f>
        <v>1555</v>
      </c>
      <c r="P595">
        <f>VLOOKUP(B595,Sheet5!$A$1:$D$480,4,FALSE)</f>
        <v>89.1</v>
      </c>
    </row>
    <row r="596" spans="1:16" x14ac:dyDescent="0.5">
      <c r="A596">
        <v>2021</v>
      </c>
      <c r="B596" t="s">
        <v>200</v>
      </c>
      <c r="C596" t="s">
        <v>201</v>
      </c>
      <c r="D596">
        <v>664285</v>
      </c>
      <c r="E596" t="s">
        <v>142</v>
      </c>
      <c r="F596" t="s">
        <v>143</v>
      </c>
      <c r="G596">
        <v>87.4</v>
      </c>
      <c r="H596" t="s">
        <v>222</v>
      </c>
      <c r="I596" t="str">
        <f t="shared" si="10"/>
        <v>664285CH</v>
      </c>
      <c r="J596" t="s">
        <v>223</v>
      </c>
      <c r="K596">
        <v>34.5</v>
      </c>
      <c r="L596">
        <v>17</v>
      </c>
      <c r="M596">
        <v>12.9</v>
      </c>
      <c r="N596">
        <v>-9</v>
      </c>
      <c r="O596">
        <f>VLOOKUP(D596,'CH SR '!$A$1:$E$234,5,FALSE)</f>
        <v>1487</v>
      </c>
      <c r="P596">
        <f>VLOOKUP(B596,Sheet5!$A$1:$D$480,4,FALSE)</f>
        <v>87</v>
      </c>
    </row>
    <row r="597" spans="1:16" x14ac:dyDescent="0.5">
      <c r="A597">
        <v>2021</v>
      </c>
      <c r="B597" t="s">
        <v>762</v>
      </c>
      <c r="C597" t="s">
        <v>488</v>
      </c>
      <c r="D597">
        <v>667376</v>
      </c>
      <c r="E597" t="s">
        <v>68</v>
      </c>
      <c r="F597" t="s">
        <v>69</v>
      </c>
      <c r="G597">
        <v>89.2</v>
      </c>
      <c r="H597" t="s">
        <v>222</v>
      </c>
      <c r="I597" t="str">
        <f t="shared" si="10"/>
        <v>667376CH</v>
      </c>
      <c r="J597" t="s">
        <v>223</v>
      </c>
      <c r="K597">
        <v>31.8</v>
      </c>
      <c r="L597">
        <v>13</v>
      </c>
      <c r="M597">
        <v>10.7</v>
      </c>
      <c r="N597">
        <v>-24</v>
      </c>
      <c r="O597">
        <f>VLOOKUP(D597,'CH SR '!$A$1:$E$234,5,FALSE)</f>
        <v>1615</v>
      </c>
      <c r="P597">
        <f>VLOOKUP(B597,Sheet5!$A$1:$D$480,4,FALSE)</f>
        <v>89.1</v>
      </c>
    </row>
    <row r="598" spans="1:16" x14ac:dyDescent="0.5">
      <c r="A598">
        <v>2021</v>
      </c>
      <c r="B598" t="s">
        <v>48</v>
      </c>
      <c r="C598" t="s">
        <v>49</v>
      </c>
      <c r="D598">
        <v>656302</v>
      </c>
      <c r="E598" t="s">
        <v>50</v>
      </c>
      <c r="F598" t="s">
        <v>51</v>
      </c>
      <c r="G598">
        <v>78.099999999999994</v>
      </c>
      <c r="H598" t="s">
        <v>222</v>
      </c>
      <c r="I598" t="str">
        <f t="shared" si="10"/>
        <v>656302CH</v>
      </c>
      <c r="J598" t="s">
        <v>223</v>
      </c>
      <c r="K598">
        <v>29.3</v>
      </c>
      <c r="L598">
        <v>-17</v>
      </c>
      <c r="M598">
        <v>7.4</v>
      </c>
      <c r="N598">
        <v>-42</v>
      </c>
      <c r="O598">
        <f>VLOOKUP(D598,'CH SR '!$A$1:$E$234,5,FALSE)</f>
        <v>1636</v>
      </c>
      <c r="P598">
        <f>VLOOKUP(B598,Sheet5!$A$1:$D$480,4,FALSE)</f>
        <v>86.5</v>
      </c>
    </row>
    <row r="599" spans="1:16" x14ac:dyDescent="0.5">
      <c r="A599">
        <v>2021</v>
      </c>
      <c r="B599" t="s">
        <v>660</v>
      </c>
      <c r="C599" t="s">
        <v>661</v>
      </c>
      <c r="D599">
        <v>605488</v>
      </c>
      <c r="E599" t="s">
        <v>178</v>
      </c>
      <c r="F599" t="s">
        <v>179</v>
      </c>
      <c r="G599">
        <v>84</v>
      </c>
      <c r="H599" t="s">
        <v>222</v>
      </c>
      <c r="I599" t="str">
        <f t="shared" si="10"/>
        <v>605488CH</v>
      </c>
      <c r="J599" t="s">
        <v>223</v>
      </c>
      <c r="K599">
        <v>27.8</v>
      </c>
      <c r="L599">
        <v>-7</v>
      </c>
      <c r="M599">
        <v>12.6</v>
      </c>
      <c r="N599">
        <v>-6</v>
      </c>
      <c r="O599">
        <f>VLOOKUP(D599,'CH SR '!$A$1:$E$234,5,FALSE)</f>
        <v>1476</v>
      </c>
      <c r="P599">
        <f>VLOOKUP(B599,Sheet5!$A$1:$D$480,4,FALSE)</f>
        <v>98.8</v>
      </c>
    </row>
    <row r="600" spans="1:16" x14ac:dyDescent="0.5">
      <c r="A600">
        <v>2021</v>
      </c>
      <c r="B600" t="s">
        <v>286</v>
      </c>
      <c r="C600" t="s">
        <v>247</v>
      </c>
      <c r="D600">
        <v>570632</v>
      </c>
      <c r="E600" t="s">
        <v>132</v>
      </c>
      <c r="F600" t="s">
        <v>133</v>
      </c>
      <c r="G600">
        <v>89.7</v>
      </c>
      <c r="H600" t="s">
        <v>222</v>
      </c>
      <c r="I600" t="str">
        <f t="shared" si="10"/>
        <v>570632CH</v>
      </c>
      <c r="J600" t="s">
        <v>223</v>
      </c>
      <c r="K600">
        <v>24.8</v>
      </c>
      <c r="L600">
        <v>-10</v>
      </c>
      <c r="M600">
        <v>13.4</v>
      </c>
      <c r="N600">
        <v>-6</v>
      </c>
      <c r="O600">
        <f>VLOOKUP(D600,'CH SR '!$A$1:$E$234,5,FALSE)</f>
        <v>1671</v>
      </c>
      <c r="P600">
        <f>VLOOKUP(B600,Sheet5!$A$1:$D$480,4,FALSE)</f>
        <v>95.3</v>
      </c>
    </row>
    <row r="601" spans="1:16" x14ac:dyDescent="0.5">
      <c r="A601">
        <v>2021</v>
      </c>
      <c r="B601" t="s">
        <v>706</v>
      </c>
      <c r="C601" t="s">
        <v>242</v>
      </c>
      <c r="D601">
        <v>542960</v>
      </c>
      <c r="E601" t="s">
        <v>26</v>
      </c>
      <c r="F601" t="s">
        <v>27</v>
      </c>
      <c r="G601">
        <v>86.1</v>
      </c>
      <c r="H601" t="s">
        <v>222</v>
      </c>
      <c r="I601" t="str">
        <f t="shared" si="10"/>
        <v>542960CH</v>
      </c>
      <c r="J601" t="s">
        <v>223</v>
      </c>
      <c r="K601">
        <v>36.5</v>
      </c>
      <c r="L601">
        <v>20</v>
      </c>
      <c r="M601">
        <v>15.6</v>
      </c>
      <c r="N601">
        <v>10</v>
      </c>
      <c r="O601">
        <f>VLOOKUP(D601,'CH SR '!$A$1:$E$234,5,FALSE)</f>
        <v>1908</v>
      </c>
      <c r="P601">
        <f>VLOOKUP(B601,Sheet5!$A$1:$D$480,4,FALSE)</f>
        <v>79.099999999999994</v>
      </c>
    </row>
    <row r="602" spans="1:16" x14ac:dyDescent="0.5">
      <c r="A602">
        <v>2021</v>
      </c>
      <c r="B602" t="s">
        <v>445</v>
      </c>
      <c r="C602" t="s">
        <v>41</v>
      </c>
      <c r="D602">
        <v>621295</v>
      </c>
      <c r="E602" t="s">
        <v>122</v>
      </c>
      <c r="F602" t="s">
        <v>123</v>
      </c>
      <c r="G602">
        <v>85.7</v>
      </c>
      <c r="H602" t="s">
        <v>222</v>
      </c>
      <c r="I602" t="str">
        <f t="shared" si="10"/>
        <v>621295CH</v>
      </c>
      <c r="J602" t="s">
        <v>223</v>
      </c>
      <c r="K602">
        <v>35.1</v>
      </c>
      <c r="L602">
        <v>12</v>
      </c>
      <c r="M602">
        <v>12.5</v>
      </c>
      <c r="N602">
        <v>-11</v>
      </c>
      <c r="O602">
        <f>VLOOKUP(D602,'CH SR '!$A$1:$E$234,5,FALSE)</f>
        <v>1743</v>
      </c>
      <c r="P602">
        <f>VLOOKUP(B602,Sheet5!$A$1:$D$480,4,FALSE)</f>
        <v>80.8</v>
      </c>
    </row>
    <row r="603" spans="1:16" x14ac:dyDescent="0.5">
      <c r="A603">
        <v>2021</v>
      </c>
      <c r="B603" t="s">
        <v>442</v>
      </c>
      <c r="C603" t="s">
        <v>49</v>
      </c>
      <c r="D603">
        <v>605164</v>
      </c>
      <c r="E603" t="s">
        <v>232</v>
      </c>
      <c r="F603" t="s">
        <v>233</v>
      </c>
      <c r="G603">
        <v>83.2</v>
      </c>
      <c r="H603" t="s">
        <v>222</v>
      </c>
      <c r="I603" t="str">
        <f t="shared" si="10"/>
        <v>605164CH</v>
      </c>
      <c r="J603" t="s">
        <v>223</v>
      </c>
      <c r="K603">
        <v>31.2</v>
      </c>
      <c r="L603">
        <v>1</v>
      </c>
      <c r="M603">
        <v>12.3</v>
      </c>
      <c r="N603">
        <v>-9</v>
      </c>
      <c r="O603">
        <f>VLOOKUP(D603,'CH SR '!$A$1:$E$234,5,FALSE)</f>
        <v>1547</v>
      </c>
      <c r="P603">
        <f>VLOOKUP(B603,Sheet5!$A$1:$D$480,4,FALSE)</f>
        <v>89.5</v>
      </c>
    </row>
    <row r="604" spans="1:16" x14ac:dyDescent="0.5">
      <c r="A604">
        <v>2021</v>
      </c>
      <c r="B604" t="s">
        <v>539</v>
      </c>
      <c r="C604" t="s">
        <v>540</v>
      </c>
      <c r="D604">
        <v>606424</v>
      </c>
      <c r="E604" t="s">
        <v>30</v>
      </c>
      <c r="F604" t="s">
        <v>31</v>
      </c>
      <c r="G604">
        <v>85.4</v>
      </c>
      <c r="H604" t="s">
        <v>222</v>
      </c>
      <c r="I604" t="str">
        <f t="shared" si="10"/>
        <v>606424CH</v>
      </c>
      <c r="J604" t="s">
        <v>223</v>
      </c>
      <c r="K604">
        <v>28.4</v>
      </c>
      <c r="L604">
        <v>-6</v>
      </c>
      <c r="M604">
        <v>17.3</v>
      </c>
      <c r="N604">
        <v>25</v>
      </c>
      <c r="O604">
        <f>VLOOKUP(D604,'CH SR '!$A$1:$E$234,5,FALSE)</f>
        <v>2147</v>
      </c>
      <c r="P604">
        <f>VLOOKUP(B604,Sheet5!$A$1:$D$480,4,FALSE)</f>
        <v>99.2</v>
      </c>
    </row>
    <row r="605" spans="1:16" x14ac:dyDescent="0.5">
      <c r="A605">
        <v>2021</v>
      </c>
      <c r="B605" t="s">
        <v>527</v>
      </c>
      <c r="C605" t="s">
        <v>528</v>
      </c>
      <c r="D605">
        <v>669060</v>
      </c>
      <c r="E605" t="s">
        <v>213</v>
      </c>
      <c r="F605" t="s">
        <v>214</v>
      </c>
      <c r="G605">
        <v>86.8</v>
      </c>
      <c r="H605" t="s">
        <v>222</v>
      </c>
      <c r="I605" t="str">
        <f t="shared" si="10"/>
        <v>669060CH</v>
      </c>
      <c r="J605" t="s">
        <v>223</v>
      </c>
      <c r="K605">
        <v>30.2</v>
      </c>
      <c r="L605">
        <v>-2</v>
      </c>
      <c r="M605">
        <v>13.2</v>
      </c>
      <c r="N605">
        <v>-8</v>
      </c>
      <c r="O605">
        <f>VLOOKUP(D605,'CH SR '!$A$1:$E$234,5,FALSE)</f>
        <v>1580</v>
      </c>
      <c r="P605">
        <f>VLOOKUP(B605,Sheet5!$A$1:$D$480,4,FALSE)</f>
        <v>96.8</v>
      </c>
    </row>
    <row r="606" spans="1:16" x14ac:dyDescent="0.5">
      <c r="A606">
        <v>2021</v>
      </c>
      <c r="B606" t="s">
        <v>326</v>
      </c>
      <c r="C606" t="s">
        <v>303</v>
      </c>
      <c r="D606">
        <v>657097</v>
      </c>
      <c r="E606" t="s">
        <v>156</v>
      </c>
      <c r="F606" t="s">
        <v>157</v>
      </c>
      <c r="G606">
        <v>83.6</v>
      </c>
      <c r="H606" t="s">
        <v>222</v>
      </c>
      <c r="I606" t="str">
        <f t="shared" si="10"/>
        <v>657097CH</v>
      </c>
      <c r="J606" t="s">
        <v>223</v>
      </c>
      <c r="K606">
        <v>31.2</v>
      </c>
      <c r="L606">
        <v>-2</v>
      </c>
      <c r="M606">
        <v>16.899999999999999</v>
      </c>
      <c r="N606">
        <v>21</v>
      </c>
      <c r="O606">
        <f>VLOOKUP(D606,'CH SR '!$A$1:$E$234,5,FALSE)</f>
        <v>2244</v>
      </c>
      <c r="P606">
        <f>VLOOKUP(B606,Sheet5!$A$1:$D$480,4,FALSE)</f>
        <v>98.7</v>
      </c>
    </row>
    <row r="607" spans="1:16" x14ac:dyDescent="0.5">
      <c r="A607">
        <v>2021</v>
      </c>
      <c r="B607" t="s">
        <v>314</v>
      </c>
      <c r="C607" t="s">
        <v>315</v>
      </c>
      <c r="D607">
        <v>547942</v>
      </c>
      <c r="E607" t="s">
        <v>34</v>
      </c>
      <c r="F607" t="s">
        <v>35</v>
      </c>
      <c r="G607">
        <v>80.3</v>
      </c>
      <c r="H607" t="s">
        <v>222</v>
      </c>
      <c r="I607" t="str">
        <f t="shared" si="10"/>
        <v>547942CH</v>
      </c>
      <c r="J607" t="s">
        <v>223</v>
      </c>
      <c r="K607">
        <v>29.3</v>
      </c>
      <c r="L607">
        <v>-14</v>
      </c>
      <c r="M607">
        <v>11.2</v>
      </c>
      <c r="N607">
        <v>-16</v>
      </c>
      <c r="O607">
        <f>VLOOKUP(D607,'CH SR '!$A$1:$E$234,5,FALSE)</f>
        <v>1603</v>
      </c>
      <c r="P607">
        <f>VLOOKUP(B607,Sheet5!$A$1:$D$480,4,FALSE)</f>
        <v>92.4</v>
      </c>
    </row>
    <row r="608" spans="1:16" x14ac:dyDescent="0.5">
      <c r="A608">
        <v>2021</v>
      </c>
      <c r="B608" t="s">
        <v>134</v>
      </c>
      <c r="C608" t="s">
        <v>135</v>
      </c>
      <c r="D608">
        <v>642547</v>
      </c>
      <c r="E608" t="s">
        <v>68</v>
      </c>
      <c r="F608" t="s">
        <v>69</v>
      </c>
      <c r="G608">
        <v>88</v>
      </c>
      <c r="H608" t="s">
        <v>222</v>
      </c>
      <c r="I608" t="str">
        <f t="shared" si="10"/>
        <v>642547CH</v>
      </c>
      <c r="J608" t="s">
        <v>223</v>
      </c>
      <c r="K608">
        <v>31.4</v>
      </c>
      <c r="L608">
        <v>-2</v>
      </c>
      <c r="M608">
        <v>14.8</v>
      </c>
      <c r="N608">
        <v>-1</v>
      </c>
      <c r="O608">
        <f>VLOOKUP(D608,'CH SR '!$A$1:$E$234,5,FALSE)</f>
        <v>1607</v>
      </c>
      <c r="P608">
        <f>VLOOKUP(B608,Sheet5!$A$1:$D$480,4,FALSE)</f>
        <v>93.2</v>
      </c>
    </row>
    <row r="609" spans="1:16" x14ac:dyDescent="0.5">
      <c r="A609">
        <v>2021</v>
      </c>
      <c r="B609" t="s">
        <v>383</v>
      </c>
      <c r="C609" t="s">
        <v>384</v>
      </c>
      <c r="D609">
        <v>642528</v>
      </c>
      <c r="E609" t="s">
        <v>38</v>
      </c>
      <c r="F609" t="s">
        <v>39</v>
      </c>
      <c r="G609">
        <v>90</v>
      </c>
      <c r="H609" t="s">
        <v>222</v>
      </c>
      <c r="I609" t="str">
        <f t="shared" si="10"/>
        <v>642528CH</v>
      </c>
      <c r="J609" t="s">
        <v>223</v>
      </c>
      <c r="K609">
        <v>22.5</v>
      </c>
      <c r="L609">
        <v>-18</v>
      </c>
      <c r="M609">
        <v>15.8</v>
      </c>
      <c r="N609">
        <v>11</v>
      </c>
      <c r="O609">
        <f>VLOOKUP(D609,'CH SR '!$A$1:$E$234,5,FALSE)</f>
        <v>1933</v>
      </c>
      <c r="P609">
        <f>VLOOKUP(B609,Sheet5!$A$1:$D$480,4,FALSE)</f>
        <v>96.4</v>
      </c>
    </row>
    <row r="610" spans="1:16" x14ac:dyDescent="0.5">
      <c r="A610">
        <v>2021</v>
      </c>
      <c r="B610" t="s">
        <v>435</v>
      </c>
      <c r="C610" t="s">
        <v>436</v>
      </c>
      <c r="D610">
        <v>676051</v>
      </c>
      <c r="E610" t="s">
        <v>46</v>
      </c>
      <c r="F610" t="s">
        <v>47</v>
      </c>
      <c r="G610">
        <v>87.3</v>
      </c>
      <c r="H610" t="s">
        <v>222</v>
      </c>
      <c r="I610" t="str">
        <f t="shared" si="10"/>
        <v>676051CH</v>
      </c>
      <c r="J610" t="s">
        <v>223</v>
      </c>
      <c r="K610">
        <v>27.3</v>
      </c>
      <c r="L610">
        <v>-6</v>
      </c>
      <c r="M610">
        <v>16</v>
      </c>
      <c r="N610">
        <v>14</v>
      </c>
      <c r="O610">
        <f>VLOOKUP(D610,'CH SR '!$A$1:$E$234,5,FALSE)</f>
        <v>2270</v>
      </c>
      <c r="P610">
        <f>VLOOKUP(B610,Sheet5!$A$1:$D$480,4,FALSE)</f>
        <v>88</v>
      </c>
    </row>
    <row r="611" spans="1:16" x14ac:dyDescent="0.5">
      <c r="A611">
        <v>2021</v>
      </c>
      <c r="B611" t="s">
        <v>450</v>
      </c>
      <c r="C611" t="s">
        <v>242</v>
      </c>
      <c r="D611">
        <v>502202</v>
      </c>
      <c r="E611" t="s">
        <v>68</v>
      </c>
      <c r="F611" t="s">
        <v>69</v>
      </c>
      <c r="G611">
        <v>82.5</v>
      </c>
      <c r="H611" t="s">
        <v>222</v>
      </c>
      <c r="I611" t="str">
        <f t="shared" si="10"/>
        <v>502202CH</v>
      </c>
      <c r="J611" t="s">
        <v>223</v>
      </c>
      <c r="K611">
        <v>35.299999999999997</v>
      </c>
      <c r="L611">
        <v>8</v>
      </c>
      <c r="M611">
        <v>12.1</v>
      </c>
      <c r="N611">
        <v>-13</v>
      </c>
      <c r="O611">
        <f>VLOOKUP(D611,'CH SR '!$A$1:$E$234,5,FALSE)</f>
        <v>1300</v>
      </c>
      <c r="P611">
        <f>VLOOKUP(B611,Sheet5!$A$1:$D$480,4,FALSE)</f>
        <v>90.3</v>
      </c>
    </row>
    <row r="612" spans="1:16" x14ac:dyDescent="0.5">
      <c r="A612">
        <v>2021</v>
      </c>
      <c r="B612" t="s">
        <v>128</v>
      </c>
      <c r="C612" t="s">
        <v>129</v>
      </c>
      <c r="D612">
        <v>592351</v>
      </c>
      <c r="E612" t="s">
        <v>92</v>
      </c>
      <c r="F612" t="s">
        <v>93</v>
      </c>
      <c r="G612">
        <v>87.5</v>
      </c>
      <c r="H612" t="s">
        <v>222</v>
      </c>
      <c r="I612" t="str">
        <f t="shared" si="10"/>
        <v>592351CH</v>
      </c>
      <c r="J612" t="s">
        <v>223</v>
      </c>
      <c r="K612">
        <v>28.1</v>
      </c>
      <c r="L612">
        <v>-4</v>
      </c>
      <c r="M612">
        <v>11.6</v>
      </c>
      <c r="N612">
        <v>-18</v>
      </c>
      <c r="O612">
        <f>VLOOKUP(D612,'CH SR '!$A$1:$E$234,5,FALSE)</f>
        <v>1451</v>
      </c>
      <c r="P612">
        <f>VLOOKUP(B612,Sheet5!$A$1:$D$480,4,FALSE)</f>
        <v>99.2</v>
      </c>
    </row>
    <row r="613" spans="1:16" x14ac:dyDescent="0.5">
      <c r="A613">
        <v>2021</v>
      </c>
      <c r="B613" t="s">
        <v>267</v>
      </c>
      <c r="C613" t="s">
        <v>268</v>
      </c>
      <c r="D613">
        <v>661269</v>
      </c>
      <c r="E613" t="s">
        <v>26</v>
      </c>
      <c r="F613" t="s">
        <v>27</v>
      </c>
      <c r="G613">
        <v>81.2</v>
      </c>
      <c r="H613" t="s">
        <v>222</v>
      </c>
      <c r="I613" t="str">
        <f t="shared" si="10"/>
        <v>661269CH</v>
      </c>
      <c r="J613" t="s">
        <v>223</v>
      </c>
      <c r="K613">
        <v>32.1</v>
      </c>
      <c r="L613">
        <v>-10</v>
      </c>
      <c r="M613">
        <v>12.6</v>
      </c>
      <c r="N613">
        <v>-11</v>
      </c>
      <c r="O613">
        <f>VLOOKUP(D613,'CH SR '!$A$1:$E$234,5,FALSE)</f>
        <v>1640</v>
      </c>
      <c r="P613">
        <f>VLOOKUP(B613,Sheet5!$A$1:$D$480,4,FALSE)</f>
        <v>97.4</v>
      </c>
    </row>
    <row r="614" spans="1:16" x14ac:dyDescent="0.5">
      <c r="A614">
        <v>2021</v>
      </c>
      <c r="B614" t="s">
        <v>625</v>
      </c>
      <c r="C614" t="s">
        <v>626</v>
      </c>
      <c r="D614">
        <v>571656</v>
      </c>
      <c r="E614" t="s">
        <v>132</v>
      </c>
      <c r="F614" t="s">
        <v>133</v>
      </c>
      <c r="G614">
        <v>87.7</v>
      </c>
      <c r="H614" t="s">
        <v>222</v>
      </c>
      <c r="I614" t="str">
        <f t="shared" si="10"/>
        <v>571656CH</v>
      </c>
      <c r="J614" t="s">
        <v>223</v>
      </c>
      <c r="K614">
        <v>32.1</v>
      </c>
      <c r="L614">
        <v>10</v>
      </c>
      <c r="M614">
        <v>14.9</v>
      </c>
      <c r="N614">
        <v>5</v>
      </c>
      <c r="O614">
        <f>VLOOKUP(D614,'CH SR '!$A$1:$E$234,5,FALSE)</f>
        <v>1604</v>
      </c>
      <c r="P614">
        <f>VLOOKUP(B614,Sheet5!$A$1:$D$480,4,FALSE)</f>
        <v>89.8</v>
      </c>
    </row>
    <row r="615" spans="1:16" x14ac:dyDescent="0.5">
      <c r="A615">
        <v>2021</v>
      </c>
      <c r="B615" t="s">
        <v>114</v>
      </c>
      <c r="C615" t="s">
        <v>115</v>
      </c>
      <c r="D615">
        <v>543475</v>
      </c>
      <c r="E615" t="s">
        <v>116</v>
      </c>
      <c r="F615" t="s">
        <v>117</v>
      </c>
      <c r="G615">
        <v>86.1</v>
      </c>
      <c r="H615" t="s">
        <v>222</v>
      </c>
      <c r="I615" t="str">
        <f t="shared" si="10"/>
        <v>543475CH</v>
      </c>
      <c r="J615" t="s">
        <v>223</v>
      </c>
      <c r="K615">
        <v>27.3</v>
      </c>
      <c r="L615">
        <v>-6</v>
      </c>
      <c r="M615">
        <v>13.6</v>
      </c>
      <c r="N615">
        <v>1</v>
      </c>
      <c r="O615">
        <f>VLOOKUP(D615,'CH SR '!$A$1:$E$234,5,FALSE)</f>
        <v>1612</v>
      </c>
      <c r="P615">
        <f>VLOOKUP(B615,Sheet5!$A$1:$D$480,4,FALSE)</f>
        <v>98.3</v>
      </c>
    </row>
    <row r="616" spans="1:16" x14ac:dyDescent="0.5">
      <c r="A616">
        <v>2021</v>
      </c>
      <c r="B616" t="s">
        <v>638</v>
      </c>
      <c r="C616" t="s">
        <v>481</v>
      </c>
      <c r="D616">
        <v>656849</v>
      </c>
      <c r="E616" t="s">
        <v>126</v>
      </c>
      <c r="F616" t="s">
        <v>127</v>
      </c>
      <c r="G616">
        <v>83.9</v>
      </c>
      <c r="H616" t="s">
        <v>222</v>
      </c>
      <c r="I616" t="str">
        <f t="shared" si="10"/>
        <v>656849CH</v>
      </c>
      <c r="J616" t="s">
        <v>223</v>
      </c>
      <c r="K616">
        <v>30.9</v>
      </c>
      <c r="L616">
        <v>0</v>
      </c>
      <c r="M616">
        <v>17.600000000000001</v>
      </c>
      <c r="N616">
        <v>32</v>
      </c>
      <c r="O616">
        <f>VLOOKUP(D616,'CH SR '!$A$1:$E$234,5,FALSE)</f>
        <v>1922</v>
      </c>
      <c r="P616">
        <f>VLOOKUP(B616,Sheet5!$A$1:$D$480,4,FALSE)</f>
        <v>98.8</v>
      </c>
    </row>
    <row r="617" spans="1:16" x14ac:dyDescent="0.5">
      <c r="A617">
        <v>2021</v>
      </c>
      <c r="B617" t="s">
        <v>184</v>
      </c>
      <c r="C617" t="s">
        <v>356</v>
      </c>
      <c r="D617">
        <v>642092</v>
      </c>
      <c r="E617" t="s">
        <v>164</v>
      </c>
      <c r="F617" t="s">
        <v>165</v>
      </c>
      <c r="G617">
        <v>86.5</v>
      </c>
      <c r="H617" t="s">
        <v>222</v>
      </c>
      <c r="I617" t="str">
        <f t="shared" si="10"/>
        <v>642092CH</v>
      </c>
      <c r="J617" t="s">
        <v>223</v>
      </c>
      <c r="K617">
        <v>29.3</v>
      </c>
      <c r="L617">
        <v>-3</v>
      </c>
      <c r="M617">
        <v>16.899999999999999</v>
      </c>
      <c r="N617">
        <v>19</v>
      </c>
      <c r="O617">
        <f>VLOOKUP(D617,'CH SR '!$A$1:$E$234,5,FALSE)</f>
        <v>1938</v>
      </c>
      <c r="P617">
        <f>VLOOKUP(B617,Sheet5!$A$1:$D$480,4,FALSE)</f>
        <v>99.4</v>
      </c>
    </row>
    <row r="618" spans="1:16" x14ac:dyDescent="0.5">
      <c r="A618">
        <v>2021</v>
      </c>
      <c r="B618" t="s">
        <v>566</v>
      </c>
      <c r="C618" t="s">
        <v>427</v>
      </c>
      <c r="D618">
        <v>663738</v>
      </c>
      <c r="E618" t="s">
        <v>80</v>
      </c>
      <c r="F618" t="s">
        <v>81</v>
      </c>
      <c r="G618">
        <v>84.7</v>
      </c>
      <c r="H618" t="s">
        <v>222</v>
      </c>
      <c r="I618" t="str">
        <f t="shared" si="10"/>
        <v>663738CH</v>
      </c>
      <c r="J618" t="s">
        <v>223</v>
      </c>
      <c r="K618">
        <v>26</v>
      </c>
      <c r="L618">
        <v>-14</v>
      </c>
      <c r="M618">
        <v>12.7</v>
      </c>
      <c r="N618">
        <v>-6</v>
      </c>
      <c r="O618">
        <f>VLOOKUP(D618,'CH SR '!$A$1:$E$234,5,FALSE)</f>
        <v>1724</v>
      </c>
      <c r="P618">
        <f>VLOOKUP(B618,Sheet5!$A$1:$D$480,4,FALSE)</f>
        <v>99.5</v>
      </c>
    </row>
    <row r="619" spans="1:16" x14ac:dyDescent="0.5">
      <c r="A619">
        <v>2021</v>
      </c>
      <c r="B619" t="s">
        <v>294</v>
      </c>
      <c r="C619" t="s">
        <v>295</v>
      </c>
      <c r="D619">
        <v>642203</v>
      </c>
      <c r="E619" t="s">
        <v>164</v>
      </c>
      <c r="F619" t="s">
        <v>165</v>
      </c>
      <c r="G619">
        <v>85.6</v>
      </c>
      <c r="H619" t="s">
        <v>222</v>
      </c>
      <c r="I619" t="str">
        <f t="shared" si="10"/>
        <v>642203CH</v>
      </c>
      <c r="J619" t="s">
        <v>223</v>
      </c>
      <c r="K619">
        <v>28.8</v>
      </c>
      <c r="L619">
        <v>-11</v>
      </c>
      <c r="M619">
        <v>15.6</v>
      </c>
      <c r="N619">
        <v>8</v>
      </c>
      <c r="O619">
        <f>VLOOKUP(D619,'CH SR '!$A$1:$E$234,5,FALSE)</f>
        <v>1713</v>
      </c>
      <c r="P619">
        <f>VLOOKUP(B619,Sheet5!$A$1:$D$480,4,FALSE)</f>
        <v>93.1</v>
      </c>
    </row>
    <row r="620" spans="1:16" x14ac:dyDescent="0.5">
      <c r="A620">
        <v>2021</v>
      </c>
      <c r="B620" t="s">
        <v>755</v>
      </c>
      <c r="C620" t="s">
        <v>95</v>
      </c>
      <c r="D620">
        <v>453281</v>
      </c>
      <c r="E620" t="s">
        <v>34</v>
      </c>
      <c r="F620" t="s">
        <v>35</v>
      </c>
      <c r="G620">
        <v>79.5</v>
      </c>
      <c r="H620" t="s">
        <v>222</v>
      </c>
      <c r="I620" t="str">
        <f t="shared" si="10"/>
        <v>453281CH</v>
      </c>
      <c r="J620" t="s">
        <v>223</v>
      </c>
      <c r="K620">
        <v>36.1</v>
      </c>
      <c r="L620">
        <v>3</v>
      </c>
      <c r="M620">
        <v>14</v>
      </c>
      <c r="N620">
        <v>2</v>
      </c>
      <c r="O620">
        <f>VLOOKUP(D620,'CH SR '!$A$1:$E$234,5,FALSE)</f>
        <v>1498</v>
      </c>
      <c r="P620">
        <f>VLOOKUP(B620,Sheet5!$A$1:$D$480,4,FALSE)</f>
        <v>99</v>
      </c>
    </row>
    <row r="621" spans="1:16" x14ac:dyDescent="0.5">
      <c r="A621">
        <v>2021</v>
      </c>
      <c r="B621" t="s">
        <v>773</v>
      </c>
      <c r="C621" t="s">
        <v>272</v>
      </c>
      <c r="D621">
        <v>607455</v>
      </c>
      <c r="E621" t="s">
        <v>213</v>
      </c>
      <c r="F621" t="s">
        <v>214</v>
      </c>
      <c r="G621">
        <v>85.9</v>
      </c>
      <c r="H621" t="s">
        <v>222</v>
      </c>
      <c r="I621" t="str">
        <f t="shared" si="10"/>
        <v>607455CH</v>
      </c>
      <c r="J621" t="s">
        <v>223</v>
      </c>
      <c r="K621">
        <v>31.1</v>
      </c>
      <c r="L621">
        <v>2</v>
      </c>
      <c r="M621">
        <v>15</v>
      </c>
      <c r="N621">
        <v>6</v>
      </c>
      <c r="O621">
        <f>VLOOKUP(D621,'CH SR '!$A$1:$E$234,5,FALSE)</f>
        <v>1783</v>
      </c>
      <c r="P621">
        <f>VLOOKUP(B621,Sheet5!$A$1:$D$480,4,FALSE)</f>
        <v>96</v>
      </c>
    </row>
    <row r="622" spans="1:16" x14ac:dyDescent="0.5">
      <c r="A622">
        <v>2021</v>
      </c>
      <c r="B622" t="s">
        <v>529</v>
      </c>
      <c r="C622" t="s">
        <v>530</v>
      </c>
      <c r="D622">
        <v>433589</v>
      </c>
      <c r="E622" t="s">
        <v>20</v>
      </c>
      <c r="F622" t="s">
        <v>21</v>
      </c>
      <c r="G622">
        <v>80.7</v>
      </c>
      <c r="H622" t="s">
        <v>222</v>
      </c>
      <c r="I622" t="str">
        <f t="shared" si="10"/>
        <v>433589CH</v>
      </c>
      <c r="J622" t="s">
        <v>223</v>
      </c>
      <c r="K622">
        <v>27</v>
      </c>
      <c r="L622">
        <v>-24</v>
      </c>
      <c r="M622">
        <v>11.4</v>
      </c>
      <c r="N622">
        <v>-17</v>
      </c>
      <c r="O622">
        <f>VLOOKUP(D622,'CH SR '!$A$1:$E$234,5,FALSE)</f>
        <v>1748</v>
      </c>
      <c r="P622">
        <f>VLOOKUP(B622,Sheet5!$A$1:$D$480,4,FALSE)</f>
        <v>94</v>
      </c>
    </row>
    <row r="623" spans="1:16" x14ac:dyDescent="0.5">
      <c r="A623">
        <v>2021</v>
      </c>
      <c r="B623" t="s">
        <v>494</v>
      </c>
      <c r="C623" t="s">
        <v>495</v>
      </c>
      <c r="D623">
        <v>650893</v>
      </c>
      <c r="E623" t="s">
        <v>34</v>
      </c>
      <c r="F623" t="s">
        <v>35</v>
      </c>
      <c r="G623">
        <v>89.4</v>
      </c>
      <c r="H623" t="s">
        <v>222</v>
      </c>
      <c r="I623" t="str">
        <f t="shared" si="10"/>
        <v>650893CH</v>
      </c>
      <c r="J623" t="s">
        <v>223</v>
      </c>
      <c r="K623">
        <v>22.8</v>
      </c>
      <c r="L623">
        <v>-19</v>
      </c>
      <c r="M623">
        <v>12</v>
      </c>
      <c r="N623">
        <v>-17</v>
      </c>
      <c r="O623">
        <f>VLOOKUP(D623,'CH SR '!$A$1:$E$234,5,FALSE)</f>
        <v>1764</v>
      </c>
      <c r="P623">
        <f>VLOOKUP(B623,Sheet5!$A$1:$D$480,4,FALSE)</f>
        <v>99</v>
      </c>
    </row>
    <row r="624" spans="1:16" x14ac:dyDescent="0.5">
      <c r="A624">
        <v>2021</v>
      </c>
      <c r="B624" t="s">
        <v>150</v>
      </c>
      <c r="C624" t="s">
        <v>151</v>
      </c>
      <c r="D624">
        <v>425794</v>
      </c>
      <c r="E624" t="s">
        <v>34</v>
      </c>
      <c r="F624" t="s">
        <v>35</v>
      </c>
      <c r="G624">
        <v>82.7</v>
      </c>
      <c r="H624" t="s">
        <v>222</v>
      </c>
      <c r="I624" t="str">
        <f t="shared" si="10"/>
        <v>425794CH</v>
      </c>
      <c r="J624" t="s">
        <v>223</v>
      </c>
      <c r="K624">
        <v>32.1</v>
      </c>
      <c r="L624">
        <v>5</v>
      </c>
      <c r="M624">
        <v>13.9</v>
      </c>
      <c r="N624">
        <v>8</v>
      </c>
      <c r="O624">
        <f>VLOOKUP(D624,'CH SR '!$A$1:$E$234,5,FALSE)</f>
        <v>1716</v>
      </c>
      <c r="P624">
        <f>VLOOKUP(B624,Sheet5!$A$1:$D$480,4,FALSE)</f>
        <v>90.1</v>
      </c>
    </row>
    <row r="625" spans="1:16" x14ac:dyDescent="0.5">
      <c r="A625">
        <v>2021</v>
      </c>
      <c r="B625" t="s">
        <v>311</v>
      </c>
      <c r="C625" t="s">
        <v>312</v>
      </c>
      <c r="D625">
        <v>641778</v>
      </c>
      <c r="E625" t="s">
        <v>68</v>
      </c>
      <c r="F625" t="s">
        <v>69</v>
      </c>
      <c r="G625">
        <v>86.5</v>
      </c>
      <c r="H625" t="s">
        <v>222</v>
      </c>
      <c r="I625" t="str">
        <f t="shared" si="10"/>
        <v>641778CH</v>
      </c>
      <c r="J625" t="s">
        <v>223</v>
      </c>
      <c r="K625">
        <v>28.7</v>
      </c>
      <c r="L625">
        <v>-4</v>
      </c>
      <c r="M625">
        <v>14.3</v>
      </c>
      <c r="N625">
        <v>1</v>
      </c>
      <c r="O625">
        <f>VLOOKUP(D625,'CH SR '!$A$1:$E$234,5,FALSE)</f>
        <v>1483</v>
      </c>
      <c r="P625">
        <f>VLOOKUP(B625,Sheet5!$A$1:$D$480,4,FALSE)</f>
        <v>97.1</v>
      </c>
    </row>
    <row r="626" spans="1:16" x14ac:dyDescent="0.5">
      <c r="A626">
        <v>2021</v>
      </c>
      <c r="B626" t="s">
        <v>327</v>
      </c>
      <c r="C626" t="s">
        <v>45</v>
      </c>
      <c r="D626">
        <v>621107</v>
      </c>
      <c r="E626" t="s">
        <v>58</v>
      </c>
      <c r="F626" t="s">
        <v>59</v>
      </c>
      <c r="G626">
        <v>85.3</v>
      </c>
      <c r="H626" t="s">
        <v>222</v>
      </c>
      <c r="I626" t="str">
        <f t="shared" si="10"/>
        <v>621107CH</v>
      </c>
      <c r="J626" t="s">
        <v>223</v>
      </c>
      <c r="K626">
        <v>30.7</v>
      </c>
      <c r="L626">
        <v>-1</v>
      </c>
      <c r="M626">
        <v>14.5</v>
      </c>
      <c r="N626">
        <v>5</v>
      </c>
      <c r="O626">
        <f>VLOOKUP(D626,'CH SR '!$A$1:$E$234,5,FALSE)</f>
        <v>1695</v>
      </c>
      <c r="P626">
        <f>VLOOKUP(B626,Sheet5!$A$1:$D$480,4,FALSE)</f>
        <v>98.1</v>
      </c>
    </row>
    <row r="627" spans="1:16" x14ac:dyDescent="0.5">
      <c r="A627">
        <v>2021</v>
      </c>
      <c r="B627" t="s">
        <v>620</v>
      </c>
      <c r="C627" t="s">
        <v>73</v>
      </c>
      <c r="D627">
        <v>593372</v>
      </c>
      <c r="E627" t="s">
        <v>34</v>
      </c>
      <c r="F627" t="s">
        <v>35</v>
      </c>
      <c r="G627">
        <v>84.8</v>
      </c>
      <c r="H627" t="s">
        <v>222</v>
      </c>
      <c r="I627" t="str">
        <f t="shared" si="10"/>
        <v>593372CH</v>
      </c>
      <c r="J627" t="s">
        <v>223</v>
      </c>
      <c r="K627">
        <v>39.799999999999997</v>
      </c>
      <c r="L627">
        <v>19</v>
      </c>
      <c r="M627">
        <v>14.7</v>
      </c>
      <c r="N627">
        <v>0</v>
      </c>
      <c r="O627">
        <f>VLOOKUP(D627,'CH SR '!$A$1:$E$234,5,FALSE)</f>
        <v>1848</v>
      </c>
      <c r="P627">
        <f>VLOOKUP(B627,Sheet5!$A$1:$D$480,4,FALSE)</f>
        <v>83.7</v>
      </c>
    </row>
    <row r="628" spans="1:16" x14ac:dyDescent="0.5">
      <c r="A628">
        <v>2021</v>
      </c>
      <c r="B628" t="s">
        <v>259</v>
      </c>
      <c r="C628" t="s">
        <v>260</v>
      </c>
      <c r="D628">
        <v>641927</v>
      </c>
      <c r="E628" t="s">
        <v>261</v>
      </c>
      <c r="F628" t="s">
        <v>262</v>
      </c>
      <c r="G628">
        <v>84.8</v>
      </c>
      <c r="H628" t="s">
        <v>222</v>
      </c>
      <c r="I628" t="str">
        <f t="shared" si="10"/>
        <v>641927CH</v>
      </c>
      <c r="J628" t="s">
        <v>223</v>
      </c>
      <c r="K628">
        <v>29.3</v>
      </c>
      <c r="L628">
        <v>-5</v>
      </c>
      <c r="M628">
        <v>15.8</v>
      </c>
      <c r="N628">
        <v>14</v>
      </c>
      <c r="O628">
        <f>VLOOKUP(D628,'CH SR '!$A$1:$E$234,5,FALSE)</f>
        <v>1869</v>
      </c>
      <c r="P628">
        <f>VLOOKUP(B628,Sheet5!$A$1:$D$480,4,FALSE)</f>
        <v>99.3</v>
      </c>
    </row>
    <row r="629" spans="1:16" x14ac:dyDescent="0.5">
      <c r="A629">
        <v>2021</v>
      </c>
      <c r="B629" t="s">
        <v>752</v>
      </c>
      <c r="C629" t="s">
        <v>189</v>
      </c>
      <c r="D629">
        <v>622065</v>
      </c>
      <c r="E629" t="s">
        <v>122</v>
      </c>
      <c r="F629" t="s">
        <v>123</v>
      </c>
      <c r="G629">
        <v>85.3</v>
      </c>
      <c r="H629" t="s">
        <v>222</v>
      </c>
      <c r="I629" t="str">
        <f t="shared" si="10"/>
        <v>622065CH</v>
      </c>
      <c r="J629" t="s">
        <v>223</v>
      </c>
      <c r="K629">
        <v>34.4</v>
      </c>
      <c r="L629">
        <v>14</v>
      </c>
      <c r="M629">
        <v>13.3</v>
      </c>
      <c r="N629">
        <v>-3</v>
      </c>
      <c r="O629">
        <f>VLOOKUP(D629,'CH SR '!$A$1:$E$234,5,FALSE)</f>
        <v>1549</v>
      </c>
      <c r="P629">
        <f>VLOOKUP(B629,Sheet5!$A$1:$D$480,4,FALSE)</f>
        <v>85.4</v>
      </c>
    </row>
    <row r="630" spans="1:16" x14ac:dyDescent="0.5">
      <c r="A630">
        <v>2021</v>
      </c>
      <c r="B630" t="s">
        <v>28</v>
      </c>
      <c r="C630" t="s">
        <v>29</v>
      </c>
      <c r="D630">
        <v>592332</v>
      </c>
      <c r="E630" t="s">
        <v>30</v>
      </c>
      <c r="F630" t="s">
        <v>31</v>
      </c>
      <c r="G630">
        <v>83.8</v>
      </c>
      <c r="H630" t="s">
        <v>222</v>
      </c>
      <c r="I630" t="str">
        <f t="shared" si="10"/>
        <v>592332CH</v>
      </c>
      <c r="J630" t="s">
        <v>223</v>
      </c>
      <c r="K630">
        <v>27.3</v>
      </c>
      <c r="L630">
        <v>-11</v>
      </c>
      <c r="M630">
        <v>10.9</v>
      </c>
      <c r="N630">
        <v>-19</v>
      </c>
      <c r="O630">
        <f>VLOOKUP(D630,'CH SR '!$A$1:$E$234,5,FALSE)</f>
        <v>1628</v>
      </c>
      <c r="P630">
        <f>VLOOKUP(B630,Sheet5!$A$1:$D$480,4,FALSE)</f>
        <v>93.6</v>
      </c>
    </row>
    <row r="631" spans="1:16" x14ac:dyDescent="0.5">
      <c r="A631">
        <v>2021</v>
      </c>
      <c r="B631" t="s">
        <v>557</v>
      </c>
      <c r="C631" t="s">
        <v>558</v>
      </c>
      <c r="D631">
        <v>656420</v>
      </c>
      <c r="E631" t="s">
        <v>178</v>
      </c>
      <c r="F631" t="s">
        <v>179</v>
      </c>
      <c r="G631">
        <v>87.6</v>
      </c>
      <c r="H631" t="s">
        <v>222</v>
      </c>
      <c r="I631" t="str">
        <f t="shared" si="10"/>
        <v>656420CH</v>
      </c>
      <c r="J631" t="s">
        <v>223</v>
      </c>
      <c r="K631">
        <v>33</v>
      </c>
      <c r="L631">
        <v>13</v>
      </c>
      <c r="M631">
        <v>14.7</v>
      </c>
      <c r="N631">
        <v>4</v>
      </c>
      <c r="O631">
        <f>VLOOKUP(D631,'CH SR '!$A$1:$E$234,5,FALSE)</f>
        <v>1597</v>
      </c>
      <c r="P631">
        <f>VLOOKUP(B631,Sheet5!$A$1:$D$480,4,FALSE)</f>
        <v>89.9</v>
      </c>
    </row>
    <row r="632" spans="1:16" x14ac:dyDescent="0.5">
      <c r="A632">
        <v>2021</v>
      </c>
      <c r="B632" t="s">
        <v>482</v>
      </c>
      <c r="C632" t="s">
        <v>622</v>
      </c>
      <c r="D632">
        <v>642701</v>
      </c>
      <c r="E632" t="s">
        <v>116</v>
      </c>
      <c r="F632" t="s">
        <v>117</v>
      </c>
      <c r="G632">
        <v>87.6</v>
      </c>
      <c r="H632" t="s">
        <v>222</v>
      </c>
      <c r="I632" t="str">
        <f t="shared" si="10"/>
        <v>642701CH</v>
      </c>
      <c r="J632" t="s">
        <v>223</v>
      </c>
      <c r="K632">
        <v>27.6</v>
      </c>
      <c r="L632">
        <v>-6</v>
      </c>
      <c r="M632">
        <v>17.399999999999999</v>
      </c>
      <c r="N632">
        <v>23</v>
      </c>
      <c r="O632">
        <f>VLOOKUP(D632,'CH SR '!$A$1:$E$234,5,FALSE)</f>
        <v>2209</v>
      </c>
      <c r="P632">
        <f>VLOOKUP(B632,Sheet5!$A$1:$D$480,4,FALSE)</f>
        <v>89.8</v>
      </c>
    </row>
    <row r="633" spans="1:16" x14ac:dyDescent="0.5">
      <c r="A633">
        <v>2021</v>
      </c>
      <c r="B633" t="s">
        <v>470</v>
      </c>
      <c r="C633" t="s">
        <v>471</v>
      </c>
      <c r="D633">
        <v>643377</v>
      </c>
      <c r="E633" t="s">
        <v>261</v>
      </c>
      <c r="F633" t="s">
        <v>262</v>
      </c>
      <c r="G633">
        <v>85.5</v>
      </c>
      <c r="H633" t="s">
        <v>222</v>
      </c>
      <c r="I633" t="str">
        <f t="shared" si="10"/>
        <v>643377CH</v>
      </c>
      <c r="J633" t="s">
        <v>223</v>
      </c>
      <c r="K633">
        <v>29.6</v>
      </c>
      <c r="L633">
        <v>-4</v>
      </c>
      <c r="M633">
        <v>14.3</v>
      </c>
      <c r="N633">
        <v>1</v>
      </c>
      <c r="O633">
        <f>VLOOKUP(D633,'CH SR '!$A$1:$E$234,5,FALSE)</f>
        <v>1633</v>
      </c>
      <c r="P633">
        <f>VLOOKUP(B633,Sheet5!$A$1:$D$480,4,FALSE)</f>
        <v>99.3</v>
      </c>
    </row>
    <row r="634" spans="1:16" x14ac:dyDescent="0.5">
      <c r="A634">
        <v>2021</v>
      </c>
      <c r="B634" t="s">
        <v>484</v>
      </c>
      <c r="C634" t="s">
        <v>247</v>
      </c>
      <c r="D634">
        <v>500779</v>
      </c>
      <c r="E634" t="s">
        <v>30</v>
      </c>
      <c r="F634" t="s">
        <v>31</v>
      </c>
      <c r="G634">
        <v>86.6</v>
      </c>
      <c r="H634" t="s">
        <v>222</v>
      </c>
      <c r="I634" t="str">
        <f t="shared" si="10"/>
        <v>500779CH</v>
      </c>
      <c r="J634" t="s">
        <v>223</v>
      </c>
      <c r="K634">
        <v>28.2</v>
      </c>
      <c r="L634">
        <v>-4</v>
      </c>
      <c r="M634">
        <v>10.7</v>
      </c>
      <c r="N634">
        <v>-23</v>
      </c>
      <c r="O634">
        <f>VLOOKUP(D634,'CH SR '!$A$1:$E$234,5,FALSE)</f>
        <v>1287</v>
      </c>
      <c r="P634">
        <f>VLOOKUP(B634,Sheet5!$A$1:$D$480,4,FALSE)</f>
        <v>94.2</v>
      </c>
    </row>
    <row r="635" spans="1:16" x14ac:dyDescent="0.5">
      <c r="A635">
        <v>2021</v>
      </c>
      <c r="B635" t="s">
        <v>674</v>
      </c>
      <c r="C635" t="s">
        <v>572</v>
      </c>
      <c r="D635">
        <v>606160</v>
      </c>
      <c r="E635" t="s">
        <v>142</v>
      </c>
      <c r="F635" t="s">
        <v>143</v>
      </c>
      <c r="G635">
        <v>89.7</v>
      </c>
      <c r="H635" t="s">
        <v>222</v>
      </c>
      <c r="I635" t="str">
        <f t="shared" si="10"/>
        <v>606160CH</v>
      </c>
      <c r="J635" t="s">
        <v>223</v>
      </c>
      <c r="K635">
        <v>29.8</v>
      </c>
      <c r="L635">
        <v>-4</v>
      </c>
      <c r="M635">
        <v>16</v>
      </c>
      <c r="N635">
        <v>-1</v>
      </c>
      <c r="O635">
        <f>VLOOKUP(D635,'CH SR '!$A$1:$E$234,5,FALSE)</f>
        <v>2011</v>
      </c>
      <c r="P635">
        <f>VLOOKUP(B635,Sheet5!$A$1:$D$480,4,FALSE)</f>
        <v>88.6</v>
      </c>
    </row>
    <row r="636" spans="1:16" x14ac:dyDescent="0.5">
      <c r="A636">
        <v>2021</v>
      </c>
      <c r="B636" t="s">
        <v>713</v>
      </c>
      <c r="C636" t="s">
        <v>714</v>
      </c>
      <c r="D636">
        <v>660365</v>
      </c>
      <c r="E636" t="s">
        <v>116</v>
      </c>
      <c r="F636" t="s">
        <v>117</v>
      </c>
      <c r="G636">
        <v>81.400000000000006</v>
      </c>
      <c r="H636" t="s">
        <v>222</v>
      </c>
      <c r="I636" t="str">
        <f t="shared" si="10"/>
        <v>660365CH</v>
      </c>
      <c r="J636" t="s">
        <v>223</v>
      </c>
      <c r="K636">
        <v>31.3</v>
      </c>
      <c r="L636">
        <v>-3</v>
      </c>
      <c r="M636">
        <v>13.7</v>
      </c>
      <c r="N636">
        <v>5</v>
      </c>
      <c r="O636">
        <f>VLOOKUP(D636,'CH SR '!$A$1:$E$234,5,FALSE)</f>
        <v>1695</v>
      </c>
      <c r="P636">
        <f>VLOOKUP(B636,Sheet5!$A$1:$D$480,4,FALSE)</f>
        <v>89.5</v>
      </c>
    </row>
    <row r="637" spans="1:16" x14ac:dyDescent="0.5">
      <c r="A637">
        <v>2021</v>
      </c>
      <c r="B637" t="s">
        <v>538</v>
      </c>
      <c r="C637" t="s">
        <v>229</v>
      </c>
      <c r="D637">
        <v>641582</v>
      </c>
      <c r="E637" t="s">
        <v>50</v>
      </c>
      <c r="F637" t="s">
        <v>51</v>
      </c>
      <c r="G637">
        <v>84.4</v>
      </c>
      <c r="H637" t="s">
        <v>222</v>
      </c>
      <c r="I637" t="str">
        <f t="shared" si="10"/>
        <v>641582CH</v>
      </c>
      <c r="J637" t="s">
        <v>223</v>
      </c>
      <c r="K637">
        <v>25.6</v>
      </c>
      <c r="L637">
        <v>-15</v>
      </c>
      <c r="M637">
        <v>10.1</v>
      </c>
      <c r="N637">
        <v>-26</v>
      </c>
      <c r="O637">
        <f>VLOOKUP(D637,'CH SR '!$A$1:$E$234,5,FALSE)</f>
        <v>1727</v>
      </c>
      <c r="P637">
        <f>VLOOKUP(B637,Sheet5!$A$1:$D$480,4,FALSE)</f>
        <v>96.4</v>
      </c>
    </row>
    <row r="638" spans="1:16" x14ac:dyDescent="0.5">
      <c r="A638">
        <v>2021</v>
      </c>
      <c r="B638" t="s">
        <v>782</v>
      </c>
      <c r="C638" t="s">
        <v>109</v>
      </c>
      <c r="D638">
        <v>502239</v>
      </c>
      <c r="E638" t="s">
        <v>213</v>
      </c>
      <c r="F638" t="s">
        <v>214</v>
      </c>
      <c r="G638">
        <v>82.3</v>
      </c>
      <c r="H638" t="s">
        <v>222</v>
      </c>
      <c r="I638" t="str">
        <f t="shared" si="10"/>
        <v>502239CH</v>
      </c>
      <c r="J638" t="s">
        <v>223</v>
      </c>
      <c r="K638">
        <v>39.5</v>
      </c>
      <c r="L638">
        <v>30</v>
      </c>
      <c r="M638">
        <v>13.8</v>
      </c>
      <c r="N638">
        <v>7</v>
      </c>
      <c r="O638">
        <f>VLOOKUP(D638,'CH SR '!$A$1:$E$234,5,FALSE)</f>
        <v>1525</v>
      </c>
      <c r="P638">
        <f>VLOOKUP(B638,Sheet5!$A$1:$D$480,4,FALSE)</f>
        <v>87.7</v>
      </c>
    </row>
    <row r="639" spans="1:16" x14ac:dyDescent="0.5">
      <c r="A639">
        <v>2021</v>
      </c>
      <c r="B639" t="s">
        <v>313</v>
      </c>
      <c r="C639" t="s">
        <v>295</v>
      </c>
      <c r="D639">
        <v>621368</v>
      </c>
      <c r="E639" t="s">
        <v>116</v>
      </c>
      <c r="F639" t="s">
        <v>117</v>
      </c>
      <c r="G639">
        <v>86.4</v>
      </c>
      <c r="H639" t="s">
        <v>222</v>
      </c>
      <c r="I639" t="str">
        <f t="shared" si="10"/>
        <v>621368CH</v>
      </c>
      <c r="J639" t="s">
        <v>223</v>
      </c>
      <c r="K639">
        <v>29.4</v>
      </c>
      <c r="L639">
        <v>1</v>
      </c>
      <c r="M639">
        <v>10.7</v>
      </c>
      <c r="N639">
        <v>-21</v>
      </c>
      <c r="O639">
        <f>VLOOKUP(D639,'CH SR '!$A$1:$E$234,5,FALSE)</f>
        <v>1695</v>
      </c>
      <c r="P639">
        <f>VLOOKUP(B639,Sheet5!$A$1:$D$480,4,FALSE)</f>
        <v>84.3</v>
      </c>
    </row>
    <row r="640" spans="1:16" x14ac:dyDescent="0.5">
      <c r="A640">
        <v>2021</v>
      </c>
      <c r="B640" t="s">
        <v>532</v>
      </c>
      <c r="C640" t="s">
        <v>533</v>
      </c>
      <c r="D640">
        <v>518633</v>
      </c>
      <c r="E640" t="s">
        <v>80</v>
      </c>
      <c r="F640" t="s">
        <v>81</v>
      </c>
      <c r="G640">
        <v>85.2</v>
      </c>
      <c r="H640" t="s">
        <v>222</v>
      </c>
      <c r="I640" t="str">
        <f t="shared" si="10"/>
        <v>518633CH</v>
      </c>
      <c r="J640" t="s">
        <v>223</v>
      </c>
      <c r="K640">
        <v>25.1</v>
      </c>
      <c r="L640">
        <v>-18</v>
      </c>
      <c r="M640">
        <v>15.4</v>
      </c>
      <c r="N640">
        <v>12</v>
      </c>
      <c r="O640">
        <f>VLOOKUP(D640,'CH SR '!$A$1:$E$234,5,FALSE)</f>
        <v>2293</v>
      </c>
      <c r="P640">
        <f>VLOOKUP(B640,Sheet5!$A$1:$D$480,4,FALSE)</f>
        <v>92.3</v>
      </c>
    </row>
    <row r="641" spans="1:16" x14ac:dyDescent="0.5">
      <c r="A641">
        <v>2021</v>
      </c>
      <c r="B641" t="s">
        <v>379</v>
      </c>
      <c r="C641" t="s">
        <v>73</v>
      </c>
      <c r="D641">
        <v>608032</v>
      </c>
      <c r="E641" t="s">
        <v>92</v>
      </c>
      <c r="F641" t="s">
        <v>93</v>
      </c>
      <c r="G641">
        <v>88.7</v>
      </c>
      <c r="H641" t="s">
        <v>222</v>
      </c>
      <c r="I641" t="str">
        <f t="shared" si="10"/>
        <v>608032CH</v>
      </c>
      <c r="J641" t="s">
        <v>223</v>
      </c>
      <c r="K641">
        <v>28.8</v>
      </c>
      <c r="L641">
        <v>1</v>
      </c>
      <c r="M641">
        <v>11.6</v>
      </c>
      <c r="N641">
        <v>-18</v>
      </c>
      <c r="O641">
        <f>VLOOKUP(D641,'CH SR '!$A$1:$E$234,5,FALSE)</f>
        <v>1589</v>
      </c>
      <c r="P641">
        <f>VLOOKUP(B641,Sheet5!$A$1:$D$480,4,FALSE)</f>
        <v>94.5</v>
      </c>
    </row>
    <row r="642" spans="1:16" x14ac:dyDescent="0.5">
      <c r="A642">
        <v>2021</v>
      </c>
      <c r="B642" t="s">
        <v>860</v>
      </c>
      <c r="C642" t="s">
        <v>861</v>
      </c>
      <c r="D642">
        <v>605359</v>
      </c>
      <c r="E642" t="s">
        <v>50</v>
      </c>
      <c r="F642" t="s">
        <v>51</v>
      </c>
      <c r="G642">
        <v>88.3</v>
      </c>
      <c r="H642" t="s">
        <v>222</v>
      </c>
      <c r="I642" t="str">
        <f t="shared" ref="I642:I705" si="11">D642&amp;H642</f>
        <v>605359CH</v>
      </c>
      <c r="J642" t="s">
        <v>223</v>
      </c>
      <c r="K642">
        <v>30.7</v>
      </c>
      <c r="L642">
        <v>5</v>
      </c>
      <c r="M642">
        <v>16.3</v>
      </c>
      <c r="N642">
        <v>12</v>
      </c>
      <c r="O642">
        <f>VLOOKUP(D642,'CH SR '!$A$1:$E$234,5,FALSE)</f>
        <v>1658</v>
      </c>
      <c r="P642">
        <f>VLOOKUP(B642,Sheet5!$A$1:$D$480,4,FALSE)</f>
        <v>95.9</v>
      </c>
    </row>
    <row r="643" spans="1:16" x14ac:dyDescent="0.5">
      <c r="A643">
        <v>2021</v>
      </c>
      <c r="B643" t="s">
        <v>535</v>
      </c>
      <c r="C643" t="s">
        <v>229</v>
      </c>
      <c r="D643">
        <v>666159</v>
      </c>
      <c r="E643" t="s">
        <v>132</v>
      </c>
      <c r="F643" t="s">
        <v>133</v>
      </c>
      <c r="G643">
        <v>87.4</v>
      </c>
      <c r="H643" t="s">
        <v>222</v>
      </c>
      <c r="I643" t="str">
        <f t="shared" si="11"/>
        <v>666159CH</v>
      </c>
      <c r="J643" t="s">
        <v>223</v>
      </c>
      <c r="K643">
        <v>25.8</v>
      </c>
      <c r="L643">
        <v>-9</v>
      </c>
      <c r="M643">
        <v>11.7</v>
      </c>
      <c r="N643">
        <v>-14</v>
      </c>
      <c r="O643">
        <f>VLOOKUP(D643,'CH SR '!$A$1:$E$234,5,FALSE)</f>
        <v>1381</v>
      </c>
      <c r="P643">
        <f>VLOOKUP(B643,Sheet5!$A$1:$D$480,4,FALSE)</f>
        <v>96.1</v>
      </c>
    </row>
    <row r="644" spans="1:16" x14ac:dyDescent="0.5">
      <c r="A644">
        <v>2021</v>
      </c>
      <c r="B644" t="s">
        <v>375</v>
      </c>
      <c r="C644" t="s">
        <v>109</v>
      </c>
      <c r="D644">
        <v>543507</v>
      </c>
      <c r="E644" t="s">
        <v>126</v>
      </c>
      <c r="F644" t="s">
        <v>127</v>
      </c>
      <c r="G644">
        <v>86.9</v>
      </c>
      <c r="H644" t="s">
        <v>222</v>
      </c>
      <c r="I644" t="str">
        <f t="shared" si="11"/>
        <v>543507CH</v>
      </c>
      <c r="J644" t="s">
        <v>223</v>
      </c>
      <c r="K644">
        <v>22.3</v>
      </c>
      <c r="L644">
        <v>-22</v>
      </c>
      <c r="M644">
        <v>10.6</v>
      </c>
      <c r="N644">
        <v>-22</v>
      </c>
      <c r="O644">
        <f>VLOOKUP(D644,'CH SR '!$A$1:$E$234,5,FALSE)</f>
        <v>1708</v>
      </c>
      <c r="P644">
        <f>VLOOKUP(B644,Sheet5!$A$1:$D$480,4,FALSE)</f>
        <v>94.8</v>
      </c>
    </row>
    <row r="645" spans="1:16" x14ac:dyDescent="0.5">
      <c r="A645">
        <v>2021</v>
      </c>
      <c r="B645" t="s">
        <v>279</v>
      </c>
      <c r="C645" t="s">
        <v>280</v>
      </c>
      <c r="D645">
        <v>592346</v>
      </c>
      <c r="E645" t="s">
        <v>92</v>
      </c>
      <c r="F645" t="s">
        <v>93</v>
      </c>
      <c r="G645">
        <v>84.3</v>
      </c>
      <c r="H645" t="s">
        <v>222</v>
      </c>
      <c r="I645" t="str">
        <f t="shared" si="11"/>
        <v>592346CH</v>
      </c>
      <c r="J645" t="s">
        <v>223</v>
      </c>
      <c r="K645">
        <v>33.299999999999997</v>
      </c>
      <c r="L645">
        <v>9</v>
      </c>
      <c r="M645">
        <v>11.9</v>
      </c>
      <c r="N645">
        <v>-14</v>
      </c>
      <c r="O645">
        <f>VLOOKUP(D645,'CH SR '!$A$1:$E$234,5,FALSE)</f>
        <v>1644</v>
      </c>
      <c r="P645">
        <f>VLOOKUP(B645,Sheet5!$A$1:$D$480,4,FALSE)</f>
        <v>85.8</v>
      </c>
    </row>
    <row r="646" spans="1:16" x14ac:dyDescent="0.5">
      <c r="A646">
        <v>2021</v>
      </c>
      <c r="B646" t="s">
        <v>299</v>
      </c>
      <c r="C646" t="s">
        <v>300</v>
      </c>
      <c r="D646">
        <v>518516</v>
      </c>
      <c r="E646" t="s">
        <v>164</v>
      </c>
      <c r="F646" t="s">
        <v>165</v>
      </c>
      <c r="G646">
        <v>83.7</v>
      </c>
      <c r="H646" t="s">
        <v>222</v>
      </c>
      <c r="I646" t="str">
        <f t="shared" si="11"/>
        <v>518516CH</v>
      </c>
      <c r="J646" t="s">
        <v>223</v>
      </c>
      <c r="K646">
        <v>32.1</v>
      </c>
      <c r="L646">
        <v>-1</v>
      </c>
      <c r="M646">
        <v>12.7</v>
      </c>
      <c r="N646">
        <v>-9</v>
      </c>
      <c r="O646">
        <f>VLOOKUP(D646,'CH SR '!$A$1:$E$234,5,FALSE)</f>
        <v>1438</v>
      </c>
      <c r="P646">
        <f>VLOOKUP(B646,Sheet5!$A$1:$D$480,4,FALSE)</f>
        <v>97</v>
      </c>
    </row>
    <row r="647" spans="1:16" x14ac:dyDescent="0.5">
      <c r="A647">
        <v>2021</v>
      </c>
      <c r="B647" t="s">
        <v>290</v>
      </c>
      <c r="C647" t="s">
        <v>291</v>
      </c>
      <c r="D647">
        <v>663556</v>
      </c>
      <c r="E647" t="s">
        <v>178</v>
      </c>
      <c r="F647" t="s">
        <v>179</v>
      </c>
      <c r="G647">
        <v>89.2</v>
      </c>
      <c r="H647" t="s">
        <v>222</v>
      </c>
      <c r="I647" t="str">
        <f t="shared" si="11"/>
        <v>663556CH</v>
      </c>
      <c r="J647" t="s">
        <v>223</v>
      </c>
      <c r="K647">
        <v>23.4</v>
      </c>
      <c r="L647">
        <v>-13</v>
      </c>
      <c r="M647">
        <v>15.5</v>
      </c>
      <c r="N647">
        <v>14</v>
      </c>
      <c r="O647">
        <f>VLOOKUP(D647,'CH SR '!$A$1:$E$234,5,FALSE)</f>
        <v>1723</v>
      </c>
      <c r="P647">
        <f>VLOOKUP(B647,Sheet5!$A$1:$D$480,4,FALSE)</f>
        <v>98.8</v>
      </c>
    </row>
    <row r="648" spans="1:16" x14ac:dyDescent="0.5">
      <c r="A648">
        <v>2021</v>
      </c>
      <c r="B648" t="s">
        <v>368</v>
      </c>
      <c r="C648" t="s">
        <v>89</v>
      </c>
      <c r="D648">
        <v>608717</v>
      </c>
      <c r="E648" t="s">
        <v>213</v>
      </c>
      <c r="F648" t="s">
        <v>214</v>
      </c>
      <c r="G648">
        <v>86.6</v>
      </c>
      <c r="H648" t="s">
        <v>222</v>
      </c>
      <c r="I648" t="str">
        <f t="shared" si="11"/>
        <v>608717CH</v>
      </c>
      <c r="J648" t="s">
        <v>223</v>
      </c>
      <c r="K648">
        <v>30.4</v>
      </c>
      <c r="L648">
        <v>4</v>
      </c>
      <c r="M648">
        <v>13.6</v>
      </c>
      <c r="N648">
        <v>-1</v>
      </c>
      <c r="O648">
        <f>VLOOKUP(D648,'CH SR '!$A$1:$E$234,5,FALSE)</f>
        <v>2248</v>
      </c>
      <c r="P648">
        <f>VLOOKUP(B648,Sheet5!$A$1:$D$480,4,FALSE)</f>
        <v>75</v>
      </c>
    </row>
    <row r="649" spans="1:16" x14ac:dyDescent="0.5">
      <c r="A649">
        <v>2021</v>
      </c>
      <c r="B649" t="s">
        <v>751</v>
      </c>
      <c r="C649" t="s">
        <v>73</v>
      </c>
      <c r="D649">
        <v>471911</v>
      </c>
      <c r="E649" t="s">
        <v>126</v>
      </c>
      <c r="F649" t="s">
        <v>127</v>
      </c>
      <c r="G649">
        <v>87.6</v>
      </c>
      <c r="H649" t="s">
        <v>222</v>
      </c>
      <c r="I649" t="str">
        <f t="shared" si="11"/>
        <v>471911CH</v>
      </c>
      <c r="J649" t="s">
        <v>223</v>
      </c>
      <c r="K649">
        <v>34.799999999999997</v>
      </c>
      <c r="L649">
        <v>18</v>
      </c>
      <c r="M649">
        <v>7.4</v>
      </c>
      <c r="N649">
        <v>-48</v>
      </c>
      <c r="O649">
        <f>VLOOKUP(D649,'CH SR '!$A$1:$E$234,5,FALSE)</f>
        <v>1201</v>
      </c>
      <c r="P649">
        <f>VLOOKUP(B649,Sheet5!$A$1:$D$480,4,FALSE)</f>
        <v>67.099999999999994</v>
      </c>
    </row>
    <row r="650" spans="1:16" x14ac:dyDescent="0.5">
      <c r="A650">
        <v>2021</v>
      </c>
      <c r="B650" t="s">
        <v>847</v>
      </c>
      <c r="C650" t="s">
        <v>388</v>
      </c>
      <c r="D650">
        <v>670955</v>
      </c>
      <c r="E650" t="s">
        <v>54</v>
      </c>
      <c r="F650" t="s">
        <v>55</v>
      </c>
      <c r="G650">
        <v>87.6</v>
      </c>
      <c r="H650" t="s">
        <v>222</v>
      </c>
      <c r="I650" t="str">
        <f t="shared" si="11"/>
        <v>670955CH</v>
      </c>
      <c r="J650" t="s">
        <v>223</v>
      </c>
      <c r="K650">
        <v>28.5</v>
      </c>
      <c r="L650">
        <v>-7</v>
      </c>
      <c r="M650">
        <v>17.5</v>
      </c>
      <c r="N650">
        <v>18</v>
      </c>
      <c r="O650">
        <f>VLOOKUP(D650,'CH SR '!$A$1:$E$234,5,FALSE)</f>
        <v>2026</v>
      </c>
      <c r="P650">
        <f>VLOOKUP(B650,Sheet5!$A$1:$D$480,4,FALSE)</f>
        <v>89.1</v>
      </c>
    </row>
    <row r="651" spans="1:16" x14ac:dyDescent="0.5">
      <c r="A651">
        <v>2021</v>
      </c>
      <c r="B651" t="s">
        <v>332</v>
      </c>
      <c r="C651" t="s">
        <v>333</v>
      </c>
      <c r="D651">
        <v>656546</v>
      </c>
      <c r="E651" t="s">
        <v>26</v>
      </c>
      <c r="F651" t="s">
        <v>27</v>
      </c>
      <c r="G651">
        <v>85.6</v>
      </c>
      <c r="H651" t="s">
        <v>222</v>
      </c>
      <c r="I651" t="str">
        <f t="shared" si="11"/>
        <v>656546CH</v>
      </c>
      <c r="J651" t="s">
        <v>223</v>
      </c>
      <c r="K651">
        <v>29.6</v>
      </c>
      <c r="L651">
        <v>2</v>
      </c>
      <c r="M651">
        <v>13.5</v>
      </c>
      <c r="N651">
        <v>1</v>
      </c>
      <c r="O651">
        <f>VLOOKUP(D651,'CH SR '!$A$1:$E$234,5,FALSE)</f>
        <v>1436</v>
      </c>
      <c r="P651">
        <f>VLOOKUP(B651,Sheet5!$A$1:$D$480,4,FALSE)</f>
        <v>98.6</v>
      </c>
    </row>
    <row r="652" spans="1:16" x14ac:dyDescent="0.5">
      <c r="A652">
        <v>2021</v>
      </c>
      <c r="B652" t="s">
        <v>211</v>
      </c>
      <c r="C652" t="s">
        <v>242</v>
      </c>
      <c r="D652">
        <v>641745</v>
      </c>
      <c r="E652" t="s">
        <v>80</v>
      </c>
      <c r="F652" t="s">
        <v>81</v>
      </c>
      <c r="G652">
        <v>90</v>
      </c>
      <c r="H652" t="s">
        <v>222</v>
      </c>
      <c r="I652" t="str">
        <f t="shared" si="11"/>
        <v>641745CH</v>
      </c>
      <c r="J652" t="s">
        <v>223</v>
      </c>
      <c r="K652">
        <v>24.3</v>
      </c>
      <c r="L652">
        <v>-11</v>
      </c>
      <c r="M652">
        <v>12.4</v>
      </c>
      <c r="N652">
        <v>-13</v>
      </c>
      <c r="O652">
        <f>VLOOKUP(D652,'CH SR '!$A$1:$E$234,5,FALSE)</f>
        <v>2001</v>
      </c>
      <c r="P652">
        <f>VLOOKUP(B652,Sheet5!$A$1:$D$480,4,FALSE)</f>
        <v>96.3</v>
      </c>
    </row>
    <row r="653" spans="1:16" x14ac:dyDescent="0.5">
      <c r="A653">
        <v>2021</v>
      </c>
      <c r="B653" t="s">
        <v>678</v>
      </c>
      <c r="C653" t="s">
        <v>679</v>
      </c>
      <c r="D653">
        <v>669674</v>
      </c>
      <c r="E653" t="s">
        <v>30</v>
      </c>
      <c r="F653" t="s">
        <v>31</v>
      </c>
      <c r="G653">
        <v>80.400000000000006</v>
      </c>
      <c r="H653" t="s">
        <v>222</v>
      </c>
      <c r="I653" t="str">
        <f t="shared" si="11"/>
        <v>669674CH</v>
      </c>
      <c r="J653" t="s">
        <v>223</v>
      </c>
      <c r="K653">
        <v>28.1</v>
      </c>
      <c r="L653">
        <v>-14</v>
      </c>
      <c r="M653">
        <v>10.5</v>
      </c>
      <c r="N653">
        <v>-20</v>
      </c>
      <c r="O653">
        <f>VLOOKUP(D653,'CH SR '!$A$1:$E$234,5,FALSE)</f>
        <v>1892</v>
      </c>
      <c r="P653">
        <f>VLOOKUP(B653,Sheet5!$A$1:$D$480,4,FALSE)</f>
        <v>93.6</v>
      </c>
    </row>
    <row r="654" spans="1:16" x14ac:dyDescent="0.5">
      <c r="A654">
        <v>2021</v>
      </c>
      <c r="B654" t="s">
        <v>680</v>
      </c>
      <c r="C654" t="s">
        <v>681</v>
      </c>
      <c r="D654">
        <v>446372</v>
      </c>
      <c r="E654" t="s">
        <v>38</v>
      </c>
      <c r="F654" t="s">
        <v>39</v>
      </c>
      <c r="G654">
        <v>84.7</v>
      </c>
      <c r="H654" t="s">
        <v>222</v>
      </c>
      <c r="I654" t="str">
        <f t="shared" si="11"/>
        <v>446372CH</v>
      </c>
      <c r="J654" t="s">
        <v>223</v>
      </c>
      <c r="K654">
        <v>33.299999999999997</v>
      </c>
      <c r="L654">
        <v>-1</v>
      </c>
      <c r="M654">
        <v>13.4</v>
      </c>
      <c r="N654">
        <v>-8</v>
      </c>
      <c r="O654">
        <f>VLOOKUP(D654,'CH SR '!$A$1:$E$234,5,FALSE)</f>
        <v>1651</v>
      </c>
      <c r="P654">
        <f>VLOOKUP(B654,Sheet5!$A$1:$D$480,4,FALSE)</f>
        <v>76.2</v>
      </c>
    </row>
    <row r="655" spans="1:16" x14ac:dyDescent="0.5">
      <c r="A655">
        <v>2021</v>
      </c>
      <c r="B655" t="s">
        <v>410</v>
      </c>
      <c r="C655" t="s">
        <v>411</v>
      </c>
      <c r="D655">
        <v>666201</v>
      </c>
      <c r="E655" t="s">
        <v>14</v>
      </c>
      <c r="F655" t="s">
        <v>15</v>
      </c>
      <c r="G655">
        <v>86.8</v>
      </c>
      <c r="H655" t="s">
        <v>222</v>
      </c>
      <c r="I655" t="str">
        <f t="shared" si="11"/>
        <v>666201CH</v>
      </c>
      <c r="J655" t="s">
        <v>223</v>
      </c>
      <c r="K655">
        <v>29.7</v>
      </c>
      <c r="L655">
        <v>0</v>
      </c>
      <c r="M655">
        <v>13</v>
      </c>
      <c r="N655">
        <v>-7</v>
      </c>
      <c r="O655">
        <f>VLOOKUP(D655,'CH SR '!$A$1:$E$234,5,FALSE)</f>
        <v>1968</v>
      </c>
      <c r="P655">
        <f>VLOOKUP(B655,Sheet5!$A$1:$D$480,4,FALSE)</f>
        <v>83</v>
      </c>
    </row>
    <row r="656" spans="1:16" x14ac:dyDescent="0.5">
      <c r="A656">
        <v>2021</v>
      </c>
      <c r="B656" t="s">
        <v>100</v>
      </c>
      <c r="C656" t="s">
        <v>101</v>
      </c>
      <c r="D656">
        <v>669302</v>
      </c>
      <c r="E656" t="s">
        <v>102</v>
      </c>
      <c r="F656" t="s">
        <v>103</v>
      </c>
      <c r="G656">
        <v>79.599999999999994</v>
      </c>
      <c r="H656" t="s">
        <v>222</v>
      </c>
      <c r="I656" t="str">
        <f t="shared" si="11"/>
        <v>669302CH</v>
      </c>
      <c r="J656" t="s">
        <v>223</v>
      </c>
      <c r="K656">
        <v>38.5</v>
      </c>
      <c r="L656">
        <v>9</v>
      </c>
      <c r="M656">
        <v>14.1</v>
      </c>
      <c r="N656">
        <v>4</v>
      </c>
      <c r="O656">
        <f>VLOOKUP(D656,'CH SR '!$A$1:$E$234,5,FALSE)</f>
        <v>1545</v>
      </c>
      <c r="P656">
        <f>VLOOKUP(B656,Sheet5!$A$1:$D$480,4,FALSE)</f>
        <v>97.7</v>
      </c>
    </row>
    <row r="657" spans="1:16" x14ac:dyDescent="0.5">
      <c r="A657">
        <v>2021</v>
      </c>
      <c r="B657" t="s">
        <v>783</v>
      </c>
      <c r="C657" t="s">
        <v>189</v>
      </c>
      <c r="D657">
        <v>592222</v>
      </c>
      <c r="E657" t="s">
        <v>232</v>
      </c>
      <c r="F657" t="s">
        <v>233</v>
      </c>
      <c r="G657">
        <v>72.7</v>
      </c>
      <c r="H657" t="s">
        <v>222</v>
      </c>
      <c r="I657" t="str">
        <f t="shared" si="11"/>
        <v>592222CH</v>
      </c>
      <c r="J657" t="s">
        <v>223</v>
      </c>
      <c r="K657">
        <v>51.9</v>
      </c>
      <c r="L657">
        <v>1</v>
      </c>
      <c r="M657">
        <v>18.5</v>
      </c>
      <c r="N657">
        <v>4</v>
      </c>
      <c r="O657">
        <f>VLOOKUP(D657,'CH SR '!$A$1:$E$234,5,FALSE)</f>
        <v>1886</v>
      </c>
      <c r="P657">
        <f>VLOOKUP(B657,Sheet5!$A$1:$D$480,4,FALSE)</f>
        <v>97.1</v>
      </c>
    </row>
    <row r="658" spans="1:16" x14ac:dyDescent="0.5">
      <c r="A658">
        <v>2021</v>
      </c>
      <c r="B658" t="s">
        <v>408</v>
      </c>
      <c r="C658" t="s">
        <v>161</v>
      </c>
      <c r="D658">
        <v>608716</v>
      </c>
      <c r="E658" t="s">
        <v>102</v>
      </c>
      <c r="F658" t="s">
        <v>103</v>
      </c>
      <c r="G658">
        <v>87.5</v>
      </c>
      <c r="H658" t="s">
        <v>222</v>
      </c>
      <c r="I658" t="str">
        <f t="shared" si="11"/>
        <v>608716CH</v>
      </c>
      <c r="J658" t="s">
        <v>223</v>
      </c>
      <c r="K658">
        <v>25.8</v>
      </c>
      <c r="L658">
        <v>-11</v>
      </c>
      <c r="M658">
        <v>13.1</v>
      </c>
      <c r="N658">
        <v>-6</v>
      </c>
      <c r="O658">
        <f>VLOOKUP(D658,'CH SR '!$A$1:$E$234,5,FALSE)</f>
        <v>1672</v>
      </c>
      <c r="P658">
        <f>VLOOKUP(B658,Sheet5!$A$1:$D$480,4,FALSE)</f>
        <v>98.1</v>
      </c>
    </row>
    <row r="659" spans="1:16" x14ac:dyDescent="0.5">
      <c r="A659">
        <v>2021</v>
      </c>
      <c r="B659" t="s">
        <v>98</v>
      </c>
      <c r="C659" t="s">
        <v>99</v>
      </c>
      <c r="D659">
        <v>592791</v>
      </c>
      <c r="E659" t="s">
        <v>38</v>
      </c>
      <c r="F659" t="s">
        <v>39</v>
      </c>
      <c r="G659">
        <v>88</v>
      </c>
      <c r="H659" t="s">
        <v>222</v>
      </c>
      <c r="I659" t="str">
        <f t="shared" si="11"/>
        <v>592791CH</v>
      </c>
      <c r="J659" t="s">
        <v>223</v>
      </c>
      <c r="K659">
        <v>24.1</v>
      </c>
      <c r="L659">
        <v>-13</v>
      </c>
      <c r="M659">
        <v>14.2</v>
      </c>
      <c r="N659">
        <v>5</v>
      </c>
      <c r="O659">
        <f>VLOOKUP(D659,'CH SR '!$A$1:$E$234,5,FALSE)</f>
        <v>1868</v>
      </c>
      <c r="P659">
        <f>VLOOKUP(B659,Sheet5!$A$1:$D$480,4,FALSE)</f>
        <v>95.5</v>
      </c>
    </row>
    <row r="660" spans="1:16" x14ac:dyDescent="0.5">
      <c r="A660">
        <v>2021</v>
      </c>
      <c r="B660" t="s">
        <v>90</v>
      </c>
      <c r="C660" t="s">
        <v>91</v>
      </c>
      <c r="D660">
        <v>622608</v>
      </c>
      <c r="E660" t="s">
        <v>92</v>
      </c>
      <c r="F660" t="s">
        <v>93</v>
      </c>
      <c r="G660">
        <v>85.9</v>
      </c>
      <c r="H660" t="s">
        <v>222</v>
      </c>
      <c r="I660" t="str">
        <f t="shared" si="11"/>
        <v>622608CH</v>
      </c>
      <c r="J660" t="s">
        <v>223</v>
      </c>
      <c r="K660">
        <v>28.7</v>
      </c>
      <c r="L660">
        <v>-4</v>
      </c>
      <c r="M660">
        <v>7.5</v>
      </c>
      <c r="N660">
        <v>-46</v>
      </c>
      <c r="O660">
        <f>VLOOKUP(D660,'CH SR '!$A$1:$E$234,5,FALSE)</f>
        <v>2012</v>
      </c>
      <c r="P660">
        <f>VLOOKUP(B660,Sheet5!$A$1:$D$480,4,FALSE)</f>
        <v>61.2</v>
      </c>
    </row>
    <row r="661" spans="1:16" x14ac:dyDescent="0.5">
      <c r="A661">
        <v>2021</v>
      </c>
      <c r="B661" t="s">
        <v>824</v>
      </c>
      <c r="C661" t="s">
        <v>834</v>
      </c>
      <c r="D661">
        <v>598287</v>
      </c>
      <c r="E661" t="s">
        <v>164</v>
      </c>
      <c r="F661" t="s">
        <v>165</v>
      </c>
      <c r="G661">
        <v>84.1</v>
      </c>
      <c r="H661" t="s">
        <v>222</v>
      </c>
      <c r="I661" t="str">
        <f t="shared" si="11"/>
        <v>598287CH</v>
      </c>
      <c r="J661" t="s">
        <v>223</v>
      </c>
      <c r="K661">
        <v>41.4</v>
      </c>
      <c r="L661">
        <v>21</v>
      </c>
      <c r="M661">
        <v>13.4</v>
      </c>
      <c r="N661">
        <v>-9</v>
      </c>
      <c r="O661">
        <f>VLOOKUP(D661,'CH SR '!$A$1:$E$234,5,FALSE)</f>
        <v>2126</v>
      </c>
      <c r="P661">
        <f>VLOOKUP(B661,Sheet5!$A$1:$D$480,4,FALSE)</f>
        <v>98.1</v>
      </c>
    </row>
    <row r="662" spans="1:16" x14ac:dyDescent="0.5">
      <c r="A662">
        <v>2021</v>
      </c>
      <c r="B662" t="s">
        <v>84</v>
      </c>
      <c r="C662" t="s">
        <v>85</v>
      </c>
      <c r="D662">
        <v>572070</v>
      </c>
      <c r="E662" t="s">
        <v>42</v>
      </c>
      <c r="F662" t="s">
        <v>43</v>
      </c>
      <c r="G662">
        <v>90.5</v>
      </c>
      <c r="H662" t="s">
        <v>222</v>
      </c>
      <c r="I662" t="str">
        <f t="shared" si="11"/>
        <v>572070CH</v>
      </c>
      <c r="J662" t="s">
        <v>223</v>
      </c>
      <c r="K662">
        <v>28.1</v>
      </c>
      <c r="L662">
        <v>2</v>
      </c>
      <c r="M662">
        <v>15.4</v>
      </c>
      <c r="N662">
        <v>4</v>
      </c>
      <c r="O662">
        <f>VLOOKUP(D662,'CH SR '!$A$1:$E$234,5,FALSE)</f>
        <v>1702</v>
      </c>
      <c r="P662">
        <f>VLOOKUP(B662,Sheet5!$A$1:$D$480,4,FALSE)</f>
        <v>86.8</v>
      </c>
    </row>
    <row r="663" spans="1:16" x14ac:dyDescent="0.5">
      <c r="A663">
        <v>2021</v>
      </c>
      <c r="B663" t="s">
        <v>549</v>
      </c>
      <c r="C663" t="s">
        <v>45</v>
      </c>
      <c r="D663">
        <v>605507</v>
      </c>
      <c r="E663" t="s">
        <v>110</v>
      </c>
      <c r="F663" t="s">
        <v>111</v>
      </c>
      <c r="G663">
        <v>85.2</v>
      </c>
      <c r="H663" t="s">
        <v>222</v>
      </c>
      <c r="I663" t="str">
        <f t="shared" si="11"/>
        <v>605507CH</v>
      </c>
      <c r="J663" t="s">
        <v>223</v>
      </c>
      <c r="K663">
        <v>32.799999999999997</v>
      </c>
      <c r="L663">
        <v>15</v>
      </c>
      <c r="M663">
        <v>13.3</v>
      </c>
      <c r="N663">
        <v>1</v>
      </c>
      <c r="O663">
        <f>VLOOKUP(D663,'CH SR '!$A$1:$E$234,5,FALSE)</f>
        <v>1728</v>
      </c>
      <c r="P663">
        <f>VLOOKUP(B663,Sheet5!$A$1:$D$480,4,FALSE)</f>
        <v>95.2</v>
      </c>
    </row>
    <row r="664" spans="1:16" x14ac:dyDescent="0.5">
      <c r="A664">
        <v>2021</v>
      </c>
      <c r="B664" t="s">
        <v>289</v>
      </c>
      <c r="C664" t="s">
        <v>251</v>
      </c>
      <c r="D664">
        <v>605397</v>
      </c>
      <c r="E664" t="s">
        <v>62</v>
      </c>
      <c r="F664" t="s">
        <v>63</v>
      </c>
      <c r="G664">
        <v>87</v>
      </c>
      <c r="H664" t="s">
        <v>222</v>
      </c>
      <c r="I664" t="str">
        <f t="shared" si="11"/>
        <v>605397CH</v>
      </c>
      <c r="J664" t="s">
        <v>223</v>
      </c>
      <c r="K664">
        <v>31.6</v>
      </c>
      <c r="L664">
        <v>9</v>
      </c>
      <c r="M664">
        <v>9.4</v>
      </c>
      <c r="N664">
        <v>-32</v>
      </c>
      <c r="O664">
        <f>VLOOKUP(D664,'CH SR '!$A$1:$E$234,5,FALSE)</f>
        <v>2068</v>
      </c>
      <c r="P664">
        <f>VLOOKUP(B664,Sheet5!$A$1:$D$480,4,FALSE)</f>
        <v>62.2</v>
      </c>
    </row>
    <row r="665" spans="1:16" x14ac:dyDescent="0.5">
      <c r="A665">
        <v>2021</v>
      </c>
      <c r="B665" t="s">
        <v>523</v>
      </c>
      <c r="C665" t="s">
        <v>181</v>
      </c>
      <c r="D665">
        <v>667463</v>
      </c>
      <c r="E665" t="s">
        <v>116</v>
      </c>
      <c r="F665" t="s">
        <v>117</v>
      </c>
      <c r="G665">
        <v>78.400000000000006</v>
      </c>
      <c r="H665" t="s">
        <v>222</v>
      </c>
      <c r="I665" t="str">
        <f t="shared" si="11"/>
        <v>667463CH</v>
      </c>
      <c r="J665" t="s">
        <v>223</v>
      </c>
      <c r="K665">
        <v>37.799999999999997</v>
      </c>
      <c r="L665">
        <v>2</v>
      </c>
      <c r="M665">
        <v>13.6</v>
      </c>
      <c r="N665">
        <v>-1</v>
      </c>
      <c r="O665">
        <f>VLOOKUP(D665,'CH SR '!$A$1:$E$234,5,FALSE)</f>
        <v>1549</v>
      </c>
      <c r="P665">
        <f>VLOOKUP(B665,Sheet5!$A$1:$D$480,4,FALSE)</f>
        <v>99.2</v>
      </c>
    </row>
    <row r="666" spans="1:16" x14ac:dyDescent="0.5">
      <c r="A666">
        <v>2021</v>
      </c>
      <c r="B666" t="s">
        <v>419</v>
      </c>
      <c r="C666" t="s">
        <v>420</v>
      </c>
      <c r="D666">
        <v>622253</v>
      </c>
      <c r="E666" t="s">
        <v>182</v>
      </c>
      <c r="F666" t="s">
        <v>183</v>
      </c>
      <c r="G666">
        <v>85.2</v>
      </c>
      <c r="H666" t="s">
        <v>222</v>
      </c>
      <c r="I666" t="str">
        <f t="shared" si="11"/>
        <v>622253CH</v>
      </c>
      <c r="J666" t="s">
        <v>223</v>
      </c>
      <c r="K666">
        <v>32</v>
      </c>
      <c r="L666">
        <v>-1</v>
      </c>
      <c r="M666">
        <v>16.5</v>
      </c>
      <c r="N666">
        <v>13</v>
      </c>
      <c r="O666">
        <f>VLOOKUP(D666,'CH SR '!$A$1:$E$234,5,FALSE)</f>
        <v>1618</v>
      </c>
      <c r="P666">
        <f>VLOOKUP(B666,Sheet5!$A$1:$D$480,4,FALSE)</f>
        <v>99.1</v>
      </c>
    </row>
    <row r="667" spans="1:16" x14ac:dyDescent="0.5">
      <c r="A667">
        <v>2021</v>
      </c>
      <c r="B667" t="s">
        <v>554</v>
      </c>
      <c r="C667" t="s">
        <v>155</v>
      </c>
      <c r="D667">
        <v>656212</v>
      </c>
      <c r="E667" t="s">
        <v>261</v>
      </c>
      <c r="F667" t="s">
        <v>262</v>
      </c>
      <c r="G667">
        <v>79.400000000000006</v>
      </c>
      <c r="H667" t="s">
        <v>222</v>
      </c>
      <c r="I667" t="str">
        <f t="shared" si="11"/>
        <v>656212CH</v>
      </c>
      <c r="J667" t="s">
        <v>223</v>
      </c>
      <c r="K667">
        <v>40.4</v>
      </c>
      <c r="L667">
        <v>2</v>
      </c>
      <c r="M667">
        <v>16.899999999999999</v>
      </c>
      <c r="N667">
        <v>29</v>
      </c>
      <c r="O667">
        <f>VLOOKUP(D667,'CH SR '!$A$1:$E$234,5,FALSE)</f>
        <v>1722</v>
      </c>
      <c r="P667">
        <f>VLOOKUP(B667,Sheet5!$A$1:$D$480,4,FALSE)</f>
        <v>99.2</v>
      </c>
    </row>
    <row r="668" spans="1:16" x14ac:dyDescent="0.5">
      <c r="A668">
        <v>2021</v>
      </c>
      <c r="B668" t="s">
        <v>154</v>
      </c>
      <c r="C668" t="s">
        <v>155</v>
      </c>
      <c r="D668">
        <v>450203</v>
      </c>
      <c r="E668" t="s">
        <v>156</v>
      </c>
      <c r="F668" t="s">
        <v>157</v>
      </c>
      <c r="G668">
        <v>86.5</v>
      </c>
      <c r="H668" t="s">
        <v>222</v>
      </c>
      <c r="I668" t="str">
        <f t="shared" si="11"/>
        <v>450203CH</v>
      </c>
      <c r="J668" t="s">
        <v>223</v>
      </c>
      <c r="K668">
        <v>33.4</v>
      </c>
      <c r="L668">
        <v>8</v>
      </c>
      <c r="M668">
        <v>18.2</v>
      </c>
      <c r="N668">
        <v>26</v>
      </c>
      <c r="O668">
        <f>VLOOKUP(D668,'CH SR '!$A$1:$E$234,5,FALSE)</f>
        <v>2097</v>
      </c>
      <c r="P668">
        <f>VLOOKUP(B668,Sheet5!$A$1:$D$480,4,FALSE)</f>
        <v>99.3</v>
      </c>
    </row>
    <row r="669" spans="1:16" x14ac:dyDescent="0.5">
      <c r="A669">
        <v>2021</v>
      </c>
      <c r="B669" t="s">
        <v>366</v>
      </c>
      <c r="C669" t="s">
        <v>170</v>
      </c>
      <c r="D669">
        <v>641394</v>
      </c>
      <c r="E669" t="s">
        <v>80</v>
      </c>
      <c r="F669" t="s">
        <v>81</v>
      </c>
      <c r="G669">
        <v>91.1</v>
      </c>
      <c r="H669" t="s">
        <v>222</v>
      </c>
      <c r="I669" t="str">
        <f t="shared" si="11"/>
        <v>641394CH</v>
      </c>
      <c r="J669" t="s">
        <v>223</v>
      </c>
      <c r="K669">
        <v>28.6</v>
      </c>
      <c r="L669">
        <v>2</v>
      </c>
      <c r="M669">
        <v>16.7</v>
      </c>
      <c r="N669">
        <v>8</v>
      </c>
      <c r="O669">
        <f>VLOOKUP(D669,'CH SR '!$A$1:$E$234,5,FALSE)</f>
        <v>1686</v>
      </c>
      <c r="P669">
        <f>VLOOKUP(B669,Sheet5!$A$1:$D$480,4,FALSE)</f>
        <v>94.6</v>
      </c>
    </row>
    <row r="670" spans="1:16" x14ac:dyDescent="0.5">
      <c r="A670">
        <v>2021</v>
      </c>
      <c r="B670" t="s">
        <v>562</v>
      </c>
      <c r="C670" t="s">
        <v>274</v>
      </c>
      <c r="D670">
        <v>605242</v>
      </c>
      <c r="E670" t="s">
        <v>132</v>
      </c>
      <c r="F670" t="s">
        <v>133</v>
      </c>
      <c r="G670">
        <v>88.1</v>
      </c>
      <c r="H670" t="s">
        <v>222</v>
      </c>
      <c r="I670" t="str">
        <f t="shared" si="11"/>
        <v>605242CH</v>
      </c>
      <c r="J670" t="s">
        <v>223</v>
      </c>
      <c r="K670">
        <v>29.6</v>
      </c>
      <c r="L670">
        <v>3</v>
      </c>
      <c r="M670">
        <v>12.7</v>
      </c>
      <c r="N670">
        <v>-9</v>
      </c>
      <c r="O670">
        <f>VLOOKUP(D670,'CH SR '!$A$1:$E$234,5,FALSE)</f>
        <v>1680</v>
      </c>
      <c r="P670">
        <f>VLOOKUP(B670,Sheet5!$A$1:$D$480,4,FALSE)</f>
        <v>95.4</v>
      </c>
    </row>
    <row r="671" spans="1:16" x14ac:dyDescent="0.5">
      <c r="A671">
        <v>2021</v>
      </c>
      <c r="B671" t="s">
        <v>387</v>
      </c>
      <c r="C671" t="s">
        <v>693</v>
      </c>
      <c r="D671">
        <v>660546</v>
      </c>
      <c r="E671" t="s">
        <v>126</v>
      </c>
      <c r="F671" t="s">
        <v>127</v>
      </c>
      <c r="G671">
        <v>89.9</v>
      </c>
      <c r="H671" t="s">
        <v>222</v>
      </c>
      <c r="I671" t="str">
        <f t="shared" si="11"/>
        <v>660546CH</v>
      </c>
      <c r="J671" t="s">
        <v>223</v>
      </c>
      <c r="K671">
        <v>26.3</v>
      </c>
      <c r="L671">
        <v>-8</v>
      </c>
      <c r="M671">
        <v>14.4</v>
      </c>
      <c r="N671">
        <v>-3</v>
      </c>
      <c r="O671">
        <f>VLOOKUP(D671,'CH SR '!$A$1:$E$234,5,FALSE)</f>
        <v>1611</v>
      </c>
      <c r="P671">
        <f>VLOOKUP(B671,Sheet5!$A$1:$D$480,4,FALSE)</f>
        <v>97.5</v>
      </c>
    </row>
    <row r="672" spans="1:16" x14ac:dyDescent="0.5">
      <c r="A672">
        <v>2021</v>
      </c>
      <c r="B672" t="s">
        <v>653</v>
      </c>
      <c r="C672" t="s">
        <v>526</v>
      </c>
      <c r="D672">
        <v>502327</v>
      </c>
      <c r="E672" t="s">
        <v>102</v>
      </c>
      <c r="F672" t="s">
        <v>103</v>
      </c>
      <c r="G672">
        <v>81.400000000000006</v>
      </c>
      <c r="H672" t="s">
        <v>222</v>
      </c>
      <c r="I672" t="str">
        <f t="shared" si="11"/>
        <v>502327CH</v>
      </c>
      <c r="J672" t="s">
        <v>223</v>
      </c>
      <c r="K672">
        <v>32.6</v>
      </c>
      <c r="L672">
        <v>-3</v>
      </c>
      <c r="M672">
        <v>15.6</v>
      </c>
      <c r="N672">
        <v>14</v>
      </c>
      <c r="O672">
        <f>VLOOKUP(D672,'CH SR '!$A$1:$E$234,5,FALSE)</f>
        <v>1904</v>
      </c>
      <c r="P672">
        <f>VLOOKUP(B672,Sheet5!$A$1:$D$480,4,FALSE)</f>
        <v>89.5</v>
      </c>
    </row>
    <row r="673" spans="1:16" x14ac:dyDescent="0.5">
      <c r="A673">
        <v>2021</v>
      </c>
      <c r="B673" t="s">
        <v>807</v>
      </c>
      <c r="C673" t="s">
        <v>808</v>
      </c>
      <c r="D673">
        <v>605194</v>
      </c>
      <c r="E673" t="s">
        <v>116</v>
      </c>
      <c r="F673" t="s">
        <v>117</v>
      </c>
      <c r="G673">
        <v>80.2</v>
      </c>
      <c r="H673" t="s">
        <v>222</v>
      </c>
      <c r="I673" t="str">
        <f t="shared" si="11"/>
        <v>605194CH</v>
      </c>
      <c r="J673" t="s">
        <v>223</v>
      </c>
      <c r="K673">
        <v>34.299999999999997</v>
      </c>
      <c r="L673">
        <v>1</v>
      </c>
      <c r="M673">
        <v>13.2</v>
      </c>
      <c r="N673">
        <v>-2</v>
      </c>
      <c r="O673">
        <f>VLOOKUP(D673,'CH SR '!$A$1:$E$234,5,FALSE)</f>
        <v>2341</v>
      </c>
      <c r="P673">
        <f>VLOOKUP(B673,Sheet5!$A$1:$D$480,4,FALSE)</f>
        <v>77</v>
      </c>
    </row>
    <row r="674" spans="1:16" x14ac:dyDescent="0.5">
      <c r="A674">
        <v>2021</v>
      </c>
      <c r="B674" t="s">
        <v>464</v>
      </c>
      <c r="C674" t="s">
        <v>465</v>
      </c>
      <c r="D674">
        <v>641482</v>
      </c>
      <c r="E674" t="s">
        <v>38</v>
      </c>
      <c r="F674" t="s">
        <v>39</v>
      </c>
      <c r="G674">
        <v>82.7</v>
      </c>
      <c r="H674" t="s">
        <v>222</v>
      </c>
      <c r="I674" t="str">
        <f t="shared" si="11"/>
        <v>641482CH</v>
      </c>
      <c r="J674" t="s">
        <v>223</v>
      </c>
      <c r="K674">
        <v>34.6</v>
      </c>
      <c r="L674">
        <v>2</v>
      </c>
      <c r="M674">
        <v>14.1</v>
      </c>
      <c r="N674">
        <v>-1</v>
      </c>
      <c r="O674">
        <f>VLOOKUP(D674,'CH SR '!$A$1:$E$234,5,FALSE)</f>
        <v>1408</v>
      </c>
      <c r="P674">
        <v>99</v>
      </c>
    </row>
    <row r="675" spans="1:16" x14ac:dyDescent="0.5">
      <c r="A675">
        <v>2021</v>
      </c>
      <c r="B675" t="s">
        <v>208</v>
      </c>
      <c r="C675" t="s">
        <v>170</v>
      </c>
      <c r="D675">
        <v>453562</v>
      </c>
      <c r="E675" t="s">
        <v>62</v>
      </c>
      <c r="F675" t="s">
        <v>63</v>
      </c>
      <c r="G675">
        <v>86.9</v>
      </c>
      <c r="H675" t="s">
        <v>222</v>
      </c>
      <c r="I675" t="str">
        <f t="shared" si="11"/>
        <v>453562CH</v>
      </c>
      <c r="J675" t="s">
        <v>223</v>
      </c>
      <c r="K675">
        <v>35.299999999999997</v>
      </c>
      <c r="L675">
        <v>19</v>
      </c>
      <c r="M675">
        <v>16.100000000000001</v>
      </c>
      <c r="N675">
        <v>15</v>
      </c>
      <c r="O675">
        <f>VLOOKUP(D675,'CH SR '!$A$1:$E$234,5,FALSE)</f>
        <v>1764</v>
      </c>
      <c r="P675">
        <f>VLOOKUP(B675,Sheet5!$A$1:$D$480,4,FALSE)</f>
        <v>91.3</v>
      </c>
    </row>
    <row r="676" spans="1:16" x14ac:dyDescent="0.5">
      <c r="A676">
        <v>2021</v>
      </c>
      <c r="B676" t="s">
        <v>52</v>
      </c>
      <c r="C676" t="s">
        <v>53</v>
      </c>
      <c r="D676">
        <v>621111</v>
      </c>
      <c r="E676" t="s">
        <v>54</v>
      </c>
      <c r="F676" t="s">
        <v>55</v>
      </c>
      <c r="G676">
        <v>91.6</v>
      </c>
      <c r="H676" t="s">
        <v>222</v>
      </c>
      <c r="I676" t="str">
        <f t="shared" si="11"/>
        <v>621111CH</v>
      </c>
      <c r="J676" t="s">
        <v>223</v>
      </c>
      <c r="K676">
        <v>27</v>
      </c>
      <c r="L676">
        <v>0</v>
      </c>
      <c r="M676">
        <v>13</v>
      </c>
      <c r="N676">
        <v>-12</v>
      </c>
      <c r="O676">
        <f>VLOOKUP(D676,'CH SR '!$A$1:$E$234,5,FALSE)</f>
        <v>1519</v>
      </c>
      <c r="P676">
        <f>VLOOKUP(B676,Sheet5!$A$1:$D$480,4,FALSE)</f>
        <v>93.1</v>
      </c>
    </row>
    <row r="677" spans="1:16" x14ac:dyDescent="0.5">
      <c r="A677">
        <v>2021</v>
      </c>
      <c r="B677" t="s">
        <v>490</v>
      </c>
      <c r="C677" t="s">
        <v>491</v>
      </c>
      <c r="D677">
        <v>641386</v>
      </c>
      <c r="E677" t="s">
        <v>92</v>
      </c>
      <c r="F677" t="s">
        <v>93</v>
      </c>
      <c r="G677">
        <v>82.4</v>
      </c>
      <c r="H677" t="s">
        <v>222</v>
      </c>
      <c r="I677" t="str">
        <f t="shared" si="11"/>
        <v>641386CH</v>
      </c>
      <c r="J677" t="s">
        <v>223</v>
      </c>
      <c r="K677">
        <v>28.7</v>
      </c>
      <c r="L677">
        <v>-7</v>
      </c>
      <c r="M677">
        <v>13.7</v>
      </c>
      <c r="N677">
        <v>5</v>
      </c>
      <c r="O677">
        <f>VLOOKUP(D677,'CH SR '!$A$1:$E$234,5,FALSE)</f>
        <v>1988</v>
      </c>
      <c r="P677">
        <f>VLOOKUP(B677,Sheet5!$A$1:$D$480,4,FALSE)</f>
        <v>98.8</v>
      </c>
    </row>
    <row r="678" spans="1:16" x14ac:dyDescent="0.5">
      <c r="A678">
        <v>2021</v>
      </c>
      <c r="B678" t="s">
        <v>682</v>
      </c>
      <c r="C678" t="s">
        <v>101</v>
      </c>
      <c r="D678">
        <v>663531</v>
      </c>
      <c r="E678" t="s">
        <v>122</v>
      </c>
      <c r="F678" t="s">
        <v>123</v>
      </c>
      <c r="G678">
        <v>83</v>
      </c>
      <c r="H678" t="s">
        <v>222</v>
      </c>
      <c r="I678" t="str">
        <f t="shared" si="11"/>
        <v>663531CH</v>
      </c>
      <c r="J678" t="s">
        <v>223</v>
      </c>
      <c r="K678">
        <v>31.5</v>
      </c>
      <c r="L678">
        <v>0</v>
      </c>
      <c r="M678">
        <v>13.8</v>
      </c>
      <c r="N678">
        <v>1</v>
      </c>
      <c r="O678">
        <f>VLOOKUP(D678,'CH SR '!$A$1:$E$234,5,FALSE)</f>
        <v>1502</v>
      </c>
      <c r="P678">
        <f>VLOOKUP(B678,Sheet5!$A$1:$D$480,4,FALSE)</f>
        <v>97.2</v>
      </c>
    </row>
    <row r="679" spans="1:16" x14ac:dyDescent="0.5">
      <c r="A679">
        <v>2021</v>
      </c>
      <c r="B679" t="s">
        <v>824</v>
      </c>
      <c r="C679" t="s">
        <v>41</v>
      </c>
      <c r="D679">
        <v>598286</v>
      </c>
      <c r="E679" t="s">
        <v>62</v>
      </c>
      <c r="F679" t="s">
        <v>63</v>
      </c>
      <c r="G679">
        <v>79.2</v>
      </c>
      <c r="H679" t="s">
        <v>222</v>
      </c>
      <c r="I679" t="str">
        <f t="shared" si="11"/>
        <v>598286CH</v>
      </c>
      <c r="J679" t="s">
        <v>223</v>
      </c>
      <c r="K679">
        <v>35.200000000000003</v>
      </c>
      <c r="L679">
        <v>1</v>
      </c>
      <c r="M679">
        <v>14.1</v>
      </c>
      <c r="N679">
        <v>8</v>
      </c>
      <c r="O679">
        <f>VLOOKUP(D679,'CH SR '!$A$1:$E$234,5,FALSE)</f>
        <v>1518</v>
      </c>
      <c r="P679">
        <f>VLOOKUP(B679,Sheet5!$A$1:$D$480,4,FALSE)</f>
        <v>98.1</v>
      </c>
    </row>
    <row r="680" spans="1:16" x14ac:dyDescent="0.5">
      <c r="A680">
        <v>2021</v>
      </c>
      <c r="B680" t="s">
        <v>328</v>
      </c>
      <c r="C680" t="s">
        <v>329</v>
      </c>
      <c r="D680">
        <v>664141</v>
      </c>
      <c r="E680" t="s">
        <v>213</v>
      </c>
      <c r="F680" t="s">
        <v>214</v>
      </c>
      <c r="G680">
        <v>87.2</v>
      </c>
      <c r="H680" t="s">
        <v>222</v>
      </c>
      <c r="I680" t="str">
        <f t="shared" si="11"/>
        <v>664141CH</v>
      </c>
      <c r="J680" t="s">
        <v>223</v>
      </c>
      <c r="K680">
        <v>28.2</v>
      </c>
      <c r="L680">
        <v>-4</v>
      </c>
      <c r="M680">
        <v>15.6</v>
      </c>
      <c r="N680">
        <v>12</v>
      </c>
      <c r="O680">
        <f>VLOOKUP(D680,'CH SR '!$A$1:$E$234,5,FALSE)</f>
        <v>1885</v>
      </c>
      <c r="P680">
        <f>VLOOKUP(B680,Sheet5!$A$1:$D$480,4,FALSE)</f>
        <v>89.8</v>
      </c>
    </row>
    <row r="681" spans="1:16" x14ac:dyDescent="0.5">
      <c r="A681">
        <v>2021</v>
      </c>
      <c r="B681" t="s">
        <v>667</v>
      </c>
      <c r="C681" t="s">
        <v>258</v>
      </c>
      <c r="D681">
        <v>660896</v>
      </c>
      <c r="E681" t="s">
        <v>261</v>
      </c>
      <c r="F681" t="s">
        <v>262</v>
      </c>
      <c r="G681">
        <v>90.1</v>
      </c>
      <c r="H681" t="s">
        <v>222</v>
      </c>
      <c r="I681" t="str">
        <f t="shared" si="11"/>
        <v>660896CH</v>
      </c>
      <c r="J681" t="s">
        <v>223</v>
      </c>
      <c r="K681">
        <v>25</v>
      </c>
      <c r="L681">
        <v>-9</v>
      </c>
      <c r="M681">
        <v>17.8</v>
      </c>
      <c r="N681">
        <v>23</v>
      </c>
      <c r="O681">
        <f>VLOOKUP(D681,'CH SR '!$A$1:$E$234,5,FALSE)</f>
        <v>2300</v>
      </c>
      <c r="P681">
        <f>VLOOKUP(B681,Sheet5!$A$1:$D$480,4,FALSE)</f>
        <v>97.1</v>
      </c>
    </row>
    <row r="682" spans="1:16" x14ac:dyDescent="0.5">
      <c r="A682">
        <v>2021</v>
      </c>
      <c r="B682" t="s">
        <v>634</v>
      </c>
      <c r="C682" t="s">
        <v>520</v>
      </c>
      <c r="D682">
        <v>676684</v>
      </c>
      <c r="E682" t="s">
        <v>102</v>
      </c>
      <c r="F682" t="s">
        <v>103</v>
      </c>
      <c r="G682">
        <v>84.5</v>
      </c>
      <c r="H682" t="s">
        <v>222</v>
      </c>
      <c r="I682" t="str">
        <f t="shared" si="11"/>
        <v>676684CH</v>
      </c>
      <c r="J682" t="s">
        <v>223</v>
      </c>
      <c r="K682">
        <v>34.200000000000003</v>
      </c>
      <c r="L682">
        <v>9</v>
      </c>
      <c r="M682">
        <v>15.2</v>
      </c>
      <c r="N682">
        <v>7</v>
      </c>
      <c r="O682">
        <f>VLOOKUP(D682,'CH SR '!$A$1:$E$234,5,FALSE)</f>
        <v>1539</v>
      </c>
      <c r="P682">
        <f>VLOOKUP(B682,Sheet5!$A$1:$D$480,4,FALSE)</f>
        <v>99.3</v>
      </c>
    </row>
    <row r="683" spans="1:16" x14ac:dyDescent="0.5">
      <c r="A683">
        <v>2021</v>
      </c>
      <c r="B683" t="s">
        <v>811</v>
      </c>
      <c r="C683" t="s">
        <v>139</v>
      </c>
      <c r="D683">
        <v>592717</v>
      </c>
      <c r="E683" t="s">
        <v>30</v>
      </c>
      <c r="F683" t="s">
        <v>31</v>
      </c>
      <c r="G683">
        <v>83.3</v>
      </c>
      <c r="H683" t="s">
        <v>222</v>
      </c>
      <c r="I683" t="str">
        <f t="shared" si="11"/>
        <v>592717CH</v>
      </c>
      <c r="J683" t="s">
        <v>223</v>
      </c>
      <c r="K683">
        <v>33.5</v>
      </c>
      <c r="L683">
        <v>1</v>
      </c>
      <c r="M683">
        <v>13.3</v>
      </c>
      <c r="N683">
        <v>-4</v>
      </c>
      <c r="O683">
        <f>VLOOKUP(D683,'CH SR '!$A$1:$E$234,5,FALSE)</f>
        <v>1490</v>
      </c>
      <c r="P683">
        <f>VLOOKUP(B683,Sheet5!$A$1:$D$480,4,FALSE)</f>
        <v>97.9</v>
      </c>
    </row>
    <row r="684" spans="1:16" x14ac:dyDescent="0.5">
      <c r="A684">
        <v>2021</v>
      </c>
      <c r="B684" t="s">
        <v>561</v>
      </c>
      <c r="C684" t="s">
        <v>295</v>
      </c>
      <c r="D684">
        <v>664199</v>
      </c>
      <c r="E684" t="s">
        <v>164</v>
      </c>
      <c r="F684" t="s">
        <v>165</v>
      </c>
      <c r="G684">
        <v>89.3</v>
      </c>
      <c r="H684" t="s">
        <v>222</v>
      </c>
      <c r="I684" t="str">
        <f t="shared" si="11"/>
        <v>664199CH</v>
      </c>
      <c r="J684" t="s">
        <v>223</v>
      </c>
      <c r="K684">
        <v>28.4</v>
      </c>
      <c r="L684">
        <v>1</v>
      </c>
      <c r="M684">
        <v>14.6</v>
      </c>
      <c r="N684">
        <v>2</v>
      </c>
      <c r="O684">
        <f>VLOOKUP(D684,'CH SR '!$A$1:$E$234,5,FALSE)</f>
        <v>1632</v>
      </c>
      <c r="P684">
        <f>VLOOKUP(B684,Sheet5!$A$1:$D$480,4,FALSE)</f>
        <v>93</v>
      </c>
    </row>
    <row r="685" spans="1:16" x14ac:dyDescent="0.5">
      <c r="A685">
        <v>2021</v>
      </c>
      <c r="B685" t="s">
        <v>396</v>
      </c>
      <c r="C685" t="s">
        <v>397</v>
      </c>
      <c r="D685">
        <v>593833</v>
      </c>
      <c r="E685" t="s">
        <v>194</v>
      </c>
      <c r="F685" t="s">
        <v>195</v>
      </c>
      <c r="G685">
        <v>87.1</v>
      </c>
      <c r="H685" t="s">
        <v>222</v>
      </c>
      <c r="I685" t="str">
        <f t="shared" si="11"/>
        <v>593833CH</v>
      </c>
      <c r="J685" t="s">
        <v>223</v>
      </c>
      <c r="K685">
        <v>30.3</v>
      </c>
      <c r="L685">
        <v>4</v>
      </c>
      <c r="M685">
        <v>11.9</v>
      </c>
      <c r="N685">
        <v>-14</v>
      </c>
      <c r="O685">
        <f>VLOOKUP(D685,'CH SR '!$A$1:$E$234,5,FALSE)</f>
        <v>2127</v>
      </c>
      <c r="P685">
        <f>VLOOKUP(B685,Sheet5!$A$1:$D$480,4,FALSE)</f>
        <v>69.400000000000006</v>
      </c>
    </row>
    <row r="686" spans="1:16" x14ac:dyDescent="0.5">
      <c r="A686">
        <v>2021</v>
      </c>
      <c r="B686" t="s">
        <v>377</v>
      </c>
      <c r="C686" t="s">
        <v>378</v>
      </c>
      <c r="D686">
        <v>670912</v>
      </c>
      <c r="E686" t="s">
        <v>34</v>
      </c>
      <c r="F686" t="s">
        <v>35</v>
      </c>
      <c r="G686">
        <v>86.4</v>
      </c>
      <c r="H686" t="s">
        <v>222</v>
      </c>
      <c r="I686" t="str">
        <f t="shared" si="11"/>
        <v>670912CH</v>
      </c>
      <c r="J686" t="s">
        <v>223</v>
      </c>
      <c r="K686">
        <v>28.1</v>
      </c>
      <c r="L686">
        <v>-4</v>
      </c>
      <c r="M686">
        <v>14.5</v>
      </c>
      <c r="N686">
        <v>6</v>
      </c>
      <c r="O686">
        <f>VLOOKUP(D686,'CH SR '!$A$1:$E$234,5,FALSE)</f>
        <v>1847</v>
      </c>
      <c r="P686">
        <f>VLOOKUP(B686,Sheet5!$A$1:$D$480,4,FALSE)</f>
        <v>93.5</v>
      </c>
    </row>
    <row r="687" spans="1:16" x14ac:dyDescent="0.5">
      <c r="A687">
        <v>2021</v>
      </c>
      <c r="B687" t="s">
        <v>351</v>
      </c>
      <c r="C687" t="s">
        <v>177</v>
      </c>
      <c r="D687">
        <v>677960</v>
      </c>
      <c r="E687" t="s">
        <v>62</v>
      </c>
      <c r="F687" t="s">
        <v>63</v>
      </c>
      <c r="G687">
        <v>86.6</v>
      </c>
      <c r="H687" t="s">
        <v>222</v>
      </c>
      <c r="I687" t="str">
        <f t="shared" si="11"/>
        <v>677960CH</v>
      </c>
      <c r="J687" t="s">
        <v>223</v>
      </c>
      <c r="K687">
        <v>25.3</v>
      </c>
      <c r="L687">
        <v>-18</v>
      </c>
      <c r="M687">
        <v>11.1</v>
      </c>
      <c r="N687">
        <v>-24</v>
      </c>
      <c r="O687">
        <f>VLOOKUP(D687,'CH SR '!$A$1:$E$234,5,FALSE)</f>
        <v>1663</v>
      </c>
      <c r="P687">
        <f>VLOOKUP(B687,Sheet5!$A$1:$D$480,4,FALSE)</f>
        <v>98</v>
      </c>
    </row>
    <row r="688" spans="1:16" x14ac:dyDescent="0.5">
      <c r="A688">
        <v>2021</v>
      </c>
      <c r="B688" t="s">
        <v>574</v>
      </c>
      <c r="C688" t="s">
        <v>575</v>
      </c>
      <c r="D688">
        <v>605151</v>
      </c>
      <c r="E688" t="s">
        <v>58</v>
      </c>
      <c r="F688" t="s">
        <v>59</v>
      </c>
      <c r="G688">
        <v>85.5</v>
      </c>
      <c r="H688" t="s">
        <v>222</v>
      </c>
      <c r="I688" t="str">
        <f t="shared" si="11"/>
        <v>605151CH</v>
      </c>
      <c r="J688" t="s">
        <v>223</v>
      </c>
      <c r="K688">
        <v>29.4</v>
      </c>
      <c r="L688">
        <v>1</v>
      </c>
      <c r="M688">
        <v>12.2</v>
      </c>
      <c r="N688">
        <v>-8</v>
      </c>
      <c r="O688">
        <f>VLOOKUP(D688,'CH SR '!$A$1:$E$234,5,FALSE)</f>
        <v>1356</v>
      </c>
      <c r="P688">
        <f>VLOOKUP(B688,Sheet5!$A$1:$D$480,4,FALSE)</f>
        <v>98.4</v>
      </c>
    </row>
    <row r="689" spans="1:16" x14ac:dyDescent="0.5">
      <c r="A689">
        <v>2021</v>
      </c>
      <c r="B689" t="s">
        <v>818</v>
      </c>
      <c r="C689" t="s">
        <v>513</v>
      </c>
      <c r="D689">
        <v>658551</v>
      </c>
      <c r="E689" t="s">
        <v>34</v>
      </c>
      <c r="F689" t="s">
        <v>35</v>
      </c>
      <c r="G689">
        <v>89.5</v>
      </c>
      <c r="H689" t="s">
        <v>222</v>
      </c>
      <c r="I689" t="str">
        <f t="shared" si="11"/>
        <v>658551CH</v>
      </c>
      <c r="J689" t="s">
        <v>223</v>
      </c>
      <c r="K689">
        <v>28</v>
      </c>
      <c r="L689">
        <v>1</v>
      </c>
      <c r="M689">
        <v>13</v>
      </c>
      <c r="N689">
        <v>-9</v>
      </c>
      <c r="O689">
        <f>VLOOKUP(D689,'CH SR '!$A$1:$E$234,5,FALSE)</f>
        <v>1971</v>
      </c>
      <c r="P689">
        <f>VLOOKUP(B689,Sheet5!$A$1:$D$480,4,FALSE)</f>
        <v>90.9</v>
      </c>
    </row>
    <row r="690" spans="1:16" x14ac:dyDescent="0.5">
      <c r="A690">
        <v>2021</v>
      </c>
      <c r="B690" t="s">
        <v>297</v>
      </c>
      <c r="C690" t="s">
        <v>298</v>
      </c>
      <c r="D690">
        <v>640470</v>
      </c>
      <c r="E690" t="s">
        <v>46</v>
      </c>
      <c r="F690" t="s">
        <v>47</v>
      </c>
      <c r="G690">
        <v>85.2</v>
      </c>
      <c r="H690" t="s">
        <v>222</v>
      </c>
      <c r="I690" t="str">
        <f t="shared" si="11"/>
        <v>640470CH</v>
      </c>
      <c r="J690" t="s">
        <v>223</v>
      </c>
      <c r="K690">
        <v>28</v>
      </c>
      <c r="L690">
        <v>-6</v>
      </c>
      <c r="M690">
        <v>13.7</v>
      </c>
      <c r="N690">
        <v>0</v>
      </c>
      <c r="O690">
        <f>VLOOKUP(D690,'CH SR '!$A$1:$E$234,5,FALSE)</f>
        <v>1690</v>
      </c>
      <c r="P690">
        <f>VLOOKUP(B690,Sheet5!$A$1:$D$480,4,FALSE)</f>
        <v>93.3</v>
      </c>
    </row>
    <row r="691" spans="1:16" x14ac:dyDescent="0.5">
      <c r="A691">
        <v>2021</v>
      </c>
      <c r="B691" t="s">
        <v>809</v>
      </c>
      <c r="C691" t="s">
        <v>41</v>
      </c>
      <c r="D691">
        <v>656793</v>
      </c>
      <c r="E691" t="s">
        <v>38</v>
      </c>
      <c r="F691" t="s">
        <v>39</v>
      </c>
      <c r="G691">
        <v>89.2</v>
      </c>
      <c r="H691" t="s">
        <v>222</v>
      </c>
      <c r="I691" t="str">
        <f t="shared" si="11"/>
        <v>656793CH</v>
      </c>
      <c r="J691" t="s">
        <v>223</v>
      </c>
      <c r="K691">
        <v>27.7</v>
      </c>
      <c r="L691">
        <v>-3</v>
      </c>
      <c r="M691">
        <v>16</v>
      </c>
      <c r="N691">
        <v>11</v>
      </c>
      <c r="O691">
        <f>VLOOKUP(D691,'CH SR '!$A$1:$E$234,5,FALSE)</f>
        <v>1819</v>
      </c>
      <c r="P691">
        <f>VLOOKUP(B691,Sheet5!$A$1:$D$480,4,FALSE)</f>
        <v>99.3</v>
      </c>
    </row>
    <row r="692" spans="1:16" x14ac:dyDescent="0.5">
      <c r="A692">
        <v>2021</v>
      </c>
      <c r="B692" t="s">
        <v>350</v>
      </c>
      <c r="C692" t="s">
        <v>109</v>
      </c>
      <c r="D692">
        <v>592866</v>
      </c>
      <c r="E692" t="s">
        <v>126</v>
      </c>
      <c r="F692" t="s">
        <v>127</v>
      </c>
      <c r="G692">
        <v>84.2</v>
      </c>
      <c r="H692" t="s">
        <v>222</v>
      </c>
      <c r="I692" t="str">
        <f t="shared" si="11"/>
        <v>592866CH</v>
      </c>
      <c r="J692" t="s">
        <v>223</v>
      </c>
      <c r="K692">
        <v>32.6</v>
      </c>
      <c r="L692">
        <v>-8</v>
      </c>
      <c r="M692">
        <v>13.5</v>
      </c>
      <c r="N692">
        <v>-6</v>
      </c>
      <c r="O692">
        <f>VLOOKUP(D692,'CH SR '!$A$1:$E$234,5,FALSE)</f>
        <v>1779</v>
      </c>
      <c r="P692">
        <f>VLOOKUP(B692,Sheet5!$A$1:$D$480,4,FALSE)</f>
        <v>89.8</v>
      </c>
    </row>
    <row r="693" spans="1:16" x14ac:dyDescent="0.5">
      <c r="A693">
        <v>2021</v>
      </c>
      <c r="B693" t="s">
        <v>759</v>
      </c>
      <c r="C693" t="s">
        <v>481</v>
      </c>
      <c r="D693">
        <v>571735</v>
      </c>
      <c r="E693" t="s">
        <v>58</v>
      </c>
      <c r="F693" t="s">
        <v>59</v>
      </c>
      <c r="G693">
        <v>82.7</v>
      </c>
      <c r="H693" t="s">
        <v>222</v>
      </c>
      <c r="I693" t="str">
        <f t="shared" si="11"/>
        <v>571735CH</v>
      </c>
      <c r="J693" t="s">
        <v>223</v>
      </c>
      <c r="K693">
        <v>31.3</v>
      </c>
      <c r="L693">
        <v>-5</v>
      </c>
      <c r="M693">
        <v>12.5</v>
      </c>
      <c r="N693">
        <v>-9</v>
      </c>
      <c r="O693">
        <f>VLOOKUP(D693,'CH SR '!$A$1:$E$234,5,FALSE)</f>
        <v>1605</v>
      </c>
      <c r="P693">
        <f>VLOOKUP(B693,Sheet5!$A$1:$D$480,4,FALSE)</f>
        <v>94.2</v>
      </c>
    </row>
    <row r="694" spans="1:16" x14ac:dyDescent="0.5">
      <c r="A694">
        <v>2021</v>
      </c>
      <c r="B694" t="s">
        <v>171</v>
      </c>
      <c r="C694" t="s">
        <v>172</v>
      </c>
      <c r="D694">
        <v>458681</v>
      </c>
      <c r="E694" t="s">
        <v>50</v>
      </c>
      <c r="F694" t="s">
        <v>51</v>
      </c>
      <c r="G694">
        <v>87.5</v>
      </c>
      <c r="H694" t="s">
        <v>222</v>
      </c>
      <c r="I694" t="str">
        <f t="shared" si="11"/>
        <v>458681CH</v>
      </c>
      <c r="J694" t="s">
        <v>223</v>
      </c>
      <c r="K694">
        <v>28.9</v>
      </c>
      <c r="L694">
        <v>-3</v>
      </c>
      <c r="M694">
        <v>13.4</v>
      </c>
      <c r="N694">
        <v>-7</v>
      </c>
      <c r="O694">
        <f>VLOOKUP(D694,'CH SR '!$A$1:$E$234,5,FALSE)</f>
        <v>1805</v>
      </c>
      <c r="P694">
        <f>VLOOKUP(B694,Sheet5!$A$1:$D$480,4,FALSE)</f>
        <v>84.9</v>
      </c>
    </row>
    <row r="695" spans="1:16" x14ac:dyDescent="0.5">
      <c r="A695">
        <v>2021</v>
      </c>
      <c r="B695" t="s">
        <v>646</v>
      </c>
      <c r="C695" t="s">
        <v>647</v>
      </c>
      <c r="D695">
        <v>642152</v>
      </c>
      <c r="E695" t="s">
        <v>20</v>
      </c>
      <c r="F695" t="s">
        <v>21</v>
      </c>
      <c r="G695">
        <v>87.5</v>
      </c>
      <c r="H695" t="s">
        <v>222</v>
      </c>
      <c r="I695" t="str">
        <f t="shared" si="11"/>
        <v>642152CH</v>
      </c>
      <c r="J695" t="s">
        <v>223</v>
      </c>
      <c r="K695">
        <v>34.6</v>
      </c>
      <c r="L695">
        <v>20</v>
      </c>
      <c r="M695">
        <v>16.2</v>
      </c>
      <c r="N695">
        <v>17</v>
      </c>
      <c r="O695">
        <f>VLOOKUP(D695,'CH SR '!$A$1:$E$234,5,FALSE)</f>
        <v>1669</v>
      </c>
      <c r="P695">
        <f>VLOOKUP(B695,Sheet5!$A$1:$D$480,4,FALSE)</f>
        <v>99.2</v>
      </c>
    </row>
    <row r="696" spans="1:16" x14ac:dyDescent="0.5">
      <c r="A696">
        <v>2021</v>
      </c>
      <c r="B696" t="s">
        <v>196</v>
      </c>
      <c r="C696" t="s">
        <v>197</v>
      </c>
      <c r="D696">
        <v>571578</v>
      </c>
      <c r="E696" t="s">
        <v>194</v>
      </c>
      <c r="F696" t="s">
        <v>195</v>
      </c>
      <c r="G696">
        <v>81.400000000000006</v>
      </c>
      <c r="H696" t="s">
        <v>222</v>
      </c>
      <c r="I696" t="str">
        <f t="shared" si="11"/>
        <v>571578CH</v>
      </c>
      <c r="J696" t="s">
        <v>223</v>
      </c>
      <c r="K696">
        <v>28.3</v>
      </c>
      <c r="L696">
        <v>-8</v>
      </c>
      <c r="M696">
        <v>10.4</v>
      </c>
      <c r="N696">
        <v>-13</v>
      </c>
      <c r="O696">
        <f>VLOOKUP(D696,'CH SR '!$A$1:$E$234,5,FALSE)</f>
        <v>1619</v>
      </c>
      <c r="P696">
        <f>VLOOKUP(B696,Sheet5!$A$1:$D$480,4,FALSE)</f>
        <v>97</v>
      </c>
    </row>
    <row r="697" spans="1:16" x14ac:dyDescent="0.5">
      <c r="A697">
        <v>2021</v>
      </c>
      <c r="B697" t="s">
        <v>12</v>
      </c>
      <c r="C697" t="s">
        <v>13</v>
      </c>
      <c r="D697">
        <v>592662</v>
      </c>
      <c r="E697" t="s">
        <v>14</v>
      </c>
      <c r="F697" t="s">
        <v>15</v>
      </c>
      <c r="G697">
        <v>88.2</v>
      </c>
      <c r="H697" t="s">
        <v>222</v>
      </c>
      <c r="I697" t="str">
        <f t="shared" si="11"/>
        <v>592662CH</v>
      </c>
      <c r="J697" t="s">
        <v>223</v>
      </c>
      <c r="K697">
        <v>21.9</v>
      </c>
      <c r="L697">
        <v>-23</v>
      </c>
      <c r="M697">
        <v>10.199999999999999</v>
      </c>
      <c r="N697">
        <v>-27</v>
      </c>
      <c r="O697">
        <f>VLOOKUP(D697,'CH SR '!$A$1:$E$234,5,FALSE)</f>
        <v>1725</v>
      </c>
      <c r="P697">
        <f>VLOOKUP(B697,Sheet5!$A$1:$D$480,4,FALSE)</f>
        <v>96.6</v>
      </c>
    </row>
    <row r="698" spans="1:16" x14ac:dyDescent="0.5">
      <c r="A698">
        <v>2021</v>
      </c>
      <c r="B698" t="s">
        <v>365</v>
      </c>
      <c r="C698" t="s">
        <v>73</v>
      </c>
      <c r="D698">
        <v>672578</v>
      </c>
      <c r="E698" t="s">
        <v>80</v>
      </c>
      <c r="F698" t="s">
        <v>81</v>
      </c>
      <c r="G698">
        <v>86.6</v>
      </c>
      <c r="H698" t="s">
        <v>222</v>
      </c>
      <c r="I698" t="str">
        <f t="shared" si="11"/>
        <v>672578CH</v>
      </c>
      <c r="J698" t="s">
        <v>223</v>
      </c>
      <c r="K698">
        <v>26.3</v>
      </c>
      <c r="L698">
        <v>-9</v>
      </c>
      <c r="M698">
        <v>9.9</v>
      </c>
      <c r="N698">
        <v>-27</v>
      </c>
      <c r="O698">
        <f>VLOOKUP(D698,'CH SR '!$A$1:$E$234,5,FALSE)</f>
        <v>1256</v>
      </c>
      <c r="P698">
        <f>VLOOKUP(B698,Sheet5!$A$1:$D$480,4,FALSE)</f>
        <v>93.2</v>
      </c>
    </row>
    <row r="699" spans="1:16" x14ac:dyDescent="0.5">
      <c r="A699">
        <v>2021</v>
      </c>
      <c r="B699" t="s">
        <v>140</v>
      </c>
      <c r="C699" t="s">
        <v>168</v>
      </c>
      <c r="D699">
        <v>650530</v>
      </c>
      <c r="E699" t="s">
        <v>132</v>
      </c>
      <c r="F699" t="s">
        <v>133</v>
      </c>
      <c r="G699">
        <v>85.8</v>
      </c>
      <c r="H699" t="s">
        <v>222</v>
      </c>
      <c r="I699" t="str">
        <f t="shared" si="11"/>
        <v>650530CH</v>
      </c>
      <c r="J699" t="s">
        <v>223</v>
      </c>
      <c r="K699">
        <v>31</v>
      </c>
      <c r="L699">
        <v>0</v>
      </c>
      <c r="M699">
        <v>17.3</v>
      </c>
      <c r="N699">
        <v>20</v>
      </c>
      <c r="O699">
        <f>VLOOKUP(D699,'CH SR '!$A$1:$E$234,5,FALSE)</f>
        <v>1840</v>
      </c>
      <c r="P699">
        <f>VLOOKUP(B699,Sheet5!$A$1:$D$480,4,FALSE)</f>
        <v>99.1</v>
      </c>
    </row>
    <row r="700" spans="1:16" x14ac:dyDescent="0.5">
      <c r="A700">
        <v>2021</v>
      </c>
      <c r="B700" t="s">
        <v>587</v>
      </c>
      <c r="C700" t="s">
        <v>588</v>
      </c>
      <c r="D700">
        <v>650496</v>
      </c>
      <c r="E700" t="s">
        <v>122</v>
      </c>
      <c r="F700" t="s">
        <v>123</v>
      </c>
      <c r="G700">
        <v>87.6</v>
      </c>
      <c r="H700" t="s">
        <v>222</v>
      </c>
      <c r="I700" t="str">
        <f t="shared" si="11"/>
        <v>650496CH</v>
      </c>
      <c r="J700" t="s">
        <v>223</v>
      </c>
      <c r="K700">
        <v>31.3</v>
      </c>
      <c r="L700">
        <v>5</v>
      </c>
      <c r="M700">
        <v>12.9</v>
      </c>
      <c r="N700">
        <v>-11</v>
      </c>
      <c r="O700">
        <f>VLOOKUP(D700,'CH SR '!$A$1:$E$234,5,FALSE)</f>
        <v>1783</v>
      </c>
      <c r="P700">
        <v>71</v>
      </c>
    </row>
    <row r="701" spans="1:16" x14ac:dyDescent="0.5">
      <c r="A701">
        <v>2021</v>
      </c>
      <c r="B701" t="s">
        <v>302</v>
      </c>
      <c r="C701" t="s">
        <v>303</v>
      </c>
      <c r="D701">
        <v>594798</v>
      </c>
      <c r="E701" t="s">
        <v>126</v>
      </c>
      <c r="F701" t="s">
        <v>127</v>
      </c>
      <c r="G701">
        <v>91.4</v>
      </c>
      <c r="H701" t="s">
        <v>222</v>
      </c>
      <c r="I701" t="str">
        <f t="shared" si="11"/>
        <v>594798CH</v>
      </c>
      <c r="J701" t="s">
        <v>223</v>
      </c>
      <c r="K701">
        <v>29.9</v>
      </c>
      <c r="L701">
        <v>11</v>
      </c>
      <c r="M701">
        <v>14.2</v>
      </c>
      <c r="N701">
        <v>-6</v>
      </c>
      <c r="O701">
        <f>VLOOKUP(D701,'CH SR '!$A$1:$E$234,5,FALSE)</f>
        <v>1618</v>
      </c>
      <c r="P701">
        <f>VLOOKUP(B701,Sheet5!$A$1:$D$480,4,FALSE)</f>
        <v>89.9</v>
      </c>
    </row>
    <row r="702" spans="1:16" x14ac:dyDescent="0.5">
      <c r="A702">
        <v>2021</v>
      </c>
      <c r="B702" t="s">
        <v>523</v>
      </c>
      <c r="C702" t="s">
        <v>274</v>
      </c>
      <c r="D702">
        <v>650633</v>
      </c>
      <c r="E702" t="s">
        <v>38</v>
      </c>
      <c r="F702" t="s">
        <v>39</v>
      </c>
      <c r="G702">
        <v>84.9</v>
      </c>
      <c r="H702" t="s">
        <v>222</v>
      </c>
      <c r="I702" t="str">
        <f t="shared" si="11"/>
        <v>650633CH</v>
      </c>
      <c r="J702" t="s">
        <v>223</v>
      </c>
      <c r="K702">
        <v>30.9</v>
      </c>
      <c r="L702">
        <v>-7</v>
      </c>
      <c r="M702">
        <v>17.899999999999999</v>
      </c>
      <c r="N702">
        <v>21</v>
      </c>
      <c r="O702">
        <f>VLOOKUP(D702,'CH SR '!$A$1:$E$234,5,FALSE)</f>
        <v>2110</v>
      </c>
      <c r="P702">
        <f>VLOOKUP(B702,Sheet5!$A$1:$D$480,4,FALSE)</f>
        <v>99.2</v>
      </c>
    </row>
    <row r="703" spans="1:16" x14ac:dyDescent="0.5">
      <c r="A703">
        <v>2021</v>
      </c>
      <c r="B703" t="s">
        <v>801</v>
      </c>
      <c r="C703" t="s">
        <v>802</v>
      </c>
      <c r="D703">
        <v>663804</v>
      </c>
      <c r="E703" t="s">
        <v>80</v>
      </c>
      <c r="F703" t="s">
        <v>81</v>
      </c>
      <c r="G703">
        <v>86.3</v>
      </c>
      <c r="H703" t="s">
        <v>222</v>
      </c>
      <c r="I703" t="str">
        <f t="shared" si="11"/>
        <v>663804CH</v>
      </c>
      <c r="J703" t="s">
        <v>223</v>
      </c>
      <c r="K703">
        <v>33.9</v>
      </c>
      <c r="L703">
        <v>14</v>
      </c>
      <c r="M703">
        <v>16.600000000000001</v>
      </c>
      <c r="N703">
        <v>19</v>
      </c>
      <c r="O703">
        <f>VLOOKUP(D703,'CH SR '!$A$1:$E$234,5,FALSE)</f>
        <v>2386</v>
      </c>
      <c r="P703">
        <f>VLOOKUP(B703,Sheet5!$A$1:$D$480,4,FALSE)</f>
        <v>86.2</v>
      </c>
    </row>
    <row r="704" spans="1:16" x14ac:dyDescent="0.5">
      <c r="A704">
        <v>2021</v>
      </c>
      <c r="B704" t="s">
        <v>56</v>
      </c>
      <c r="C704" t="s">
        <v>57</v>
      </c>
      <c r="D704">
        <v>554430</v>
      </c>
      <c r="E704" t="s">
        <v>58</v>
      </c>
      <c r="F704" t="s">
        <v>59</v>
      </c>
      <c r="G704">
        <v>90.7</v>
      </c>
      <c r="H704" t="s">
        <v>222</v>
      </c>
      <c r="I704" t="str">
        <f t="shared" si="11"/>
        <v>554430CH</v>
      </c>
      <c r="J704" t="s">
        <v>223</v>
      </c>
      <c r="K704">
        <v>23</v>
      </c>
      <c r="L704">
        <v>-14</v>
      </c>
      <c r="M704">
        <v>14.1</v>
      </c>
      <c r="N704">
        <v>-4</v>
      </c>
      <c r="O704">
        <f>VLOOKUP(D704,'CH SR '!$A$1:$E$234,5,FALSE)</f>
        <v>1635</v>
      </c>
      <c r="P704">
        <f>VLOOKUP(B704,Sheet5!$A$1:$D$480,4,FALSE)</f>
        <v>97.5</v>
      </c>
    </row>
    <row r="705" spans="1:16" x14ac:dyDescent="0.5">
      <c r="A705">
        <v>2021</v>
      </c>
      <c r="B705" t="s">
        <v>779</v>
      </c>
      <c r="C705" t="s">
        <v>65</v>
      </c>
      <c r="D705">
        <v>643230</v>
      </c>
      <c r="E705" t="s">
        <v>213</v>
      </c>
      <c r="F705" t="s">
        <v>214</v>
      </c>
      <c r="G705">
        <v>83.8</v>
      </c>
      <c r="H705" t="s">
        <v>222</v>
      </c>
      <c r="I705" t="str">
        <f t="shared" si="11"/>
        <v>643230CH</v>
      </c>
      <c r="J705" t="s">
        <v>223</v>
      </c>
      <c r="K705">
        <v>36.299999999999997</v>
      </c>
      <c r="L705">
        <v>8</v>
      </c>
      <c r="M705">
        <v>14</v>
      </c>
      <c r="N705">
        <v>0</v>
      </c>
      <c r="O705">
        <f>VLOOKUP(D705,'CH SR '!$A$1:$E$234,5,FALSE)</f>
        <v>1648</v>
      </c>
      <c r="P705">
        <f>VLOOKUP(B705,Sheet5!$A$1:$D$480,4,FALSE)</f>
        <v>92.2</v>
      </c>
    </row>
    <row r="706" spans="1:16" x14ac:dyDescent="0.5">
      <c r="A706">
        <v>2021</v>
      </c>
      <c r="B706" t="s">
        <v>250</v>
      </c>
      <c r="C706" t="s">
        <v>251</v>
      </c>
      <c r="D706">
        <v>605452</v>
      </c>
      <c r="E706" t="s">
        <v>194</v>
      </c>
      <c r="F706" t="s">
        <v>195</v>
      </c>
      <c r="G706">
        <v>88.6</v>
      </c>
      <c r="H706" t="s">
        <v>222</v>
      </c>
      <c r="I706" t="str">
        <f t="shared" ref="I706:I769" si="12">D706&amp;H706</f>
        <v>605452CH</v>
      </c>
      <c r="J706" t="s">
        <v>223</v>
      </c>
      <c r="K706">
        <v>26.6</v>
      </c>
      <c r="L706">
        <v>-6</v>
      </c>
      <c r="M706">
        <v>13.8</v>
      </c>
      <c r="N706">
        <v>-2</v>
      </c>
      <c r="O706">
        <f>VLOOKUP(D706,'CH SR '!$A$1:$E$234,5,FALSE)</f>
        <v>1700</v>
      </c>
      <c r="P706">
        <f>VLOOKUP(B706,Sheet5!$A$1:$D$480,4,FALSE)</f>
        <v>92.7</v>
      </c>
    </row>
    <row r="707" spans="1:16" x14ac:dyDescent="0.5">
      <c r="A707">
        <v>2021</v>
      </c>
      <c r="B707" t="s">
        <v>144</v>
      </c>
      <c r="C707" t="s">
        <v>145</v>
      </c>
      <c r="D707">
        <v>664299</v>
      </c>
      <c r="E707" t="s">
        <v>142</v>
      </c>
      <c r="F707" t="s">
        <v>143</v>
      </c>
      <c r="G707">
        <v>86.6</v>
      </c>
      <c r="H707" t="s">
        <v>222</v>
      </c>
      <c r="I707" t="str">
        <f t="shared" si="12"/>
        <v>664299CH</v>
      </c>
      <c r="J707" t="s">
        <v>223</v>
      </c>
      <c r="K707">
        <v>27.5</v>
      </c>
      <c r="L707">
        <v>-11</v>
      </c>
      <c r="M707">
        <v>15.7</v>
      </c>
      <c r="N707">
        <v>7</v>
      </c>
      <c r="O707">
        <f>VLOOKUP(D707,'CH SR '!$A$1:$E$234,5,FALSE)</f>
        <v>1980</v>
      </c>
      <c r="P707">
        <f>VLOOKUP(B707,Sheet5!$A$1:$D$480,4,FALSE)</f>
        <v>97.1</v>
      </c>
    </row>
    <row r="708" spans="1:16" x14ac:dyDescent="0.5">
      <c r="A708">
        <v>2021</v>
      </c>
      <c r="B708" t="s">
        <v>534</v>
      </c>
      <c r="C708" t="s">
        <v>251</v>
      </c>
      <c r="D708">
        <v>641729</v>
      </c>
      <c r="E708" t="s">
        <v>132</v>
      </c>
      <c r="F708" t="s">
        <v>133</v>
      </c>
      <c r="G708">
        <v>90.1</v>
      </c>
      <c r="H708" t="s">
        <v>222</v>
      </c>
      <c r="I708" t="str">
        <f t="shared" si="12"/>
        <v>641729CH</v>
      </c>
      <c r="J708" t="s">
        <v>223</v>
      </c>
      <c r="K708">
        <v>26</v>
      </c>
      <c r="L708">
        <v>-5</v>
      </c>
      <c r="M708">
        <v>16.2</v>
      </c>
      <c r="N708">
        <v>14</v>
      </c>
      <c r="O708">
        <f>VLOOKUP(D708,'CH SR '!$A$1:$E$234,5,FALSE)</f>
        <v>2268</v>
      </c>
      <c r="P708">
        <f>VLOOKUP(B708,Sheet5!$A$1:$D$480,4,FALSE)</f>
        <v>86.8</v>
      </c>
    </row>
    <row r="709" spans="1:16" x14ac:dyDescent="0.5">
      <c r="A709">
        <v>2021</v>
      </c>
      <c r="B709" t="s">
        <v>609</v>
      </c>
      <c r="C709" t="s">
        <v>610</v>
      </c>
      <c r="D709">
        <v>621345</v>
      </c>
      <c r="E709" t="s">
        <v>156</v>
      </c>
      <c r="F709" t="s">
        <v>157</v>
      </c>
      <c r="G709">
        <v>87.2</v>
      </c>
      <c r="H709" t="s">
        <v>222</v>
      </c>
      <c r="I709" t="str">
        <f t="shared" si="12"/>
        <v>621345CH</v>
      </c>
      <c r="J709" t="s">
        <v>223</v>
      </c>
      <c r="K709">
        <v>32.799999999999997</v>
      </c>
      <c r="L709">
        <v>8</v>
      </c>
      <c r="M709">
        <v>16.7</v>
      </c>
      <c r="N709">
        <v>15</v>
      </c>
      <c r="O709">
        <f>VLOOKUP(D709,'CH SR '!$A$1:$E$234,5,FALSE)</f>
        <v>1727</v>
      </c>
      <c r="P709">
        <f>VLOOKUP(B709,Sheet5!$A$1:$D$480,4,FALSE)</f>
        <v>89.9</v>
      </c>
    </row>
    <row r="710" spans="1:16" x14ac:dyDescent="0.5">
      <c r="A710">
        <v>2021</v>
      </c>
      <c r="B710" t="s">
        <v>254</v>
      </c>
      <c r="C710" t="s">
        <v>255</v>
      </c>
      <c r="D710">
        <v>608718</v>
      </c>
      <c r="E710" t="s">
        <v>68</v>
      </c>
      <c r="F710" t="s">
        <v>69</v>
      </c>
      <c r="G710">
        <v>84.3</v>
      </c>
      <c r="H710" t="s">
        <v>222</v>
      </c>
      <c r="I710" t="str">
        <f t="shared" si="12"/>
        <v>608718CH</v>
      </c>
      <c r="J710" t="s">
        <v>223</v>
      </c>
      <c r="K710">
        <v>24.6</v>
      </c>
      <c r="L710">
        <v>-16</v>
      </c>
      <c r="M710">
        <v>11.1</v>
      </c>
      <c r="N710">
        <v>-14</v>
      </c>
      <c r="O710">
        <f>VLOOKUP(D710,'CH SR '!$A$1:$E$234,5,FALSE)</f>
        <v>1788</v>
      </c>
      <c r="P710">
        <f>VLOOKUP(B710,Sheet5!$A$1:$D$480,4,FALSE)</f>
        <v>98.4</v>
      </c>
    </row>
    <row r="711" spans="1:16" x14ac:dyDescent="0.5">
      <c r="A711">
        <v>2021</v>
      </c>
      <c r="B711" t="s">
        <v>950</v>
      </c>
      <c r="C711" t="s">
        <v>420</v>
      </c>
      <c r="D711">
        <v>596071</v>
      </c>
      <c r="E711" t="s">
        <v>213</v>
      </c>
      <c r="F711" t="s">
        <v>214</v>
      </c>
      <c r="G711">
        <v>83.9</v>
      </c>
      <c r="H711" t="s">
        <v>222</v>
      </c>
      <c r="I711" t="str">
        <f t="shared" si="12"/>
        <v>596071CH</v>
      </c>
      <c r="J711" t="s">
        <v>223</v>
      </c>
      <c r="K711">
        <v>29.8</v>
      </c>
      <c r="L711">
        <v>-5</v>
      </c>
      <c r="M711">
        <v>11.7</v>
      </c>
      <c r="N711">
        <v>-16</v>
      </c>
      <c r="O711">
        <f>VLOOKUP(D711,'CH SR '!$A$1:$E$234,5,FALSE)</f>
        <v>1469</v>
      </c>
      <c r="P711">
        <f>VLOOKUP(B711,Sheet5!$A$1:$D$480,4,FALSE)</f>
        <v>99.1</v>
      </c>
    </row>
    <row r="712" spans="1:16" x14ac:dyDescent="0.5">
      <c r="A712">
        <v>2021</v>
      </c>
      <c r="B712" t="s">
        <v>951</v>
      </c>
      <c r="C712" t="s">
        <v>882</v>
      </c>
      <c r="D712">
        <v>543548</v>
      </c>
      <c r="E712" t="s">
        <v>14</v>
      </c>
      <c r="F712" t="s">
        <v>15</v>
      </c>
      <c r="G712">
        <v>76.5</v>
      </c>
      <c r="H712" t="s">
        <v>222</v>
      </c>
      <c r="I712" t="str">
        <f t="shared" si="12"/>
        <v>543548CH</v>
      </c>
      <c r="J712" t="s">
        <v>223</v>
      </c>
      <c r="K712">
        <v>37.4</v>
      </c>
      <c r="L712">
        <v>-1</v>
      </c>
      <c r="M712">
        <v>14.7</v>
      </c>
      <c r="N712">
        <v>13</v>
      </c>
      <c r="O712">
        <f>VLOOKUP(D712,'CH SR '!$A$1:$E$234,5,FALSE)</f>
        <v>1610</v>
      </c>
      <c r="P712">
        <f>VLOOKUP(B712,Sheet5!$A$1:$D$480,4,FALSE)</f>
        <v>95.4</v>
      </c>
    </row>
    <row r="713" spans="1:16" x14ac:dyDescent="0.5">
      <c r="A713">
        <v>2021</v>
      </c>
      <c r="B713" t="s">
        <v>748</v>
      </c>
      <c r="C713" t="s">
        <v>251</v>
      </c>
      <c r="D713">
        <v>573009</v>
      </c>
      <c r="E713" t="s">
        <v>164</v>
      </c>
      <c r="F713" t="s">
        <v>165</v>
      </c>
      <c r="G713">
        <v>83.3</v>
      </c>
      <c r="H713" t="s">
        <v>222</v>
      </c>
      <c r="I713" t="str">
        <f t="shared" si="12"/>
        <v>573009CH</v>
      </c>
      <c r="J713" t="s">
        <v>223</v>
      </c>
      <c r="K713">
        <v>38.1</v>
      </c>
      <c r="L713">
        <v>15</v>
      </c>
      <c r="M713">
        <v>16.899999999999999</v>
      </c>
      <c r="N713">
        <v>20</v>
      </c>
      <c r="O713">
        <f>VLOOKUP(D713,'CH SR '!$A$1:$E$234,5,FALSE)</f>
        <v>1686</v>
      </c>
      <c r="P713">
        <f>VLOOKUP(B713,Sheet5!$A$1:$D$480,4,FALSE)</f>
        <v>99.6</v>
      </c>
    </row>
    <row r="714" spans="1:16" x14ac:dyDescent="0.5">
      <c r="A714">
        <v>2021</v>
      </c>
      <c r="B714" t="s">
        <v>316</v>
      </c>
      <c r="C714" t="s">
        <v>251</v>
      </c>
      <c r="D714">
        <v>523260</v>
      </c>
      <c r="E714" t="s">
        <v>54</v>
      </c>
      <c r="F714" t="s">
        <v>55</v>
      </c>
      <c r="G714">
        <v>86.9</v>
      </c>
      <c r="H714" t="s">
        <v>222</v>
      </c>
      <c r="I714" t="str">
        <f t="shared" si="12"/>
        <v>523260CH</v>
      </c>
      <c r="J714" t="s">
        <v>223</v>
      </c>
      <c r="K714">
        <v>30.5</v>
      </c>
      <c r="L714">
        <v>0</v>
      </c>
      <c r="M714">
        <v>17.8</v>
      </c>
      <c r="N714">
        <v>22</v>
      </c>
      <c r="O714">
        <f>VLOOKUP(D714,'CH SR '!$A$1:$E$234,5,FALSE)</f>
        <v>2004</v>
      </c>
      <c r="P714">
        <f>VLOOKUP(B714,Sheet5!$A$1:$D$480,4,FALSE)</f>
        <v>98.3</v>
      </c>
    </row>
    <row r="715" spans="1:16" x14ac:dyDescent="0.5">
      <c r="A715">
        <v>2021</v>
      </c>
      <c r="B715" t="s">
        <v>719</v>
      </c>
      <c r="C715" t="s">
        <v>720</v>
      </c>
      <c r="D715">
        <v>547001</v>
      </c>
      <c r="E715" t="s">
        <v>110</v>
      </c>
      <c r="F715" t="s">
        <v>111</v>
      </c>
      <c r="G715">
        <v>86.8</v>
      </c>
      <c r="H715" t="s">
        <v>222</v>
      </c>
      <c r="I715" t="str">
        <f t="shared" si="12"/>
        <v>547001CH</v>
      </c>
      <c r="J715" t="s">
        <v>223</v>
      </c>
      <c r="K715">
        <v>33.200000000000003</v>
      </c>
      <c r="L715">
        <v>9</v>
      </c>
      <c r="M715">
        <v>15.2</v>
      </c>
      <c r="N715">
        <v>6</v>
      </c>
      <c r="O715">
        <f>VLOOKUP(D715,'CH SR '!$A$1:$E$234,5,FALSE)</f>
        <v>2014</v>
      </c>
      <c r="P715">
        <f>VLOOKUP(B715,Sheet5!$A$1:$D$480,4,FALSE)</f>
        <v>82.4</v>
      </c>
    </row>
    <row r="716" spans="1:16" x14ac:dyDescent="0.5">
      <c r="A716">
        <v>2021</v>
      </c>
      <c r="B716" t="s">
        <v>150</v>
      </c>
      <c r="C716" t="s">
        <v>151</v>
      </c>
      <c r="D716">
        <v>425794</v>
      </c>
      <c r="E716" t="s">
        <v>34</v>
      </c>
      <c r="F716" t="s">
        <v>35</v>
      </c>
      <c r="G716">
        <v>73.400000000000006</v>
      </c>
      <c r="H716" t="s">
        <v>152</v>
      </c>
      <c r="I716" t="str">
        <f t="shared" si="12"/>
        <v>425794CUKC</v>
      </c>
      <c r="J716" t="s">
        <v>153</v>
      </c>
      <c r="K716">
        <v>66.5</v>
      </c>
      <c r="L716">
        <v>5</v>
      </c>
      <c r="M716">
        <v>16.600000000000001</v>
      </c>
      <c r="N716">
        <v>55</v>
      </c>
      <c r="O716">
        <f>VLOOKUP(D716,'CB SR '!$B$1:$F$172,5,FALSE)</f>
        <v>2840</v>
      </c>
      <c r="P716">
        <f>VLOOKUP(D716,Curve!$C$1:$F$369,4,FALSE)</f>
        <v>93</v>
      </c>
    </row>
    <row r="717" spans="1:16" x14ac:dyDescent="0.5">
      <c r="A717">
        <v>2021</v>
      </c>
      <c r="B717" t="s">
        <v>154</v>
      </c>
      <c r="C717" t="s">
        <v>155</v>
      </c>
      <c r="D717">
        <v>450203</v>
      </c>
      <c r="E717" t="s">
        <v>156</v>
      </c>
      <c r="F717" t="s">
        <v>157</v>
      </c>
      <c r="G717">
        <v>80.599999999999994</v>
      </c>
      <c r="H717" t="s">
        <v>152</v>
      </c>
      <c r="I717" t="str">
        <f t="shared" si="12"/>
        <v>450203CUKC</v>
      </c>
      <c r="J717" t="s">
        <v>153</v>
      </c>
      <c r="K717">
        <v>52.8</v>
      </c>
      <c r="L717">
        <v>4</v>
      </c>
      <c r="M717">
        <v>16.600000000000001</v>
      </c>
      <c r="N717">
        <v>57</v>
      </c>
      <c r="O717">
        <f>VLOOKUP(D717,'CB SR '!$B$1:$F$172,5,FALSE)</f>
        <v>3054</v>
      </c>
      <c r="P717">
        <v>79.099999999999994</v>
      </c>
    </row>
    <row r="718" spans="1:16" x14ac:dyDescent="0.5">
      <c r="A718">
        <v>2021</v>
      </c>
      <c r="B718" t="s">
        <v>136</v>
      </c>
      <c r="C718" t="s">
        <v>137</v>
      </c>
      <c r="D718">
        <v>448179</v>
      </c>
      <c r="E718" t="s">
        <v>126</v>
      </c>
      <c r="F718" t="s">
        <v>127</v>
      </c>
      <c r="G718">
        <v>71.8</v>
      </c>
      <c r="H718" t="s">
        <v>152</v>
      </c>
      <c r="I718" t="str">
        <f t="shared" si="12"/>
        <v>448179CUKC</v>
      </c>
      <c r="J718" t="s">
        <v>153</v>
      </c>
      <c r="K718">
        <v>66.8</v>
      </c>
      <c r="L718">
        <v>2</v>
      </c>
      <c r="M718">
        <v>19.399999999999999</v>
      </c>
      <c r="N718">
        <v>49</v>
      </c>
      <c r="O718">
        <f>VLOOKUP(D718,'CB SR '!$B$1:$F$172,5,FALSE)</f>
        <v>2712</v>
      </c>
      <c r="P718">
        <f>VLOOKUP(D718,Curve!$C$1:$F$369,4,FALSE)</f>
        <v>66.2</v>
      </c>
    </row>
    <row r="719" spans="1:16" x14ac:dyDescent="0.5">
      <c r="A719">
        <v>2021</v>
      </c>
      <c r="B719" t="s">
        <v>160</v>
      </c>
      <c r="C719" t="s">
        <v>161</v>
      </c>
      <c r="D719">
        <v>592767</v>
      </c>
      <c r="E719" t="s">
        <v>156</v>
      </c>
      <c r="F719" t="s">
        <v>157</v>
      </c>
      <c r="G719">
        <v>78.8</v>
      </c>
      <c r="H719" t="s">
        <v>152</v>
      </c>
      <c r="I719" t="str">
        <f t="shared" si="12"/>
        <v>592767CUKC</v>
      </c>
      <c r="J719" t="s">
        <v>153</v>
      </c>
      <c r="K719">
        <v>44.3</v>
      </c>
      <c r="L719">
        <v>-17</v>
      </c>
      <c r="M719">
        <v>3</v>
      </c>
      <c r="N719">
        <v>-145</v>
      </c>
      <c r="O719">
        <f>VLOOKUP(D719,'CB SR '!$B$1:$F$172,5,FALSE)</f>
        <v>2096</v>
      </c>
      <c r="P719">
        <f>VLOOKUP(D719,Curve!$C$1:$F$369,4,FALSE)</f>
        <v>62.8</v>
      </c>
    </row>
    <row r="720" spans="1:16" x14ac:dyDescent="0.5">
      <c r="A720">
        <v>2021</v>
      </c>
      <c r="B720" t="s">
        <v>82</v>
      </c>
      <c r="C720" t="s">
        <v>83</v>
      </c>
      <c r="D720">
        <v>628711</v>
      </c>
      <c r="E720" t="s">
        <v>54</v>
      </c>
      <c r="F720" t="s">
        <v>55</v>
      </c>
      <c r="G720">
        <v>81.5</v>
      </c>
      <c r="H720" t="s">
        <v>152</v>
      </c>
      <c r="I720" t="str">
        <f t="shared" si="12"/>
        <v>628711CUKC</v>
      </c>
      <c r="J720" t="s">
        <v>153</v>
      </c>
      <c r="K720">
        <v>42.1</v>
      </c>
      <c r="L720">
        <v>-15</v>
      </c>
      <c r="M720">
        <v>15.7</v>
      </c>
      <c r="N720">
        <v>95</v>
      </c>
      <c r="O720">
        <f>VLOOKUP(D720,'CB SR '!$B$1:$F$172,5,FALSE)</f>
        <v>2887</v>
      </c>
      <c r="P720">
        <f>VLOOKUP(D720,Curve!$C$1:$F$369,4,FALSE)</f>
        <v>72.400000000000006</v>
      </c>
    </row>
    <row r="721" spans="1:16" x14ac:dyDescent="0.5">
      <c r="A721">
        <v>2021</v>
      </c>
      <c r="B721" t="s">
        <v>246</v>
      </c>
      <c r="C721" t="s">
        <v>247</v>
      </c>
      <c r="D721">
        <v>621244</v>
      </c>
      <c r="E721" t="s">
        <v>14</v>
      </c>
      <c r="F721" t="s">
        <v>15</v>
      </c>
      <c r="G721">
        <v>83</v>
      </c>
      <c r="H721" t="s">
        <v>152</v>
      </c>
      <c r="I721" t="str">
        <f t="shared" si="12"/>
        <v>621244CUKC</v>
      </c>
      <c r="J721" t="s">
        <v>153</v>
      </c>
      <c r="K721">
        <v>43.5</v>
      </c>
      <c r="L721">
        <v>-10</v>
      </c>
      <c r="M721">
        <v>14.9</v>
      </c>
      <c r="N721">
        <v>55</v>
      </c>
      <c r="O721">
        <f>VLOOKUP(D721,'CB SR '!$B$1:$F$172,5,FALSE)</f>
        <v>2343</v>
      </c>
      <c r="P721">
        <f>VLOOKUP(D721,Curve!$C$1:$F$369,4,FALSE)</f>
        <v>80.8</v>
      </c>
    </row>
    <row r="722" spans="1:16" x14ac:dyDescent="0.5">
      <c r="A722">
        <v>2021</v>
      </c>
      <c r="B722" t="s">
        <v>138</v>
      </c>
      <c r="C722" t="s">
        <v>139</v>
      </c>
      <c r="D722">
        <v>605400</v>
      </c>
      <c r="E722" t="s">
        <v>58</v>
      </c>
      <c r="F722" t="s">
        <v>59</v>
      </c>
      <c r="G722">
        <v>78.400000000000006</v>
      </c>
      <c r="H722" t="s">
        <v>152</v>
      </c>
      <c r="I722" t="str">
        <f t="shared" si="12"/>
        <v>605400CUKC</v>
      </c>
      <c r="J722" t="s">
        <v>153</v>
      </c>
      <c r="K722">
        <v>55.1</v>
      </c>
      <c r="L722">
        <v>6</v>
      </c>
      <c r="M722">
        <v>14.6</v>
      </c>
      <c r="N722">
        <v>15</v>
      </c>
      <c r="O722">
        <v>2524</v>
      </c>
      <c r="P722">
        <v>87</v>
      </c>
    </row>
    <row r="723" spans="1:16" x14ac:dyDescent="0.5">
      <c r="A723">
        <v>2021</v>
      </c>
      <c r="B723" t="s">
        <v>289</v>
      </c>
      <c r="C723" t="s">
        <v>251</v>
      </c>
      <c r="D723">
        <v>605397</v>
      </c>
      <c r="E723" t="s">
        <v>62</v>
      </c>
      <c r="F723" t="s">
        <v>63</v>
      </c>
      <c r="G723">
        <v>82</v>
      </c>
      <c r="H723" t="s">
        <v>152</v>
      </c>
      <c r="I723" t="str">
        <f t="shared" si="12"/>
        <v>605397CUKC</v>
      </c>
      <c r="J723" t="s">
        <v>153</v>
      </c>
      <c r="K723">
        <v>54.6</v>
      </c>
      <c r="L723">
        <v>10</v>
      </c>
      <c r="M723">
        <v>10.9</v>
      </c>
      <c r="N723">
        <v>51</v>
      </c>
      <c r="O723">
        <f>VLOOKUP(D723,'CB SR '!$B$1:$F$172,5,FALSE)</f>
        <v>2794</v>
      </c>
      <c r="P723">
        <v>77</v>
      </c>
    </row>
    <row r="724" spans="1:16" x14ac:dyDescent="0.5">
      <c r="A724">
        <v>2021</v>
      </c>
      <c r="B724" t="s">
        <v>369</v>
      </c>
      <c r="C724" t="s">
        <v>370</v>
      </c>
      <c r="D724">
        <v>572955</v>
      </c>
      <c r="E724" t="s">
        <v>62</v>
      </c>
      <c r="F724" t="s">
        <v>63</v>
      </c>
      <c r="G724">
        <v>84.2</v>
      </c>
      <c r="H724" t="s">
        <v>152</v>
      </c>
      <c r="I724" t="str">
        <f t="shared" si="12"/>
        <v>572955CUKC</v>
      </c>
      <c r="J724" t="s">
        <v>153</v>
      </c>
      <c r="K724">
        <v>43.5</v>
      </c>
      <c r="L724">
        <v>-7</v>
      </c>
      <c r="M724">
        <v>11.1</v>
      </c>
      <c r="N724">
        <v>56</v>
      </c>
      <c r="O724">
        <f>VLOOKUP(D724,'CB SR '!$B$1:$F$172,5,FALSE)</f>
        <v>2890</v>
      </c>
      <c r="P724">
        <f>VLOOKUP(D724,Curve!$C$1:$F$369,4,FALSE)</f>
        <v>54.4</v>
      </c>
    </row>
    <row r="725" spans="1:16" x14ac:dyDescent="0.5">
      <c r="A725">
        <v>2021</v>
      </c>
      <c r="B725" t="s">
        <v>217</v>
      </c>
      <c r="C725" t="s">
        <v>77</v>
      </c>
      <c r="D725">
        <v>608331</v>
      </c>
      <c r="E725" t="s">
        <v>156</v>
      </c>
      <c r="F725" t="s">
        <v>157</v>
      </c>
      <c r="G725">
        <v>74.5</v>
      </c>
      <c r="H725" t="s">
        <v>152</v>
      </c>
      <c r="I725" t="str">
        <f t="shared" si="12"/>
        <v>608331CUKC</v>
      </c>
      <c r="J725" t="s">
        <v>153</v>
      </c>
      <c r="K725">
        <v>65.2</v>
      </c>
      <c r="L725">
        <v>6</v>
      </c>
      <c r="M725">
        <v>8.3000000000000007</v>
      </c>
      <c r="N725">
        <v>-21</v>
      </c>
      <c r="O725">
        <f>VLOOKUP(D725,'CB SR '!$B$1:$F$172,5,FALSE)</f>
        <v>2653</v>
      </c>
      <c r="P725">
        <f>VLOOKUP(D725,Curve!$C$1:$F$369,4,FALSE)</f>
        <v>53.6</v>
      </c>
    </row>
    <row r="726" spans="1:16" x14ac:dyDescent="0.5">
      <c r="A726">
        <v>2021</v>
      </c>
      <c r="B726" t="s">
        <v>200</v>
      </c>
      <c r="C726" t="s">
        <v>201</v>
      </c>
      <c r="D726">
        <v>664285</v>
      </c>
      <c r="E726" t="s">
        <v>142</v>
      </c>
      <c r="F726" t="s">
        <v>143</v>
      </c>
      <c r="G726">
        <v>77.900000000000006</v>
      </c>
      <c r="H726" t="s">
        <v>152</v>
      </c>
      <c r="I726" t="str">
        <f t="shared" si="12"/>
        <v>664285CUKC</v>
      </c>
      <c r="J726" t="s">
        <v>153</v>
      </c>
      <c r="K726">
        <v>60.9</v>
      </c>
      <c r="L726">
        <v>11</v>
      </c>
      <c r="M726">
        <v>13.5</v>
      </c>
      <c r="N726">
        <v>47</v>
      </c>
      <c r="O726">
        <f>VLOOKUP(D726,'CB SR '!$B$1:$F$172,5,FALSE)</f>
        <v>2869</v>
      </c>
      <c r="P726">
        <f>VLOOKUP(D726,Curve!$C$1:$F$369,4,FALSE)</f>
        <v>83</v>
      </c>
    </row>
    <row r="727" spans="1:16" x14ac:dyDescent="0.5">
      <c r="A727">
        <v>2021</v>
      </c>
      <c r="B727" t="s">
        <v>40</v>
      </c>
      <c r="C727" t="s">
        <v>41</v>
      </c>
      <c r="D727">
        <v>601713</v>
      </c>
      <c r="E727" t="s">
        <v>42</v>
      </c>
      <c r="F727" t="s">
        <v>43</v>
      </c>
      <c r="G727">
        <v>78.7</v>
      </c>
      <c r="H727" t="s">
        <v>152</v>
      </c>
      <c r="I727" t="str">
        <f t="shared" si="12"/>
        <v>601713CUKC</v>
      </c>
      <c r="J727" t="s">
        <v>153</v>
      </c>
      <c r="K727">
        <v>63.3</v>
      </c>
      <c r="L727">
        <v>14</v>
      </c>
      <c r="M727">
        <v>8.1999999999999993</v>
      </c>
      <c r="N727">
        <v>16</v>
      </c>
      <c r="O727">
        <v>2741</v>
      </c>
      <c r="P727">
        <v>94</v>
      </c>
    </row>
    <row r="728" spans="1:16" x14ac:dyDescent="0.5">
      <c r="A728">
        <v>2021</v>
      </c>
      <c r="B728" t="s">
        <v>221</v>
      </c>
      <c r="C728" t="s">
        <v>172</v>
      </c>
      <c r="D728">
        <v>621121</v>
      </c>
      <c r="E728" t="s">
        <v>142</v>
      </c>
      <c r="F728" t="s">
        <v>143</v>
      </c>
      <c r="G728">
        <v>84.1</v>
      </c>
      <c r="H728" t="s">
        <v>152</v>
      </c>
      <c r="I728" t="str">
        <f t="shared" si="12"/>
        <v>621121CUKC</v>
      </c>
      <c r="J728" t="s">
        <v>153</v>
      </c>
      <c r="K728">
        <v>49.2</v>
      </c>
      <c r="L728">
        <v>7</v>
      </c>
      <c r="M728">
        <v>11.5</v>
      </c>
      <c r="N728">
        <v>20</v>
      </c>
      <c r="O728">
        <v>2914</v>
      </c>
      <c r="P728">
        <v>70</v>
      </c>
    </row>
    <row r="729" spans="1:16" x14ac:dyDescent="0.5">
      <c r="A729">
        <v>2021</v>
      </c>
      <c r="B729" t="s">
        <v>414</v>
      </c>
      <c r="C729" t="s">
        <v>115</v>
      </c>
      <c r="D729">
        <v>656756</v>
      </c>
      <c r="E729" t="s">
        <v>38</v>
      </c>
      <c r="F729" t="s">
        <v>39</v>
      </c>
      <c r="G729">
        <v>79.900000000000006</v>
      </c>
      <c r="H729" t="s">
        <v>152</v>
      </c>
      <c r="I729" t="str">
        <f t="shared" si="12"/>
        <v>656756CUKC</v>
      </c>
      <c r="J729" t="s">
        <v>153</v>
      </c>
      <c r="K729">
        <v>46.8</v>
      </c>
      <c r="L729">
        <v>-13</v>
      </c>
      <c r="M729">
        <v>1.1000000000000001</v>
      </c>
      <c r="N729">
        <v>-84</v>
      </c>
      <c r="O729">
        <f>VLOOKUP(D729,'CB SR '!$B$1:$F$172,5,FALSE)</f>
        <v>2244</v>
      </c>
      <c r="P729">
        <f>VLOOKUP(D729,Curve!$C$1:$F$369,4,FALSE)</f>
        <v>68.099999999999994</v>
      </c>
    </row>
    <row r="730" spans="1:16" x14ac:dyDescent="0.5">
      <c r="A730">
        <v>2021</v>
      </c>
      <c r="B730" t="s">
        <v>433</v>
      </c>
      <c r="C730" t="s">
        <v>434</v>
      </c>
      <c r="D730">
        <v>593334</v>
      </c>
      <c r="E730" t="s">
        <v>38</v>
      </c>
      <c r="F730" t="s">
        <v>39</v>
      </c>
      <c r="G730">
        <v>81.099999999999994</v>
      </c>
      <c r="H730" t="s">
        <v>152</v>
      </c>
      <c r="I730" t="str">
        <f t="shared" si="12"/>
        <v>593334CUKC</v>
      </c>
      <c r="J730" t="s">
        <v>153</v>
      </c>
      <c r="K730">
        <v>45.4</v>
      </c>
      <c r="L730">
        <v>-10</v>
      </c>
      <c r="M730">
        <v>1.4</v>
      </c>
      <c r="N730">
        <v>-85</v>
      </c>
      <c r="O730">
        <f>VLOOKUP(D730,'CB SR '!$B$1:$F$172,5,FALSE)</f>
        <v>2611</v>
      </c>
      <c r="P730">
        <v>27</v>
      </c>
    </row>
    <row r="731" spans="1:16" x14ac:dyDescent="0.5">
      <c r="A731">
        <v>2021</v>
      </c>
      <c r="B731" t="s">
        <v>257</v>
      </c>
      <c r="C731" t="s">
        <v>258</v>
      </c>
      <c r="D731">
        <v>605347</v>
      </c>
      <c r="E731" t="s">
        <v>182</v>
      </c>
      <c r="F731" t="s">
        <v>183</v>
      </c>
      <c r="G731">
        <v>81.900000000000006</v>
      </c>
      <c r="H731" t="s">
        <v>152</v>
      </c>
      <c r="I731" t="str">
        <f t="shared" si="12"/>
        <v>605347CUKC</v>
      </c>
      <c r="J731" t="s">
        <v>153</v>
      </c>
      <c r="K731">
        <v>52</v>
      </c>
      <c r="L731">
        <v>4</v>
      </c>
      <c r="M731">
        <v>7.9</v>
      </c>
      <c r="N731">
        <v>-7</v>
      </c>
      <c r="O731">
        <v>2378</v>
      </c>
      <c r="P731">
        <v>73</v>
      </c>
    </row>
    <row r="732" spans="1:16" x14ac:dyDescent="0.5">
      <c r="A732">
        <v>2021</v>
      </c>
      <c r="B732" t="s">
        <v>36</v>
      </c>
      <c r="C732" t="s">
        <v>37</v>
      </c>
      <c r="D732">
        <v>571760</v>
      </c>
      <c r="E732" t="s">
        <v>38</v>
      </c>
      <c r="F732" t="s">
        <v>39</v>
      </c>
      <c r="G732">
        <v>79.400000000000006</v>
      </c>
      <c r="H732" t="s">
        <v>152</v>
      </c>
      <c r="I732" t="str">
        <f t="shared" si="12"/>
        <v>571760CUKC</v>
      </c>
      <c r="J732" t="s">
        <v>153</v>
      </c>
      <c r="K732">
        <v>46.7</v>
      </c>
      <c r="L732">
        <v>-8</v>
      </c>
      <c r="M732">
        <v>7</v>
      </c>
      <c r="N732">
        <v>-33</v>
      </c>
      <c r="O732">
        <f>VLOOKUP(D732,'CB SR '!$B$1:$F$172,5,FALSE)</f>
        <v>2571</v>
      </c>
      <c r="P732">
        <f>VLOOKUP(D732,Curve!$C$1:$F$369,4,FALSE)</f>
        <v>67.2</v>
      </c>
    </row>
    <row r="733" spans="1:16" x14ac:dyDescent="0.5">
      <c r="A733">
        <v>2021</v>
      </c>
      <c r="B733" t="s">
        <v>114</v>
      </c>
      <c r="C733" t="s">
        <v>115</v>
      </c>
      <c r="D733">
        <v>543475</v>
      </c>
      <c r="E733" t="s">
        <v>116</v>
      </c>
      <c r="F733" t="s">
        <v>117</v>
      </c>
      <c r="G733">
        <v>80.2</v>
      </c>
      <c r="H733" t="s">
        <v>152</v>
      </c>
      <c r="I733" t="str">
        <f t="shared" si="12"/>
        <v>543475CUKC</v>
      </c>
      <c r="J733" t="s">
        <v>153</v>
      </c>
      <c r="K733">
        <v>57.5</v>
      </c>
      <c r="L733">
        <v>9</v>
      </c>
      <c r="M733">
        <v>7</v>
      </c>
      <c r="N733">
        <v>-14</v>
      </c>
      <c r="O733">
        <f>VLOOKUP(D733,'CB SR '!$B$1:$F$172,5,FALSE)</f>
        <v>2633</v>
      </c>
      <c r="P733">
        <v>80</v>
      </c>
    </row>
    <row r="734" spans="1:16" x14ac:dyDescent="0.5">
      <c r="A734">
        <v>2021</v>
      </c>
      <c r="B734" t="s">
        <v>106</v>
      </c>
      <c r="C734" t="s">
        <v>107</v>
      </c>
      <c r="D734">
        <v>543135</v>
      </c>
      <c r="E734" t="s">
        <v>42</v>
      </c>
      <c r="F734" t="s">
        <v>43</v>
      </c>
      <c r="G734">
        <v>78.599999999999994</v>
      </c>
      <c r="H734" t="s">
        <v>152</v>
      </c>
      <c r="I734" t="str">
        <f t="shared" si="12"/>
        <v>543135CUKC</v>
      </c>
      <c r="J734" t="s">
        <v>153</v>
      </c>
      <c r="K734">
        <v>55.1</v>
      </c>
      <c r="L734">
        <v>1</v>
      </c>
      <c r="M734">
        <v>9.8000000000000007</v>
      </c>
      <c r="N734">
        <v>2</v>
      </c>
      <c r="O734">
        <f>VLOOKUP(D734,'CB SR '!$B$1:$F$172,5,FALSE)</f>
        <v>2090</v>
      </c>
      <c r="P734">
        <v>78</v>
      </c>
    </row>
    <row r="735" spans="1:16" ht="16.899999999999999" x14ac:dyDescent="0.5">
      <c r="A735">
        <v>2021</v>
      </c>
      <c r="B735" t="s">
        <v>479</v>
      </c>
      <c r="C735" t="s">
        <v>25</v>
      </c>
      <c r="D735">
        <v>608648</v>
      </c>
      <c r="E735" t="s">
        <v>261</v>
      </c>
      <c r="F735" t="s">
        <v>262</v>
      </c>
      <c r="G735">
        <v>82.4</v>
      </c>
      <c r="H735" t="s">
        <v>152</v>
      </c>
      <c r="I735" t="str">
        <f t="shared" si="12"/>
        <v>608648CUKC</v>
      </c>
      <c r="J735" t="s">
        <v>153</v>
      </c>
      <c r="K735">
        <v>50.5</v>
      </c>
      <c r="L735">
        <v>1</v>
      </c>
      <c r="M735">
        <v>5.0999999999999996</v>
      </c>
      <c r="N735">
        <v>-37</v>
      </c>
      <c r="O735" s="2">
        <v>2479</v>
      </c>
      <c r="P735">
        <f>VLOOKUP(D735,Curve!$C$1:$F$369,4,FALSE)</f>
        <v>77.3</v>
      </c>
    </row>
    <row r="736" spans="1:16" x14ac:dyDescent="0.5">
      <c r="A736">
        <v>2021</v>
      </c>
      <c r="B736" t="s">
        <v>459</v>
      </c>
      <c r="C736" t="s">
        <v>291</v>
      </c>
      <c r="D736">
        <v>669456</v>
      </c>
      <c r="E736" t="s">
        <v>122</v>
      </c>
      <c r="F736" t="s">
        <v>123</v>
      </c>
      <c r="G736">
        <v>83.2</v>
      </c>
      <c r="H736" t="s">
        <v>152</v>
      </c>
      <c r="I736" t="str">
        <f t="shared" si="12"/>
        <v>669456CUKC</v>
      </c>
      <c r="J736" t="s">
        <v>153</v>
      </c>
      <c r="K736">
        <v>52.9</v>
      </c>
      <c r="L736">
        <v>10</v>
      </c>
      <c r="M736">
        <v>8.6999999999999993</v>
      </c>
      <c r="N736">
        <v>-4</v>
      </c>
      <c r="O736">
        <v>2402</v>
      </c>
      <c r="P736">
        <f>VLOOKUP(D736,Curve!$C$1:$F$369,4,FALSE)</f>
        <v>98.9</v>
      </c>
    </row>
    <row r="737" spans="1:16" x14ac:dyDescent="0.5">
      <c r="A737">
        <v>2021</v>
      </c>
      <c r="B737" t="s">
        <v>128</v>
      </c>
      <c r="C737" t="s">
        <v>374</v>
      </c>
      <c r="D737">
        <v>543243</v>
      </c>
      <c r="E737" t="s">
        <v>26</v>
      </c>
      <c r="F737" t="s">
        <v>27</v>
      </c>
      <c r="G737">
        <v>79.3</v>
      </c>
      <c r="H737" t="s">
        <v>152</v>
      </c>
      <c r="I737" t="str">
        <f t="shared" si="12"/>
        <v>543243CUKC</v>
      </c>
      <c r="J737" t="s">
        <v>153</v>
      </c>
      <c r="K737">
        <v>57.7</v>
      </c>
      <c r="L737">
        <v>9</v>
      </c>
      <c r="M737">
        <v>14.2</v>
      </c>
      <c r="N737">
        <v>36</v>
      </c>
      <c r="O737">
        <f>VLOOKUP(D737,'CB SR '!$B$1:$F$172,5,FALSE)</f>
        <v>2747</v>
      </c>
      <c r="P737">
        <f>VLOOKUP(D737,Curve!$C$1:$F$369,4,FALSE)</f>
        <v>79.099999999999994</v>
      </c>
    </row>
    <row r="738" spans="1:16" x14ac:dyDescent="0.5">
      <c r="A738">
        <v>2021</v>
      </c>
      <c r="B738" t="s">
        <v>112</v>
      </c>
      <c r="C738" t="s">
        <v>113</v>
      </c>
      <c r="D738">
        <v>608566</v>
      </c>
      <c r="E738" t="s">
        <v>92</v>
      </c>
      <c r="F738" t="s">
        <v>93</v>
      </c>
      <c r="G738">
        <v>85.1</v>
      </c>
      <c r="H738" t="s">
        <v>152</v>
      </c>
      <c r="I738" t="str">
        <f t="shared" si="12"/>
        <v>608566CUKC</v>
      </c>
      <c r="J738" t="s">
        <v>153</v>
      </c>
      <c r="K738">
        <v>40.4</v>
      </c>
      <c r="L738">
        <v>-7</v>
      </c>
      <c r="M738">
        <v>4.3</v>
      </c>
      <c r="N738">
        <v>-29</v>
      </c>
      <c r="O738">
        <v>2686</v>
      </c>
      <c r="P738">
        <f>VLOOKUP(D738,Curve!$C$1:$F$369,4,FALSE)</f>
        <v>85</v>
      </c>
    </row>
    <row r="739" spans="1:16" x14ac:dyDescent="0.5">
      <c r="A739">
        <v>2021</v>
      </c>
      <c r="B739" t="s">
        <v>299</v>
      </c>
      <c r="C739" t="s">
        <v>300</v>
      </c>
      <c r="D739">
        <v>518516</v>
      </c>
      <c r="E739" t="s">
        <v>164</v>
      </c>
      <c r="F739" t="s">
        <v>165</v>
      </c>
      <c r="G739">
        <v>77.8</v>
      </c>
      <c r="H739" t="s">
        <v>152</v>
      </c>
      <c r="I739" t="str">
        <f t="shared" si="12"/>
        <v>518516CUKC</v>
      </c>
      <c r="J739" t="s">
        <v>153</v>
      </c>
      <c r="K739">
        <v>48.4</v>
      </c>
      <c r="L739">
        <v>-12</v>
      </c>
      <c r="M739">
        <v>10</v>
      </c>
      <c r="N739">
        <v>-2</v>
      </c>
      <c r="O739">
        <f>VLOOKUP(D739,'CB SR '!$B$1:$F$172,5,FALSE)</f>
        <v>2478</v>
      </c>
      <c r="P739">
        <v>65</v>
      </c>
    </row>
    <row r="740" spans="1:16" x14ac:dyDescent="0.5">
      <c r="A740">
        <v>2021</v>
      </c>
      <c r="B740" t="s">
        <v>98</v>
      </c>
      <c r="C740" t="s">
        <v>99</v>
      </c>
      <c r="D740">
        <v>592791</v>
      </c>
      <c r="E740" t="s">
        <v>38</v>
      </c>
      <c r="F740" t="s">
        <v>39</v>
      </c>
      <c r="G740">
        <v>80.7</v>
      </c>
      <c r="H740" t="s">
        <v>152</v>
      </c>
      <c r="I740" t="str">
        <f t="shared" si="12"/>
        <v>592791CUKC</v>
      </c>
      <c r="J740" t="s">
        <v>153</v>
      </c>
      <c r="K740">
        <v>55</v>
      </c>
      <c r="L740">
        <v>5</v>
      </c>
      <c r="M740">
        <v>10.199999999999999</v>
      </c>
      <c r="N740">
        <v>37</v>
      </c>
      <c r="O740">
        <f>VLOOKUP(D740,'CB SR '!$B$1:$F$172,5,FALSE)</f>
        <v>2732</v>
      </c>
      <c r="P740">
        <f>VLOOKUP(D740,Curve!$C$1:$F$369,4,FALSE)</f>
        <v>83.8</v>
      </c>
    </row>
    <row r="741" spans="1:16" x14ac:dyDescent="0.5">
      <c r="A741">
        <v>2021</v>
      </c>
      <c r="B741" t="s">
        <v>192</v>
      </c>
      <c r="C741" t="s">
        <v>193</v>
      </c>
      <c r="D741">
        <v>607200</v>
      </c>
      <c r="E741" t="s">
        <v>194</v>
      </c>
      <c r="F741" t="s">
        <v>195</v>
      </c>
      <c r="G741">
        <v>79.7</v>
      </c>
      <c r="H741" t="s">
        <v>152</v>
      </c>
      <c r="I741" t="str">
        <f t="shared" si="12"/>
        <v>607200CUKC</v>
      </c>
      <c r="J741" t="s">
        <v>153</v>
      </c>
      <c r="K741">
        <v>44.3</v>
      </c>
      <c r="L741">
        <v>-15</v>
      </c>
      <c r="M741">
        <v>13.9</v>
      </c>
      <c r="N741">
        <v>33</v>
      </c>
      <c r="O741">
        <f>VLOOKUP(D741,'CB SR '!$B$1:$F$172,5,FALSE)</f>
        <v>2276</v>
      </c>
      <c r="P741">
        <f>VLOOKUP(D741,Curve!$C$1:$F$369,4,FALSE)</f>
        <v>48</v>
      </c>
    </row>
    <row r="742" spans="1:16" x14ac:dyDescent="0.5">
      <c r="A742">
        <v>2021</v>
      </c>
      <c r="B742" t="s">
        <v>66</v>
      </c>
      <c r="C742" t="s">
        <v>67</v>
      </c>
      <c r="D742">
        <v>669203</v>
      </c>
      <c r="E742" t="s">
        <v>68</v>
      </c>
      <c r="F742" t="s">
        <v>69</v>
      </c>
      <c r="G742">
        <v>81.099999999999994</v>
      </c>
      <c r="H742" t="s">
        <v>152</v>
      </c>
      <c r="I742" t="str">
        <f t="shared" si="12"/>
        <v>669203CUKC</v>
      </c>
      <c r="J742" t="s">
        <v>153</v>
      </c>
      <c r="K742">
        <v>49.4</v>
      </c>
      <c r="L742">
        <v>-5</v>
      </c>
      <c r="M742">
        <v>11.3</v>
      </c>
      <c r="N742">
        <v>44</v>
      </c>
      <c r="O742">
        <f>VLOOKUP(D742,'CB SR '!$B$1:$F$172,5,FALSE)</f>
        <v>2865</v>
      </c>
      <c r="P742">
        <f>VLOOKUP(D742,Curve!$C$1:$F$369,4,FALSE)</f>
        <v>73</v>
      </c>
    </row>
    <row r="743" spans="1:16" x14ac:dyDescent="0.5">
      <c r="A743">
        <v>2021</v>
      </c>
      <c r="B743" t="s">
        <v>219</v>
      </c>
      <c r="C743" t="s">
        <v>220</v>
      </c>
      <c r="D743">
        <v>605540</v>
      </c>
      <c r="E743" t="s">
        <v>68</v>
      </c>
      <c r="F743" t="s">
        <v>69</v>
      </c>
      <c r="G743">
        <v>83.7</v>
      </c>
      <c r="H743" t="s">
        <v>152</v>
      </c>
      <c r="I743" t="str">
        <f t="shared" si="12"/>
        <v>605540CUKC</v>
      </c>
      <c r="J743" t="s">
        <v>153</v>
      </c>
      <c r="K743">
        <v>51.6</v>
      </c>
      <c r="L743">
        <v>7</v>
      </c>
      <c r="M743">
        <v>4.5999999999999996</v>
      </c>
      <c r="N743">
        <v>-38</v>
      </c>
      <c r="O743">
        <f>VLOOKUP(D743,'CB SR '!$B$1:$F$172,5,FALSE)</f>
        <v>2648</v>
      </c>
      <c r="P743">
        <v>64</v>
      </c>
    </row>
    <row r="744" spans="1:16" x14ac:dyDescent="0.5">
      <c r="A744">
        <v>2021</v>
      </c>
      <c r="B744" t="s">
        <v>48</v>
      </c>
      <c r="C744" t="s">
        <v>49</v>
      </c>
      <c r="D744">
        <v>656302</v>
      </c>
      <c r="E744" t="s">
        <v>50</v>
      </c>
      <c r="F744" t="s">
        <v>51</v>
      </c>
      <c r="G744">
        <v>79.900000000000006</v>
      </c>
      <c r="H744" t="s">
        <v>152</v>
      </c>
      <c r="I744" t="str">
        <f t="shared" si="12"/>
        <v>656302CUKC</v>
      </c>
      <c r="J744" t="s">
        <v>153</v>
      </c>
      <c r="K744">
        <v>61.7</v>
      </c>
      <c r="L744">
        <v>17</v>
      </c>
      <c r="M744">
        <v>5.4</v>
      </c>
      <c r="N744">
        <v>-30</v>
      </c>
      <c r="O744">
        <v>2756</v>
      </c>
      <c r="P744">
        <f>VLOOKUP(D744,Curve!$C$1:$F$369,4,FALSE)</f>
        <v>65.900000000000006</v>
      </c>
    </row>
    <row r="745" spans="1:16" x14ac:dyDescent="0.5">
      <c r="A745">
        <v>2021</v>
      </c>
      <c r="B745" t="s">
        <v>104</v>
      </c>
      <c r="C745" t="s">
        <v>105</v>
      </c>
      <c r="D745">
        <v>501985</v>
      </c>
      <c r="E745" t="s">
        <v>80</v>
      </c>
      <c r="F745" t="s">
        <v>81</v>
      </c>
      <c r="G745">
        <v>80.400000000000006</v>
      </c>
      <c r="H745" t="s">
        <v>152</v>
      </c>
      <c r="I745" t="str">
        <f t="shared" si="12"/>
        <v>501985CUKC</v>
      </c>
      <c r="J745" t="s">
        <v>153</v>
      </c>
      <c r="K745">
        <v>54.7</v>
      </c>
      <c r="L745">
        <v>8</v>
      </c>
      <c r="M745">
        <v>7</v>
      </c>
      <c r="N745">
        <v>-12</v>
      </c>
      <c r="O745">
        <v>2493</v>
      </c>
      <c r="P745">
        <v>77</v>
      </c>
    </row>
    <row r="746" spans="1:16" x14ac:dyDescent="0.5">
      <c r="A746">
        <v>2021</v>
      </c>
      <c r="B746" t="s">
        <v>287</v>
      </c>
      <c r="C746" t="s">
        <v>288</v>
      </c>
      <c r="D746">
        <v>643338</v>
      </c>
      <c r="E746" t="s">
        <v>38</v>
      </c>
      <c r="F746" t="s">
        <v>39</v>
      </c>
      <c r="G746">
        <v>84.9</v>
      </c>
      <c r="H746" t="s">
        <v>152</v>
      </c>
      <c r="I746" t="str">
        <f t="shared" si="12"/>
        <v>643338CUKC</v>
      </c>
      <c r="J746" t="s">
        <v>153</v>
      </c>
      <c r="K746">
        <v>41.2</v>
      </c>
      <c r="L746">
        <v>-12</v>
      </c>
      <c r="M746">
        <v>7.6</v>
      </c>
      <c r="N746">
        <v>18</v>
      </c>
      <c r="O746">
        <f>VLOOKUP(D746,'CB SR '!$B$1:$F$172,5,FALSE)</f>
        <v>2582</v>
      </c>
      <c r="P746">
        <v>43</v>
      </c>
    </row>
    <row r="747" spans="1:16" x14ac:dyDescent="0.5">
      <c r="A747">
        <v>2021</v>
      </c>
      <c r="B747" t="s">
        <v>74</v>
      </c>
      <c r="C747" t="s">
        <v>75</v>
      </c>
      <c r="D747">
        <v>543037</v>
      </c>
      <c r="E747" t="s">
        <v>38</v>
      </c>
      <c r="F747" t="s">
        <v>39</v>
      </c>
      <c r="G747">
        <v>83.4</v>
      </c>
      <c r="H747" t="s">
        <v>152</v>
      </c>
      <c r="I747" t="str">
        <f t="shared" si="12"/>
        <v>543037CUKC</v>
      </c>
      <c r="J747" t="s">
        <v>153</v>
      </c>
      <c r="K747">
        <v>51.7</v>
      </c>
      <c r="L747">
        <v>7</v>
      </c>
      <c r="M747">
        <v>10.5</v>
      </c>
      <c r="N747">
        <v>25</v>
      </c>
      <c r="O747">
        <v>2800</v>
      </c>
      <c r="P747">
        <f>VLOOKUP(D747,Curve!$C$1:$F$369,4,FALSE)</f>
        <v>90.5</v>
      </c>
    </row>
    <row r="748" spans="1:16" x14ac:dyDescent="0.5">
      <c r="A748">
        <v>2021</v>
      </c>
      <c r="B748" t="s">
        <v>166</v>
      </c>
      <c r="C748" t="s">
        <v>57</v>
      </c>
      <c r="D748">
        <v>425844</v>
      </c>
      <c r="E748" t="s">
        <v>142</v>
      </c>
      <c r="F748" t="s">
        <v>143</v>
      </c>
      <c r="G748">
        <v>71</v>
      </c>
      <c r="H748" t="s">
        <v>152</v>
      </c>
      <c r="I748" t="str">
        <f t="shared" si="12"/>
        <v>425844CUKC</v>
      </c>
      <c r="J748" t="s">
        <v>153</v>
      </c>
      <c r="K748">
        <v>65.099999999999994</v>
      </c>
      <c r="L748">
        <v>-1</v>
      </c>
      <c r="M748">
        <v>11.3</v>
      </c>
      <c r="N748">
        <v>-2</v>
      </c>
      <c r="O748">
        <f>VLOOKUP(D748,'CB SR '!$B$1:$F$172,5,FALSE)</f>
        <v>2363</v>
      </c>
      <c r="P748">
        <v>76</v>
      </c>
    </row>
    <row r="749" spans="1:16" x14ac:dyDescent="0.5">
      <c r="A749">
        <v>2021</v>
      </c>
      <c r="B749" t="s">
        <v>202</v>
      </c>
      <c r="C749" t="s">
        <v>203</v>
      </c>
      <c r="D749">
        <v>666120</v>
      </c>
      <c r="E749" t="s">
        <v>156</v>
      </c>
      <c r="F749" t="s">
        <v>157</v>
      </c>
      <c r="G749">
        <v>80.7</v>
      </c>
      <c r="H749" t="s">
        <v>152</v>
      </c>
      <c r="I749" t="str">
        <f t="shared" si="12"/>
        <v>666120CUKC</v>
      </c>
      <c r="J749" t="s">
        <v>153</v>
      </c>
      <c r="K749">
        <v>48.5</v>
      </c>
      <c r="L749">
        <v>-8</v>
      </c>
      <c r="M749">
        <v>0.9</v>
      </c>
      <c r="N749">
        <v>-88</v>
      </c>
      <c r="O749">
        <f>VLOOKUP(D749,'CB SR '!$B$1:$F$172,5,FALSE)</f>
        <v>1887</v>
      </c>
      <c r="P749">
        <v>65</v>
      </c>
    </row>
    <row r="750" spans="1:16" x14ac:dyDescent="0.5">
      <c r="A750">
        <v>2021</v>
      </c>
      <c r="B750" t="s">
        <v>316</v>
      </c>
      <c r="C750" t="s">
        <v>317</v>
      </c>
      <c r="D750">
        <v>518876</v>
      </c>
      <c r="E750" t="s">
        <v>164</v>
      </c>
      <c r="F750" t="s">
        <v>165</v>
      </c>
      <c r="G750">
        <v>81.3</v>
      </c>
      <c r="H750" t="s">
        <v>152</v>
      </c>
      <c r="I750" t="str">
        <f t="shared" si="12"/>
        <v>518876CUKC</v>
      </c>
      <c r="J750" t="s">
        <v>153</v>
      </c>
      <c r="K750">
        <v>51.4</v>
      </c>
      <c r="L750">
        <v>2</v>
      </c>
      <c r="M750">
        <v>9.1</v>
      </c>
      <c r="N750">
        <v>0</v>
      </c>
      <c r="O750">
        <f>VLOOKUP(D750,'CB SR '!$B$1:$F$172,5,FALSE)</f>
        <v>2569</v>
      </c>
      <c r="P750">
        <f>VLOOKUP(D750,Curve!$C$1:$F$369,4,FALSE)</f>
        <v>45.3</v>
      </c>
    </row>
    <row r="751" spans="1:16" x14ac:dyDescent="0.5">
      <c r="A751">
        <v>2021</v>
      </c>
      <c r="B751" t="s">
        <v>18</v>
      </c>
      <c r="C751" t="s">
        <v>19</v>
      </c>
      <c r="D751">
        <v>640455</v>
      </c>
      <c r="E751" t="s">
        <v>20</v>
      </c>
      <c r="F751" t="s">
        <v>21</v>
      </c>
      <c r="G751">
        <v>82.4</v>
      </c>
      <c r="H751" t="s">
        <v>152</v>
      </c>
      <c r="I751" t="str">
        <f t="shared" si="12"/>
        <v>640455CUKC</v>
      </c>
      <c r="J751" t="s">
        <v>153</v>
      </c>
      <c r="K751">
        <v>37.700000000000003</v>
      </c>
      <c r="L751">
        <v>-21</v>
      </c>
      <c r="M751">
        <v>5.0999999999999996</v>
      </c>
      <c r="N751">
        <v>-40</v>
      </c>
      <c r="O751">
        <f>VLOOKUP(D751,'CB SR '!$B$1:$F$172,5,FALSE)</f>
        <v>2016</v>
      </c>
      <c r="P751">
        <v>27</v>
      </c>
    </row>
    <row r="752" spans="1:16" x14ac:dyDescent="0.5">
      <c r="A752">
        <v>2021</v>
      </c>
      <c r="B752" t="s">
        <v>554</v>
      </c>
      <c r="C752" t="s">
        <v>229</v>
      </c>
      <c r="D752">
        <v>598264</v>
      </c>
      <c r="E752" t="s">
        <v>42</v>
      </c>
      <c r="F752" t="s">
        <v>43</v>
      </c>
      <c r="G752">
        <v>85.5</v>
      </c>
      <c r="H752" t="s">
        <v>152</v>
      </c>
      <c r="I752" t="str">
        <f t="shared" si="12"/>
        <v>598264CUKC</v>
      </c>
      <c r="J752" t="s">
        <v>153</v>
      </c>
      <c r="K752">
        <v>47.6</v>
      </c>
      <c r="L752">
        <v>3</v>
      </c>
      <c r="M752">
        <v>4</v>
      </c>
      <c r="N752">
        <v>-30</v>
      </c>
      <c r="O752" s="1">
        <v>2119</v>
      </c>
      <c r="P752">
        <v>70</v>
      </c>
    </row>
    <row r="753" spans="1:16" x14ac:dyDescent="0.5">
      <c r="A753">
        <v>2021</v>
      </c>
      <c r="B753" t="s">
        <v>234</v>
      </c>
      <c r="C753" t="s">
        <v>235</v>
      </c>
      <c r="D753">
        <v>502179</v>
      </c>
      <c r="E753" t="s">
        <v>194</v>
      </c>
      <c r="F753" t="s">
        <v>195</v>
      </c>
      <c r="G753">
        <v>71.2</v>
      </c>
      <c r="H753" t="s">
        <v>152</v>
      </c>
      <c r="I753" t="str">
        <f t="shared" si="12"/>
        <v>502179CUKC</v>
      </c>
      <c r="J753" t="s">
        <v>153</v>
      </c>
      <c r="K753">
        <v>73.7</v>
      </c>
      <c r="L753">
        <v>11</v>
      </c>
      <c r="M753">
        <v>12.8</v>
      </c>
      <c r="N753">
        <v>-3</v>
      </c>
      <c r="O753">
        <f>VLOOKUP(D753,'CB SR '!$B$1:$F$172,5,FALSE)</f>
        <v>2988</v>
      </c>
      <c r="P753">
        <v>98</v>
      </c>
    </row>
    <row r="754" spans="1:16" x14ac:dyDescent="0.5">
      <c r="A754">
        <v>2021</v>
      </c>
      <c r="B754" t="s">
        <v>176</v>
      </c>
      <c r="C754" t="s">
        <v>177</v>
      </c>
      <c r="D754">
        <v>642232</v>
      </c>
      <c r="E754" t="s">
        <v>178</v>
      </c>
      <c r="F754" t="s">
        <v>179</v>
      </c>
      <c r="G754">
        <v>70.900000000000006</v>
      </c>
      <c r="H754" t="s">
        <v>152</v>
      </c>
      <c r="I754" t="str">
        <f t="shared" si="12"/>
        <v>642232CUKC</v>
      </c>
      <c r="J754" t="s">
        <v>153</v>
      </c>
      <c r="K754">
        <v>49.6</v>
      </c>
      <c r="L754">
        <v>-9</v>
      </c>
      <c r="M754">
        <v>15.6</v>
      </c>
      <c r="N754">
        <v>1</v>
      </c>
      <c r="O754">
        <f>VLOOKUP(D754,'CB SR '!$B$1:$F$172,5,FALSE)</f>
        <v>2267</v>
      </c>
      <c r="P754">
        <f>VLOOKUP(D754,Curve!$C$1:$F$369,4,FALSE)</f>
        <v>79.2</v>
      </c>
    </row>
    <row r="755" spans="1:16" x14ac:dyDescent="0.5">
      <c r="A755">
        <v>2021</v>
      </c>
      <c r="B755" t="s">
        <v>173</v>
      </c>
      <c r="C755" t="s">
        <v>89</v>
      </c>
      <c r="D755">
        <v>623167</v>
      </c>
      <c r="E755" t="s">
        <v>102</v>
      </c>
      <c r="F755" t="s">
        <v>103</v>
      </c>
      <c r="G755">
        <v>77.099999999999994</v>
      </c>
      <c r="H755" t="s">
        <v>152</v>
      </c>
      <c r="I755" t="str">
        <f t="shared" si="12"/>
        <v>623167CUKC</v>
      </c>
      <c r="J755" t="s">
        <v>153</v>
      </c>
      <c r="K755">
        <v>59.1</v>
      </c>
      <c r="L755">
        <v>5</v>
      </c>
      <c r="M755">
        <v>7.8</v>
      </c>
      <c r="N755">
        <v>36</v>
      </c>
      <c r="O755">
        <f>VLOOKUP(D755,'CB SR '!$B$1:$F$172,5,FALSE)</f>
        <v>2703</v>
      </c>
      <c r="P755">
        <v>72</v>
      </c>
    </row>
    <row r="756" spans="1:16" x14ac:dyDescent="0.5">
      <c r="A756">
        <v>2021</v>
      </c>
      <c r="B756" t="s">
        <v>52</v>
      </c>
      <c r="C756" t="s">
        <v>53</v>
      </c>
      <c r="D756">
        <v>621111</v>
      </c>
      <c r="E756" t="s">
        <v>54</v>
      </c>
      <c r="F756" t="s">
        <v>55</v>
      </c>
      <c r="G756">
        <v>80.2</v>
      </c>
      <c r="H756" t="s">
        <v>152</v>
      </c>
      <c r="I756" t="str">
        <f t="shared" si="12"/>
        <v>621111CUKC</v>
      </c>
      <c r="J756" t="s">
        <v>153</v>
      </c>
      <c r="K756">
        <v>57.9</v>
      </c>
      <c r="L756">
        <v>11</v>
      </c>
      <c r="M756">
        <v>10.7</v>
      </c>
      <c r="N756">
        <v>16</v>
      </c>
      <c r="O756">
        <v>2878</v>
      </c>
      <c r="P756">
        <f>VLOOKUP(D756,Curve!$C$1:$F$369,4,FALSE)</f>
        <v>66.599999999999994</v>
      </c>
    </row>
    <row r="757" spans="1:16" x14ac:dyDescent="0.5">
      <c r="A757">
        <v>2021</v>
      </c>
      <c r="B757" t="s">
        <v>64</v>
      </c>
      <c r="C757" t="s">
        <v>65</v>
      </c>
      <c r="D757">
        <v>571927</v>
      </c>
      <c r="E757" t="s">
        <v>14</v>
      </c>
      <c r="F757" t="s">
        <v>15</v>
      </c>
      <c r="G757">
        <v>77.599999999999994</v>
      </c>
      <c r="H757" t="s">
        <v>152</v>
      </c>
      <c r="I757" t="str">
        <f t="shared" si="12"/>
        <v>571927CUKC</v>
      </c>
      <c r="J757" t="s">
        <v>153</v>
      </c>
      <c r="K757">
        <v>54.8</v>
      </c>
      <c r="L757">
        <v>-1</v>
      </c>
      <c r="M757">
        <v>13.3</v>
      </c>
      <c r="N757">
        <v>33</v>
      </c>
      <c r="O757">
        <f>VLOOKUP(D757,'CB SR '!$B$1:$F$172,5,FALSE)</f>
        <v>2327</v>
      </c>
      <c r="P757">
        <f>VLOOKUP(D757,Curve!$C$1:$F$369,4,FALSE)</f>
        <v>76.099999999999994</v>
      </c>
    </row>
    <row r="758" spans="1:16" x14ac:dyDescent="0.5">
      <c r="A758">
        <v>2021</v>
      </c>
      <c r="B758" t="s">
        <v>448</v>
      </c>
      <c r="C758" t="s">
        <v>395</v>
      </c>
      <c r="D758">
        <v>518886</v>
      </c>
      <c r="E758" t="s">
        <v>50</v>
      </c>
      <c r="F758" t="s">
        <v>51</v>
      </c>
      <c r="G758">
        <v>86.2</v>
      </c>
      <c r="H758" t="s">
        <v>152</v>
      </c>
      <c r="I758" t="str">
        <f t="shared" si="12"/>
        <v>518886CUKC</v>
      </c>
      <c r="J758" t="s">
        <v>153</v>
      </c>
      <c r="K758">
        <v>42.4</v>
      </c>
      <c r="L758">
        <v>-1</v>
      </c>
      <c r="M758">
        <v>10.4</v>
      </c>
      <c r="N758">
        <v>-6</v>
      </c>
      <c r="O758" s="1">
        <v>2558</v>
      </c>
      <c r="P758">
        <f>VLOOKUP(D758,Curve!$C$1:$F$369,4,FALSE)</f>
        <v>74.099999999999994</v>
      </c>
    </row>
    <row r="759" spans="1:16" x14ac:dyDescent="0.5">
      <c r="A759">
        <v>2021</v>
      </c>
      <c r="B759" t="s">
        <v>596</v>
      </c>
      <c r="C759" t="s">
        <v>597</v>
      </c>
      <c r="D759">
        <v>666200</v>
      </c>
      <c r="E759" t="s">
        <v>110</v>
      </c>
      <c r="F759" t="s">
        <v>111</v>
      </c>
      <c r="G759">
        <v>83.4</v>
      </c>
      <c r="H759" t="s">
        <v>152</v>
      </c>
      <c r="I759" t="str">
        <f t="shared" si="12"/>
        <v>666200CUKC</v>
      </c>
      <c r="J759" t="s">
        <v>153</v>
      </c>
      <c r="K759">
        <v>37.5</v>
      </c>
      <c r="L759">
        <v>-19</v>
      </c>
      <c r="M759">
        <v>0</v>
      </c>
      <c r="N759">
        <v>-100</v>
      </c>
      <c r="O759">
        <f>VLOOKUP(D759,'CB SR '!$B$1:$F$172,5,FALSE)</f>
        <v>2246</v>
      </c>
      <c r="P759">
        <f>VLOOKUP(D759,Curve!$C$1:$F$369,4,FALSE)</f>
        <v>44.2</v>
      </c>
    </row>
    <row r="760" spans="1:16" x14ac:dyDescent="0.5">
      <c r="A760">
        <v>2021</v>
      </c>
      <c r="B760" t="s">
        <v>394</v>
      </c>
      <c r="C760" t="s">
        <v>395</v>
      </c>
      <c r="D760">
        <v>489334</v>
      </c>
      <c r="E760" t="s">
        <v>62</v>
      </c>
      <c r="F760" t="s">
        <v>63</v>
      </c>
      <c r="G760">
        <v>80.5</v>
      </c>
      <c r="H760" t="s">
        <v>152</v>
      </c>
      <c r="I760" t="str">
        <f t="shared" si="12"/>
        <v>489334CUKC</v>
      </c>
      <c r="J760" t="s">
        <v>153</v>
      </c>
      <c r="K760">
        <v>53.4</v>
      </c>
      <c r="L760">
        <v>3</v>
      </c>
      <c r="M760">
        <v>7.9</v>
      </c>
      <c r="N760">
        <v>-16</v>
      </c>
      <c r="O760" s="1">
        <v>2351</v>
      </c>
      <c r="P760">
        <v>72</v>
      </c>
    </row>
    <row r="761" spans="1:16" x14ac:dyDescent="0.5">
      <c r="A761">
        <v>2021</v>
      </c>
      <c r="B761" t="s">
        <v>514</v>
      </c>
      <c r="C761" t="s">
        <v>305</v>
      </c>
      <c r="D761">
        <v>622251</v>
      </c>
      <c r="E761" t="s">
        <v>80</v>
      </c>
      <c r="F761" t="s">
        <v>81</v>
      </c>
      <c r="G761">
        <v>81.3</v>
      </c>
      <c r="H761" t="s">
        <v>152</v>
      </c>
      <c r="I761" t="str">
        <f t="shared" si="12"/>
        <v>622251CUKC</v>
      </c>
      <c r="J761" t="s">
        <v>153</v>
      </c>
      <c r="K761">
        <v>54.8</v>
      </c>
      <c r="L761">
        <v>6</v>
      </c>
      <c r="M761">
        <v>9.5</v>
      </c>
      <c r="N761">
        <v>27</v>
      </c>
      <c r="O761">
        <f>VLOOKUP(D761,'CB SR '!$B$1:$F$172,5,FALSE)</f>
        <v>2730</v>
      </c>
      <c r="P761">
        <f>VLOOKUP(D761,Curve!$C$1:$F$369,4,FALSE)</f>
        <v>60.4</v>
      </c>
    </row>
    <row r="762" spans="1:16" x14ac:dyDescent="0.5">
      <c r="A762">
        <v>2021</v>
      </c>
      <c r="B762" t="s">
        <v>158</v>
      </c>
      <c r="C762" t="s">
        <v>159</v>
      </c>
      <c r="D762">
        <v>663460</v>
      </c>
      <c r="E762" t="s">
        <v>80</v>
      </c>
      <c r="F762" t="s">
        <v>81</v>
      </c>
      <c r="G762">
        <v>78.400000000000006</v>
      </c>
      <c r="H762" t="s">
        <v>152</v>
      </c>
      <c r="I762" t="str">
        <f t="shared" si="12"/>
        <v>663460CUKC</v>
      </c>
      <c r="J762" t="s">
        <v>153</v>
      </c>
      <c r="K762">
        <v>59.6</v>
      </c>
      <c r="L762">
        <v>9</v>
      </c>
      <c r="M762">
        <v>8.4</v>
      </c>
      <c r="N762">
        <v>-13</v>
      </c>
      <c r="O762">
        <f>VLOOKUP(D762,'CB SR '!$B$1:$F$172,5,FALSE)</f>
        <v>2617</v>
      </c>
      <c r="P762">
        <v>83</v>
      </c>
    </row>
    <row r="763" spans="1:16" x14ac:dyDescent="0.5">
      <c r="A763">
        <v>2021</v>
      </c>
      <c r="B763" t="s">
        <v>413</v>
      </c>
      <c r="C763" t="s">
        <v>247</v>
      </c>
      <c r="D763">
        <v>614179</v>
      </c>
      <c r="E763" t="s">
        <v>50</v>
      </c>
      <c r="F763" t="s">
        <v>51</v>
      </c>
      <c r="G763">
        <v>85.4</v>
      </c>
      <c r="H763" t="s">
        <v>152</v>
      </c>
      <c r="I763" t="str">
        <f t="shared" si="12"/>
        <v>614179CUKC</v>
      </c>
      <c r="J763" t="s">
        <v>153</v>
      </c>
      <c r="K763">
        <v>43.2</v>
      </c>
      <c r="L763">
        <v>-6</v>
      </c>
      <c r="M763">
        <v>2.7</v>
      </c>
      <c r="N763">
        <v>-59</v>
      </c>
      <c r="O763">
        <f>VLOOKUP(D763,'CB SR '!$B$1:$F$172,5,FALSE)</f>
        <v>2407</v>
      </c>
      <c r="P763">
        <f>VLOOKUP(D763,Curve!$C$1:$F$369,4,FALSE)</f>
        <v>73</v>
      </c>
    </row>
    <row r="764" spans="1:16" x14ac:dyDescent="0.5">
      <c r="A764">
        <v>2021</v>
      </c>
      <c r="B764" t="s">
        <v>639</v>
      </c>
      <c r="C764" t="s">
        <v>640</v>
      </c>
      <c r="D764">
        <v>468504</v>
      </c>
      <c r="E764" t="s">
        <v>92</v>
      </c>
      <c r="F764" t="s">
        <v>93</v>
      </c>
      <c r="G764">
        <v>81.2</v>
      </c>
      <c r="H764" t="s">
        <v>152</v>
      </c>
      <c r="I764" t="str">
        <f t="shared" si="12"/>
        <v>468504CUKC</v>
      </c>
      <c r="J764" t="s">
        <v>153</v>
      </c>
      <c r="K764">
        <v>39.9</v>
      </c>
      <c r="L764">
        <v>-21</v>
      </c>
      <c r="M764">
        <v>12.2</v>
      </c>
      <c r="N764">
        <v>55</v>
      </c>
      <c r="O764">
        <f>VLOOKUP(D764,'CB SR '!$B$1:$F$172,5,FALSE)</f>
        <v>2438</v>
      </c>
      <c r="P764">
        <f>VLOOKUP(D764,Curve!$C$1:$F$369,4,FALSE)</f>
        <v>76</v>
      </c>
    </row>
    <row r="765" spans="1:16" x14ac:dyDescent="0.5">
      <c r="A765">
        <v>2021</v>
      </c>
      <c r="B765" t="s">
        <v>651</v>
      </c>
      <c r="C765" t="s">
        <v>349</v>
      </c>
      <c r="D765">
        <v>607560</v>
      </c>
      <c r="E765" t="s">
        <v>194</v>
      </c>
      <c r="F765" t="s">
        <v>195</v>
      </c>
      <c r="G765">
        <v>71.3</v>
      </c>
      <c r="H765" t="s">
        <v>152</v>
      </c>
      <c r="I765" t="str">
        <f t="shared" si="12"/>
        <v>607560CUKC</v>
      </c>
      <c r="J765" t="s">
        <v>153</v>
      </c>
      <c r="K765">
        <v>61.8</v>
      </c>
      <c r="L765">
        <v>-7</v>
      </c>
      <c r="M765">
        <v>13.5</v>
      </c>
      <c r="N765">
        <v>14</v>
      </c>
      <c r="O765">
        <f>VLOOKUP(D765,'CB SR '!$B$1:$F$172,5,FALSE)</f>
        <v>2176</v>
      </c>
      <c r="P765">
        <v>79</v>
      </c>
    </row>
    <row r="766" spans="1:16" x14ac:dyDescent="0.5">
      <c r="A766">
        <v>2021</v>
      </c>
      <c r="B766" t="s">
        <v>385</v>
      </c>
      <c r="C766" t="s">
        <v>386</v>
      </c>
      <c r="D766">
        <v>453343</v>
      </c>
      <c r="E766" t="s">
        <v>62</v>
      </c>
      <c r="F766" t="s">
        <v>63</v>
      </c>
      <c r="G766">
        <v>82.2</v>
      </c>
      <c r="H766" t="s">
        <v>152</v>
      </c>
      <c r="I766" t="str">
        <f t="shared" si="12"/>
        <v>453343CUKC</v>
      </c>
      <c r="J766" t="s">
        <v>153</v>
      </c>
      <c r="K766">
        <v>55.5</v>
      </c>
      <c r="L766">
        <v>10</v>
      </c>
      <c r="M766">
        <v>3.9</v>
      </c>
      <c r="N766">
        <v>-44</v>
      </c>
      <c r="O766" s="1">
        <v>2600</v>
      </c>
      <c r="P766">
        <v>78</v>
      </c>
    </row>
    <row r="767" spans="1:16" x14ac:dyDescent="0.5">
      <c r="A767">
        <v>2021</v>
      </c>
      <c r="B767" t="s">
        <v>323</v>
      </c>
      <c r="C767" t="s">
        <v>175</v>
      </c>
      <c r="D767">
        <v>675916</v>
      </c>
      <c r="E767" t="s">
        <v>122</v>
      </c>
      <c r="F767" t="s">
        <v>123</v>
      </c>
      <c r="G767">
        <v>83.2</v>
      </c>
      <c r="H767" t="s">
        <v>152</v>
      </c>
      <c r="I767" t="str">
        <f t="shared" si="12"/>
        <v>675916CUKC</v>
      </c>
      <c r="J767" t="s">
        <v>153</v>
      </c>
      <c r="K767">
        <v>47.9</v>
      </c>
      <c r="L767">
        <v>-1</v>
      </c>
      <c r="M767">
        <v>1</v>
      </c>
      <c r="N767">
        <v>-114</v>
      </c>
      <c r="O767">
        <f>VLOOKUP(D767,'CB SR '!$B$1:$F$172,5,FALSE)</f>
        <v>2292</v>
      </c>
      <c r="P767">
        <f>VLOOKUP(D767,Curve!$C$1:$F$369,4,FALSE)</f>
        <v>35.1</v>
      </c>
    </row>
    <row r="768" spans="1:16" x14ac:dyDescent="0.5">
      <c r="A768">
        <v>2021</v>
      </c>
      <c r="B768" t="s">
        <v>180</v>
      </c>
      <c r="C768" t="s">
        <v>181</v>
      </c>
      <c r="D768">
        <v>607644</v>
      </c>
      <c r="E768" t="s">
        <v>182</v>
      </c>
      <c r="F768" t="s">
        <v>183</v>
      </c>
      <c r="G768">
        <v>78</v>
      </c>
      <c r="H768" t="s">
        <v>152</v>
      </c>
      <c r="I768" t="str">
        <f t="shared" si="12"/>
        <v>607644CUKC</v>
      </c>
      <c r="J768" t="s">
        <v>153</v>
      </c>
      <c r="K768">
        <v>52.1</v>
      </c>
      <c r="L768">
        <v>-6</v>
      </c>
      <c r="M768">
        <v>13.1</v>
      </c>
      <c r="N768">
        <v>77</v>
      </c>
      <c r="O768">
        <f>VLOOKUP(D768,'CB SR '!$B$1:$F$172,5,FALSE)</f>
        <v>2292</v>
      </c>
      <c r="P768">
        <v>55</v>
      </c>
    </row>
    <row r="769" spans="1:16" x14ac:dyDescent="0.5">
      <c r="A769">
        <v>2021</v>
      </c>
      <c r="B769" t="s">
        <v>277</v>
      </c>
      <c r="C769" t="s">
        <v>229</v>
      </c>
      <c r="D769">
        <v>518774</v>
      </c>
      <c r="E769" t="s">
        <v>182</v>
      </c>
      <c r="F769" t="s">
        <v>183</v>
      </c>
      <c r="G769">
        <v>79.900000000000006</v>
      </c>
      <c r="H769" t="s">
        <v>152</v>
      </c>
      <c r="I769" t="str">
        <f t="shared" si="12"/>
        <v>518774CUKC</v>
      </c>
      <c r="J769" t="s">
        <v>153</v>
      </c>
      <c r="K769">
        <v>49.8</v>
      </c>
      <c r="L769">
        <v>-5</v>
      </c>
      <c r="M769">
        <v>11.8</v>
      </c>
      <c r="N769">
        <v>51</v>
      </c>
      <c r="O769">
        <f>VLOOKUP(D769,'CB SR '!$B$1:$F$172,5,FALSE)</f>
        <v>2489</v>
      </c>
      <c r="P769">
        <f>VLOOKUP(D769,Curve!$C$1:$F$369,4,FALSE)</f>
        <v>91.9</v>
      </c>
    </row>
    <row r="770" spans="1:16" x14ac:dyDescent="0.5">
      <c r="A770">
        <v>2021</v>
      </c>
      <c r="B770" t="s">
        <v>60</v>
      </c>
      <c r="C770" t="s">
        <v>61</v>
      </c>
      <c r="D770">
        <v>605483</v>
      </c>
      <c r="E770" t="s">
        <v>62</v>
      </c>
      <c r="F770" t="s">
        <v>63</v>
      </c>
      <c r="G770">
        <v>79.5</v>
      </c>
      <c r="H770" t="s">
        <v>152</v>
      </c>
      <c r="I770" t="str">
        <f t="shared" ref="I770:I832" si="13">D770&amp;H770</f>
        <v>605483CUKC</v>
      </c>
      <c r="J770" t="s">
        <v>153</v>
      </c>
      <c r="K770">
        <v>55.9</v>
      </c>
      <c r="L770">
        <v>3</v>
      </c>
      <c r="M770">
        <v>11.1</v>
      </c>
      <c r="N770">
        <v>67</v>
      </c>
      <c r="O770">
        <f>VLOOKUP(D770,'CB SR '!$B$1:$F$172,5,FALSE)</f>
        <v>2259</v>
      </c>
      <c r="P770">
        <f>VLOOKUP(D770,Curve!$C$1:$F$369,4,FALSE)</f>
        <v>39.200000000000003</v>
      </c>
    </row>
    <row r="771" spans="1:16" x14ac:dyDescent="0.5">
      <c r="A771">
        <v>2021</v>
      </c>
      <c r="B771" t="s">
        <v>118</v>
      </c>
      <c r="C771" t="s">
        <v>119</v>
      </c>
      <c r="D771">
        <v>543294</v>
      </c>
      <c r="E771" t="s">
        <v>46</v>
      </c>
      <c r="F771" t="s">
        <v>47</v>
      </c>
      <c r="G771">
        <v>73.2</v>
      </c>
      <c r="H771" t="s">
        <v>152</v>
      </c>
      <c r="I771" t="str">
        <f t="shared" si="13"/>
        <v>543294CUKC</v>
      </c>
      <c r="J771" t="s">
        <v>153</v>
      </c>
      <c r="K771">
        <v>63.4</v>
      </c>
      <c r="L771">
        <v>1</v>
      </c>
      <c r="M771">
        <v>14.9</v>
      </c>
      <c r="N771">
        <v>42</v>
      </c>
      <c r="O771">
        <f>VLOOKUP(D771,'CB SR '!$B$1:$F$172,5,FALSE)</f>
        <v>2842</v>
      </c>
      <c r="P771">
        <v>81</v>
      </c>
    </row>
    <row r="772" spans="1:16" x14ac:dyDescent="0.5">
      <c r="A772">
        <v>2021</v>
      </c>
      <c r="B772" t="s">
        <v>56</v>
      </c>
      <c r="C772" t="s">
        <v>57</v>
      </c>
      <c r="D772">
        <v>554430</v>
      </c>
      <c r="E772" t="s">
        <v>58</v>
      </c>
      <c r="F772" t="s">
        <v>59</v>
      </c>
      <c r="G772">
        <v>81.5</v>
      </c>
      <c r="H772" t="s">
        <v>152</v>
      </c>
      <c r="I772" t="str">
        <f t="shared" si="13"/>
        <v>554430CUKC</v>
      </c>
      <c r="J772" t="s">
        <v>153</v>
      </c>
      <c r="K772">
        <v>52.9</v>
      </c>
      <c r="L772">
        <v>6</v>
      </c>
      <c r="M772">
        <v>9.8000000000000007</v>
      </c>
      <c r="N772">
        <v>9</v>
      </c>
      <c r="O772">
        <f>VLOOKUP(D772,'CB SR '!$B$1:$F$172,5,FALSE)</f>
        <v>2636</v>
      </c>
      <c r="P772">
        <f>VLOOKUP(D772,Curve!$C$1:$F$369,4,FALSE)</f>
        <v>44.7</v>
      </c>
    </row>
    <row r="773" spans="1:16" x14ac:dyDescent="0.5">
      <c r="A773">
        <v>2021</v>
      </c>
      <c r="B773" t="s">
        <v>120</v>
      </c>
      <c r="C773" t="s">
        <v>121</v>
      </c>
      <c r="D773">
        <v>663474</v>
      </c>
      <c r="E773" t="s">
        <v>122</v>
      </c>
      <c r="F773" t="s">
        <v>123</v>
      </c>
      <c r="G773">
        <v>79.400000000000006</v>
      </c>
      <c r="H773" t="s">
        <v>152</v>
      </c>
      <c r="I773" t="str">
        <f t="shared" si="13"/>
        <v>663474CUKC</v>
      </c>
      <c r="J773" t="s">
        <v>153</v>
      </c>
      <c r="K773">
        <v>51.9</v>
      </c>
      <c r="L773">
        <v>-4</v>
      </c>
      <c r="M773">
        <v>6</v>
      </c>
      <c r="N773">
        <v>-27</v>
      </c>
      <c r="O773">
        <f>VLOOKUP(D773,'CB SR '!$B$1:$F$172,5,FALSE)</f>
        <v>2147</v>
      </c>
      <c r="P773">
        <v>68</v>
      </c>
    </row>
    <row r="774" spans="1:16" x14ac:dyDescent="0.5">
      <c r="A774">
        <v>2021</v>
      </c>
      <c r="B774" t="s">
        <v>206</v>
      </c>
      <c r="C774" t="s">
        <v>207</v>
      </c>
      <c r="D774">
        <v>547943</v>
      </c>
      <c r="E774" t="s">
        <v>14</v>
      </c>
      <c r="F774" t="s">
        <v>15</v>
      </c>
      <c r="G774">
        <v>73.8</v>
      </c>
      <c r="H774" t="s">
        <v>152</v>
      </c>
      <c r="I774" t="str">
        <f t="shared" si="13"/>
        <v>547943CUKC</v>
      </c>
      <c r="J774" t="s">
        <v>153</v>
      </c>
      <c r="K774">
        <v>64.3</v>
      </c>
      <c r="L774">
        <v>3</v>
      </c>
      <c r="M774">
        <v>11.6</v>
      </c>
      <c r="N774">
        <v>4</v>
      </c>
      <c r="O774">
        <f>VLOOKUP(D774,'CB SR '!$B$1:$F$172,5,FALSE)</f>
        <v>2504</v>
      </c>
      <c r="P774">
        <f>VLOOKUP(D774,Curve!$C$1:$F$369,4,FALSE)</f>
        <v>93.3</v>
      </c>
    </row>
    <row r="775" spans="1:16" x14ac:dyDescent="0.5">
      <c r="A775">
        <v>2021</v>
      </c>
      <c r="B775" t="s">
        <v>484</v>
      </c>
      <c r="C775" t="s">
        <v>247</v>
      </c>
      <c r="D775">
        <v>500779</v>
      </c>
      <c r="E775" t="s">
        <v>30</v>
      </c>
      <c r="F775" t="s">
        <v>31</v>
      </c>
      <c r="G775">
        <v>78.8</v>
      </c>
      <c r="H775" t="s">
        <v>152</v>
      </c>
      <c r="I775" t="str">
        <f t="shared" si="13"/>
        <v>500779CUKC</v>
      </c>
      <c r="J775" t="s">
        <v>153</v>
      </c>
      <c r="K775">
        <v>49.4</v>
      </c>
      <c r="L775">
        <v>-8</v>
      </c>
      <c r="M775">
        <v>10.1</v>
      </c>
      <c r="N775">
        <v>5</v>
      </c>
      <c r="O775">
        <f>VLOOKUP(D775,'CB SR '!$B$1:$F$172,5,FALSE)</f>
        <v>2259</v>
      </c>
      <c r="P775">
        <f>VLOOKUP(D775,Curve!$C$1:$F$369,4,FALSE)</f>
        <v>66</v>
      </c>
    </row>
    <row r="776" spans="1:16" x14ac:dyDescent="0.5">
      <c r="A776">
        <v>2021</v>
      </c>
      <c r="B776" t="s">
        <v>680</v>
      </c>
      <c r="C776" t="s">
        <v>681</v>
      </c>
      <c r="D776">
        <v>446372</v>
      </c>
      <c r="E776" t="s">
        <v>38</v>
      </c>
      <c r="F776" t="s">
        <v>39</v>
      </c>
      <c r="G776">
        <v>81.900000000000006</v>
      </c>
      <c r="H776" t="s">
        <v>152</v>
      </c>
      <c r="I776" t="str">
        <f t="shared" si="13"/>
        <v>446372CUKC</v>
      </c>
      <c r="J776" t="s">
        <v>153</v>
      </c>
      <c r="K776">
        <v>40.6</v>
      </c>
      <c r="L776">
        <v>-17</v>
      </c>
      <c r="M776">
        <v>16.8</v>
      </c>
      <c r="N776">
        <v>53</v>
      </c>
      <c r="O776">
        <f>VLOOKUP(D776,'CB SR '!$B$1:$F$172,5,FALSE)</f>
        <v>2506</v>
      </c>
      <c r="P776">
        <f>VLOOKUP(D776,Curve!$C$1:$F$369,4,FALSE)</f>
        <v>66.3</v>
      </c>
    </row>
    <row r="777" spans="1:16" x14ac:dyDescent="0.5">
      <c r="A777">
        <v>2021</v>
      </c>
      <c r="B777" t="s">
        <v>96</v>
      </c>
      <c r="C777" t="s">
        <v>97</v>
      </c>
      <c r="D777">
        <v>605288</v>
      </c>
      <c r="E777" t="s">
        <v>68</v>
      </c>
      <c r="F777" t="s">
        <v>69</v>
      </c>
      <c r="G777">
        <v>80</v>
      </c>
      <c r="H777" t="s">
        <v>152</v>
      </c>
      <c r="I777" t="str">
        <f t="shared" si="13"/>
        <v>605288CUKC</v>
      </c>
      <c r="J777" t="s">
        <v>153</v>
      </c>
      <c r="K777">
        <v>56</v>
      </c>
      <c r="L777">
        <v>6</v>
      </c>
      <c r="M777">
        <v>5.3</v>
      </c>
      <c r="N777">
        <v>-36</v>
      </c>
      <c r="O777">
        <f>VLOOKUP(D777,'CB SR '!$B$1:$F$172,5,FALSE)</f>
        <v>1860</v>
      </c>
      <c r="P777">
        <v>95</v>
      </c>
    </row>
    <row r="778" spans="1:16" x14ac:dyDescent="0.5">
      <c r="A778">
        <v>2021</v>
      </c>
      <c r="B778" t="s">
        <v>267</v>
      </c>
      <c r="C778" t="s">
        <v>268</v>
      </c>
      <c r="D778">
        <v>661269</v>
      </c>
      <c r="E778" t="s">
        <v>26</v>
      </c>
      <c r="F778" t="s">
        <v>27</v>
      </c>
      <c r="G778">
        <v>77.599999999999994</v>
      </c>
      <c r="H778" t="s">
        <v>152</v>
      </c>
      <c r="I778" t="str">
        <f t="shared" si="13"/>
        <v>661269CUKC</v>
      </c>
      <c r="J778" t="s">
        <v>153</v>
      </c>
      <c r="K778">
        <v>53.3</v>
      </c>
      <c r="L778">
        <v>-3</v>
      </c>
      <c r="M778">
        <v>14.9</v>
      </c>
      <c r="N778">
        <v>37</v>
      </c>
      <c r="O778">
        <f>VLOOKUP(D778,'CB SR '!$B$1:$F$172,5,FALSE)</f>
        <v>2566</v>
      </c>
      <c r="P778">
        <v>73</v>
      </c>
    </row>
    <row r="779" spans="1:16" x14ac:dyDescent="0.5">
      <c r="A779">
        <v>2021</v>
      </c>
      <c r="B779" t="s">
        <v>551</v>
      </c>
      <c r="C779" t="s">
        <v>119</v>
      </c>
      <c r="D779">
        <v>607536</v>
      </c>
      <c r="E779" t="s">
        <v>92</v>
      </c>
      <c r="F779" t="s">
        <v>93</v>
      </c>
      <c r="G779">
        <v>80</v>
      </c>
      <c r="H779" t="s">
        <v>152</v>
      </c>
      <c r="I779" t="str">
        <f t="shared" si="13"/>
        <v>607536CUKC</v>
      </c>
      <c r="J779" t="s">
        <v>153</v>
      </c>
      <c r="K779">
        <v>52.1</v>
      </c>
      <c r="L779">
        <v>0</v>
      </c>
      <c r="M779">
        <v>5.7</v>
      </c>
      <c r="N779">
        <v>-45</v>
      </c>
      <c r="O779">
        <f>VLOOKUP(D779,'CB SR '!$B$1:$F$172,5,FALSE)</f>
        <v>2433</v>
      </c>
      <c r="P779">
        <v>68</v>
      </c>
    </row>
    <row r="780" spans="1:16" x14ac:dyDescent="0.5">
      <c r="A780">
        <v>2021</v>
      </c>
      <c r="B780" t="s">
        <v>405</v>
      </c>
      <c r="C780" t="s">
        <v>247</v>
      </c>
      <c r="D780">
        <v>660761</v>
      </c>
      <c r="E780" t="s">
        <v>232</v>
      </c>
      <c r="F780" t="s">
        <v>233</v>
      </c>
      <c r="G780">
        <v>78.400000000000006</v>
      </c>
      <c r="H780" t="s">
        <v>152</v>
      </c>
      <c r="I780" t="str">
        <f t="shared" si="13"/>
        <v>660761CUKC</v>
      </c>
      <c r="J780" t="s">
        <v>153</v>
      </c>
      <c r="K780">
        <v>51.7</v>
      </c>
      <c r="L780">
        <v>-1</v>
      </c>
      <c r="M780">
        <v>10.5</v>
      </c>
      <c r="N780">
        <v>-7</v>
      </c>
      <c r="O780">
        <f>VLOOKUP(D780,'CB SR '!$B$1:$F$172,5,FALSE)</f>
        <v>2768</v>
      </c>
      <c r="P780">
        <v>51</v>
      </c>
    </row>
    <row r="781" spans="1:16" x14ac:dyDescent="0.5">
      <c r="A781">
        <v>2021</v>
      </c>
      <c r="B781" t="s">
        <v>368</v>
      </c>
      <c r="C781" t="s">
        <v>89</v>
      </c>
      <c r="D781">
        <v>608717</v>
      </c>
      <c r="E781" t="s">
        <v>213</v>
      </c>
      <c r="F781" t="s">
        <v>214</v>
      </c>
      <c r="G781">
        <v>80.099999999999994</v>
      </c>
      <c r="H781" t="s">
        <v>152</v>
      </c>
      <c r="I781" t="str">
        <f t="shared" si="13"/>
        <v>608717CUKC</v>
      </c>
      <c r="J781" t="s">
        <v>153</v>
      </c>
      <c r="K781">
        <v>51.8</v>
      </c>
      <c r="L781">
        <v>-2</v>
      </c>
      <c r="M781">
        <v>15.3</v>
      </c>
      <c r="N781">
        <v>78</v>
      </c>
      <c r="O781">
        <f>VLOOKUP(D781,'CB SR '!$B$1:$F$172,5,FALSE)</f>
        <v>3120</v>
      </c>
      <c r="P781">
        <v>75</v>
      </c>
    </row>
    <row r="782" spans="1:16" x14ac:dyDescent="0.5">
      <c r="A782">
        <v>2021</v>
      </c>
      <c r="B782" t="s">
        <v>543</v>
      </c>
      <c r="C782" t="s">
        <v>544</v>
      </c>
      <c r="D782">
        <v>621249</v>
      </c>
      <c r="E782" t="s">
        <v>213</v>
      </c>
      <c r="F782" t="s">
        <v>214</v>
      </c>
      <c r="G782">
        <v>80.599999999999994</v>
      </c>
      <c r="H782" t="s">
        <v>152</v>
      </c>
      <c r="I782" t="str">
        <f t="shared" si="13"/>
        <v>621249CUKC</v>
      </c>
      <c r="J782" t="s">
        <v>153</v>
      </c>
      <c r="K782">
        <v>53.3</v>
      </c>
      <c r="L782">
        <v>2</v>
      </c>
      <c r="M782">
        <v>8.5</v>
      </c>
      <c r="N782">
        <v>9</v>
      </c>
      <c r="O782">
        <f>VLOOKUP(D782,'CB SR '!$B$1:$F$172,5,FALSE)</f>
        <v>2388</v>
      </c>
      <c r="P782">
        <f>VLOOKUP(D782,Curve!$C$1:$F$369,4,FALSE)</f>
        <v>84.9</v>
      </c>
    </row>
    <row r="783" spans="1:16" x14ac:dyDescent="0.5">
      <c r="A783">
        <v>2021</v>
      </c>
      <c r="B783" t="s">
        <v>238</v>
      </c>
      <c r="C783" t="s">
        <v>239</v>
      </c>
      <c r="D783">
        <v>594835</v>
      </c>
      <c r="E783" t="s">
        <v>102</v>
      </c>
      <c r="F783" t="s">
        <v>103</v>
      </c>
      <c r="G783">
        <v>74.900000000000006</v>
      </c>
      <c r="H783" t="s">
        <v>152</v>
      </c>
      <c r="I783" t="str">
        <f t="shared" si="13"/>
        <v>594835CUKC</v>
      </c>
      <c r="J783" t="s">
        <v>153</v>
      </c>
      <c r="K783">
        <v>61.9</v>
      </c>
      <c r="L783">
        <v>6</v>
      </c>
      <c r="M783">
        <v>6.4</v>
      </c>
      <c r="N783">
        <v>-43</v>
      </c>
      <c r="O783">
        <f>VLOOKUP(D783,'CB SR '!$B$1:$F$172,5,FALSE)</f>
        <v>2286</v>
      </c>
      <c r="P783">
        <f>VLOOKUP(D783,Curve!$C$1:$F$369,4,FALSE)</f>
        <v>67.7</v>
      </c>
    </row>
    <row r="784" spans="1:16" x14ac:dyDescent="0.5">
      <c r="A784">
        <v>2021</v>
      </c>
      <c r="B784" t="s">
        <v>489</v>
      </c>
      <c r="C784" t="s">
        <v>447</v>
      </c>
      <c r="D784">
        <v>656529</v>
      </c>
      <c r="E784" t="s">
        <v>122</v>
      </c>
      <c r="F784" t="s">
        <v>123</v>
      </c>
      <c r="G784">
        <v>80.2</v>
      </c>
      <c r="H784" t="s">
        <v>152</v>
      </c>
      <c r="I784" t="str">
        <f t="shared" si="13"/>
        <v>656529CUKC</v>
      </c>
      <c r="J784" t="s">
        <v>153</v>
      </c>
      <c r="K784">
        <v>57.4</v>
      </c>
      <c r="L784">
        <v>8</v>
      </c>
      <c r="M784">
        <v>6.9</v>
      </c>
      <c r="N784">
        <v>0</v>
      </c>
      <c r="O784">
        <f>VLOOKUP(D784,'CB SR '!$B$1:$F$172,5,FALSE)</f>
        <v>2494</v>
      </c>
      <c r="P784">
        <f>VLOOKUP(D784,Curve!$C$1:$F$369,4,FALSE)</f>
        <v>78.5</v>
      </c>
    </row>
    <row r="785" spans="1:16" x14ac:dyDescent="0.5">
      <c r="A785">
        <v>2021</v>
      </c>
      <c r="B785" t="s">
        <v>278</v>
      </c>
      <c r="C785" t="s">
        <v>264</v>
      </c>
      <c r="D785">
        <v>596295</v>
      </c>
      <c r="E785" t="s">
        <v>92</v>
      </c>
      <c r="F785" t="s">
        <v>93</v>
      </c>
      <c r="G785">
        <v>75.7</v>
      </c>
      <c r="H785" t="s">
        <v>152</v>
      </c>
      <c r="I785" t="str">
        <f t="shared" si="13"/>
        <v>596295CUKC</v>
      </c>
      <c r="J785" t="s">
        <v>153</v>
      </c>
      <c r="K785">
        <v>64.7</v>
      </c>
      <c r="L785">
        <v>7</v>
      </c>
      <c r="M785">
        <v>5.5</v>
      </c>
      <c r="N785">
        <v>-37</v>
      </c>
      <c r="O785" s="1">
        <v>2511</v>
      </c>
      <c r="P785">
        <f>VLOOKUP(D785,Curve!$C$1:$F$369,4,FALSE)</f>
        <v>60.4</v>
      </c>
    </row>
    <row r="786" spans="1:16" x14ac:dyDescent="0.5">
      <c r="A786">
        <v>2021</v>
      </c>
      <c r="B786" t="s">
        <v>290</v>
      </c>
      <c r="C786" t="s">
        <v>291</v>
      </c>
      <c r="D786">
        <v>663556</v>
      </c>
      <c r="E786" t="s">
        <v>178</v>
      </c>
      <c r="F786" t="s">
        <v>179</v>
      </c>
      <c r="G786">
        <v>82.7</v>
      </c>
      <c r="H786" t="s">
        <v>152</v>
      </c>
      <c r="I786" t="str">
        <f t="shared" si="13"/>
        <v>663556CUKC</v>
      </c>
      <c r="J786" t="s">
        <v>153</v>
      </c>
      <c r="K786">
        <v>50.4</v>
      </c>
      <c r="L786">
        <v>1</v>
      </c>
      <c r="M786">
        <v>5.7</v>
      </c>
      <c r="N786">
        <v>-15</v>
      </c>
      <c r="O786">
        <f>VLOOKUP(D786,'CB SR '!$B$1:$F$172,5,FALSE)</f>
        <v>2650</v>
      </c>
      <c r="P786">
        <f>VLOOKUP(D786,Curve!$C$1:$F$369,4,FALSE)</f>
        <v>54.7</v>
      </c>
    </row>
    <row r="787" spans="1:16" x14ac:dyDescent="0.5">
      <c r="A787">
        <v>2021</v>
      </c>
      <c r="B787" t="s">
        <v>510</v>
      </c>
      <c r="C787" t="s">
        <v>511</v>
      </c>
      <c r="D787">
        <v>643290</v>
      </c>
      <c r="E787" t="s">
        <v>102</v>
      </c>
      <c r="F787" t="s">
        <v>103</v>
      </c>
      <c r="G787">
        <v>80.2</v>
      </c>
      <c r="H787" t="s">
        <v>152</v>
      </c>
      <c r="I787" t="str">
        <f t="shared" si="13"/>
        <v>643290CUKC</v>
      </c>
      <c r="J787" t="s">
        <v>153</v>
      </c>
      <c r="K787">
        <v>42.7</v>
      </c>
      <c r="L787">
        <v>-18</v>
      </c>
      <c r="M787">
        <v>16.600000000000001</v>
      </c>
      <c r="N787">
        <v>80</v>
      </c>
      <c r="O787">
        <f>VLOOKUP(D787,'CB SR '!$B$1:$F$172,5,FALSE)</f>
        <v>2502</v>
      </c>
      <c r="P787">
        <f>VLOOKUP(D787,Curve!$C$1:$F$369,4,FALSE)</f>
        <v>57.5</v>
      </c>
    </row>
    <row r="788" spans="1:16" x14ac:dyDescent="0.5">
      <c r="A788">
        <v>2021</v>
      </c>
      <c r="B788" t="s">
        <v>84</v>
      </c>
      <c r="C788" t="s">
        <v>85</v>
      </c>
      <c r="D788">
        <v>572070</v>
      </c>
      <c r="E788" t="s">
        <v>42</v>
      </c>
      <c r="F788" t="s">
        <v>43</v>
      </c>
      <c r="G788">
        <v>78.3</v>
      </c>
      <c r="H788" t="s">
        <v>152</v>
      </c>
      <c r="I788" t="str">
        <f t="shared" si="13"/>
        <v>572070CUKC</v>
      </c>
      <c r="J788" t="s">
        <v>153</v>
      </c>
      <c r="K788">
        <v>65</v>
      </c>
      <c r="L788">
        <v>19</v>
      </c>
      <c r="M788">
        <v>11.1</v>
      </c>
      <c r="N788">
        <v>25</v>
      </c>
      <c r="O788">
        <f>VLOOKUP(D788,'CB SR '!$B$1:$F$172,5,FALSE)</f>
        <v>3154</v>
      </c>
      <c r="P788">
        <f>VLOOKUP(D788,Curve!$C$1:$F$369,4,FALSE)</f>
        <v>43.3</v>
      </c>
    </row>
    <row r="789" spans="1:16" x14ac:dyDescent="0.5">
      <c r="A789">
        <v>2021</v>
      </c>
      <c r="B789" t="s">
        <v>725</v>
      </c>
      <c r="C789" t="s">
        <v>220</v>
      </c>
      <c r="D789">
        <v>519443</v>
      </c>
      <c r="E789" t="s">
        <v>42</v>
      </c>
      <c r="F789" t="s">
        <v>43</v>
      </c>
      <c r="G789">
        <v>78.400000000000006</v>
      </c>
      <c r="H789" t="s">
        <v>152</v>
      </c>
      <c r="I789" t="str">
        <f t="shared" si="13"/>
        <v>519443CUKC</v>
      </c>
      <c r="J789" t="s">
        <v>153</v>
      </c>
      <c r="K789">
        <v>60.4</v>
      </c>
      <c r="L789">
        <v>8</v>
      </c>
      <c r="M789">
        <v>5.9</v>
      </c>
      <c r="N789">
        <v>-24</v>
      </c>
      <c r="O789" s="1">
        <v>2501</v>
      </c>
      <c r="P789">
        <f>VLOOKUP(D789,Curve!$C$1:$F$369,4,FALSE)</f>
        <v>70.900000000000006</v>
      </c>
    </row>
    <row r="790" spans="1:16" x14ac:dyDescent="0.5">
      <c r="A790">
        <v>2021</v>
      </c>
      <c r="B790" t="s">
        <v>208</v>
      </c>
      <c r="C790" t="s">
        <v>170</v>
      </c>
      <c r="D790">
        <v>453562</v>
      </c>
      <c r="E790" t="s">
        <v>62</v>
      </c>
      <c r="F790" t="s">
        <v>63</v>
      </c>
      <c r="G790">
        <v>80.400000000000006</v>
      </c>
      <c r="H790" t="s">
        <v>152</v>
      </c>
      <c r="I790" t="str">
        <f t="shared" si="13"/>
        <v>453562CUKC</v>
      </c>
      <c r="J790" t="s">
        <v>153</v>
      </c>
      <c r="K790">
        <v>52.8</v>
      </c>
      <c r="L790">
        <v>3</v>
      </c>
      <c r="M790">
        <v>12.1</v>
      </c>
      <c r="N790">
        <v>50</v>
      </c>
      <c r="O790">
        <f>VLOOKUP(D790,'CB SR '!$B$1:$F$172,5,FALSE)</f>
        <v>2691</v>
      </c>
      <c r="P790">
        <v>78</v>
      </c>
    </row>
    <row r="791" spans="1:16" x14ac:dyDescent="0.5">
      <c r="A791">
        <v>2021</v>
      </c>
      <c r="B791" t="s">
        <v>389</v>
      </c>
      <c r="C791" t="s">
        <v>390</v>
      </c>
      <c r="D791">
        <v>622503</v>
      </c>
      <c r="E791" t="s">
        <v>62</v>
      </c>
      <c r="F791" t="s">
        <v>63</v>
      </c>
      <c r="G791">
        <v>71.400000000000006</v>
      </c>
      <c r="H791" t="s">
        <v>152</v>
      </c>
      <c r="I791" t="str">
        <f t="shared" si="13"/>
        <v>622503CUKC</v>
      </c>
      <c r="J791" t="s">
        <v>153</v>
      </c>
      <c r="K791">
        <v>68.900000000000006</v>
      </c>
      <c r="L791">
        <v>3</v>
      </c>
      <c r="M791">
        <v>13.5</v>
      </c>
      <c r="N791">
        <v>9</v>
      </c>
      <c r="O791">
        <f>VLOOKUP(D791,'CB SR '!$B$1:$F$172,5,FALSE)</f>
        <v>2259</v>
      </c>
      <c r="P791">
        <f>VLOOKUP(D791,Curve!$C$1:$F$369,4,FALSE)</f>
        <v>38</v>
      </c>
    </row>
    <row r="792" spans="1:16" x14ac:dyDescent="0.5">
      <c r="A792">
        <v>2021</v>
      </c>
      <c r="B792" t="s">
        <v>644</v>
      </c>
      <c r="C792" t="s">
        <v>645</v>
      </c>
      <c r="D792">
        <v>596112</v>
      </c>
      <c r="E792" t="s">
        <v>92</v>
      </c>
      <c r="F792" t="s">
        <v>93</v>
      </c>
      <c r="G792">
        <v>81.3</v>
      </c>
      <c r="H792" t="s">
        <v>152</v>
      </c>
      <c r="I792" t="str">
        <f t="shared" si="13"/>
        <v>596112CUKC</v>
      </c>
      <c r="J792" t="s">
        <v>153</v>
      </c>
      <c r="K792">
        <v>48.1</v>
      </c>
      <c r="L792">
        <v>-5</v>
      </c>
      <c r="M792">
        <v>10.7</v>
      </c>
      <c r="N792">
        <v>29</v>
      </c>
      <c r="O792">
        <f>VLOOKUP(D792,'CB SR '!$B$1:$F$172,5,FALSE)</f>
        <v>3055</v>
      </c>
      <c r="P792">
        <f>VLOOKUP(D792,Curve!$C$1:$F$369,4,FALSE)</f>
        <v>97</v>
      </c>
    </row>
    <row r="793" spans="1:16" x14ac:dyDescent="0.5">
      <c r="A793">
        <v>2021</v>
      </c>
      <c r="B793" t="s">
        <v>265</v>
      </c>
      <c r="C793" t="s">
        <v>266</v>
      </c>
      <c r="D793">
        <v>592826</v>
      </c>
      <c r="E793" t="s">
        <v>58</v>
      </c>
      <c r="F793" t="s">
        <v>59</v>
      </c>
      <c r="G793">
        <v>82</v>
      </c>
      <c r="H793" t="s">
        <v>152</v>
      </c>
      <c r="I793" t="str">
        <f t="shared" si="13"/>
        <v>592826CUKC</v>
      </c>
      <c r="J793" t="s">
        <v>153</v>
      </c>
      <c r="K793">
        <v>51.8</v>
      </c>
      <c r="L793">
        <v>4</v>
      </c>
      <c r="M793">
        <v>5.8</v>
      </c>
      <c r="N793">
        <v>-32</v>
      </c>
      <c r="O793" s="1">
        <v>2445</v>
      </c>
      <c r="P793">
        <v>71</v>
      </c>
    </row>
    <row r="794" spans="1:16" x14ac:dyDescent="0.5">
      <c r="A794">
        <v>2021</v>
      </c>
      <c r="B794" t="s">
        <v>429</v>
      </c>
      <c r="C794" t="s">
        <v>430</v>
      </c>
      <c r="D794">
        <v>664208</v>
      </c>
      <c r="E794" t="s">
        <v>142</v>
      </c>
      <c r="F794" t="s">
        <v>143</v>
      </c>
      <c r="G794">
        <v>76.2</v>
      </c>
      <c r="H794" t="s">
        <v>152</v>
      </c>
      <c r="I794" t="str">
        <f t="shared" si="13"/>
        <v>664208CUKC</v>
      </c>
      <c r="J794" t="s">
        <v>153</v>
      </c>
      <c r="K794">
        <v>57.6</v>
      </c>
      <c r="L794">
        <v>5</v>
      </c>
      <c r="M794">
        <v>18.8</v>
      </c>
      <c r="N794">
        <v>47</v>
      </c>
      <c r="O794">
        <f>VLOOKUP(D794,'CB SR '!$B$1:$F$172,5,FALSE)</f>
        <v>2982</v>
      </c>
      <c r="P794">
        <f>VLOOKUP(D794,Curve!$C$1:$F$369,4,FALSE)</f>
        <v>94.5</v>
      </c>
    </row>
    <row r="795" spans="1:16" x14ac:dyDescent="0.5">
      <c r="A795">
        <v>2021</v>
      </c>
      <c r="B795" t="s">
        <v>316</v>
      </c>
      <c r="C795" t="s">
        <v>251</v>
      </c>
      <c r="D795">
        <v>523260</v>
      </c>
      <c r="E795" t="s">
        <v>54</v>
      </c>
      <c r="F795" t="s">
        <v>55</v>
      </c>
      <c r="G795">
        <v>87.2</v>
      </c>
      <c r="H795" t="s">
        <v>152</v>
      </c>
      <c r="I795" t="str">
        <f t="shared" si="13"/>
        <v>523260CUKC</v>
      </c>
      <c r="J795" t="s">
        <v>153</v>
      </c>
      <c r="K795">
        <v>45.8</v>
      </c>
      <c r="L795">
        <v>5</v>
      </c>
      <c r="M795">
        <v>8.9</v>
      </c>
      <c r="N795">
        <v>13</v>
      </c>
      <c r="O795" s="1">
        <v>2895</v>
      </c>
      <c r="P795" s="1">
        <v>62.7</v>
      </c>
    </row>
    <row r="796" spans="1:16" x14ac:dyDescent="0.5">
      <c r="A796">
        <v>2021</v>
      </c>
      <c r="B796" t="s">
        <v>128</v>
      </c>
      <c r="C796" t="s">
        <v>522</v>
      </c>
      <c r="D796">
        <v>680686</v>
      </c>
      <c r="E796" t="s">
        <v>194</v>
      </c>
      <c r="F796" t="s">
        <v>195</v>
      </c>
      <c r="G796">
        <v>83.7</v>
      </c>
      <c r="H796" t="s">
        <v>152</v>
      </c>
      <c r="I796" t="str">
        <f t="shared" si="13"/>
        <v>680686CUKC</v>
      </c>
      <c r="J796" t="s">
        <v>153</v>
      </c>
      <c r="K796">
        <v>42.1</v>
      </c>
      <c r="L796">
        <v>-5</v>
      </c>
      <c r="M796">
        <v>1.5</v>
      </c>
      <c r="N796">
        <v>-78</v>
      </c>
      <c r="O796">
        <f>VLOOKUP(D796,'CB SR '!$B$1:$F$172,5,FALSE)</f>
        <v>2417</v>
      </c>
      <c r="P796">
        <v>23.6</v>
      </c>
    </row>
    <row r="797" spans="1:16" x14ac:dyDescent="0.5">
      <c r="A797">
        <v>2021</v>
      </c>
      <c r="B797" t="s">
        <v>244</v>
      </c>
      <c r="C797" t="s">
        <v>245</v>
      </c>
      <c r="D797">
        <v>548389</v>
      </c>
      <c r="E797" t="s">
        <v>14</v>
      </c>
      <c r="F797" t="s">
        <v>15</v>
      </c>
      <c r="G797">
        <v>77.900000000000006</v>
      </c>
      <c r="H797" t="s">
        <v>152</v>
      </c>
      <c r="I797" t="str">
        <f t="shared" si="13"/>
        <v>548389CUKC</v>
      </c>
      <c r="J797" t="s">
        <v>153</v>
      </c>
      <c r="K797">
        <v>57.5</v>
      </c>
      <c r="L797">
        <v>3</v>
      </c>
      <c r="M797">
        <v>6.6</v>
      </c>
      <c r="N797">
        <v>15</v>
      </c>
      <c r="O797" s="1">
        <v>2530</v>
      </c>
      <c r="P797">
        <f>VLOOKUP(D797,Curve!$C$1:$F$369,4,FALSE)</f>
        <v>29.7</v>
      </c>
    </row>
    <row r="798" spans="1:16" x14ac:dyDescent="0.5">
      <c r="A798">
        <v>2021</v>
      </c>
      <c r="B798" t="s">
        <v>678</v>
      </c>
      <c r="C798" t="s">
        <v>679</v>
      </c>
      <c r="D798">
        <v>669674</v>
      </c>
      <c r="E798" t="s">
        <v>30</v>
      </c>
      <c r="F798" t="s">
        <v>31</v>
      </c>
      <c r="G798">
        <v>74.8</v>
      </c>
      <c r="H798" t="s">
        <v>152</v>
      </c>
      <c r="I798" t="str">
        <f t="shared" si="13"/>
        <v>669674CUKC</v>
      </c>
      <c r="J798" t="s">
        <v>153</v>
      </c>
      <c r="K798">
        <v>63</v>
      </c>
      <c r="L798">
        <v>4</v>
      </c>
      <c r="M798">
        <v>0.2</v>
      </c>
      <c r="N798">
        <v>-102</v>
      </c>
      <c r="O798">
        <f>VLOOKUP(D798,'CB SR '!$B$1:$F$172,5,FALSE)</f>
        <v>2459</v>
      </c>
      <c r="P798">
        <v>73.400000000000006</v>
      </c>
    </row>
    <row r="799" spans="1:16" x14ac:dyDescent="0.5">
      <c r="A799">
        <v>2021</v>
      </c>
      <c r="B799" t="s">
        <v>578</v>
      </c>
      <c r="C799" t="s">
        <v>579</v>
      </c>
      <c r="D799">
        <v>664192</v>
      </c>
      <c r="E799" t="s">
        <v>126</v>
      </c>
      <c r="F799" t="s">
        <v>127</v>
      </c>
      <c r="G799">
        <v>78.7</v>
      </c>
      <c r="H799" t="s">
        <v>152</v>
      </c>
      <c r="I799" t="str">
        <f t="shared" si="13"/>
        <v>664192CUKC</v>
      </c>
      <c r="J799" t="s">
        <v>153</v>
      </c>
      <c r="K799">
        <v>45.5</v>
      </c>
      <c r="L799">
        <v>-17</v>
      </c>
      <c r="M799">
        <v>2.9</v>
      </c>
      <c r="N799">
        <v>-61</v>
      </c>
      <c r="O799">
        <f>VLOOKUP(D799,'CB SR '!$B$1:$F$172,5,FALSE)</f>
        <v>2081</v>
      </c>
      <c r="P799">
        <v>31</v>
      </c>
    </row>
    <row r="800" spans="1:16" x14ac:dyDescent="0.5">
      <c r="A800">
        <v>2021</v>
      </c>
      <c r="B800" t="s">
        <v>76</v>
      </c>
      <c r="C800" t="s">
        <v>77</v>
      </c>
      <c r="D800">
        <v>453286</v>
      </c>
      <c r="E800" t="s">
        <v>54</v>
      </c>
      <c r="F800" t="s">
        <v>55</v>
      </c>
      <c r="G800">
        <v>77</v>
      </c>
      <c r="H800" t="s">
        <v>152</v>
      </c>
      <c r="I800" t="str">
        <f t="shared" si="13"/>
        <v>453286CUKC</v>
      </c>
      <c r="J800" t="s">
        <v>153</v>
      </c>
      <c r="K800">
        <v>54.2</v>
      </c>
      <c r="L800">
        <v>-3</v>
      </c>
      <c r="M800">
        <v>13.5</v>
      </c>
      <c r="N800">
        <v>26</v>
      </c>
      <c r="O800">
        <f>VLOOKUP(D800,'CB SR '!$B$1:$F$172,5,FALSE)</f>
        <v>2659</v>
      </c>
      <c r="P800">
        <f>VLOOKUP(D800,Curve!$C$1:$F$369,4,FALSE)</f>
        <v>94.9</v>
      </c>
    </row>
    <row r="801" spans="1:16" x14ac:dyDescent="0.5">
      <c r="A801">
        <v>2021</v>
      </c>
      <c r="B801" t="s">
        <v>695</v>
      </c>
      <c r="C801" t="s">
        <v>272</v>
      </c>
      <c r="D801">
        <v>664948</v>
      </c>
      <c r="E801" t="s">
        <v>102</v>
      </c>
      <c r="F801" t="s">
        <v>103</v>
      </c>
      <c r="G801">
        <v>80.8</v>
      </c>
      <c r="H801" t="s">
        <v>152</v>
      </c>
      <c r="I801" t="str">
        <f t="shared" si="13"/>
        <v>664948CUKC</v>
      </c>
      <c r="J801" t="s">
        <v>153</v>
      </c>
      <c r="K801">
        <v>50</v>
      </c>
      <c r="L801">
        <v>-1</v>
      </c>
      <c r="M801">
        <v>11.1</v>
      </c>
      <c r="N801">
        <v>23</v>
      </c>
      <c r="O801">
        <f>VLOOKUP(D801,'CB SR '!$B$1:$F$172,5,FALSE)</f>
        <v>2861</v>
      </c>
      <c r="P801">
        <f>VLOOKUP(D801,Curve!$C$1:$F$369,4,FALSE)</f>
        <v>54</v>
      </c>
    </row>
    <row r="802" spans="1:16" x14ac:dyDescent="0.5">
      <c r="A802">
        <v>2021</v>
      </c>
      <c r="B802" t="s">
        <v>383</v>
      </c>
      <c r="C802" t="s">
        <v>384</v>
      </c>
      <c r="D802">
        <v>642528</v>
      </c>
      <c r="E802" t="s">
        <v>38</v>
      </c>
      <c r="F802" t="s">
        <v>39</v>
      </c>
      <c r="G802">
        <v>87</v>
      </c>
      <c r="H802" t="s">
        <v>152</v>
      </c>
      <c r="I802" t="str">
        <f t="shared" si="13"/>
        <v>642528CUKC</v>
      </c>
      <c r="J802" t="s">
        <v>153</v>
      </c>
      <c r="K802">
        <v>33.9</v>
      </c>
      <c r="L802">
        <v>-19</v>
      </c>
      <c r="M802">
        <v>11.5</v>
      </c>
      <c r="N802">
        <v>42</v>
      </c>
      <c r="O802">
        <f>VLOOKUP(D802,'CB SR '!$B$1:$F$172,5,FALSE)</f>
        <v>2636</v>
      </c>
      <c r="P802">
        <f>VLOOKUP(D802,Curve!$C$1:$F$369,4,FALSE)</f>
        <v>71.3</v>
      </c>
    </row>
    <row r="803" spans="1:16" x14ac:dyDescent="0.5">
      <c r="A803">
        <v>2021</v>
      </c>
      <c r="B803" t="s">
        <v>568</v>
      </c>
      <c r="C803" t="s">
        <v>139</v>
      </c>
      <c r="D803">
        <v>650644</v>
      </c>
      <c r="E803" t="s">
        <v>122</v>
      </c>
      <c r="F803" t="s">
        <v>123</v>
      </c>
      <c r="G803">
        <v>77.099999999999994</v>
      </c>
      <c r="H803" t="s">
        <v>152</v>
      </c>
      <c r="I803" t="str">
        <f t="shared" si="13"/>
        <v>650644CUKC</v>
      </c>
      <c r="J803" t="s">
        <v>153</v>
      </c>
      <c r="K803">
        <v>62</v>
      </c>
      <c r="L803">
        <v>10</v>
      </c>
      <c r="M803">
        <v>9.4</v>
      </c>
      <c r="N803">
        <v>19</v>
      </c>
      <c r="O803">
        <f>VLOOKUP(D803,'CB SR '!$B$1:$F$172,5,FALSE)</f>
        <v>2811</v>
      </c>
      <c r="P803">
        <f>VLOOKUP(D803,Curve!$C$1:$F$369,4,FALSE)</f>
        <v>80.900000000000006</v>
      </c>
    </row>
    <row r="804" spans="1:16" x14ac:dyDescent="0.5">
      <c r="A804">
        <v>2021</v>
      </c>
      <c r="B804" t="s">
        <v>211</v>
      </c>
      <c r="C804" t="s">
        <v>212</v>
      </c>
      <c r="D804">
        <v>656605</v>
      </c>
      <c r="E804" t="s">
        <v>213</v>
      </c>
      <c r="F804" t="s">
        <v>214</v>
      </c>
      <c r="G804">
        <v>78.599999999999994</v>
      </c>
      <c r="H804" t="s">
        <v>152</v>
      </c>
      <c r="I804" t="str">
        <f t="shared" si="13"/>
        <v>656605CUKC</v>
      </c>
      <c r="J804" t="s">
        <v>153</v>
      </c>
      <c r="K804">
        <v>59.5</v>
      </c>
      <c r="L804">
        <v>9</v>
      </c>
      <c r="M804">
        <v>9.6999999999999993</v>
      </c>
      <c r="N804">
        <v>20</v>
      </c>
      <c r="O804">
        <f>VLOOKUP(D804,'CB SR '!$B$1:$F$172,5,FALSE)</f>
        <v>2635</v>
      </c>
      <c r="P804">
        <f>VLOOKUP(D804,Curve!$C$1:$F$369,4,FALSE)</f>
        <v>77.2</v>
      </c>
    </row>
    <row r="805" spans="1:16" x14ac:dyDescent="0.5">
      <c r="A805">
        <v>2021</v>
      </c>
      <c r="B805" t="s">
        <v>218</v>
      </c>
      <c r="C805" t="s">
        <v>119</v>
      </c>
      <c r="D805">
        <v>502043</v>
      </c>
      <c r="E805" t="s">
        <v>58</v>
      </c>
      <c r="F805" t="s">
        <v>59</v>
      </c>
      <c r="G805">
        <v>79.3</v>
      </c>
      <c r="H805" t="s">
        <v>152</v>
      </c>
      <c r="I805" t="str">
        <f t="shared" si="13"/>
        <v>502043CUKC</v>
      </c>
      <c r="J805" t="s">
        <v>153</v>
      </c>
      <c r="K805">
        <v>51.9</v>
      </c>
      <c r="L805">
        <v>-4</v>
      </c>
      <c r="M805">
        <v>7.2</v>
      </c>
      <c r="N805">
        <v>-7</v>
      </c>
      <c r="O805">
        <f>VLOOKUP(D805,'CB SR '!$B$1:$F$172,5,FALSE)</f>
        <v>2435</v>
      </c>
      <c r="P805">
        <v>57</v>
      </c>
    </row>
    <row r="806" spans="1:16" x14ac:dyDescent="0.5">
      <c r="A806">
        <v>2021</v>
      </c>
      <c r="B806" t="s">
        <v>365</v>
      </c>
      <c r="C806" t="s">
        <v>73</v>
      </c>
      <c r="D806">
        <v>672578</v>
      </c>
      <c r="E806" t="s">
        <v>80</v>
      </c>
      <c r="F806" t="s">
        <v>81</v>
      </c>
      <c r="G806">
        <v>81.8</v>
      </c>
      <c r="H806" t="s">
        <v>152</v>
      </c>
      <c r="I806" t="str">
        <f t="shared" si="13"/>
        <v>672578CUKC</v>
      </c>
      <c r="J806" t="s">
        <v>153</v>
      </c>
      <c r="K806">
        <v>50.8</v>
      </c>
      <c r="L806">
        <v>0</v>
      </c>
      <c r="M806">
        <v>5.9</v>
      </c>
      <c r="N806">
        <v>-24</v>
      </c>
      <c r="O806">
        <f>VLOOKUP(D806,'CB SR '!$B$1:$F$172,5,FALSE)</f>
        <v>2398</v>
      </c>
      <c r="P806">
        <v>66</v>
      </c>
    </row>
    <row r="807" spans="1:16" x14ac:dyDescent="0.5">
      <c r="A807">
        <v>2021</v>
      </c>
      <c r="B807" t="s">
        <v>275</v>
      </c>
      <c r="C807" t="s">
        <v>276</v>
      </c>
      <c r="D807">
        <v>477132</v>
      </c>
      <c r="E807" t="s">
        <v>54</v>
      </c>
      <c r="F807" t="s">
        <v>55</v>
      </c>
      <c r="G807">
        <v>74.3</v>
      </c>
      <c r="H807" t="s">
        <v>152</v>
      </c>
      <c r="I807" t="str">
        <f t="shared" si="13"/>
        <v>477132CUKC</v>
      </c>
      <c r="J807" t="s">
        <v>153</v>
      </c>
      <c r="K807">
        <v>65.099999999999994</v>
      </c>
      <c r="L807">
        <v>4</v>
      </c>
      <c r="M807">
        <v>4.7</v>
      </c>
      <c r="N807">
        <v>-52</v>
      </c>
      <c r="O807">
        <f>VLOOKUP(D807,'CB SR '!$B$1:$F$172,5,FALSE)</f>
        <v>2542</v>
      </c>
      <c r="P807">
        <v>78</v>
      </c>
    </row>
    <row r="808" spans="1:16" x14ac:dyDescent="0.5">
      <c r="A808">
        <v>2021</v>
      </c>
      <c r="B808" t="s">
        <v>428</v>
      </c>
      <c r="C808" t="s">
        <v>264</v>
      </c>
      <c r="D808">
        <v>608723</v>
      </c>
      <c r="E808" t="s">
        <v>194</v>
      </c>
      <c r="F808" t="s">
        <v>195</v>
      </c>
      <c r="G808">
        <v>78.599999999999994</v>
      </c>
      <c r="H808" t="s">
        <v>152</v>
      </c>
      <c r="I808" t="str">
        <f t="shared" si="13"/>
        <v>608723CUKC</v>
      </c>
      <c r="J808" t="s">
        <v>153</v>
      </c>
      <c r="K808">
        <v>55.5</v>
      </c>
      <c r="L808">
        <v>2</v>
      </c>
      <c r="M808">
        <v>14.5</v>
      </c>
      <c r="N808">
        <v>53</v>
      </c>
      <c r="O808">
        <f>VLOOKUP(D808,'CB SR '!$B$1:$F$172,5,FALSE)</f>
        <v>2985</v>
      </c>
      <c r="P808">
        <v>75</v>
      </c>
    </row>
    <row r="809" spans="1:16" x14ac:dyDescent="0.5">
      <c r="A809">
        <v>2021</v>
      </c>
      <c r="B809" t="s">
        <v>541</v>
      </c>
      <c r="C809" t="s">
        <v>605</v>
      </c>
      <c r="D809">
        <v>502706</v>
      </c>
      <c r="E809" t="s">
        <v>132</v>
      </c>
      <c r="F809" t="s">
        <v>133</v>
      </c>
      <c r="G809">
        <v>81.5</v>
      </c>
      <c r="H809" t="s">
        <v>152</v>
      </c>
      <c r="I809" t="str">
        <f t="shared" si="13"/>
        <v>502706CUKC</v>
      </c>
      <c r="J809" t="s">
        <v>153</v>
      </c>
      <c r="K809">
        <v>37.799999999999997</v>
      </c>
      <c r="L809">
        <v>-26</v>
      </c>
      <c r="M809">
        <v>0.1</v>
      </c>
      <c r="N809">
        <v>-101</v>
      </c>
      <c r="O809" s="1">
        <v>2096</v>
      </c>
      <c r="P809">
        <v>18</v>
      </c>
    </row>
    <row r="810" spans="1:16" x14ac:dyDescent="0.5">
      <c r="A810">
        <v>2021</v>
      </c>
      <c r="B810" t="s">
        <v>211</v>
      </c>
      <c r="C810" t="s">
        <v>119</v>
      </c>
      <c r="D810">
        <v>664918</v>
      </c>
      <c r="E810" t="s">
        <v>213</v>
      </c>
      <c r="F810" t="s">
        <v>214</v>
      </c>
      <c r="G810">
        <v>81.7</v>
      </c>
      <c r="H810" t="s">
        <v>152</v>
      </c>
      <c r="I810" t="str">
        <f t="shared" si="13"/>
        <v>664918CUKC</v>
      </c>
      <c r="J810" t="s">
        <v>153</v>
      </c>
      <c r="K810">
        <v>46.3</v>
      </c>
      <c r="L810">
        <v>-9</v>
      </c>
      <c r="M810">
        <v>6.6</v>
      </c>
      <c r="N810">
        <v>-16</v>
      </c>
      <c r="O810">
        <f>VLOOKUP(D810,'CB SR '!$B$1:$F$172,5,FALSE)</f>
        <v>2535</v>
      </c>
      <c r="P810">
        <v>56</v>
      </c>
    </row>
    <row r="811" spans="1:16" x14ac:dyDescent="0.5">
      <c r="A811">
        <v>2021</v>
      </c>
      <c r="B811" t="s">
        <v>347</v>
      </c>
      <c r="C811" t="s">
        <v>105</v>
      </c>
      <c r="D811">
        <v>592314</v>
      </c>
      <c r="E811" t="s">
        <v>116</v>
      </c>
      <c r="F811" t="s">
        <v>117</v>
      </c>
      <c r="G811">
        <v>76.8</v>
      </c>
      <c r="H811" t="s">
        <v>152</v>
      </c>
      <c r="I811" t="str">
        <f t="shared" si="13"/>
        <v>592314CUKC</v>
      </c>
      <c r="J811" t="s">
        <v>153</v>
      </c>
      <c r="K811">
        <v>45.8</v>
      </c>
      <c r="L811">
        <v>-19</v>
      </c>
      <c r="M811">
        <v>9.6</v>
      </c>
      <c r="N811">
        <v>1</v>
      </c>
      <c r="O811">
        <f>VLOOKUP(D811,'CB SR '!$B$1:$F$172,5,FALSE)</f>
        <v>2323</v>
      </c>
      <c r="P811">
        <f>VLOOKUP(D811,Curve!$C$1:$F$369,4,FALSE)</f>
        <v>71.8</v>
      </c>
    </row>
    <row r="812" spans="1:16" x14ac:dyDescent="0.5">
      <c r="A812">
        <v>2021</v>
      </c>
      <c r="B812" t="s">
        <v>88</v>
      </c>
      <c r="C812" t="s">
        <v>89</v>
      </c>
      <c r="D812">
        <v>663978</v>
      </c>
      <c r="E812" t="s">
        <v>62</v>
      </c>
      <c r="F812" t="s">
        <v>63</v>
      </c>
      <c r="G812">
        <v>78.7</v>
      </c>
      <c r="H812" t="s">
        <v>152</v>
      </c>
      <c r="I812" t="str">
        <f t="shared" si="13"/>
        <v>663978CUKC</v>
      </c>
      <c r="J812" t="s">
        <v>153</v>
      </c>
      <c r="K812">
        <v>61.6</v>
      </c>
      <c r="L812">
        <v>12</v>
      </c>
      <c r="M812">
        <v>6.5</v>
      </c>
      <c r="N812">
        <v>-24</v>
      </c>
      <c r="O812">
        <f>VLOOKUP(D812,'CB SR '!$B$1:$F$172,5,FALSE)</f>
        <v>2185</v>
      </c>
      <c r="P812">
        <f>VLOOKUP(D812,Curve!$C$1:$F$369,4,FALSE)</f>
        <v>47.3</v>
      </c>
    </row>
    <row r="813" spans="1:16" x14ac:dyDescent="0.5">
      <c r="A813">
        <v>2021</v>
      </c>
      <c r="B813" t="s">
        <v>618</v>
      </c>
      <c r="C813" t="s">
        <v>619</v>
      </c>
      <c r="D813">
        <v>663423</v>
      </c>
      <c r="E813" t="s">
        <v>14</v>
      </c>
      <c r="F813" t="s">
        <v>15</v>
      </c>
      <c r="G813">
        <v>80.2</v>
      </c>
      <c r="H813" t="s">
        <v>152</v>
      </c>
      <c r="I813" t="str">
        <f t="shared" si="13"/>
        <v>663423CUKC</v>
      </c>
      <c r="J813" t="s">
        <v>153</v>
      </c>
      <c r="K813">
        <v>56.7</v>
      </c>
      <c r="L813">
        <v>10</v>
      </c>
      <c r="M813">
        <v>9.1</v>
      </c>
      <c r="N813">
        <v>-4</v>
      </c>
      <c r="O813">
        <f>VLOOKUP(D813,'CB SR '!$B$1:$F$172,5,FALSE)</f>
        <v>3046</v>
      </c>
      <c r="P813">
        <v>66</v>
      </c>
    </row>
    <row r="814" spans="1:16" x14ac:dyDescent="0.5">
      <c r="A814">
        <v>2021</v>
      </c>
      <c r="B814" t="s">
        <v>594</v>
      </c>
      <c r="C814" t="s">
        <v>305</v>
      </c>
      <c r="D814">
        <v>458708</v>
      </c>
      <c r="E814" t="s">
        <v>156</v>
      </c>
      <c r="F814" t="s">
        <v>157</v>
      </c>
      <c r="G814">
        <v>76.400000000000006</v>
      </c>
      <c r="H814" t="s">
        <v>152</v>
      </c>
      <c r="I814" t="str">
        <f t="shared" si="13"/>
        <v>458708CUKC</v>
      </c>
      <c r="J814" t="s">
        <v>153</v>
      </c>
      <c r="K814">
        <v>53.3</v>
      </c>
      <c r="L814">
        <v>-7</v>
      </c>
      <c r="M814">
        <v>4.2</v>
      </c>
      <c r="N814">
        <v>-54</v>
      </c>
      <c r="O814">
        <f>VLOOKUP(D814,'CB SR '!$B$1:$F$172,5,FALSE)</f>
        <v>2686</v>
      </c>
      <c r="P814">
        <f>VLOOKUP(D814,Curve!$C$1:$F$369,4,FALSE)</f>
        <v>65.3</v>
      </c>
    </row>
    <row r="815" spans="1:16" x14ac:dyDescent="0.5">
      <c r="A815">
        <v>2021</v>
      </c>
      <c r="B815" t="s">
        <v>311</v>
      </c>
      <c r="C815" t="s">
        <v>312</v>
      </c>
      <c r="D815">
        <v>641778</v>
      </c>
      <c r="E815" t="s">
        <v>68</v>
      </c>
      <c r="F815" t="s">
        <v>69</v>
      </c>
      <c r="G815">
        <v>78.900000000000006</v>
      </c>
      <c r="H815" t="s">
        <v>152</v>
      </c>
      <c r="I815" t="str">
        <f t="shared" si="13"/>
        <v>641778CUKC</v>
      </c>
      <c r="J815" t="s">
        <v>153</v>
      </c>
      <c r="K815">
        <v>50.1</v>
      </c>
      <c r="L815">
        <v>-7</v>
      </c>
      <c r="M815">
        <v>4.8</v>
      </c>
      <c r="N815">
        <v>-46</v>
      </c>
      <c r="O815">
        <f>VLOOKUP(D815,'CB SR '!$B$1:$F$172,5,FALSE)</f>
        <v>2447</v>
      </c>
      <c r="P815">
        <f>VLOOKUP(D815,Curve!$C$1:$F$369,4,FALSE)</f>
        <v>81.599999999999994</v>
      </c>
    </row>
    <row r="816" spans="1:16" x14ac:dyDescent="0.5">
      <c r="A816">
        <v>2021</v>
      </c>
      <c r="B816" t="s">
        <v>443</v>
      </c>
      <c r="C816" t="s">
        <v>444</v>
      </c>
      <c r="D816">
        <v>605130</v>
      </c>
      <c r="E816" t="s">
        <v>80</v>
      </c>
      <c r="F816" t="s">
        <v>81</v>
      </c>
      <c r="G816">
        <v>79.400000000000006</v>
      </c>
      <c r="H816" t="s">
        <v>152</v>
      </c>
      <c r="I816" t="str">
        <f t="shared" si="13"/>
        <v>605130CUKC</v>
      </c>
      <c r="J816" t="s">
        <v>153</v>
      </c>
      <c r="K816">
        <v>54.3</v>
      </c>
      <c r="L816">
        <v>4</v>
      </c>
      <c r="M816">
        <v>13.9</v>
      </c>
      <c r="N816">
        <v>28</v>
      </c>
      <c r="O816">
        <f>VLOOKUP(D816,'CB SR '!$B$1:$F$172,5,FALSE)</f>
        <v>2468</v>
      </c>
      <c r="P816">
        <f>VLOOKUP(D816,Curve!$C$1:$F$369,4,FALSE)</f>
        <v>74.3</v>
      </c>
    </row>
    <row r="817" spans="1:16" x14ac:dyDescent="0.5">
      <c r="A817">
        <v>2021</v>
      </c>
      <c r="B817" t="s">
        <v>494</v>
      </c>
      <c r="C817" t="s">
        <v>495</v>
      </c>
      <c r="D817">
        <v>650893</v>
      </c>
      <c r="E817" t="s">
        <v>34</v>
      </c>
      <c r="F817" t="s">
        <v>35</v>
      </c>
      <c r="G817">
        <v>80.900000000000006</v>
      </c>
      <c r="H817" t="s">
        <v>152</v>
      </c>
      <c r="I817" t="str">
        <f t="shared" si="13"/>
        <v>650893CUKC</v>
      </c>
      <c r="J817" t="s">
        <v>153</v>
      </c>
      <c r="K817">
        <v>54.1</v>
      </c>
      <c r="L817">
        <v>5</v>
      </c>
      <c r="M817">
        <v>7</v>
      </c>
      <c r="N817">
        <v>-14</v>
      </c>
      <c r="O817">
        <f>VLOOKUP(D817,'CB SR '!$B$1:$F$172,5,FALSE)</f>
        <v>2432</v>
      </c>
      <c r="P817">
        <v>75</v>
      </c>
    </row>
    <row r="818" spans="1:16" x14ac:dyDescent="0.5">
      <c r="A818">
        <v>2021</v>
      </c>
      <c r="B818" t="s">
        <v>162</v>
      </c>
      <c r="C818" t="s">
        <v>163</v>
      </c>
      <c r="D818">
        <v>668678</v>
      </c>
      <c r="E818" t="s">
        <v>164</v>
      </c>
      <c r="F818" t="s">
        <v>165</v>
      </c>
      <c r="G818">
        <v>79.8</v>
      </c>
      <c r="H818" t="s">
        <v>152</v>
      </c>
      <c r="I818" t="str">
        <f t="shared" si="13"/>
        <v>668678CUKC</v>
      </c>
      <c r="J818" t="s">
        <v>153</v>
      </c>
      <c r="K818">
        <v>55.2</v>
      </c>
      <c r="L818">
        <v>5</v>
      </c>
      <c r="M818">
        <v>8.4</v>
      </c>
      <c r="N818">
        <v>-10</v>
      </c>
      <c r="O818" s="1">
        <v>2443</v>
      </c>
      <c r="P818">
        <f>VLOOKUP(D818,Curve!$C$1:$F$369,4,FALSE)</f>
        <v>96.9</v>
      </c>
    </row>
    <row r="819" spans="1:16" x14ac:dyDescent="0.5">
      <c r="A819">
        <v>2021</v>
      </c>
      <c r="B819" t="s">
        <v>398</v>
      </c>
      <c r="C819" t="s">
        <v>189</v>
      </c>
      <c r="D819">
        <v>502171</v>
      </c>
      <c r="E819" t="s">
        <v>232</v>
      </c>
      <c r="F819" t="s">
        <v>233</v>
      </c>
      <c r="G819">
        <v>82.6</v>
      </c>
      <c r="H819" t="s">
        <v>152</v>
      </c>
      <c r="I819" t="str">
        <f t="shared" si="13"/>
        <v>502171CUKC</v>
      </c>
      <c r="J819" t="s">
        <v>153</v>
      </c>
      <c r="K819">
        <v>51.2</v>
      </c>
      <c r="L819">
        <v>6</v>
      </c>
      <c r="M819">
        <v>4.8</v>
      </c>
      <c r="N819">
        <v>-40</v>
      </c>
      <c r="O819" s="1">
        <v>2579</v>
      </c>
      <c r="P819">
        <f>VLOOKUP(D819,Curve!$C$1:$F$369,4,FALSE)</f>
        <v>74.599999999999994</v>
      </c>
    </row>
    <row r="820" spans="1:16" x14ac:dyDescent="0.5">
      <c r="A820">
        <v>2021</v>
      </c>
      <c r="B820" t="s">
        <v>140</v>
      </c>
      <c r="C820" t="s">
        <v>141</v>
      </c>
      <c r="D820">
        <v>677651</v>
      </c>
      <c r="E820" t="s">
        <v>142</v>
      </c>
      <c r="F820" t="s">
        <v>143</v>
      </c>
      <c r="G820">
        <v>75.900000000000006</v>
      </c>
      <c r="H820" t="s">
        <v>152</v>
      </c>
      <c r="I820" t="str">
        <f t="shared" si="13"/>
        <v>677651CUKC</v>
      </c>
      <c r="J820" t="s">
        <v>153</v>
      </c>
      <c r="K820">
        <v>59.1</v>
      </c>
      <c r="L820">
        <v>1</v>
      </c>
      <c r="M820">
        <v>5.9</v>
      </c>
      <c r="N820">
        <v>-39</v>
      </c>
      <c r="O820">
        <f>VLOOKUP(D820,'CB SR '!$B$1:$F$172,5,FALSE)</f>
        <v>2262</v>
      </c>
      <c r="P820">
        <f>VLOOKUP(D820,Curve!$C$1:$F$369,4,FALSE)</f>
        <v>71</v>
      </c>
    </row>
    <row r="821" spans="1:16" x14ac:dyDescent="0.5">
      <c r="A821">
        <v>2021</v>
      </c>
      <c r="B821" t="s">
        <v>573</v>
      </c>
      <c r="C821" t="s">
        <v>212</v>
      </c>
      <c r="D821">
        <v>669952</v>
      </c>
      <c r="E821" t="s">
        <v>54</v>
      </c>
      <c r="F821" t="s">
        <v>55</v>
      </c>
      <c r="G821">
        <v>82</v>
      </c>
      <c r="H821" t="s">
        <v>152</v>
      </c>
      <c r="I821" t="str">
        <f t="shared" si="13"/>
        <v>669952CUKC</v>
      </c>
      <c r="J821" t="s">
        <v>153</v>
      </c>
      <c r="K821">
        <v>54.7</v>
      </c>
      <c r="L821">
        <v>9</v>
      </c>
      <c r="M821">
        <v>4.8</v>
      </c>
      <c r="N821">
        <v>-40</v>
      </c>
      <c r="O821">
        <f>VLOOKUP(D821,'CB SR '!$B$1:$F$172,5,FALSE)</f>
        <v>2356</v>
      </c>
      <c r="P821">
        <v>78</v>
      </c>
    </row>
    <row r="822" spans="1:16" x14ac:dyDescent="0.5">
      <c r="A822">
        <v>2021</v>
      </c>
      <c r="B822" t="s">
        <v>442</v>
      </c>
      <c r="C822" t="s">
        <v>49</v>
      </c>
      <c r="D822">
        <v>605164</v>
      </c>
      <c r="E822" t="s">
        <v>232</v>
      </c>
      <c r="F822" t="s">
        <v>233</v>
      </c>
      <c r="G822">
        <v>74</v>
      </c>
      <c r="H822" t="s">
        <v>152</v>
      </c>
      <c r="I822" t="str">
        <f t="shared" si="13"/>
        <v>605164CUKC</v>
      </c>
      <c r="J822" t="s">
        <v>153</v>
      </c>
      <c r="K822">
        <v>63.9</v>
      </c>
      <c r="L822">
        <v>4</v>
      </c>
      <c r="M822">
        <v>9.1999999999999993</v>
      </c>
      <c r="N822">
        <v>-6</v>
      </c>
      <c r="O822">
        <f>VLOOKUP(D822,'CB SR '!$B$1:$F$172,5,FALSE)</f>
        <v>2441</v>
      </c>
      <c r="P822">
        <v>80</v>
      </c>
    </row>
    <row r="823" spans="1:16" x14ac:dyDescent="0.5">
      <c r="A823">
        <v>2021</v>
      </c>
      <c r="B823" t="s">
        <v>628</v>
      </c>
      <c r="C823" t="s">
        <v>177</v>
      </c>
      <c r="D823">
        <v>519151</v>
      </c>
      <c r="E823" t="s">
        <v>142</v>
      </c>
      <c r="F823" t="s">
        <v>143</v>
      </c>
      <c r="G823">
        <v>81.900000000000006</v>
      </c>
      <c r="H823" t="s">
        <v>152</v>
      </c>
      <c r="I823" t="str">
        <f t="shared" si="13"/>
        <v>519151CUKC</v>
      </c>
      <c r="J823" t="s">
        <v>153</v>
      </c>
      <c r="K823">
        <v>55</v>
      </c>
      <c r="L823">
        <v>10</v>
      </c>
      <c r="M823">
        <v>14.4</v>
      </c>
      <c r="N823">
        <v>84</v>
      </c>
      <c r="O823">
        <f>VLOOKUP(D823,'CB SR '!$B$1:$F$172,5,FALSE)</f>
        <v>3221</v>
      </c>
      <c r="P823">
        <v>73.099999999999994</v>
      </c>
    </row>
    <row r="824" spans="1:16" x14ac:dyDescent="0.5">
      <c r="A824">
        <v>2021</v>
      </c>
      <c r="B824" t="s">
        <v>243</v>
      </c>
      <c r="C824" t="s">
        <v>45</v>
      </c>
      <c r="D824">
        <v>668676</v>
      </c>
      <c r="E824" t="s">
        <v>122</v>
      </c>
      <c r="F824" t="s">
        <v>123</v>
      </c>
      <c r="G824">
        <v>80.400000000000006</v>
      </c>
      <c r="H824" t="s">
        <v>152</v>
      </c>
      <c r="I824" t="str">
        <f t="shared" si="13"/>
        <v>668676CUKC</v>
      </c>
      <c r="J824" t="s">
        <v>153</v>
      </c>
      <c r="K824">
        <v>48.6</v>
      </c>
      <c r="L824">
        <v>-7</v>
      </c>
      <c r="M824">
        <v>1.7</v>
      </c>
      <c r="N824">
        <v>-79</v>
      </c>
      <c r="O824">
        <f>VLOOKUP(D824,'CB SR '!$B$1:$F$172,5,FALSE)</f>
        <v>1888</v>
      </c>
      <c r="P824">
        <f>VLOOKUP(D824,Curve!$C$1:$F$369,4,FALSE)</f>
        <v>64.599999999999994</v>
      </c>
    </row>
    <row r="825" spans="1:16" x14ac:dyDescent="0.5">
      <c r="A825">
        <v>2021</v>
      </c>
      <c r="B825" t="s">
        <v>549</v>
      </c>
      <c r="C825" t="s">
        <v>191</v>
      </c>
      <c r="D825">
        <v>624522</v>
      </c>
      <c r="E825" t="s">
        <v>46</v>
      </c>
      <c r="F825" t="s">
        <v>47</v>
      </c>
      <c r="G825">
        <v>82.7</v>
      </c>
      <c r="H825" t="s">
        <v>152</v>
      </c>
      <c r="I825" t="str">
        <f t="shared" si="13"/>
        <v>624522CUKC</v>
      </c>
      <c r="J825" t="s">
        <v>153</v>
      </c>
      <c r="K825">
        <v>52.6</v>
      </c>
      <c r="L825">
        <v>8</v>
      </c>
      <c r="M825">
        <v>8.1</v>
      </c>
      <c r="N825">
        <v>-8</v>
      </c>
      <c r="O825">
        <f>VLOOKUP(D825,'CB SR '!$B$1:$F$172,5,FALSE)</f>
        <v>2561</v>
      </c>
      <c r="P825">
        <v>72</v>
      </c>
    </row>
    <row r="826" spans="1:16" x14ac:dyDescent="0.5">
      <c r="A826">
        <v>2021</v>
      </c>
      <c r="B826" t="s">
        <v>328</v>
      </c>
      <c r="C826" t="s">
        <v>329</v>
      </c>
      <c r="D826">
        <v>664141</v>
      </c>
      <c r="E826" t="s">
        <v>213</v>
      </c>
      <c r="F826" t="s">
        <v>214</v>
      </c>
      <c r="G826">
        <v>79.5</v>
      </c>
      <c r="H826" t="s">
        <v>152</v>
      </c>
      <c r="I826" t="str">
        <f t="shared" si="13"/>
        <v>664141CUKC</v>
      </c>
      <c r="J826" t="s">
        <v>153</v>
      </c>
      <c r="K826">
        <v>51.9</v>
      </c>
      <c r="L826">
        <v>-1</v>
      </c>
      <c r="M826">
        <v>6.4</v>
      </c>
      <c r="N826">
        <v>-15</v>
      </c>
      <c r="O826">
        <f>VLOOKUP(D826,'CB SR '!$B$1:$F$172,5,FALSE)</f>
        <v>2801</v>
      </c>
      <c r="P826">
        <f>VLOOKUP(D826,Curve!$C$1:$F$369,4,FALSE)</f>
        <v>83</v>
      </c>
    </row>
    <row r="827" spans="1:16" x14ac:dyDescent="0.5">
      <c r="A827">
        <v>2021</v>
      </c>
      <c r="B827" t="s">
        <v>480</v>
      </c>
      <c r="C827" t="s">
        <v>481</v>
      </c>
      <c r="D827">
        <v>670280</v>
      </c>
      <c r="E827" t="s">
        <v>213</v>
      </c>
      <c r="F827" t="s">
        <v>214</v>
      </c>
      <c r="G827">
        <v>77.5</v>
      </c>
      <c r="H827" t="s">
        <v>152</v>
      </c>
      <c r="I827" t="str">
        <f t="shared" si="13"/>
        <v>670280CUKC</v>
      </c>
      <c r="J827" t="s">
        <v>153</v>
      </c>
      <c r="K827">
        <v>58.1</v>
      </c>
      <c r="L827">
        <v>4</v>
      </c>
      <c r="M827">
        <v>9.1999999999999993</v>
      </c>
      <c r="N827">
        <v>-6</v>
      </c>
      <c r="O827">
        <f>VLOOKUP(D827,'CB SR '!$B$1:$F$172,5,FALSE)</f>
        <v>2459</v>
      </c>
      <c r="P827">
        <f>VLOOKUP(D827,Curve!$C$1:$F$369,4,FALSE)</f>
        <v>76.599999999999994</v>
      </c>
    </row>
    <row r="828" spans="1:16" x14ac:dyDescent="0.5">
      <c r="A828">
        <v>2021</v>
      </c>
      <c r="B828" t="s">
        <v>204</v>
      </c>
      <c r="C828" t="s">
        <v>205</v>
      </c>
      <c r="D828">
        <v>506433</v>
      </c>
      <c r="E828" t="s">
        <v>62</v>
      </c>
      <c r="F828" t="s">
        <v>63</v>
      </c>
      <c r="G828">
        <v>75.400000000000006</v>
      </c>
      <c r="H828" t="s">
        <v>152</v>
      </c>
      <c r="I828" t="str">
        <f t="shared" si="13"/>
        <v>506433CUKC</v>
      </c>
      <c r="J828" t="s">
        <v>153</v>
      </c>
      <c r="K828">
        <v>62.9</v>
      </c>
      <c r="L828">
        <v>5</v>
      </c>
      <c r="M828">
        <v>9.3000000000000007</v>
      </c>
      <c r="N828">
        <v>-14</v>
      </c>
      <c r="O828" s="1">
        <v>2721</v>
      </c>
      <c r="P828">
        <v>81</v>
      </c>
    </row>
    <row r="829" spans="1:16" x14ac:dyDescent="0.5">
      <c r="A829">
        <v>2021</v>
      </c>
      <c r="B829" t="s">
        <v>599</v>
      </c>
      <c r="C829" t="s">
        <v>600</v>
      </c>
      <c r="D829">
        <v>657053</v>
      </c>
      <c r="E829" t="s">
        <v>156</v>
      </c>
      <c r="F829" t="s">
        <v>157</v>
      </c>
      <c r="G829">
        <v>76</v>
      </c>
      <c r="H829" t="s">
        <v>152</v>
      </c>
      <c r="I829" t="str">
        <f t="shared" si="13"/>
        <v>657053CUKC</v>
      </c>
      <c r="J829" t="s">
        <v>153</v>
      </c>
      <c r="K829">
        <v>59.9</v>
      </c>
      <c r="L829">
        <v>3</v>
      </c>
      <c r="M829">
        <v>10.5</v>
      </c>
      <c r="N829">
        <v>5</v>
      </c>
      <c r="O829">
        <f>VLOOKUP(D829,'CB SR '!$B$1:$F$172,5,FALSE)</f>
        <v>2348</v>
      </c>
      <c r="P829">
        <f>VLOOKUP(D829,Curve!$C$1:$F$369,4,FALSE)</f>
        <v>61.2</v>
      </c>
    </row>
    <row r="830" spans="1:16" x14ac:dyDescent="0.5">
      <c r="A830">
        <v>2021</v>
      </c>
      <c r="B830" t="s">
        <v>307</v>
      </c>
      <c r="C830" t="s">
        <v>308</v>
      </c>
      <c r="D830">
        <v>640444</v>
      </c>
      <c r="E830" t="s">
        <v>213</v>
      </c>
      <c r="F830" t="s">
        <v>214</v>
      </c>
      <c r="G830">
        <v>80.400000000000006</v>
      </c>
      <c r="H830" t="s">
        <v>152</v>
      </c>
      <c r="I830" t="str">
        <f t="shared" si="13"/>
        <v>640444CUKC</v>
      </c>
      <c r="J830" t="s">
        <v>153</v>
      </c>
      <c r="K830">
        <v>55.2</v>
      </c>
      <c r="L830">
        <v>5</v>
      </c>
      <c r="M830">
        <v>4.9000000000000004</v>
      </c>
      <c r="N830">
        <v>-41</v>
      </c>
      <c r="O830">
        <f>VLOOKUP(D830,'CB SR '!$B$1:$F$172,5,FALSE)</f>
        <v>2450</v>
      </c>
      <c r="P830">
        <v>79</v>
      </c>
    </row>
    <row r="831" spans="1:16" x14ac:dyDescent="0.5">
      <c r="A831">
        <v>2021</v>
      </c>
      <c r="B831" t="s">
        <v>512</v>
      </c>
      <c r="C831" t="s">
        <v>513</v>
      </c>
      <c r="D831">
        <v>448855</v>
      </c>
      <c r="E831" t="s">
        <v>232</v>
      </c>
      <c r="F831" t="s">
        <v>233</v>
      </c>
      <c r="G831">
        <v>80.900000000000006</v>
      </c>
      <c r="H831" t="s">
        <v>152</v>
      </c>
      <c r="I831" t="str">
        <f t="shared" si="13"/>
        <v>448855CUKC</v>
      </c>
      <c r="J831" t="s">
        <v>153</v>
      </c>
      <c r="K831">
        <v>50.9</v>
      </c>
      <c r="L831">
        <v>-2</v>
      </c>
      <c r="M831">
        <v>4.9000000000000004</v>
      </c>
      <c r="N831">
        <v>-42</v>
      </c>
      <c r="O831">
        <f>VLOOKUP(D831,'CB SR '!$B$1:$F$172,5,FALSE)</f>
        <v>2555</v>
      </c>
      <c r="P831">
        <f>VLOOKUP(D831,Curve!$C$1:$F$369,4,FALSE)</f>
        <v>78.2</v>
      </c>
    </row>
    <row r="832" spans="1:16" x14ac:dyDescent="0.5">
      <c r="A832">
        <v>2021</v>
      </c>
      <c r="B832" t="s">
        <v>226</v>
      </c>
      <c r="C832" t="s">
        <v>227</v>
      </c>
      <c r="D832">
        <v>663465</v>
      </c>
      <c r="E832" t="s">
        <v>116</v>
      </c>
      <c r="F832" t="s">
        <v>117</v>
      </c>
      <c r="G832">
        <v>75.900000000000006</v>
      </c>
      <c r="H832" t="s">
        <v>152</v>
      </c>
      <c r="I832" t="str">
        <f t="shared" si="13"/>
        <v>663465CUKC</v>
      </c>
      <c r="J832" t="s">
        <v>153</v>
      </c>
      <c r="K832">
        <v>56.3</v>
      </c>
      <c r="L832">
        <v>-1</v>
      </c>
      <c r="M832">
        <v>4.0999999999999996</v>
      </c>
      <c r="N832">
        <v>-59</v>
      </c>
      <c r="O832">
        <f>VLOOKUP(D832,'CB SR '!$B$1:$F$172,5,FALSE)</f>
        <v>1916</v>
      </c>
      <c r="P832">
        <f>VLOOKUP(D832,Curve!$C$1:$F$369,4,FALSE)</f>
        <v>65.400000000000006</v>
      </c>
    </row>
    <row r="833" spans="1:16" x14ac:dyDescent="0.5">
      <c r="A833">
        <v>2021</v>
      </c>
      <c r="B833" t="s">
        <v>271</v>
      </c>
      <c r="C833" t="s">
        <v>272</v>
      </c>
      <c r="D833">
        <v>543101</v>
      </c>
      <c r="E833" t="s">
        <v>30</v>
      </c>
      <c r="F833" t="s">
        <v>31</v>
      </c>
      <c r="G833">
        <v>83</v>
      </c>
      <c r="H833" t="s">
        <v>152</v>
      </c>
      <c r="I833" t="str">
        <f t="shared" ref="I833:I896" si="14">D833&amp;H833</f>
        <v>543101CUKC</v>
      </c>
      <c r="J833" t="s">
        <v>153</v>
      </c>
      <c r="K833">
        <v>46</v>
      </c>
      <c r="L833">
        <v>-5</v>
      </c>
      <c r="M833">
        <v>6.3</v>
      </c>
      <c r="N833">
        <v>-32</v>
      </c>
      <c r="O833" s="1">
        <v>1962</v>
      </c>
      <c r="P833">
        <f>VLOOKUP(D833,Curve!$C$1:$F$369,4,FALSE)</f>
        <v>17.7</v>
      </c>
    </row>
    <row r="834" spans="1:16" x14ac:dyDescent="0.5">
      <c r="A834">
        <v>2021</v>
      </c>
      <c r="B834" t="s">
        <v>310</v>
      </c>
      <c r="C834" t="s">
        <v>229</v>
      </c>
      <c r="D834">
        <v>519043</v>
      </c>
      <c r="E834" t="s">
        <v>58</v>
      </c>
      <c r="F834" t="s">
        <v>59</v>
      </c>
      <c r="G834">
        <v>80.7</v>
      </c>
      <c r="H834" t="s">
        <v>152</v>
      </c>
      <c r="I834" t="str">
        <f t="shared" si="14"/>
        <v>519043CUKC</v>
      </c>
      <c r="J834" t="s">
        <v>153</v>
      </c>
      <c r="K834">
        <v>49.8</v>
      </c>
      <c r="L834">
        <v>-5</v>
      </c>
      <c r="M834">
        <v>5.9</v>
      </c>
      <c r="N834">
        <v>-17</v>
      </c>
      <c r="O834" s="1">
        <v>2203</v>
      </c>
      <c r="P834">
        <f>VLOOKUP(D834,Curve!$C$1:$F$369,4,FALSE)</f>
        <v>94.8</v>
      </c>
    </row>
    <row r="835" spans="1:16" x14ac:dyDescent="0.5">
      <c r="A835">
        <v>2021</v>
      </c>
      <c r="B835" t="s">
        <v>134</v>
      </c>
      <c r="C835" t="s">
        <v>135</v>
      </c>
      <c r="D835">
        <v>642547</v>
      </c>
      <c r="E835" t="s">
        <v>68</v>
      </c>
      <c r="F835" t="s">
        <v>69</v>
      </c>
      <c r="G835">
        <v>76.8</v>
      </c>
      <c r="H835" t="s">
        <v>152</v>
      </c>
      <c r="I835" t="str">
        <f t="shared" si="14"/>
        <v>642547CUKC</v>
      </c>
      <c r="J835" t="s">
        <v>153</v>
      </c>
      <c r="K835">
        <v>51.6</v>
      </c>
      <c r="L835">
        <v>-4</v>
      </c>
      <c r="M835">
        <v>8.3000000000000007</v>
      </c>
      <c r="N835">
        <v>-35</v>
      </c>
      <c r="O835">
        <f>VLOOKUP(D835,'CB SR '!$B$1:$F$172,5,FALSE)</f>
        <v>2212</v>
      </c>
      <c r="P835">
        <f>VLOOKUP(D835,Curve!$C$1:$F$369,4,FALSE)</f>
        <v>93.9</v>
      </c>
    </row>
    <row r="836" spans="1:16" x14ac:dyDescent="0.5">
      <c r="A836">
        <v>2021</v>
      </c>
      <c r="B836" t="s">
        <v>743</v>
      </c>
      <c r="C836" t="s">
        <v>360</v>
      </c>
      <c r="D836">
        <v>656685</v>
      </c>
      <c r="E836" t="s">
        <v>116</v>
      </c>
      <c r="F836" t="s">
        <v>117</v>
      </c>
      <c r="G836">
        <v>82.4</v>
      </c>
      <c r="H836" t="s">
        <v>152</v>
      </c>
      <c r="I836" t="str">
        <f t="shared" si="14"/>
        <v>656685CUKC</v>
      </c>
      <c r="J836" t="s">
        <v>153</v>
      </c>
      <c r="K836">
        <v>45.3</v>
      </c>
      <c r="L836">
        <v>-11</v>
      </c>
      <c r="M836">
        <v>0.3</v>
      </c>
      <c r="N836">
        <v>-94</v>
      </c>
      <c r="O836">
        <f>VLOOKUP(D836,'CB SR '!$B$1:$F$172,5,FALSE)</f>
        <v>2167</v>
      </c>
      <c r="P836">
        <v>43</v>
      </c>
    </row>
    <row r="837" spans="1:16" x14ac:dyDescent="0.5">
      <c r="A837">
        <v>2021</v>
      </c>
      <c r="B837" t="s">
        <v>549</v>
      </c>
      <c r="C837" t="s">
        <v>45</v>
      </c>
      <c r="D837">
        <v>605507</v>
      </c>
      <c r="E837" t="s">
        <v>110</v>
      </c>
      <c r="F837" t="s">
        <v>111</v>
      </c>
      <c r="G837">
        <v>77.2</v>
      </c>
      <c r="H837" t="s">
        <v>152</v>
      </c>
      <c r="I837" t="str">
        <f t="shared" si="14"/>
        <v>605507CUKC</v>
      </c>
      <c r="J837" t="s">
        <v>153</v>
      </c>
      <c r="K837">
        <v>56</v>
      </c>
      <c r="L837">
        <v>-2</v>
      </c>
      <c r="M837">
        <v>3.7</v>
      </c>
      <c r="N837">
        <v>-53</v>
      </c>
      <c r="O837">
        <f>VLOOKUP(D837,'CB SR '!$B$1:$F$172,5,FALSE)</f>
        <v>2264</v>
      </c>
      <c r="P837">
        <f>VLOOKUP(D837,Curve!$C$1:$F$369,4,FALSE)</f>
        <v>85.9</v>
      </c>
    </row>
    <row r="838" spans="1:16" x14ac:dyDescent="0.5">
      <c r="A838">
        <v>2021</v>
      </c>
      <c r="B838" t="s">
        <v>687</v>
      </c>
      <c r="C838" t="s">
        <v>87</v>
      </c>
      <c r="D838">
        <v>608371</v>
      </c>
      <c r="E838" t="s">
        <v>26</v>
      </c>
      <c r="F838" t="s">
        <v>27</v>
      </c>
      <c r="G838">
        <v>83</v>
      </c>
      <c r="H838" t="s">
        <v>152</v>
      </c>
      <c r="I838" t="str">
        <f t="shared" si="14"/>
        <v>608371CUKC</v>
      </c>
      <c r="J838" t="s">
        <v>153</v>
      </c>
      <c r="K838">
        <v>42.4</v>
      </c>
      <c r="L838">
        <v>-8</v>
      </c>
      <c r="M838">
        <v>10.8</v>
      </c>
      <c r="N838">
        <v>43</v>
      </c>
      <c r="O838">
        <f>VLOOKUP(D838,'CB SR '!$B$1:$F$172,5,FALSE)</f>
        <v>3189</v>
      </c>
      <c r="P838">
        <v>55</v>
      </c>
    </row>
    <row r="839" spans="1:16" x14ac:dyDescent="0.5">
      <c r="A839">
        <v>2021</v>
      </c>
      <c r="B839" t="s">
        <v>319</v>
      </c>
      <c r="C839" t="s">
        <v>25</v>
      </c>
      <c r="D839">
        <v>607192</v>
      </c>
      <c r="E839" t="s">
        <v>178</v>
      </c>
      <c r="F839" t="s">
        <v>179</v>
      </c>
      <c r="G839">
        <v>83.5</v>
      </c>
      <c r="H839" t="s">
        <v>152</v>
      </c>
      <c r="I839" t="str">
        <f t="shared" si="14"/>
        <v>607192CUKC</v>
      </c>
      <c r="J839" t="s">
        <v>153</v>
      </c>
      <c r="K839">
        <v>57.3</v>
      </c>
      <c r="L839">
        <v>14</v>
      </c>
      <c r="M839">
        <v>4.5999999999999996</v>
      </c>
      <c r="N839">
        <v>-18</v>
      </c>
      <c r="O839">
        <f>VLOOKUP(D839,'CB SR '!$B$1:$F$172,5,FALSE)</f>
        <v>2995</v>
      </c>
      <c r="P839">
        <f>VLOOKUP(D839,Curve!$C$1:$F$369,4,FALSE)</f>
        <v>95.7</v>
      </c>
    </row>
    <row r="840" spans="1:16" x14ac:dyDescent="0.5">
      <c r="A840">
        <v>2021</v>
      </c>
      <c r="B840" t="s">
        <v>582</v>
      </c>
      <c r="C840" t="s">
        <v>583</v>
      </c>
      <c r="D840">
        <v>608328</v>
      </c>
      <c r="E840" t="s">
        <v>213</v>
      </c>
      <c r="F840" t="s">
        <v>214</v>
      </c>
      <c r="G840">
        <v>77.8</v>
      </c>
      <c r="H840" t="s">
        <v>152</v>
      </c>
      <c r="I840" t="str">
        <f t="shared" si="14"/>
        <v>608328CUKC</v>
      </c>
      <c r="J840" t="s">
        <v>153</v>
      </c>
      <c r="K840">
        <v>57.4</v>
      </c>
      <c r="L840">
        <v>5</v>
      </c>
      <c r="M840">
        <v>8</v>
      </c>
      <c r="N840">
        <v>-3</v>
      </c>
      <c r="O840">
        <f>VLOOKUP(D840,'CB SR '!$B$1:$F$172,5,FALSE)</f>
        <v>2635</v>
      </c>
      <c r="P840">
        <v>77</v>
      </c>
    </row>
    <row r="841" spans="1:16" x14ac:dyDescent="0.5">
      <c r="A841">
        <v>2021</v>
      </c>
      <c r="B841" t="s">
        <v>12</v>
      </c>
      <c r="C841" t="s">
        <v>13</v>
      </c>
      <c r="D841">
        <v>592662</v>
      </c>
      <c r="E841" t="s">
        <v>14</v>
      </c>
      <c r="F841" t="s">
        <v>15</v>
      </c>
      <c r="G841">
        <v>82.5</v>
      </c>
      <c r="H841" t="s">
        <v>152</v>
      </c>
      <c r="I841" t="str">
        <f t="shared" si="14"/>
        <v>592662CUKC</v>
      </c>
      <c r="J841" t="s">
        <v>153</v>
      </c>
      <c r="K841">
        <v>40.200000000000003</v>
      </c>
      <c r="L841">
        <v>-19</v>
      </c>
      <c r="M841">
        <v>1.3</v>
      </c>
      <c r="N841">
        <v>-83</v>
      </c>
      <c r="O841" s="1">
        <v>2126</v>
      </c>
      <c r="P841">
        <v>14</v>
      </c>
    </row>
    <row r="842" spans="1:16" x14ac:dyDescent="0.5">
      <c r="A842">
        <v>2021</v>
      </c>
      <c r="B842" t="s">
        <v>804</v>
      </c>
      <c r="C842" t="s">
        <v>805</v>
      </c>
      <c r="D842">
        <v>622088</v>
      </c>
      <c r="E842" t="s">
        <v>26</v>
      </c>
      <c r="F842" t="s">
        <v>27</v>
      </c>
      <c r="G842">
        <v>79.3</v>
      </c>
      <c r="H842" t="s">
        <v>152</v>
      </c>
      <c r="I842" t="str">
        <f t="shared" si="14"/>
        <v>622088CUKC</v>
      </c>
      <c r="J842" t="s">
        <v>153</v>
      </c>
      <c r="K842">
        <v>54.7</v>
      </c>
      <c r="L842">
        <v>3</v>
      </c>
      <c r="M842">
        <v>18.399999999999999</v>
      </c>
      <c r="N842">
        <v>90</v>
      </c>
      <c r="O842">
        <f>VLOOKUP(D842,'CB SR '!$B$1:$F$172,5,FALSE)</f>
        <v>2997</v>
      </c>
      <c r="P842">
        <f>VLOOKUP(D842,Curve!$C$1:$F$369,4,FALSE)</f>
        <v>84.6</v>
      </c>
    </row>
    <row r="843" spans="1:16" x14ac:dyDescent="0.5">
      <c r="A843">
        <v>2021</v>
      </c>
      <c r="B843" t="s">
        <v>809</v>
      </c>
      <c r="C843" t="s">
        <v>810</v>
      </c>
      <c r="D843">
        <v>519076</v>
      </c>
      <c r="E843" t="s">
        <v>54</v>
      </c>
      <c r="F843" t="s">
        <v>55</v>
      </c>
      <c r="G843">
        <v>85.1</v>
      </c>
      <c r="H843" t="s">
        <v>152</v>
      </c>
      <c r="I843" t="str">
        <f t="shared" si="14"/>
        <v>519076CUKC</v>
      </c>
      <c r="J843" t="s">
        <v>153</v>
      </c>
      <c r="K843">
        <v>52.1</v>
      </c>
      <c r="L843">
        <v>12</v>
      </c>
      <c r="M843">
        <v>10.8</v>
      </c>
      <c r="N843">
        <v>63</v>
      </c>
      <c r="O843" s="1">
        <v>2930</v>
      </c>
      <c r="P843">
        <f>VLOOKUP(D843,Curve!$C$1:$F$369,4,FALSE)</f>
        <v>76.8</v>
      </c>
    </row>
    <row r="844" spans="1:16" x14ac:dyDescent="0.5">
      <c r="A844">
        <v>2021</v>
      </c>
      <c r="B844" t="s">
        <v>811</v>
      </c>
      <c r="C844" t="s">
        <v>139</v>
      </c>
      <c r="D844">
        <v>592717</v>
      </c>
      <c r="E844" t="s">
        <v>30</v>
      </c>
      <c r="F844" t="s">
        <v>31</v>
      </c>
      <c r="G844">
        <v>74.2</v>
      </c>
      <c r="H844" t="s">
        <v>152</v>
      </c>
      <c r="I844" t="str">
        <f t="shared" si="14"/>
        <v>592717CUKC</v>
      </c>
      <c r="J844" t="s">
        <v>153</v>
      </c>
      <c r="K844">
        <v>61.4</v>
      </c>
      <c r="L844">
        <v>0</v>
      </c>
      <c r="M844">
        <v>14.1</v>
      </c>
      <c r="N844">
        <v>24</v>
      </c>
      <c r="O844">
        <f>VLOOKUP(D844,'CB SR '!$B$1:$F$172,5,FALSE)</f>
        <v>2485</v>
      </c>
      <c r="P844">
        <f>VLOOKUP(D844,Curve!$C$1:$F$369,4,FALSE)</f>
        <v>27.4</v>
      </c>
    </row>
    <row r="845" spans="1:16" x14ac:dyDescent="0.5">
      <c r="A845">
        <v>2021</v>
      </c>
      <c r="B845" t="s">
        <v>330</v>
      </c>
      <c r="C845" t="s">
        <v>109</v>
      </c>
      <c r="D845">
        <v>545333</v>
      </c>
      <c r="E845" t="s">
        <v>54</v>
      </c>
      <c r="F845" t="s">
        <v>55</v>
      </c>
      <c r="G845">
        <v>79.599999999999994</v>
      </c>
      <c r="H845" t="s">
        <v>152</v>
      </c>
      <c r="I845" t="str">
        <f t="shared" si="14"/>
        <v>545333CUKC</v>
      </c>
      <c r="J845" t="s">
        <v>153</v>
      </c>
      <c r="K845">
        <v>63.3</v>
      </c>
      <c r="L845">
        <v>19</v>
      </c>
      <c r="M845">
        <v>9.3000000000000007</v>
      </c>
      <c r="N845">
        <v>4</v>
      </c>
      <c r="O845" s="1">
        <v>3013</v>
      </c>
      <c r="P845">
        <v>94</v>
      </c>
    </row>
    <row r="846" spans="1:16" x14ac:dyDescent="0.5">
      <c r="A846">
        <v>2021</v>
      </c>
      <c r="B846" t="s">
        <v>355</v>
      </c>
      <c r="C846" t="s">
        <v>129</v>
      </c>
      <c r="D846">
        <v>452657</v>
      </c>
      <c r="E846" t="s">
        <v>34</v>
      </c>
      <c r="F846" t="s">
        <v>35</v>
      </c>
      <c r="G846">
        <v>72.599999999999994</v>
      </c>
      <c r="H846" t="s">
        <v>152</v>
      </c>
      <c r="I846" t="str">
        <f t="shared" si="14"/>
        <v>452657CUKC</v>
      </c>
      <c r="J846" t="s">
        <v>153</v>
      </c>
      <c r="K846">
        <v>57.8</v>
      </c>
      <c r="L846">
        <v>-10</v>
      </c>
      <c r="M846">
        <v>10.3</v>
      </c>
      <c r="N846">
        <v>-14</v>
      </c>
      <c r="O846">
        <f>VLOOKUP(D846,'CB SR '!$B$1:$F$172,5,FALSE)</f>
        <v>2439</v>
      </c>
      <c r="P846">
        <f>VLOOKUP(D846,Curve!$C$1:$F$369,4,FALSE)</f>
        <v>37.9</v>
      </c>
    </row>
    <row r="847" spans="1:16" x14ac:dyDescent="0.5">
      <c r="A847">
        <v>2021</v>
      </c>
      <c r="B847" t="s">
        <v>796</v>
      </c>
      <c r="C847" t="s">
        <v>797</v>
      </c>
      <c r="D847">
        <v>607625</v>
      </c>
      <c r="E847" t="s">
        <v>126</v>
      </c>
      <c r="F847" t="s">
        <v>127</v>
      </c>
      <c r="G847">
        <v>79.2</v>
      </c>
      <c r="H847" t="s">
        <v>152</v>
      </c>
      <c r="I847" t="str">
        <f t="shared" si="14"/>
        <v>607625CUKC</v>
      </c>
      <c r="J847" t="s">
        <v>153</v>
      </c>
      <c r="K847">
        <v>61.7</v>
      </c>
      <c r="L847">
        <v>17</v>
      </c>
      <c r="M847">
        <v>12.2</v>
      </c>
      <c r="N847">
        <v>31</v>
      </c>
      <c r="O847">
        <f>VLOOKUP(D847,'CB SR '!$B$1:$F$172,5,FALSE)</f>
        <v>3268</v>
      </c>
      <c r="P847">
        <f>VLOOKUP(D847,Curve!$C$1:$F$369,4,FALSE)</f>
        <v>54.8</v>
      </c>
    </row>
    <row r="848" spans="1:16" x14ac:dyDescent="0.5">
      <c r="A848">
        <v>2021</v>
      </c>
      <c r="B848" t="s">
        <v>292</v>
      </c>
      <c r="C848" t="s">
        <v>293</v>
      </c>
      <c r="D848">
        <v>621219</v>
      </c>
      <c r="E848" t="s">
        <v>46</v>
      </c>
      <c r="F848" t="s">
        <v>47</v>
      </c>
      <c r="G848">
        <v>65.7</v>
      </c>
      <c r="H848" t="s">
        <v>152</v>
      </c>
      <c r="I848" t="str">
        <f t="shared" si="14"/>
        <v>621219CUKC</v>
      </c>
      <c r="J848" t="s">
        <v>153</v>
      </c>
      <c r="K848">
        <v>74.2</v>
      </c>
      <c r="L848">
        <v>1</v>
      </c>
      <c r="M848">
        <v>12.6</v>
      </c>
      <c r="N848">
        <v>2</v>
      </c>
      <c r="O848">
        <f>VLOOKUP(D848,'CB SR '!$B$1:$F$172,5,FALSE)</f>
        <v>2310</v>
      </c>
      <c r="P848">
        <f>VLOOKUP(D848,Curve!$C$1:$F$369,4,FALSE)</f>
        <v>91.8</v>
      </c>
    </row>
    <row r="849" spans="1:16" x14ac:dyDescent="0.5">
      <c r="A849">
        <v>2021</v>
      </c>
      <c r="B849" t="s">
        <v>327</v>
      </c>
      <c r="C849" t="s">
        <v>45</v>
      </c>
      <c r="D849">
        <v>621107</v>
      </c>
      <c r="E849" t="s">
        <v>58</v>
      </c>
      <c r="F849" t="s">
        <v>59</v>
      </c>
      <c r="G849">
        <v>77.599999999999994</v>
      </c>
      <c r="H849" t="s">
        <v>152</v>
      </c>
      <c r="I849" t="str">
        <f t="shared" si="14"/>
        <v>621107CUKC</v>
      </c>
      <c r="J849" t="s">
        <v>153</v>
      </c>
      <c r="K849">
        <v>51.3</v>
      </c>
      <c r="L849">
        <v>-7</v>
      </c>
      <c r="M849">
        <v>10.5</v>
      </c>
      <c r="N849">
        <v>2</v>
      </c>
      <c r="O849">
        <f>VLOOKUP(D849,'CB SR '!$B$1:$F$172,5,FALSE)</f>
        <v>2252</v>
      </c>
      <c r="P849">
        <v>63</v>
      </c>
    </row>
    <row r="850" spans="1:16" x14ac:dyDescent="0.5">
      <c r="A850">
        <v>2021</v>
      </c>
      <c r="B850" t="s">
        <v>752</v>
      </c>
      <c r="C850" t="s">
        <v>189</v>
      </c>
      <c r="D850">
        <v>622065</v>
      </c>
      <c r="E850" t="s">
        <v>122</v>
      </c>
      <c r="F850" t="s">
        <v>123</v>
      </c>
      <c r="G850">
        <v>82.3</v>
      </c>
      <c r="H850" t="s">
        <v>152</v>
      </c>
      <c r="I850" t="str">
        <f t="shared" si="14"/>
        <v>622065CUKC</v>
      </c>
      <c r="J850" t="s">
        <v>153</v>
      </c>
      <c r="K850">
        <v>41.6</v>
      </c>
      <c r="L850">
        <v>-14</v>
      </c>
      <c r="M850">
        <v>0.8</v>
      </c>
      <c r="N850">
        <v>-90</v>
      </c>
      <c r="O850">
        <f>VLOOKUP(D850,'CB SR '!$B$1:$F$172,5,FALSE)</f>
        <v>2332</v>
      </c>
      <c r="P850">
        <f>VLOOKUP(D850,Curve!$C$1:$F$369,4,FALSE)</f>
        <v>57.7</v>
      </c>
    </row>
    <row r="851" spans="1:16" x14ac:dyDescent="0.5">
      <c r="A851">
        <v>2021</v>
      </c>
      <c r="B851" t="s">
        <v>240</v>
      </c>
      <c r="C851" t="s">
        <v>241</v>
      </c>
      <c r="D851">
        <v>592836</v>
      </c>
      <c r="E851" t="s">
        <v>126</v>
      </c>
      <c r="F851" t="s">
        <v>127</v>
      </c>
      <c r="G851">
        <v>76.400000000000006</v>
      </c>
      <c r="H851" t="s">
        <v>152</v>
      </c>
      <c r="I851" t="str">
        <f t="shared" si="14"/>
        <v>592836CUKC</v>
      </c>
      <c r="J851" t="s">
        <v>153</v>
      </c>
      <c r="K851">
        <v>59.6</v>
      </c>
      <c r="L851">
        <v>3</v>
      </c>
      <c r="M851">
        <v>7.8</v>
      </c>
      <c r="N851">
        <v>-3</v>
      </c>
      <c r="O851">
        <f>VLOOKUP(D851,'CB SR '!$B$1:$F$172,5,FALSE)</f>
        <v>2357</v>
      </c>
      <c r="P851">
        <f>VLOOKUP(D851,Curve!$C$1:$F$369,4,FALSE)</f>
        <v>36.700000000000003</v>
      </c>
    </row>
    <row r="852" spans="1:16" x14ac:dyDescent="0.5">
      <c r="A852">
        <v>2021</v>
      </c>
      <c r="B852" t="s">
        <v>334</v>
      </c>
      <c r="C852" t="s">
        <v>335</v>
      </c>
      <c r="D852">
        <v>656427</v>
      </c>
      <c r="E852" t="s">
        <v>34</v>
      </c>
      <c r="F852" t="s">
        <v>35</v>
      </c>
      <c r="G852">
        <v>76.3</v>
      </c>
      <c r="H852" t="s">
        <v>152</v>
      </c>
      <c r="I852" t="str">
        <f t="shared" si="14"/>
        <v>656427CUKC</v>
      </c>
      <c r="J852" t="s">
        <v>153</v>
      </c>
      <c r="K852">
        <v>60.1</v>
      </c>
      <c r="L852">
        <v>5</v>
      </c>
      <c r="M852">
        <v>12</v>
      </c>
      <c r="N852">
        <v>13</v>
      </c>
      <c r="O852" s="1">
        <v>2404</v>
      </c>
      <c r="P852">
        <v>86</v>
      </c>
    </row>
    <row r="853" spans="1:16" x14ac:dyDescent="0.5">
      <c r="A853">
        <v>2021</v>
      </c>
      <c r="B853" t="s">
        <v>309</v>
      </c>
      <c r="C853" t="s">
        <v>87</v>
      </c>
      <c r="D853">
        <v>476595</v>
      </c>
      <c r="E853" t="s">
        <v>38</v>
      </c>
      <c r="F853" t="s">
        <v>39</v>
      </c>
      <c r="G853">
        <v>74.5</v>
      </c>
      <c r="H853" t="s">
        <v>152</v>
      </c>
      <c r="I853" t="str">
        <f t="shared" si="14"/>
        <v>476595CUKC</v>
      </c>
      <c r="J853" t="s">
        <v>153</v>
      </c>
      <c r="K853">
        <v>65.400000000000006</v>
      </c>
      <c r="L853">
        <v>6</v>
      </c>
      <c r="M853">
        <v>12.4</v>
      </c>
      <c r="N853">
        <v>25</v>
      </c>
      <c r="O853">
        <f>VLOOKUP(D853,'CB SR '!$B$1:$F$172,5,FALSE)</f>
        <v>2663</v>
      </c>
      <c r="P853">
        <v>86</v>
      </c>
    </row>
    <row r="854" spans="1:16" x14ac:dyDescent="0.5">
      <c r="A854">
        <v>2021</v>
      </c>
      <c r="B854" t="s">
        <v>44</v>
      </c>
      <c r="C854" t="s">
        <v>45</v>
      </c>
      <c r="D854">
        <v>605200</v>
      </c>
      <c r="E854" t="s">
        <v>46</v>
      </c>
      <c r="F854" t="s">
        <v>47</v>
      </c>
      <c r="G854">
        <v>74.2</v>
      </c>
      <c r="H854" t="s">
        <v>152</v>
      </c>
      <c r="I854" t="str">
        <f t="shared" si="14"/>
        <v>605200CUKC</v>
      </c>
      <c r="J854" t="s">
        <v>153</v>
      </c>
      <c r="K854">
        <v>59.4</v>
      </c>
      <c r="L854">
        <v>-2</v>
      </c>
      <c r="M854">
        <v>9.4</v>
      </c>
      <c r="N854">
        <v>-14</v>
      </c>
      <c r="O854">
        <f>VLOOKUP(D854,'CB SR '!$B$1:$F$172,5,FALSE)</f>
        <v>2449</v>
      </c>
      <c r="P854">
        <v>66.2</v>
      </c>
    </row>
    <row r="855" spans="1:16" x14ac:dyDescent="0.5">
      <c r="A855">
        <v>2021</v>
      </c>
      <c r="B855" t="s">
        <v>130</v>
      </c>
      <c r="C855" t="s">
        <v>131</v>
      </c>
      <c r="D855">
        <v>669373</v>
      </c>
      <c r="E855" t="s">
        <v>132</v>
      </c>
      <c r="F855" t="s">
        <v>133</v>
      </c>
      <c r="G855">
        <v>73.8</v>
      </c>
      <c r="H855" t="s">
        <v>152</v>
      </c>
      <c r="I855" t="str">
        <f t="shared" si="14"/>
        <v>669373CUKC</v>
      </c>
      <c r="J855" t="s">
        <v>153</v>
      </c>
      <c r="K855">
        <v>64</v>
      </c>
      <c r="L855">
        <v>2</v>
      </c>
      <c r="M855">
        <v>7.8</v>
      </c>
      <c r="N855">
        <v>-23</v>
      </c>
      <c r="O855" s="1">
        <v>2224</v>
      </c>
      <c r="P855">
        <f>VLOOKUP(D855,Curve!$C$1:$F$369,4,FALSE)</f>
        <v>62.6</v>
      </c>
    </row>
    <row r="856" spans="1:16" x14ac:dyDescent="0.5">
      <c r="A856">
        <v>2021</v>
      </c>
      <c r="B856" t="s">
        <v>508</v>
      </c>
      <c r="C856" t="s">
        <v>360</v>
      </c>
      <c r="D856">
        <v>676969</v>
      </c>
      <c r="E856" t="s">
        <v>164</v>
      </c>
      <c r="F856" t="s">
        <v>165</v>
      </c>
      <c r="G856">
        <v>82.3</v>
      </c>
      <c r="H856" t="s">
        <v>152</v>
      </c>
      <c r="I856" t="str">
        <f t="shared" si="14"/>
        <v>676969CUKC</v>
      </c>
      <c r="J856" t="s">
        <v>153</v>
      </c>
      <c r="K856">
        <v>52.6</v>
      </c>
      <c r="L856">
        <v>9</v>
      </c>
      <c r="M856">
        <v>9.5</v>
      </c>
      <c r="N856">
        <v>11</v>
      </c>
      <c r="O856">
        <f>VLOOKUP(D856,'CB SR '!$B$1:$F$172,5,FALSE)</f>
        <v>2354</v>
      </c>
      <c r="P856">
        <v>79</v>
      </c>
    </row>
    <row r="857" spans="1:16" x14ac:dyDescent="0.5">
      <c r="A857">
        <v>2021</v>
      </c>
      <c r="B857" t="s">
        <v>254</v>
      </c>
      <c r="C857" t="s">
        <v>255</v>
      </c>
      <c r="D857">
        <v>608718</v>
      </c>
      <c r="E857" t="s">
        <v>68</v>
      </c>
      <c r="F857" t="s">
        <v>69</v>
      </c>
      <c r="G857">
        <v>78.599999999999994</v>
      </c>
      <c r="H857" t="s">
        <v>152</v>
      </c>
      <c r="I857" t="str">
        <f t="shared" si="14"/>
        <v>608718CUKC</v>
      </c>
      <c r="J857" t="s">
        <v>153</v>
      </c>
      <c r="K857">
        <v>46.9</v>
      </c>
      <c r="L857">
        <v>-16</v>
      </c>
      <c r="M857">
        <v>6.7</v>
      </c>
      <c r="N857">
        <v>-16</v>
      </c>
      <c r="O857">
        <f>VLOOKUP(D857,'CB SR '!$B$1:$F$172,5,FALSE)</f>
        <v>2294</v>
      </c>
      <c r="P857">
        <v>45</v>
      </c>
    </row>
    <row r="858" spans="1:16" x14ac:dyDescent="0.5">
      <c r="A858">
        <v>2021</v>
      </c>
      <c r="B858" t="s">
        <v>408</v>
      </c>
      <c r="C858" t="s">
        <v>161</v>
      </c>
      <c r="D858">
        <v>608716</v>
      </c>
      <c r="E858" t="s">
        <v>102</v>
      </c>
      <c r="F858" t="s">
        <v>103</v>
      </c>
      <c r="G858">
        <v>80.3</v>
      </c>
      <c r="H858" t="s">
        <v>152</v>
      </c>
      <c r="I858" t="str">
        <f t="shared" si="14"/>
        <v>608716CUKC</v>
      </c>
      <c r="J858" t="s">
        <v>153</v>
      </c>
      <c r="K858">
        <v>48.2</v>
      </c>
      <c r="L858">
        <v>-7</v>
      </c>
      <c r="M858">
        <v>0.7</v>
      </c>
      <c r="N858">
        <v>-91</v>
      </c>
      <c r="O858">
        <f>VLOOKUP(D858,'CB SR '!$B$1:$F$172,5,FALSE)</f>
        <v>2166</v>
      </c>
      <c r="P858">
        <f>VLOOKUP(D858,Curve!$C$1:$F$369,4,FALSE)</f>
        <v>17.8</v>
      </c>
    </row>
    <row r="859" spans="1:16" x14ac:dyDescent="0.5">
      <c r="A859">
        <v>2021</v>
      </c>
      <c r="B859" t="s">
        <v>202</v>
      </c>
      <c r="C859" t="s">
        <v>360</v>
      </c>
      <c r="D859">
        <v>474463</v>
      </c>
      <c r="E859" t="s">
        <v>68</v>
      </c>
      <c r="F859" t="s">
        <v>69</v>
      </c>
      <c r="G859">
        <v>76.099999999999994</v>
      </c>
      <c r="H859" t="s">
        <v>152</v>
      </c>
      <c r="I859" t="str">
        <f t="shared" si="14"/>
        <v>474463CUKC</v>
      </c>
      <c r="J859" t="s">
        <v>153</v>
      </c>
      <c r="K859">
        <v>59.8</v>
      </c>
      <c r="L859">
        <v>3</v>
      </c>
      <c r="M859">
        <v>6</v>
      </c>
      <c r="N859">
        <v>-21</v>
      </c>
      <c r="O859" s="1">
        <v>2318</v>
      </c>
      <c r="P859">
        <v>72</v>
      </c>
    </row>
    <row r="860" spans="1:16" x14ac:dyDescent="0.5">
      <c r="A860">
        <v>2021</v>
      </c>
      <c r="B860" t="s">
        <v>748</v>
      </c>
      <c r="C860" t="s">
        <v>251</v>
      </c>
      <c r="D860">
        <v>573009</v>
      </c>
      <c r="E860" t="s">
        <v>164</v>
      </c>
      <c r="F860" t="s">
        <v>165</v>
      </c>
      <c r="G860">
        <v>80.599999999999994</v>
      </c>
      <c r="H860" t="s">
        <v>152</v>
      </c>
      <c r="I860" t="str">
        <f t="shared" si="14"/>
        <v>573009CUKC</v>
      </c>
      <c r="J860" t="s">
        <v>153</v>
      </c>
      <c r="K860">
        <v>45.2</v>
      </c>
      <c r="L860">
        <v>-11</v>
      </c>
      <c r="M860">
        <v>7.8</v>
      </c>
      <c r="N860">
        <v>-25</v>
      </c>
      <c r="O860">
        <f>VLOOKUP(D860,'CB SR '!$B$1:$F$172,5,FALSE)</f>
        <v>2349</v>
      </c>
      <c r="P860">
        <v>43</v>
      </c>
    </row>
    <row r="861" spans="1:16" x14ac:dyDescent="0.5">
      <c r="A861">
        <v>2021</v>
      </c>
      <c r="B861" t="s">
        <v>257</v>
      </c>
      <c r="C861" t="s">
        <v>423</v>
      </c>
      <c r="D861">
        <v>641154</v>
      </c>
      <c r="E861" t="s">
        <v>110</v>
      </c>
      <c r="F861" t="s">
        <v>111</v>
      </c>
      <c r="G861">
        <v>80.099999999999994</v>
      </c>
      <c r="H861" t="s">
        <v>152</v>
      </c>
      <c r="I861" t="str">
        <f t="shared" si="14"/>
        <v>641154CUKC</v>
      </c>
      <c r="J861" t="s">
        <v>153</v>
      </c>
      <c r="K861">
        <v>48.1</v>
      </c>
      <c r="L861">
        <v>-7</v>
      </c>
      <c r="M861">
        <v>12.6</v>
      </c>
      <c r="N861">
        <v>22</v>
      </c>
      <c r="O861">
        <f>VLOOKUP(D861,'CB SR '!$B$1:$F$172,5,FALSE)</f>
        <v>2487</v>
      </c>
      <c r="P861">
        <v>69</v>
      </c>
    </row>
    <row r="862" spans="1:16" x14ac:dyDescent="0.5">
      <c r="A862">
        <v>2021</v>
      </c>
      <c r="B862" t="s">
        <v>406</v>
      </c>
      <c r="C862" t="s">
        <v>407</v>
      </c>
      <c r="D862">
        <v>665152</v>
      </c>
      <c r="E862" t="s">
        <v>182</v>
      </c>
      <c r="F862" t="s">
        <v>183</v>
      </c>
      <c r="G862">
        <v>75.5</v>
      </c>
      <c r="H862" t="s">
        <v>152</v>
      </c>
      <c r="I862" t="str">
        <f t="shared" si="14"/>
        <v>665152CUKC</v>
      </c>
      <c r="J862" t="s">
        <v>153</v>
      </c>
      <c r="K862">
        <v>64.900000000000006</v>
      </c>
      <c r="L862">
        <v>9</v>
      </c>
      <c r="M862">
        <v>8.6</v>
      </c>
      <c r="N862">
        <v>-11</v>
      </c>
      <c r="O862">
        <f>VLOOKUP(D862,'CB SR '!$B$1:$F$172,5,FALSE)</f>
        <v>2389</v>
      </c>
      <c r="P862">
        <f>VLOOKUP(D862,Curve!$C$1:$F$369,4,FALSE)</f>
        <v>91.8</v>
      </c>
    </row>
    <row r="863" spans="1:16" x14ac:dyDescent="0.5">
      <c r="A863">
        <v>2021</v>
      </c>
      <c r="B863" t="s">
        <v>462</v>
      </c>
      <c r="C863" t="s">
        <v>463</v>
      </c>
      <c r="D863">
        <v>527048</v>
      </c>
      <c r="E863" t="s">
        <v>42</v>
      </c>
      <c r="F863" t="s">
        <v>43</v>
      </c>
      <c r="G863">
        <v>78.7</v>
      </c>
      <c r="H863" t="s">
        <v>152</v>
      </c>
      <c r="I863" t="str">
        <f t="shared" si="14"/>
        <v>527048CUKC</v>
      </c>
      <c r="J863" t="s">
        <v>153</v>
      </c>
      <c r="K863">
        <v>49.3</v>
      </c>
      <c r="L863">
        <v>-7</v>
      </c>
      <c r="M863">
        <v>5.0999999999999996</v>
      </c>
      <c r="N863">
        <v>-47</v>
      </c>
      <c r="O863">
        <f>VLOOKUP(D863,'CB SR '!$B$1:$F$172,5,FALSE)</f>
        <v>2459</v>
      </c>
      <c r="P863">
        <f>VLOOKUP(D863,Curve!$C$1:$F$369,4,FALSE)</f>
        <v>90.2</v>
      </c>
    </row>
    <row r="864" spans="1:16" x14ac:dyDescent="0.5">
      <c r="A864">
        <v>2021</v>
      </c>
      <c r="B864" t="s">
        <v>184</v>
      </c>
      <c r="C864" t="s">
        <v>185</v>
      </c>
      <c r="D864">
        <v>592761</v>
      </c>
      <c r="E864" t="s">
        <v>164</v>
      </c>
      <c r="F864" t="s">
        <v>165</v>
      </c>
      <c r="G864">
        <v>77.900000000000006</v>
      </c>
      <c r="H864" t="s">
        <v>152</v>
      </c>
      <c r="I864" t="str">
        <f t="shared" si="14"/>
        <v>592761CUKC</v>
      </c>
      <c r="J864" t="s">
        <v>153</v>
      </c>
      <c r="K864">
        <v>51.1</v>
      </c>
      <c r="L864">
        <v>-6</v>
      </c>
      <c r="M864">
        <v>6.8</v>
      </c>
      <c r="N864">
        <v>-8</v>
      </c>
      <c r="O864">
        <f>VLOOKUP(D864,'CB SR '!$B$1:$F$172,5,FALSE)</f>
        <v>2600</v>
      </c>
      <c r="P864">
        <v>54</v>
      </c>
    </row>
    <row r="865" spans="1:16" x14ac:dyDescent="0.5">
      <c r="A865">
        <v>2021</v>
      </c>
      <c r="B865" t="s">
        <v>460</v>
      </c>
      <c r="C865" t="s">
        <v>305</v>
      </c>
      <c r="D865">
        <v>622250</v>
      </c>
      <c r="E865" t="s">
        <v>116</v>
      </c>
      <c r="F865" t="s">
        <v>117</v>
      </c>
      <c r="G865">
        <v>83.1</v>
      </c>
      <c r="H865" t="s">
        <v>152</v>
      </c>
      <c r="I865" t="str">
        <f t="shared" si="14"/>
        <v>622250CUKC</v>
      </c>
      <c r="J865" t="s">
        <v>153</v>
      </c>
      <c r="K865">
        <v>51.8</v>
      </c>
      <c r="L865">
        <v>7</v>
      </c>
      <c r="M865">
        <v>7.9</v>
      </c>
      <c r="N865">
        <v>12</v>
      </c>
      <c r="O865">
        <f>VLOOKUP(D865,'CB SR '!$B$1:$F$172,5,FALSE)</f>
        <v>2000</v>
      </c>
      <c r="P865">
        <f>VLOOKUP(D865,Curve!$C$1:$F$369,4,FALSE)</f>
        <v>93.3</v>
      </c>
    </row>
    <row r="866" spans="1:16" x14ac:dyDescent="0.5">
      <c r="A866">
        <v>2021</v>
      </c>
      <c r="B866" t="s">
        <v>314</v>
      </c>
      <c r="C866" t="s">
        <v>315</v>
      </c>
      <c r="D866">
        <v>547942</v>
      </c>
      <c r="E866" t="s">
        <v>34</v>
      </c>
      <c r="F866" t="s">
        <v>35</v>
      </c>
      <c r="G866">
        <v>69.599999999999994</v>
      </c>
      <c r="H866" t="s">
        <v>152</v>
      </c>
      <c r="I866" t="str">
        <f t="shared" si="14"/>
        <v>547942CUKC</v>
      </c>
      <c r="J866" t="s">
        <v>153</v>
      </c>
      <c r="K866">
        <v>65.900000000000006</v>
      </c>
      <c r="L866">
        <v>-4</v>
      </c>
      <c r="M866">
        <v>6</v>
      </c>
      <c r="N866">
        <v>-51</v>
      </c>
      <c r="O866">
        <f>VLOOKUP(D866,'CB SR '!$B$1:$F$172,5,FALSE)</f>
        <v>2140</v>
      </c>
      <c r="P866">
        <v>66</v>
      </c>
    </row>
    <row r="867" spans="1:16" x14ac:dyDescent="0.5">
      <c r="A867">
        <v>2021</v>
      </c>
      <c r="B867" t="s">
        <v>793</v>
      </c>
      <c r="C867" t="s">
        <v>353</v>
      </c>
      <c r="D867">
        <v>594987</v>
      </c>
      <c r="E867" t="s">
        <v>102</v>
      </c>
      <c r="F867" t="s">
        <v>103</v>
      </c>
      <c r="G867">
        <v>79.8</v>
      </c>
      <c r="H867" t="s">
        <v>152</v>
      </c>
      <c r="I867" t="str">
        <f t="shared" si="14"/>
        <v>594987CUKC</v>
      </c>
      <c r="J867" t="s">
        <v>153</v>
      </c>
      <c r="K867">
        <v>53</v>
      </c>
      <c r="L867">
        <v>1</v>
      </c>
      <c r="M867">
        <v>11.8</v>
      </c>
      <c r="N867">
        <v>25</v>
      </c>
      <c r="O867">
        <f>VLOOKUP(D867,'CB SR '!$B$1:$F$172,5,FALSE)</f>
        <v>2838</v>
      </c>
      <c r="P867">
        <f>VLOOKUP(D867,Curve!$C$1:$F$369,4,FALSE)</f>
        <v>76.5</v>
      </c>
    </row>
    <row r="868" spans="1:16" x14ac:dyDescent="0.5">
      <c r="A868">
        <v>2021</v>
      </c>
      <c r="B868" t="s">
        <v>669</v>
      </c>
      <c r="C868" t="s">
        <v>95</v>
      </c>
      <c r="D868">
        <v>451584</v>
      </c>
      <c r="E868" t="s">
        <v>80</v>
      </c>
      <c r="F868" t="s">
        <v>81</v>
      </c>
      <c r="G868">
        <v>81.900000000000006</v>
      </c>
      <c r="H868" t="s">
        <v>152</v>
      </c>
      <c r="I868" t="str">
        <f t="shared" si="14"/>
        <v>451584CUKC</v>
      </c>
      <c r="J868" t="s">
        <v>153</v>
      </c>
      <c r="K868">
        <v>52.7</v>
      </c>
      <c r="L868">
        <v>4</v>
      </c>
      <c r="M868">
        <v>6.2</v>
      </c>
      <c r="N868">
        <v>-12</v>
      </c>
      <c r="O868" s="1">
        <v>2474</v>
      </c>
      <c r="P868">
        <v>72</v>
      </c>
    </row>
    <row r="869" spans="1:16" x14ac:dyDescent="0.5">
      <c r="A869">
        <v>2021</v>
      </c>
      <c r="B869" t="s">
        <v>473</v>
      </c>
      <c r="C869" t="s">
        <v>185</v>
      </c>
      <c r="D869">
        <v>573204</v>
      </c>
      <c r="E869" t="s">
        <v>261</v>
      </c>
      <c r="F869" t="s">
        <v>262</v>
      </c>
      <c r="G869">
        <v>71.7</v>
      </c>
      <c r="H869" t="s">
        <v>152</v>
      </c>
      <c r="I869" t="str">
        <f t="shared" si="14"/>
        <v>573204CUKC</v>
      </c>
      <c r="J869" t="s">
        <v>153</v>
      </c>
      <c r="K869">
        <v>70.400000000000006</v>
      </c>
      <c r="L869">
        <v>7</v>
      </c>
      <c r="M869">
        <v>9.9</v>
      </c>
      <c r="N869">
        <v>-21</v>
      </c>
      <c r="O869">
        <f>VLOOKUP(D869,'CB SR '!$B$1:$F$172,5,FALSE)</f>
        <v>2382</v>
      </c>
      <c r="P869">
        <v>95</v>
      </c>
    </row>
    <row r="870" spans="1:16" x14ac:dyDescent="0.5">
      <c r="A870">
        <v>2021</v>
      </c>
      <c r="B870" t="s">
        <v>403</v>
      </c>
      <c r="C870" t="s">
        <v>404</v>
      </c>
      <c r="D870">
        <v>605280</v>
      </c>
      <c r="E870" t="s">
        <v>38</v>
      </c>
      <c r="F870" t="s">
        <v>39</v>
      </c>
      <c r="G870">
        <v>82.7</v>
      </c>
      <c r="H870" t="s">
        <v>152</v>
      </c>
      <c r="I870" t="str">
        <f t="shared" si="14"/>
        <v>605280CUKC</v>
      </c>
      <c r="J870" t="s">
        <v>153</v>
      </c>
      <c r="K870">
        <v>53.7</v>
      </c>
      <c r="L870">
        <v>9</v>
      </c>
      <c r="M870">
        <v>7.4</v>
      </c>
      <c r="N870">
        <v>6</v>
      </c>
      <c r="O870">
        <f>VLOOKUP(D870,'CB SR '!$B$1:$F$172,5,FALSE)</f>
        <v>2662</v>
      </c>
      <c r="P870">
        <v>72</v>
      </c>
    </row>
    <row r="871" spans="1:16" x14ac:dyDescent="0.5">
      <c r="A871">
        <v>2021</v>
      </c>
      <c r="B871" t="s">
        <v>867</v>
      </c>
      <c r="C871" t="s">
        <v>645</v>
      </c>
      <c r="D871">
        <v>667498</v>
      </c>
      <c r="E871" t="s">
        <v>102</v>
      </c>
      <c r="F871" t="s">
        <v>103</v>
      </c>
      <c r="G871">
        <v>74.8</v>
      </c>
      <c r="H871" t="s">
        <v>152</v>
      </c>
      <c r="I871" t="str">
        <f t="shared" si="14"/>
        <v>667498CUKC</v>
      </c>
      <c r="J871" t="s">
        <v>153</v>
      </c>
      <c r="K871">
        <v>56.5</v>
      </c>
      <c r="L871">
        <v>0</v>
      </c>
      <c r="M871">
        <v>9.5</v>
      </c>
      <c r="N871">
        <v>-17</v>
      </c>
      <c r="O871">
        <f>VLOOKUP(D871,'CB SR '!$B$1:$F$172,5,FALSE)</f>
        <v>2244</v>
      </c>
      <c r="P871">
        <f>VLOOKUP(D871,Curve!$C$1:$F$369,4,FALSE)</f>
        <v>70.3</v>
      </c>
    </row>
    <row r="872" spans="1:16" x14ac:dyDescent="0.5">
      <c r="A872">
        <v>2021</v>
      </c>
      <c r="B872" t="s">
        <v>352</v>
      </c>
      <c r="C872" t="s">
        <v>353</v>
      </c>
      <c r="D872">
        <v>663554</v>
      </c>
      <c r="E872" t="s">
        <v>132</v>
      </c>
      <c r="F872" t="s">
        <v>133</v>
      </c>
      <c r="G872">
        <v>81.3</v>
      </c>
      <c r="H872" t="s">
        <v>152</v>
      </c>
      <c r="I872" t="str">
        <f t="shared" si="14"/>
        <v>663554CUKC</v>
      </c>
      <c r="J872" t="s">
        <v>153</v>
      </c>
      <c r="K872">
        <v>51.4</v>
      </c>
      <c r="L872">
        <v>2</v>
      </c>
      <c r="M872">
        <v>9.6</v>
      </c>
      <c r="N872">
        <v>-3</v>
      </c>
      <c r="O872" s="1">
        <v>2199</v>
      </c>
      <c r="P872">
        <f>VLOOKUP(D872,Curve!$C$1:$F$369,4,FALSE)</f>
        <v>88.6</v>
      </c>
    </row>
    <row r="873" spans="1:16" x14ac:dyDescent="0.5">
      <c r="A873">
        <v>2021</v>
      </c>
      <c r="B873" t="s">
        <v>791</v>
      </c>
      <c r="C873" t="s">
        <v>792</v>
      </c>
      <c r="D873">
        <v>668687</v>
      </c>
      <c r="E873" t="s">
        <v>142</v>
      </c>
      <c r="F873" t="s">
        <v>143</v>
      </c>
      <c r="G873">
        <v>80.099999999999994</v>
      </c>
      <c r="H873" t="s">
        <v>152</v>
      </c>
      <c r="I873" t="str">
        <f t="shared" si="14"/>
        <v>668687CUKC</v>
      </c>
      <c r="J873" t="s">
        <v>153</v>
      </c>
      <c r="K873">
        <v>62.1</v>
      </c>
      <c r="L873">
        <v>19</v>
      </c>
      <c r="M873">
        <v>4.7</v>
      </c>
      <c r="N873">
        <v>-32</v>
      </c>
      <c r="O873" s="1">
        <v>2749</v>
      </c>
      <c r="P873">
        <f>VLOOKUP(D873,Curve!$C$1:$F$369,4,FALSE)</f>
        <v>76.900000000000006</v>
      </c>
    </row>
    <row r="874" spans="1:16" x14ac:dyDescent="0.5">
      <c r="A874">
        <v>2021</v>
      </c>
      <c r="B874" t="s">
        <v>547</v>
      </c>
      <c r="C874" t="s">
        <v>197</v>
      </c>
      <c r="D874">
        <v>663776</v>
      </c>
      <c r="E874" t="s">
        <v>232</v>
      </c>
      <c r="F874" t="s">
        <v>233</v>
      </c>
      <c r="G874">
        <v>78.400000000000006</v>
      </c>
      <c r="H874" t="s">
        <v>152</v>
      </c>
      <c r="I874" t="str">
        <f t="shared" si="14"/>
        <v>663776CUKC</v>
      </c>
      <c r="J874" t="s">
        <v>153</v>
      </c>
      <c r="K874">
        <v>58.2</v>
      </c>
      <c r="L874">
        <v>6</v>
      </c>
      <c r="M874">
        <v>6.2</v>
      </c>
      <c r="N874">
        <v>-23</v>
      </c>
      <c r="O874">
        <f>VLOOKUP(D874,'CB SR '!$B$1:$F$172,5,FALSE)</f>
        <v>2799</v>
      </c>
      <c r="P874">
        <f>VLOOKUP(D874,Curve!$C$1:$F$369,4,FALSE)</f>
        <v>72.3</v>
      </c>
    </row>
    <row r="875" spans="1:16" x14ac:dyDescent="0.5">
      <c r="A875">
        <v>2021</v>
      </c>
      <c r="B875" t="s">
        <v>371</v>
      </c>
      <c r="C875" t="s">
        <v>288</v>
      </c>
      <c r="D875">
        <v>641771</v>
      </c>
      <c r="E875" t="s">
        <v>213</v>
      </c>
      <c r="F875" t="s">
        <v>214</v>
      </c>
      <c r="G875">
        <v>80.3</v>
      </c>
      <c r="H875" t="s">
        <v>152</v>
      </c>
      <c r="I875" t="str">
        <f t="shared" si="14"/>
        <v>641771CUKC</v>
      </c>
      <c r="J875" t="s">
        <v>153</v>
      </c>
      <c r="K875">
        <v>52.2</v>
      </c>
      <c r="L875">
        <v>1</v>
      </c>
      <c r="M875">
        <v>10.6</v>
      </c>
      <c r="N875">
        <v>8</v>
      </c>
      <c r="O875" s="1">
        <v>2676</v>
      </c>
      <c r="P875">
        <f>VLOOKUP(D875,Curve!$C$1:$F$369,4,FALSE)</f>
        <v>66.5</v>
      </c>
    </row>
    <row r="876" spans="1:16" x14ac:dyDescent="0.5">
      <c r="A876">
        <v>2021</v>
      </c>
      <c r="B876" t="s">
        <v>237</v>
      </c>
      <c r="C876" t="s">
        <v>89</v>
      </c>
      <c r="D876">
        <v>605135</v>
      </c>
      <c r="E876" t="s">
        <v>20</v>
      </c>
      <c r="F876" t="s">
        <v>21</v>
      </c>
      <c r="G876">
        <v>71.7</v>
      </c>
      <c r="H876" t="s">
        <v>152</v>
      </c>
      <c r="I876" t="str">
        <f t="shared" si="14"/>
        <v>605135CUKC</v>
      </c>
      <c r="J876" t="s">
        <v>153</v>
      </c>
      <c r="K876">
        <v>67.400000000000006</v>
      </c>
      <c r="L876">
        <v>2</v>
      </c>
      <c r="M876">
        <v>13.6</v>
      </c>
      <c r="N876">
        <v>7</v>
      </c>
      <c r="O876">
        <f>VLOOKUP(D876,'CB SR '!$B$1:$F$172,5,FALSE)</f>
        <v>2326</v>
      </c>
      <c r="P876">
        <v>93</v>
      </c>
    </row>
    <row r="877" spans="1:16" x14ac:dyDescent="0.5">
      <c r="A877">
        <v>2021</v>
      </c>
      <c r="B877" t="s">
        <v>782</v>
      </c>
      <c r="C877" t="s">
        <v>109</v>
      </c>
      <c r="D877">
        <v>502239</v>
      </c>
      <c r="E877" t="s">
        <v>213</v>
      </c>
      <c r="F877" t="s">
        <v>214</v>
      </c>
      <c r="G877">
        <v>78.599999999999994</v>
      </c>
      <c r="H877" t="s">
        <v>152</v>
      </c>
      <c r="I877" t="str">
        <f t="shared" si="14"/>
        <v>502239CUKC</v>
      </c>
      <c r="J877" t="s">
        <v>153</v>
      </c>
      <c r="K877">
        <v>55.9</v>
      </c>
      <c r="L877">
        <v>3</v>
      </c>
      <c r="M877">
        <v>10.1</v>
      </c>
      <c r="N877">
        <v>36</v>
      </c>
      <c r="O877" s="1">
        <v>3022</v>
      </c>
      <c r="P877">
        <v>67</v>
      </c>
    </row>
    <row r="878" spans="1:16" x14ac:dyDescent="0.5">
      <c r="A878">
        <v>2021</v>
      </c>
      <c r="B878" t="s">
        <v>332</v>
      </c>
      <c r="C878" t="s">
        <v>333</v>
      </c>
      <c r="D878">
        <v>656546</v>
      </c>
      <c r="E878" t="s">
        <v>26</v>
      </c>
      <c r="F878" t="s">
        <v>27</v>
      </c>
      <c r="G878">
        <v>77.5</v>
      </c>
      <c r="H878" t="s">
        <v>152</v>
      </c>
      <c r="I878" t="str">
        <f t="shared" si="14"/>
        <v>656546CUKC</v>
      </c>
      <c r="J878" t="s">
        <v>153</v>
      </c>
      <c r="K878">
        <v>59.3</v>
      </c>
      <c r="L878">
        <v>5</v>
      </c>
      <c r="M878">
        <v>9.3000000000000007</v>
      </c>
      <c r="N878">
        <v>6</v>
      </c>
      <c r="O878">
        <f>VLOOKUP(D878,'CB SR '!$B$1:$F$172,5,FALSE)</f>
        <v>2487</v>
      </c>
      <c r="P878">
        <v>84</v>
      </c>
    </row>
    <row r="879" spans="1:16" x14ac:dyDescent="0.5">
      <c r="A879">
        <v>2021</v>
      </c>
      <c r="B879" t="s">
        <v>798</v>
      </c>
      <c r="C879" t="s">
        <v>681</v>
      </c>
      <c r="D879">
        <v>608349</v>
      </c>
      <c r="E879" t="s">
        <v>54</v>
      </c>
      <c r="F879" t="s">
        <v>55</v>
      </c>
      <c r="G879">
        <v>79.900000000000006</v>
      </c>
      <c r="H879" t="s">
        <v>152</v>
      </c>
      <c r="I879" t="str">
        <f t="shared" si="14"/>
        <v>608349CUKC</v>
      </c>
      <c r="J879" t="s">
        <v>153</v>
      </c>
      <c r="K879">
        <v>59.1</v>
      </c>
      <c r="L879">
        <v>12</v>
      </c>
      <c r="M879">
        <v>11.9</v>
      </c>
      <c r="N879">
        <v>29</v>
      </c>
      <c r="O879" s="1">
        <v>2786</v>
      </c>
      <c r="P879">
        <v>91</v>
      </c>
    </row>
    <row r="880" spans="1:16" x14ac:dyDescent="0.5">
      <c r="A880">
        <v>2021</v>
      </c>
      <c r="B880" t="s">
        <v>555</v>
      </c>
      <c r="C880" t="s">
        <v>556</v>
      </c>
      <c r="D880">
        <v>657093</v>
      </c>
      <c r="E880" t="s">
        <v>182</v>
      </c>
      <c r="F880" t="s">
        <v>183</v>
      </c>
      <c r="G880">
        <v>79</v>
      </c>
      <c r="H880" t="s">
        <v>152</v>
      </c>
      <c r="I880" t="str">
        <f t="shared" si="14"/>
        <v>657093CUKC</v>
      </c>
      <c r="J880" t="s">
        <v>153</v>
      </c>
      <c r="K880">
        <v>51.6</v>
      </c>
      <c r="L880">
        <v>-5</v>
      </c>
      <c r="M880">
        <v>0.6</v>
      </c>
      <c r="N880">
        <v>-93</v>
      </c>
      <c r="O880">
        <f>VLOOKUP(D880,'CB SR '!$B$1:$F$172,5,FALSE)</f>
        <v>2326</v>
      </c>
      <c r="P880">
        <f>VLOOKUP(D880,Curve!$C$1:$F$369,4,FALSE)</f>
        <v>42.9</v>
      </c>
    </row>
    <row r="881" spans="1:16" x14ac:dyDescent="0.5">
      <c r="A881">
        <v>2021</v>
      </c>
      <c r="B881" t="s">
        <v>704</v>
      </c>
      <c r="C881" t="s">
        <v>119</v>
      </c>
      <c r="D881">
        <v>666205</v>
      </c>
      <c r="E881" t="s">
        <v>156</v>
      </c>
      <c r="F881" t="s">
        <v>157</v>
      </c>
      <c r="G881">
        <v>80.400000000000006</v>
      </c>
      <c r="H881" t="s">
        <v>152</v>
      </c>
      <c r="I881" t="str">
        <f t="shared" si="14"/>
        <v>666205CUKC</v>
      </c>
      <c r="J881" t="s">
        <v>153</v>
      </c>
      <c r="K881">
        <v>52.1</v>
      </c>
      <c r="L881">
        <v>0</v>
      </c>
      <c r="M881">
        <v>5.9</v>
      </c>
      <c r="N881">
        <v>-18</v>
      </c>
      <c r="O881">
        <f>VLOOKUP(D881,'CB SR '!$B$1:$F$172,5,FALSE)</f>
        <v>2421</v>
      </c>
      <c r="P881">
        <f>VLOOKUP(D881,Curve!$C$1:$F$369,4,FALSE)</f>
        <v>56.3</v>
      </c>
    </row>
    <row r="882" spans="1:16" x14ac:dyDescent="0.5">
      <c r="A882">
        <v>2021</v>
      </c>
      <c r="B882" t="s">
        <v>259</v>
      </c>
      <c r="C882" t="s">
        <v>260</v>
      </c>
      <c r="D882">
        <v>641927</v>
      </c>
      <c r="E882" t="s">
        <v>261</v>
      </c>
      <c r="F882" t="s">
        <v>262</v>
      </c>
      <c r="G882">
        <v>75</v>
      </c>
      <c r="H882" t="s">
        <v>152</v>
      </c>
      <c r="I882" t="str">
        <f t="shared" si="14"/>
        <v>641927CUKC</v>
      </c>
      <c r="J882" t="s">
        <v>153</v>
      </c>
      <c r="K882">
        <v>60.9</v>
      </c>
      <c r="L882">
        <v>2</v>
      </c>
      <c r="M882">
        <v>10.4</v>
      </c>
      <c r="N882">
        <v>3</v>
      </c>
      <c r="O882">
        <f>VLOOKUP(D882,'CB SR '!$B$1:$F$172,5,FALSE)</f>
        <v>2301</v>
      </c>
      <c r="P882">
        <f>VLOOKUP(D882,Curve!$C$1:$F$369,4,FALSE)</f>
        <v>66.599999999999994</v>
      </c>
    </row>
    <row r="883" spans="1:16" x14ac:dyDescent="0.5">
      <c r="A883">
        <v>2021</v>
      </c>
      <c r="B883" t="s">
        <v>892</v>
      </c>
      <c r="C883" t="s">
        <v>893</v>
      </c>
      <c r="D883">
        <v>528748</v>
      </c>
      <c r="E883" t="s">
        <v>164</v>
      </c>
      <c r="F883" t="s">
        <v>165</v>
      </c>
      <c r="G883">
        <v>76.2</v>
      </c>
      <c r="H883" t="s">
        <v>152</v>
      </c>
      <c r="I883" t="str">
        <f t="shared" si="14"/>
        <v>528748CUKC</v>
      </c>
      <c r="J883" t="s">
        <v>153</v>
      </c>
      <c r="K883">
        <v>52</v>
      </c>
      <c r="L883">
        <v>-2</v>
      </c>
      <c r="M883">
        <v>9.1</v>
      </c>
      <c r="N883">
        <v>-22</v>
      </c>
      <c r="O883">
        <f>VLOOKUP(D883,'CB SR '!$B$1:$F$172,5,FALSE)</f>
        <v>2330</v>
      </c>
      <c r="P883">
        <f>VLOOKUP(D883,Curve!$C$1:$F$369,4,FALSE)</f>
        <v>67.5</v>
      </c>
    </row>
    <row r="884" spans="1:16" x14ac:dyDescent="0.5">
      <c r="A884">
        <v>2021</v>
      </c>
      <c r="B884" t="s">
        <v>539</v>
      </c>
      <c r="C884" t="s">
        <v>652</v>
      </c>
      <c r="D884">
        <v>554340</v>
      </c>
      <c r="E884" t="s">
        <v>142</v>
      </c>
      <c r="F884" t="s">
        <v>143</v>
      </c>
      <c r="G884">
        <v>83.7</v>
      </c>
      <c r="H884" t="s">
        <v>152</v>
      </c>
      <c r="I884" t="str">
        <f t="shared" si="14"/>
        <v>554340CUKC</v>
      </c>
      <c r="J884" t="s">
        <v>153</v>
      </c>
      <c r="K884">
        <v>42</v>
      </c>
      <c r="L884">
        <v>-8</v>
      </c>
      <c r="M884">
        <v>10.3</v>
      </c>
      <c r="N884">
        <v>9</v>
      </c>
      <c r="O884">
        <f>VLOOKUP(D884,'CB SR '!$B$1:$F$172,5,FALSE)</f>
        <v>2718</v>
      </c>
      <c r="P884">
        <f>VLOOKUP(D884,Curve!$C$1:$F$369,4,FALSE)</f>
        <v>75.7</v>
      </c>
    </row>
    <row r="885" spans="1:16" x14ac:dyDescent="0.5">
      <c r="A885">
        <v>2021</v>
      </c>
      <c r="B885" t="s">
        <v>128</v>
      </c>
      <c r="C885" t="s">
        <v>129</v>
      </c>
      <c r="D885">
        <v>592351</v>
      </c>
      <c r="E885" t="s">
        <v>92</v>
      </c>
      <c r="F885" t="s">
        <v>93</v>
      </c>
      <c r="G885">
        <v>76</v>
      </c>
      <c r="H885" t="s">
        <v>152</v>
      </c>
      <c r="I885" t="str">
        <f t="shared" si="14"/>
        <v>592351CUKC</v>
      </c>
      <c r="J885" t="s">
        <v>153</v>
      </c>
      <c r="K885">
        <v>56.3</v>
      </c>
      <c r="L885">
        <v>-3</v>
      </c>
      <c r="M885">
        <v>10.9</v>
      </c>
      <c r="N885">
        <v>10</v>
      </c>
      <c r="O885">
        <f>VLOOKUP(D885,'CB SR '!$B$1:$F$172,5,FALSE)</f>
        <v>2573</v>
      </c>
      <c r="P885">
        <v>80</v>
      </c>
    </row>
    <row r="886" spans="1:16" x14ac:dyDescent="0.5">
      <c r="A886">
        <v>2021</v>
      </c>
      <c r="B886" t="s">
        <v>824</v>
      </c>
      <c r="C886" t="s">
        <v>834</v>
      </c>
      <c r="D886">
        <v>598287</v>
      </c>
      <c r="E886" t="s">
        <v>164</v>
      </c>
      <c r="F886" t="s">
        <v>165</v>
      </c>
      <c r="G886">
        <v>76.900000000000006</v>
      </c>
      <c r="H886" t="s">
        <v>152</v>
      </c>
      <c r="I886" t="str">
        <f t="shared" si="14"/>
        <v>598287CUKC</v>
      </c>
      <c r="J886" t="s">
        <v>153</v>
      </c>
      <c r="K886">
        <v>46.2</v>
      </c>
      <c r="L886">
        <v>-5</v>
      </c>
      <c r="M886">
        <v>12.4</v>
      </c>
      <c r="N886">
        <v>-4</v>
      </c>
      <c r="O886">
        <f>VLOOKUP(D886,'CB SR '!$B$1:$F$172,5,FALSE)</f>
        <v>2570</v>
      </c>
      <c r="P886" s="1">
        <v>65.3</v>
      </c>
    </row>
    <row r="887" spans="1:16" x14ac:dyDescent="0.5">
      <c r="A887">
        <v>2021</v>
      </c>
      <c r="B887" t="s">
        <v>545</v>
      </c>
      <c r="C887" t="s">
        <v>546</v>
      </c>
      <c r="D887">
        <v>669145</v>
      </c>
      <c r="E887" t="s">
        <v>182</v>
      </c>
      <c r="F887" t="s">
        <v>183</v>
      </c>
      <c r="G887">
        <v>82</v>
      </c>
      <c r="H887" t="s">
        <v>152</v>
      </c>
      <c r="I887" t="str">
        <f t="shared" si="14"/>
        <v>669145CUKC</v>
      </c>
      <c r="J887" t="s">
        <v>153</v>
      </c>
      <c r="K887">
        <v>46.6</v>
      </c>
      <c r="L887">
        <v>-8</v>
      </c>
      <c r="M887">
        <v>1.2</v>
      </c>
      <c r="N887">
        <v>-83</v>
      </c>
      <c r="O887">
        <f>VLOOKUP(D887,'CB SR '!$B$1:$F$172,5,FALSE)</f>
        <v>2610</v>
      </c>
      <c r="P887">
        <f>VLOOKUP(D887,Curve!$C$1:$F$369,4,FALSE)</f>
        <v>79.2</v>
      </c>
    </row>
    <row r="888" spans="1:16" x14ac:dyDescent="0.5">
      <c r="A888">
        <v>2021</v>
      </c>
      <c r="B888" t="s">
        <v>529</v>
      </c>
      <c r="C888" t="s">
        <v>530</v>
      </c>
      <c r="D888">
        <v>433589</v>
      </c>
      <c r="E888" t="s">
        <v>20</v>
      </c>
      <c r="F888" t="s">
        <v>21</v>
      </c>
      <c r="G888">
        <v>74.599999999999994</v>
      </c>
      <c r="H888" t="s">
        <v>152</v>
      </c>
      <c r="I888" t="str">
        <f t="shared" si="14"/>
        <v>433589CUKC</v>
      </c>
      <c r="J888" t="s">
        <v>153</v>
      </c>
      <c r="K888">
        <v>48.9</v>
      </c>
      <c r="L888">
        <v>-19</v>
      </c>
      <c r="M888">
        <v>10.4</v>
      </c>
      <c r="N888">
        <v>-8</v>
      </c>
      <c r="O888">
        <f>VLOOKUP(D888,'CB SR '!$B$1:$F$172,5,FALSE)</f>
        <v>2013</v>
      </c>
      <c r="P888">
        <f>VLOOKUP(D888,Curve!$C$1:$F$369,4,FALSE)</f>
        <v>50.7</v>
      </c>
    </row>
    <row r="889" spans="1:16" x14ac:dyDescent="0.5">
      <c r="A889">
        <v>2021</v>
      </c>
      <c r="B889" t="s">
        <v>574</v>
      </c>
      <c r="C889" t="s">
        <v>575</v>
      </c>
      <c r="D889">
        <v>605151</v>
      </c>
      <c r="E889" t="s">
        <v>58</v>
      </c>
      <c r="F889" t="s">
        <v>59</v>
      </c>
      <c r="G889">
        <v>78.3</v>
      </c>
      <c r="H889" t="s">
        <v>152</v>
      </c>
      <c r="I889" t="str">
        <f t="shared" si="14"/>
        <v>605151CUKC</v>
      </c>
      <c r="J889" t="s">
        <v>153</v>
      </c>
      <c r="K889">
        <v>56</v>
      </c>
      <c r="L889">
        <v>1</v>
      </c>
      <c r="M889">
        <v>6</v>
      </c>
      <c r="N889">
        <v>-30</v>
      </c>
      <c r="O889" s="1">
        <v>2128</v>
      </c>
      <c r="P889">
        <v>78</v>
      </c>
    </row>
    <row r="890" spans="1:16" x14ac:dyDescent="0.5">
      <c r="A890">
        <v>2021</v>
      </c>
      <c r="B890" t="s">
        <v>767</v>
      </c>
      <c r="C890" t="s">
        <v>768</v>
      </c>
      <c r="D890">
        <v>571948</v>
      </c>
      <c r="E890" t="s">
        <v>68</v>
      </c>
      <c r="F890" t="s">
        <v>69</v>
      </c>
      <c r="G890">
        <v>79.3</v>
      </c>
      <c r="H890" t="s">
        <v>152</v>
      </c>
      <c r="I890" t="str">
        <f t="shared" si="14"/>
        <v>571948CUKC</v>
      </c>
      <c r="J890" t="s">
        <v>153</v>
      </c>
      <c r="K890">
        <v>45.3</v>
      </c>
      <c r="L890">
        <v>-2</v>
      </c>
      <c r="M890">
        <v>15.5</v>
      </c>
      <c r="N890">
        <v>12</v>
      </c>
      <c r="O890">
        <f>VLOOKUP(D890,'CB SR '!$B$1:$F$172,5,FALSE)</f>
        <v>1865</v>
      </c>
      <c r="P890">
        <v>65</v>
      </c>
    </row>
    <row r="891" spans="1:16" x14ac:dyDescent="0.5">
      <c r="A891">
        <v>2021</v>
      </c>
      <c r="B891" t="s">
        <v>377</v>
      </c>
      <c r="C891" t="s">
        <v>378</v>
      </c>
      <c r="D891">
        <v>670912</v>
      </c>
      <c r="E891" t="s">
        <v>34</v>
      </c>
      <c r="F891" t="s">
        <v>35</v>
      </c>
      <c r="G891">
        <v>76.7</v>
      </c>
      <c r="H891" t="s">
        <v>152</v>
      </c>
      <c r="I891" t="str">
        <f t="shared" si="14"/>
        <v>670912CUKC</v>
      </c>
      <c r="J891" t="s">
        <v>153</v>
      </c>
      <c r="K891">
        <v>53.1</v>
      </c>
      <c r="L891">
        <v>-7</v>
      </c>
      <c r="M891">
        <v>10.8</v>
      </c>
      <c r="N891">
        <v>11</v>
      </c>
      <c r="O891">
        <f>VLOOKUP(D891,'CB SR '!$B$1:$F$172,5,FALSE)</f>
        <v>2424</v>
      </c>
      <c r="P891">
        <f>VLOOKUP(D891,Curve!$C$1:$F$369,4,FALSE)</f>
        <v>13.4</v>
      </c>
    </row>
    <row r="892" spans="1:16" x14ac:dyDescent="0.5">
      <c r="A892">
        <v>2021</v>
      </c>
      <c r="B892" t="s">
        <v>377</v>
      </c>
      <c r="C892" t="s">
        <v>141</v>
      </c>
      <c r="D892">
        <v>665854</v>
      </c>
      <c r="E892" t="s">
        <v>213</v>
      </c>
      <c r="F892" t="s">
        <v>214</v>
      </c>
      <c r="G892">
        <v>75.099999999999994</v>
      </c>
      <c r="H892" t="s">
        <v>152</v>
      </c>
      <c r="I892" t="str">
        <f t="shared" si="14"/>
        <v>665854CUKC</v>
      </c>
      <c r="J892" t="s">
        <v>153</v>
      </c>
      <c r="K892">
        <v>65.2</v>
      </c>
      <c r="L892">
        <v>9</v>
      </c>
      <c r="M892">
        <v>9.8000000000000007</v>
      </c>
      <c r="N892">
        <v>-3</v>
      </c>
      <c r="O892">
        <f>VLOOKUP(D892,'CB SR '!$B$1:$F$172,5,FALSE)</f>
        <v>2298</v>
      </c>
      <c r="P892">
        <v>96</v>
      </c>
    </row>
    <row r="893" spans="1:16" x14ac:dyDescent="0.5">
      <c r="A893">
        <v>2021</v>
      </c>
      <c r="B893" t="s">
        <v>84</v>
      </c>
      <c r="C893" t="s">
        <v>109</v>
      </c>
      <c r="D893">
        <v>670950</v>
      </c>
      <c r="E893" t="s">
        <v>14</v>
      </c>
      <c r="F893" t="s">
        <v>15</v>
      </c>
      <c r="G893">
        <v>84.1</v>
      </c>
      <c r="H893" t="s">
        <v>152</v>
      </c>
      <c r="I893" t="str">
        <f t="shared" si="14"/>
        <v>670950CUKC</v>
      </c>
      <c r="J893" t="s">
        <v>153</v>
      </c>
      <c r="K893">
        <v>37.799999999999997</v>
      </c>
      <c r="L893">
        <v>-21</v>
      </c>
      <c r="M893">
        <v>3.6</v>
      </c>
      <c r="N893">
        <v>-43</v>
      </c>
      <c r="O893">
        <f>VLOOKUP(D893,'CB SR '!$B$1:$F$172,5,FALSE)</f>
        <v>2042</v>
      </c>
      <c r="P893">
        <v>19</v>
      </c>
    </row>
    <row r="894" spans="1:16" x14ac:dyDescent="0.5">
      <c r="A894">
        <v>2021</v>
      </c>
      <c r="B894" t="s">
        <v>887</v>
      </c>
      <c r="C894" t="s">
        <v>197</v>
      </c>
      <c r="D894">
        <v>641907</v>
      </c>
      <c r="E894" t="s">
        <v>194</v>
      </c>
      <c r="F894" t="s">
        <v>195</v>
      </c>
      <c r="G894">
        <v>82.9</v>
      </c>
      <c r="H894" t="s">
        <v>152</v>
      </c>
      <c r="I894" t="str">
        <f t="shared" si="14"/>
        <v>641907CUKC</v>
      </c>
      <c r="J894" t="s">
        <v>153</v>
      </c>
      <c r="K894">
        <v>51.9</v>
      </c>
      <c r="L894">
        <v>5</v>
      </c>
      <c r="M894">
        <v>9.1999999999999993</v>
      </c>
      <c r="N894">
        <v>40</v>
      </c>
      <c r="O894">
        <f>VLOOKUP(D894,'CB SR '!$B$1:$F$172,5,FALSE)</f>
        <v>2193</v>
      </c>
      <c r="P894">
        <f>VLOOKUP(D894,Curve!$C$1:$F$369,4,FALSE)</f>
        <v>65.599999999999994</v>
      </c>
    </row>
    <row r="895" spans="1:16" x14ac:dyDescent="0.5">
      <c r="A895">
        <v>2021</v>
      </c>
      <c r="B895" t="s">
        <v>350</v>
      </c>
      <c r="C895" t="s">
        <v>109</v>
      </c>
      <c r="D895">
        <v>592866</v>
      </c>
      <c r="E895" t="s">
        <v>126</v>
      </c>
      <c r="F895" t="s">
        <v>127</v>
      </c>
      <c r="G895">
        <v>77.7</v>
      </c>
      <c r="H895" t="s">
        <v>152</v>
      </c>
      <c r="I895" t="str">
        <f t="shared" si="14"/>
        <v>592866CUKC</v>
      </c>
      <c r="J895" t="s">
        <v>153</v>
      </c>
      <c r="K895">
        <v>48.7</v>
      </c>
      <c r="L895">
        <v>-9</v>
      </c>
      <c r="M895">
        <v>9.6999999999999993</v>
      </c>
      <c r="N895">
        <v>-19</v>
      </c>
      <c r="O895">
        <f>VLOOKUP(D895,'CB SR '!$B$1:$F$172,5,FALSE)</f>
        <v>2235</v>
      </c>
      <c r="P895">
        <v>58</v>
      </c>
    </row>
    <row r="896" spans="1:16" x14ac:dyDescent="0.5">
      <c r="A896">
        <v>2021</v>
      </c>
      <c r="B896" t="s">
        <v>100</v>
      </c>
      <c r="C896" t="s">
        <v>101</v>
      </c>
      <c r="D896">
        <v>669302</v>
      </c>
      <c r="E896" t="s">
        <v>102</v>
      </c>
      <c r="F896" t="s">
        <v>103</v>
      </c>
      <c r="G896">
        <v>74.5</v>
      </c>
      <c r="H896" t="s">
        <v>152</v>
      </c>
      <c r="I896" t="str">
        <f t="shared" si="14"/>
        <v>669302CUKC</v>
      </c>
      <c r="J896" t="s">
        <v>153</v>
      </c>
      <c r="K896">
        <v>57.7</v>
      </c>
      <c r="L896">
        <v>-5</v>
      </c>
      <c r="M896">
        <v>5.0999999999999996</v>
      </c>
      <c r="N896">
        <v>-45</v>
      </c>
      <c r="O896" s="1">
        <v>2127</v>
      </c>
      <c r="P896">
        <v>72</v>
      </c>
    </row>
    <row r="897" spans="1:16" x14ac:dyDescent="0.5">
      <c r="A897">
        <v>2021</v>
      </c>
      <c r="B897" t="s">
        <v>822</v>
      </c>
      <c r="C897" t="s">
        <v>823</v>
      </c>
      <c r="D897">
        <v>623485</v>
      </c>
      <c r="E897" t="s">
        <v>92</v>
      </c>
      <c r="F897" t="s">
        <v>93</v>
      </c>
      <c r="G897">
        <v>76.3</v>
      </c>
      <c r="H897" t="s">
        <v>152</v>
      </c>
      <c r="I897" t="str">
        <f t="shared" ref="I897:I926" si="15">D897&amp;H897</f>
        <v>623485CUKC</v>
      </c>
      <c r="J897" t="s">
        <v>153</v>
      </c>
      <c r="K897">
        <v>59.7</v>
      </c>
      <c r="L897">
        <v>1</v>
      </c>
      <c r="M897">
        <v>9.6</v>
      </c>
      <c r="N897">
        <v>15</v>
      </c>
      <c r="O897">
        <f>VLOOKUP(D897,'CB SR '!$B$1:$F$172,5,FALSE)</f>
        <v>2307</v>
      </c>
      <c r="P897">
        <f>VLOOKUP(D897,Curve!$C$1:$F$369,4,FALSE)</f>
        <v>72.5</v>
      </c>
    </row>
    <row r="898" spans="1:16" x14ac:dyDescent="0.5">
      <c r="A898">
        <v>2021</v>
      </c>
      <c r="B898" t="s">
        <v>174</v>
      </c>
      <c r="C898" t="s">
        <v>175</v>
      </c>
      <c r="D898">
        <v>621076</v>
      </c>
      <c r="E898" t="s">
        <v>20</v>
      </c>
      <c r="F898" t="s">
        <v>21</v>
      </c>
      <c r="G898">
        <v>78</v>
      </c>
      <c r="H898" t="s">
        <v>152</v>
      </c>
      <c r="I898" t="str">
        <f t="shared" si="15"/>
        <v>621076CUKC</v>
      </c>
      <c r="J898" t="s">
        <v>153</v>
      </c>
      <c r="K898">
        <v>50.8</v>
      </c>
      <c r="L898">
        <v>-8</v>
      </c>
      <c r="M898">
        <v>7</v>
      </c>
      <c r="N898">
        <v>-18</v>
      </c>
      <c r="O898">
        <f>VLOOKUP(D898,'CB SR '!$B$1:$F$172,5,FALSE)</f>
        <v>2436</v>
      </c>
      <c r="P898">
        <v>59</v>
      </c>
    </row>
    <row r="899" spans="1:16" x14ac:dyDescent="0.5">
      <c r="A899">
        <v>2021</v>
      </c>
      <c r="B899" t="s">
        <v>144</v>
      </c>
      <c r="C899" t="s">
        <v>145</v>
      </c>
      <c r="D899">
        <v>664299</v>
      </c>
      <c r="E899" t="s">
        <v>142</v>
      </c>
      <c r="F899" t="s">
        <v>143</v>
      </c>
      <c r="G899">
        <v>76.099999999999994</v>
      </c>
      <c r="H899" t="s">
        <v>152</v>
      </c>
      <c r="I899" t="str">
        <f t="shared" si="15"/>
        <v>664299CUKC</v>
      </c>
      <c r="J899" t="s">
        <v>153</v>
      </c>
      <c r="K899">
        <v>57.5</v>
      </c>
      <c r="L899">
        <v>1</v>
      </c>
      <c r="M899">
        <v>14.3</v>
      </c>
      <c r="N899">
        <v>42</v>
      </c>
      <c r="O899" s="1">
        <v>2921</v>
      </c>
      <c r="P899">
        <f>VLOOKUP(D899,Curve!$C$1:$F$369,4,FALSE)</f>
        <v>76.900000000000006</v>
      </c>
    </row>
    <row r="900" spans="1:16" x14ac:dyDescent="0.5">
      <c r="A900">
        <v>2021</v>
      </c>
      <c r="B900" t="s">
        <v>860</v>
      </c>
      <c r="C900" t="s">
        <v>861</v>
      </c>
      <c r="D900">
        <v>605359</v>
      </c>
      <c r="E900" t="s">
        <v>50</v>
      </c>
      <c r="F900" t="s">
        <v>51</v>
      </c>
      <c r="G900">
        <v>82.5</v>
      </c>
      <c r="H900" t="s">
        <v>152</v>
      </c>
      <c r="I900" t="str">
        <f t="shared" si="15"/>
        <v>605359CUKC</v>
      </c>
      <c r="J900" t="s">
        <v>153</v>
      </c>
      <c r="K900">
        <v>50.7</v>
      </c>
      <c r="L900">
        <v>5</v>
      </c>
      <c r="M900">
        <v>9</v>
      </c>
      <c r="N900">
        <v>8</v>
      </c>
      <c r="O900">
        <f>VLOOKUP(D900,'CB SR '!$B$1:$F$172,5,FALSE)</f>
        <v>2712</v>
      </c>
      <c r="P900">
        <v>61</v>
      </c>
    </row>
    <row r="901" spans="1:16" x14ac:dyDescent="0.5">
      <c r="A901">
        <v>2021</v>
      </c>
      <c r="B901" t="s">
        <v>148</v>
      </c>
      <c r="C901" t="s">
        <v>89</v>
      </c>
      <c r="D901">
        <v>669735</v>
      </c>
      <c r="E901" t="s">
        <v>232</v>
      </c>
      <c r="F901" t="s">
        <v>233</v>
      </c>
      <c r="G901">
        <v>84.6</v>
      </c>
      <c r="H901" t="s">
        <v>152</v>
      </c>
      <c r="I901" t="str">
        <f t="shared" si="15"/>
        <v>669735CUKC</v>
      </c>
      <c r="J901" t="s">
        <v>153</v>
      </c>
      <c r="K901">
        <v>49.5</v>
      </c>
      <c r="L901">
        <v>7</v>
      </c>
      <c r="M901">
        <v>8.1</v>
      </c>
      <c r="N901">
        <v>3</v>
      </c>
      <c r="O901">
        <f>VLOOKUP(D901,'CB SR '!$B$1:$F$172,5,FALSE)</f>
        <v>2445</v>
      </c>
      <c r="P901">
        <v>76</v>
      </c>
    </row>
    <row r="902" spans="1:16" x14ac:dyDescent="0.5">
      <c r="A902">
        <v>2021</v>
      </c>
      <c r="B902" t="s">
        <v>670</v>
      </c>
      <c r="C902" t="s">
        <v>168</v>
      </c>
      <c r="D902">
        <v>650556</v>
      </c>
      <c r="E902" t="s">
        <v>142</v>
      </c>
      <c r="F902" t="s">
        <v>143</v>
      </c>
      <c r="G902">
        <v>86.5</v>
      </c>
      <c r="H902" t="s">
        <v>152</v>
      </c>
      <c r="I902" t="str">
        <f t="shared" si="15"/>
        <v>650556CUKC</v>
      </c>
      <c r="J902" t="s">
        <v>153</v>
      </c>
      <c r="K902">
        <v>46.9</v>
      </c>
      <c r="L902">
        <v>6</v>
      </c>
      <c r="M902">
        <v>7.5</v>
      </c>
      <c r="N902">
        <v>15</v>
      </c>
      <c r="O902">
        <f>VLOOKUP(D902,'CB SR '!$B$1:$F$172,5,FALSE)</f>
        <v>2787</v>
      </c>
      <c r="P902">
        <f>VLOOKUP(D902,Curve!$C$1:$F$369,4,FALSE)</f>
        <v>83.6</v>
      </c>
    </row>
    <row r="903" spans="1:16" x14ac:dyDescent="0.5">
      <c r="A903">
        <v>2021</v>
      </c>
      <c r="B903" t="s">
        <v>524</v>
      </c>
      <c r="C903" t="s">
        <v>471</v>
      </c>
      <c r="D903">
        <v>656288</v>
      </c>
      <c r="E903" t="s">
        <v>232</v>
      </c>
      <c r="F903" t="s">
        <v>233</v>
      </c>
      <c r="G903">
        <v>81.900000000000006</v>
      </c>
      <c r="H903" t="s">
        <v>152</v>
      </c>
      <c r="I903" t="str">
        <f t="shared" si="15"/>
        <v>656288CUKC</v>
      </c>
      <c r="J903" t="s">
        <v>153</v>
      </c>
      <c r="K903">
        <v>46.8</v>
      </c>
      <c r="L903">
        <v>-5</v>
      </c>
      <c r="M903">
        <v>7.6</v>
      </c>
      <c r="N903">
        <v>-6</v>
      </c>
      <c r="O903">
        <f>VLOOKUP(D903,'CB SR '!$B$1:$F$172,5,FALSE)</f>
        <v>2325</v>
      </c>
      <c r="P903">
        <f>VLOOKUP(D903,Curve!$C$1:$F$369,4,FALSE)</f>
        <v>57.3</v>
      </c>
    </row>
    <row r="904" spans="1:16" x14ac:dyDescent="0.5">
      <c r="A904">
        <v>2021</v>
      </c>
      <c r="B904" t="s">
        <v>683</v>
      </c>
      <c r="C904" t="s">
        <v>170</v>
      </c>
      <c r="D904">
        <v>663765</v>
      </c>
      <c r="E904" t="s">
        <v>34</v>
      </c>
      <c r="F904" t="s">
        <v>35</v>
      </c>
      <c r="G904">
        <v>76.400000000000006</v>
      </c>
      <c r="H904" t="s">
        <v>152</v>
      </c>
      <c r="I904" t="str">
        <f t="shared" si="15"/>
        <v>663765CUKC</v>
      </c>
      <c r="J904" t="s">
        <v>153</v>
      </c>
      <c r="K904">
        <v>64.5</v>
      </c>
      <c r="L904">
        <v>13</v>
      </c>
      <c r="M904">
        <v>9.8000000000000007</v>
      </c>
      <c r="N904">
        <v>-4</v>
      </c>
      <c r="O904">
        <f>VLOOKUP(D904,'CB SR '!$B$1:$F$172,5,FALSE)</f>
        <v>2481</v>
      </c>
      <c r="P904">
        <f>VLOOKUP(D904,Curve!$C$1:$F$369,4,FALSE)</f>
        <v>85.9</v>
      </c>
    </row>
    <row r="905" spans="1:16" x14ac:dyDescent="0.5">
      <c r="A905">
        <v>2021</v>
      </c>
      <c r="B905" t="s">
        <v>535</v>
      </c>
      <c r="C905" t="s">
        <v>229</v>
      </c>
      <c r="D905">
        <v>666159</v>
      </c>
      <c r="E905" t="s">
        <v>132</v>
      </c>
      <c r="F905" t="s">
        <v>133</v>
      </c>
      <c r="G905">
        <v>78.5</v>
      </c>
      <c r="H905" t="s">
        <v>152</v>
      </c>
      <c r="I905" t="str">
        <f t="shared" si="15"/>
        <v>666159CUKC</v>
      </c>
      <c r="J905" t="s">
        <v>153</v>
      </c>
      <c r="K905">
        <v>55.1</v>
      </c>
      <c r="L905">
        <v>0</v>
      </c>
      <c r="M905">
        <v>7.8</v>
      </c>
      <c r="N905">
        <v>-11</v>
      </c>
      <c r="O905">
        <f>VLOOKUP(D905,'CB SR '!$B$1:$F$172,5,FALSE)</f>
        <v>2265</v>
      </c>
      <c r="P905">
        <v>79</v>
      </c>
    </row>
    <row r="906" spans="1:16" x14ac:dyDescent="0.5">
      <c r="A906">
        <v>2021</v>
      </c>
      <c r="B906" t="s">
        <v>527</v>
      </c>
      <c r="C906" t="s">
        <v>528</v>
      </c>
      <c r="D906">
        <v>669060</v>
      </c>
      <c r="E906" t="s">
        <v>213</v>
      </c>
      <c r="F906" t="s">
        <v>214</v>
      </c>
      <c r="G906">
        <v>77</v>
      </c>
      <c r="H906" t="s">
        <v>152</v>
      </c>
      <c r="I906" t="str">
        <f t="shared" si="15"/>
        <v>669060CUKC</v>
      </c>
      <c r="J906" t="s">
        <v>153</v>
      </c>
      <c r="K906">
        <v>49.6</v>
      </c>
      <c r="L906">
        <v>-9</v>
      </c>
      <c r="M906">
        <v>16.7</v>
      </c>
      <c r="N906">
        <v>37</v>
      </c>
      <c r="O906">
        <f>VLOOKUP(D906,'CB SR '!$B$1:$F$172,5,FALSE)</f>
        <v>2331</v>
      </c>
      <c r="P906">
        <v>72</v>
      </c>
    </row>
    <row r="907" spans="1:16" x14ac:dyDescent="0.5">
      <c r="A907">
        <v>2021</v>
      </c>
      <c r="B907" t="s">
        <v>90</v>
      </c>
      <c r="C907" t="s">
        <v>91</v>
      </c>
      <c r="D907">
        <v>622608</v>
      </c>
      <c r="E907" t="s">
        <v>92</v>
      </c>
      <c r="F907" t="s">
        <v>93</v>
      </c>
      <c r="G907">
        <v>77.7</v>
      </c>
      <c r="H907" t="s">
        <v>152</v>
      </c>
      <c r="I907" t="str">
        <f t="shared" si="15"/>
        <v>622608CUKC</v>
      </c>
      <c r="J907" t="s">
        <v>153</v>
      </c>
      <c r="K907">
        <v>51.3</v>
      </c>
      <c r="L907">
        <v>-8</v>
      </c>
      <c r="M907">
        <v>6.6</v>
      </c>
      <c r="N907">
        <v>-19</v>
      </c>
      <c r="O907">
        <f>VLOOKUP(D907,'CB SR '!$B$1:$F$172,5,FALSE)</f>
        <v>2156</v>
      </c>
      <c r="P907">
        <f>VLOOKUP(D907,Curve!$C$1:$F$369,4,FALSE)</f>
        <v>31.7</v>
      </c>
    </row>
    <row r="908" spans="1:16" x14ac:dyDescent="0.5">
      <c r="A908">
        <v>2021</v>
      </c>
      <c r="B908" t="s">
        <v>184</v>
      </c>
      <c r="C908" t="s">
        <v>356</v>
      </c>
      <c r="D908">
        <v>642092</v>
      </c>
      <c r="E908" t="s">
        <v>164</v>
      </c>
      <c r="F908" t="s">
        <v>165</v>
      </c>
      <c r="G908">
        <v>79.3</v>
      </c>
      <c r="H908" t="s">
        <v>152</v>
      </c>
      <c r="I908" t="str">
        <f t="shared" si="15"/>
        <v>642092CUKC</v>
      </c>
      <c r="J908" t="s">
        <v>153</v>
      </c>
      <c r="K908">
        <v>54.2</v>
      </c>
      <c r="L908">
        <v>2</v>
      </c>
      <c r="M908">
        <v>7.3</v>
      </c>
      <c r="N908">
        <v>-24</v>
      </c>
      <c r="O908">
        <f>VLOOKUP(D908,'CB SR '!$B$1:$F$172,5,FALSE)</f>
        <v>2366</v>
      </c>
      <c r="P908">
        <v>73</v>
      </c>
    </row>
    <row r="909" spans="1:16" x14ac:dyDescent="0.5">
      <c r="A909">
        <v>2021</v>
      </c>
      <c r="B909" t="s">
        <v>912</v>
      </c>
      <c r="C909" t="s">
        <v>913</v>
      </c>
      <c r="D909">
        <v>621248</v>
      </c>
      <c r="E909" t="s">
        <v>261</v>
      </c>
      <c r="F909" t="s">
        <v>262</v>
      </c>
      <c r="G909">
        <v>76.599999999999994</v>
      </c>
      <c r="H909" t="s">
        <v>152</v>
      </c>
      <c r="I909" t="str">
        <f t="shared" si="15"/>
        <v>621248CUKC</v>
      </c>
      <c r="J909" t="s">
        <v>153</v>
      </c>
      <c r="K909">
        <v>41.3</v>
      </c>
      <c r="L909">
        <v>-10</v>
      </c>
      <c r="M909">
        <v>17.2</v>
      </c>
      <c r="N909">
        <v>19</v>
      </c>
      <c r="O909">
        <f>VLOOKUP(D909,'CB SR '!$B$1:$F$172,5,FALSE)</f>
        <v>2396</v>
      </c>
      <c r="P909">
        <v>63</v>
      </c>
    </row>
    <row r="910" spans="1:16" x14ac:dyDescent="0.5">
      <c r="A910">
        <v>2021</v>
      </c>
      <c r="B910" t="s">
        <v>715</v>
      </c>
      <c r="C910" t="s">
        <v>716</v>
      </c>
      <c r="D910">
        <v>592233</v>
      </c>
      <c r="E910" t="s">
        <v>164</v>
      </c>
      <c r="F910" t="s">
        <v>165</v>
      </c>
      <c r="G910">
        <v>77.7</v>
      </c>
      <c r="H910" t="s">
        <v>152</v>
      </c>
      <c r="I910" t="str">
        <f t="shared" si="15"/>
        <v>592233CUKC</v>
      </c>
      <c r="J910" t="s">
        <v>153</v>
      </c>
      <c r="K910">
        <v>52.5</v>
      </c>
      <c r="L910">
        <v>-2</v>
      </c>
      <c r="M910">
        <v>12.5</v>
      </c>
      <c r="N910">
        <v>15</v>
      </c>
      <c r="O910">
        <f>VLOOKUP(D910,'CB SR '!$B$1:$F$172,5,FALSE)</f>
        <v>2547</v>
      </c>
      <c r="P910">
        <v>77</v>
      </c>
    </row>
    <row r="911" spans="1:16" x14ac:dyDescent="0.5">
      <c r="A911">
        <v>2021</v>
      </c>
      <c r="B911" t="s">
        <v>781</v>
      </c>
      <c r="C911" t="s">
        <v>41</v>
      </c>
      <c r="D911">
        <v>683232</v>
      </c>
      <c r="E911" t="s">
        <v>213</v>
      </c>
      <c r="F911" t="s">
        <v>214</v>
      </c>
      <c r="G911">
        <v>79.2</v>
      </c>
      <c r="H911" t="s">
        <v>152</v>
      </c>
      <c r="I911" t="str">
        <f t="shared" si="15"/>
        <v>683232CUKC</v>
      </c>
      <c r="J911" t="s">
        <v>153</v>
      </c>
      <c r="K911">
        <v>54.5</v>
      </c>
      <c r="L911">
        <v>2</v>
      </c>
      <c r="M911">
        <v>3.8</v>
      </c>
      <c r="N911">
        <v>-61</v>
      </c>
      <c r="O911">
        <f>VLOOKUP(D911,'CB SR '!$B$1:$F$172,5,FALSE)</f>
        <v>2297</v>
      </c>
      <c r="P911">
        <f>VLOOKUP(D911,Curve!$C$1:$F$369,4,FALSE)</f>
        <v>79.900000000000006</v>
      </c>
    </row>
    <row r="912" spans="1:16" x14ac:dyDescent="0.5">
      <c r="A912">
        <v>2021</v>
      </c>
      <c r="B912" t="s">
        <v>864</v>
      </c>
      <c r="C912" t="s">
        <v>177</v>
      </c>
      <c r="D912">
        <v>488748</v>
      </c>
      <c r="E912" t="s">
        <v>164</v>
      </c>
      <c r="F912" t="s">
        <v>165</v>
      </c>
      <c r="G912">
        <v>76.2</v>
      </c>
      <c r="H912" t="s">
        <v>152</v>
      </c>
      <c r="I912" t="str">
        <f t="shared" si="15"/>
        <v>488748CUKC</v>
      </c>
      <c r="J912" t="s">
        <v>153</v>
      </c>
      <c r="K912">
        <v>47.5</v>
      </c>
      <c r="L912">
        <v>-14</v>
      </c>
      <c r="M912">
        <v>16.3</v>
      </c>
      <c r="N912">
        <v>32</v>
      </c>
      <c r="O912">
        <f>VLOOKUP(D912,'CB SR '!$B$1:$F$172,5,FALSE)</f>
        <v>1971</v>
      </c>
      <c r="P912">
        <f>VLOOKUP(D912,Curve!$C$1:$F$369,4,FALSE)</f>
        <v>44.4</v>
      </c>
    </row>
    <row r="913" spans="1:16" x14ac:dyDescent="0.5">
      <c r="A913">
        <v>2021</v>
      </c>
      <c r="B913" t="s">
        <v>930</v>
      </c>
      <c r="C913" t="s">
        <v>931</v>
      </c>
      <c r="D913">
        <v>544931</v>
      </c>
      <c r="E913" t="s">
        <v>194</v>
      </c>
      <c r="F913" t="s">
        <v>195</v>
      </c>
      <c r="G913">
        <v>79.400000000000006</v>
      </c>
      <c r="H913" t="s">
        <v>152</v>
      </c>
      <c r="I913" t="str">
        <f t="shared" si="15"/>
        <v>544931CUKC</v>
      </c>
      <c r="J913" t="s">
        <v>153</v>
      </c>
      <c r="K913">
        <v>51.9</v>
      </c>
      <c r="L913">
        <v>-3</v>
      </c>
      <c r="M913">
        <v>15.4</v>
      </c>
      <c r="N913">
        <v>79</v>
      </c>
      <c r="O913">
        <f>VLOOKUP(D913,'CB SR '!$B$1:$F$172,5,FALSE)</f>
        <v>2718</v>
      </c>
      <c r="P913">
        <v>75</v>
      </c>
    </row>
    <row r="914" spans="1:16" x14ac:dyDescent="0.5">
      <c r="A914">
        <v>2021</v>
      </c>
      <c r="B914" t="s">
        <v>532</v>
      </c>
      <c r="C914" t="s">
        <v>533</v>
      </c>
      <c r="D914">
        <v>518633</v>
      </c>
      <c r="E914" t="s">
        <v>80</v>
      </c>
      <c r="F914" t="s">
        <v>81</v>
      </c>
      <c r="G914">
        <v>77.3</v>
      </c>
      <c r="H914" t="s">
        <v>152</v>
      </c>
      <c r="I914" t="str">
        <f t="shared" si="15"/>
        <v>518633CUKC</v>
      </c>
      <c r="J914" t="s">
        <v>153</v>
      </c>
      <c r="K914">
        <v>62.1</v>
      </c>
      <c r="L914">
        <v>11</v>
      </c>
      <c r="M914">
        <v>7.4</v>
      </c>
      <c r="N914">
        <v>-26</v>
      </c>
      <c r="O914">
        <f>VLOOKUP(D914,'CB SR '!$B$1:$F$172,5,FALSE)</f>
        <v>2483</v>
      </c>
      <c r="P914">
        <f>VLOOKUP(D914,Curve!$C$1:$F$369,4,FALSE)</f>
        <v>81.5</v>
      </c>
    </row>
    <row r="915" spans="1:16" x14ac:dyDescent="0.5">
      <c r="A915">
        <v>2021</v>
      </c>
      <c r="B915" t="s">
        <v>322</v>
      </c>
      <c r="C915" t="s">
        <v>181</v>
      </c>
      <c r="D915">
        <v>607231</v>
      </c>
      <c r="E915" t="s">
        <v>261</v>
      </c>
      <c r="F915" t="s">
        <v>262</v>
      </c>
      <c r="G915">
        <v>74.7</v>
      </c>
      <c r="H915" t="s">
        <v>152</v>
      </c>
      <c r="I915" t="str">
        <f t="shared" si="15"/>
        <v>607231CUKC</v>
      </c>
      <c r="J915" t="s">
        <v>153</v>
      </c>
      <c r="K915">
        <v>63.6</v>
      </c>
      <c r="L915">
        <v>3</v>
      </c>
      <c r="M915">
        <v>6.4</v>
      </c>
      <c r="N915">
        <v>-36</v>
      </c>
      <c r="O915">
        <f>VLOOKUP(D915,'CB SR '!$B$1:$F$172,5,FALSE)</f>
        <v>2474</v>
      </c>
      <c r="P915">
        <v>80</v>
      </c>
    </row>
    <row r="916" spans="1:16" x14ac:dyDescent="0.5">
      <c r="A916">
        <v>2021</v>
      </c>
      <c r="B916" t="s">
        <v>646</v>
      </c>
      <c r="C916" t="s">
        <v>647</v>
      </c>
      <c r="D916">
        <v>642152</v>
      </c>
      <c r="E916" t="s">
        <v>20</v>
      </c>
      <c r="F916" t="s">
        <v>21</v>
      </c>
      <c r="G916">
        <v>78.2</v>
      </c>
      <c r="H916" t="s">
        <v>152</v>
      </c>
      <c r="I916" t="str">
        <f t="shared" si="15"/>
        <v>642152CUKC</v>
      </c>
      <c r="J916" t="s">
        <v>153</v>
      </c>
      <c r="K916">
        <v>53.3</v>
      </c>
      <c r="L916">
        <v>-4</v>
      </c>
      <c r="M916">
        <v>13.2</v>
      </c>
      <c r="N916">
        <v>46</v>
      </c>
      <c r="O916">
        <f>VLOOKUP(D916,'CB SR '!$B$1:$F$172,5,FALSE)</f>
        <v>2410</v>
      </c>
      <c r="P916">
        <f>VLOOKUP(D916,Curve!$C$1:$F$369,4,FALSE)</f>
        <v>74.5</v>
      </c>
    </row>
    <row r="917" spans="1:16" x14ac:dyDescent="0.5">
      <c r="A917">
        <v>2021</v>
      </c>
      <c r="B917" t="s">
        <v>910</v>
      </c>
      <c r="C917" t="s">
        <v>264</v>
      </c>
      <c r="D917">
        <v>592169</v>
      </c>
      <c r="E917" t="s">
        <v>42</v>
      </c>
      <c r="F917" t="s">
        <v>43</v>
      </c>
      <c r="G917">
        <v>81.8</v>
      </c>
      <c r="H917" t="s">
        <v>152</v>
      </c>
      <c r="I917" t="str">
        <f t="shared" si="15"/>
        <v>592169CUKC</v>
      </c>
      <c r="J917" t="s">
        <v>153</v>
      </c>
      <c r="K917">
        <v>42.4</v>
      </c>
      <c r="L917">
        <v>-1</v>
      </c>
      <c r="M917">
        <v>7.5</v>
      </c>
      <c r="N917">
        <v>-14</v>
      </c>
      <c r="O917">
        <f>VLOOKUP(D917,'CB SR '!$B$1:$F$172,5,FALSE)</f>
        <v>2695</v>
      </c>
      <c r="P917">
        <f>VLOOKUP(D917,Curve!$C$1:$F$369,4,FALSE)</f>
        <v>97.5</v>
      </c>
    </row>
    <row r="918" spans="1:16" x14ac:dyDescent="0.5">
      <c r="A918">
        <v>2021</v>
      </c>
      <c r="B918" t="s">
        <v>650</v>
      </c>
      <c r="C918" t="s">
        <v>161</v>
      </c>
      <c r="D918">
        <v>519141</v>
      </c>
      <c r="E918" t="s">
        <v>62</v>
      </c>
      <c r="F918" t="s">
        <v>63</v>
      </c>
      <c r="G918">
        <v>84.2</v>
      </c>
      <c r="H918" t="s">
        <v>152</v>
      </c>
      <c r="I918" t="str">
        <f t="shared" si="15"/>
        <v>519141CUKC</v>
      </c>
      <c r="J918" t="s">
        <v>153</v>
      </c>
      <c r="K918">
        <v>52</v>
      </c>
      <c r="L918">
        <v>15</v>
      </c>
      <c r="M918">
        <v>4.4000000000000004</v>
      </c>
      <c r="N918">
        <v>-38</v>
      </c>
      <c r="O918" s="1">
        <v>2237</v>
      </c>
      <c r="P918">
        <v>76</v>
      </c>
    </row>
    <row r="919" spans="1:16" x14ac:dyDescent="0.5">
      <c r="A919">
        <v>2021</v>
      </c>
      <c r="B919" t="s">
        <v>184</v>
      </c>
      <c r="C919" t="s">
        <v>498</v>
      </c>
      <c r="D919">
        <v>572143</v>
      </c>
      <c r="E919" t="s">
        <v>20</v>
      </c>
      <c r="F919" t="s">
        <v>21</v>
      </c>
      <c r="G919">
        <v>78.7</v>
      </c>
      <c r="H919" t="s">
        <v>152</v>
      </c>
      <c r="I919" t="str">
        <f t="shared" si="15"/>
        <v>572143CUKC</v>
      </c>
      <c r="J919" t="s">
        <v>153</v>
      </c>
      <c r="K919">
        <v>58.3</v>
      </c>
      <c r="L919">
        <v>7</v>
      </c>
      <c r="M919">
        <v>10.199999999999999</v>
      </c>
      <c r="N919">
        <v>8</v>
      </c>
      <c r="O919">
        <f>VLOOKUP(D919,'CB SR '!$B$1:$F$172,5,FALSE)</f>
        <v>2424</v>
      </c>
      <c r="P919">
        <v>86</v>
      </c>
    </row>
    <row r="920" spans="1:16" x14ac:dyDescent="0.5">
      <c r="A920">
        <v>2021</v>
      </c>
      <c r="B920" t="s">
        <v>606</v>
      </c>
      <c r="C920" t="s">
        <v>776</v>
      </c>
      <c r="D920">
        <v>666129</v>
      </c>
      <c r="E920" t="s">
        <v>110</v>
      </c>
      <c r="F920" t="s">
        <v>111</v>
      </c>
      <c r="G920">
        <v>76.7</v>
      </c>
      <c r="H920" t="s">
        <v>152</v>
      </c>
      <c r="I920" t="str">
        <f t="shared" si="15"/>
        <v>666129CUKC</v>
      </c>
      <c r="J920" t="s">
        <v>153</v>
      </c>
      <c r="K920">
        <v>57.8</v>
      </c>
      <c r="L920">
        <v>0</v>
      </c>
      <c r="M920">
        <v>8.1</v>
      </c>
      <c r="N920">
        <v>-3</v>
      </c>
      <c r="O920">
        <f>VLOOKUP(D920,'CB SR '!$B$1:$F$172,5,FALSE)</f>
        <v>2167</v>
      </c>
      <c r="P920">
        <v>78</v>
      </c>
    </row>
    <row r="921" spans="1:16" x14ac:dyDescent="0.5">
      <c r="A921">
        <v>2021</v>
      </c>
      <c r="B921" t="s">
        <v>477</v>
      </c>
      <c r="C921" t="s">
        <v>454</v>
      </c>
      <c r="D921">
        <v>592426</v>
      </c>
      <c r="E921" t="s">
        <v>156</v>
      </c>
      <c r="F921" t="s">
        <v>157</v>
      </c>
      <c r="G921">
        <v>83.9</v>
      </c>
      <c r="H921" t="s">
        <v>152</v>
      </c>
      <c r="I921" t="str">
        <f t="shared" si="15"/>
        <v>592426CUKC</v>
      </c>
      <c r="J921" t="s">
        <v>153</v>
      </c>
      <c r="K921">
        <v>51.6</v>
      </c>
      <c r="L921">
        <v>7</v>
      </c>
      <c r="M921">
        <v>5.2</v>
      </c>
      <c r="N921">
        <v>-14</v>
      </c>
      <c r="O921">
        <f>VLOOKUP(D921,'CB SR '!$B$1:$F$172,5,FALSE)</f>
        <v>2446</v>
      </c>
      <c r="P921">
        <v>72</v>
      </c>
    </row>
    <row r="922" spans="1:16" x14ac:dyDescent="0.5">
      <c r="A922">
        <v>2021</v>
      </c>
      <c r="B922" t="s">
        <v>470</v>
      </c>
      <c r="C922" t="s">
        <v>471</v>
      </c>
      <c r="D922">
        <v>643377</v>
      </c>
      <c r="E922" t="s">
        <v>261</v>
      </c>
      <c r="F922" t="s">
        <v>262</v>
      </c>
      <c r="G922">
        <v>79.900000000000006</v>
      </c>
      <c r="H922" t="s">
        <v>152</v>
      </c>
      <c r="I922" t="str">
        <f t="shared" si="15"/>
        <v>643377CUKC</v>
      </c>
      <c r="J922" t="s">
        <v>153</v>
      </c>
      <c r="K922">
        <v>56.1</v>
      </c>
      <c r="L922">
        <v>8</v>
      </c>
      <c r="M922">
        <v>5.9</v>
      </c>
      <c r="N922">
        <v>-37</v>
      </c>
      <c r="O922">
        <f>VLOOKUP(D922,'CB SR '!$B$1:$F$172,5,FALSE)</f>
        <v>2723</v>
      </c>
      <c r="P922">
        <f>VLOOKUP(D922,Curve!$C$1:$F$369,4,FALSE)</f>
        <v>74.900000000000006</v>
      </c>
    </row>
    <row r="923" spans="1:16" x14ac:dyDescent="0.5">
      <c r="A923">
        <v>2021</v>
      </c>
      <c r="B923" t="s">
        <v>819</v>
      </c>
      <c r="C923" t="s">
        <v>533</v>
      </c>
      <c r="D923">
        <v>543056</v>
      </c>
      <c r="E923" t="s">
        <v>261</v>
      </c>
      <c r="F923" t="s">
        <v>262</v>
      </c>
      <c r="G923">
        <v>78.3</v>
      </c>
      <c r="H923" t="s">
        <v>152</v>
      </c>
      <c r="I923" t="str">
        <f t="shared" si="15"/>
        <v>543056CUKC</v>
      </c>
      <c r="J923" t="s">
        <v>153</v>
      </c>
      <c r="K923">
        <v>62.1</v>
      </c>
      <c r="L923">
        <v>14</v>
      </c>
      <c r="M923">
        <v>7.3</v>
      </c>
      <c r="N923">
        <v>-16</v>
      </c>
      <c r="O923">
        <f>VLOOKUP(D923,'CB SR '!$B$1:$F$172,5,FALSE)</f>
        <v>2464</v>
      </c>
      <c r="P923">
        <f>VLOOKUP(D923,Curve!$C$1:$F$369,4,FALSE)</f>
        <v>69.5</v>
      </c>
    </row>
    <row r="924" spans="1:16" x14ac:dyDescent="0.5">
      <c r="A924">
        <v>2021</v>
      </c>
      <c r="B924" t="s">
        <v>627</v>
      </c>
      <c r="C924" t="s">
        <v>189</v>
      </c>
      <c r="D924">
        <v>621052</v>
      </c>
      <c r="E924" t="s">
        <v>34</v>
      </c>
      <c r="F924" t="s">
        <v>35</v>
      </c>
      <c r="G924">
        <v>79.3</v>
      </c>
      <c r="H924" t="s">
        <v>152</v>
      </c>
      <c r="I924" t="str">
        <f t="shared" si="15"/>
        <v>621052CUKC</v>
      </c>
      <c r="J924" t="s">
        <v>153</v>
      </c>
      <c r="K924">
        <v>64</v>
      </c>
      <c r="L924">
        <v>20</v>
      </c>
      <c r="M924">
        <v>8.6999999999999993</v>
      </c>
      <c r="N924">
        <v>10</v>
      </c>
      <c r="O924">
        <f>VLOOKUP(D924,'CB SR '!$B$1:$F$172,5,FALSE)</f>
        <v>2807</v>
      </c>
      <c r="P924">
        <v>97</v>
      </c>
    </row>
    <row r="925" spans="1:16" x14ac:dyDescent="0.5">
      <c r="A925">
        <v>2021</v>
      </c>
      <c r="B925" t="s">
        <v>635</v>
      </c>
      <c r="C925" t="s">
        <v>170</v>
      </c>
      <c r="D925">
        <v>607188</v>
      </c>
      <c r="E925" t="s">
        <v>164</v>
      </c>
      <c r="F925" t="s">
        <v>165</v>
      </c>
      <c r="G925">
        <v>75.8</v>
      </c>
      <c r="H925" t="s">
        <v>152</v>
      </c>
      <c r="I925" t="str">
        <f t="shared" si="15"/>
        <v>607188CUKC</v>
      </c>
      <c r="J925" t="s">
        <v>153</v>
      </c>
      <c r="K925">
        <v>64.8</v>
      </c>
      <c r="L925">
        <v>10</v>
      </c>
      <c r="M925">
        <v>6</v>
      </c>
      <c r="N925">
        <v>-35</v>
      </c>
      <c r="O925">
        <f>VLOOKUP(D925,'CB SR '!$B$1:$F$172,5,FALSE)</f>
        <v>2292</v>
      </c>
      <c r="P925">
        <f>VLOOKUP(D925,Curve!$C$1:$F$369,4,FALSE)</f>
        <v>56.3</v>
      </c>
    </row>
    <row r="926" spans="1:16" x14ac:dyDescent="0.5">
      <c r="A926">
        <v>2021</v>
      </c>
      <c r="B926" t="s">
        <v>541</v>
      </c>
      <c r="C926" t="s">
        <v>542</v>
      </c>
      <c r="D926">
        <v>518813</v>
      </c>
      <c r="E926" t="s">
        <v>80</v>
      </c>
      <c r="F926" t="s">
        <v>81</v>
      </c>
      <c r="G926">
        <v>77.599999999999994</v>
      </c>
      <c r="H926" t="s">
        <v>152</v>
      </c>
      <c r="I926" t="str">
        <f t="shared" si="15"/>
        <v>518813CUKC</v>
      </c>
      <c r="J926" t="s">
        <v>153</v>
      </c>
      <c r="K926">
        <v>53.7</v>
      </c>
      <c r="L926">
        <v>-4</v>
      </c>
      <c r="M926">
        <v>4.7</v>
      </c>
      <c r="N926">
        <v>-46</v>
      </c>
      <c r="O926">
        <f>VLOOKUP(D926,'CB SR '!$B$1:$F$172,5,FALSE)</f>
        <v>2306</v>
      </c>
      <c r="P926">
        <f>VLOOKUP(D926,Curve!$C$1:$F$369,4,FALSE)</f>
        <v>75.5</v>
      </c>
    </row>
    <row r="927" spans="1:16" x14ac:dyDescent="0.5">
      <c r="A927">
        <v>2021</v>
      </c>
      <c r="B927" t="s">
        <v>66</v>
      </c>
      <c r="C927" t="s">
        <v>67</v>
      </c>
      <c r="D927">
        <v>669203</v>
      </c>
      <c r="E927" t="s">
        <v>68</v>
      </c>
      <c r="F927" t="s">
        <v>69</v>
      </c>
      <c r="G927">
        <v>95.2</v>
      </c>
      <c r="H927" t="s">
        <v>70</v>
      </c>
      <c r="I927" t="str">
        <f t="shared" ref="I927:I958" si="16">D927&amp;H927</f>
        <v>669203FC</v>
      </c>
      <c r="J927" t="s">
        <v>71</v>
      </c>
      <c r="K927">
        <v>18.7</v>
      </c>
      <c r="L927">
        <v>2</v>
      </c>
      <c r="M927">
        <v>4.0999999999999996</v>
      </c>
      <c r="N927">
        <v>56</v>
      </c>
      <c r="O927">
        <f>VLOOKUP(D927,'FC SR'!C1:F177,4,FALSE)</f>
        <v>2063</v>
      </c>
      <c r="P927">
        <v>52.7</v>
      </c>
    </row>
    <row r="928" spans="1:16" x14ac:dyDescent="0.5">
      <c r="A928">
        <v>2021</v>
      </c>
      <c r="B928" t="s">
        <v>94</v>
      </c>
      <c r="C928" t="s">
        <v>95</v>
      </c>
      <c r="D928">
        <v>489119</v>
      </c>
      <c r="E928" t="s">
        <v>26</v>
      </c>
      <c r="F928" t="s">
        <v>27</v>
      </c>
      <c r="G928">
        <v>85.3</v>
      </c>
      <c r="H928" t="s">
        <v>70</v>
      </c>
      <c r="I928" t="str">
        <f t="shared" si="16"/>
        <v>489119FC</v>
      </c>
      <c r="J928" t="s">
        <v>71</v>
      </c>
      <c r="K928">
        <v>30.5</v>
      </c>
      <c r="L928">
        <v>0</v>
      </c>
      <c r="M928">
        <v>4</v>
      </c>
      <c r="N928">
        <v>10</v>
      </c>
      <c r="O928">
        <f>VLOOKUP(D928,'FC SR'!C3:F178,4,FALSE)</f>
        <v>2416</v>
      </c>
      <c r="P928">
        <v>46.1</v>
      </c>
    </row>
    <row r="929" spans="1:16" x14ac:dyDescent="0.5">
      <c r="A929">
        <v>2021</v>
      </c>
      <c r="B929" t="s">
        <v>167</v>
      </c>
      <c r="C929" t="s">
        <v>168</v>
      </c>
      <c r="D929">
        <v>543766</v>
      </c>
      <c r="E929" t="s">
        <v>122</v>
      </c>
      <c r="F929" t="s">
        <v>123</v>
      </c>
      <c r="G929">
        <v>92.9</v>
      </c>
      <c r="H929" t="s">
        <v>70</v>
      </c>
      <c r="I929" t="str">
        <f t="shared" si="16"/>
        <v>543766FC</v>
      </c>
      <c r="J929" t="s">
        <v>71</v>
      </c>
      <c r="K929">
        <v>25</v>
      </c>
      <c r="L929">
        <v>-11</v>
      </c>
      <c r="M929">
        <v>4.5999999999999996</v>
      </c>
      <c r="N929">
        <v>120</v>
      </c>
      <c r="O929">
        <v>2399</v>
      </c>
      <c r="P929">
        <v>44</v>
      </c>
    </row>
    <row r="930" spans="1:16" x14ac:dyDescent="0.5">
      <c r="A930">
        <v>2021</v>
      </c>
      <c r="B930" t="s">
        <v>176</v>
      </c>
      <c r="C930" t="s">
        <v>177</v>
      </c>
      <c r="D930">
        <v>642232</v>
      </c>
      <c r="E930" t="s">
        <v>178</v>
      </c>
      <c r="F930" t="s">
        <v>179</v>
      </c>
      <c r="G930">
        <v>81.900000000000006</v>
      </c>
      <c r="H930" t="s">
        <v>70</v>
      </c>
      <c r="I930" t="str">
        <f t="shared" si="16"/>
        <v>642232FC</v>
      </c>
      <c r="J930" t="s">
        <v>71</v>
      </c>
      <c r="K930">
        <v>34.4</v>
      </c>
      <c r="L930">
        <v>0</v>
      </c>
      <c r="M930">
        <v>2.2000000000000002</v>
      </c>
      <c r="N930">
        <v>-10</v>
      </c>
      <c r="O930">
        <v>2115</v>
      </c>
      <c r="P930">
        <v>40.6</v>
      </c>
    </row>
    <row r="931" spans="1:16" x14ac:dyDescent="0.5">
      <c r="A931">
        <v>2021</v>
      </c>
      <c r="B931" t="s">
        <v>204</v>
      </c>
      <c r="C931" t="s">
        <v>205</v>
      </c>
      <c r="D931">
        <v>506433</v>
      </c>
      <c r="E931" t="s">
        <v>62</v>
      </c>
      <c r="F931" t="s">
        <v>63</v>
      </c>
      <c r="G931">
        <v>86.6</v>
      </c>
      <c r="H931" t="s">
        <v>70</v>
      </c>
      <c r="I931" t="str">
        <f t="shared" si="16"/>
        <v>506433FC</v>
      </c>
      <c r="J931" t="s">
        <v>71</v>
      </c>
      <c r="K931">
        <v>34.4</v>
      </c>
      <c r="L931">
        <v>-18</v>
      </c>
      <c r="M931">
        <v>4.9000000000000004</v>
      </c>
      <c r="N931">
        <v>74</v>
      </c>
      <c r="O931">
        <v>2773</v>
      </c>
      <c r="P931">
        <v>30.7</v>
      </c>
    </row>
    <row r="932" spans="1:16" x14ac:dyDescent="0.5">
      <c r="A932">
        <v>2021</v>
      </c>
      <c r="B932" t="s">
        <v>224</v>
      </c>
      <c r="C932" t="s">
        <v>225</v>
      </c>
      <c r="D932">
        <v>579328</v>
      </c>
      <c r="E932" t="s">
        <v>102</v>
      </c>
      <c r="F932" t="s">
        <v>103</v>
      </c>
      <c r="G932">
        <v>91.3</v>
      </c>
      <c r="H932" t="s">
        <v>70</v>
      </c>
      <c r="I932" t="str">
        <f t="shared" si="16"/>
        <v>579328FC</v>
      </c>
      <c r="J932" t="s">
        <v>71</v>
      </c>
      <c r="K932">
        <v>23.3</v>
      </c>
      <c r="L932">
        <v>0</v>
      </c>
      <c r="M932">
        <v>0.1</v>
      </c>
      <c r="N932">
        <v>-93</v>
      </c>
      <c r="O932">
        <v>2300</v>
      </c>
      <c r="P932">
        <v>56.3</v>
      </c>
    </row>
    <row r="933" spans="1:16" x14ac:dyDescent="0.5">
      <c r="A933">
        <v>2021</v>
      </c>
      <c r="B933" t="s">
        <v>173</v>
      </c>
      <c r="C933" t="s">
        <v>89</v>
      </c>
      <c r="D933">
        <v>623167</v>
      </c>
      <c r="E933" t="s">
        <v>102</v>
      </c>
      <c r="F933" t="s">
        <v>103</v>
      </c>
      <c r="G933">
        <v>89</v>
      </c>
      <c r="H933" t="s">
        <v>70</v>
      </c>
      <c r="I933" t="str">
        <f t="shared" si="16"/>
        <v>623167FC</v>
      </c>
      <c r="J933" t="s">
        <v>71</v>
      </c>
      <c r="K933">
        <v>27</v>
      </c>
      <c r="L933">
        <v>-2</v>
      </c>
      <c r="M933">
        <v>4.9000000000000004</v>
      </c>
      <c r="N933">
        <v>49</v>
      </c>
      <c r="O933">
        <v>2295</v>
      </c>
      <c r="P933">
        <v>54.1</v>
      </c>
    </row>
    <row r="934" spans="1:16" x14ac:dyDescent="0.5">
      <c r="A934">
        <v>2021</v>
      </c>
      <c r="B934" t="s">
        <v>299</v>
      </c>
      <c r="C934" t="s">
        <v>300</v>
      </c>
      <c r="D934">
        <v>518516</v>
      </c>
      <c r="E934" t="s">
        <v>164</v>
      </c>
      <c r="F934" t="s">
        <v>165</v>
      </c>
      <c r="G934">
        <v>85.9</v>
      </c>
      <c r="H934" t="s">
        <v>70</v>
      </c>
      <c r="I934" t="str">
        <f t="shared" si="16"/>
        <v>518516FC</v>
      </c>
      <c r="J934" t="s">
        <v>71</v>
      </c>
      <c r="K934">
        <v>28.8</v>
      </c>
      <c r="L934">
        <v>4</v>
      </c>
      <c r="M934">
        <v>2.8</v>
      </c>
      <c r="N934">
        <v>3</v>
      </c>
      <c r="O934">
        <v>2421</v>
      </c>
      <c r="P934">
        <v>45.9</v>
      </c>
    </row>
    <row r="935" spans="1:16" x14ac:dyDescent="0.5">
      <c r="A935">
        <v>2021</v>
      </c>
      <c r="B935" t="s">
        <v>309</v>
      </c>
      <c r="C935" t="s">
        <v>87</v>
      </c>
      <c r="D935">
        <v>476595</v>
      </c>
      <c r="E935" t="s">
        <v>38</v>
      </c>
      <c r="F935" t="s">
        <v>39</v>
      </c>
      <c r="G935">
        <v>88.4</v>
      </c>
      <c r="H935" t="s">
        <v>70</v>
      </c>
      <c r="I935" t="str">
        <f t="shared" si="16"/>
        <v>476595FC</v>
      </c>
      <c r="J935" t="s">
        <v>71</v>
      </c>
      <c r="K935">
        <v>27.3</v>
      </c>
      <c r="L935">
        <v>-1</v>
      </c>
      <c r="M935">
        <v>4.8</v>
      </c>
      <c r="N935">
        <v>71</v>
      </c>
      <c r="O935">
        <f>VLOOKUP(D935,'FC SR'!C10:F185,4,FALSE)</f>
        <v>2304</v>
      </c>
      <c r="P935">
        <v>43.8</v>
      </c>
    </row>
    <row r="936" spans="1:16" x14ac:dyDescent="0.5">
      <c r="A936">
        <v>2021</v>
      </c>
      <c r="B936" t="s">
        <v>171</v>
      </c>
      <c r="C936" t="s">
        <v>172</v>
      </c>
      <c r="D936">
        <v>458681</v>
      </c>
      <c r="E936" t="s">
        <v>50</v>
      </c>
      <c r="F936" t="s">
        <v>51</v>
      </c>
      <c r="G936">
        <v>88.6</v>
      </c>
      <c r="H936" t="s">
        <v>70</v>
      </c>
      <c r="I936" t="str">
        <f t="shared" si="16"/>
        <v>458681FC</v>
      </c>
      <c r="J936" t="s">
        <v>71</v>
      </c>
      <c r="K936">
        <v>30</v>
      </c>
      <c r="L936">
        <v>-11</v>
      </c>
      <c r="M936">
        <v>2.8</v>
      </c>
      <c r="N936">
        <v>35</v>
      </c>
      <c r="O936">
        <f>VLOOKUP(D936,'FC SR'!C11:F186,4,FALSE)</f>
        <v>2661</v>
      </c>
      <c r="P936">
        <v>32.799999999999997</v>
      </c>
    </row>
    <row r="937" spans="1:16" x14ac:dyDescent="0.5">
      <c r="A937">
        <v>2021</v>
      </c>
      <c r="B937" t="s">
        <v>343</v>
      </c>
      <c r="C937" t="s">
        <v>344</v>
      </c>
      <c r="D937">
        <v>661403</v>
      </c>
      <c r="E937" t="s">
        <v>122</v>
      </c>
      <c r="F937" t="s">
        <v>123</v>
      </c>
      <c r="G937">
        <v>100.1</v>
      </c>
      <c r="H937" t="s">
        <v>70</v>
      </c>
      <c r="I937" t="str">
        <f t="shared" si="16"/>
        <v>661403FC</v>
      </c>
      <c r="J937" t="s">
        <v>71</v>
      </c>
      <c r="K937">
        <v>16.7</v>
      </c>
      <c r="L937">
        <v>-1</v>
      </c>
      <c r="M937">
        <v>2.9</v>
      </c>
      <c r="N937">
        <v>0</v>
      </c>
      <c r="O937">
        <f>VLOOKUP(D937,'FC SR'!C13:F188,4,FALSE)</f>
        <v>2481</v>
      </c>
      <c r="P937">
        <v>58.2</v>
      </c>
    </row>
    <row r="938" spans="1:16" x14ac:dyDescent="0.5">
      <c r="A938">
        <v>2021</v>
      </c>
      <c r="B938" t="s">
        <v>209</v>
      </c>
      <c r="C938" t="s">
        <v>210</v>
      </c>
      <c r="D938">
        <v>572971</v>
      </c>
      <c r="E938" t="s">
        <v>50</v>
      </c>
      <c r="F938" t="s">
        <v>51</v>
      </c>
      <c r="G938">
        <v>85.1</v>
      </c>
      <c r="H938" t="s">
        <v>70</v>
      </c>
      <c r="I938" t="str">
        <f t="shared" si="16"/>
        <v>572971FC</v>
      </c>
      <c r="J938" t="s">
        <v>71</v>
      </c>
      <c r="K938">
        <v>29.6</v>
      </c>
      <c r="L938">
        <v>3</v>
      </c>
      <c r="M938">
        <v>1.8</v>
      </c>
      <c r="N938">
        <v>-44</v>
      </c>
      <c r="O938">
        <v>2110</v>
      </c>
      <c r="P938">
        <v>39</v>
      </c>
    </row>
    <row r="939" spans="1:16" x14ac:dyDescent="0.5">
      <c r="A939">
        <v>2021</v>
      </c>
      <c r="B939" t="s">
        <v>150</v>
      </c>
      <c r="C939" t="s">
        <v>151</v>
      </c>
      <c r="D939">
        <v>425794</v>
      </c>
      <c r="E939" t="s">
        <v>34</v>
      </c>
      <c r="F939" t="s">
        <v>35</v>
      </c>
      <c r="G939">
        <v>85</v>
      </c>
      <c r="H939" t="s">
        <v>70</v>
      </c>
      <c r="I939" t="str">
        <f t="shared" si="16"/>
        <v>425794FC</v>
      </c>
      <c r="J939" t="s">
        <v>71</v>
      </c>
      <c r="K939">
        <v>30.9</v>
      </c>
      <c r="L939">
        <v>0</v>
      </c>
      <c r="M939">
        <v>6.3</v>
      </c>
      <c r="N939">
        <v>66</v>
      </c>
      <c r="O939">
        <v>2408</v>
      </c>
      <c r="P939">
        <v>46.8</v>
      </c>
    </row>
    <row r="940" spans="1:16" x14ac:dyDescent="0.5">
      <c r="A940">
        <v>2021</v>
      </c>
      <c r="B940" t="s">
        <v>396</v>
      </c>
      <c r="C940" t="s">
        <v>397</v>
      </c>
      <c r="D940">
        <v>593833</v>
      </c>
      <c r="E940" t="s">
        <v>194</v>
      </c>
      <c r="F940" t="s">
        <v>195</v>
      </c>
      <c r="G940">
        <v>92</v>
      </c>
      <c r="H940" t="s">
        <v>70</v>
      </c>
      <c r="I940" t="str">
        <f t="shared" si="16"/>
        <v>593833FC</v>
      </c>
      <c r="J940" t="s">
        <v>71</v>
      </c>
      <c r="K940">
        <v>18.5</v>
      </c>
      <c r="L940">
        <v>18</v>
      </c>
      <c r="M940">
        <v>1.6</v>
      </c>
      <c r="N940">
        <v>-7</v>
      </c>
      <c r="O940">
        <f>VLOOKUP(D940,'FC SR'!C19:F194,4,FALSE)</f>
        <v>2557</v>
      </c>
      <c r="P940">
        <v>60</v>
      </c>
    </row>
    <row r="941" spans="1:16" x14ac:dyDescent="0.5">
      <c r="A941">
        <v>2021</v>
      </c>
      <c r="B941" t="s">
        <v>355</v>
      </c>
      <c r="C941" t="s">
        <v>129</v>
      </c>
      <c r="D941">
        <v>452657</v>
      </c>
      <c r="E941" t="s">
        <v>34</v>
      </c>
      <c r="F941" t="s">
        <v>35</v>
      </c>
      <c r="G941">
        <v>86.5</v>
      </c>
      <c r="H941" t="s">
        <v>70</v>
      </c>
      <c r="I941" t="str">
        <f t="shared" si="16"/>
        <v>452657FC</v>
      </c>
      <c r="J941" t="s">
        <v>71</v>
      </c>
      <c r="K941">
        <v>25.8</v>
      </c>
      <c r="L941">
        <v>12</v>
      </c>
      <c r="M941">
        <v>1.8</v>
      </c>
      <c r="N941">
        <v>-36</v>
      </c>
      <c r="O941">
        <v>2303</v>
      </c>
      <c r="P941">
        <v>55.1</v>
      </c>
    </row>
    <row r="942" spans="1:16" x14ac:dyDescent="0.5">
      <c r="A942">
        <v>2021</v>
      </c>
      <c r="B942" t="s">
        <v>140</v>
      </c>
      <c r="C942" t="s">
        <v>141</v>
      </c>
      <c r="D942">
        <v>677651</v>
      </c>
      <c r="E942" t="s">
        <v>142</v>
      </c>
      <c r="F942" t="s">
        <v>143</v>
      </c>
      <c r="G942">
        <v>86.2</v>
      </c>
      <c r="H942" t="s">
        <v>70</v>
      </c>
      <c r="I942" t="str">
        <f t="shared" si="16"/>
        <v>677651FC</v>
      </c>
      <c r="J942" t="s">
        <v>71</v>
      </c>
      <c r="K942">
        <v>31.4</v>
      </c>
      <c r="L942">
        <v>-6</v>
      </c>
      <c r="M942">
        <v>5.6</v>
      </c>
      <c r="N942">
        <v>86</v>
      </c>
      <c r="O942">
        <v>2380</v>
      </c>
      <c r="P942">
        <v>38.4</v>
      </c>
    </row>
    <row r="943" spans="1:16" x14ac:dyDescent="0.5">
      <c r="A943">
        <v>2021</v>
      </c>
      <c r="B943" t="s">
        <v>192</v>
      </c>
      <c r="C943" t="s">
        <v>193</v>
      </c>
      <c r="D943">
        <v>607200</v>
      </c>
      <c r="E943" t="s">
        <v>194</v>
      </c>
      <c r="F943" t="s">
        <v>195</v>
      </c>
      <c r="G943">
        <v>89.4</v>
      </c>
      <c r="H943" t="s">
        <v>70</v>
      </c>
      <c r="I943" t="str">
        <f t="shared" si="16"/>
        <v>607200FC</v>
      </c>
      <c r="J943" t="s">
        <v>71</v>
      </c>
      <c r="K943">
        <v>27.2</v>
      </c>
      <c r="L943">
        <v>-5</v>
      </c>
      <c r="M943">
        <v>3</v>
      </c>
      <c r="N943">
        <v>30</v>
      </c>
      <c r="O943">
        <v>2051</v>
      </c>
      <c r="P943">
        <v>45.3</v>
      </c>
    </row>
    <row r="944" spans="1:16" x14ac:dyDescent="0.5">
      <c r="A944">
        <v>2021</v>
      </c>
      <c r="B944" t="s">
        <v>289</v>
      </c>
      <c r="C944" t="s">
        <v>251</v>
      </c>
      <c r="D944">
        <v>605397</v>
      </c>
      <c r="E944" t="s">
        <v>62</v>
      </c>
      <c r="F944" t="s">
        <v>63</v>
      </c>
      <c r="G944">
        <v>90.5</v>
      </c>
      <c r="H944" t="s">
        <v>70</v>
      </c>
      <c r="I944" t="str">
        <f t="shared" si="16"/>
        <v>605397FC</v>
      </c>
      <c r="J944" t="s">
        <v>71</v>
      </c>
      <c r="K944">
        <v>24.9</v>
      </c>
      <c r="L944">
        <v>-1</v>
      </c>
      <c r="M944">
        <v>1.7</v>
      </c>
      <c r="N944">
        <v>-30</v>
      </c>
      <c r="O944">
        <f>VLOOKUP(D944,'FC SR'!C26:F201,4,FALSE)</f>
        <v>2428</v>
      </c>
      <c r="P944">
        <v>40</v>
      </c>
    </row>
    <row r="945" spans="1:16" x14ac:dyDescent="0.5">
      <c r="A945">
        <v>2021</v>
      </c>
      <c r="B945" t="s">
        <v>492</v>
      </c>
      <c r="C945" t="s">
        <v>25</v>
      </c>
      <c r="D945">
        <v>641302</v>
      </c>
      <c r="E945" t="s">
        <v>132</v>
      </c>
      <c r="F945" t="s">
        <v>133</v>
      </c>
      <c r="G945">
        <v>86.5</v>
      </c>
      <c r="H945" t="s">
        <v>70</v>
      </c>
      <c r="I945" t="str">
        <f t="shared" si="16"/>
        <v>641302FC</v>
      </c>
      <c r="J945" t="s">
        <v>71</v>
      </c>
      <c r="K945">
        <v>27.8</v>
      </c>
      <c r="L945">
        <v>5</v>
      </c>
      <c r="M945">
        <v>3.6</v>
      </c>
      <c r="N945">
        <v>35</v>
      </c>
      <c r="O945">
        <f>VLOOKUP(D945,'FC SR'!C27:F202,4,FALSE)</f>
        <v>2327</v>
      </c>
      <c r="P945">
        <v>46</v>
      </c>
    </row>
    <row r="946" spans="1:16" x14ac:dyDescent="0.5">
      <c r="A946">
        <v>2021</v>
      </c>
      <c r="B946" t="s">
        <v>52</v>
      </c>
      <c r="C946" t="s">
        <v>53</v>
      </c>
      <c r="D946">
        <v>621111</v>
      </c>
      <c r="E946" t="s">
        <v>54</v>
      </c>
      <c r="F946" t="s">
        <v>55</v>
      </c>
      <c r="G946">
        <v>91.7</v>
      </c>
      <c r="H946" t="s">
        <v>70</v>
      </c>
      <c r="I946" t="str">
        <f t="shared" si="16"/>
        <v>621111FC</v>
      </c>
      <c r="J946" t="s">
        <v>71</v>
      </c>
      <c r="K946">
        <v>23.6</v>
      </c>
      <c r="L946">
        <v>-2</v>
      </c>
      <c r="M946">
        <v>6</v>
      </c>
      <c r="N946">
        <v>322</v>
      </c>
      <c r="O946">
        <f>VLOOKUP(D946,'FC SR'!C30:F205,4,FALSE)</f>
        <v>2035</v>
      </c>
      <c r="P946">
        <v>46</v>
      </c>
    </row>
    <row r="947" spans="1:16" x14ac:dyDescent="0.5">
      <c r="A947">
        <v>2021</v>
      </c>
      <c r="B947" t="s">
        <v>304</v>
      </c>
      <c r="C947" t="s">
        <v>305</v>
      </c>
      <c r="D947">
        <v>676596</v>
      </c>
      <c r="E947" t="s">
        <v>178</v>
      </c>
      <c r="F947" t="s">
        <v>179</v>
      </c>
      <c r="G947">
        <v>86.3</v>
      </c>
      <c r="H947" t="s">
        <v>70</v>
      </c>
      <c r="I947" t="str">
        <f t="shared" si="16"/>
        <v>676596FC</v>
      </c>
      <c r="J947" t="s">
        <v>71</v>
      </c>
      <c r="K947">
        <v>29.9</v>
      </c>
      <c r="L947">
        <v>-1</v>
      </c>
      <c r="M947">
        <v>0.5</v>
      </c>
      <c r="N947">
        <v>-121</v>
      </c>
      <c r="O947">
        <v>1853</v>
      </c>
      <c r="P947">
        <v>47</v>
      </c>
    </row>
    <row r="948" spans="1:16" x14ac:dyDescent="0.5">
      <c r="A948">
        <v>2021</v>
      </c>
      <c r="B948" t="s">
        <v>148</v>
      </c>
      <c r="C948" t="s">
        <v>149</v>
      </c>
      <c r="D948">
        <v>593958</v>
      </c>
      <c r="E948" t="s">
        <v>42</v>
      </c>
      <c r="F948" t="s">
        <v>43</v>
      </c>
      <c r="G948">
        <v>88.4</v>
      </c>
      <c r="H948" t="s">
        <v>70</v>
      </c>
      <c r="I948" t="str">
        <f t="shared" si="16"/>
        <v>593958FC</v>
      </c>
      <c r="J948" t="s">
        <v>71</v>
      </c>
      <c r="K948">
        <v>25.9</v>
      </c>
      <c r="L948">
        <v>5</v>
      </c>
      <c r="M948">
        <v>1.7</v>
      </c>
      <c r="N948">
        <v>-24</v>
      </c>
      <c r="O948">
        <v>2174</v>
      </c>
      <c r="P948">
        <v>49</v>
      </c>
    </row>
    <row r="949" spans="1:16" x14ac:dyDescent="0.5">
      <c r="A949">
        <v>2021</v>
      </c>
      <c r="B949" t="s">
        <v>237</v>
      </c>
      <c r="C949" t="s">
        <v>89</v>
      </c>
      <c r="D949">
        <v>605135</v>
      </c>
      <c r="E949" t="s">
        <v>20</v>
      </c>
      <c r="F949" t="s">
        <v>21</v>
      </c>
      <c r="G949">
        <v>88.9</v>
      </c>
      <c r="H949" t="s">
        <v>70</v>
      </c>
      <c r="I949" t="str">
        <f t="shared" si="16"/>
        <v>605135FC</v>
      </c>
      <c r="J949" t="s">
        <v>71</v>
      </c>
      <c r="K949">
        <v>25</v>
      </c>
      <c r="L949">
        <v>6</v>
      </c>
      <c r="M949">
        <v>0.6</v>
      </c>
      <c r="N949">
        <v>-70</v>
      </c>
      <c r="O949">
        <v>2220</v>
      </c>
      <c r="P949">
        <v>50</v>
      </c>
    </row>
    <row r="950" spans="1:16" x14ac:dyDescent="0.5">
      <c r="A950">
        <v>2021</v>
      </c>
      <c r="B950" t="s">
        <v>568</v>
      </c>
      <c r="C950" t="s">
        <v>139</v>
      </c>
      <c r="D950">
        <v>650644</v>
      </c>
      <c r="E950" t="s">
        <v>122</v>
      </c>
      <c r="F950" t="s">
        <v>123</v>
      </c>
      <c r="G950">
        <v>87.9</v>
      </c>
      <c r="H950" t="s">
        <v>70</v>
      </c>
      <c r="I950" t="str">
        <f t="shared" si="16"/>
        <v>650644FC</v>
      </c>
      <c r="J950" t="s">
        <v>71</v>
      </c>
      <c r="K950">
        <v>28.6</v>
      </c>
      <c r="L950">
        <v>-4</v>
      </c>
      <c r="M950">
        <v>5.5</v>
      </c>
      <c r="N950">
        <v>111</v>
      </c>
      <c r="O950">
        <v>2489</v>
      </c>
      <c r="P950">
        <v>49</v>
      </c>
    </row>
    <row r="951" spans="1:16" x14ac:dyDescent="0.5">
      <c r="A951">
        <v>2021</v>
      </c>
      <c r="B951" t="s">
        <v>124</v>
      </c>
      <c r="C951" t="s">
        <v>125</v>
      </c>
      <c r="D951">
        <v>573186</v>
      </c>
      <c r="E951" t="s">
        <v>126</v>
      </c>
      <c r="F951" t="s">
        <v>127</v>
      </c>
      <c r="G951">
        <v>90</v>
      </c>
      <c r="H951" t="s">
        <v>70</v>
      </c>
      <c r="I951" t="str">
        <f t="shared" si="16"/>
        <v>573186FC</v>
      </c>
      <c r="J951" t="s">
        <v>71</v>
      </c>
      <c r="K951">
        <v>28.7</v>
      </c>
      <c r="L951">
        <v>-12</v>
      </c>
      <c r="M951">
        <v>2</v>
      </c>
      <c r="N951">
        <v>44</v>
      </c>
      <c r="O951">
        <v>2591</v>
      </c>
      <c r="P951">
        <v>29</v>
      </c>
    </row>
    <row r="952" spans="1:16" x14ac:dyDescent="0.5">
      <c r="A952">
        <v>2021</v>
      </c>
      <c r="B952" t="s">
        <v>330</v>
      </c>
      <c r="C952" t="s">
        <v>109</v>
      </c>
      <c r="D952">
        <v>545333</v>
      </c>
      <c r="E952" t="s">
        <v>54</v>
      </c>
      <c r="F952" t="s">
        <v>55</v>
      </c>
      <c r="G952">
        <v>85.3</v>
      </c>
      <c r="H952" t="s">
        <v>70</v>
      </c>
      <c r="I952" t="str">
        <f t="shared" si="16"/>
        <v>545333FC</v>
      </c>
      <c r="J952" t="s">
        <v>71</v>
      </c>
      <c r="K952">
        <v>36.799999999999997</v>
      </c>
      <c r="L952">
        <v>-20</v>
      </c>
      <c r="M952">
        <v>5.0999999999999996</v>
      </c>
      <c r="N952">
        <v>88</v>
      </c>
      <c r="O952">
        <f>VLOOKUP(D952,'FC SR'!C36:F211,4,FALSE)</f>
        <v>2405</v>
      </c>
      <c r="P952">
        <v>26.5</v>
      </c>
    </row>
    <row r="953" spans="1:16" x14ac:dyDescent="0.5">
      <c r="A953">
        <v>2021</v>
      </c>
      <c r="B953" t="s">
        <v>594</v>
      </c>
      <c r="C953" t="s">
        <v>305</v>
      </c>
      <c r="D953">
        <v>458708</v>
      </c>
      <c r="E953" t="s">
        <v>156</v>
      </c>
      <c r="F953" t="s">
        <v>157</v>
      </c>
      <c r="G953">
        <v>85.9</v>
      </c>
      <c r="H953" t="s">
        <v>70</v>
      </c>
      <c r="I953" t="str">
        <f t="shared" si="16"/>
        <v>458708FC</v>
      </c>
      <c r="J953" t="s">
        <v>71</v>
      </c>
      <c r="K953">
        <v>26.1</v>
      </c>
      <c r="L953">
        <v>11</v>
      </c>
      <c r="M953">
        <v>3.4</v>
      </c>
      <c r="N953">
        <v>21</v>
      </c>
      <c r="O953">
        <f>VLOOKUP(D953,'FC SR'!C37:F212,4,FALSE)</f>
        <v>2171</v>
      </c>
      <c r="P953">
        <v>52.8</v>
      </c>
    </row>
    <row r="954" spans="1:16" x14ac:dyDescent="0.5">
      <c r="A954">
        <v>2021</v>
      </c>
      <c r="B954" t="s">
        <v>549</v>
      </c>
      <c r="C954" t="s">
        <v>45</v>
      </c>
      <c r="D954">
        <v>605507</v>
      </c>
      <c r="E954" t="s">
        <v>110</v>
      </c>
      <c r="F954" t="s">
        <v>111</v>
      </c>
      <c r="G954">
        <v>87.1</v>
      </c>
      <c r="H954" t="s">
        <v>70</v>
      </c>
      <c r="I954" t="str">
        <f t="shared" si="16"/>
        <v>605507FC</v>
      </c>
      <c r="J954" t="s">
        <v>71</v>
      </c>
      <c r="K954">
        <v>30.5</v>
      </c>
      <c r="L954">
        <v>-6</v>
      </c>
      <c r="M954">
        <v>3.8</v>
      </c>
      <c r="N954">
        <v>8</v>
      </c>
      <c r="O954">
        <v>2542</v>
      </c>
      <c r="P954">
        <v>29</v>
      </c>
    </row>
    <row r="955" spans="1:16" x14ac:dyDescent="0.5">
      <c r="A955">
        <v>2021</v>
      </c>
      <c r="B955" t="s">
        <v>550</v>
      </c>
      <c r="C955" t="s">
        <v>105</v>
      </c>
      <c r="D955">
        <v>594577</v>
      </c>
      <c r="E955" t="s">
        <v>232</v>
      </c>
      <c r="F955" t="s">
        <v>233</v>
      </c>
      <c r="G955">
        <v>91.2</v>
      </c>
      <c r="H955" t="s">
        <v>70</v>
      </c>
      <c r="I955" t="str">
        <f t="shared" si="16"/>
        <v>594577FC</v>
      </c>
      <c r="J955" t="s">
        <v>71</v>
      </c>
      <c r="K955">
        <v>21</v>
      </c>
      <c r="L955">
        <v>13</v>
      </c>
      <c r="M955">
        <v>1.2</v>
      </c>
      <c r="N955">
        <v>-170</v>
      </c>
      <c r="O955">
        <v>2324</v>
      </c>
      <c r="P955">
        <v>64</v>
      </c>
    </row>
    <row r="956" spans="1:16" x14ac:dyDescent="0.5">
      <c r="A956">
        <v>2021</v>
      </c>
      <c r="B956" t="s">
        <v>609</v>
      </c>
      <c r="C956" t="s">
        <v>610</v>
      </c>
      <c r="D956">
        <v>621345</v>
      </c>
      <c r="E956" t="s">
        <v>156</v>
      </c>
      <c r="F956" t="s">
        <v>157</v>
      </c>
      <c r="G956">
        <v>89</v>
      </c>
      <c r="H956" t="s">
        <v>70</v>
      </c>
      <c r="I956" t="str">
        <f t="shared" si="16"/>
        <v>621345FC</v>
      </c>
      <c r="J956" t="s">
        <v>71</v>
      </c>
      <c r="K956">
        <v>30.2</v>
      </c>
      <c r="L956">
        <v>-13</v>
      </c>
      <c r="M956">
        <v>5.0999999999999996</v>
      </c>
      <c r="N956">
        <v>160</v>
      </c>
      <c r="O956">
        <f>VLOOKUP(D956,'FC SR'!C41:F216,4,FALSE)</f>
        <v>2469</v>
      </c>
      <c r="P956">
        <v>29</v>
      </c>
    </row>
    <row r="957" spans="1:16" x14ac:dyDescent="0.5">
      <c r="A957">
        <v>2021</v>
      </c>
      <c r="B957" t="s">
        <v>414</v>
      </c>
      <c r="C957" t="s">
        <v>115</v>
      </c>
      <c r="D957">
        <v>656756</v>
      </c>
      <c r="E957" t="s">
        <v>38</v>
      </c>
      <c r="F957" t="s">
        <v>39</v>
      </c>
      <c r="G957">
        <v>87.3</v>
      </c>
      <c r="H957" t="s">
        <v>70</v>
      </c>
      <c r="I957" t="str">
        <f t="shared" si="16"/>
        <v>656756FC</v>
      </c>
      <c r="J957" t="s">
        <v>71</v>
      </c>
      <c r="K957">
        <v>27.1</v>
      </c>
      <c r="L957">
        <v>5</v>
      </c>
      <c r="M957">
        <v>0.4</v>
      </c>
      <c r="N957">
        <v>-90</v>
      </c>
      <c r="O957">
        <v>2361</v>
      </c>
      <c r="P957">
        <v>46</v>
      </c>
    </row>
    <row r="958" spans="1:16" x14ac:dyDescent="0.5">
      <c r="A958">
        <v>2021</v>
      </c>
      <c r="B958" t="s">
        <v>316</v>
      </c>
      <c r="C958" t="s">
        <v>317</v>
      </c>
      <c r="D958">
        <v>518876</v>
      </c>
      <c r="E958" t="s">
        <v>164</v>
      </c>
      <c r="F958" t="s">
        <v>165</v>
      </c>
      <c r="G958">
        <v>90.9</v>
      </c>
      <c r="H958" t="s">
        <v>70</v>
      </c>
      <c r="I958" t="str">
        <f t="shared" si="16"/>
        <v>518876FC</v>
      </c>
      <c r="J958" t="s">
        <v>71</v>
      </c>
      <c r="K958">
        <v>20.100000000000001</v>
      </c>
      <c r="L958">
        <v>17</v>
      </c>
      <c r="M958">
        <v>1.6</v>
      </c>
      <c r="N958">
        <v>-210</v>
      </c>
      <c r="O958">
        <v>2324</v>
      </c>
      <c r="P958">
        <v>68</v>
      </c>
    </row>
    <row r="959" spans="1:16" x14ac:dyDescent="0.5">
      <c r="A959">
        <v>2021</v>
      </c>
      <c r="B959" t="s">
        <v>680</v>
      </c>
      <c r="C959" t="s">
        <v>681</v>
      </c>
      <c r="D959">
        <v>446372</v>
      </c>
      <c r="E959" t="s">
        <v>38</v>
      </c>
      <c r="F959" t="s">
        <v>39</v>
      </c>
      <c r="G959">
        <v>87.6</v>
      </c>
      <c r="H959" t="s">
        <v>70</v>
      </c>
      <c r="I959" t="str">
        <f t="shared" ref="I959:I990" si="17">D959&amp;H959</f>
        <v>446372FC</v>
      </c>
      <c r="J959" t="s">
        <v>71</v>
      </c>
      <c r="K959">
        <v>28</v>
      </c>
      <c r="L959">
        <v>1</v>
      </c>
      <c r="M959">
        <v>3.8</v>
      </c>
      <c r="N959">
        <v>79</v>
      </c>
      <c r="O959">
        <v>2455</v>
      </c>
      <c r="P959">
        <v>36</v>
      </c>
    </row>
    <row r="960" spans="1:16" x14ac:dyDescent="0.5">
      <c r="A960">
        <v>2021</v>
      </c>
      <c r="B960" t="s">
        <v>633</v>
      </c>
      <c r="C960" t="s">
        <v>61</v>
      </c>
      <c r="D960">
        <v>595014</v>
      </c>
      <c r="E960" t="s">
        <v>54</v>
      </c>
      <c r="F960" t="s">
        <v>55</v>
      </c>
      <c r="G960">
        <v>93.3</v>
      </c>
      <c r="H960" t="s">
        <v>70</v>
      </c>
      <c r="I960" t="str">
        <f t="shared" si="17"/>
        <v>595014FC</v>
      </c>
      <c r="J960" t="s">
        <v>71</v>
      </c>
      <c r="K960">
        <v>23</v>
      </c>
      <c r="L960">
        <v>0</v>
      </c>
      <c r="M960">
        <v>0.3</v>
      </c>
      <c r="N960">
        <v>-86</v>
      </c>
      <c r="O960">
        <f>VLOOKUP(D960,'FC SR'!C49:F224,4,FALSE)</f>
        <v>2223</v>
      </c>
      <c r="P960">
        <v>40</v>
      </c>
    </row>
    <row r="961" spans="1:16" x14ac:dyDescent="0.5">
      <c r="A961">
        <v>2021</v>
      </c>
      <c r="B961" t="s">
        <v>521</v>
      </c>
      <c r="C961" t="s">
        <v>177</v>
      </c>
      <c r="D961">
        <v>664854</v>
      </c>
      <c r="E961" t="s">
        <v>34</v>
      </c>
      <c r="F961" t="s">
        <v>35</v>
      </c>
      <c r="G961">
        <v>88.2</v>
      </c>
      <c r="H961" t="s">
        <v>70</v>
      </c>
      <c r="I961" t="str">
        <f t="shared" si="17"/>
        <v>664854FC</v>
      </c>
      <c r="J961" t="s">
        <v>71</v>
      </c>
      <c r="K961">
        <v>29.7</v>
      </c>
      <c r="L961">
        <v>-9</v>
      </c>
      <c r="M961">
        <v>3.3</v>
      </c>
      <c r="N961">
        <v>17</v>
      </c>
      <c r="O961">
        <f>VLOOKUP(D961,'FC SR'!C52:F227,4,FALSE)</f>
        <v>2074</v>
      </c>
      <c r="P961">
        <v>35</v>
      </c>
    </row>
    <row r="962" spans="1:16" x14ac:dyDescent="0.5">
      <c r="A962">
        <v>2021</v>
      </c>
      <c r="B962" t="s">
        <v>620</v>
      </c>
      <c r="C962" t="s">
        <v>73</v>
      </c>
      <c r="D962">
        <v>593372</v>
      </c>
      <c r="E962" t="s">
        <v>34</v>
      </c>
      <c r="F962" t="s">
        <v>35</v>
      </c>
      <c r="G962">
        <v>90.6</v>
      </c>
      <c r="H962" t="s">
        <v>70</v>
      </c>
      <c r="I962" t="str">
        <f t="shared" si="17"/>
        <v>593372FC</v>
      </c>
      <c r="J962" t="s">
        <v>71</v>
      </c>
      <c r="K962">
        <v>23.9</v>
      </c>
      <c r="L962">
        <v>5</v>
      </c>
      <c r="M962">
        <v>1.4</v>
      </c>
      <c r="N962">
        <v>-291</v>
      </c>
      <c r="O962">
        <v>2171</v>
      </c>
      <c r="P962">
        <v>52</v>
      </c>
    </row>
    <row r="963" spans="1:16" x14ac:dyDescent="0.5">
      <c r="A963">
        <v>2021</v>
      </c>
      <c r="B963" t="s">
        <v>100</v>
      </c>
      <c r="C963" t="s">
        <v>25</v>
      </c>
      <c r="D963">
        <v>656457</v>
      </c>
      <c r="E963" t="s">
        <v>164</v>
      </c>
      <c r="F963" t="s">
        <v>165</v>
      </c>
      <c r="G963">
        <v>86.3</v>
      </c>
      <c r="H963" t="s">
        <v>70</v>
      </c>
      <c r="I963" t="str">
        <f t="shared" si="17"/>
        <v>656457FC</v>
      </c>
      <c r="J963" t="s">
        <v>71</v>
      </c>
      <c r="K963">
        <v>26</v>
      </c>
      <c r="L963">
        <v>10</v>
      </c>
      <c r="M963">
        <v>1.9</v>
      </c>
      <c r="N963">
        <v>-31</v>
      </c>
      <c r="O963" s="3">
        <v>2241</v>
      </c>
      <c r="P963">
        <v>52</v>
      </c>
    </row>
    <row r="964" spans="1:16" x14ac:dyDescent="0.5">
      <c r="A964">
        <v>2021</v>
      </c>
      <c r="B964" t="s">
        <v>394</v>
      </c>
      <c r="C964" t="s">
        <v>395</v>
      </c>
      <c r="D964">
        <v>489334</v>
      </c>
      <c r="E964" t="s">
        <v>62</v>
      </c>
      <c r="F964" t="s">
        <v>63</v>
      </c>
      <c r="G964">
        <v>89.1</v>
      </c>
      <c r="H964" t="s">
        <v>70</v>
      </c>
      <c r="I964" t="str">
        <f t="shared" si="17"/>
        <v>489334FC</v>
      </c>
      <c r="J964" t="s">
        <v>71</v>
      </c>
      <c r="K964">
        <v>24.4</v>
      </c>
      <c r="L964">
        <v>7</v>
      </c>
      <c r="M964">
        <v>0.2</v>
      </c>
      <c r="N964">
        <v>-90</v>
      </c>
      <c r="O964">
        <v>2292</v>
      </c>
      <c r="P964">
        <v>63</v>
      </c>
    </row>
    <row r="965" spans="1:16" x14ac:dyDescent="0.5">
      <c r="A965">
        <v>2021</v>
      </c>
      <c r="B965" t="s">
        <v>230</v>
      </c>
      <c r="C965" t="s">
        <v>231</v>
      </c>
      <c r="D965">
        <v>660271</v>
      </c>
      <c r="E965" t="s">
        <v>232</v>
      </c>
      <c r="F965" t="s">
        <v>233</v>
      </c>
      <c r="G965">
        <v>86.9</v>
      </c>
      <c r="H965" t="s">
        <v>70</v>
      </c>
      <c r="I965" t="str">
        <f t="shared" si="17"/>
        <v>660271FC</v>
      </c>
      <c r="J965" t="s">
        <v>71</v>
      </c>
      <c r="K965">
        <v>32.200000000000003</v>
      </c>
      <c r="L965">
        <v>-12</v>
      </c>
      <c r="M965">
        <v>3.6</v>
      </c>
      <c r="N965">
        <v>16</v>
      </c>
      <c r="O965">
        <v>2261</v>
      </c>
      <c r="P965">
        <v>36</v>
      </c>
    </row>
    <row r="966" spans="1:16" x14ac:dyDescent="0.5">
      <c r="A966">
        <v>2021</v>
      </c>
      <c r="B966" t="s">
        <v>154</v>
      </c>
      <c r="C966" t="s">
        <v>155</v>
      </c>
      <c r="D966">
        <v>450203</v>
      </c>
      <c r="E966" t="s">
        <v>156</v>
      </c>
      <c r="F966" t="s">
        <v>157</v>
      </c>
      <c r="G966">
        <v>87.5</v>
      </c>
      <c r="H966" t="s">
        <v>70</v>
      </c>
      <c r="I966" t="str">
        <f t="shared" si="17"/>
        <v>450203FC</v>
      </c>
      <c r="J966" t="s">
        <v>71</v>
      </c>
      <c r="K966">
        <v>31.8</v>
      </c>
      <c r="L966">
        <v>-12</v>
      </c>
      <c r="M966">
        <v>2.5</v>
      </c>
      <c r="N966">
        <v>11</v>
      </c>
      <c r="O966">
        <v>2421</v>
      </c>
      <c r="P966">
        <v>23</v>
      </c>
    </row>
    <row r="967" spans="1:16" x14ac:dyDescent="0.5">
      <c r="A967">
        <v>2021</v>
      </c>
      <c r="B967" t="s">
        <v>529</v>
      </c>
      <c r="C967" t="s">
        <v>530</v>
      </c>
      <c r="D967">
        <v>433589</v>
      </c>
      <c r="E967" t="s">
        <v>20</v>
      </c>
      <c r="F967" t="s">
        <v>21</v>
      </c>
      <c r="G967">
        <v>84.5</v>
      </c>
      <c r="H967" t="s">
        <v>70</v>
      </c>
      <c r="I967" t="str">
        <f t="shared" si="17"/>
        <v>433589FC</v>
      </c>
      <c r="J967" t="s">
        <v>71</v>
      </c>
      <c r="K967">
        <v>21.1</v>
      </c>
      <c r="L967">
        <v>27</v>
      </c>
      <c r="M967">
        <v>1.2</v>
      </c>
      <c r="N967">
        <v>-154</v>
      </c>
      <c r="O967">
        <v>2133</v>
      </c>
      <c r="P967">
        <v>81</v>
      </c>
    </row>
    <row r="968" spans="1:16" x14ac:dyDescent="0.5">
      <c r="A968">
        <v>2021</v>
      </c>
      <c r="B968" t="s">
        <v>76</v>
      </c>
      <c r="C968" t="s">
        <v>77</v>
      </c>
      <c r="D968">
        <v>453286</v>
      </c>
      <c r="E968" t="s">
        <v>54</v>
      </c>
      <c r="F968" t="s">
        <v>55</v>
      </c>
      <c r="G968">
        <v>90.2</v>
      </c>
      <c r="H968" t="s">
        <v>70</v>
      </c>
      <c r="I968" t="str">
        <f t="shared" si="17"/>
        <v>453286FC</v>
      </c>
      <c r="J968" t="s">
        <v>71</v>
      </c>
      <c r="K968">
        <v>24.6</v>
      </c>
      <c r="L968">
        <v>2</v>
      </c>
      <c r="M968">
        <v>0.9</v>
      </c>
      <c r="N968">
        <v>-160</v>
      </c>
      <c r="O968">
        <f>VLOOKUP(D968,'FC SR'!C68:F243,4,FALSE)</f>
        <v>2294</v>
      </c>
      <c r="P968">
        <v>49</v>
      </c>
    </row>
    <row r="969" spans="1:16" x14ac:dyDescent="0.5">
      <c r="A969">
        <v>2021</v>
      </c>
      <c r="B969" t="s">
        <v>257</v>
      </c>
      <c r="C969" t="s">
        <v>423</v>
      </c>
      <c r="D969">
        <v>641154</v>
      </c>
      <c r="E969" t="s">
        <v>110</v>
      </c>
      <c r="F969" t="s">
        <v>111</v>
      </c>
      <c r="G969">
        <v>91.6</v>
      </c>
      <c r="H969" t="s">
        <v>70</v>
      </c>
      <c r="I969" t="str">
        <f t="shared" si="17"/>
        <v>641154FC</v>
      </c>
      <c r="J969" t="s">
        <v>71</v>
      </c>
      <c r="K969">
        <v>23.5</v>
      </c>
      <c r="L969">
        <v>-3</v>
      </c>
      <c r="M969">
        <v>2.1</v>
      </c>
      <c r="N969">
        <v>-261</v>
      </c>
      <c r="O969">
        <v>2199</v>
      </c>
      <c r="P969">
        <v>57</v>
      </c>
    </row>
    <row r="970" spans="1:16" x14ac:dyDescent="0.5">
      <c r="A970">
        <v>2021</v>
      </c>
      <c r="B970" t="s">
        <v>595</v>
      </c>
      <c r="C970" t="s">
        <v>481</v>
      </c>
      <c r="D970">
        <v>456034</v>
      </c>
      <c r="E970" t="s">
        <v>54</v>
      </c>
      <c r="F970" t="s">
        <v>55</v>
      </c>
      <c r="G970">
        <v>88.9</v>
      </c>
      <c r="H970" t="s">
        <v>70</v>
      </c>
      <c r="I970" t="str">
        <f t="shared" si="17"/>
        <v>456034FC</v>
      </c>
      <c r="J970" t="s">
        <v>71</v>
      </c>
      <c r="K970">
        <v>26.1</v>
      </c>
      <c r="L970">
        <v>2</v>
      </c>
      <c r="M970">
        <v>0.5</v>
      </c>
      <c r="N970">
        <v>-124</v>
      </c>
      <c r="O970">
        <v>1998</v>
      </c>
      <c r="P970">
        <v>57.8</v>
      </c>
    </row>
    <row r="971" spans="1:16" x14ac:dyDescent="0.5">
      <c r="A971">
        <v>2021</v>
      </c>
      <c r="B971" t="s">
        <v>618</v>
      </c>
      <c r="C971" t="s">
        <v>619</v>
      </c>
      <c r="D971">
        <v>663423</v>
      </c>
      <c r="E971" t="s">
        <v>14</v>
      </c>
      <c r="F971" t="s">
        <v>15</v>
      </c>
      <c r="G971">
        <v>89.9</v>
      </c>
      <c r="H971" t="s">
        <v>70</v>
      </c>
      <c r="I971" t="str">
        <f t="shared" si="17"/>
        <v>663423FC</v>
      </c>
      <c r="J971" t="s">
        <v>71</v>
      </c>
      <c r="K971">
        <v>24.1</v>
      </c>
      <c r="L971">
        <v>5</v>
      </c>
      <c r="M971">
        <v>2.7</v>
      </c>
      <c r="N971">
        <v>74</v>
      </c>
      <c r="O971">
        <f>VLOOKUP(D971,'FC SR'!$C$1:$F$244,4,FALSE)</f>
        <v>2383</v>
      </c>
      <c r="P971">
        <v>48</v>
      </c>
    </row>
    <row r="972" spans="1:16" x14ac:dyDescent="0.5">
      <c r="A972">
        <v>2021</v>
      </c>
      <c r="B972" t="s">
        <v>44</v>
      </c>
      <c r="C972" t="s">
        <v>45</v>
      </c>
      <c r="D972">
        <v>605200</v>
      </c>
      <c r="E972" t="s">
        <v>46</v>
      </c>
      <c r="F972" t="s">
        <v>47</v>
      </c>
      <c r="G972">
        <v>86.5</v>
      </c>
      <c r="H972" t="s">
        <v>70</v>
      </c>
      <c r="I972" t="str">
        <f t="shared" si="17"/>
        <v>605200FC</v>
      </c>
      <c r="J972" t="s">
        <v>71</v>
      </c>
      <c r="K972">
        <v>23.6</v>
      </c>
      <c r="L972">
        <v>19</v>
      </c>
      <c r="M972">
        <v>4.8</v>
      </c>
      <c r="N972">
        <v>-310</v>
      </c>
      <c r="O972">
        <v>2092</v>
      </c>
      <c r="P972">
        <v>78</v>
      </c>
    </row>
    <row r="973" spans="1:16" x14ac:dyDescent="0.5">
      <c r="A973">
        <v>2021</v>
      </c>
      <c r="B973" t="s">
        <v>279</v>
      </c>
      <c r="C973" t="s">
        <v>280</v>
      </c>
      <c r="D973">
        <v>592346</v>
      </c>
      <c r="E973" t="s">
        <v>92</v>
      </c>
      <c r="F973" t="s">
        <v>93</v>
      </c>
      <c r="G973">
        <v>87.8</v>
      </c>
      <c r="H973" t="s">
        <v>70</v>
      </c>
      <c r="I973" t="str">
        <f t="shared" si="17"/>
        <v>592346FC</v>
      </c>
      <c r="J973" t="s">
        <v>71</v>
      </c>
      <c r="K973">
        <v>30.6</v>
      </c>
      <c r="L973">
        <v>-10</v>
      </c>
      <c r="M973">
        <v>2.5</v>
      </c>
      <c r="N973">
        <v>-3</v>
      </c>
      <c r="O973">
        <v>2531</v>
      </c>
      <c r="P973">
        <v>31</v>
      </c>
    </row>
    <row r="974" spans="1:16" x14ac:dyDescent="0.5">
      <c r="A974">
        <v>2021</v>
      </c>
      <c r="B974" t="s">
        <v>162</v>
      </c>
      <c r="C974" t="s">
        <v>163</v>
      </c>
      <c r="D974">
        <v>668678</v>
      </c>
      <c r="E974" t="s">
        <v>164</v>
      </c>
      <c r="F974" t="s">
        <v>165</v>
      </c>
      <c r="G974">
        <v>90.4</v>
      </c>
      <c r="H974" t="s">
        <v>70</v>
      </c>
      <c r="I974" t="str">
        <f t="shared" si="17"/>
        <v>668678FC</v>
      </c>
      <c r="J974" t="s">
        <v>71</v>
      </c>
      <c r="K974">
        <v>22.6</v>
      </c>
      <c r="L974">
        <v>8</v>
      </c>
      <c r="M974">
        <v>3</v>
      </c>
      <c r="N974">
        <v>42</v>
      </c>
      <c r="O974">
        <v>2237</v>
      </c>
      <c r="P974">
        <v>61</v>
      </c>
    </row>
    <row r="975" spans="1:16" x14ac:dyDescent="0.5">
      <c r="A975">
        <v>2021</v>
      </c>
      <c r="B975" t="s">
        <v>632</v>
      </c>
      <c r="C975" t="s">
        <v>19</v>
      </c>
      <c r="D975">
        <v>656794</v>
      </c>
      <c r="E975" t="s">
        <v>156</v>
      </c>
      <c r="F975" t="s">
        <v>157</v>
      </c>
      <c r="G975">
        <v>87.4</v>
      </c>
      <c r="H975" t="s">
        <v>70</v>
      </c>
      <c r="I975" t="str">
        <f t="shared" si="17"/>
        <v>656794FC</v>
      </c>
      <c r="J975" t="s">
        <v>71</v>
      </c>
      <c r="K975">
        <v>35.5</v>
      </c>
      <c r="L975">
        <v>-26</v>
      </c>
      <c r="M975">
        <v>4.2</v>
      </c>
      <c r="N975">
        <v>48</v>
      </c>
      <c r="O975">
        <f>VLOOKUP(D975,'FC SR'!$C$1:$F$244,4,FALSE)</f>
        <v>2399</v>
      </c>
      <c r="P975">
        <v>23</v>
      </c>
    </row>
    <row r="976" spans="1:16" x14ac:dyDescent="0.5">
      <c r="A976">
        <v>2021</v>
      </c>
      <c r="B976" t="s">
        <v>215</v>
      </c>
      <c r="C976" t="s">
        <v>216</v>
      </c>
      <c r="D976">
        <v>641540</v>
      </c>
      <c r="E976" t="s">
        <v>116</v>
      </c>
      <c r="F976" t="s">
        <v>117</v>
      </c>
      <c r="G976">
        <v>85.4</v>
      </c>
      <c r="H976" t="s">
        <v>70</v>
      </c>
      <c r="I976" t="str">
        <f t="shared" si="17"/>
        <v>641540FC</v>
      </c>
      <c r="J976" t="s">
        <v>71</v>
      </c>
      <c r="K976">
        <v>31.3</v>
      </c>
      <c r="L976">
        <v>-3</v>
      </c>
      <c r="M976">
        <v>2.2000000000000002</v>
      </c>
      <c r="N976">
        <v>-16</v>
      </c>
      <c r="O976">
        <v>2216</v>
      </c>
      <c r="P976">
        <v>33</v>
      </c>
    </row>
    <row r="977" spans="1:16" x14ac:dyDescent="0.5">
      <c r="A977">
        <v>2021</v>
      </c>
      <c r="B977" t="s">
        <v>782</v>
      </c>
      <c r="C977" t="s">
        <v>109</v>
      </c>
      <c r="D977">
        <v>502239</v>
      </c>
      <c r="E977" t="s">
        <v>213</v>
      </c>
      <c r="F977" t="s">
        <v>214</v>
      </c>
      <c r="G977">
        <v>85.2</v>
      </c>
      <c r="H977" t="s">
        <v>70</v>
      </c>
      <c r="I977" t="str">
        <f t="shared" si="17"/>
        <v>502239FC</v>
      </c>
      <c r="J977" t="s">
        <v>71</v>
      </c>
      <c r="K977">
        <v>31.6</v>
      </c>
      <c r="L977">
        <v>-4</v>
      </c>
      <c r="M977">
        <v>0.4</v>
      </c>
      <c r="N977">
        <v>-110</v>
      </c>
      <c r="O977">
        <f>VLOOKUP(D977,'FC SR'!C104:F279,4,FALSE)</f>
        <v>2222</v>
      </c>
      <c r="P977">
        <v>28</v>
      </c>
    </row>
    <row r="978" spans="1:16" x14ac:dyDescent="0.5">
      <c r="A978">
        <v>2021</v>
      </c>
      <c r="B978" t="s">
        <v>202</v>
      </c>
      <c r="C978" t="s">
        <v>360</v>
      </c>
      <c r="D978">
        <v>474463</v>
      </c>
      <c r="E978" t="s">
        <v>68</v>
      </c>
      <c r="F978" t="s">
        <v>69</v>
      </c>
      <c r="G978">
        <v>85.7</v>
      </c>
      <c r="H978" t="s">
        <v>70</v>
      </c>
      <c r="I978" t="str">
        <f t="shared" si="17"/>
        <v>474463FC</v>
      </c>
      <c r="J978" t="s">
        <v>71</v>
      </c>
      <c r="K978">
        <v>27.4</v>
      </c>
      <c r="L978">
        <v>8</v>
      </c>
      <c r="M978">
        <v>0.7</v>
      </c>
      <c r="N978">
        <v>-77</v>
      </c>
      <c r="O978">
        <v>2035</v>
      </c>
      <c r="P978">
        <v>56</v>
      </c>
    </row>
    <row r="979" spans="1:16" x14ac:dyDescent="0.5">
      <c r="A979">
        <v>2021</v>
      </c>
      <c r="B979" t="s">
        <v>184</v>
      </c>
      <c r="C979" t="s">
        <v>356</v>
      </c>
      <c r="D979">
        <v>642092</v>
      </c>
      <c r="E979" t="s">
        <v>164</v>
      </c>
      <c r="F979" t="s">
        <v>165</v>
      </c>
      <c r="G979">
        <v>84.2</v>
      </c>
      <c r="H979" t="s">
        <v>70</v>
      </c>
      <c r="I979" t="str">
        <f t="shared" si="17"/>
        <v>642092FC</v>
      </c>
      <c r="J979" t="s">
        <v>71</v>
      </c>
      <c r="K979">
        <v>32.1</v>
      </c>
      <c r="L979">
        <v>-1</v>
      </c>
      <c r="M979">
        <v>0.1</v>
      </c>
      <c r="N979">
        <v>-97</v>
      </c>
      <c r="O979">
        <f>VLOOKUP(D979,'FC SR'!C113:F288,4,FALSE)</f>
        <v>2171</v>
      </c>
      <c r="P979">
        <v>33</v>
      </c>
    </row>
    <row r="980" spans="1:16" x14ac:dyDescent="0.5">
      <c r="A980">
        <v>2021</v>
      </c>
      <c r="B980" t="s">
        <v>297</v>
      </c>
      <c r="C980" t="s">
        <v>298</v>
      </c>
      <c r="D980">
        <v>640470</v>
      </c>
      <c r="E980" t="s">
        <v>46</v>
      </c>
      <c r="F980" t="s">
        <v>47</v>
      </c>
      <c r="G980">
        <v>90</v>
      </c>
      <c r="H980" t="s">
        <v>70</v>
      </c>
      <c r="I980" t="str">
        <f t="shared" si="17"/>
        <v>640470FC</v>
      </c>
      <c r="J980" t="s">
        <v>71</v>
      </c>
      <c r="K980">
        <v>26.9</v>
      </c>
      <c r="L980">
        <v>-7</v>
      </c>
      <c r="M980">
        <v>3.7</v>
      </c>
      <c r="N980">
        <v>63</v>
      </c>
      <c r="O980">
        <f>VLOOKUP(D980,'FC SR'!C115:F290,4,FALSE)</f>
        <v>1994</v>
      </c>
      <c r="P980">
        <v>50</v>
      </c>
    </row>
    <row r="981" spans="1:16" x14ac:dyDescent="0.5">
      <c r="A981">
        <v>2021</v>
      </c>
      <c r="B981" t="s">
        <v>949</v>
      </c>
      <c r="C981" t="s">
        <v>511</v>
      </c>
      <c r="D981">
        <v>677865</v>
      </c>
      <c r="E981" t="s">
        <v>54</v>
      </c>
      <c r="F981" t="s">
        <v>55</v>
      </c>
      <c r="G981">
        <v>88.1</v>
      </c>
      <c r="H981" t="s">
        <v>70</v>
      </c>
      <c r="I981" t="str">
        <f t="shared" si="17"/>
        <v>677865FC</v>
      </c>
      <c r="J981" t="s">
        <v>71</v>
      </c>
      <c r="K981">
        <v>28.2</v>
      </c>
      <c r="L981">
        <v>-1</v>
      </c>
      <c r="M981">
        <v>3.3</v>
      </c>
      <c r="N981">
        <v>26</v>
      </c>
      <c r="O981">
        <f>VLOOKUP(D981,'FC SR'!C118:F293,4,FALSE)</f>
        <v>2160</v>
      </c>
      <c r="P981">
        <v>36</v>
      </c>
    </row>
    <row r="982" spans="1:16" x14ac:dyDescent="0.5">
      <c r="A982">
        <v>2021</v>
      </c>
      <c r="B982" t="s">
        <v>843</v>
      </c>
      <c r="C982" t="s">
        <v>844</v>
      </c>
      <c r="D982">
        <v>608650</v>
      </c>
      <c r="E982" t="s">
        <v>178</v>
      </c>
      <c r="F982" t="s">
        <v>179</v>
      </c>
      <c r="G982">
        <v>86.2</v>
      </c>
      <c r="H982" t="s">
        <v>70</v>
      </c>
      <c r="I982" t="str">
        <f t="shared" si="17"/>
        <v>608650FC</v>
      </c>
      <c r="J982" t="s">
        <v>71</v>
      </c>
      <c r="K982">
        <v>33.6</v>
      </c>
      <c r="L982">
        <v>-14</v>
      </c>
      <c r="M982">
        <v>3.8</v>
      </c>
      <c r="N982">
        <v>24</v>
      </c>
      <c r="O982">
        <f>O865</f>
        <v>2000</v>
      </c>
      <c r="P982">
        <v>24</v>
      </c>
    </row>
    <row r="983" spans="1:16" ht="17.649999999999999" x14ac:dyDescent="0.5">
      <c r="A983">
        <v>2021</v>
      </c>
      <c r="B983" t="s">
        <v>868</v>
      </c>
      <c r="C983" t="s">
        <v>869</v>
      </c>
      <c r="D983">
        <v>445926</v>
      </c>
      <c r="E983" t="s">
        <v>156</v>
      </c>
      <c r="F983" t="s">
        <v>157</v>
      </c>
      <c r="G983">
        <v>89.1</v>
      </c>
      <c r="H983" t="s">
        <v>70</v>
      </c>
      <c r="I983" t="str">
        <f t="shared" si="17"/>
        <v>445926FC</v>
      </c>
      <c r="J983" t="s">
        <v>71</v>
      </c>
      <c r="K983">
        <v>22.2</v>
      </c>
      <c r="L983">
        <v>16</v>
      </c>
      <c r="M983">
        <v>0.8</v>
      </c>
      <c r="N983">
        <v>-145</v>
      </c>
      <c r="O983" s="3">
        <v>2250</v>
      </c>
      <c r="P983" s="4">
        <v>89</v>
      </c>
    </row>
    <row r="984" spans="1:16" x14ac:dyDescent="0.5">
      <c r="A984">
        <v>2021</v>
      </c>
      <c r="B984" t="s">
        <v>562</v>
      </c>
      <c r="C984" t="s">
        <v>815</v>
      </c>
      <c r="D984">
        <v>608334</v>
      </c>
      <c r="E984" t="s">
        <v>26</v>
      </c>
      <c r="F984" t="s">
        <v>27</v>
      </c>
      <c r="G984">
        <v>86.6</v>
      </c>
      <c r="H984" t="s">
        <v>70</v>
      </c>
      <c r="I984" t="str">
        <f t="shared" si="17"/>
        <v>608334FC</v>
      </c>
      <c r="J984" t="s">
        <v>71</v>
      </c>
      <c r="K984">
        <v>34.9</v>
      </c>
      <c r="L984">
        <v>-19</v>
      </c>
      <c r="M984">
        <v>4.7</v>
      </c>
      <c r="N984">
        <v>87</v>
      </c>
      <c r="O984" s="3">
        <v>2633</v>
      </c>
      <c r="P984" s="3">
        <v>86.2</v>
      </c>
    </row>
    <row r="985" spans="1:16" x14ac:dyDescent="0.5">
      <c r="A985">
        <v>2021</v>
      </c>
      <c r="B985" t="s">
        <v>202</v>
      </c>
      <c r="C985" t="s">
        <v>25</v>
      </c>
      <c r="D985">
        <v>542881</v>
      </c>
      <c r="E985" t="s">
        <v>102</v>
      </c>
      <c r="F985" t="s">
        <v>103</v>
      </c>
      <c r="G985">
        <v>85</v>
      </c>
      <c r="H985" t="s">
        <v>70</v>
      </c>
      <c r="I985" t="str">
        <f t="shared" si="17"/>
        <v>542881FC</v>
      </c>
      <c r="J985" t="s">
        <v>71</v>
      </c>
      <c r="K985">
        <v>27.8</v>
      </c>
      <c r="L985">
        <v>9</v>
      </c>
      <c r="M985">
        <v>2.2000000000000002</v>
      </c>
      <c r="N985">
        <v>-27</v>
      </c>
      <c r="O985">
        <v>2493</v>
      </c>
      <c r="P985">
        <f>VLOOKUP(D985,table,4,FALSE)</f>
        <v>78.2</v>
      </c>
    </row>
    <row r="986" spans="1:16" x14ac:dyDescent="0.5">
      <c r="A986">
        <v>2021</v>
      </c>
      <c r="B986" t="s">
        <v>424</v>
      </c>
      <c r="C986" t="s">
        <v>425</v>
      </c>
      <c r="D986">
        <v>445276</v>
      </c>
      <c r="E986" t="s">
        <v>54</v>
      </c>
      <c r="F986" t="s">
        <v>55</v>
      </c>
      <c r="G986">
        <v>92.5</v>
      </c>
      <c r="H986" t="s">
        <v>70</v>
      </c>
      <c r="I986" t="str">
        <f t="shared" si="17"/>
        <v>445276FC</v>
      </c>
      <c r="J986" t="s">
        <v>71</v>
      </c>
      <c r="K986">
        <v>14.4</v>
      </c>
      <c r="L986">
        <v>22</v>
      </c>
      <c r="M986">
        <v>7.3</v>
      </c>
      <c r="N986">
        <v>64</v>
      </c>
      <c r="O986" s="3">
        <v>2688</v>
      </c>
      <c r="P986" s="3">
        <v>71</v>
      </c>
    </row>
    <row r="987" spans="1:16" x14ac:dyDescent="0.5">
      <c r="A987">
        <v>2021</v>
      </c>
      <c r="B987" t="s">
        <v>791</v>
      </c>
      <c r="C987" t="s">
        <v>792</v>
      </c>
      <c r="D987">
        <v>668687</v>
      </c>
      <c r="E987" t="s">
        <v>142</v>
      </c>
      <c r="F987" t="s">
        <v>143</v>
      </c>
      <c r="G987">
        <v>93.9</v>
      </c>
      <c r="H987" t="s">
        <v>70</v>
      </c>
      <c r="I987" t="str">
        <f t="shared" si="17"/>
        <v>668687FC</v>
      </c>
      <c r="J987" t="s">
        <v>71</v>
      </c>
      <c r="K987">
        <v>15.7</v>
      </c>
      <c r="L987">
        <v>23</v>
      </c>
      <c r="M987">
        <v>4</v>
      </c>
      <c r="N987">
        <v>92</v>
      </c>
      <c r="O987" s="3">
        <v>2360</v>
      </c>
      <c r="P987" s="3">
        <v>69</v>
      </c>
    </row>
    <row r="988" spans="1:16" x14ac:dyDescent="0.5">
      <c r="A988">
        <v>2021</v>
      </c>
      <c r="B988" t="s">
        <v>160</v>
      </c>
      <c r="C988" t="s">
        <v>161</v>
      </c>
      <c r="D988">
        <v>592767</v>
      </c>
      <c r="E988" t="s">
        <v>156</v>
      </c>
      <c r="F988" t="s">
        <v>157</v>
      </c>
      <c r="G988">
        <v>87.5</v>
      </c>
      <c r="H988" t="s">
        <v>70</v>
      </c>
      <c r="I988" t="str">
        <f t="shared" si="17"/>
        <v>592767FC</v>
      </c>
      <c r="J988" t="s">
        <v>71</v>
      </c>
      <c r="K988">
        <v>24.4</v>
      </c>
      <c r="L988">
        <v>13</v>
      </c>
      <c r="M988">
        <v>3.5</v>
      </c>
      <c r="N988">
        <v>-213</v>
      </c>
      <c r="O988">
        <v>1958</v>
      </c>
      <c r="P988">
        <f>VLOOKUP(D988,table,4,FALSE)</f>
        <v>66.7</v>
      </c>
    </row>
    <row r="989" spans="1:16" x14ac:dyDescent="0.5">
      <c r="A989">
        <v>2021</v>
      </c>
      <c r="B989" t="s">
        <v>755</v>
      </c>
      <c r="C989" t="s">
        <v>95</v>
      </c>
      <c r="D989">
        <v>453281</v>
      </c>
      <c r="E989" t="s">
        <v>34</v>
      </c>
      <c r="F989" t="s">
        <v>35</v>
      </c>
      <c r="G989">
        <v>85</v>
      </c>
      <c r="H989" t="s">
        <v>70</v>
      </c>
      <c r="I989" t="str">
        <f t="shared" si="17"/>
        <v>453281FC</v>
      </c>
      <c r="J989" t="s">
        <v>71</v>
      </c>
      <c r="K989">
        <v>27.2</v>
      </c>
      <c r="L989">
        <v>11</v>
      </c>
      <c r="M989">
        <v>0.1</v>
      </c>
      <c r="N989">
        <v>-97</v>
      </c>
      <c r="O989" s="3">
        <v>2026</v>
      </c>
      <c r="P989" s="3">
        <v>64</v>
      </c>
    </row>
    <row r="990" spans="1:16" x14ac:dyDescent="0.5">
      <c r="A990">
        <v>2021</v>
      </c>
      <c r="B990" t="s">
        <v>936</v>
      </c>
      <c r="C990" t="s">
        <v>520</v>
      </c>
      <c r="D990">
        <v>501789</v>
      </c>
      <c r="E990" t="s">
        <v>194</v>
      </c>
      <c r="F990" t="s">
        <v>195</v>
      </c>
      <c r="G990">
        <v>90.1</v>
      </c>
      <c r="H990" t="s">
        <v>70</v>
      </c>
      <c r="I990" t="str">
        <f t="shared" si="17"/>
        <v>501789FC</v>
      </c>
      <c r="J990" t="s">
        <v>71</v>
      </c>
      <c r="K990">
        <v>19.899999999999999</v>
      </c>
      <c r="L990">
        <v>20</v>
      </c>
      <c r="M990">
        <v>3.5</v>
      </c>
      <c r="N990">
        <v>31</v>
      </c>
      <c r="O990" s="3">
        <v>2360</v>
      </c>
      <c r="P990" s="3">
        <v>64</v>
      </c>
    </row>
    <row r="991" spans="1:16" x14ac:dyDescent="0.5">
      <c r="A991">
        <v>2021</v>
      </c>
      <c r="B991" t="s">
        <v>169</v>
      </c>
      <c r="C991" t="s">
        <v>170</v>
      </c>
      <c r="D991">
        <v>543606</v>
      </c>
      <c r="E991" t="s">
        <v>142</v>
      </c>
      <c r="F991" t="s">
        <v>143</v>
      </c>
      <c r="G991">
        <v>87.2</v>
      </c>
      <c r="H991" t="s">
        <v>70</v>
      </c>
      <c r="I991" t="str">
        <f t="shared" ref="I991:I1022" si="18">D991&amp;H991</f>
        <v>543606FC</v>
      </c>
      <c r="J991" t="s">
        <v>71</v>
      </c>
      <c r="K991">
        <v>24.4</v>
      </c>
      <c r="L991">
        <v>14</v>
      </c>
      <c r="M991">
        <v>2.6</v>
      </c>
      <c r="N991">
        <v>-8</v>
      </c>
      <c r="O991">
        <v>2063</v>
      </c>
      <c r="P991">
        <f>VLOOKUP(D991,table,4,FALSE)</f>
        <v>64</v>
      </c>
    </row>
    <row r="992" spans="1:16" x14ac:dyDescent="0.5">
      <c r="A992">
        <v>2021</v>
      </c>
      <c r="B992" t="s">
        <v>646</v>
      </c>
      <c r="C992" t="s">
        <v>647</v>
      </c>
      <c r="D992">
        <v>642152</v>
      </c>
      <c r="E992" t="s">
        <v>20</v>
      </c>
      <c r="F992" t="s">
        <v>21</v>
      </c>
      <c r="G992">
        <v>93</v>
      </c>
      <c r="H992" t="s">
        <v>70</v>
      </c>
      <c r="I992" t="str">
        <f t="shared" si="18"/>
        <v>642152FC</v>
      </c>
      <c r="J992" t="s">
        <v>71</v>
      </c>
      <c r="K992">
        <v>22.1</v>
      </c>
      <c r="L992">
        <v>-4</v>
      </c>
      <c r="M992">
        <v>3</v>
      </c>
      <c r="N992">
        <v>-263</v>
      </c>
      <c r="O992" s="3">
        <v>2242</v>
      </c>
      <c r="P992" s="3">
        <v>62</v>
      </c>
    </row>
    <row r="993" spans="1:16" x14ac:dyDescent="0.5">
      <c r="A993">
        <v>2021</v>
      </c>
      <c r="B993" t="s">
        <v>385</v>
      </c>
      <c r="C993" t="s">
        <v>386</v>
      </c>
      <c r="D993">
        <v>453343</v>
      </c>
      <c r="E993" t="s">
        <v>62</v>
      </c>
      <c r="F993" t="s">
        <v>63</v>
      </c>
      <c r="G993">
        <v>92</v>
      </c>
      <c r="H993" t="s">
        <v>70</v>
      </c>
      <c r="I993" t="str">
        <f t="shared" si="18"/>
        <v>453343FC</v>
      </c>
      <c r="J993" t="s">
        <v>71</v>
      </c>
      <c r="K993">
        <v>22</v>
      </c>
      <c r="L993">
        <v>3</v>
      </c>
      <c r="M993">
        <v>1</v>
      </c>
      <c r="N993">
        <v>-48</v>
      </c>
      <c r="O993">
        <v>2254</v>
      </c>
      <c r="P993">
        <v>61</v>
      </c>
    </row>
    <row r="994" spans="1:16" x14ac:dyDescent="0.5">
      <c r="A994">
        <v>2021</v>
      </c>
      <c r="B994" t="s">
        <v>461</v>
      </c>
      <c r="C994" t="s">
        <v>151</v>
      </c>
      <c r="D994">
        <v>592644</v>
      </c>
      <c r="E994" t="s">
        <v>182</v>
      </c>
      <c r="F994" t="s">
        <v>183</v>
      </c>
      <c r="G994">
        <v>87.7</v>
      </c>
      <c r="H994" t="s">
        <v>70</v>
      </c>
      <c r="I994" t="str">
        <f t="shared" si="18"/>
        <v>592644FC</v>
      </c>
      <c r="J994" t="s">
        <v>71</v>
      </c>
      <c r="K994">
        <v>25.4</v>
      </c>
      <c r="L994">
        <v>9</v>
      </c>
      <c r="M994">
        <v>2.9</v>
      </c>
      <c r="N994">
        <v>5</v>
      </c>
      <c r="O994" s="3">
        <v>2383</v>
      </c>
      <c r="P994">
        <v>57</v>
      </c>
    </row>
    <row r="995" spans="1:16" x14ac:dyDescent="0.5">
      <c r="A995">
        <v>2021</v>
      </c>
      <c r="B995" t="s">
        <v>527</v>
      </c>
      <c r="C995" t="s">
        <v>511</v>
      </c>
      <c r="D995">
        <v>458677</v>
      </c>
      <c r="E995" t="s">
        <v>26</v>
      </c>
      <c r="F995" t="s">
        <v>27</v>
      </c>
      <c r="G995">
        <v>89.5</v>
      </c>
      <c r="H995" t="s">
        <v>70</v>
      </c>
      <c r="I995" t="str">
        <f t="shared" si="18"/>
        <v>458677FC</v>
      </c>
      <c r="J995" t="s">
        <v>71</v>
      </c>
      <c r="K995">
        <v>22.2</v>
      </c>
      <c r="L995">
        <v>14</v>
      </c>
      <c r="M995">
        <v>3.5</v>
      </c>
      <c r="N995">
        <v>28</v>
      </c>
      <c r="O995" s="3">
        <v>2346</v>
      </c>
      <c r="P995" s="3">
        <v>55</v>
      </c>
    </row>
    <row r="996" spans="1:16" x14ac:dyDescent="0.5">
      <c r="A996">
        <v>2021</v>
      </c>
      <c r="B996" t="s">
        <v>576</v>
      </c>
      <c r="C996" t="s">
        <v>282</v>
      </c>
      <c r="D996">
        <v>542947</v>
      </c>
      <c r="E996" t="s">
        <v>110</v>
      </c>
      <c r="F996" t="s">
        <v>111</v>
      </c>
      <c r="G996">
        <v>87.2</v>
      </c>
      <c r="H996" t="s">
        <v>70</v>
      </c>
      <c r="I996" t="str">
        <f t="shared" si="18"/>
        <v>542947FC</v>
      </c>
      <c r="J996" t="s">
        <v>71</v>
      </c>
      <c r="K996">
        <v>30.6</v>
      </c>
      <c r="L996">
        <v>-7</v>
      </c>
      <c r="M996">
        <v>1.1000000000000001</v>
      </c>
      <c r="N996">
        <v>-65</v>
      </c>
      <c r="O996" s="3">
        <v>1961</v>
      </c>
      <c r="P996" s="3">
        <v>55</v>
      </c>
    </row>
    <row r="997" spans="1:16" x14ac:dyDescent="0.5">
      <c r="A997">
        <v>2021</v>
      </c>
      <c r="B997" t="s">
        <v>835</v>
      </c>
      <c r="C997" t="s">
        <v>456</v>
      </c>
      <c r="D997">
        <v>621112</v>
      </c>
      <c r="E997" t="s">
        <v>20</v>
      </c>
      <c r="F997" t="s">
        <v>21</v>
      </c>
      <c r="G997">
        <v>87.1</v>
      </c>
      <c r="H997" t="s">
        <v>70</v>
      </c>
      <c r="I997" t="str">
        <f t="shared" si="18"/>
        <v>621112FC</v>
      </c>
      <c r="J997" t="s">
        <v>71</v>
      </c>
      <c r="K997">
        <v>30.6</v>
      </c>
      <c r="L997">
        <v>-7</v>
      </c>
      <c r="M997">
        <v>5.4</v>
      </c>
      <c r="N997">
        <v>87</v>
      </c>
      <c r="O997" s="3">
        <v>2416</v>
      </c>
      <c r="P997">
        <v>54</v>
      </c>
    </row>
    <row r="998" spans="1:16" x14ac:dyDescent="0.5">
      <c r="A998">
        <v>2021</v>
      </c>
      <c r="B998" t="s">
        <v>555</v>
      </c>
      <c r="C998" t="s">
        <v>556</v>
      </c>
      <c r="D998">
        <v>657093</v>
      </c>
      <c r="E998" t="s">
        <v>182</v>
      </c>
      <c r="F998" t="s">
        <v>183</v>
      </c>
      <c r="G998">
        <v>86.5</v>
      </c>
      <c r="H998" t="s">
        <v>70</v>
      </c>
      <c r="I998" t="str">
        <f t="shared" si="18"/>
        <v>657093FC</v>
      </c>
      <c r="J998" t="s">
        <v>71</v>
      </c>
      <c r="K998">
        <v>29</v>
      </c>
      <c r="L998">
        <v>1</v>
      </c>
      <c r="M998">
        <v>5.7</v>
      </c>
      <c r="N998">
        <v>69</v>
      </c>
      <c r="O998" s="3">
        <v>2365</v>
      </c>
      <c r="P998" s="3">
        <v>53</v>
      </c>
    </row>
    <row r="999" spans="1:16" x14ac:dyDescent="0.5">
      <c r="A999">
        <v>2021</v>
      </c>
      <c r="B999" t="s">
        <v>655</v>
      </c>
      <c r="C999" t="s">
        <v>656</v>
      </c>
      <c r="D999">
        <v>663770</v>
      </c>
      <c r="E999" t="s">
        <v>116</v>
      </c>
      <c r="F999" t="s">
        <v>117</v>
      </c>
      <c r="G999">
        <v>85.9</v>
      </c>
      <c r="H999" t="s">
        <v>70</v>
      </c>
      <c r="I999" t="str">
        <f t="shared" si="18"/>
        <v>663770FC</v>
      </c>
      <c r="J999" t="s">
        <v>71</v>
      </c>
      <c r="K999">
        <v>26</v>
      </c>
      <c r="L999">
        <v>12</v>
      </c>
      <c r="M999">
        <v>6.5</v>
      </c>
      <c r="N999">
        <v>68</v>
      </c>
      <c r="O999" s="3">
        <v>2454</v>
      </c>
      <c r="P999" s="3">
        <v>53</v>
      </c>
    </row>
    <row r="1000" spans="1:16" x14ac:dyDescent="0.5">
      <c r="A1000">
        <v>2021</v>
      </c>
      <c r="B1000" t="s">
        <v>743</v>
      </c>
      <c r="C1000" t="s">
        <v>89</v>
      </c>
      <c r="D1000">
        <v>455119</v>
      </c>
      <c r="E1000" t="s">
        <v>156</v>
      </c>
      <c r="F1000" t="s">
        <v>157</v>
      </c>
      <c r="G1000">
        <v>90.8</v>
      </c>
      <c r="H1000" t="s">
        <v>70</v>
      </c>
      <c r="I1000" t="str">
        <f t="shared" si="18"/>
        <v>455119FC</v>
      </c>
      <c r="J1000" t="s">
        <v>71</v>
      </c>
      <c r="K1000">
        <v>27.8</v>
      </c>
      <c r="L1000">
        <v>-17</v>
      </c>
      <c r="M1000">
        <v>2.7</v>
      </c>
      <c r="N1000">
        <v>31</v>
      </c>
      <c r="O1000" s="3">
        <v>2073</v>
      </c>
      <c r="P1000" s="3">
        <v>53</v>
      </c>
    </row>
    <row r="1001" spans="1:16" x14ac:dyDescent="0.5">
      <c r="A1001">
        <v>2021</v>
      </c>
      <c r="B1001" t="s">
        <v>238</v>
      </c>
      <c r="C1001" t="s">
        <v>239</v>
      </c>
      <c r="D1001">
        <v>594835</v>
      </c>
      <c r="E1001" t="s">
        <v>102</v>
      </c>
      <c r="F1001" t="s">
        <v>103</v>
      </c>
      <c r="G1001">
        <v>85.4</v>
      </c>
      <c r="H1001" t="s">
        <v>70</v>
      </c>
      <c r="I1001" t="str">
        <f t="shared" si="18"/>
        <v>594835FC</v>
      </c>
      <c r="J1001" t="s">
        <v>71</v>
      </c>
      <c r="K1001">
        <v>24.1</v>
      </c>
      <c r="L1001">
        <v>21</v>
      </c>
      <c r="M1001">
        <v>2.6</v>
      </c>
      <c r="N1001">
        <v>-194</v>
      </c>
      <c r="O1001">
        <v>2111</v>
      </c>
      <c r="P1001">
        <f>VLOOKUP(D1001,table,4,FALSE)</f>
        <v>52.6</v>
      </c>
    </row>
    <row r="1002" spans="1:16" x14ac:dyDescent="0.5">
      <c r="A1002">
        <v>2021</v>
      </c>
      <c r="B1002" t="s">
        <v>331</v>
      </c>
      <c r="C1002" t="s">
        <v>274</v>
      </c>
      <c r="D1002">
        <v>608379</v>
      </c>
      <c r="E1002" t="s">
        <v>178</v>
      </c>
      <c r="F1002" t="s">
        <v>179</v>
      </c>
      <c r="G1002">
        <v>89</v>
      </c>
      <c r="H1002" t="s">
        <v>70</v>
      </c>
      <c r="I1002" t="str">
        <f t="shared" si="18"/>
        <v>608379FC</v>
      </c>
      <c r="J1002" t="s">
        <v>71</v>
      </c>
      <c r="K1002">
        <v>24.7</v>
      </c>
      <c r="L1002">
        <v>5</v>
      </c>
      <c r="M1002">
        <v>2.2999999999999998</v>
      </c>
      <c r="N1002">
        <v>-25</v>
      </c>
      <c r="O1002">
        <v>2066</v>
      </c>
      <c r="P1002">
        <f>VLOOKUP(D1002,table,4,FALSE)</f>
        <v>52.2</v>
      </c>
    </row>
    <row r="1003" spans="1:16" x14ac:dyDescent="0.5">
      <c r="A1003">
        <v>2021</v>
      </c>
      <c r="B1003" t="s">
        <v>218</v>
      </c>
      <c r="C1003" t="s">
        <v>119</v>
      </c>
      <c r="D1003">
        <v>502043</v>
      </c>
      <c r="E1003" t="s">
        <v>58</v>
      </c>
      <c r="F1003" t="s">
        <v>59</v>
      </c>
      <c r="G1003">
        <v>89.4</v>
      </c>
      <c r="H1003" t="s">
        <v>70</v>
      </c>
      <c r="I1003" t="str">
        <f t="shared" si="18"/>
        <v>502043FC</v>
      </c>
      <c r="J1003" t="s">
        <v>71</v>
      </c>
      <c r="K1003">
        <v>26.2</v>
      </c>
      <c r="L1003">
        <v>-2</v>
      </c>
      <c r="M1003">
        <v>1.9</v>
      </c>
      <c r="N1003">
        <v>-33</v>
      </c>
      <c r="O1003" s="3">
        <v>2366</v>
      </c>
      <c r="P1003">
        <v>52</v>
      </c>
    </row>
    <row r="1004" spans="1:16" x14ac:dyDescent="0.5">
      <c r="A1004">
        <v>2021</v>
      </c>
      <c r="B1004" t="s">
        <v>813</v>
      </c>
      <c r="C1004" t="s">
        <v>814</v>
      </c>
      <c r="D1004">
        <v>541640</v>
      </c>
      <c r="E1004" t="s">
        <v>132</v>
      </c>
      <c r="F1004" t="s">
        <v>133</v>
      </c>
      <c r="G1004">
        <v>88.9</v>
      </c>
      <c r="H1004" t="s">
        <v>70</v>
      </c>
      <c r="I1004" t="str">
        <f t="shared" si="18"/>
        <v>541640FC</v>
      </c>
      <c r="J1004" t="s">
        <v>71</v>
      </c>
      <c r="K1004">
        <v>23.3</v>
      </c>
      <c r="L1004">
        <v>13</v>
      </c>
      <c r="M1004">
        <v>2.5</v>
      </c>
      <c r="N1004">
        <v>34</v>
      </c>
      <c r="O1004" s="3">
        <v>2335</v>
      </c>
      <c r="P1004" s="3">
        <v>52</v>
      </c>
    </row>
    <row r="1005" spans="1:16" x14ac:dyDescent="0.5">
      <c r="A1005">
        <v>2021</v>
      </c>
      <c r="B1005" t="s">
        <v>311</v>
      </c>
      <c r="C1005" t="s">
        <v>312</v>
      </c>
      <c r="D1005">
        <v>641778</v>
      </c>
      <c r="E1005" t="s">
        <v>68</v>
      </c>
      <c r="F1005" t="s">
        <v>69</v>
      </c>
      <c r="G1005">
        <v>90.2</v>
      </c>
      <c r="H1005" t="s">
        <v>70</v>
      </c>
      <c r="I1005" t="str">
        <f t="shared" si="18"/>
        <v>641778FC</v>
      </c>
      <c r="J1005" t="s">
        <v>71</v>
      </c>
      <c r="K1005">
        <v>21.1</v>
      </c>
      <c r="L1005">
        <v>16</v>
      </c>
      <c r="M1005">
        <v>4</v>
      </c>
      <c r="N1005">
        <v>-296</v>
      </c>
      <c r="O1005">
        <f>VLOOKUP(D1005,'FC SR'!C46:F221,4,FALSE)</f>
        <v>2421</v>
      </c>
      <c r="P1005">
        <f>VLOOKUP(D1005,table,4,FALSE)</f>
        <v>50.3</v>
      </c>
    </row>
    <row r="1006" spans="1:16" x14ac:dyDescent="0.5">
      <c r="A1006">
        <v>2021</v>
      </c>
      <c r="B1006" t="s">
        <v>310</v>
      </c>
      <c r="C1006" t="s">
        <v>229</v>
      </c>
      <c r="D1006">
        <v>519043</v>
      </c>
      <c r="E1006" t="s">
        <v>58</v>
      </c>
      <c r="F1006" t="s">
        <v>59</v>
      </c>
      <c r="G1006">
        <v>89.5</v>
      </c>
      <c r="H1006" t="s">
        <v>70</v>
      </c>
      <c r="I1006" t="str">
        <f t="shared" si="18"/>
        <v>519043FC</v>
      </c>
      <c r="J1006" t="s">
        <v>71</v>
      </c>
      <c r="K1006">
        <v>20</v>
      </c>
      <c r="L1006">
        <v>23</v>
      </c>
      <c r="M1006">
        <v>2</v>
      </c>
      <c r="N1006">
        <v>-182</v>
      </c>
      <c r="O1006">
        <v>2223</v>
      </c>
      <c r="P1006">
        <f>VLOOKUP(D1006,table,4,FALSE)</f>
        <v>50.1</v>
      </c>
    </row>
    <row r="1007" spans="1:16" x14ac:dyDescent="0.5">
      <c r="A1007">
        <v>2021</v>
      </c>
      <c r="B1007" t="s">
        <v>695</v>
      </c>
      <c r="C1007" t="s">
        <v>272</v>
      </c>
      <c r="D1007">
        <v>664948</v>
      </c>
      <c r="E1007" t="s">
        <v>102</v>
      </c>
      <c r="F1007" t="s">
        <v>103</v>
      </c>
      <c r="G1007">
        <v>88.7</v>
      </c>
      <c r="H1007" t="s">
        <v>70</v>
      </c>
      <c r="I1007" t="str">
        <f t="shared" si="18"/>
        <v>664948FC</v>
      </c>
      <c r="J1007" t="s">
        <v>71</v>
      </c>
      <c r="K1007">
        <v>27</v>
      </c>
      <c r="L1007">
        <v>-1</v>
      </c>
      <c r="M1007">
        <v>0.5</v>
      </c>
      <c r="N1007">
        <v>-79</v>
      </c>
      <c r="O1007" s="3">
        <v>2445</v>
      </c>
      <c r="P1007">
        <v>50</v>
      </c>
    </row>
    <row r="1008" spans="1:16" x14ac:dyDescent="0.5">
      <c r="A1008">
        <v>2021</v>
      </c>
      <c r="B1008" t="s">
        <v>206</v>
      </c>
      <c r="C1008" t="s">
        <v>207</v>
      </c>
      <c r="D1008">
        <v>547943</v>
      </c>
      <c r="E1008" t="s">
        <v>14</v>
      </c>
      <c r="F1008" t="s">
        <v>15</v>
      </c>
      <c r="G1008">
        <v>86.2</v>
      </c>
      <c r="H1008" t="s">
        <v>70</v>
      </c>
      <c r="I1008" t="str">
        <f t="shared" si="18"/>
        <v>547943FC</v>
      </c>
      <c r="J1008" t="s">
        <v>71</v>
      </c>
      <c r="K1008">
        <v>28.3</v>
      </c>
      <c r="L1008">
        <v>5</v>
      </c>
      <c r="M1008">
        <v>0.3</v>
      </c>
      <c r="N1008">
        <v>-111</v>
      </c>
      <c r="O1008">
        <f>VLOOKUP(D1008,'FC SR'!C14:F189,4,FALSE)</f>
        <v>2210</v>
      </c>
      <c r="P1008">
        <f>VLOOKUP(D1008,table,4,FALSE)</f>
        <v>50</v>
      </c>
    </row>
    <row r="1009" spans="1:16" x14ac:dyDescent="0.5">
      <c r="A1009">
        <v>2021</v>
      </c>
      <c r="B1009" t="s">
        <v>789</v>
      </c>
      <c r="C1009" t="s">
        <v>790</v>
      </c>
      <c r="D1009">
        <v>664042</v>
      </c>
      <c r="E1009" t="s">
        <v>182</v>
      </c>
      <c r="F1009" t="s">
        <v>183</v>
      </c>
      <c r="G1009">
        <v>91.3</v>
      </c>
      <c r="H1009" t="s">
        <v>70</v>
      </c>
      <c r="I1009" t="str">
        <f t="shared" si="18"/>
        <v>664042FC</v>
      </c>
      <c r="J1009" t="s">
        <v>71</v>
      </c>
      <c r="K1009">
        <v>23.5</v>
      </c>
      <c r="L1009">
        <v>2</v>
      </c>
      <c r="M1009">
        <v>3.8</v>
      </c>
      <c r="N1009">
        <v>99</v>
      </c>
      <c r="O1009" s="3">
        <v>2416</v>
      </c>
      <c r="P1009" s="3">
        <v>49</v>
      </c>
    </row>
    <row r="1010" spans="1:16" x14ac:dyDescent="0.5">
      <c r="A1010">
        <v>2021</v>
      </c>
      <c r="B1010" t="s">
        <v>428</v>
      </c>
      <c r="C1010" t="s">
        <v>264</v>
      </c>
      <c r="D1010">
        <v>608723</v>
      </c>
      <c r="E1010" t="s">
        <v>194</v>
      </c>
      <c r="F1010" t="s">
        <v>195</v>
      </c>
      <c r="G1010">
        <v>90.1</v>
      </c>
      <c r="H1010" t="s">
        <v>70</v>
      </c>
      <c r="I1010" t="str">
        <f t="shared" si="18"/>
        <v>608723FC</v>
      </c>
      <c r="J1010" t="s">
        <v>71</v>
      </c>
      <c r="K1010">
        <v>26.5</v>
      </c>
      <c r="L1010">
        <v>-5</v>
      </c>
      <c r="M1010">
        <v>3.3</v>
      </c>
      <c r="N1010">
        <v>62</v>
      </c>
      <c r="O1010" s="3">
        <v>2426</v>
      </c>
      <c r="P1010">
        <v>49</v>
      </c>
    </row>
    <row r="1011" spans="1:16" x14ac:dyDescent="0.5">
      <c r="A1011">
        <v>2021</v>
      </c>
      <c r="B1011" t="s">
        <v>202</v>
      </c>
      <c r="C1011" t="s">
        <v>583</v>
      </c>
      <c r="D1011">
        <v>502624</v>
      </c>
      <c r="E1011" t="s">
        <v>58</v>
      </c>
      <c r="F1011" t="s">
        <v>59</v>
      </c>
      <c r="G1011">
        <v>86.6</v>
      </c>
      <c r="H1011" t="s">
        <v>70</v>
      </c>
      <c r="I1011" t="str">
        <f t="shared" si="18"/>
        <v>502624FC</v>
      </c>
      <c r="J1011" t="s">
        <v>71</v>
      </c>
      <c r="K1011">
        <v>28.2</v>
      </c>
      <c r="L1011">
        <v>2</v>
      </c>
      <c r="M1011">
        <v>3.9</v>
      </c>
      <c r="N1011">
        <v>37</v>
      </c>
      <c r="O1011" s="3">
        <v>2294</v>
      </c>
      <c r="P1011" s="3">
        <v>48</v>
      </c>
    </row>
    <row r="1012" spans="1:16" x14ac:dyDescent="0.5">
      <c r="A1012">
        <v>2021</v>
      </c>
      <c r="B1012" t="s">
        <v>585</v>
      </c>
      <c r="C1012" t="s">
        <v>586</v>
      </c>
      <c r="D1012">
        <v>542888</v>
      </c>
      <c r="E1012" t="s">
        <v>178</v>
      </c>
      <c r="F1012" t="s">
        <v>179</v>
      </c>
      <c r="G1012">
        <v>89.2</v>
      </c>
      <c r="H1012" t="s">
        <v>70</v>
      </c>
      <c r="I1012" t="str">
        <f t="shared" si="18"/>
        <v>542888FC</v>
      </c>
      <c r="J1012" t="s">
        <v>71</v>
      </c>
      <c r="K1012">
        <v>29.8</v>
      </c>
      <c r="L1012">
        <v>-14</v>
      </c>
      <c r="M1012">
        <v>7.4</v>
      </c>
      <c r="N1012">
        <v>190</v>
      </c>
      <c r="O1012" s="3">
        <v>2661</v>
      </c>
      <c r="P1012" s="3">
        <v>46</v>
      </c>
    </row>
    <row r="1013" spans="1:16" x14ac:dyDescent="0.5">
      <c r="A1013">
        <v>2021</v>
      </c>
      <c r="B1013" t="s">
        <v>554</v>
      </c>
      <c r="C1013" t="s">
        <v>303</v>
      </c>
      <c r="D1013">
        <v>606930</v>
      </c>
      <c r="E1013" t="s">
        <v>14</v>
      </c>
      <c r="F1013" t="s">
        <v>15</v>
      </c>
      <c r="G1013">
        <v>88.7</v>
      </c>
      <c r="H1013" t="s">
        <v>70</v>
      </c>
      <c r="I1013" t="str">
        <f t="shared" si="18"/>
        <v>606930FC</v>
      </c>
      <c r="J1013" t="s">
        <v>71</v>
      </c>
      <c r="K1013">
        <v>27.7</v>
      </c>
      <c r="L1013">
        <v>-4</v>
      </c>
      <c r="M1013">
        <v>5.4</v>
      </c>
      <c r="N1013">
        <v>139</v>
      </c>
      <c r="O1013" s="3">
        <v>2298</v>
      </c>
      <c r="P1013" s="3">
        <v>46</v>
      </c>
    </row>
    <row r="1014" spans="1:16" x14ac:dyDescent="0.5">
      <c r="A1014">
        <v>2021</v>
      </c>
      <c r="B1014" t="s">
        <v>780</v>
      </c>
      <c r="C1014" t="s">
        <v>511</v>
      </c>
      <c r="D1014">
        <v>621057</v>
      </c>
      <c r="E1014" t="s">
        <v>122</v>
      </c>
      <c r="F1014" t="s">
        <v>123</v>
      </c>
      <c r="G1014">
        <v>89.7</v>
      </c>
      <c r="H1014" t="s">
        <v>70</v>
      </c>
      <c r="I1014" t="str">
        <f t="shared" si="18"/>
        <v>621057FC</v>
      </c>
      <c r="J1014" t="s">
        <v>71</v>
      </c>
      <c r="K1014">
        <v>26.9</v>
      </c>
      <c r="L1014">
        <v>-4</v>
      </c>
      <c r="M1014">
        <v>3.3</v>
      </c>
      <c r="N1014">
        <v>113</v>
      </c>
      <c r="O1014" s="3">
        <v>2338</v>
      </c>
      <c r="P1014" s="3">
        <v>45</v>
      </c>
    </row>
    <row r="1015" spans="1:16" x14ac:dyDescent="0.5">
      <c r="A1015">
        <v>2021</v>
      </c>
      <c r="B1015" t="s">
        <v>462</v>
      </c>
      <c r="C1015" t="s">
        <v>463</v>
      </c>
      <c r="D1015">
        <v>527048</v>
      </c>
      <c r="E1015" t="s">
        <v>42</v>
      </c>
      <c r="F1015" t="s">
        <v>43</v>
      </c>
      <c r="G1015">
        <v>89.5</v>
      </c>
      <c r="H1015" t="s">
        <v>70</v>
      </c>
      <c r="I1015" t="str">
        <f t="shared" si="18"/>
        <v>527048FC</v>
      </c>
      <c r="J1015" t="s">
        <v>71</v>
      </c>
      <c r="K1015">
        <v>22.8</v>
      </c>
      <c r="L1015">
        <v>12</v>
      </c>
      <c r="M1015">
        <v>0.6</v>
      </c>
      <c r="N1015">
        <v>-139</v>
      </c>
      <c r="O1015">
        <v>2227</v>
      </c>
      <c r="P1015">
        <f>VLOOKUP(D1015,table,4,FALSE)</f>
        <v>44.3</v>
      </c>
    </row>
    <row r="1016" spans="1:16" x14ac:dyDescent="0.5">
      <c r="A1016">
        <v>2021</v>
      </c>
      <c r="B1016" t="s">
        <v>883</v>
      </c>
      <c r="C1016" t="s">
        <v>89</v>
      </c>
      <c r="D1016">
        <v>607391</v>
      </c>
      <c r="E1016" t="s">
        <v>178</v>
      </c>
      <c r="F1016" t="s">
        <v>179</v>
      </c>
      <c r="G1016">
        <v>87.2</v>
      </c>
      <c r="H1016" t="s">
        <v>70</v>
      </c>
      <c r="I1016" t="str">
        <f t="shared" si="18"/>
        <v>607391FC</v>
      </c>
      <c r="J1016" t="s">
        <v>71</v>
      </c>
      <c r="K1016">
        <v>27.9</v>
      </c>
      <c r="L1016">
        <v>0</v>
      </c>
      <c r="M1016">
        <v>1.7</v>
      </c>
      <c r="N1016">
        <v>-25</v>
      </c>
      <c r="O1016" s="3">
        <v>2272</v>
      </c>
      <c r="P1016">
        <v>44</v>
      </c>
    </row>
    <row r="1017" spans="1:16" x14ac:dyDescent="0.5">
      <c r="A1017">
        <v>2021</v>
      </c>
      <c r="B1017" t="s">
        <v>733</v>
      </c>
      <c r="C1017" t="s">
        <v>734</v>
      </c>
      <c r="D1017">
        <v>596001</v>
      </c>
      <c r="E1017" t="s">
        <v>80</v>
      </c>
      <c r="F1017" t="s">
        <v>81</v>
      </c>
      <c r="G1017">
        <v>88.8</v>
      </c>
      <c r="H1017" t="s">
        <v>70</v>
      </c>
      <c r="I1017" t="str">
        <f t="shared" si="18"/>
        <v>596001FC</v>
      </c>
      <c r="J1017" t="s">
        <v>71</v>
      </c>
      <c r="K1017">
        <v>26.1</v>
      </c>
      <c r="L1017">
        <v>2</v>
      </c>
      <c r="M1017">
        <v>1</v>
      </c>
      <c r="N1017">
        <v>-51</v>
      </c>
      <c r="O1017" s="3">
        <v>2303</v>
      </c>
      <c r="P1017" s="3">
        <v>44</v>
      </c>
    </row>
    <row r="1018" spans="1:16" x14ac:dyDescent="0.5">
      <c r="A1018">
        <v>2021</v>
      </c>
      <c r="B1018" t="s">
        <v>437</v>
      </c>
      <c r="C1018" t="s">
        <v>438</v>
      </c>
      <c r="D1018">
        <v>595465</v>
      </c>
      <c r="E1018" t="s">
        <v>46</v>
      </c>
      <c r="F1018" t="s">
        <v>47</v>
      </c>
      <c r="G1018">
        <v>91.2</v>
      </c>
      <c r="H1018" t="s">
        <v>70</v>
      </c>
      <c r="I1018" t="str">
        <f t="shared" si="18"/>
        <v>595465FC</v>
      </c>
      <c r="J1018" t="s">
        <v>71</v>
      </c>
      <c r="K1018">
        <v>20.3</v>
      </c>
      <c r="L1018">
        <v>14</v>
      </c>
      <c r="M1018">
        <v>0.6</v>
      </c>
      <c r="N1018">
        <v>-49</v>
      </c>
      <c r="O1018" s="3">
        <v>2552</v>
      </c>
      <c r="P1018" s="3">
        <v>43</v>
      </c>
    </row>
    <row r="1019" spans="1:16" x14ac:dyDescent="0.5">
      <c r="A1019">
        <v>2021</v>
      </c>
      <c r="B1019" t="s">
        <v>184</v>
      </c>
      <c r="C1019" t="s">
        <v>161</v>
      </c>
      <c r="D1019">
        <v>622098</v>
      </c>
      <c r="E1019" t="s">
        <v>126</v>
      </c>
      <c r="F1019" t="s">
        <v>127</v>
      </c>
      <c r="G1019">
        <v>87.9</v>
      </c>
      <c r="H1019" t="s">
        <v>70</v>
      </c>
      <c r="I1019" t="str">
        <f t="shared" si="18"/>
        <v>622098FC</v>
      </c>
      <c r="J1019" t="s">
        <v>71</v>
      </c>
      <c r="K1019">
        <v>30.9</v>
      </c>
      <c r="L1019">
        <v>-11</v>
      </c>
      <c r="M1019">
        <v>6.7</v>
      </c>
      <c r="N1019">
        <v>200</v>
      </c>
      <c r="O1019" s="3">
        <v>2660</v>
      </c>
      <c r="P1019" s="3">
        <v>43</v>
      </c>
    </row>
    <row r="1020" spans="1:16" x14ac:dyDescent="0.5">
      <c r="A1020">
        <v>2021</v>
      </c>
      <c r="B1020" t="s">
        <v>318</v>
      </c>
      <c r="C1020" t="s">
        <v>189</v>
      </c>
      <c r="D1020">
        <v>517008</v>
      </c>
      <c r="E1020" t="s">
        <v>261</v>
      </c>
      <c r="F1020" t="s">
        <v>262</v>
      </c>
      <c r="G1020">
        <v>89.3</v>
      </c>
      <c r="H1020" t="s">
        <v>70</v>
      </c>
      <c r="I1020" t="str">
        <f t="shared" si="18"/>
        <v>517008FC</v>
      </c>
      <c r="J1020" t="s">
        <v>71</v>
      </c>
      <c r="K1020">
        <v>27</v>
      </c>
      <c r="L1020">
        <v>-4</v>
      </c>
      <c r="M1020">
        <v>2.7</v>
      </c>
      <c r="N1020">
        <v>3</v>
      </c>
      <c r="O1020" s="3">
        <v>2148</v>
      </c>
      <c r="P1020">
        <v>42</v>
      </c>
    </row>
    <row r="1021" spans="1:16" x14ac:dyDescent="0.5">
      <c r="A1021">
        <v>2021</v>
      </c>
      <c r="B1021" t="s">
        <v>846</v>
      </c>
      <c r="C1021" t="s">
        <v>291</v>
      </c>
      <c r="D1021">
        <v>572888</v>
      </c>
      <c r="E1021" t="s">
        <v>54</v>
      </c>
      <c r="F1021" t="s">
        <v>55</v>
      </c>
      <c r="G1021">
        <v>87.4</v>
      </c>
      <c r="H1021" t="s">
        <v>70</v>
      </c>
      <c r="I1021" t="str">
        <f t="shared" si="18"/>
        <v>572888FC</v>
      </c>
      <c r="J1021" t="s">
        <v>71</v>
      </c>
      <c r="K1021">
        <v>27</v>
      </c>
      <c r="L1021">
        <v>3</v>
      </c>
      <c r="M1021">
        <v>5.0999999999999996</v>
      </c>
      <c r="N1021">
        <v>113</v>
      </c>
      <c r="O1021" s="3">
        <v>2458</v>
      </c>
      <c r="P1021" s="3">
        <v>42</v>
      </c>
    </row>
    <row r="1022" spans="1:16" x14ac:dyDescent="0.5">
      <c r="A1022">
        <v>2021</v>
      </c>
      <c r="B1022" t="s">
        <v>564</v>
      </c>
      <c r="C1022" t="s">
        <v>565</v>
      </c>
      <c r="D1022">
        <v>641401</v>
      </c>
      <c r="E1022" t="s">
        <v>58</v>
      </c>
      <c r="F1022" t="s">
        <v>59</v>
      </c>
      <c r="G1022">
        <v>88.6</v>
      </c>
      <c r="H1022" t="s">
        <v>70</v>
      </c>
      <c r="I1022" t="str">
        <f t="shared" si="18"/>
        <v>641401FC</v>
      </c>
      <c r="J1022" t="s">
        <v>71</v>
      </c>
      <c r="K1022">
        <v>22</v>
      </c>
      <c r="L1022">
        <v>17</v>
      </c>
      <c r="M1022">
        <v>0.8</v>
      </c>
      <c r="N1022">
        <v>-65</v>
      </c>
      <c r="O1022" s="3">
        <v>2244</v>
      </c>
      <c r="P1022">
        <f>VLOOKUP(D1022,table,4,FALSE)</f>
        <v>41.5</v>
      </c>
    </row>
    <row r="1023" spans="1:16" x14ac:dyDescent="0.5">
      <c r="A1023">
        <v>2021</v>
      </c>
      <c r="B1023" t="s">
        <v>736</v>
      </c>
      <c r="C1023" t="s">
        <v>737</v>
      </c>
      <c r="D1023">
        <v>548384</v>
      </c>
      <c r="E1023" t="s">
        <v>142</v>
      </c>
      <c r="F1023" t="s">
        <v>143</v>
      </c>
      <c r="G1023">
        <v>87.7</v>
      </c>
      <c r="H1023" t="s">
        <v>70</v>
      </c>
      <c r="I1023" t="str">
        <f t="shared" ref="I1023:I1044" si="19">D1023&amp;H1023</f>
        <v>548384FC</v>
      </c>
      <c r="J1023" t="s">
        <v>71</v>
      </c>
      <c r="K1023">
        <v>28.2</v>
      </c>
      <c r="L1023">
        <v>-1</v>
      </c>
      <c r="M1023">
        <v>4.0999999999999996</v>
      </c>
      <c r="N1023">
        <v>67</v>
      </c>
      <c r="O1023" s="3">
        <v>2540</v>
      </c>
      <c r="P1023" s="3">
        <v>41</v>
      </c>
    </row>
    <row r="1024" spans="1:16" x14ac:dyDescent="0.5">
      <c r="A1024">
        <v>2021</v>
      </c>
      <c r="B1024" t="s">
        <v>752</v>
      </c>
      <c r="C1024" t="s">
        <v>189</v>
      </c>
      <c r="D1024">
        <v>622065</v>
      </c>
      <c r="E1024" t="s">
        <v>122</v>
      </c>
      <c r="F1024" t="s">
        <v>123</v>
      </c>
      <c r="G1024">
        <v>86</v>
      </c>
      <c r="H1024" t="s">
        <v>70</v>
      </c>
      <c r="I1024" t="str">
        <f t="shared" si="19"/>
        <v>622065FC</v>
      </c>
      <c r="J1024" t="s">
        <v>71</v>
      </c>
      <c r="K1024">
        <v>27.5</v>
      </c>
      <c r="L1024">
        <v>6</v>
      </c>
      <c r="M1024">
        <v>0.7</v>
      </c>
      <c r="N1024">
        <v>-74</v>
      </c>
      <c r="O1024" s="3">
        <v>2410</v>
      </c>
      <c r="P1024" s="3">
        <v>40</v>
      </c>
    </row>
    <row r="1025" spans="1:16" x14ac:dyDescent="0.5">
      <c r="A1025">
        <v>2021</v>
      </c>
      <c r="B1025" t="s">
        <v>106</v>
      </c>
      <c r="C1025" t="s">
        <v>107</v>
      </c>
      <c r="D1025">
        <v>543135</v>
      </c>
      <c r="E1025" t="s">
        <v>42</v>
      </c>
      <c r="F1025" t="s">
        <v>43</v>
      </c>
      <c r="G1025">
        <v>92.6</v>
      </c>
      <c r="H1025" t="s">
        <v>70</v>
      </c>
      <c r="I1025" t="str">
        <f t="shared" si="19"/>
        <v>543135FC</v>
      </c>
      <c r="J1025" t="s">
        <v>71</v>
      </c>
      <c r="K1025">
        <v>20.2</v>
      </c>
      <c r="L1025">
        <v>7</v>
      </c>
      <c r="M1025">
        <v>0.5</v>
      </c>
      <c r="N1025">
        <v>-68</v>
      </c>
      <c r="O1025">
        <v>2276</v>
      </c>
      <c r="P1025">
        <f>VLOOKUP(D1025,table,4,FALSE)</f>
        <v>39.1</v>
      </c>
    </row>
    <row r="1026" spans="1:16" x14ac:dyDescent="0.5">
      <c r="A1026">
        <v>2021</v>
      </c>
      <c r="B1026" t="s">
        <v>875</v>
      </c>
      <c r="C1026" t="s">
        <v>37</v>
      </c>
      <c r="D1026">
        <v>681806</v>
      </c>
      <c r="E1026" t="s">
        <v>232</v>
      </c>
      <c r="F1026" t="s">
        <v>233</v>
      </c>
      <c r="G1026">
        <v>88.3</v>
      </c>
      <c r="H1026" t="s">
        <v>70</v>
      </c>
      <c r="I1026" t="str">
        <f t="shared" si="19"/>
        <v>681806FC</v>
      </c>
      <c r="J1026" t="s">
        <v>71</v>
      </c>
      <c r="K1026">
        <v>29.3</v>
      </c>
      <c r="L1026">
        <v>-7</v>
      </c>
      <c r="M1026">
        <v>5.4</v>
      </c>
      <c r="N1026">
        <v>107</v>
      </c>
      <c r="O1026" s="3">
        <v>2514</v>
      </c>
      <c r="P1026" s="3">
        <v>39</v>
      </c>
    </row>
    <row r="1027" spans="1:16" x14ac:dyDescent="0.5">
      <c r="A1027">
        <v>2021</v>
      </c>
      <c r="B1027" t="s">
        <v>669</v>
      </c>
      <c r="C1027" t="s">
        <v>95</v>
      </c>
      <c r="D1027">
        <v>451584</v>
      </c>
      <c r="E1027" t="s">
        <v>80</v>
      </c>
      <c r="F1027" t="s">
        <v>81</v>
      </c>
      <c r="G1027">
        <v>88.6</v>
      </c>
      <c r="H1027" t="s">
        <v>70</v>
      </c>
      <c r="I1027" t="str">
        <f t="shared" si="19"/>
        <v>451584FC</v>
      </c>
      <c r="J1027" t="s">
        <v>71</v>
      </c>
      <c r="K1027">
        <v>28.1</v>
      </c>
      <c r="L1027">
        <v>-5</v>
      </c>
      <c r="M1027">
        <v>5</v>
      </c>
      <c r="N1027">
        <v>73</v>
      </c>
      <c r="O1027" s="3">
        <v>2685</v>
      </c>
      <c r="P1027" s="3">
        <v>38</v>
      </c>
    </row>
    <row r="1028" spans="1:16" x14ac:dyDescent="0.5">
      <c r="A1028">
        <v>2021</v>
      </c>
      <c r="B1028" t="s">
        <v>549</v>
      </c>
      <c r="C1028" t="s">
        <v>191</v>
      </c>
      <c r="D1028">
        <v>624522</v>
      </c>
      <c r="E1028" t="s">
        <v>46</v>
      </c>
      <c r="F1028" t="s">
        <v>47</v>
      </c>
      <c r="G1028">
        <v>89.9</v>
      </c>
      <c r="H1028" t="s">
        <v>70</v>
      </c>
      <c r="I1028" t="str">
        <f t="shared" si="19"/>
        <v>624522FC</v>
      </c>
      <c r="J1028" t="s">
        <v>71</v>
      </c>
      <c r="K1028">
        <v>27.8</v>
      </c>
      <c r="L1028">
        <v>-9</v>
      </c>
      <c r="M1028">
        <v>4.9000000000000004</v>
      </c>
      <c r="N1028">
        <v>175</v>
      </c>
      <c r="O1028" s="3">
        <v>2485</v>
      </c>
      <c r="P1028" s="3">
        <v>38</v>
      </c>
    </row>
    <row r="1029" spans="1:16" x14ac:dyDescent="0.5">
      <c r="A1029">
        <v>2021</v>
      </c>
      <c r="B1029" t="s">
        <v>322</v>
      </c>
      <c r="C1029" t="s">
        <v>181</v>
      </c>
      <c r="D1029">
        <v>607231</v>
      </c>
      <c r="E1029" t="s">
        <v>261</v>
      </c>
      <c r="F1029" t="s">
        <v>262</v>
      </c>
      <c r="G1029">
        <v>86.2</v>
      </c>
      <c r="H1029" t="s">
        <v>70</v>
      </c>
      <c r="I1029" t="str">
        <f t="shared" si="19"/>
        <v>607231FC</v>
      </c>
      <c r="J1029" t="s">
        <v>71</v>
      </c>
      <c r="K1029">
        <v>30.2</v>
      </c>
      <c r="L1029">
        <v>-3</v>
      </c>
      <c r="M1029">
        <v>1.8</v>
      </c>
      <c r="N1029">
        <v>-40</v>
      </c>
      <c r="O1029">
        <v>2637</v>
      </c>
      <c r="P1029">
        <f>VLOOKUP(D1029,table,4,FALSE)</f>
        <v>37.200000000000003</v>
      </c>
    </row>
    <row r="1030" spans="1:16" x14ac:dyDescent="0.5">
      <c r="A1030">
        <v>2021</v>
      </c>
      <c r="B1030" t="s">
        <v>506</v>
      </c>
      <c r="C1030" t="s">
        <v>507</v>
      </c>
      <c r="D1030">
        <v>543521</v>
      </c>
      <c r="E1030" t="s">
        <v>178</v>
      </c>
      <c r="F1030" t="s">
        <v>179</v>
      </c>
      <c r="G1030">
        <v>87.5</v>
      </c>
      <c r="H1030" t="s">
        <v>70</v>
      </c>
      <c r="I1030" t="str">
        <f t="shared" si="19"/>
        <v>543521FC</v>
      </c>
      <c r="J1030" t="s">
        <v>71</v>
      </c>
      <c r="K1030">
        <v>28.1</v>
      </c>
      <c r="L1030">
        <v>1</v>
      </c>
      <c r="M1030">
        <v>2.9</v>
      </c>
      <c r="N1030">
        <v>26</v>
      </c>
      <c r="O1030" s="3">
        <v>2499</v>
      </c>
      <c r="P1030" s="3">
        <v>36</v>
      </c>
    </row>
    <row r="1031" spans="1:16" x14ac:dyDescent="0.5">
      <c r="A1031">
        <v>2021</v>
      </c>
      <c r="B1031" t="s">
        <v>357</v>
      </c>
      <c r="C1031" t="s">
        <v>358</v>
      </c>
      <c r="D1031">
        <v>641941</v>
      </c>
      <c r="E1031" t="s">
        <v>62</v>
      </c>
      <c r="F1031" t="s">
        <v>63</v>
      </c>
      <c r="G1031">
        <v>86.4</v>
      </c>
      <c r="H1031" t="s">
        <v>70</v>
      </c>
      <c r="I1031" t="str">
        <f t="shared" si="19"/>
        <v>641941FC</v>
      </c>
      <c r="J1031" t="s">
        <v>71</v>
      </c>
      <c r="K1031">
        <v>33.299999999999997</v>
      </c>
      <c r="L1031">
        <v>-14</v>
      </c>
      <c r="M1031">
        <v>2.8</v>
      </c>
      <c r="N1031">
        <v>17</v>
      </c>
      <c r="O1031" s="3">
        <v>2334</v>
      </c>
      <c r="P1031" s="3">
        <v>34</v>
      </c>
    </row>
    <row r="1032" spans="1:16" x14ac:dyDescent="0.5">
      <c r="A1032">
        <v>2021</v>
      </c>
      <c r="B1032" t="s">
        <v>665</v>
      </c>
      <c r="C1032" t="s">
        <v>666</v>
      </c>
      <c r="D1032">
        <v>608678</v>
      </c>
      <c r="E1032" t="s">
        <v>30</v>
      </c>
      <c r="F1032" t="s">
        <v>31</v>
      </c>
      <c r="G1032">
        <v>90.2</v>
      </c>
      <c r="H1032" t="s">
        <v>70</v>
      </c>
      <c r="I1032" t="str">
        <f t="shared" si="19"/>
        <v>608678FC</v>
      </c>
      <c r="J1032" t="s">
        <v>71</v>
      </c>
      <c r="K1032">
        <v>27.6</v>
      </c>
      <c r="L1032">
        <v>-10</v>
      </c>
      <c r="M1032">
        <v>3.7</v>
      </c>
      <c r="N1032">
        <v>70</v>
      </c>
      <c r="O1032" s="3">
        <v>2475</v>
      </c>
      <c r="P1032">
        <v>34</v>
      </c>
    </row>
    <row r="1033" spans="1:16" x14ac:dyDescent="0.5">
      <c r="A1033">
        <v>2021</v>
      </c>
      <c r="B1033" t="s">
        <v>712</v>
      </c>
      <c r="C1033" t="s">
        <v>25</v>
      </c>
      <c r="D1033">
        <v>543022</v>
      </c>
      <c r="E1033" t="s">
        <v>30</v>
      </c>
      <c r="F1033" t="s">
        <v>31</v>
      </c>
      <c r="G1033">
        <v>88.9</v>
      </c>
      <c r="H1033" t="s">
        <v>70</v>
      </c>
      <c r="I1033" t="str">
        <f t="shared" si="19"/>
        <v>543022FC</v>
      </c>
      <c r="J1033" t="s">
        <v>71</v>
      </c>
      <c r="K1033">
        <v>33.700000000000003</v>
      </c>
      <c r="L1033">
        <v>-26</v>
      </c>
      <c r="M1033">
        <v>4.8</v>
      </c>
      <c r="N1033">
        <v>158</v>
      </c>
      <c r="O1033" s="3">
        <v>2713</v>
      </c>
      <c r="P1033" s="3">
        <v>31</v>
      </c>
    </row>
    <row r="1034" spans="1:16" x14ac:dyDescent="0.5">
      <c r="A1034">
        <v>2021</v>
      </c>
      <c r="B1034" t="s">
        <v>750</v>
      </c>
      <c r="C1034" t="s">
        <v>177</v>
      </c>
      <c r="D1034">
        <v>621114</v>
      </c>
      <c r="E1034" t="s">
        <v>50</v>
      </c>
      <c r="F1034" t="s">
        <v>51</v>
      </c>
      <c r="G1034">
        <v>86.7</v>
      </c>
      <c r="H1034" t="s">
        <v>70</v>
      </c>
      <c r="I1034" t="str">
        <f t="shared" si="19"/>
        <v>621114FC</v>
      </c>
      <c r="J1034" t="s">
        <v>71</v>
      </c>
      <c r="K1034">
        <v>37.200000000000003</v>
      </c>
      <c r="L1034">
        <v>-27</v>
      </c>
      <c r="M1034">
        <v>4.7</v>
      </c>
      <c r="N1034">
        <v>21</v>
      </c>
      <c r="O1034" s="3">
        <v>2291</v>
      </c>
      <c r="P1034">
        <v>31</v>
      </c>
    </row>
    <row r="1035" spans="1:16" x14ac:dyDescent="0.5">
      <c r="A1035">
        <v>2021</v>
      </c>
      <c r="B1035" t="s">
        <v>865</v>
      </c>
      <c r="C1035" t="s">
        <v>305</v>
      </c>
      <c r="D1035">
        <v>592612</v>
      </c>
      <c r="E1035" t="s">
        <v>26</v>
      </c>
      <c r="F1035" t="s">
        <v>27</v>
      </c>
      <c r="G1035">
        <v>87.2</v>
      </c>
      <c r="H1035" t="s">
        <v>70</v>
      </c>
      <c r="I1035" t="str">
        <f t="shared" si="19"/>
        <v>592612FC</v>
      </c>
      <c r="J1035" t="s">
        <v>71</v>
      </c>
      <c r="K1035">
        <v>29.9</v>
      </c>
      <c r="L1035">
        <v>-6</v>
      </c>
      <c r="M1035">
        <v>2</v>
      </c>
      <c r="N1035">
        <v>-26</v>
      </c>
      <c r="O1035" s="3">
        <v>2231</v>
      </c>
      <c r="P1035">
        <v>30</v>
      </c>
    </row>
    <row r="1036" spans="1:16" x14ac:dyDescent="0.5">
      <c r="A1036">
        <v>2021</v>
      </c>
      <c r="B1036" t="s">
        <v>894</v>
      </c>
      <c r="C1036" t="s">
        <v>274</v>
      </c>
      <c r="D1036">
        <v>621074</v>
      </c>
      <c r="E1036" t="s">
        <v>46</v>
      </c>
      <c r="F1036" t="s">
        <v>47</v>
      </c>
      <c r="G1036">
        <v>89.5</v>
      </c>
      <c r="H1036" t="s">
        <v>70</v>
      </c>
      <c r="I1036" t="str">
        <f t="shared" si="19"/>
        <v>621074FC</v>
      </c>
      <c r="J1036" t="s">
        <v>71</v>
      </c>
      <c r="K1036">
        <v>29.3</v>
      </c>
      <c r="L1036">
        <v>-13</v>
      </c>
      <c r="M1036">
        <v>3.5</v>
      </c>
      <c r="N1036">
        <v>97</v>
      </c>
      <c r="O1036" s="3">
        <v>2418</v>
      </c>
      <c r="P1036">
        <v>30</v>
      </c>
    </row>
    <row r="1037" spans="1:16" ht="17.649999999999999" x14ac:dyDescent="0.5">
      <c r="A1037">
        <v>2021</v>
      </c>
      <c r="B1037" t="s">
        <v>508</v>
      </c>
      <c r="C1037" t="s">
        <v>360</v>
      </c>
      <c r="D1037">
        <v>676969</v>
      </c>
      <c r="E1037" t="s">
        <v>164</v>
      </c>
      <c r="F1037" t="s">
        <v>165</v>
      </c>
      <c r="G1037">
        <v>88.3</v>
      </c>
      <c r="H1037" t="s">
        <v>70</v>
      </c>
      <c r="I1037" t="str">
        <f t="shared" si="19"/>
        <v>676969FC</v>
      </c>
      <c r="J1037" t="s">
        <v>71</v>
      </c>
      <c r="K1037">
        <v>29.2</v>
      </c>
      <c r="L1037">
        <v>-7</v>
      </c>
      <c r="M1037">
        <v>0.6</v>
      </c>
      <c r="N1037">
        <v>-133</v>
      </c>
      <c r="O1037" s="3">
        <v>2098</v>
      </c>
      <c r="P1037" s="4">
        <v>28</v>
      </c>
    </row>
    <row r="1038" spans="1:16" x14ac:dyDescent="0.5">
      <c r="A1038">
        <v>2021</v>
      </c>
      <c r="B1038" t="s">
        <v>793</v>
      </c>
      <c r="C1038" t="s">
        <v>353</v>
      </c>
      <c r="D1038">
        <v>594987</v>
      </c>
      <c r="E1038" t="s">
        <v>102</v>
      </c>
      <c r="F1038" t="s">
        <v>103</v>
      </c>
      <c r="G1038">
        <v>88.1</v>
      </c>
      <c r="H1038" t="s">
        <v>70</v>
      </c>
      <c r="I1038" t="str">
        <f t="shared" si="19"/>
        <v>594987FC</v>
      </c>
      <c r="J1038" t="s">
        <v>71</v>
      </c>
      <c r="K1038">
        <v>29.6</v>
      </c>
      <c r="L1038">
        <v>-7</v>
      </c>
      <c r="M1038">
        <v>3.7</v>
      </c>
      <c r="N1038">
        <v>53</v>
      </c>
      <c r="O1038" s="3">
        <v>2539</v>
      </c>
      <c r="P1038" s="3">
        <v>27</v>
      </c>
    </row>
    <row r="1039" spans="1:16" x14ac:dyDescent="0.5">
      <c r="A1039">
        <v>2021</v>
      </c>
      <c r="B1039" t="s">
        <v>777</v>
      </c>
      <c r="C1039" t="s">
        <v>778</v>
      </c>
      <c r="D1039">
        <v>605138</v>
      </c>
      <c r="E1039" t="s">
        <v>116</v>
      </c>
      <c r="F1039" t="s">
        <v>117</v>
      </c>
      <c r="G1039">
        <v>85.5</v>
      </c>
      <c r="H1039" t="s">
        <v>70</v>
      </c>
      <c r="I1039" t="str">
        <f t="shared" si="19"/>
        <v>605138FC</v>
      </c>
      <c r="J1039" t="s">
        <v>71</v>
      </c>
      <c r="K1039">
        <v>31.7</v>
      </c>
      <c r="L1039">
        <v>-6</v>
      </c>
      <c r="M1039">
        <v>3.1</v>
      </c>
      <c r="N1039">
        <v>-7</v>
      </c>
      <c r="O1039" s="3">
        <v>2295</v>
      </c>
      <c r="P1039" s="3">
        <v>27</v>
      </c>
    </row>
    <row r="1040" spans="1:16" x14ac:dyDescent="0.5">
      <c r="A1040">
        <v>2021</v>
      </c>
      <c r="B1040" t="s">
        <v>226</v>
      </c>
      <c r="C1040" t="s">
        <v>227</v>
      </c>
      <c r="D1040">
        <v>663465</v>
      </c>
      <c r="E1040" t="s">
        <v>116</v>
      </c>
      <c r="F1040" t="s">
        <v>117</v>
      </c>
      <c r="G1040">
        <v>86.3</v>
      </c>
      <c r="H1040" t="s">
        <v>70</v>
      </c>
      <c r="I1040" t="str">
        <f t="shared" si="19"/>
        <v>663465FC</v>
      </c>
      <c r="J1040" t="s">
        <v>71</v>
      </c>
      <c r="K1040">
        <v>30.7</v>
      </c>
      <c r="L1040">
        <v>-5</v>
      </c>
      <c r="M1040">
        <v>2.5</v>
      </c>
      <c r="N1040">
        <v>6</v>
      </c>
      <c r="O1040">
        <f>VLOOKUP(D1040,'FC SR'!C29:F204,4,FALSE)</f>
        <v>2363</v>
      </c>
      <c r="P1040">
        <f>VLOOKUP(D1040,table,4,FALSE)</f>
        <v>25.2</v>
      </c>
    </row>
    <row r="1041" spans="1:16" ht="17.649999999999999" x14ac:dyDescent="0.5">
      <c r="A1041">
        <v>2021</v>
      </c>
      <c r="B1041" t="s">
        <v>705</v>
      </c>
      <c r="C1041" t="s">
        <v>245</v>
      </c>
      <c r="D1041">
        <v>446321</v>
      </c>
      <c r="E1041" t="s">
        <v>110</v>
      </c>
      <c r="F1041" t="s">
        <v>111</v>
      </c>
      <c r="G1041">
        <v>85.5</v>
      </c>
      <c r="H1041" t="s">
        <v>70</v>
      </c>
      <c r="I1041" t="str">
        <f t="shared" si="19"/>
        <v>446321FC</v>
      </c>
      <c r="J1041" t="s">
        <v>71</v>
      </c>
      <c r="K1041">
        <v>32.5</v>
      </c>
      <c r="L1041">
        <v>-9</v>
      </c>
      <c r="M1041">
        <v>0.1</v>
      </c>
      <c r="N1041">
        <v>-95</v>
      </c>
      <c r="O1041" s="4">
        <v>2064</v>
      </c>
      <c r="P1041">
        <v>24</v>
      </c>
    </row>
    <row r="1042" spans="1:16" x14ac:dyDescent="0.5">
      <c r="A1042">
        <v>2021</v>
      </c>
      <c r="B1042" t="s">
        <v>406</v>
      </c>
      <c r="C1042" t="s">
        <v>407</v>
      </c>
      <c r="D1042">
        <v>665152</v>
      </c>
      <c r="E1042" t="s">
        <v>182</v>
      </c>
      <c r="F1042" t="s">
        <v>183</v>
      </c>
      <c r="G1042">
        <v>87.2</v>
      </c>
      <c r="H1042" t="s">
        <v>70</v>
      </c>
      <c r="I1042" t="str">
        <f t="shared" si="19"/>
        <v>665152FC</v>
      </c>
      <c r="J1042" t="s">
        <v>71</v>
      </c>
      <c r="K1042">
        <v>27.1</v>
      </c>
      <c r="L1042">
        <v>5</v>
      </c>
      <c r="M1042">
        <v>4</v>
      </c>
      <c r="N1042">
        <v>41</v>
      </c>
      <c r="O1042">
        <f>VLOOKUP(D1042,'FC SR'!$C$1:$F$244,4,FALSE)</f>
        <v>2325</v>
      </c>
      <c r="P1042">
        <f>VLOOKUP(D1042,table,4,FALSE)</f>
        <v>22.4</v>
      </c>
    </row>
    <row r="1043" spans="1:16" x14ac:dyDescent="0.5">
      <c r="A1043">
        <v>2021</v>
      </c>
      <c r="B1043" t="s">
        <v>301</v>
      </c>
      <c r="C1043" t="s">
        <v>247</v>
      </c>
      <c r="D1043">
        <v>621237</v>
      </c>
      <c r="E1043" t="s">
        <v>58</v>
      </c>
      <c r="F1043" t="s">
        <v>59</v>
      </c>
      <c r="G1043">
        <v>94.1</v>
      </c>
      <c r="H1043" t="s">
        <v>70</v>
      </c>
      <c r="I1043" t="str">
        <f t="shared" si="19"/>
        <v>621237FC</v>
      </c>
      <c r="J1043" t="s">
        <v>71</v>
      </c>
      <c r="K1043">
        <v>25.6</v>
      </c>
      <c r="L1043">
        <v>-33</v>
      </c>
      <c r="M1043">
        <v>1.2</v>
      </c>
      <c r="N1043">
        <v>-62</v>
      </c>
      <c r="O1043" s="3">
        <v>2262</v>
      </c>
      <c r="P1043" s="3">
        <v>21</v>
      </c>
    </row>
    <row r="1044" spans="1:16" x14ac:dyDescent="0.5">
      <c r="A1044">
        <v>2021</v>
      </c>
      <c r="B1044" t="s">
        <v>580</v>
      </c>
      <c r="C1044" t="s">
        <v>139</v>
      </c>
      <c r="D1044">
        <v>571901</v>
      </c>
      <c r="E1044" t="s">
        <v>126</v>
      </c>
      <c r="F1044" t="s">
        <v>127</v>
      </c>
      <c r="G1044">
        <v>84.7</v>
      </c>
      <c r="H1044" t="s">
        <v>70</v>
      </c>
      <c r="I1044" t="str">
        <f t="shared" si="19"/>
        <v>571901FC</v>
      </c>
      <c r="J1044" t="s">
        <v>71</v>
      </c>
      <c r="K1044">
        <v>36.9</v>
      </c>
      <c r="L1044">
        <v>-4</v>
      </c>
      <c r="M1044">
        <v>1.1000000000000001</v>
      </c>
      <c r="N1044">
        <v>10</v>
      </c>
      <c r="O1044" s="3">
        <v>2425</v>
      </c>
      <c r="P1044">
        <v>15</v>
      </c>
    </row>
    <row r="1045" spans="1:16" x14ac:dyDescent="0.5">
      <c r="A1045">
        <v>2021</v>
      </c>
      <c r="B1045" t="s">
        <v>218</v>
      </c>
      <c r="C1045" t="s">
        <v>119</v>
      </c>
      <c r="D1045">
        <v>502043</v>
      </c>
      <c r="E1045" t="s">
        <v>58</v>
      </c>
      <c r="F1045" t="s">
        <v>59</v>
      </c>
      <c r="G1045">
        <v>92.3</v>
      </c>
      <c r="H1045" t="s">
        <v>22</v>
      </c>
      <c r="I1045" t="str">
        <f t="shared" ref="I1045:I1108" si="20">D1045&amp;H1045</f>
        <v>502043SIFT</v>
      </c>
      <c r="J1045" t="s">
        <v>23</v>
      </c>
      <c r="K1045">
        <v>24.3</v>
      </c>
      <c r="L1045">
        <v>16</v>
      </c>
      <c r="M1045">
        <v>15</v>
      </c>
      <c r="N1045">
        <v>5</v>
      </c>
      <c r="O1045">
        <f>VLOOKUP(D1045,Sheet1!$C$1:$D$782,2,FALSE)</f>
        <v>2137</v>
      </c>
      <c r="P1045">
        <v>83</v>
      </c>
    </row>
    <row r="1046" spans="1:16" x14ac:dyDescent="0.5">
      <c r="A1046">
        <v>2021</v>
      </c>
      <c r="B1046" t="s">
        <v>18</v>
      </c>
      <c r="C1046" t="s">
        <v>19</v>
      </c>
      <c r="D1046">
        <v>640455</v>
      </c>
      <c r="E1046" t="s">
        <v>20</v>
      </c>
      <c r="F1046" t="s">
        <v>21</v>
      </c>
      <c r="G1046">
        <v>92.1</v>
      </c>
      <c r="H1046" t="s">
        <v>22</v>
      </c>
      <c r="I1046" t="str">
        <f t="shared" si="20"/>
        <v>640455SIFT</v>
      </c>
      <c r="J1046" t="s">
        <v>23</v>
      </c>
      <c r="K1046">
        <v>20</v>
      </c>
      <c r="L1046">
        <v>-9</v>
      </c>
      <c r="M1046">
        <v>13.6</v>
      </c>
      <c r="N1046">
        <v>-6</v>
      </c>
      <c r="O1046">
        <f>VLOOKUP(D1046,Sheet1!$C$1:$D$782,2,FALSE)</f>
        <v>1993</v>
      </c>
      <c r="P1046">
        <v>97</v>
      </c>
    </row>
    <row r="1047" spans="1:16" x14ac:dyDescent="0.5">
      <c r="A1047">
        <v>2021</v>
      </c>
      <c r="B1047" t="s">
        <v>391</v>
      </c>
      <c r="C1047" t="s">
        <v>392</v>
      </c>
      <c r="D1047">
        <v>544727</v>
      </c>
      <c r="E1047" t="s">
        <v>126</v>
      </c>
      <c r="F1047" t="s">
        <v>127</v>
      </c>
      <c r="G1047">
        <v>96.4</v>
      </c>
      <c r="H1047" t="s">
        <v>22</v>
      </c>
      <c r="I1047" t="str">
        <f t="shared" si="20"/>
        <v>544727SIFT</v>
      </c>
      <c r="J1047" t="s">
        <v>23</v>
      </c>
      <c r="K1047">
        <v>26</v>
      </c>
      <c r="L1047">
        <v>30</v>
      </c>
      <c r="M1047">
        <v>16.2</v>
      </c>
      <c r="N1047">
        <v>8</v>
      </c>
      <c r="O1047">
        <f>VLOOKUP(D1047,Sheet1!$C$1:$D$782,2,FALSE)</f>
        <v>2218</v>
      </c>
      <c r="P1047">
        <v>82</v>
      </c>
    </row>
    <row r="1048" spans="1:16" x14ac:dyDescent="0.5">
      <c r="A1048">
        <v>2021</v>
      </c>
      <c r="B1048" t="s">
        <v>219</v>
      </c>
      <c r="C1048" t="s">
        <v>220</v>
      </c>
      <c r="D1048">
        <v>605540</v>
      </c>
      <c r="E1048" t="s">
        <v>68</v>
      </c>
      <c r="F1048" t="s">
        <v>69</v>
      </c>
      <c r="G1048">
        <v>96.3</v>
      </c>
      <c r="H1048" t="s">
        <v>22</v>
      </c>
      <c r="I1048" t="str">
        <f t="shared" si="20"/>
        <v>605540SIFT</v>
      </c>
      <c r="J1048" t="s">
        <v>23</v>
      </c>
      <c r="K1048">
        <v>16.8</v>
      </c>
      <c r="L1048">
        <v>-12</v>
      </c>
      <c r="M1048">
        <v>14</v>
      </c>
      <c r="N1048">
        <v>-6</v>
      </c>
      <c r="O1048">
        <f>VLOOKUP(D1048,Sheet1!$C$1:$D$782,2,FALSE)</f>
        <v>2289</v>
      </c>
      <c r="P1048">
        <v>89</v>
      </c>
    </row>
    <row r="1049" spans="1:16" x14ac:dyDescent="0.5">
      <c r="A1049">
        <v>2021</v>
      </c>
      <c r="B1049" t="s">
        <v>215</v>
      </c>
      <c r="C1049" t="s">
        <v>216</v>
      </c>
      <c r="D1049">
        <v>641540</v>
      </c>
      <c r="E1049" t="s">
        <v>116</v>
      </c>
      <c r="F1049" t="s">
        <v>117</v>
      </c>
      <c r="G1049">
        <v>90.3</v>
      </c>
      <c r="H1049" t="s">
        <v>22</v>
      </c>
      <c r="I1049" t="str">
        <f t="shared" si="20"/>
        <v>641540SIFT</v>
      </c>
      <c r="J1049" t="s">
        <v>23</v>
      </c>
      <c r="K1049">
        <v>27</v>
      </c>
      <c r="L1049">
        <v>13</v>
      </c>
      <c r="M1049">
        <v>14.6</v>
      </c>
      <c r="N1049">
        <v>0</v>
      </c>
      <c r="O1049">
        <f>VLOOKUP(D1049,Sheet1!$C$1:$D$782,2,FALSE)</f>
        <v>2029</v>
      </c>
      <c r="P1049">
        <v>79</v>
      </c>
    </row>
    <row r="1050" spans="1:16" x14ac:dyDescent="0.5">
      <c r="A1050">
        <v>2021</v>
      </c>
      <c r="B1050" t="s">
        <v>44</v>
      </c>
      <c r="C1050" t="s">
        <v>45</v>
      </c>
      <c r="D1050">
        <v>605200</v>
      </c>
      <c r="E1050" t="s">
        <v>46</v>
      </c>
      <c r="F1050" t="s">
        <v>47</v>
      </c>
      <c r="G1050">
        <v>87.9</v>
      </c>
      <c r="H1050" t="s">
        <v>22</v>
      </c>
      <c r="I1050" t="str">
        <f t="shared" si="20"/>
        <v>605200SIFT</v>
      </c>
      <c r="J1050" t="s">
        <v>23</v>
      </c>
      <c r="K1050">
        <v>22.7</v>
      </c>
      <c r="L1050">
        <v>-10</v>
      </c>
      <c r="M1050">
        <v>14.5</v>
      </c>
      <c r="N1050">
        <v>0</v>
      </c>
      <c r="O1050">
        <f>VLOOKUP(D1050,Sheet1!$C$1:$D$782,2,FALSE)</f>
        <v>2018</v>
      </c>
      <c r="P1050">
        <v>99</v>
      </c>
    </row>
    <row r="1051" spans="1:16" x14ac:dyDescent="0.5">
      <c r="A1051">
        <v>2021</v>
      </c>
      <c r="B1051" t="s">
        <v>64</v>
      </c>
      <c r="C1051" t="s">
        <v>65</v>
      </c>
      <c r="D1051">
        <v>571927</v>
      </c>
      <c r="E1051" t="s">
        <v>14</v>
      </c>
      <c r="F1051" t="s">
        <v>15</v>
      </c>
      <c r="G1051">
        <v>94.5</v>
      </c>
      <c r="H1051" t="s">
        <v>22</v>
      </c>
      <c r="I1051" t="str">
        <f t="shared" si="20"/>
        <v>571927SIFT</v>
      </c>
      <c r="J1051" t="s">
        <v>23</v>
      </c>
      <c r="K1051">
        <v>18.399999999999999</v>
      </c>
      <c r="L1051">
        <v>-10</v>
      </c>
      <c r="M1051">
        <v>15.1</v>
      </c>
      <c r="N1051">
        <v>2</v>
      </c>
      <c r="O1051">
        <f>VLOOKUP(D1051,Sheet1!$C$1:$D$782,2,FALSE)</f>
        <v>2184</v>
      </c>
      <c r="P1051">
        <v>99</v>
      </c>
    </row>
    <row r="1052" spans="1:16" x14ac:dyDescent="0.5">
      <c r="A1052">
        <v>2021</v>
      </c>
      <c r="B1052" t="s">
        <v>124</v>
      </c>
      <c r="C1052" t="s">
        <v>125</v>
      </c>
      <c r="D1052">
        <v>573186</v>
      </c>
      <c r="E1052" t="s">
        <v>126</v>
      </c>
      <c r="F1052" t="s">
        <v>127</v>
      </c>
      <c r="G1052">
        <v>92</v>
      </c>
      <c r="H1052" t="s">
        <v>22</v>
      </c>
      <c r="I1052" t="str">
        <f t="shared" si="20"/>
        <v>573186SIFT</v>
      </c>
      <c r="J1052" t="s">
        <v>23</v>
      </c>
      <c r="K1052">
        <v>27.9</v>
      </c>
      <c r="L1052">
        <v>12</v>
      </c>
      <c r="M1052">
        <v>9.9</v>
      </c>
      <c r="N1052">
        <v>-34</v>
      </c>
      <c r="O1052">
        <f>VLOOKUP(D1052,Sheet1!$C$1:$D$782,2,FALSE)</f>
        <v>2284</v>
      </c>
      <c r="P1052">
        <v>59</v>
      </c>
    </row>
    <row r="1053" spans="1:16" x14ac:dyDescent="0.5">
      <c r="A1053">
        <v>2021</v>
      </c>
      <c r="B1053" t="s">
        <v>209</v>
      </c>
      <c r="C1053" t="s">
        <v>210</v>
      </c>
      <c r="D1053">
        <v>572971</v>
      </c>
      <c r="E1053" t="s">
        <v>50</v>
      </c>
      <c r="F1053" t="s">
        <v>51</v>
      </c>
      <c r="G1053">
        <v>87.7</v>
      </c>
      <c r="H1053" t="s">
        <v>22</v>
      </c>
      <c r="I1053" t="str">
        <f t="shared" si="20"/>
        <v>572971SIFT</v>
      </c>
      <c r="J1053" t="s">
        <v>23</v>
      </c>
      <c r="K1053">
        <v>30.3</v>
      </c>
      <c r="L1053">
        <v>19</v>
      </c>
      <c r="M1053">
        <v>14.7</v>
      </c>
      <c r="N1053">
        <v>5</v>
      </c>
      <c r="O1053">
        <f>VLOOKUP(D1053,Sheet1!$C$1:$D$782,2,FALSE)</f>
        <v>1981</v>
      </c>
      <c r="P1053">
        <v>81</v>
      </c>
    </row>
    <row r="1054" spans="1:16" x14ac:dyDescent="0.5">
      <c r="A1054">
        <v>2021</v>
      </c>
      <c r="B1054" t="s">
        <v>237</v>
      </c>
      <c r="C1054" t="s">
        <v>89</v>
      </c>
      <c r="D1054">
        <v>605135</v>
      </c>
      <c r="E1054" t="s">
        <v>20</v>
      </c>
      <c r="F1054" t="s">
        <v>21</v>
      </c>
      <c r="G1054">
        <v>92.8</v>
      </c>
      <c r="H1054" t="s">
        <v>22</v>
      </c>
      <c r="I1054" t="str">
        <f t="shared" si="20"/>
        <v>605135SIFT</v>
      </c>
      <c r="J1054" t="s">
        <v>23</v>
      </c>
      <c r="K1054">
        <v>21.7</v>
      </c>
      <c r="L1054">
        <v>-3</v>
      </c>
      <c r="M1054">
        <v>16.5</v>
      </c>
      <c r="N1054">
        <v>11</v>
      </c>
      <c r="O1054">
        <f>VLOOKUP(D1054,Sheet1!$C$1:$D$782,2,FALSE)</f>
        <v>2115</v>
      </c>
      <c r="P1054">
        <v>88</v>
      </c>
    </row>
    <row r="1055" spans="1:16" x14ac:dyDescent="0.5">
      <c r="A1055">
        <v>2021</v>
      </c>
      <c r="B1055" t="s">
        <v>196</v>
      </c>
      <c r="C1055" t="s">
        <v>197</v>
      </c>
      <c r="D1055">
        <v>571578</v>
      </c>
      <c r="E1055" t="s">
        <v>194</v>
      </c>
      <c r="F1055" t="s">
        <v>195</v>
      </c>
      <c r="G1055">
        <v>92.5</v>
      </c>
      <c r="H1055" t="s">
        <v>22</v>
      </c>
      <c r="I1055" t="str">
        <f t="shared" si="20"/>
        <v>571578SIFT</v>
      </c>
      <c r="J1055" t="s">
        <v>23</v>
      </c>
      <c r="K1055">
        <v>19.3</v>
      </c>
      <c r="L1055">
        <v>-6</v>
      </c>
      <c r="M1055">
        <v>14.1</v>
      </c>
      <c r="N1055">
        <v>-1</v>
      </c>
      <c r="O1055">
        <f>VLOOKUP(D1055,Sheet1!$C$1:$D$782,2,FALSE)</f>
        <v>2094</v>
      </c>
      <c r="P1055">
        <v>86</v>
      </c>
    </row>
    <row r="1056" spans="1:16" x14ac:dyDescent="0.5">
      <c r="A1056">
        <v>2021</v>
      </c>
      <c r="B1056" t="s">
        <v>202</v>
      </c>
      <c r="C1056" t="s">
        <v>360</v>
      </c>
      <c r="D1056">
        <v>474463</v>
      </c>
      <c r="E1056" t="s">
        <v>68</v>
      </c>
      <c r="F1056" t="s">
        <v>69</v>
      </c>
      <c r="G1056">
        <v>89.1</v>
      </c>
      <c r="H1056" t="s">
        <v>22</v>
      </c>
      <c r="I1056" t="str">
        <f t="shared" si="20"/>
        <v>474463SIFT</v>
      </c>
      <c r="J1056" t="s">
        <v>23</v>
      </c>
      <c r="K1056">
        <v>25</v>
      </c>
      <c r="L1056">
        <v>2</v>
      </c>
      <c r="M1056">
        <v>14.5</v>
      </c>
      <c r="N1056">
        <v>2</v>
      </c>
      <c r="O1056">
        <f>VLOOKUP(D1056,Sheet1!$C$1:$D$782,2,FALSE)</f>
        <v>1700</v>
      </c>
      <c r="P1056">
        <v>93</v>
      </c>
    </row>
    <row r="1057" spans="1:16" x14ac:dyDescent="0.5">
      <c r="A1057">
        <v>2021</v>
      </c>
      <c r="B1057" t="s">
        <v>128</v>
      </c>
      <c r="C1057" t="s">
        <v>374</v>
      </c>
      <c r="D1057">
        <v>543243</v>
      </c>
      <c r="E1057" t="s">
        <v>26</v>
      </c>
      <c r="F1057" t="s">
        <v>27</v>
      </c>
      <c r="G1057">
        <v>92.5</v>
      </c>
      <c r="H1057" t="s">
        <v>22</v>
      </c>
      <c r="I1057" t="str">
        <f t="shared" si="20"/>
        <v>543243SIFT</v>
      </c>
      <c r="J1057" t="s">
        <v>23</v>
      </c>
      <c r="K1057">
        <v>22.5</v>
      </c>
      <c r="L1057">
        <v>1</v>
      </c>
      <c r="M1057">
        <v>13.1</v>
      </c>
      <c r="N1057">
        <v>-11</v>
      </c>
      <c r="O1057">
        <f>VLOOKUP(D1057,Sheet1!$C$1:$D$782,2,FALSE)</f>
        <v>2310</v>
      </c>
      <c r="P1057">
        <v>70</v>
      </c>
    </row>
    <row r="1058" spans="1:16" x14ac:dyDescent="0.5">
      <c r="A1058">
        <v>2021</v>
      </c>
      <c r="B1058" t="s">
        <v>394</v>
      </c>
      <c r="C1058" t="s">
        <v>395</v>
      </c>
      <c r="D1058">
        <v>489334</v>
      </c>
      <c r="E1058" t="s">
        <v>62</v>
      </c>
      <c r="F1058" t="s">
        <v>63</v>
      </c>
      <c r="G1058">
        <v>92.3</v>
      </c>
      <c r="H1058" t="s">
        <v>22</v>
      </c>
      <c r="I1058" t="str">
        <f t="shared" si="20"/>
        <v>489334SIFT</v>
      </c>
      <c r="J1058" t="s">
        <v>23</v>
      </c>
      <c r="K1058">
        <v>19.7</v>
      </c>
      <c r="L1058">
        <v>-10</v>
      </c>
      <c r="M1058">
        <v>13.4</v>
      </c>
      <c r="N1058">
        <v>-8</v>
      </c>
      <c r="O1058">
        <f>VLOOKUP(D1058,Sheet1!$C$1:$D$782,2,FALSE)</f>
        <v>2199</v>
      </c>
      <c r="P1058">
        <v>93</v>
      </c>
    </row>
    <row r="1059" spans="1:16" x14ac:dyDescent="0.5">
      <c r="A1059">
        <v>2021</v>
      </c>
      <c r="B1059" t="s">
        <v>399</v>
      </c>
      <c r="C1059" t="s">
        <v>400</v>
      </c>
      <c r="D1059">
        <v>624133</v>
      </c>
      <c r="E1059" t="s">
        <v>58</v>
      </c>
      <c r="F1059" t="s">
        <v>59</v>
      </c>
      <c r="G1059">
        <v>93</v>
      </c>
      <c r="H1059" t="s">
        <v>22</v>
      </c>
      <c r="I1059" t="str">
        <f t="shared" si="20"/>
        <v>624133SIFT</v>
      </c>
      <c r="J1059" t="s">
        <v>23</v>
      </c>
      <c r="K1059">
        <v>23.7</v>
      </c>
      <c r="L1059">
        <v>10</v>
      </c>
      <c r="M1059">
        <v>15.5</v>
      </c>
      <c r="N1059">
        <v>5</v>
      </c>
      <c r="O1059">
        <f>VLOOKUP(D1059,Sheet1!$C$1:$D$782,2,FALSE)</f>
        <v>1844</v>
      </c>
      <c r="P1059">
        <v>85</v>
      </c>
    </row>
    <row r="1060" spans="1:16" x14ac:dyDescent="0.5">
      <c r="A1060">
        <v>2021</v>
      </c>
      <c r="B1060" t="s">
        <v>417</v>
      </c>
      <c r="C1060" t="s">
        <v>418</v>
      </c>
      <c r="D1060">
        <v>641835</v>
      </c>
      <c r="E1060" t="s">
        <v>14</v>
      </c>
      <c r="F1060" t="s">
        <v>15</v>
      </c>
      <c r="G1060">
        <v>94.1</v>
      </c>
      <c r="H1060" t="s">
        <v>22</v>
      </c>
      <c r="I1060" t="str">
        <f t="shared" si="20"/>
        <v>641835SIFT</v>
      </c>
      <c r="J1060" t="s">
        <v>23</v>
      </c>
      <c r="K1060">
        <v>22.2</v>
      </c>
      <c r="L1060">
        <v>11</v>
      </c>
      <c r="M1060">
        <v>16.899999999999999</v>
      </c>
      <c r="N1060">
        <v>18</v>
      </c>
      <c r="O1060">
        <f>VLOOKUP(D1060,Sheet1!$C$1:$D$782,2,FALSE)</f>
        <v>2056</v>
      </c>
      <c r="P1060">
        <v>93</v>
      </c>
    </row>
    <row r="1061" spans="1:16" x14ac:dyDescent="0.5">
      <c r="A1061">
        <v>2021</v>
      </c>
      <c r="B1061" t="s">
        <v>414</v>
      </c>
      <c r="C1061" t="s">
        <v>115</v>
      </c>
      <c r="D1061">
        <v>656756</v>
      </c>
      <c r="E1061" t="s">
        <v>38</v>
      </c>
      <c r="F1061" t="s">
        <v>39</v>
      </c>
      <c r="G1061">
        <v>92.4</v>
      </c>
      <c r="H1061" t="s">
        <v>22</v>
      </c>
      <c r="I1061" t="str">
        <f t="shared" si="20"/>
        <v>656756SIFT</v>
      </c>
      <c r="J1061" t="s">
        <v>23</v>
      </c>
      <c r="K1061">
        <v>19.8</v>
      </c>
      <c r="L1061">
        <v>-2</v>
      </c>
      <c r="M1061">
        <v>15.5</v>
      </c>
      <c r="N1061">
        <v>8</v>
      </c>
      <c r="O1061">
        <f>VLOOKUP(D1061,Sheet1!$C$1:$D$782,2,FALSE)</f>
        <v>2171</v>
      </c>
      <c r="P1061">
        <v>89</v>
      </c>
    </row>
    <row r="1062" spans="1:16" x14ac:dyDescent="0.5">
      <c r="A1062">
        <v>2021</v>
      </c>
      <c r="B1062" t="s">
        <v>439</v>
      </c>
      <c r="C1062" t="s">
        <v>45</v>
      </c>
      <c r="D1062">
        <v>647315</v>
      </c>
      <c r="E1062" t="s">
        <v>110</v>
      </c>
      <c r="F1062" t="s">
        <v>111</v>
      </c>
      <c r="G1062">
        <v>95.3</v>
      </c>
      <c r="H1062" t="s">
        <v>22</v>
      </c>
      <c r="I1062" t="str">
        <f t="shared" si="20"/>
        <v>647315SIFT</v>
      </c>
      <c r="J1062" t="s">
        <v>23</v>
      </c>
      <c r="K1062">
        <v>23.4</v>
      </c>
      <c r="L1062">
        <v>18</v>
      </c>
      <c r="M1062">
        <v>15.8</v>
      </c>
      <c r="N1062">
        <v>7</v>
      </c>
      <c r="O1062">
        <f>VLOOKUP(D1062,Sheet1!$C$1:$D$782,2,FALSE)</f>
        <v>2150</v>
      </c>
      <c r="P1062">
        <v>81.2</v>
      </c>
    </row>
    <row r="1063" spans="1:16" x14ac:dyDescent="0.5">
      <c r="A1063">
        <v>2021</v>
      </c>
      <c r="B1063" t="s">
        <v>487</v>
      </c>
      <c r="C1063" t="s">
        <v>488</v>
      </c>
      <c r="D1063">
        <v>612434</v>
      </c>
      <c r="E1063" t="s">
        <v>126</v>
      </c>
      <c r="F1063" t="s">
        <v>127</v>
      </c>
      <c r="G1063">
        <v>98.1</v>
      </c>
      <c r="H1063" t="s">
        <v>22</v>
      </c>
      <c r="I1063" t="str">
        <f t="shared" si="20"/>
        <v>612434SIFT</v>
      </c>
      <c r="J1063" t="s">
        <v>23</v>
      </c>
      <c r="K1063">
        <v>21.5</v>
      </c>
      <c r="L1063">
        <v>1</v>
      </c>
      <c r="M1063">
        <v>17.899999999999999</v>
      </c>
      <c r="N1063">
        <v>6</v>
      </c>
      <c r="O1063">
        <f>VLOOKUP(D1063,Sheet1!$C$1:$D$782,2,FALSE)</f>
        <v>2274</v>
      </c>
      <c r="P1063">
        <v>98</v>
      </c>
    </row>
    <row r="1064" spans="1:16" x14ac:dyDescent="0.5">
      <c r="A1064">
        <v>2021</v>
      </c>
      <c r="B1064" t="s">
        <v>501</v>
      </c>
      <c r="C1064" t="s">
        <v>502</v>
      </c>
      <c r="D1064">
        <v>518553</v>
      </c>
      <c r="E1064" t="s">
        <v>232</v>
      </c>
      <c r="F1064" t="s">
        <v>233</v>
      </c>
      <c r="G1064">
        <v>90.1</v>
      </c>
      <c r="H1064" t="s">
        <v>22</v>
      </c>
      <c r="I1064" t="str">
        <f t="shared" si="20"/>
        <v>518553SIFT</v>
      </c>
      <c r="J1064" t="s">
        <v>23</v>
      </c>
      <c r="K1064">
        <v>28.6</v>
      </c>
      <c r="L1064">
        <v>-2</v>
      </c>
      <c r="M1064">
        <v>17.399999999999999</v>
      </c>
      <c r="N1064">
        <v>0</v>
      </c>
      <c r="O1064">
        <f>VLOOKUP(D1064,Sheet1!$C$1:$D$782,2,FALSE)</f>
        <v>2311</v>
      </c>
      <c r="P1064">
        <v>82</v>
      </c>
    </row>
    <row r="1065" spans="1:16" x14ac:dyDescent="0.5">
      <c r="A1065">
        <v>2021</v>
      </c>
      <c r="B1065" t="s">
        <v>505</v>
      </c>
      <c r="C1065" t="s">
        <v>272</v>
      </c>
      <c r="D1065">
        <v>669622</v>
      </c>
      <c r="E1065" t="s">
        <v>110</v>
      </c>
      <c r="F1065" t="s">
        <v>111</v>
      </c>
      <c r="G1065">
        <v>96.8</v>
      </c>
      <c r="H1065" t="s">
        <v>22</v>
      </c>
      <c r="I1065" t="str">
        <f t="shared" si="20"/>
        <v>669622SIFT</v>
      </c>
      <c r="J1065" t="s">
        <v>23</v>
      </c>
      <c r="K1065">
        <v>26.8</v>
      </c>
      <c r="L1065">
        <v>32</v>
      </c>
      <c r="M1065">
        <v>15.5</v>
      </c>
      <c r="N1065">
        <v>1</v>
      </c>
      <c r="O1065">
        <f>VLOOKUP(D1065,Sheet1!$C$1:$D$782,2,FALSE)</f>
        <v>2249</v>
      </c>
      <c r="P1065">
        <v>75</v>
      </c>
    </row>
    <row r="1066" spans="1:16" x14ac:dyDescent="0.5">
      <c r="A1066">
        <v>2021</v>
      </c>
      <c r="B1066" t="s">
        <v>508</v>
      </c>
      <c r="C1066" t="s">
        <v>360</v>
      </c>
      <c r="D1066">
        <v>676969</v>
      </c>
      <c r="E1066" t="s">
        <v>164</v>
      </c>
      <c r="F1066" t="s">
        <v>165</v>
      </c>
      <c r="G1066">
        <v>93.9</v>
      </c>
      <c r="H1066" t="s">
        <v>22</v>
      </c>
      <c r="I1066" t="str">
        <f t="shared" si="20"/>
        <v>676969SIFT</v>
      </c>
      <c r="J1066" t="s">
        <v>23</v>
      </c>
      <c r="K1066">
        <v>24.7</v>
      </c>
      <c r="L1066">
        <v>9</v>
      </c>
      <c r="M1066">
        <v>16.100000000000001</v>
      </c>
      <c r="N1066">
        <v>7</v>
      </c>
      <c r="O1066">
        <f>VLOOKUP(D1066,Sheet1!$C$1:$D$782,2,FALSE)</f>
        <v>2064</v>
      </c>
      <c r="P1066">
        <v>85</v>
      </c>
    </row>
    <row r="1067" spans="1:16" x14ac:dyDescent="0.5">
      <c r="A1067">
        <v>2021</v>
      </c>
      <c r="B1067" t="s">
        <v>515</v>
      </c>
      <c r="C1067" t="s">
        <v>516</v>
      </c>
      <c r="D1067">
        <v>677976</v>
      </c>
      <c r="E1067" t="s">
        <v>261</v>
      </c>
      <c r="F1067" t="s">
        <v>262</v>
      </c>
      <c r="G1067">
        <v>91.6</v>
      </c>
      <c r="H1067" t="s">
        <v>22</v>
      </c>
      <c r="I1067" t="str">
        <f t="shared" si="20"/>
        <v>677976SIFT</v>
      </c>
      <c r="J1067" t="s">
        <v>23</v>
      </c>
      <c r="K1067">
        <v>32.9</v>
      </c>
      <c r="L1067">
        <v>27</v>
      </c>
      <c r="M1067">
        <v>16.2</v>
      </c>
      <c r="N1067">
        <v>9</v>
      </c>
      <c r="O1067">
        <f>VLOOKUP(D1067,Sheet1!$C$1:$D$782,2,FALSE)</f>
        <v>1942</v>
      </c>
      <c r="P1067">
        <v>88</v>
      </c>
    </row>
    <row r="1068" spans="1:16" x14ac:dyDescent="0.5">
      <c r="A1068">
        <v>2021</v>
      </c>
      <c r="B1068" t="s">
        <v>523</v>
      </c>
      <c r="C1068" t="s">
        <v>274</v>
      </c>
      <c r="D1068">
        <v>650633</v>
      </c>
      <c r="E1068" t="s">
        <v>38</v>
      </c>
      <c r="F1068" t="s">
        <v>39</v>
      </c>
      <c r="G1068">
        <v>93.7</v>
      </c>
      <c r="H1068" t="s">
        <v>22</v>
      </c>
      <c r="I1068" t="str">
        <f t="shared" si="20"/>
        <v>650633SIFT</v>
      </c>
      <c r="J1068" t="s">
        <v>23</v>
      </c>
      <c r="K1068">
        <v>23</v>
      </c>
      <c r="L1068">
        <v>4</v>
      </c>
      <c r="M1068">
        <v>17.600000000000001</v>
      </c>
      <c r="N1068">
        <v>17</v>
      </c>
      <c r="O1068">
        <f>VLOOKUP(D1068,Sheet1!$C$1:$D$782,2,FALSE)</f>
        <v>2286</v>
      </c>
      <c r="P1068">
        <v>85.5</v>
      </c>
    </row>
    <row r="1069" spans="1:16" x14ac:dyDescent="0.5">
      <c r="A1069">
        <v>2021</v>
      </c>
      <c r="B1069" t="s">
        <v>171</v>
      </c>
      <c r="C1069" t="s">
        <v>172</v>
      </c>
      <c r="D1069">
        <v>458681</v>
      </c>
      <c r="E1069" t="s">
        <v>50</v>
      </c>
      <c r="F1069" t="s">
        <v>51</v>
      </c>
      <c r="G1069">
        <v>92.4</v>
      </c>
      <c r="H1069" t="s">
        <v>22</v>
      </c>
      <c r="I1069" t="str">
        <f t="shared" si="20"/>
        <v>458681SIFT</v>
      </c>
      <c r="J1069" t="s">
        <v>23</v>
      </c>
      <c r="K1069">
        <v>25.6</v>
      </c>
      <c r="L1069">
        <v>13</v>
      </c>
      <c r="M1069">
        <v>12.7</v>
      </c>
      <c r="N1069">
        <v>-14</v>
      </c>
      <c r="O1069">
        <f>VLOOKUP(D1069,Sheet1!$C$1:$D$782,2,FALSE)</f>
        <v>2230</v>
      </c>
      <c r="P1069">
        <v>74.3</v>
      </c>
    </row>
    <row r="1070" spans="1:16" x14ac:dyDescent="0.5">
      <c r="A1070">
        <v>2021</v>
      </c>
      <c r="B1070" t="s">
        <v>548</v>
      </c>
      <c r="C1070" t="s">
        <v>37</v>
      </c>
      <c r="D1070">
        <v>552640</v>
      </c>
      <c r="E1070" t="s">
        <v>178</v>
      </c>
      <c r="F1070" t="s">
        <v>179</v>
      </c>
      <c r="G1070">
        <v>95.4</v>
      </c>
      <c r="H1070" t="s">
        <v>22</v>
      </c>
      <c r="I1070" t="str">
        <f t="shared" si="20"/>
        <v>552640SIFT</v>
      </c>
      <c r="J1070" t="s">
        <v>23</v>
      </c>
      <c r="K1070">
        <v>20.100000000000001</v>
      </c>
      <c r="L1070">
        <v>3</v>
      </c>
      <c r="M1070">
        <v>15.9</v>
      </c>
      <c r="N1070">
        <v>8</v>
      </c>
      <c r="O1070">
        <f>VLOOKUP(D1070,Sheet1!$C$1:$D$782,2,FALSE)</f>
        <v>2384</v>
      </c>
      <c r="P1070">
        <v>79.099999999999994</v>
      </c>
    </row>
    <row r="1071" spans="1:16" x14ac:dyDescent="0.5">
      <c r="A1071">
        <v>2021</v>
      </c>
      <c r="B1071" t="s">
        <v>571</v>
      </c>
      <c r="C1071" t="s">
        <v>572</v>
      </c>
      <c r="D1071">
        <v>503569</v>
      </c>
      <c r="E1071" t="s">
        <v>14</v>
      </c>
      <c r="F1071" t="s">
        <v>15</v>
      </c>
      <c r="G1071">
        <v>94.8</v>
      </c>
      <c r="H1071" t="s">
        <v>22</v>
      </c>
      <c r="I1071" t="str">
        <f t="shared" si="20"/>
        <v>503569SIFT</v>
      </c>
      <c r="J1071" t="s">
        <v>23</v>
      </c>
      <c r="K1071">
        <v>16.2</v>
      </c>
      <c r="L1071">
        <v>-18</v>
      </c>
      <c r="M1071">
        <v>14.4</v>
      </c>
      <c r="N1071">
        <v>2</v>
      </c>
      <c r="O1071">
        <f>VLOOKUP(D1071,Sheet1!$C$1:$D$782,2,FALSE)</f>
        <v>2277</v>
      </c>
      <c r="P1071">
        <v>91.2</v>
      </c>
    </row>
    <row r="1072" spans="1:16" x14ac:dyDescent="0.5">
      <c r="A1072">
        <v>2021</v>
      </c>
      <c r="B1072" t="s">
        <v>576</v>
      </c>
      <c r="C1072" t="s">
        <v>282</v>
      </c>
      <c r="D1072">
        <v>542947</v>
      </c>
      <c r="E1072" t="s">
        <v>110</v>
      </c>
      <c r="F1072" t="s">
        <v>111</v>
      </c>
      <c r="G1072">
        <v>89.8</v>
      </c>
      <c r="H1072" t="s">
        <v>22</v>
      </c>
      <c r="I1072" t="str">
        <f t="shared" si="20"/>
        <v>542947SIFT</v>
      </c>
      <c r="J1072" t="s">
        <v>23</v>
      </c>
      <c r="K1072">
        <v>30.6</v>
      </c>
      <c r="L1072">
        <v>32</v>
      </c>
      <c r="M1072">
        <v>15.2</v>
      </c>
      <c r="N1072">
        <v>7</v>
      </c>
      <c r="O1072">
        <f>VLOOKUP(D1072,Sheet1!$C$1:$D$782,2,FALSE)</f>
        <v>1983</v>
      </c>
      <c r="P1072">
        <v>82</v>
      </c>
    </row>
    <row r="1073" spans="1:16" x14ac:dyDescent="0.5">
      <c r="A1073">
        <v>2021</v>
      </c>
      <c r="B1073" t="s">
        <v>482</v>
      </c>
      <c r="C1073" t="s">
        <v>577</v>
      </c>
      <c r="D1073">
        <v>650828</v>
      </c>
      <c r="E1073" t="s">
        <v>156</v>
      </c>
      <c r="F1073" t="s">
        <v>157</v>
      </c>
      <c r="G1073">
        <v>94.3</v>
      </c>
      <c r="H1073" t="s">
        <v>22</v>
      </c>
      <c r="I1073" t="str">
        <f t="shared" si="20"/>
        <v>650828SIFT</v>
      </c>
      <c r="J1073" t="s">
        <v>23</v>
      </c>
      <c r="K1073">
        <v>24.6</v>
      </c>
      <c r="L1073">
        <v>14</v>
      </c>
      <c r="M1073">
        <v>15.2</v>
      </c>
      <c r="N1073">
        <v>3</v>
      </c>
      <c r="O1073">
        <f>VLOOKUP(D1073,Sheet1!$C$1:$D$782,2,FALSE)</f>
        <v>2200</v>
      </c>
      <c r="P1073">
        <v>81</v>
      </c>
    </row>
    <row r="1074" spans="1:16" x14ac:dyDescent="0.5">
      <c r="A1074">
        <v>2021</v>
      </c>
      <c r="B1074" t="s">
        <v>580</v>
      </c>
      <c r="C1074" t="s">
        <v>139</v>
      </c>
      <c r="D1074">
        <v>571901</v>
      </c>
      <c r="E1074" t="s">
        <v>126</v>
      </c>
      <c r="F1074" t="s">
        <v>127</v>
      </c>
      <c r="G1074">
        <v>92.4</v>
      </c>
      <c r="H1074" t="s">
        <v>22</v>
      </c>
      <c r="I1074" t="str">
        <f t="shared" si="20"/>
        <v>571901SIFT</v>
      </c>
      <c r="J1074" t="s">
        <v>23</v>
      </c>
      <c r="K1074">
        <v>28.5</v>
      </c>
      <c r="L1074">
        <v>6</v>
      </c>
      <c r="M1074">
        <v>19.5</v>
      </c>
      <c r="N1074">
        <v>11</v>
      </c>
      <c r="O1074">
        <f>VLOOKUP(D1074,Sheet1!$C$1:$D$782,2,FALSE)</f>
        <v>2211</v>
      </c>
      <c r="P1074">
        <v>93.4</v>
      </c>
    </row>
    <row r="1075" spans="1:16" x14ac:dyDescent="0.5">
      <c r="A1075">
        <v>2021</v>
      </c>
      <c r="B1075" t="s">
        <v>587</v>
      </c>
      <c r="C1075" t="s">
        <v>588</v>
      </c>
      <c r="D1075">
        <v>650496</v>
      </c>
      <c r="E1075" t="s">
        <v>122</v>
      </c>
      <c r="F1075" t="s">
        <v>123</v>
      </c>
      <c r="G1075">
        <v>92.6</v>
      </c>
      <c r="H1075" t="s">
        <v>22</v>
      </c>
      <c r="I1075" t="str">
        <f t="shared" si="20"/>
        <v>650496SIFT</v>
      </c>
      <c r="J1075" t="s">
        <v>23</v>
      </c>
      <c r="K1075">
        <v>29.9</v>
      </c>
      <c r="L1075">
        <v>30</v>
      </c>
      <c r="M1075">
        <v>14.7</v>
      </c>
      <c r="N1075">
        <v>-1</v>
      </c>
      <c r="O1075">
        <f>VLOOKUP(D1075,Sheet1!$C$1:$D$782,2,FALSE)</f>
        <v>2093</v>
      </c>
      <c r="P1075">
        <v>71</v>
      </c>
    </row>
    <row r="1076" spans="1:16" x14ac:dyDescent="0.5">
      <c r="A1076">
        <v>2021</v>
      </c>
      <c r="B1076" t="s">
        <v>134</v>
      </c>
      <c r="C1076" t="s">
        <v>593</v>
      </c>
      <c r="D1076">
        <v>503449</v>
      </c>
      <c r="E1076" t="s">
        <v>132</v>
      </c>
      <c r="F1076" t="s">
        <v>133</v>
      </c>
      <c r="G1076">
        <v>93.9</v>
      </c>
      <c r="H1076" t="s">
        <v>22</v>
      </c>
      <c r="I1076" t="str">
        <f t="shared" si="20"/>
        <v>503449SIFT</v>
      </c>
      <c r="J1076" t="s">
        <v>23</v>
      </c>
      <c r="K1076">
        <v>17.3</v>
      </c>
      <c r="L1076">
        <v>-16</v>
      </c>
      <c r="M1076">
        <v>11.4</v>
      </c>
      <c r="N1076">
        <v>-19</v>
      </c>
      <c r="O1076">
        <f>VLOOKUP(D1076,Sheet1!$C$1:$D$782,2,FALSE)</f>
        <v>1791</v>
      </c>
      <c r="P1076">
        <v>97</v>
      </c>
    </row>
    <row r="1077" spans="1:16" x14ac:dyDescent="0.5">
      <c r="A1077">
        <v>2021</v>
      </c>
      <c r="B1077" t="s">
        <v>599</v>
      </c>
      <c r="C1077" t="s">
        <v>600</v>
      </c>
      <c r="D1077">
        <v>657053</v>
      </c>
      <c r="E1077" t="s">
        <v>156</v>
      </c>
      <c r="F1077" t="s">
        <v>157</v>
      </c>
      <c r="G1077">
        <v>92.6</v>
      </c>
      <c r="H1077" t="s">
        <v>22</v>
      </c>
      <c r="I1077" t="str">
        <f t="shared" si="20"/>
        <v>657053SIFT</v>
      </c>
      <c r="J1077" t="s">
        <v>23</v>
      </c>
      <c r="K1077">
        <v>24.9</v>
      </c>
      <c r="L1077">
        <v>15</v>
      </c>
      <c r="M1077">
        <v>14</v>
      </c>
      <c r="N1077">
        <v>-3</v>
      </c>
      <c r="O1077">
        <f>VLOOKUP(D1077,Sheet1!$C$1:$D$782,2,FALSE)</f>
        <v>2183</v>
      </c>
      <c r="P1077">
        <v>73</v>
      </c>
    </row>
    <row r="1078" spans="1:16" x14ac:dyDescent="0.5">
      <c r="A1078">
        <v>2021</v>
      </c>
      <c r="B1078" t="s">
        <v>541</v>
      </c>
      <c r="C1078" t="s">
        <v>605</v>
      </c>
      <c r="D1078">
        <v>502706</v>
      </c>
      <c r="E1078" t="s">
        <v>132</v>
      </c>
      <c r="F1078" t="s">
        <v>133</v>
      </c>
      <c r="G1078">
        <v>93.2</v>
      </c>
      <c r="H1078" t="s">
        <v>22</v>
      </c>
      <c r="I1078" t="str">
        <f t="shared" si="20"/>
        <v>502706SIFT</v>
      </c>
      <c r="J1078" t="s">
        <v>23</v>
      </c>
      <c r="K1078">
        <v>17.399999999999999</v>
      </c>
      <c r="L1078">
        <v>-17</v>
      </c>
      <c r="M1078">
        <v>15.6</v>
      </c>
      <c r="N1078">
        <v>7</v>
      </c>
      <c r="O1078">
        <f>VLOOKUP(D1078,Sheet1!$C$1:$D$782,2,FALSE)</f>
        <v>2372</v>
      </c>
      <c r="P1078">
        <v>99</v>
      </c>
    </row>
    <row r="1079" spans="1:16" x14ac:dyDescent="0.5">
      <c r="A1079">
        <v>2021</v>
      </c>
      <c r="B1079" t="s">
        <v>482</v>
      </c>
      <c r="C1079" t="s">
        <v>622</v>
      </c>
      <c r="D1079">
        <v>642701</v>
      </c>
      <c r="E1079" t="s">
        <v>116</v>
      </c>
      <c r="F1079" t="s">
        <v>117</v>
      </c>
      <c r="G1079">
        <v>95.3</v>
      </c>
      <c r="H1079" t="s">
        <v>22</v>
      </c>
      <c r="I1079" t="str">
        <f t="shared" si="20"/>
        <v>642701SIFT</v>
      </c>
      <c r="J1079" t="s">
        <v>23</v>
      </c>
      <c r="K1079">
        <v>20.6</v>
      </c>
      <c r="L1079">
        <v>0</v>
      </c>
      <c r="M1079">
        <v>17.7</v>
      </c>
      <c r="N1079">
        <v>18</v>
      </c>
      <c r="O1079">
        <f>VLOOKUP(D1079,Sheet1!$C$1:$D$782,2,FALSE)</f>
        <v>2437</v>
      </c>
      <c r="P1079">
        <v>91</v>
      </c>
    </row>
    <row r="1080" spans="1:16" x14ac:dyDescent="0.5">
      <c r="A1080">
        <v>2021</v>
      </c>
      <c r="B1080" t="s">
        <v>355</v>
      </c>
      <c r="C1080" t="s">
        <v>129</v>
      </c>
      <c r="D1080">
        <v>452657</v>
      </c>
      <c r="E1080" t="s">
        <v>34</v>
      </c>
      <c r="F1080" t="s">
        <v>35</v>
      </c>
      <c r="G1080">
        <v>87.6</v>
      </c>
      <c r="H1080" t="s">
        <v>22</v>
      </c>
      <c r="I1080" t="str">
        <f t="shared" si="20"/>
        <v>452657SIFT</v>
      </c>
      <c r="J1080" t="s">
        <v>23</v>
      </c>
      <c r="K1080">
        <v>29.1</v>
      </c>
      <c r="L1080">
        <v>17</v>
      </c>
      <c r="M1080">
        <v>12.3</v>
      </c>
      <c r="N1080">
        <v>-11</v>
      </c>
      <c r="O1080">
        <f>VLOOKUP(D1080,Sheet1!$C$1:$D$782,2,FALSE)</f>
        <v>2045</v>
      </c>
      <c r="P1080">
        <v>73</v>
      </c>
    </row>
    <row r="1081" spans="1:16" x14ac:dyDescent="0.5">
      <c r="A1081">
        <v>2021</v>
      </c>
      <c r="B1081" t="s">
        <v>140</v>
      </c>
      <c r="C1081" t="s">
        <v>168</v>
      </c>
      <c r="D1081">
        <v>650530</v>
      </c>
      <c r="E1081" t="s">
        <v>132</v>
      </c>
      <c r="F1081" t="s">
        <v>133</v>
      </c>
      <c r="G1081">
        <v>94.1</v>
      </c>
      <c r="H1081" t="s">
        <v>22</v>
      </c>
      <c r="I1081" t="str">
        <f t="shared" si="20"/>
        <v>650530SIFT</v>
      </c>
      <c r="J1081" t="s">
        <v>23</v>
      </c>
      <c r="K1081">
        <v>16.399999999999999</v>
      </c>
      <c r="L1081">
        <v>-25</v>
      </c>
      <c r="M1081">
        <v>11.6</v>
      </c>
      <c r="N1081">
        <v>-22</v>
      </c>
      <c r="O1081">
        <f>VLOOKUP(D1081,Sheet1!$C$1:$D$782,2,FALSE)</f>
        <v>2119</v>
      </c>
      <c r="P1081">
        <v>97</v>
      </c>
    </row>
    <row r="1082" spans="1:16" x14ac:dyDescent="0.5">
      <c r="A1082">
        <v>2021</v>
      </c>
      <c r="B1082" t="s">
        <v>136</v>
      </c>
      <c r="C1082" t="s">
        <v>418</v>
      </c>
      <c r="D1082">
        <v>657612</v>
      </c>
      <c r="E1082" t="s">
        <v>62</v>
      </c>
      <c r="F1082" t="s">
        <v>63</v>
      </c>
      <c r="G1082">
        <v>91.1</v>
      </c>
      <c r="H1082" t="s">
        <v>22</v>
      </c>
      <c r="I1082" t="str">
        <f t="shared" si="20"/>
        <v>657612SIFT</v>
      </c>
      <c r="J1082" t="s">
        <v>23</v>
      </c>
      <c r="K1082">
        <v>34.700000000000003</v>
      </c>
      <c r="L1082">
        <v>-2</v>
      </c>
      <c r="M1082">
        <v>18.399999999999999</v>
      </c>
      <c r="N1082">
        <v>2</v>
      </c>
      <c r="O1082">
        <f>VLOOKUP(D1082,Sheet1!$C$1:$D$782,2,FALSE)</f>
        <v>2118</v>
      </c>
      <c r="P1082">
        <v>96</v>
      </c>
    </row>
    <row r="1083" spans="1:16" x14ac:dyDescent="0.5">
      <c r="A1083">
        <v>2021</v>
      </c>
      <c r="B1083" t="s">
        <v>148</v>
      </c>
      <c r="C1083" t="s">
        <v>89</v>
      </c>
      <c r="D1083">
        <v>669735</v>
      </c>
      <c r="E1083" t="s">
        <v>232</v>
      </c>
      <c r="F1083" t="s">
        <v>233</v>
      </c>
      <c r="G1083">
        <v>95.8</v>
      </c>
      <c r="H1083" t="s">
        <v>22</v>
      </c>
      <c r="I1083" t="str">
        <f t="shared" si="20"/>
        <v>669735SIFT</v>
      </c>
      <c r="J1083" t="s">
        <v>23</v>
      </c>
      <c r="K1083">
        <v>21.5</v>
      </c>
      <c r="L1083">
        <v>6</v>
      </c>
      <c r="M1083">
        <v>17.7</v>
      </c>
      <c r="N1083">
        <v>17</v>
      </c>
      <c r="O1083">
        <f>VLOOKUP(D1083,Sheet1!$C$1:$D$782,2,FALSE)</f>
        <v>2089</v>
      </c>
      <c r="P1083">
        <v>93</v>
      </c>
    </row>
    <row r="1084" spans="1:16" x14ac:dyDescent="0.5">
      <c r="A1084">
        <v>2021</v>
      </c>
      <c r="B1084" t="s">
        <v>660</v>
      </c>
      <c r="C1084" t="s">
        <v>661</v>
      </c>
      <c r="D1084">
        <v>605488</v>
      </c>
      <c r="E1084" t="s">
        <v>178</v>
      </c>
      <c r="F1084" t="s">
        <v>179</v>
      </c>
      <c r="G1084">
        <v>93.4</v>
      </c>
      <c r="H1084" t="s">
        <v>22</v>
      </c>
      <c r="I1084" t="str">
        <f t="shared" si="20"/>
        <v>605488SIFT</v>
      </c>
      <c r="J1084" t="s">
        <v>23</v>
      </c>
      <c r="K1084">
        <v>13.5</v>
      </c>
      <c r="L1084">
        <v>-35</v>
      </c>
      <c r="M1084">
        <v>10.9</v>
      </c>
      <c r="N1084">
        <v>-25</v>
      </c>
      <c r="O1084">
        <f>VLOOKUP(D1084,Sheet1!$C$1:$D$782,2,FALSE)</f>
        <v>2284</v>
      </c>
      <c r="P1084">
        <v>99</v>
      </c>
    </row>
    <row r="1085" spans="1:16" x14ac:dyDescent="0.5">
      <c r="A1085">
        <v>2021</v>
      </c>
      <c r="B1085" t="s">
        <v>472</v>
      </c>
      <c r="C1085" t="s">
        <v>151</v>
      </c>
      <c r="D1085">
        <v>493603</v>
      </c>
      <c r="E1085" t="s">
        <v>42</v>
      </c>
      <c r="F1085" t="s">
        <v>43</v>
      </c>
      <c r="G1085">
        <v>94.4</v>
      </c>
      <c r="H1085" t="s">
        <v>22</v>
      </c>
      <c r="I1085" t="str">
        <f t="shared" si="20"/>
        <v>493603SIFT</v>
      </c>
      <c r="J1085" t="s">
        <v>23</v>
      </c>
      <c r="K1085">
        <v>23.8</v>
      </c>
      <c r="L1085">
        <v>18</v>
      </c>
      <c r="M1085">
        <v>15.1</v>
      </c>
      <c r="N1085">
        <v>4</v>
      </c>
      <c r="O1085">
        <f>VLOOKUP(D1085,Sheet1!$C$1:$D$782,2,FALSE)</f>
        <v>2286</v>
      </c>
      <c r="P1085">
        <v>76</v>
      </c>
    </row>
    <row r="1086" spans="1:16" x14ac:dyDescent="0.5">
      <c r="A1086">
        <v>2021</v>
      </c>
      <c r="B1086" t="s">
        <v>671</v>
      </c>
      <c r="C1086" t="s">
        <v>151</v>
      </c>
      <c r="D1086">
        <v>643256</v>
      </c>
      <c r="E1086" t="s">
        <v>14</v>
      </c>
      <c r="F1086" t="s">
        <v>15</v>
      </c>
      <c r="G1086">
        <v>87</v>
      </c>
      <c r="H1086" t="s">
        <v>22</v>
      </c>
      <c r="I1086" t="str">
        <f t="shared" si="20"/>
        <v>643256SIFT</v>
      </c>
      <c r="J1086" t="s">
        <v>23</v>
      </c>
      <c r="K1086">
        <v>45.4</v>
      </c>
      <c r="L1086">
        <v>2</v>
      </c>
      <c r="M1086">
        <v>12.2</v>
      </c>
      <c r="N1086">
        <v>-13</v>
      </c>
      <c r="O1086">
        <f>VLOOKUP(D1086,Sheet1!$C$1:$D$782,2,FALSE)</f>
        <v>2148</v>
      </c>
      <c r="P1086">
        <v>73</v>
      </c>
    </row>
    <row r="1087" spans="1:16" x14ac:dyDescent="0.5">
      <c r="A1087">
        <v>2021</v>
      </c>
      <c r="B1087" t="s">
        <v>562</v>
      </c>
      <c r="C1087" t="s">
        <v>274</v>
      </c>
      <c r="D1087">
        <v>605242</v>
      </c>
      <c r="E1087" t="s">
        <v>132</v>
      </c>
      <c r="F1087" t="s">
        <v>133</v>
      </c>
      <c r="G1087">
        <v>95.7</v>
      </c>
      <c r="H1087" t="s">
        <v>22</v>
      </c>
      <c r="I1087" t="str">
        <f t="shared" si="20"/>
        <v>605242SIFT</v>
      </c>
      <c r="J1087" t="s">
        <v>23</v>
      </c>
      <c r="K1087">
        <v>16.8</v>
      </c>
      <c r="L1087">
        <v>-11</v>
      </c>
      <c r="M1087">
        <v>13.5</v>
      </c>
      <c r="N1087">
        <v>-6</v>
      </c>
      <c r="O1087">
        <f>VLOOKUP(D1087,Sheet1!$C$1:$D$782,2,FALSE)</f>
        <v>2202</v>
      </c>
      <c r="P1087">
        <v>84</v>
      </c>
    </row>
    <row r="1088" spans="1:16" x14ac:dyDescent="0.5">
      <c r="A1088">
        <v>2021</v>
      </c>
      <c r="B1088" t="s">
        <v>639</v>
      </c>
      <c r="C1088" t="s">
        <v>640</v>
      </c>
      <c r="D1088">
        <v>468504</v>
      </c>
      <c r="E1088" t="s">
        <v>92</v>
      </c>
      <c r="F1088" t="s">
        <v>93</v>
      </c>
      <c r="G1088">
        <v>92.8</v>
      </c>
      <c r="H1088" t="s">
        <v>22</v>
      </c>
      <c r="I1088" t="str">
        <f t="shared" si="20"/>
        <v>468504SIFT</v>
      </c>
      <c r="J1088" t="s">
        <v>23</v>
      </c>
      <c r="K1088">
        <v>21.9</v>
      </c>
      <c r="L1088">
        <v>1</v>
      </c>
      <c r="M1088">
        <v>12.9</v>
      </c>
      <c r="N1088">
        <v>-13</v>
      </c>
      <c r="O1088">
        <f>VLOOKUP(D1088,Sheet1!$C$1:$D$782,2,FALSE)</f>
        <v>2211</v>
      </c>
      <c r="P1088">
        <v>80</v>
      </c>
    </row>
    <row r="1089" spans="1:16" x14ac:dyDescent="0.5">
      <c r="A1089">
        <v>2021</v>
      </c>
      <c r="B1089" t="s">
        <v>279</v>
      </c>
      <c r="C1089" t="s">
        <v>677</v>
      </c>
      <c r="D1089">
        <v>624647</v>
      </c>
      <c r="E1089" t="s">
        <v>54</v>
      </c>
      <c r="F1089" t="s">
        <v>55</v>
      </c>
      <c r="G1089">
        <v>94.3</v>
      </c>
      <c r="H1089" t="s">
        <v>22</v>
      </c>
      <c r="I1089" t="str">
        <f t="shared" si="20"/>
        <v>624647SIFT</v>
      </c>
      <c r="J1089" t="s">
        <v>23</v>
      </c>
      <c r="K1089">
        <v>22.8</v>
      </c>
      <c r="L1089">
        <v>-6</v>
      </c>
      <c r="M1089">
        <v>17.5</v>
      </c>
      <c r="N1089">
        <v>10</v>
      </c>
      <c r="O1089">
        <f>VLOOKUP(D1089,Sheet1!$C$1:$D$782,2,FALSE)</f>
        <v>2231</v>
      </c>
      <c r="P1089">
        <v>99</v>
      </c>
    </row>
    <row r="1090" spans="1:16" x14ac:dyDescent="0.5">
      <c r="A1090">
        <v>2021</v>
      </c>
      <c r="B1090" t="s">
        <v>683</v>
      </c>
      <c r="C1090" t="s">
        <v>170</v>
      </c>
      <c r="D1090">
        <v>663765</v>
      </c>
      <c r="E1090" t="s">
        <v>34</v>
      </c>
      <c r="F1090" t="s">
        <v>35</v>
      </c>
      <c r="G1090">
        <v>91.5</v>
      </c>
      <c r="H1090" t="s">
        <v>22</v>
      </c>
      <c r="I1090" t="str">
        <f t="shared" si="20"/>
        <v>663765SIFT</v>
      </c>
      <c r="J1090" t="s">
        <v>23</v>
      </c>
      <c r="K1090">
        <v>22.6</v>
      </c>
      <c r="L1090">
        <v>-1</v>
      </c>
      <c r="M1090">
        <v>12.7</v>
      </c>
      <c r="N1090">
        <v>-13</v>
      </c>
      <c r="O1090">
        <f>VLOOKUP(D1090,Sheet1!$C$1:$D$782,2,FALSE)</f>
        <v>2019</v>
      </c>
      <c r="P1090">
        <v>85</v>
      </c>
    </row>
    <row r="1091" spans="1:16" x14ac:dyDescent="0.5">
      <c r="A1091">
        <v>2021</v>
      </c>
      <c r="B1091" t="s">
        <v>176</v>
      </c>
      <c r="C1091" t="s">
        <v>177</v>
      </c>
      <c r="D1091">
        <v>642232</v>
      </c>
      <c r="E1091" t="s">
        <v>178</v>
      </c>
      <c r="F1091" t="s">
        <v>179</v>
      </c>
      <c r="G1091">
        <v>86.4</v>
      </c>
      <c r="H1091" t="s">
        <v>22</v>
      </c>
      <c r="I1091" t="str">
        <f t="shared" si="20"/>
        <v>642232SIFT</v>
      </c>
      <c r="J1091" t="s">
        <v>23</v>
      </c>
      <c r="K1091">
        <v>25.3</v>
      </c>
      <c r="L1091">
        <v>-2</v>
      </c>
      <c r="M1091">
        <v>14.1</v>
      </c>
      <c r="N1091">
        <v>3</v>
      </c>
      <c r="O1091">
        <f>VLOOKUP(D1091,Sheet1!$C$1:$D$782,2,FALSE)</f>
        <v>1849</v>
      </c>
      <c r="P1091">
        <v>97</v>
      </c>
    </row>
    <row r="1092" spans="1:16" x14ac:dyDescent="0.5">
      <c r="A1092">
        <v>2021</v>
      </c>
      <c r="B1092" t="s">
        <v>108</v>
      </c>
      <c r="C1092" t="s">
        <v>295</v>
      </c>
      <c r="D1092">
        <v>573124</v>
      </c>
      <c r="E1092" t="s">
        <v>261</v>
      </c>
      <c r="F1092" t="s">
        <v>262</v>
      </c>
      <c r="G1092">
        <v>95.7</v>
      </c>
      <c r="H1092" t="s">
        <v>22</v>
      </c>
      <c r="I1092" t="str">
        <f t="shared" si="20"/>
        <v>573124SIFT</v>
      </c>
      <c r="J1092" t="s">
        <v>23</v>
      </c>
      <c r="K1092">
        <v>22.7</v>
      </c>
      <c r="L1092">
        <v>4</v>
      </c>
      <c r="M1092">
        <v>17.399999999999999</v>
      </c>
      <c r="N1092">
        <v>12</v>
      </c>
      <c r="O1092">
        <f>VLOOKUP(D1092,Sheet1!$C$1:$D$782,2,FALSE)</f>
        <v>2055</v>
      </c>
      <c r="P1092">
        <v>94</v>
      </c>
    </row>
    <row r="1093" spans="1:16" x14ac:dyDescent="0.5">
      <c r="A1093">
        <v>2021</v>
      </c>
      <c r="B1093" t="s">
        <v>549</v>
      </c>
      <c r="C1093" t="s">
        <v>696</v>
      </c>
      <c r="D1093">
        <v>666168</v>
      </c>
      <c r="E1093" t="s">
        <v>194</v>
      </c>
      <c r="F1093" t="s">
        <v>195</v>
      </c>
      <c r="G1093">
        <v>96.1</v>
      </c>
      <c r="H1093" t="s">
        <v>22</v>
      </c>
      <c r="I1093" t="str">
        <f t="shared" si="20"/>
        <v>666168SIFT</v>
      </c>
      <c r="J1093" t="s">
        <v>23</v>
      </c>
      <c r="K1093">
        <v>19.7</v>
      </c>
      <c r="L1093">
        <v>4</v>
      </c>
      <c r="M1093">
        <v>14.8</v>
      </c>
      <c r="N1093">
        <v>1</v>
      </c>
      <c r="O1093">
        <f>VLOOKUP(D1093,Sheet1!$C$1:$D$782,2,FALSE)</f>
        <v>2211</v>
      </c>
      <c r="P1093">
        <v>83</v>
      </c>
    </row>
    <row r="1094" spans="1:16" x14ac:dyDescent="0.5">
      <c r="A1094">
        <v>2021</v>
      </c>
      <c r="B1094" t="s">
        <v>281</v>
      </c>
      <c r="C1094" t="s">
        <v>698</v>
      </c>
      <c r="D1094">
        <v>570257</v>
      </c>
      <c r="E1094" t="s">
        <v>38</v>
      </c>
      <c r="F1094" t="s">
        <v>39</v>
      </c>
      <c r="G1094">
        <v>94</v>
      </c>
      <c r="H1094" t="s">
        <v>22</v>
      </c>
      <c r="I1094" t="str">
        <f t="shared" si="20"/>
        <v>570257SIFT</v>
      </c>
      <c r="J1094" t="s">
        <v>23</v>
      </c>
      <c r="K1094">
        <v>25.4</v>
      </c>
      <c r="L1094">
        <v>16</v>
      </c>
      <c r="M1094">
        <v>18</v>
      </c>
      <c r="N1094">
        <v>20</v>
      </c>
      <c r="O1094">
        <f>VLOOKUP(D1094,Sheet1!$C$1:$D$782,2,FALSE)</f>
        <v>1992</v>
      </c>
      <c r="P1094">
        <v>91</v>
      </c>
    </row>
    <row r="1095" spans="1:16" x14ac:dyDescent="0.5">
      <c r="A1095">
        <v>2021</v>
      </c>
      <c r="B1095" t="s">
        <v>200</v>
      </c>
      <c r="C1095" t="s">
        <v>637</v>
      </c>
      <c r="D1095">
        <v>570488</v>
      </c>
      <c r="E1095" t="s">
        <v>42</v>
      </c>
      <c r="F1095" t="s">
        <v>43</v>
      </c>
      <c r="G1095">
        <v>92.7</v>
      </c>
      <c r="H1095" t="s">
        <v>22</v>
      </c>
      <c r="I1095" t="str">
        <f t="shared" si="20"/>
        <v>570488SIFT</v>
      </c>
      <c r="J1095" t="s">
        <v>23</v>
      </c>
      <c r="K1095">
        <v>26.6</v>
      </c>
      <c r="L1095">
        <v>6</v>
      </c>
      <c r="M1095">
        <v>18.100000000000001</v>
      </c>
      <c r="N1095">
        <v>14</v>
      </c>
      <c r="O1095">
        <f>VLOOKUP(D1095,Sheet1!$C$1:$D$782,2,FALSE)</f>
        <v>2264</v>
      </c>
      <c r="P1095">
        <v>97</v>
      </c>
    </row>
    <row r="1096" spans="1:16" x14ac:dyDescent="0.5">
      <c r="A1096">
        <v>2021</v>
      </c>
      <c r="B1096" t="s">
        <v>680</v>
      </c>
      <c r="C1096" t="s">
        <v>681</v>
      </c>
      <c r="D1096">
        <v>446372</v>
      </c>
      <c r="E1096" t="s">
        <v>38</v>
      </c>
      <c r="F1096" t="s">
        <v>39</v>
      </c>
      <c r="G1096">
        <v>90.7</v>
      </c>
      <c r="H1096" t="s">
        <v>22</v>
      </c>
      <c r="I1096" t="str">
        <f t="shared" si="20"/>
        <v>446372SIFT</v>
      </c>
      <c r="J1096" t="s">
        <v>23</v>
      </c>
      <c r="K1096">
        <v>24.8</v>
      </c>
      <c r="L1096">
        <v>1</v>
      </c>
      <c r="M1096">
        <v>15.5</v>
      </c>
      <c r="N1096">
        <v>2</v>
      </c>
      <c r="O1096">
        <f>VLOOKUP(D1096,Sheet1!$C$1:$D$782,2,FALSE)</f>
        <v>2115</v>
      </c>
      <c r="P1096">
        <v>80</v>
      </c>
    </row>
    <row r="1097" spans="1:16" x14ac:dyDescent="0.5">
      <c r="A1097">
        <v>2021</v>
      </c>
      <c r="B1097" t="s">
        <v>708</v>
      </c>
      <c r="C1097" t="s">
        <v>57</v>
      </c>
      <c r="D1097">
        <v>502154</v>
      </c>
      <c r="E1097" t="s">
        <v>38</v>
      </c>
      <c r="F1097" t="s">
        <v>39</v>
      </c>
      <c r="G1097">
        <v>92.6</v>
      </c>
      <c r="H1097" t="s">
        <v>22</v>
      </c>
      <c r="I1097" t="str">
        <f t="shared" si="20"/>
        <v>502154SIFT</v>
      </c>
      <c r="J1097" t="s">
        <v>23</v>
      </c>
      <c r="K1097">
        <v>27.6</v>
      </c>
      <c r="L1097">
        <v>24</v>
      </c>
      <c r="M1097">
        <v>14.2</v>
      </c>
      <c r="N1097">
        <v>-3</v>
      </c>
      <c r="O1097">
        <f>VLOOKUP(D1097,Sheet1!$C$1:$D$782,2,FALSE)</f>
        <v>1953</v>
      </c>
      <c r="P1097">
        <v>83</v>
      </c>
    </row>
    <row r="1098" spans="1:16" x14ac:dyDescent="0.5">
      <c r="A1098">
        <v>2021</v>
      </c>
      <c r="B1098" t="s">
        <v>712</v>
      </c>
      <c r="C1098" t="s">
        <v>25</v>
      </c>
      <c r="D1098">
        <v>543022</v>
      </c>
      <c r="E1098" t="s">
        <v>30</v>
      </c>
      <c r="F1098" t="s">
        <v>31</v>
      </c>
      <c r="G1098">
        <v>95.5</v>
      </c>
      <c r="H1098" t="s">
        <v>22</v>
      </c>
      <c r="I1098" t="str">
        <f t="shared" si="20"/>
        <v>543022SIFT</v>
      </c>
      <c r="J1098" t="s">
        <v>23</v>
      </c>
      <c r="K1098">
        <v>18.8</v>
      </c>
      <c r="L1098">
        <v>-10</v>
      </c>
      <c r="M1098">
        <v>14.4</v>
      </c>
      <c r="N1098">
        <v>-6</v>
      </c>
      <c r="O1098">
        <f>VLOOKUP(D1098,Sheet1!$C$1:$D$782,2,FALSE)</f>
        <v>2406</v>
      </c>
      <c r="P1098">
        <v>81</v>
      </c>
    </row>
    <row r="1099" spans="1:16" x14ac:dyDescent="0.5">
      <c r="A1099">
        <v>2021</v>
      </c>
      <c r="B1099" t="s">
        <v>715</v>
      </c>
      <c r="C1099" t="s">
        <v>716</v>
      </c>
      <c r="D1099">
        <v>592233</v>
      </c>
      <c r="E1099" t="s">
        <v>164</v>
      </c>
      <c r="F1099" t="s">
        <v>165</v>
      </c>
      <c r="G1099">
        <v>90.9</v>
      </c>
      <c r="H1099" t="s">
        <v>22</v>
      </c>
      <c r="I1099" t="str">
        <f t="shared" si="20"/>
        <v>592233SIFT</v>
      </c>
      <c r="J1099" t="s">
        <v>23</v>
      </c>
      <c r="K1099">
        <v>25.3</v>
      </c>
      <c r="L1099">
        <v>3</v>
      </c>
      <c r="M1099">
        <v>16.8</v>
      </c>
      <c r="N1099">
        <v>13</v>
      </c>
      <c r="O1099">
        <f>VLOOKUP(D1099,Sheet1!$C$1:$D$782,2,FALSE)</f>
        <v>1868</v>
      </c>
      <c r="P1099">
        <v>97</v>
      </c>
    </row>
    <row r="1100" spans="1:16" x14ac:dyDescent="0.5">
      <c r="A1100">
        <v>2021</v>
      </c>
      <c r="B1100" t="s">
        <v>217</v>
      </c>
      <c r="C1100" t="s">
        <v>77</v>
      </c>
      <c r="D1100">
        <v>608331</v>
      </c>
      <c r="E1100" t="s">
        <v>156</v>
      </c>
      <c r="F1100" t="s">
        <v>157</v>
      </c>
      <c r="G1100">
        <v>93.4</v>
      </c>
      <c r="H1100" t="s">
        <v>22</v>
      </c>
      <c r="I1100" t="str">
        <f t="shared" si="20"/>
        <v>608331SIFT</v>
      </c>
      <c r="J1100" t="s">
        <v>23</v>
      </c>
      <c r="K1100">
        <v>20.8</v>
      </c>
      <c r="L1100">
        <v>0</v>
      </c>
      <c r="M1100">
        <v>10.5</v>
      </c>
      <c r="N1100">
        <v>-28</v>
      </c>
      <c r="O1100">
        <f>VLOOKUP(D1100,Sheet1!$C$1:$D$782,2,FALSE)</f>
        <v>1998</v>
      </c>
      <c r="P1100">
        <v>74</v>
      </c>
    </row>
    <row r="1101" spans="1:16" x14ac:dyDescent="0.5">
      <c r="A1101">
        <v>2021</v>
      </c>
      <c r="B1101" t="s">
        <v>369</v>
      </c>
      <c r="C1101" t="s">
        <v>370</v>
      </c>
      <c r="D1101">
        <v>572955</v>
      </c>
      <c r="E1101" t="s">
        <v>62</v>
      </c>
      <c r="F1101" t="s">
        <v>63</v>
      </c>
      <c r="G1101">
        <v>95.5</v>
      </c>
      <c r="H1101" t="s">
        <v>22</v>
      </c>
      <c r="I1101" t="str">
        <f t="shared" si="20"/>
        <v>572955SIFT</v>
      </c>
      <c r="J1101" t="s">
        <v>23</v>
      </c>
      <c r="K1101">
        <v>13.8</v>
      </c>
      <c r="L1101">
        <v>-33</v>
      </c>
      <c r="M1101">
        <v>11</v>
      </c>
      <c r="N1101">
        <v>-27</v>
      </c>
      <c r="O1101">
        <f>VLOOKUP(D1101,Sheet1!$C$1:$D$782,2,FALSE)</f>
        <v>2235</v>
      </c>
      <c r="P1101">
        <v>98</v>
      </c>
    </row>
    <row r="1102" spans="1:16" x14ac:dyDescent="0.5">
      <c r="A1102">
        <v>2021</v>
      </c>
      <c r="B1102" t="s">
        <v>547</v>
      </c>
      <c r="C1102" t="s">
        <v>197</v>
      </c>
      <c r="D1102">
        <v>663776</v>
      </c>
      <c r="E1102" t="s">
        <v>232</v>
      </c>
      <c r="F1102" t="s">
        <v>233</v>
      </c>
      <c r="G1102">
        <v>93.3</v>
      </c>
      <c r="H1102" t="s">
        <v>22</v>
      </c>
      <c r="I1102" t="str">
        <f t="shared" si="20"/>
        <v>663776SIFT</v>
      </c>
      <c r="J1102" t="s">
        <v>23</v>
      </c>
      <c r="K1102">
        <v>18.3</v>
      </c>
      <c r="L1102">
        <v>-13</v>
      </c>
      <c r="M1102">
        <v>12.1</v>
      </c>
      <c r="N1102">
        <v>-17</v>
      </c>
      <c r="O1102">
        <f>VLOOKUP(D1102,Sheet1!$C$1:$D$782,2,FALSE)</f>
        <v>1889</v>
      </c>
      <c r="P1102">
        <v>87</v>
      </c>
    </row>
    <row r="1103" spans="1:16" x14ac:dyDescent="0.5">
      <c r="A1103">
        <v>2021</v>
      </c>
      <c r="B1103" t="s">
        <v>633</v>
      </c>
      <c r="C1103" t="s">
        <v>61</v>
      </c>
      <c r="D1103">
        <v>595014</v>
      </c>
      <c r="E1103" t="s">
        <v>54</v>
      </c>
      <c r="F1103" t="s">
        <v>55</v>
      </c>
      <c r="G1103">
        <v>97.4</v>
      </c>
      <c r="H1103" t="s">
        <v>22</v>
      </c>
      <c r="I1103" t="str">
        <f t="shared" si="20"/>
        <v>595014SIFT</v>
      </c>
      <c r="J1103" t="s">
        <v>23</v>
      </c>
      <c r="K1103">
        <v>23</v>
      </c>
      <c r="L1103">
        <v>13</v>
      </c>
      <c r="M1103">
        <v>18.2</v>
      </c>
      <c r="N1103">
        <v>19</v>
      </c>
      <c r="O1103">
        <f>VLOOKUP(D1103,Sheet1!$C$1:$D$782,2,FALSE)</f>
        <v>2225</v>
      </c>
      <c r="P1103">
        <v>91</v>
      </c>
    </row>
    <row r="1104" spans="1:16" x14ac:dyDescent="0.5">
      <c r="A1104">
        <v>2021</v>
      </c>
      <c r="B1104" t="s">
        <v>440</v>
      </c>
      <c r="C1104" t="s">
        <v>441</v>
      </c>
      <c r="D1104">
        <v>489265</v>
      </c>
      <c r="E1104" t="s">
        <v>20</v>
      </c>
      <c r="F1104" t="s">
        <v>21</v>
      </c>
      <c r="G1104">
        <v>85.5</v>
      </c>
      <c r="H1104" t="s">
        <v>22</v>
      </c>
      <c r="I1104" t="str">
        <f t="shared" si="20"/>
        <v>489265SIFT</v>
      </c>
      <c r="J1104" t="s">
        <v>23</v>
      </c>
      <c r="K1104">
        <v>33.5</v>
      </c>
      <c r="L1104">
        <v>12</v>
      </c>
      <c r="M1104">
        <v>18.7</v>
      </c>
      <c r="N1104">
        <v>14</v>
      </c>
      <c r="O1104">
        <f>VLOOKUP(D1104,Sheet1!$C$1:$D$782,2,FALSE)</f>
        <v>2157</v>
      </c>
      <c r="P1104">
        <v>86</v>
      </c>
    </row>
    <row r="1105" spans="1:16" x14ac:dyDescent="0.5">
      <c r="A1105">
        <v>2021</v>
      </c>
      <c r="B1105" t="s">
        <v>424</v>
      </c>
      <c r="C1105" t="s">
        <v>425</v>
      </c>
      <c r="D1105">
        <v>445276</v>
      </c>
      <c r="E1105" t="s">
        <v>54</v>
      </c>
      <c r="F1105" t="s">
        <v>55</v>
      </c>
      <c r="G1105">
        <v>94</v>
      </c>
      <c r="H1105" t="s">
        <v>22</v>
      </c>
      <c r="I1105" t="str">
        <f t="shared" si="20"/>
        <v>445276SIFT</v>
      </c>
      <c r="J1105" t="s">
        <v>23</v>
      </c>
      <c r="K1105">
        <v>11.8</v>
      </c>
      <c r="L1105">
        <v>-36</v>
      </c>
      <c r="M1105">
        <v>7</v>
      </c>
      <c r="N1105">
        <v>-46</v>
      </c>
      <c r="O1105">
        <f>VLOOKUP(D1105,Sheet1!$C$1:$D$782,2,FALSE)</f>
        <v>2345</v>
      </c>
      <c r="P1105">
        <v>94</v>
      </c>
    </row>
    <row r="1106" spans="1:16" x14ac:dyDescent="0.5">
      <c r="A1106">
        <v>2021</v>
      </c>
      <c r="B1106" t="s">
        <v>382</v>
      </c>
      <c r="C1106" t="s">
        <v>731</v>
      </c>
      <c r="D1106">
        <v>607219</v>
      </c>
      <c r="E1106" t="s">
        <v>38</v>
      </c>
      <c r="F1106" t="s">
        <v>39</v>
      </c>
      <c r="G1106">
        <v>93.5</v>
      </c>
      <c r="H1106" t="s">
        <v>22</v>
      </c>
      <c r="I1106" t="str">
        <f t="shared" si="20"/>
        <v>607219SIFT</v>
      </c>
      <c r="J1106" t="s">
        <v>23</v>
      </c>
      <c r="K1106">
        <v>24</v>
      </c>
      <c r="L1106">
        <v>15</v>
      </c>
      <c r="M1106">
        <v>16.3</v>
      </c>
      <c r="N1106">
        <v>12</v>
      </c>
      <c r="O1106">
        <f>VLOOKUP(D1106,Sheet1!$C$1:$D$782,2,FALSE)</f>
        <v>2091</v>
      </c>
      <c r="P1106">
        <v>96</v>
      </c>
    </row>
    <row r="1107" spans="1:16" x14ac:dyDescent="0.5">
      <c r="A1107">
        <v>2021</v>
      </c>
      <c r="B1107" t="s">
        <v>740</v>
      </c>
      <c r="C1107" t="s">
        <v>741</v>
      </c>
      <c r="D1107">
        <v>519008</v>
      </c>
      <c r="E1107" t="s">
        <v>34</v>
      </c>
      <c r="F1107" t="s">
        <v>35</v>
      </c>
      <c r="G1107">
        <v>88.8</v>
      </c>
      <c r="H1107" t="s">
        <v>22</v>
      </c>
      <c r="I1107" t="str">
        <f t="shared" si="20"/>
        <v>519008SIFT</v>
      </c>
      <c r="J1107" t="s">
        <v>23</v>
      </c>
      <c r="K1107">
        <v>35.5</v>
      </c>
      <c r="L1107">
        <v>28</v>
      </c>
      <c r="M1107">
        <v>16.899999999999999</v>
      </c>
      <c r="N1107">
        <v>13</v>
      </c>
      <c r="O1107">
        <f>VLOOKUP(D1107,Sheet1!$C$1:$D$782,2,FALSE)</f>
        <v>1951</v>
      </c>
      <c r="P1107">
        <v>88</v>
      </c>
    </row>
    <row r="1108" spans="1:16" x14ac:dyDescent="0.5">
      <c r="A1108">
        <v>2021</v>
      </c>
      <c r="B1108" t="s">
        <v>112</v>
      </c>
      <c r="C1108" t="s">
        <v>113</v>
      </c>
      <c r="D1108">
        <v>608566</v>
      </c>
      <c r="E1108" t="s">
        <v>92</v>
      </c>
      <c r="F1108" t="s">
        <v>93</v>
      </c>
      <c r="G1108">
        <v>94</v>
      </c>
      <c r="H1108" t="s">
        <v>22</v>
      </c>
      <c r="I1108" t="str">
        <f t="shared" si="20"/>
        <v>608566SIFT</v>
      </c>
      <c r="J1108" t="s">
        <v>23</v>
      </c>
      <c r="K1108">
        <v>20.2</v>
      </c>
      <c r="L1108">
        <v>-9</v>
      </c>
      <c r="M1108">
        <v>12.3</v>
      </c>
      <c r="N1108">
        <v>-17</v>
      </c>
      <c r="O1108">
        <f>VLOOKUP(D1108,Sheet1!$C$1:$D$782,2,FALSE)</f>
        <v>2052</v>
      </c>
      <c r="P1108">
        <v>86</v>
      </c>
    </row>
    <row r="1109" spans="1:16" x14ac:dyDescent="0.5">
      <c r="A1109">
        <v>2021</v>
      </c>
      <c r="B1109" t="s">
        <v>500</v>
      </c>
      <c r="C1109" t="s">
        <v>329</v>
      </c>
      <c r="D1109">
        <v>608638</v>
      </c>
      <c r="E1109" t="s">
        <v>178</v>
      </c>
      <c r="F1109" t="s">
        <v>179</v>
      </c>
      <c r="G1109">
        <v>96.1</v>
      </c>
      <c r="H1109" t="s">
        <v>22</v>
      </c>
      <c r="I1109" t="str">
        <f t="shared" ref="I1109:I1172" si="21">D1109&amp;H1109</f>
        <v>608638SIFT</v>
      </c>
      <c r="J1109" t="s">
        <v>23</v>
      </c>
      <c r="K1109">
        <v>21.5</v>
      </c>
      <c r="L1109">
        <v>3</v>
      </c>
      <c r="M1109">
        <v>17.8</v>
      </c>
      <c r="N1109">
        <v>15</v>
      </c>
      <c r="O1109">
        <f>VLOOKUP(D1109,Sheet1!$C$1:$D$782,2,FALSE)</f>
        <v>2232</v>
      </c>
      <c r="P1109">
        <v>94</v>
      </c>
    </row>
    <row r="1110" spans="1:16" x14ac:dyDescent="0.5">
      <c r="A1110">
        <v>2021</v>
      </c>
      <c r="B1110" t="s">
        <v>744</v>
      </c>
      <c r="C1110" t="s">
        <v>139</v>
      </c>
      <c r="D1110">
        <v>642083</v>
      </c>
      <c r="E1110" t="s">
        <v>232</v>
      </c>
      <c r="F1110" t="s">
        <v>233</v>
      </c>
      <c r="G1110">
        <v>91.6</v>
      </c>
      <c r="H1110" t="s">
        <v>22</v>
      </c>
      <c r="I1110" t="str">
        <f t="shared" si="21"/>
        <v>642083SIFT</v>
      </c>
      <c r="J1110" t="s">
        <v>23</v>
      </c>
      <c r="K1110">
        <v>26.7</v>
      </c>
      <c r="L1110">
        <v>26</v>
      </c>
      <c r="M1110">
        <v>14.9</v>
      </c>
      <c r="N1110">
        <v>5</v>
      </c>
      <c r="O1110">
        <f>VLOOKUP(D1110,Sheet1!$C$1:$D$782,2,FALSE)</f>
        <v>1941</v>
      </c>
      <c r="P1110">
        <v>84</v>
      </c>
    </row>
    <row r="1111" spans="1:16" x14ac:dyDescent="0.5">
      <c r="A1111">
        <v>2021</v>
      </c>
      <c r="B1111" t="s">
        <v>433</v>
      </c>
      <c r="C1111" t="s">
        <v>434</v>
      </c>
      <c r="D1111">
        <v>593334</v>
      </c>
      <c r="E1111" t="s">
        <v>38</v>
      </c>
      <c r="F1111" t="s">
        <v>39</v>
      </c>
      <c r="G1111">
        <v>93.6</v>
      </c>
      <c r="H1111" t="s">
        <v>22</v>
      </c>
      <c r="I1111" t="str">
        <f t="shared" si="21"/>
        <v>593334SIFT</v>
      </c>
      <c r="J1111" t="s">
        <v>23</v>
      </c>
      <c r="K1111">
        <v>23.6</v>
      </c>
      <c r="L1111">
        <v>4</v>
      </c>
      <c r="M1111">
        <v>17.2</v>
      </c>
      <c r="N1111">
        <v>14</v>
      </c>
      <c r="O1111">
        <f>VLOOKUP(D1111,Sheet1!$C$1:$D$782,2,FALSE)</f>
        <v>2380</v>
      </c>
      <c r="P1111">
        <v>83</v>
      </c>
    </row>
    <row r="1112" spans="1:16" x14ac:dyDescent="0.5">
      <c r="A1112">
        <v>2021</v>
      </c>
      <c r="B1112" t="s">
        <v>236</v>
      </c>
      <c r="C1112" t="s">
        <v>412</v>
      </c>
      <c r="D1112">
        <v>650895</v>
      </c>
      <c r="E1112" t="s">
        <v>102</v>
      </c>
      <c r="F1112" t="s">
        <v>103</v>
      </c>
      <c r="G1112">
        <v>94.6</v>
      </c>
      <c r="H1112" t="s">
        <v>22</v>
      </c>
      <c r="I1112" t="str">
        <f t="shared" si="21"/>
        <v>650895SIFT</v>
      </c>
      <c r="J1112" t="s">
        <v>23</v>
      </c>
      <c r="K1112">
        <v>26.2</v>
      </c>
      <c r="L1112">
        <v>14</v>
      </c>
      <c r="M1112">
        <v>18.2</v>
      </c>
      <c r="N1112">
        <v>17</v>
      </c>
      <c r="O1112">
        <f>VLOOKUP(D1112,Sheet1!$C$1:$D$782,2,FALSE)</f>
        <v>1992</v>
      </c>
      <c r="P1112">
        <v>90</v>
      </c>
    </row>
    <row r="1113" spans="1:16" x14ac:dyDescent="0.5">
      <c r="A1113">
        <v>2021</v>
      </c>
      <c r="B1113" t="s">
        <v>748</v>
      </c>
      <c r="C1113" t="s">
        <v>251</v>
      </c>
      <c r="D1113">
        <v>573009</v>
      </c>
      <c r="E1113" t="s">
        <v>164</v>
      </c>
      <c r="F1113" t="s">
        <v>165</v>
      </c>
      <c r="G1113">
        <v>91</v>
      </c>
      <c r="H1113" t="s">
        <v>22</v>
      </c>
      <c r="I1113" t="str">
        <f t="shared" si="21"/>
        <v>573009SIFT</v>
      </c>
      <c r="J1113" t="s">
        <v>23</v>
      </c>
      <c r="K1113">
        <v>28.2</v>
      </c>
      <c r="L1113">
        <v>18</v>
      </c>
      <c r="M1113">
        <v>18.399999999999999</v>
      </c>
      <c r="N1113">
        <v>24</v>
      </c>
      <c r="O1113">
        <f>VLOOKUP(D1113,Sheet1!$C$1:$D$782,2,FALSE)</f>
        <v>2199</v>
      </c>
      <c r="P1113">
        <v>91</v>
      </c>
    </row>
    <row r="1114" spans="1:16" x14ac:dyDescent="0.5">
      <c r="A1114">
        <v>2021</v>
      </c>
      <c r="B1114" t="s">
        <v>749</v>
      </c>
      <c r="C1114" t="s">
        <v>312</v>
      </c>
      <c r="D1114">
        <v>642233</v>
      </c>
      <c r="E1114" t="s">
        <v>68</v>
      </c>
      <c r="F1114" t="s">
        <v>69</v>
      </c>
      <c r="G1114">
        <v>87</v>
      </c>
      <c r="H1114" t="s">
        <v>22</v>
      </c>
      <c r="I1114" t="str">
        <f t="shared" si="21"/>
        <v>642233SIFT</v>
      </c>
      <c r="J1114" t="s">
        <v>23</v>
      </c>
      <c r="K1114">
        <v>43.3</v>
      </c>
      <c r="L1114">
        <v>-3</v>
      </c>
      <c r="M1114">
        <v>16.7</v>
      </c>
      <c r="N1114">
        <v>18</v>
      </c>
      <c r="O1114">
        <f>VLOOKUP(D1114,Sheet1!$C$1:$D$782,2,FALSE)</f>
        <v>2062</v>
      </c>
      <c r="P1114">
        <v>99</v>
      </c>
    </row>
    <row r="1115" spans="1:16" x14ac:dyDescent="0.5">
      <c r="A1115">
        <v>2021</v>
      </c>
      <c r="B1115" t="s">
        <v>674</v>
      </c>
      <c r="C1115" t="s">
        <v>572</v>
      </c>
      <c r="D1115">
        <v>606160</v>
      </c>
      <c r="E1115" t="s">
        <v>142</v>
      </c>
      <c r="F1115" t="s">
        <v>143</v>
      </c>
      <c r="G1115">
        <v>95.1</v>
      </c>
      <c r="H1115" t="s">
        <v>22</v>
      </c>
      <c r="I1115" t="str">
        <f t="shared" si="21"/>
        <v>606160SIFT</v>
      </c>
      <c r="J1115" t="s">
        <v>23</v>
      </c>
      <c r="K1115">
        <v>21.8</v>
      </c>
      <c r="L1115">
        <v>-4</v>
      </c>
      <c r="M1115">
        <v>15.7</v>
      </c>
      <c r="N1115">
        <v>1</v>
      </c>
      <c r="O1115">
        <f>VLOOKUP(D1115,Sheet1!$C$1:$D$782,2,FALSE)</f>
        <v>2189</v>
      </c>
      <c r="P1115">
        <v>84</v>
      </c>
    </row>
    <row r="1116" spans="1:16" x14ac:dyDescent="0.5">
      <c r="A1116">
        <v>2021</v>
      </c>
      <c r="B1116" t="s">
        <v>184</v>
      </c>
      <c r="C1116" t="s">
        <v>251</v>
      </c>
      <c r="D1116">
        <v>501925</v>
      </c>
      <c r="E1116" t="s">
        <v>102</v>
      </c>
      <c r="F1116" t="s">
        <v>103</v>
      </c>
      <c r="G1116">
        <v>85.9</v>
      </c>
      <c r="H1116" t="s">
        <v>22</v>
      </c>
      <c r="I1116" t="str">
        <f t="shared" si="21"/>
        <v>501925SIFT</v>
      </c>
      <c r="J1116" t="s">
        <v>23</v>
      </c>
      <c r="K1116">
        <v>45.4</v>
      </c>
      <c r="L1116">
        <v>1</v>
      </c>
      <c r="M1116">
        <v>16</v>
      </c>
      <c r="N1116">
        <v>0</v>
      </c>
      <c r="O1116">
        <f>VLOOKUP(D1116,Sheet1!$C$1:$D$782,2,FALSE)</f>
        <v>1887</v>
      </c>
      <c r="P1116">
        <v>96</v>
      </c>
    </row>
    <row r="1117" spans="1:16" x14ac:dyDescent="0.5">
      <c r="A1117">
        <v>2021</v>
      </c>
      <c r="B1117" t="s">
        <v>752</v>
      </c>
      <c r="C1117" t="s">
        <v>189</v>
      </c>
      <c r="D1117">
        <v>622065</v>
      </c>
      <c r="E1117" t="s">
        <v>122</v>
      </c>
      <c r="F1117" t="s">
        <v>123</v>
      </c>
      <c r="G1117">
        <v>89.6</v>
      </c>
      <c r="H1117" t="s">
        <v>22</v>
      </c>
      <c r="I1117" t="str">
        <f t="shared" si="21"/>
        <v>622065SIFT</v>
      </c>
      <c r="J1117" t="s">
        <v>23</v>
      </c>
      <c r="K1117">
        <v>27.6</v>
      </c>
      <c r="L1117">
        <v>11</v>
      </c>
      <c r="M1117">
        <v>13.5</v>
      </c>
      <c r="N1117">
        <v>-8</v>
      </c>
      <c r="O1117">
        <f>VLOOKUP(D1117,Sheet1!$C$1:$D$782,2,FALSE)</f>
        <v>2218</v>
      </c>
      <c r="P1117">
        <v>81</v>
      </c>
    </row>
    <row r="1118" spans="1:16" x14ac:dyDescent="0.5">
      <c r="A1118">
        <v>2021</v>
      </c>
      <c r="B1118" t="s">
        <v>316</v>
      </c>
      <c r="C1118" t="s">
        <v>251</v>
      </c>
      <c r="D1118">
        <v>523260</v>
      </c>
      <c r="E1118" t="s">
        <v>54</v>
      </c>
      <c r="F1118" t="s">
        <v>55</v>
      </c>
      <c r="G1118">
        <v>97.7</v>
      </c>
      <c r="H1118" t="s">
        <v>22</v>
      </c>
      <c r="I1118" t="str">
        <f t="shared" si="21"/>
        <v>523260SIFT</v>
      </c>
      <c r="J1118" t="s">
        <v>23</v>
      </c>
      <c r="K1118">
        <v>18.600000000000001</v>
      </c>
      <c r="L1118">
        <v>-9</v>
      </c>
      <c r="M1118">
        <v>15.8</v>
      </c>
      <c r="N1118">
        <v>-1</v>
      </c>
      <c r="O1118">
        <f>VLOOKUP(D1118,Sheet1!$C$1:$D$782,2,FALSE)</f>
        <v>2069</v>
      </c>
      <c r="P1118">
        <v>93</v>
      </c>
    </row>
    <row r="1119" spans="1:16" x14ac:dyDescent="0.5">
      <c r="A1119">
        <v>2021</v>
      </c>
      <c r="B1119" t="s">
        <v>699</v>
      </c>
      <c r="C1119" t="s">
        <v>41</v>
      </c>
      <c r="D1119">
        <v>680704</v>
      </c>
      <c r="E1119" t="s">
        <v>122</v>
      </c>
      <c r="F1119" t="s">
        <v>123</v>
      </c>
      <c r="G1119">
        <v>94.5</v>
      </c>
      <c r="H1119" t="s">
        <v>22</v>
      </c>
      <c r="I1119" t="str">
        <f t="shared" si="21"/>
        <v>680704SIFT</v>
      </c>
      <c r="J1119" t="s">
        <v>23</v>
      </c>
      <c r="K1119">
        <v>27.1</v>
      </c>
      <c r="L1119">
        <v>12</v>
      </c>
      <c r="M1119">
        <v>16.5</v>
      </c>
      <c r="N1119">
        <v>1</v>
      </c>
      <c r="O1119">
        <f>VLOOKUP(D1119,Sheet1!$C$1:$D$782,2,FALSE)</f>
        <v>2214</v>
      </c>
      <c r="P1119">
        <v>81</v>
      </c>
    </row>
    <row r="1120" spans="1:16" x14ac:dyDescent="0.5">
      <c r="A1120">
        <v>2021</v>
      </c>
      <c r="B1120" t="s">
        <v>551</v>
      </c>
      <c r="C1120" t="s">
        <v>119</v>
      </c>
      <c r="D1120">
        <v>607536</v>
      </c>
      <c r="E1120" t="s">
        <v>92</v>
      </c>
      <c r="F1120" t="s">
        <v>93</v>
      </c>
      <c r="G1120">
        <v>91.3</v>
      </c>
      <c r="H1120" t="s">
        <v>22</v>
      </c>
      <c r="I1120" t="str">
        <f t="shared" si="21"/>
        <v>607536SIFT</v>
      </c>
      <c r="J1120" t="s">
        <v>23</v>
      </c>
      <c r="K1120">
        <v>25.8</v>
      </c>
      <c r="L1120">
        <v>11</v>
      </c>
      <c r="M1120">
        <v>12</v>
      </c>
      <c r="N1120">
        <v>-19</v>
      </c>
      <c r="O1120">
        <f>VLOOKUP(D1120,Sheet1!$C$1:$D$782,2,FALSE)</f>
        <v>2360</v>
      </c>
      <c r="P1120">
        <v>70</v>
      </c>
    </row>
    <row r="1121" spans="1:16" x14ac:dyDescent="0.5">
      <c r="A1121">
        <v>2021</v>
      </c>
      <c r="B1121" t="s">
        <v>757</v>
      </c>
      <c r="C1121" t="s">
        <v>247</v>
      </c>
      <c r="D1121">
        <v>592254</v>
      </c>
      <c r="E1121" t="s">
        <v>26</v>
      </c>
      <c r="F1121" t="s">
        <v>27</v>
      </c>
      <c r="G1121">
        <v>93</v>
      </c>
      <c r="H1121" t="s">
        <v>22</v>
      </c>
      <c r="I1121" t="str">
        <f t="shared" si="21"/>
        <v>592254SIFT</v>
      </c>
      <c r="J1121" t="s">
        <v>23</v>
      </c>
      <c r="K1121">
        <v>15.5</v>
      </c>
      <c r="L1121">
        <v>-35</v>
      </c>
      <c r="M1121">
        <v>10.5</v>
      </c>
      <c r="N1121">
        <v>-34</v>
      </c>
      <c r="O1121">
        <f>VLOOKUP(D1121,Sheet1!$C$1:$D$782,2,FALSE)</f>
        <v>2058</v>
      </c>
      <c r="P1121">
        <v>98</v>
      </c>
    </row>
    <row r="1122" spans="1:16" x14ac:dyDescent="0.5">
      <c r="A1122">
        <v>2021</v>
      </c>
      <c r="B1122" t="s">
        <v>66</v>
      </c>
      <c r="C1122" t="s">
        <v>67</v>
      </c>
      <c r="D1122">
        <v>669203</v>
      </c>
      <c r="E1122" t="s">
        <v>68</v>
      </c>
      <c r="F1122" t="s">
        <v>69</v>
      </c>
      <c r="G1122">
        <v>96.9</v>
      </c>
      <c r="H1122" t="s">
        <v>22</v>
      </c>
      <c r="I1122" t="str">
        <f t="shared" si="21"/>
        <v>669203SIFT</v>
      </c>
      <c r="J1122" t="s">
        <v>23</v>
      </c>
      <c r="K1122">
        <v>17.100000000000001</v>
      </c>
      <c r="L1122">
        <v>-8</v>
      </c>
      <c r="M1122">
        <v>11.8</v>
      </c>
      <c r="N1122">
        <v>-20</v>
      </c>
      <c r="O1122">
        <f>VLOOKUP(D1122,Sheet1!$C$1:$D$782,2,FALSE)</f>
        <v>2561</v>
      </c>
      <c r="P1122">
        <v>72</v>
      </c>
    </row>
    <row r="1123" spans="1:16" x14ac:dyDescent="0.5">
      <c r="A1123">
        <v>2021</v>
      </c>
      <c r="B1123" t="s">
        <v>52</v>
      </c>
      <c r="C1123" t="s">
        <v>53</v>
      </c>
      <c r="D1123">
        <v>621111</v>
      </c>
      <c r="E1123" t="s">
        <v>54</v>
      </c>
      <c r="F1123" t="s">
        <v>55</v>
      </c>
      <c r="G1123">
        <v>95.3</v>
      </c>
      <c r="H1123" t="s">
        <v>22</v>
      </c>
      <c r="I1123" t="str">
        <f t="shared" si="21"/>
        <v>621111SIFT</v>
      </c>
      <c r="J1123" t="s">
        <v>23</v>
      </c>
      <c r="K1123">
        <v>16.399999999999999</v>
      </c>
      <c r="L1123">
        <v>-22</v>
      </c>
      <c r="M1123">
        <v>13.3</v>
      </c>
      <c r="N1123">
        <v>-12</v>
      </c>
      <c r="O1123">
        <f>VLOOKUP(D1123,Sheet1!$C$1:$D$782,2,FALSE)</f>
        <v>2346</v>
      </c>
      <c r="P1123">
        <v>83</v>
      </c>
    </row>
    <row r="1124" spans="1:16" x14ac:dyDescent="0.5">
      <c r="A1124">
        <v>2021</v>
      </c>
      <c r="B1124" t="s">
        <v>766</v>
      </c>
      <c r="C1124" t="s">
        <v>511</v>
      </c>
      <c r="D1124">
        <v>664875</v>
      </c>
      <c r="E1124" t="s">
        <v>92</v>
      </c>
      <c r="F1124" t="s">
        <v>93</v>
      </c>
      <c r="G1124">
        <v>97.4</v>
      </c>
      <c r="H1124" t="s">
        <v>22</v>
      </c>
      <c r="I1124" t="str">
        <f t="shared" si="21"/>
        <v>664875SIFT</v>
      </c>
      <c r="J1124" t="s">
        <v>23</v>
      </c>
      <c r="K1124">
        <v>26.1</v>
      </c>
      <c r="L1124">
        <v>15</v>
      </c>
      <c r="M1124">
        <v>16.600000000000001</v>
      </c>
      <c r="N1124">
        <v>-1</v>
      </c>
      <c r="O1124">
        <f>VLOOKUP(D1124,Sheet1!$C$1:$D$782,2,FALSE)</f>
        <v>2350</v>
      </c>
      <c r="P1124">
        <v>85</v>
      </c>
    </row>
    <row r="1125" spans="1:16" x14ac:dyDescent="0.5">
      <c r="A1125">
        <v>2021</v>
      </c>
      <c r="B1125" t="s">
        <v>767</v>
      </c>
      <c r="C1125" t="s">
        <v>768</v>
      </c>
      <c r="D1125">
        <v>571948</v>
      </c>
      <c r="E1125" t="s">
        <v>68</v>
      </c>
      <c r="F1125" t="s">
        <v>69</v>
      </c>
      <c r="G1125">
        <v>89.1</v>
      </c>
      <c r="H1125" t="s">
        <v>22</v>
      </c>
      <c r="I1125" t="str">
        <f t="shared" si="21"/>
        <v>571948SIFT</v>
      </c>
      <c r="J1125" t="s">
        <v>23</v>
      </c>
      <c r="K1125">
        <v>27.7</v>
      </c>
      <c r="L1125">
        <v>-3</v>
      </c>
      <c r="M1125">
        <v>15.2</v>
      </c>
      <c r="N1125">
        <v>-8</v>
      </c>
      <c r="O1125">
        <f>VLOOKUP(D1125,Sheet1!$C$1:$D$782,2,FALSE)</f>
        <v>1967</v>
      </c>
      <c r="P1125">
        <v>97</v>
      </c>
    </row>
    <row r="1126" spans="1:16" x14ac:dyDescent="0.5">
      <c r="A1126">
        <v>2021</v>
      </c>
      <c r="B1126" t="s">
        <v>554</v>
      </c>
      <c r="C1126" t="s">
        <v>155</v>
      </c>
      <c r="D1126">
        <v>656212</v>
      </c>
      <c r="E1126" t="s">
        <v>261</v>
      </c>
      <c r="F1126" t="s">
        <v>262</v>
      </c>
      <c r="G1126">
        <v>89.7</v>
      </c>
      <c r="H1126" t="s">
        <v>22</v>
      </c>
      <c r="I1126" t="str">
        <f t="shared" si="21"/>
        <v>656212SIFT</v>
      </c>
      <c r="J1126" t="s">
        <v>23</v>
      </c>
      <c r="K1126">
        <v>24.8</v>
      </c>
      <c r="L1126">
        <v>-7</v>
      </c>
      <c r="M1126">
        <v>13.7</v>
      </c>
      <c r="N1126">
        <v>-8</v>
      </c>
      <c r="O1126">
        <f>VLOOKUP(D1126,Sheet1!$C$1:$D$782,2,FALSE)</f>
        <v>1839</v>
      </c>
      <c r="P1126">
        <v>98</v>
      </c>
    </row>
    <row r="1127" spans="1:16" x14ac:dyDescent="0.5">
      <c r="A1127">
        <v>2021</v>
      </c>
      <c r="B1127" t="s">
        <v>307</v>
      </c>
      <c r="C1127" t="s">
        <v>308</v>
      </c>
      <c r="D1127">
        <v>640444</v>
      </c>
      <c r="E1127" t="s">
        <v>213</v>
      </c>
      <c r="F1127" t="s">
        <v>214</v>
      </c>
      <c r="G1127">
        <v>93</v>
      </c>
      <c r="H1127" t="s">
        <v>22</v>
      </c>
      <c r="I1127" t="str">
        <f t="shared" si="21"/>
        <v>640444SIFT</v>
      </c>
      <c r="J1127" t="s">
        <v>23</v>
      </c>
      <c r="K1127">
        <v>19</v>
      </c>
      <c r="L1127">
        <v>-10</v>
      </c>
      <c r="M1127">
        <v>11.5</v>
      </c>
      <c r="N1127">
        <v>-21</v>
      </c>
      <c r="O1127">
        <f>VLOOKUP(D1127,Sheet1!$C$1:$D$782,2,FALSE)</f>
        <v>2232</v>
      </c>
      <c r="P1127">
        <v>77</v>
      </c>
    </row>
    <row r="1128" spans="1:16" x14ac:dyDescent="0.5">
      <c r="A1128">
        <v>2021</v>
      </c>
      <c r="B1128" t="s">
        <v>257</v>
      </c>
      <c r="C1128" t="s">
        <v>423</v>
      </c>
      <c r="D1128">
        <v>641154</v>
      </c>
      <c r="E1128" t="s">
        <v>110</v>
      </c>
      <c r="F1128" t="s">
        <v>111</v>
      </c>
      <c r="G1128">
        <v>93.7</v>
      </c>
      <c r="H1128" t="s">
        <v>22</v>
      </c>
      <c r="I1128" t="str">
        <f t="shared" si="21"/>
        <v>641154SIFT</v>
      </c>
      <c r="J1128" t="s">
        <v>23</v>
      </c>
      <c r="K1128">
        <v>24.5</v>
      </c>
      <c r="L1128">
        <v>15</v>
      </c>
      <c r="M1128">
        <v>15.9</v>
      </c>
      <c r="N1128">
        <v>7</v>
      </c>
      <c r="O1128">
        <f>VLOOKUP(D1128,Sheet1!$C$1:$D$782,2,FALSE)</f>
        <v>1985</v>
      </c>
      <c r="P1128">
        <v>84</v>
      </c>
    </row>
    <row r="1129" spans="1:16" x14ac:dyDescent="0.5">
      <c r="A1129">
        <v>2021</v>
      </c>
      <c r="B1129" t="s">
        <v>539</v>
      </c>
      <c r="C1129" t="s">
        <v>141</v>
      </c>
      <c r="D1129">
        <v>472610</v>
      </c>
      <c r="E1129" t="s">
        <v>34</v>
      </c>
      <c r="F1129" t="s">
        <v>35</v>
      </c>
      <c r="G1129">
        <v>98.1</v>
      </c>
      <c r="H1129" t="s">
        <v>22</v>
      </c>
      <c r="I1129" t="str">
        <f t="shared" si="21"/>
        <v>472610SIFT</v>
      </c>
      <c r="J1129" t="s">
        <v>23</v>
      </c>
      <c r="K1129">
        <v>18.7</v>
      </c>
      <c r="L1129">
        <v>10</v>
      </c>
      <c r="M1129">
        <v>13.8</v>
      </c>
      <c r="N1129">
        <v>-4</v>
      </c>
      <c r="O1129">
        <f>VLOOKUP(D1129,Sheet1!$C$1:$D$782,2,FALSE)</f>
        <v>2168</v>
      </c>
      <c r="P1129">
        <v>85</v>
      </c>
    </row>
    <row r="1130" spans="1:16" x14ac:dyDescent="0.5">
      <c r="A1130">
        <v>2021</v>
      </c>
      <c r="B1130" t="s">
        <v>780</v>
      </c>
      <c r="C1130" t="s">
        <v>511</v>
      </c>
      <c r="D1130">
        <v>621057</v>
      </c>
      <c r="E1130" t="s">
        <v>122</v>
      </c>
      <c r="F1130" t="s">
        <v>123</v>
      </c>
      <c r="G1130">
        <v>94.7</v>
      </c>
      <c r="H1130" t="s">
        <v>22</v>
      </c>
      <c r="I1130" t="str">
        <f t="shared" si="21"/>
        <v>621057SIFT</v>
      </c>
      <c r="J1130" t="s">
        <v>23</v>
      </c>
      <c r="K1130">
        <v>14</v>
      </c>
      <c r="L1130">
        <v>-37</v>
      </c>
      <c r="M1130">
        <v>7.5</v>
      </c>
      <c r="N1130">
        <v>-51</v>
      </c>
      <c r="O1130">
        <f>VLOOKUP(D1130,Sheet1!$C$1:$D$782,2,FALSE)</f>
        <v>2260</v>
      </c>
      <c r="P1130">
        <v>92</v>
      </c>
    </row>
    <row r="1131" spans="1:16" x14ac:dyDescent="0.5">
      <c r="A1131">
        <v>2021</v>
      </c>
      <c r="B1131" t="s">
        <v>549</v>
      </c>
      <c r="C1131" t="s">
        <v>177</v>
      </c>
      <c r="D1131">
        <v>657044</v>
      </c>
      <c r="E1131" t="s">
        <v>178</v>
      </c>
      <c r="F1131" t="s">
        <v>179</v>
      </c>
      <c r="G1131">
        <v>90.3</v>
      </c>
      <c r="H1131" t="s">
        <v>22</v>
      </c>
      <c r="I1131" t="str">
        <f t="shared" si="21"/>
        <v>657044SIFT</v>
      </c>
      <c r="J1131" t="s">
        <v>23</v>
      </c>
      <c r="K1131">
        <v>40.200000000000003</v>
      </c>
      <c r="L1131">
        <v>14</v>
      </c>
      <c r="M1131">
        <v>17</v>
      </c>
      <c r="N1131">
        <v>-4</v>
      </c>
      <c r="O1131">
        <f>VLOOKUP(D1131,Sheet1!$C$1:$D$782,2,FALSE)</f>
        <v>1980</v>
      </c>
      <c r="P1131">
        <v>90</v>
      </c>
    </row>
    <row r="1132" spans="1:16" x14ac:dyDescent="0.5">
      <c r="A1132">
        <v>2021</v>
      </c>
      <c r="B1132" t="s">
        <v>670</v>
      </c>
      <c r="C1132" t="s">
        <v>770</v>
      </c>
      <c r="D1132">
        <v>656061</v>
      </c>
      <c r="E1132" t="s">
        <v>38</v>
      </c>
      <c r="F1132" t="s">
        <v>39</v>
      </c>
      <c r="G1132">
        <v>97.9</v>
      </c>
      <c r="H1132" t="s">
        <v>22</v>
      </c>
      <c r="I1132" t="str">
        <f t="shared" si="21"/>
        <v>656061SIFT</v>
      </c>
      <c r="J1132" t="s">
        <v>23</v>
      </c>
      <c r="K1132">
        <v>15.5</v>
      </c>
      <c r="L1132">
        <v>-16</v>
      </c>
      <c r="M1132">
        <v>15.4</v>
      </c>
      <c r="N1132">
        <v>1</v>
      </c>
      <c r="O1132">
        <f>VLOOKUP(D1132,Sheet1!$C$1:$D$782,2,FALSE)</f>
        <v>2151</v>
      </c>
      <c r="P1132">
        <v>99</v>
      </c>
    </row>
    <row r="1133" spans="1:16" x14ac:dyDescent="0.5">
      <c r="A1133">
        <v>2021</v>
      </c>
      <c r="B1133" t="s">
        <v>492</v>
      </c>
      <c r="C1133" t="s">
        <v>444</v>
      </c>
      <c r="D1133">
        <v>518397</v>
      </c>
      <c r="E1133" t="s">
        <v>54</v>
      </c>
      <c r="F1133" t="s">
        <v>55</v>
      </c>
      <c r="G1133">
        <v>92.2</v>
      </c>
      <c r="H1133" t="s">
        <v>22</v>
      </c>
      <c r="I1133" t="str">
        <f t="shared" si="21"/>
        <v>518397SIFT</v>
      </c>
      <c r="J1133" t="s">
        <v>23</v>
      </c>
      <c r="K1133">
        <v>27.2</v>
      </c>
      <c r="L1133">
        <v>18</v>
      </c>
      <c r="M1133">
        <v>14.1</v>
      </c>
      <c r="N1133">
        <v>-5</v>
      </c>
      <c r="O1133">
        <f>VLOOKUP(D1133,Sheet1!$C$1:$D$782,2,FALSE)</f>
        <v>2188</v>
      </c>
      <c r="P1133">
        <v>79</v>
      </c>
    </row>
    <row r="1134" spans="1:16" x14ac:dyDescent="0.5">
      <c r="A1134">
        <v>2021</v>
      </c>
      <c r="B1134" t="s">
        <v>204</v>
      </c>
      <c r="C1134" t="s">
        <v>205</v>
      </c>
      <c r="D1134">
        <v>506433</v>
      </c>
      <c r="E1134" t="s">
        <v>62</v>
      </c>
      <c r="F1134" t="s">
        <v>63</v>
      </c>
      <c r="G1134">
        <v>94.1</v>
      </c>
      <c r="H1134" t="s">
        <v>22</v>
      </c>
      <c r="I1134" t="str">
        <f t="shared" si="21"/>
        <v>506433SIFT</v>
      </c>
      <c r="J1134" t="s">
        <v>23</v>
      </c>
      <c r="K1134">
        <v>18.2</v>
      </c>
      <c r="L1134">
        <v>-15</v>
      </c>
      <c r="M1134">
        <v>13.5</v>
      </c>
      <c r="N1134">
        <v>-6</v>
      </c>
      <c r="O1134">
        <f>VLOOKUP(D1134,Sheet1!$C$1:$D$782,2,FALSE)</f>
        <v>2408</v>
      </c>
      <c r="P1134">
        <v>90</v>
      </c>
    </row>
    <row r="1135" spans="1:16" x14ac:dyDescent="0.5">
      <c r="A1135">
        <v>2021</v>
      </c>
      <c r="B1135" t="s">
        <v>812</v>
      </c>
      <c r="C1135" t="s">
        <v>177</v>
      </c>
      <c r="D1135">
        <v>621366</v>
      </c>
      <c r="E1135" t="s">
        <v>14</v>
      </c>
      <c r="F1135" t="s">
        <v>15</v>
      </c>
      <c r="G1135">
        <v>95.4</v>
      </c>
      <c r="H1135" t="s">
        <v>22</v>
      </c>
      <c r="I1135" t="str">
        <f t="shared" si="21"/>
        <v>621366SIFT</v>
      </c>
      <c r="J1135" t="s">
        <v>23</v>
      </c>
      <c r="K1135">
        <v>19.100000000000001</v>
      </c>
      <c r="L1135">
        <v>-4</v>
      </c>
      <c r="M1135">
        <v>17.399999999999999</v>
      </c>
      <c r="N1135">
        <v>18</v>
      </c>
      <c r="O1135">
        <f>VLOOKUP(D1135,Sheet1!$C$1:$D$782,2,FALSE)</f>
        <v>2372</v>
      </c>
      <c r="P1135">
        <v>96</v>
      </c>
    </row>
    <row r="1136" spans="1:16" x14ac:dyDescent="0.5">
      <c r="A1136">
        <v>2021</v>
      </c>
      <c r="B1136" t="s">
        <v>620</v>
      </c>
      <c r="C1136" t="s">
        <v>73</v>
      </c>
      <c r="D1136">
        <v>593372</v>
      </c>
      <c r="E1136" t="s">
        <v>34</v>
      </c>
      <c r="F1136" t="s">
        <v>35</v>
      </c>
      <c r="G1136">
        <v>91.3</v>
      </c>
      <c r="H1136" t="s">
        <v>22</v>
      </c>
      <c r="I1136" t="str">
        <f t="shared" si="21"/>
        <v>593372SIFT</v>
      </c>
      <c r="J1136" t="s">
        <v>23</v>
      </c>
      <c r="K1136">
        <v>29.9</v>
      </c>
      <c r="L1136">
        <v>11</v>
      </c>
      <c r="M1136">
        <v>16.100000000000001</v>
      </c>
      <c r="N1136">
        <v>9</v>
      </c>
      <c r="O1136">
        <f>VLOOKUP(D1136,Sheet1!$C$1:$D$782,2,FALSE)</f>
        <v>1946</v>
      </c>
      <c r="P1136">
        <v>83</v>
      </c>
    </row>
    <row r="1137" spans="1:16" x14ac:dyDescent="0.5">
      <c r="A1137">
        <v>2021</v>
      </c>
      <c r="B1137" t="s">
        <v>818</v>
      </c>
      <c r="C1137" t="s">
        <v>513</v>
      </c>
      <c r="D1137">
        <v>658551</v>
      </c>
      <c r="E1137" t="s">
        <v>34</v>
      </c>
      <c r="F1137" t="s">
        <v>35</v>
      </c>
      <c r="G1137">
        <v>97.7</v>
      </c>
      <c r="H1137" t="s">
        <v>22</v>
      </c>
      <c r="I1137" t="str">
        <f t="shared" si="21"/>
        <v>658551SIFT</v>
      </c>
      <c r="J1137" t="s">
        <v>23</v>
      </c>
      <c r="K1137">
        <v>14.6</v>
      </c>
      <c r="L1137">
        <v>-17</v>
      </c>
      <c r="M1137">
        <v>11.5</v>
      </c>
      <c r="N1137">
        <v>-21</v>
      </c>
      <c r="O1137">
        <f>VLOOKUP(D1137,Sheet1!$C$1:$D$782,2,FALSE)</f>
        <v>2171</v>
      </c>
      <c r="P1137">
        <v>97</v>
      </c>
    </row>
    <row r="1138" spans="1:16" x14ac:dyDescent="0.5">
      <c r="A1138">
        <v>2021</v>
      </c>
      <c r="B1138" t="s">
        <v>525</v>
      </c>
      <c r="C1138" t="s">
        <v>526</v>
      </c>
      <c r="D1138">
        <v>593576</v>
      </c>
      <c r="E1138" t="s">
        <v>58</v>
      </c>
      <c r="F1138" t="s">
        <v>59</v>
      </c>
      <c r="G1138">
        <v>94.7</v>
      </c>
      <c r="H1138" t="s">
        <v>22</v>
      </c>
      <c r="I1138" t="str">
        <f t="shared" si="21"/>
        <v>593576SIFT</v>
      </c>
      <c r="J1138" t="s">
        <v>23</v>
      </c>
      <c r="K1138">
        <v>20.399999999999999</v>
      </c>
      <c r="L1138">
        <v>-2</v>
      </c>
      <c r="M1138">
        <v>16.600000000000001</v>
      </c>
      <c r="N1138">
        <v>11</v>
      </c>
      <c r="O1138">
        <f>VLOOKUP(D1138,Sheet1!$C$1:$D$782,2,FALSE)</f>
        <v>2199</v>
      </c>
      <c r="P1138">
        <v>88</v>
      </c>
    </row>
    <row r="1139" spans="1:16" x14ac:dyDescent="0.5">
      <c r="A1139">
        <v>2021</v>
      </c>
      <c r="B1139" t="s">
        <v>828</v>
      </c>
      <c r="C1139" t="s">
        <v>829</v>
      </c>
      <c r="D1139">
        <v>642048</v>
      </c>
      <c r="E1139" t="s">
        <v>14</v>
      </c>
      <c r="F1139" t="s">
        <v>15</v>
      </c>
      <c r="G1139">
        <v>93.8</v>
      </c>
      <c r="H1139" t="s">
        <v>22</v>
      </c>
      <c r="I1139" t="str">
        <f t="shared" si="21"/>
        <v>642048SIFT</v>
      </c>
      <c r="J1139" t="s">
        <v>23</v>
      </c>
      <c r="K1139">
        <v>26.3</v>
      </c>
      <c r="L1139">
        <v>24</v>
      </c>
      <c r="M1139">
        <v>14.3</v>
      </c>
      <c r="N1139">
        <v>-3</v>
      </c>
      <c r="O1139">
        <f>VLOOKUP(D1139,Sheet1!$C$1:$D$782,2,FALSE)</f>
        <v>2364</v>
      </c>
      <c r="P1139">
        <v>79</v>
      </c>
    </row>
    <row r="1140" spans="1:16" x14ac:dyDescent="0.5">
      <c r="A1140">
        <v>2021</v>
      </c>
      <c r="B1140" t="s">
        <v>804</v>
      </c>
      <c r="C1140" t="s">
        <v>805</v>
      </c>
      <c r="D1140">
        <v>622088</v>
      </c>
      <c r="E1140" t="s">
        <v>26</v>
      </c>
      <c r="F1140" t="s">
        <v>27</v>
      </c>
      <c r="G1140">
        <v>96.8</v>
      </c>
      <c r="H1140" t="s">
        <v>22</v>
      </c>
      <c r="I1140" t="str">
        <f t="shared" si="21"/>
        <v>622088SIFT</v>
      </c>
      <c r="J1140" t="s">
        <v>23</v>
      </c>
      <c r="K1140">
        <v>13.7</v>
      </c>
      <c r="L1140">
        <v>-26</v>
      </c>
      <c r="M1140">
        <v>11.5</v>
      </c>
      <c r="N1140">
        <v>-22</v>
      </c>
      <c r="O1140">
        <f>VLOOKUP(D1140,Sheet1!$C$1:$D$782,2,FALSE)</f>
        <v>2677</v>
      </c>
      <c r="P1140">
        <v>87</v>
      </c>
    </row>
    <row r="1141" spans="1:16" x14ac:dyDescent="0.5">
      <c r="A1141">
        <v>2021</v>
      </c>
      <c r="B1141" t="s">
        <v>567</v>
      </c>
      <c r="C1141" t="s">
        <v>242</v>
      </c>
      <c r="D1141">
        <v>543272</v>
      </c>
      <c r="E1141" t="s">
        <v>126</v>
      </c>
      <c r="F1141" t="s">
        <v>127</v>
      </c>
      <c r="G1141">
        <v>93.1</v>
      </c>
      <c r="H1141" t="s">
        <v>22</v>
      </c>
      <c r="I1141" t="str">
        <f t="shared" si="21"/>
        <v>543272SIFT</v>
      </c>
      <c r="J1141" t="s">
        <v>23</v>
      </c>
      <c r="K1141">
        <v>22.6</v>
      </c>
      <c r="L1141">
        <v>3</v>
      </c>
      <c r="M1141">
        <v>17.5</v>
      </c>
      <c r="N1141">
        <v>20</v>
      </c>
      <c r="O1141">
        <f>VLOOKUP(D1141,Sheet1!$C$1:$D$782,2,FALSE)</f>
        <v>2296</v>
      </c>
      <c r="P1141">
        <v>90</v>
      </c>
    </row>
    <row r="1142" spans="1:16" x14ac:dyDescent="0.5">
      <c r="A1142">
        <v>2021</v>
      </c>
      <c r="B1142" t="s">
        <v>568</v>
      </c>
      <c r="C1142" t="s">
        <v>139</v>
      </c>
      <c r="D1142">
        <v>650644</v>
      </c>
      <c r="E1142" t="s">
        <v>122</v>
      </c>
      <c r="F1142" t="s">
        <v>123</v>
      </c>
      <c r="G1142">
        <v>91.9</v>
      </c>
      <c r="H1142" t="s">
        <v>22</v>
      </c>
      <c r="I1142" t="str">
        <f t="shared" si="21"/>
        <v>650644SIFT</v>
      </c>
      <c r="J1142" t="s">
        <v>23</v>
      </c>
      <c r="K1142">
        <v>19.3</v>
      </c>
      <c r="L1142">
        <v>-15</v>
      </c>
      <c r="M1142">
        <v>12.5</v>
      </c>
      <c r="N1142">
        <v>-15</v>
      </c>
      <c r="O1142">
        <f>VLOOKUP(D1142,Sheet1!$C$1:$D$782,2,FALSE)</f>
        <v>2318</v>
      </c>
      <c r="P1142">
        <v>83</v>
      </c>
    </row>
    <row r="1143" spans="1:16" x14ac:dyDescent="0.5">
      <c r="A1143">
        <v>2021</v>
      </c>
      <c r="B1143" t="s">
        <v>703</v>
      </c>
      <c r="C1143" t="s">
        <v>497</v>
      </c>
      <c r="D1143">
        <v>605513</v>
      </c>
      <c r="E1143" t="s">
        <v>132</v>
      </c>
      <c r="F1143" t="s">
        <v>133</v>
      </c>
      <c r="G1143">
        <v>94.9</v>
      </c>
      <c r="H1143" t="s">
        <v>22</v>
      </c>
      <c r="I1143" t="str">
        <f t="shared" si="21"/>
        <v>605513SIFT</v>
      </c>
      <c r="J1143" t="s">
        <v>23</v>
      </c>
      <c r="K1143">
        <v>23.4</v>
      </c>
      <c r="L1143">
        <v>14</v>
      </c>
      <c r="M1143">
        <v>17.100000000000001</v>
      </c>
      <c r="N1143">
        <v>15</v>
      </c>
      <c r="O1143">
        <f>VLOOKUP(D1143,Sheet1!$C$1:$D$782,2,FALSE)</f>
        <v>2236</v>
      </c>
      <c r="P1143">
        <v>78</v>
      </c>
    </row>
    <row r="1144" spans="1:16" x14ac:dyDescent="0.5">
      <c r="A1144">
        <v>2021</v>
      </c>
      <c r="B1144" t="s">
        <v>707</v>
      </c>
      <c r="C1144" t="s">
        <v>170</v>
      </c>
      <c r="D1144">
        <v>664776</v>
      </c>
      <c r="E1144" t="s">
        <v>68</v>
      </c>
      <c r="F1144" t="s">
        <v>69</v>
      </c>
      <c r="G1144">
        <v>95.6</v>
      </c>
      <c r="H1144" t="s">
        <v>22</v>
      </c>
      <c r="I1144" t="str">
        <f t="shared" si="21"/>
        <v>664776SIFT</v>
      </c>
      <c r="J1144" t="s">
        <v>23</v>
      </c>
      <c r="K1144">
        <v>19.399999999999999</v>
      </c>
      <c r="L1144">
        <v>1</v>
      </c>
      <c r="M1144">
        <v>15.3</v>
      </c>
      <c r="N1144">
        <v>4</v>
      </c>
      <c r="O1144">
        <f>VLOOKUP(D1144,Sheet1!$C$1:$D$782,2,FALSE)</f>
        <v>2157</v>
      </c>
      <c r="P1144">
        <v>97</v>
      </c>
    </row>
    <row r="1145" spans="1:16" x14ac:dyDescent="0.5">
      <c r="A1145">
        <v>2021</v>
      </c>
      <c r="B1145" t="s">
        <v>835</v>
      </c>
      <c r="C1145" t="s">
        <v>456</v>
      </c>
      <c r="D1145">
        <v>621112</v>
      </c>
      <c r="E1145" t="s">
        <v>20</v>
      </c>
      <c r="F1145" t="s">
        <v>21</v>
      </c>
      <c r="G1145">
        <v>91</v>
      </c>
      <c r="H1145" t="s">
        <v>22</v>
      </c>
      <c r="I1145" t="str">
        <f t="shared" si="21"/>
        <v>621112SIFT</v>
      </c>
      <c r="J1145" t="s">
        <v>23</v>
      </c>
      <c r="K1145">
        <v>21.9</v>
      </c>
      <c r="L1145">
        <v>-4</v>
      </c>
      <c r="M1145">
        <v>12</v>
      </c>
      <c r="N1145">
        <v>-17</v>
      </c>
      <c r="O1145">
        <f>VLOOKUP(D1145,Sheet1!$C$1:$D$782,2,FALSE)</f>
        <v>1998</v>
      </c>
      <c r="P1145">
        <v>86</v>
      </c>
    </row>
    <row r="1146" spans="1:16" x14ac:dyDescent="0.5">
      <c r="A1146">
        <v>2021</v>
      </c>
      <c r="B1146" t="s">
        <v>836</v>
      </c>
      <c r="C1146" t="s">
        <v>741</v>
      </c>
      <c r="D1146">
        <v>643615</v>
      </c>
      <c r="E1146" t="s">
        <v>14</v>
      </c>
      <c r="F1146" t="s">
        <v>15</v>
      </c>
      <c r="G1146">
        <v>93.5</v>
      </c>
      <c r="H1146" t="s">
        <v>22</v>
      </c>
      <c r="I1146" t="str">
        <f t="shared" si="21"/>
        <v>643615SIFT</v>
      </c>
      <c r="J1146" t="s">
        <v>23</v>
      </c>
      <c r="K1146">
        <v>22.7</v>
      </c>
      <c r="L1146">
        <v>12</v>
      </c>
      <c r="M1146">
        <v>16.899999999999999</v>
      </c>
      <c r="N1146">
        <v>18</v>
      </c>
      <c r="O1146">
        <f>VLOOKUP(D1146,Sheet1!$C$1:$D$782,2,FALSE)</f>
        <v>2229</v>
      </c>
      <c r="P1146">
        <v>89</v>
      </c>
    </row>
    <row r="1147" spans="1:16" x14ac:dyDescent="0.5">
      <c r="A1147">
        <v>2021</v>
      </c>
      <c r="B1147" t="s">
        <v>847</v>
      </c>
      <c r="C1147" t="s">
        <v>388</v>
      </c>
      <c r="D1147">
        <v>670955</v>
      </c>
      <c r="E1147" t="s">
        <v>54</v>
      </c>
      <c r="F1147" t="s">
        <v>55</v>
      </c>
      <c r="G1147">
        <v>92.8</v>
      </c>
      <c r="H1147" t="s">
        <v>22</v>
      </c>
      <c r="I1147" t="str">
        <f t="shared" si="21"/>
        <v>670955SIFT</v>
      </c>
      <c r="J1147" t="s">
        <v>23</v>
      </c>
      <c r="K1147">
        <v>15.6</v>
      </c>
      <c r="L1147">
        <v>-33</v>
      </c>
      <c r="M1147">
        <v>12.4</v>
      </c>
      <c r="N1147">
        <v>-18</v>
      </c>
      <c r="O1147">
        <f>VLOOKUP(D1147,Sheet1!$C$1:$D$782,2,FALSE)</f>
        <v>2354</v>
      </c>
      <c r="P1147">
        <v>96</v>
      </c>
    </row>
    <row r="1148" spans="1:16" x14ac:dyDescent="0.5">
      <c r="A1148">
        <v>2021</v>
      </c>
      <c r="B1148" t="s">
        <v>813</v>
      </c>
      <c r="C1148" t="s">
        <v>814</v>
      </c>
      <c r="D1148">
        <v>541640</v>
      </c>
      <c r="E1148" t="s">
        <v>132</v>
      </c>
      <c r="F1148" t="s">
        <v>133</v>
      </c>
      <c r="G1148">
        <v>92.3</v>
      </c>
      <c r="H1148" t="s">
        <v>22</v>
      </c>
      <c r="I1148" t="str">
        <f t="shared" si="21"/>
        <v>541640SIFT</v>
      </c>
      <c r="J1148" t="s">
        <v>23</v>
      </c>
      <c r="K1148">
        <v>26</v>
      </c>
      <c r="L1148">
        <v>8</v>
      </c>
      <c r="M1148">
        <v>14.7</v>
      </c>
      <c r="N1148">
        <v>-3</v>
      </c>
      <c r="O1148">
        <f>VLOOKUP(D1148,Sheet1!$C$1:$D$782,2,FALSE)</f>
        <v>2112</v>
      </c>
      <c r="P1148">
        <v>84</v>
      </c>
    </row>
    <row r="1149" spans="1:16" x14ac:dyDescent="0.5">
      <c r="A1149">
        <v>2021</v>
      </c>
      <c r="B1149" t="s">
        <v>856</v>
      </c>
      <c r="C1149" t="s">
        <v>857</v>
      </c>
      <c r="D1149">
        <v>664045</v>
      </c>
      <c r="E1149" t="s">
        <v>182</v>
      </c>
      <c r="F1149" t="s">
        <v>183</v>
      </c>
      <c r="G1149">
        <v>86.7</v>
      </c>
      <c r="H1149" t="s">
        <v>22</v>
      </c>
      <c r="I1149" t="str">
        <f t="shared" si="21"/>
        <v>664045SIFT</v>
      </c>
      <c r="J1149" t="s">
        <v>23</v>
      </c>
      <c r="K1149">
        <v>25.7</v>
      </c>
      <c r="L1149">
        <v>0</v>
      </c>
      <c r="M1149">
        <v>10.8</v>
      </c>
      <c r="N1149">
        <v>-22</v>
      </c>
      <c r="O1149">
        <f>VLOOKUP(D1149,Sheet1!$C$1:$D$782,2,FALSE)</f>
        <v>1828</v>
      </c>
      <c r="P1149">
        <v>81</v>
      </c>
    </row>
    <row r="1150" spans="1:16" x14ac:dyDescent="0.5">
      <c r="A1150">
        <v>2021</v>
      </c>
      <c r="B1150" t="s">
        <v>859</v>
      </c>
      <c r="C1150" t="s">
        <v>797</v>
      </c>
      <c r="D1150">
        <v>676220</v>
      </c>
      <c r="E1150" t="s">
        <v>34</v>
      </c>
      <c r="F1150" t="s">
        <v>35</v>
      </c>
      <c r="G1150">
        <v>93.9</v>
      </c>
      <c r="H1150" t="s">
        <v>22</v>
      </c>
      <c r="I1150" t="str">
        <f t="shared" si="21"/>
        <v>676220SIFT</v>
      </c>
      <c r="J1150" t="s">
        <v>23</v>
      </c>
      <c r="K1150">
        <v>15.5</v>
      </c>
      <c r="L1150">
        <v>-27</v>
      </c>
      <c r="M1150">
        <v>11.2</v>
      </c>
      <c r="N1150">
        <v>-25</v>
      </c>
      <c r="O1150">
        <f>VLOOKUP(D1150,Sheet1!$C$1:$D$782,2,FALSE)</f>
        <v>2276</v>
      </c>
      <c r="P1150">
        <v>96.9</v>
      </c>
    </row>
    <row r="1151" spans="1:16" x14ac:dyDescent="0.5">
      <c r="A1151">
        <v>2021</v>
      </c>
      <c r="B1151" t="s">
        <v>598</v>
      </c>
      <c r="C1151" t="s">
        <v>422</v>
      </c>
      <c r="D1151">
        <v>656557</v>
      </c>
      <c r="E1151" t="s">
        <v>42</v>
      </c>
      <c r="F1151" t="s">
        <v>43</v>
      </c>
      <c r="G1151">
        <v>93</v>
      </c>
      <c r="H1151" t="s">
        <v>22</v>
      </c>
      <c r="I1151" t="str">
        <f t="shared" si="21"/>
        <v>656557SIFT</v>
      </c>
      <c r="J1151" t="s">
        <v>23</v>
      </c>
      <c r="K1151">
        <v>32.5</v>
      </c>
      <c r="L1151">
        <v>40</v>
      </c>
      <c r="M1151">
        <v>14.4</v>
      </c>
      <c r="N1151">
        <v>-4</v>
      </c>
      <c r="O1151">
        <f>VLOOKUP(D1151,Sheet1!$C$1:$D$782,2,FALSE)</f>
        <v>2081</v>
      </c>
      <c r="P1151">
        <v>71</v>
      </c>
    </row>
    <row r="1152" spans="1:16" x14ac:dyDescent="0.5">
      <c r="A1152">
        <v>2021</v>
      </c>
      <c r="B1152" t="s">
        <v>202</v>
      </c>
      <c r="C1152" t="s">
        <v>25</v>
      </c>
      <c r="D1152">
        <v>542881</v>
      </c>
      <c r="E1152" t="s">
        <v>102</v>
      </c>
      <c r="F1152" t="s">
        <v>103</v>
      </c>
      <c r="G1152">
        <v>89</v>
      </c>
      <c r="H1152" t="s">
        <v>22</v>
      </c>
      <c r="I1152" t="str">
        <f t="shared" si="21"/>
        <v>542881SIFT</v>
      </c>
      <c r="J1152" t="s">
        <v>23</v>
      </c>
      <c r="K1152">
        <v>26.8</v>
      </c>
      <c r="L1152">
        <v>0</v>
      </c>
      <c r="M1152">
        <v>17.899999999999999</v>
      </c>
      <c r="N1152">
        <v>17</v>
      </c>
      <c r="O1152">
        <f>VLOOKUP(D1152,Sheet1!$C$1:$D$782,2,FALSE)</f>
        <v>2263</v>
      </c>
      <c r="P1152">
        <f>VLOOKUP(I1152,Sinker!$E$2:$F$383,2,FALSE)</f>
        <v>99.4</v>
      </c>
    </row>
    <row r="1153" spans="1:16" x14ac:dyDescent="0.5">
      <c r="A1153">
        <v>2021</v>
      </c>
      <c r="B1153" t="s">
        <v>350</v>
      </c>
      <c r="C1153" t="s">
        <v>109</v>
      </c>
      <c r="D1153">
        <v>592866</v>
      </c>
      <c r="E1153" t="s">
        <v>126</v>
      </c>
      <c r="F1153" t="s">
        <v>127</v>
      </c>
      <c r="G1153">
        <v>89.2</v>
      </c>
      <c r="H1153" t="s">
        <v>22</v>
      </c>
      <c r="I1153" t="str">
        <f t="shared" si="21"/>
        <v>592866SIFT</v>
      </c>
      <c r="J1153" t="s">
        <v>23</v>
      </c>
      <c r="K1153">
        <v>28.3</v>
      </c>
      <c r="L1153">
        <v>8</v>
      </c>
      <c r="M1153">
        <v>12.9</v>
      </c>
      <c r="N1153">
        <v>-14</v>
      </c>
      <c r="O1153">
        <f>VLOOKUP(D1153,Sheet1!$C$1:$D$782,2,FALSE)</f>
        <v>1959</v>
      </c>
      <c r="P1153">
        <f>VLOOKUP(I1153,Sinker!$E$2:$F$383,2,FALSE)</f>
        <v>99.1</v>
      </c>
    </row>
    <row r="1154" spans="1:16" x14ac:dyDescent="0.5">
      <c r="A1154">
        <v>2021</v>
      </c>
      <c r="B1154" t="s">
        <v>188</v>
      </c>
      <c r="C1154" t="s">
        <v>189</v>
      </c>
      <c r="D1154">
        <v>622072</v>
      </c>
      <c r="E1154" t="s">
        <v>30</v>
      </c>
      <c r="F1154" t="s">
        <v>31</v>
      </c>
      <c r="G1154">
        <v>91.8</v>
      </c>
      <c r="H1154" t="s">
        <v>22</v>
      </c>
      <c r="I1154" t="str">
        <f t="shared" si="21"/>
        <v>622072SIFT</v>
      </c>
      <c r="J1154" t="s">
        <v>23</v>
      </c>
      <c r="K1154">
        <v>20.9</v>
      </c>
      <c r="L1154">
        <v>-16</v>
      </c>
      <c r="M1154">
        <v>16</v>
      </c>
      <c r="N1154">
        <v>5</v>
      </c>
      <c r="O1154">
        <v>2100</v>
      </c>
      <c r="P1154">
        <v>99</v>
      </c>
    </row>
    <row r="1155" spans="1:16" x14ac:dyDescent="0.5">
      <c r="A1155">
        <v>2021</v>
      </c>
      <c r="B1155" t="s">
        <v>283</v>
      </c>
      <c r="C1155" t="s">
        <v>119</v>
      </c>
      <c r="D1155">
        <v>640448</v>
      </c>
      <c r="E1155" t="s">
        <v>194</v>
      </c>
      <c r="F1155" t="s">
        <v>195</v>
      </c>
      <c r="G1155">
        <v>95.6</v>
      </c>
      <c r="H1155" t="s">
        <v>22</v>
      </c>
      <c r="I1155" t="str">
        <f t="shared" si="21"/>
        <v>640448SIFT</v>
      </c>
      <c r="J1155" t="s">
        <v>23</v>
      </c>
      <c r="K1155">
        <v>14.4</v>
      </c>
      <c r="L1155">
        <v>-26</v>
      </c>
      <c r="M1155">
        <v>11.7</v>
      </c>
      <c r="N1155">
        <v>-21</v>
      </c>
      <c r="O1155">
        <f>VLOOKUP(D1155,Sheet1!$C$1:$D$782,2,FALSE)</f>
        <v>2057</v>
      </c>
      <c r="P1155">
        <v>99</v>
      </c>
    </row>
    <row r="1156" spans="1:16" x14ac:dyDescent="0.5">
      <c r="A1156">
        <v>2021</v>
      </c>
      <c r="B1156" t="s">
        <v>846</v>
      </c>
      <c r="C1156" t="s">
        <v>291</v>
      </c>
      <c r="D1156">
        <v>572888</v>
      </c>
      <c r="E1156" t="s">
        <v>54</v>
      </c>
      <c r="F1156" t="s">
        <v>55</v>
      </c>
      <c r="G1156">
        <v>92.6</v>
      </c>
      <c r="H1156" t="s">
        <v>22</v>
      </c>
      <c r="I1156" t="str">
        <f t="shared" si="21"/>
        <v>572888SIFT</v>
      </c>
      <c r="J1156" t="s">
        <v>23</v>
      </c>
      <c r="K1156">
        <v>23.5</v>
      </c>
      <c r="L1156">
        <v>5</v>
      </c>
      <c r="M1156">
        <v>16.3</v>
      </c>
      <c r="N1156">
        <v>10</v>
      </c>
      <c r="O1156">
        <f>VLOOKUP(D1156,Sheet1!$C$1:$D$782,2,FALSE)</f>
        <v>2097</v>
      </c>
      <c r="P1156">
        <f>VLOOKUP(I1156,Sinker!$E$2:$F$383,2,FALSE)</f>
        <v>98.7</v>
      </c>
    </row>
    <row r="1157" spans="1:16" x14ac:dyDescent="0.5">
      <c r="A1157">
        <v>2021</v>
      </c>
      <c r="B1157" t="s">
        <v>277</v>
      </c>
      <c r="C1157" t="s">
        <v>229</v>
      </c>
      <c r="D1157">
        <v>518774</v>
      </c>
      <c r="E1157" t="s">
        <v>182</v>
      </c>
      <c r="F1157" t="s">
        <v>183</v>
      </c>
      <c r="G1157">
        <v>92.9</v>
      </c>
      <c r="H1157" t="s">
        <v>22</v>
      </c>
      <c r="I1157" t="str">
        <f t="shared" si="21"/>
        <v>518774SIFT</v>
      </c>
      <c r="J1157" t="s">
        <v>23</v>
      </c>
      <c r="K1157">
        <v>19.2</v>
      </c>
      <c r="L1157">
        <v>-10</v>
      </c>
      <c r="M1157">
        <v>16.2</v>
      </c>
      <c r="N1157">
        <v>10</v>
      </c>
      <c r="O1157">
        <f>VLOOKUP(D1157,Sheet1!$C$1:$D$782,2,FALSE)</f>
        <v>2135</v>
      </c>
      <c r="P1157">
        <f>VLOOKUP(I1157,Sinker!$E$2:$F$383,2,FALSE)</f>
        <v>97.6</v>
      </c>
    </row>
    <row r="1158" spans="1:16" x14ac:dyDescent="0.5">
      <c r="A1158">
        <v>2021</v>
      </c>
      <c r="B1158" t="s">
        <v>351</v>
      </c>
      <c r="C1158" t="s">
        <v>177</v>
      </c>
      <c r="D1158">
        <v>677960</v>
      </c>
      <c r="E1158" t="s">
        <v>62</v>
      </c>
      <c r="F1158" t="s">
        <v>63</v>
      </c>
      <c r="G1158">
        <v>93.7</v>
      </c>
      <c r="H1158" t="s">
        <v>22</v>
      </c>
      <c r="I1158" t="str">
        <f t="shared" si="21"/>
        <v>677960SIFT</v>
      </c>
      <c r="J1158" t="s">
        <v>23</v>
      </c>
      <c r="K1158">
        <v>17.399999999999999</v>
      </c>
      <c r="L1158">
        <v>-24</v>
      </c>
      <c r="M1158">
        <v>14.7</v>
      </c>
      <c r="N1158">
        <v>-2</v>
      </c>
      <c r="O1158">
        <f>VLOOKUP(D1158,Sheet1!$C$1:$D$782,2,FALSE)</f>
        <v>2101</v>
      </c>
      <c r="P1158">
        <f>VLOOKUP(I1158,Sinker!$E$2:$F$383,2,FALSE)</f>
        <v>97.4</v>
      </c>
    </row>
    <row r="1159" spans="1:16" x14ac:dyDescent="0.5">
      <c r="A1159">
        <v>2021</v>
      </c>
      <c r="B1159" t="s">
        <v>494</v>
      </c>
      <c r="C1159" t="s">
        <v>495</v>
      </c>
      <c r="D1159">
        <v>650893</v>
      </c>
      <c r="E1159" t="s">
        <v>34</v>
      </c>
      <c r="F1159" t="s">
        <v>35</v>
      </c>
      <c r="G1159">
        <v>97.7</v>
      </c>
      <c r="H1159" t="s">
        <v>22</v>
      </c>
      <c r="I1159" t="str">
        <f t="shared" si="21"/>
        <v>650893SIFT</v>
      </c>
      <c r="J1159" t="s">
        <v>23</v>
      </c>
      <c r="K1159">
        <v>14</v>
      </c>
      <c r="L1159">
        <v>-27</v>
      </c>
      <c r="M1159">
        <v>12.9</v>
      </c>
      <c r="N1159">
        <v>-15</v>
      </c>
      <c r="O1159">
        <f>VLOOKUP(D1159,Sheet1!$C$1:$D$782,2,FALSE)</f>
        <v>2226</v>
      </c>
      <c r="P1159">
        <f>VLOOKUP(I1159,Sinker!$E$2:$F$383,2,FALSE)</f>
        <v>97.1</v>
      </c>
    </row>
    <row r="1160" spans="1:16" x14ac:dyDescent="0.5">
      <c r="A1160">
        <v>2021</v>
      </c>
      <c r="B1160" t="s">
        <v>134</v>
      </c>
      <c r="C1160" t="s">
        <v>654</v>
      </c>
      <c r="D1160">
        <v>593974</v>
      </c>
      <c r="E1160" t="s">
        <v>38</v>
      </c>
      <c r="F1160" t="s">
        <v>39</v>
      </c>
      <c r="G1160">
        <v>94.9</v>
      </c>
      <c r="H1160" t="s">
        <v>22</v>
      </c>
      <c r="I1160" t="str">
        <f t="shared" si="21"/>
        <v>593974SIFT</v>
      </c>
      <c r="J1160" t="s">
        <v>23</v>
      </c>
      <c r="K1160">
        <v>20.7</v>
      </c>
      <c r="L1160">
        <v>-2</v>
      </c>
      <c r="M1160">
        <v>16.600000000000001</v>
      </c>
      <c r="N1160">
        <v>11</v>
      </c>
      <c r="O1160">
        <f>VLOOKUP(D1160,Sheet1!$C$1:$D$782,2,FALSE)</f>
        <v>2144</v>
      </c>
      <c r="P1160">
        <v>96</v>
      </c>
    </row>
    <row r="1161" spans="1:16" x14ac:dyDescent="0.5">
      <c r="A1161">
        <v>2021</v>
      </c>
      <c r="B1161" t="s">
        <v>371</v>
      </c>
      <c r="C1161" t="s">
        <v>288</v>
      </c>
      <c r="D1161">
        <v>641771</v>
      </c>
      <c r="E1161" t="s">
        <v>213</v>
      </c>
      <c r="F1161" t="s">
        <v>214</v>
      </c>
      <c r="G1161">
        <v>94</v>
      </c>
      <c r="H1161" t="s">
        <v>22</v>
      </c>
      <c r="I1161" t="str">
        <f t="shared" si="21"/>
        <v>641771SIFT</v>
      </c>
      <c r="J1161" t="s">
        <v>23</v>
      </c>
      <c r="K1161">
        <v>21</v>
      </c>
      <c r="L1161">
        <v>0</v>
      </c>
      <c r="M1161">
        <v>15.4</v>
      </c>
      <c r="N1161">
        <v>4</v>
      </c>
      <c r="O1161">
        <f>VLOOKUP(D1161,Sheet1!$C$1:$D$782,2,FALSE)</f>
        <v>2024</v>
      </c>
      <c r="P1161">
        <f>VLOOKUP(I1161,Sinker!$E$2:$F$383,2,FALSE)</f>
        <v>96.6</v>
      </c>
    </row>
    <row r="1162" spans="1:16" x14ac:dyDescent="0.5">
      <c r="A1162">
        <v>2021</v>
      </c>
      <c r="B1162" t="s">
        <v>238</v>
      </c>
      <c r="C1162" t="s">
        <v>239</v>
      </c>
      <c r="D1162">
        <v>594835</v>
      </c>
      <c r="E1162" t="s">
        <v>102</v>
      </c>
      <c r="F1162" t="s">
        <v>103</v>
      </c>
      <c r="G1162">
        <v>88.4</v>
      </c>
      <c r="H1162" t="s">
        <v>22</v>
      </c>
      <c r="I1162" t="str">
        <f t="shared" si="21"/>
        <v>594835SIFT</v>
      </c>
      <c r="J1162" t="s">
        <v>23</v>
      </c>
      <c r="K1162">
        <v>17.600000000000001</v>
      </c>
      <c r="L1162">
        <v>-28</v>
      </c>
      <c r="M1162">
        <v>11.1</v>
      </c>
      <c r="N1162">
        <v>-21</v>
      </c>
      <c r="O1162">
        <f>VLOOKUP(D1162,Sheet1!$C$1:$D$782,2,FALSE)</f>
        <v>2148</v>
      </c>
      <c r="P1162">
        <f>VLOOKUP(I1162,Sinker!$E$2:$F$383,2,FALSE)</f>
        <v>96</v>
      </c>
    </row>
    <row r="1163" spans="1:16" x14ac:dyDescent="0.5">
      <c r="A1163">
        <v>2021</v>
      </c>
      <c r="B1163" t="s">
        <v>596</v>
      </c>
      <c r="C1163" t="s">
        <v>597</v>
      </c>
      <c r="D1163">
        <v>666200</v>
      </c>
      <c r="E1163" t="s">
        <v>110</v>
      </c>
      <c r="F1163" t="s">
        <v>111</v>
      </c>
      <c r="G1163">
        <v>95.1</v>
      </c>
      <c r="H1163" t="s">
        <v>22</v>
      </c>
      <c r="I1163" t="str">
        <f t="shared" si="21"/>
        <v>666200SIFT</v>
      </c>
      <c r="J1163" t="s">
        <v>23</v>
      </c>
      <c r="K1163">
        <v>17.3</v>
      </c>
      <c r="L1163">
        <v>-19</v>
      </c>
      <c r="M1163">
        <v>16</v>
      </c>
      <c r="N1163">
        <v>6</v>
      </c>
      <c r="O1163">
        <f>VLOOKUP(D1163,Sheet1!$C$1:$D$782,2,FALSE)</f>
        <v>2219</v>
      </c>
      <c r="P1163">
        <f>VLOOKUP(I1163,Sinker!$E$2:$F$383,2,FALSE)</f>
        <v>96</v>
      </c>
    </row>
    <row r="1164" spans="1:16" x14ac:dyDescent="0.5">
      <c r="A1164">
        <v>2021</v>
      </c>
      <c r="B1164" t="s">
        <v>398</v>
      </c>
      <c r="C1164" t="s">
        <v>189</v>
      </c>
      <c r="D1164">
        <v>502171</v>
      </c>
      <c r="E1164" t="s">
        <v>232</v>
      </c>
      <c r="F1164" t="s">
        <v>233</v>
      </c>
      <c r="G1164">
        <v>92.6</v>
      </c>
      <c r="H1164" t="s">
        <v>22</v>
      </c>
      <c r="I1164" t="str">
        <f t="shared" si="21"/>
        <v>502171SIFT</v>
      </c>
      <c r="J1164" t="s">
        <v>23</v>
      </c>
      <c r="K1164">
        <v>19.8</v>
      </c>
      <c r="L1164">
        <v>-12</v>
      </c>
      <c r="M1164">
        <v>15.6</v>
      </c>
      <c r="N1164">
        <v>5</v>
      </c>
      <c r="O1164">
        <f>VLOOKUP(D1164,Sheet1!$C$1:$D$782,2,FALSE)</f>
        <v>2061</v>
      </c>
      <c r="P1164">
        <f>VLOOKUP(I1164,Sinker!$E$2:$F$383,2,FALSE)</f>
        <v>95.8</v>
      </c>
    </row>
    <row r="1165" spans="1:16" x14ac:dyDescent="0.5">
      <c r="A1165">
        <v>2021</v>
      </c>
      <c r="B1165" t="s">
        <v>146</v>
      </c>
      <c r="C1165" t="s">
        <v>147</v>
      </c>
      <c r="D1165">
        <v>608344</v>
      </c>
      <c r="E1165" t="s">
        <v>20</v>
      </c>
      <c r="F1165" t="s">
        <v>21</v>
      </c>
      <c r="G1165">
        <v>90.4</v>
      </c>
      <c r="H1165" t="s">
        <v>22</v>
      </c>
      <c r="I1165" t="str">
        <f t="shared" si="21"/>
        <v>608344SIFT</v>
      </c>
      <c r="J1165" t="s">
        <v>23</v>
      </c>
      <c r="K1165">
        <v>21</v>
      </c>
      <c r="L1165">
        <v>-8</v>
      </c>
      <c r="M1165">
        <v>14.1</v>
      </c>
      <c r="N1165">
        <v>-1</v>
      </c>
      <c r="O1165">
        <f>VLOOKUP(D1165,Sheet1!$C$1:$D$782,2,FALSE)</f>
        <v>1886</v>
      </c>
      <c r="P1165">
        <f>VLOOKUP(I1165,Sinker!$E$2:$F$383,2,FALSE)</f>
        <v>95.5</v>
      </c>
    </row>
    <row r="1166" spans="1:16" x14ac:dyDescent="0.5">
      <c r="A1166">
        <v>2021</v>
      </c>
      <c r="B1166" t="s">
        <v>240</v>
      </c>
      <c r="C1166" t="s">
        <v>241</v>
      </c>
      <c r="D1166">
        <v>592836</v>
      </c>
      <c r="E1166" t="s">
        <v>126</v>
      </c>
      <c r="F1166" t="s">
        <v>127</v>
      </c>
      <c r="G1166">
        <v>93.7</v>
      </c>
      <c r="H1166" t="s">
        <v>22</v>
      </c>
      <c r="I1166" t="str">
        <f t="shared" si="21"/>
        <v>592836SIFT</v>
      </c>
      <c r="J1166" t="s">
        <v>23</v>
      </c>
      <c r="K1166">
        <v>18.3</v>
      </c>
      <c r="L1166">
        <v>-12</v>
      </c>
      <c r="M1166">
        <v>15.6</v>
      </c>
      <c r="N1166">
        <v>7</v>
      </c>
      <c r="O1166">
        <f>VLOOKUP(D1166,Sheet1!$C$1:$D$782,2,FALSE)</f>
        <v>2007</v>
      </c>
      <c r="P1166">
        <f>VLOOKUP(I1166,Sinker!$E$2:$F$383,2,FALSE)</f>
        <v>95</v>
      </c>
    </row>
    <row r="1167" spans="1:16" x14ac:dyDescent="0.5">
      <c r="A1167">
        <v>2021</v>
      </c>
      <c r="B1167" t="s">
        <v>879</v>
      </c>
      <c r="C1167" t="s">
        <v>880</v>
      </c>
      <c r="D1167">
        <v>605441</v>
      </c>
      <c r="E1167" t="s">
        <v>42</v>
      </c>
      <c r="F1167" t="s">
        <v>43</v>
      </c>
      <c r="G1167">
        <v>97.3</v>
      </c>
      <c r="H1167" t="s">
        <v>22</v>
      </c>
      <c r="I1167" t="str">
        <f t="shared" si="21"/>
        <v>605441SIFT</v>
      </c>
      <c r="J1167" t="s">
        <v>23</v>
      </c>
      <c r="K1167">
        <v>15.7</v>
      </c>
      <c r="L1167">
        <v>-21</v>
      </c>
      <c r="M1167">
        <v>14.3</v>
      </c>
      <c r="N1167">
        <v>-8</v>
      </c>
      <c r="O1167">
        <f>VLOOKUP(D1167,Sheet1!$C$1:$D$782,2,FALSE)</f>
        <v>2118</v>
      </c>
      <c r="P1167">
        <f>VLOOKUP(I1167,Sinker!$E$2:$F$383,2,FALSE)</f>
        <v>94.8</v>
      </c>
    </row>
    <row r="1168" spans="1:16" x14ac:dyDescent="0.5">
      <c r="A1168">
        <v>2021</v>
      </c>
      <c r="B1168" t="s">
        <v>527</v>
      </c>
      <c r="C1168" t="s">
        <v>528</v>
      </c>
      <c r="D1168">
        <v>669060</v>
      </c>
      <c r="E1168" t="s">
        <v>213</v>
      </c>
      <c r="F1168" t="s">
        <v>214</v>
      </c>
      <c r="G1168">
        <v>92.6</v>
      </c>
      <c r="H1168" t="s">
        <v>22</v>
      </c>
      <c r="I1168" t="str">
        <f t="shared" si="21"/>
        <v>669060SIFT</v>
      </c>
      <c r="J1168" t="s">
        <v>23</v>
      </c>
      <c r="K1168">
        <v>22.3</v>
      </c>
      <c r="L1168">
        <v>0</v>
      </c>
      <c r="M1168">
        <v>14.8</v>
      </c>
      <c r="N1168">
        <v>0</v>
      </c>
      <c r="O1168">
        <f>VLOOKUP(D1168,Sheet1!$C$1:$D$782,2,FALSE)</f>
        <v>2001</v>
      </c>
      <c r="P1168">
        <f>VLOOKUP(I1168,Sinker!$E$2:$F$383,2,FALSE)</f>
        <v>94.7</v>
      </c>
    </row>
    <row r="1169" spans="1:16" x14ac:dyDescent="0.5">
      <c r="A1169">
        <v>2021</v>
      </c>
      <c r="B1169" t="s">
        <v>228</v>
      </c>
      <c r="C1169" t="s">
        <v>229</v>
      </c>
      <c r="D1169">
        <v>676840</v>
      </c>
      <c r="E1169" t="s">
        <v>164</v>
      </c>
      <c r="F1169" t="s">
        <v>165</v>
      </c>
      <c r="G1169">
        <v>93.3</v>
      </c>
      <c r="H1169" t="s">
        <v>22</v>
      </c>
      <c r="I1169" t="str">
        <f t="shared" si="21"/>
        <v>676840SIFT</v>
      </c>
      <c r="J1169" t="s">
        <v>23</v>
      </c>
      <c r="K1169">
        <v>25.6</v>
      </c>
      <c r="L1169">
        <v>8</v>
      </c>
      <c r="M1169">
        <v>16.399999999999999</v>
      </c>
      <c r="N1169">
        <v>8</v>
      </c>
      <c r="O1169">
        <f>VLOOKUP(D1169,Sheet1!$C$1:$D$782,2,FALSE)</f>
        <v>2043</v>
      </c>
      <c r="P1169">
        <v>94.3</v>
      </c>
    </row>
    <row r="1170" spans="1:16" x14ac:dyDescent="0.5">
      <c r="A1170">
        <v>2021</v>
      </c>
      <c r="B1170" t="s">
        <v>376</v>
      </c>
      <c r="C1170" t="s">
        <v>85</v>
      </c>
      <c r="D1170">
        <v>676477</v>
      </c>
      <c r="E1170" t="s">
        <v>42</v>
      </c>
      <c r="F1170" t="s">
        <v>43</v>
      </c>
      <c r="G1170">
        <v>95.9</v>
      </c>
      <c r="H1170" t="s">
        <v>22</v>
      </c>
      <c r="I1170" t="str">
        <f t="shared" si="21"/>
        <v>676477SIFT</v>
      </c>
      <c r="J1170" t="s">
        <v>23</v>
      </c>
      <c r="K1170">
        <v>18.3</v>
      </c>
      <c r="L1170">
        <v>-4</v>
      </c>
      <c r="M1170">
        <v>16</v>
      </c>
      <c r="N1170">
        <v>7</v>
      </c>
      <c r="O1170">
        <f>VLOOKUP(D1170,Sheet1!$C$1:$D$782,2,FALSE)</f>
        <v>2099</v>
      </c>
      <c r="P1170">
        <f>VLOOKUP(I1170,Sinker!$E$2:$F$383,2,FALSE)</f>
        <v>94.1</v>
      </c>
    </row>
    <row r="1171" spans="1:16" x14ac:dyDescent="0.5">
      <c r="A1171">
        <v>2021</v>
      </c>
      <c r="B1171" t="s">
        <v>866</v>
      </c>
      <c r="C1171" t="s">
        <v>19</v>
      </c>
      <c r="D1171">
        <v>664092</v>
      </c>
      <c r="E1171" t="s">
        <v>164</v>
      </c>
      <c r="F1171" t="s">
        <v>165</v>
      </c>
      <c r="G1171">
        <v>94.2</v>
      </c>
      <c r="H1171" t="s">
        <v>22</v>
      </c>
      <c r="I1171" t="str">
        <f t="shared" si="21"/>
        <v>664092SIFT</v>
      </c>
      <c r="J1171" t="s">
        <v>23</v>
      </c>
      <c r="K1171">
        <v>23.5</v>
      </c>
      <c r="L1171">
        <v>5</v>
      </c>
      <c r="M1171">
        <v>14</v>
      </c>
      <c r="N1171">
        <v>-8</v>
      </c>
      <c r="O1171">
        <f>VLOOKUP(D1171,Sheet1!$C$1:$D$782,2,FALSE)</f>
        <v>2004</v>
      </c>
      <c r="P1171">
        <v>94</v>
      </c>
    </row>
    <row r="1172" spans="1:16" x14ac:dyDescent="0.5">
      <c r="A1172">
        <v>2021</v>
      </c>
      <c r="B1172" t="s">
        <v>897</v>
      </c>
      <c r="C1172" t="s">
        <v>151</v>
      </c>
      <c r="D1172">
        <v>592473</v>
      </c>
      <c r="E1172" t="s">
        <v>20</v>
      </c>
      <c r="F1172" t="s">
        <v>21</v>
      </c>
      <c r="G1172">
        <v>88.6</v>
      </c>
      <c r="H1172" t="s">
        <v>22</v>
      </c>
      <c r="I1172" t="str">
        <f t="shared" si="21"/>
        <v>592473SIFT</v>
      </c>
      <c r="J1172" t="s">
        <v>23</v>
      </c>
      <c r="K1172">
        <v>35.4</v>
      </c>
      <c r="L1172">
        <v>8</v>
      </c>
      <c r="M1172">
        <v>18.3</v>
      </c>
      <c r="N1172">
        <v>9</v>
      </c>
      <c r="O1172">
        <f>VLOOKUP(D1172,Sheet1!$C$1:$D$782,2,FALSE)</f>
        <v>2179</v>
      </c>
      <c r="P1172">
        <v>94</v>
      </c>
    </row>
    <row r="1173" spans="1:16" x14ac:dyDescent="0.5">
      <c r="A1173">
        <v>2021</v>
      </c>
      <c r="B1173" t="s">
        <v>939</v>
      </c>
      <c r="C1173" t="s">
        <v>177</v>
      </c>
      <c r="D1173">
        <v>543901</v>
      </c>
      <c r="E1173" t="s">
        <v>102</v>
      </c>
      <c r="F1173" t="s">
        <v>103</v>
      </c>
      <c r="G1173">
        <v>88.7</v>
      </c>
      <c r="H1173" t="s">
        <v>22</v>
      </c>
      <c r="I1173" t="str">
        <f t="shared" ref="I1173:I1236" si="22">D1173&amp;H1173</f>
        <v>543901SIFT</v>
      </c>
      <c r="J1173" t="s">
        <v>23</v>
      </c>
      <c r="K1173">
        <v>34.700000000000003</v>
      </c>
      <c r="L1173">
        <v>10</v>
      </c>
      <c r="M1173">
        <v>18.399999999999999</v>
      </c>
      <c r="N1173">
        <v>16</v>
      </c>
      <c r="O1173">
        <f>VLOOKUP(D1173,Sheet1!$C$1:$D$782,2,FALSE)</f>
        <v>1996</v>
      </c>
      <c r="P1173">
        <v>94</v>
      </c>
    </row>
    <row r="1174" spans="1:16" x14ac:dyDescent="0.5">
      <c r="A1174">
        <v>2021</v>
      </c>
      <c r="B1174" t="s">
        <v>462</v>
      </c>
      <c r="C1174" t="s">
        <v>463</v>
      </c>
      <c r="D1174">
        <v>527048</v>
      </c>
      <c r="E1174" t="s">
        <v>42</v>
      </c>
      <c r="F1174" t="s">
        <v>43</v>
      </c>
      <c r="G1174">
        <v>92.7</v>
      </c>
      <c r="H1174" t="s">
        <v>22</v>
      </c>
      <c r="I1174" t="str">
        <f t="shared" si="22"/>
        <v>527048SIFT</v>
      </c>
      <c r="J1174" t="s">
        <v>23</v>
      </c>
      <c r="K1174">
        <v>21.4</v>
      </c>
      <c r="L1174">
        <v>-10</v>
      </c>
      <c r="M1174">
        <v>16.8</v>
      </c>
      <c r="N1174">
        <v>12</v>
      </c>
      <c r="O1174">
        <f>VLOOKUP(D1174,Sheet1!$C$1:$D$782,2,FALSE)</f>
        <v>2021</v>
      </c>
      <c r="P1174">
        <f>VLOOKUP(I1174,Sinker!$E$2:$F$383,2,FALSE)</f>
        <v>93.4</v>
      </c>
    </row>
    <row r="1175" spans="1:16" x14ac:dyDescent="0.5">
      <c r="A1175">
        <v>2021</v>
      </c>
      <c r="B1175" t="s">
        <v>512</v>
      </c>
      <c r="C1175" t="s">
        <v>513</v>
      </c>
      <c r="D1175">
        <v>448855</v>
      </c>
      <c r="E1175" t="s">
        <v>232</v>
      </c>
      <c r="F1175" t="s">
        <v>233</v>
      </c>
      <c r="G1175">
        <v>93</v>
      </c>
      <c r="H1175" t="s">
        <v>22</v>
      </c>
      <c r="I1175" t="str">
        <f t="shared" si="22"/>
        <v>448855SIFT</v>
      </c>
      <c r="J1175" t="s">
        <v>23</v>
      </c>
      <c r="K1175">
        <v>17.7</v>
      </c>
      <c r="L1175">
        <v>-18</v>
      </c>
      <c r="M1175">
        <v>13.9</v>
      </c>
      <c r="N1175">
        <v>-5</v>
      </c>
      <c r="O1175">
        <f>VLOOKUP(D1175,Sheet1!$C$1:$D$782,2,FALSE)</f>
        <v>2140</v>
      </c>
      <c r="P1175">
        <f>VLOOKUP(I1175,Sinker!$E$2:$F$383,2,FALSE)</f>
        <v>93.1</v>
      </c>
    </row>
    <row r="1176" spans="1:16" x14ac:dyDescent="0.5">
      <c r="A1176">
        <v>2021</v>
      </c>
      <c r="B1176" t="s">
        <v>581</v>
      </c>
      <c r="C1176" t="s">
        <v>220</v>
      </c>
      <c r="D1176">
        <v>445213</v>
      </c>
      <c r="E1176" t="s">
        <v>58</v>
      </c>
      <c r="F1176" t="s">
        <v>59</v>
      </c>
      <c r="G1176">
        <v>92</v>
      </c>
      <c r="H1176" t="s">
        <v>22</v>
      </c>
      <c r="I1176" t="str">
        <f t="shared" si="22"/>
        <v>445213SIFT</v>
      </c>
      <c r="J1176" t="s">
        <v>23</v>
      </c>
      <c r="K1176">
        <v>21.6</v>
      </c>
      <c r="L1176">
        <v>-1</v>
      </c>
      <c r="M1176">
        <v>16</v>
      </c>
      <c r="N1176">
        <v>10</v>
      </c>
      <c r="O1176">
        <f>VLOOKUP(D1176,Sheet1!$C$1:$D$782,2,FALSE)</f>
        <v>1969</v>
      </c>
      <c r="P1176">
        <v>93</v>
      </c>
    </row>
    <row r="1177" spans="1:16" x14ac:dyDescent="0.5">
      <c r="A1177">
        <v>2021</v>
      </c>
      <c r="B1177" t="s">
        <v>888</v>
      </c>
      <c r="C1177" t="s">
        <v>115</v>
      </c>
      <c r="D1177">
        <v>663855</v>
      </c>
      <c r="E1177" t="s">
        <v>34</v>
      </c>
      <c r="F1177" t="s">
        <v>35</v>
      </c>
      <c r="G1177">
        <v>99.2</v>
      </c>
      <c r="H1177" t="s">
        <v>22</v>
      </c>
      <c r="I1177" t="str">
        <f t="shared" si="22"/>
        <v>663855SIFT</v>
      </c>
      <c r="J1177" t="s">
        <v>23</v>
      </c>
      <c r="K1177">
        <v>15.5</v>
      </c>
      <c r="L1177">
        <v>-4</v>
      </c>
      <c r="M1177">
        <v>14.9</v>
      </c>
      <c r="N1177">
        <v>4</v>
      </c>
      <c r="O1177">
        <f>VLOOKUP(D1177,Sheet1!$C$1:$D$782,2,FALSE)</f>
        <v>2011</v>
      </c>
      <c r="P1177">
        <v>93</v>
      </c>
    </row>
    <row r="1178" spans="1:16" x14ac:dyDescent="0.5">
      <c r="A1178">
        <v>2021</v>
      </c>
      <c r="B1178" t="s">
        <v>889</v>
      </c>
      <c r="C1178" t="s">
        <v>177</v>
      </c>
      <c r="D1178">
        <v>595411</v>
      </c>
      <c r="E1178" t="s">
        <v>178</v>
      </c>
      <c r="F1178" t="s">
        <v>179</v>
      </c>
      <c r="G1178">
        <v>91.9</v>
      </c>
      <c r="H1178" t="s">
        <v>22</v>
      </c>
      <c r="I1178" t="str">
        <f t="shared" si="22"/>
        <v>595411SIFT</v>
      </c>
      <c r="J1178" t="s">
        <v>23</v>
      </c>
      <c r="K1178">
        <v>27.2</v>
      </c>
      <c r="L1178">
        <v>8</v>
      </c>
      <c r="M1178">
        <v>18.7</v>
      </c>
      <c r="N1178">
        <v>20</v>
      </c>
      <c r="O1178">
        <f>VLOOKUP(D1178,Sheet1!$C$1:$D$782,2,FALSE)</f>
        <v>2125</v>
      </c>
      <c r="P1178">
        <v>93</v>
      </c>
    </row>
    <row r="1179" spans="1:16" x14ac:dyDescent="0.5">
      <c r="A1179">
        <v>2021</v>
      </c>
      <c r="B1179" t="s">
        <v>868</v>
      </c>
      <c r="C1179" t="s">
        <v>869</v>
      </c>
      <c r="D1179">
        <v>445926</v>
      </c>
      <c r="E1179" t="s">
        <v>156</v>
      </c>
      <c r="F1179" t="s">
        <v>157</v>
      </c>
      <c r="G1179">
        <v>91.1</v>
      </c>
      <c r="H1179" t="s">
        <v>22</v>
      </c>
      <c r="I1179" t="str">
        <f t="shared" si="22"/>
        <v>445926SIFT</v>
      </c>
      <c r="J1179" t="s">
        <v>23</v>
      </c>
      <c r="K1179">
        <v>24.6</v>
      </c>
      <c r="L1179">
        <v>-1</v>
      </c>
      <c r="M1179">
        <v>15.6</v>
      </c>
      <c r="N1179">
        <v>4</v>
      </c>
      <c r="O1179">
        <f>VLOOKUP(D1179,Sheet1!$C$1:$D$782,2,FALSE)</f>
        <v>2006</v>
      </c>
      <c r="P1179">
        <v>93</v>
      </c>
    </row>
    <row r="1180" spans="1:16" x14ac:dyDescent="0.5">
      <c r="A1180">
        <v>2021</v>
      </c>
      <c r="B1180" t="s">
        <v>326</v>
      </c>
      <c r="C1180" t="s">
        <v>101</v>
      </c>
      <c r="D1180">
        <v>657277</v>
      </c>
      <c r="E1180" t="s">
        <v>30</v>
      </c>
      <c r="F1180" t="s">
        <v>31</v>
      </c>
      <c r="G1180">
        <v>92.7</v>
      </c>
      <c r="H1180" t="s">
        <v>22</v>
      </c>
      <c r="I1180" t="str">
        <f t="shared" si="22"/>
        <v>657277SIFT</v>
      </c>
      <c r="J1180" t="s">
        <v>23</v>
      </c>
      <c r="K1180">
        <v>31.6</v>
      </c>
      <c r="L1180">
        <v>37</v>
      </c>
      <c r="M1180">
        <v>15.4</v>
      </c>
      <c r="N1180">
        <v>2</v>
      </c>
      <c r="O1180">
        <f>VLOOKUP(D1180,Sheet1!$C$1:$D$782,2,FALSE)</f>
        <v>1907</v>
      </c>
      <c r="P1180">
        <f>VLOOKUP(I1180,Sinker!$E$2:$F$383,2,FALSE)</f>
        <v>92.8</v>
      </c>
    </row>
    <row r="1181" spans="1:16" x14ac:dyDescent="0.5">
      <c r="A1181">
        <v>2021</v>
      </c>
      <c r="B1181" t="s">
        <v>948</v>
      </c>
      <c r="C1181" t="s">
        <v>37</v>
      </c>
      <c r="D1181">
        <v>452027</v>
      </c>
      <c r="E1181" t="s">
        <v>261</v>
      </c>
      <c r="F1181" t="s">
        <v>262</v>
      </c>
      <c r="G1181">
        <v>88.3</v>
      </c>
      <c r="H1181" t="s">
        <v>22</v>
      </c>
      <c r="I1181" t="str">
        <f t="shared" si="22"/>
        <v>452027SIFT</v>
      </c>
      <c r="J1181" t="s">
        <v>23</v>
      </c>
      <c r="K1181">
        <v>20.100000000000001</v>
      </c>
      <c r="L1181">
        <v>-20</v>
      </c>
      <c r="M1181">
        <v>13.2</v>
      </c>
      <c r="N1181">
        <v>-7</v>
      </c>
      <c r="O1181">
        <f>VLOOKUP(D1181,Sheet1!$C$1:$D$782,2,FALSE)</f>
        <v>2038</v>
      </c>
      <c r="P1181">
        <f>VLOOKUP(I1181,Sinker!$E$2:$F$383,2,FALSE)</f>
        <v>92.8</v>
      </c>
    </row>
    <row r="1182" spans="1:16" x14ac:dyDescent="0.5">
      <c r="A1182">
        <v>2021</v>
      </c>
      <c r="B1182" t="s">
        <v>322</v>
      </c>
      <c r="C1182" t="s">
        <v>181</v>
      </c>
      <c r="D1182">
        <v>607231</v>
      </c>
      <c r="E1182" t="s">
        <v>261</v>
      </c>
      <c r="F1182" t="s">
        <v>262</v>
      </c>
      <c r="G1182">
        <v>91.7</v>
      </c>
      <c r="H1182" t="s">
        <v>22</v>
      </c>
      <c r="I1182" t="str">
        <f t="shared" si="22"/>
        <v>607231SIFT</v>
      </c>
      <c r="J1182" t="s">
        <v>23</v>
      </c>
      <c r="K1182">
        <v>20</v>
      </c>
      <c r="L1182">
        <v>-10</v>
      </c>
      <c r="M1182">
        <v>16.2</v>
      </c>
      <c r="N1182">
        <v>11</v>
      </c>
      <c r="O1182">
        <f>VLOOKUP(D1182,Sheet1!$C$1:$D$782,2,FALSE)</f>
        <v>2385</v>
      </c>
      <c r="P1182">
        <f>VLOOKUP(I1182,Sinker!$E$2:$F$383,2,FALSE)</f>
        <v>92.6</v>
      </c>
    </row>
    <row r="1183" spans="1:16" x14ac:dyDescent="0.5">
      <c r="A1183">
        <v>2021</v>
      </c>
      <c r="B1183" t="s">
        <v>138</v>
      </c>
      <c r="C1183" t="s">
        <v>139</v>
      </c>
      <c r="D1183">
        <v>605400</v>
      </c>
      <c r="E1183" t="s">
        <v>58</v>
      </c>
      <c r="F1183" t="s">
        <v>59</v>
      </c>
      <c r="G1183">
        <v>91.9</v>
      </c>
      <c r="H1183" t="s">
        <v>22</v>
      </c>
      <c r="I1183" t="str">
        <f t="shared" si="22"/>
        <v>605400SIFT</v>
      </c>
      <c r="J1183" t="s">
        <v>23</v>
      </c>
      <c r="K1183">
        <v>23.8</v>
      </c>
      <c r="L1183">
        <v>-3</v>
      </c>
      <c r="M1183">
        <v>17.5</v>
      </c>
      <c r="N1183">
        <v>13</v>
      </c>
      <c r="O1183">
        <f>VLOOKUP(D1183,Sheet1!$C$1:$D$782,2,FALSE)</f>
        <v>2132</v>
      </c>
      <c r="P1183">
        <f>VLOOKUP(I1183,Sinker!$E$2:$F$383,2,FALSE)</f>
        <v>92.6</v>
      </c>
    </row>
    <row r="1184" spans="1:16" x14ac:dyDescent="0.5">
      <c r="A1184">
        <v>2021</v>
      </c>
      <c r="B1184" t="s">
        <v>292</v>
      </c>
      <c r="C1184" t="s">
        <v>293</v>
      </c>
      <c r="D1184">
        <v>621219</v>
      </c>
      <c r="E1184" t="s">
        <v>46</v>
      </c>
      <c r="F1184" t="s">
        <v>47</v>
      </c>
      <c r="G1184">
        <v>89.2</v>
      </c>
      <c r="H1184" t="s">
        <v>22</v>
      </c>
      <c r="I1184" t="str">
        <f t="shared" si="22"/>
        <v>621219SIFT</v>
      </c>
      <c r="J1184" t="s">
        <v>23</v>
      </c>
      <c r="K1184">
        <v>26.9</v>
      </c>
      <c r="L1184">
        <v>8</v>
      </c>
      <c r="M1184">
        <v>16.100000000000001</v>
      </c>
      <c r="N1184">
        <v>12</v>
      </c>
      <c r="O1184">
        <f>VLOOKUP(D1184,Sheet1!$C$1:$D$782,2,FALSE)</f>
        <v>2155</v>
      </c>
      <c r="P1184">
        <f>VLOOKUP(I1184,Sinker!$E$2:$F$383,2,FALSE)</f>
        <v>92.3</v>
      </c>
    </row>
    <row r="1185" spans="1:16" x14ac:dyDescent="0.5">
      <c r="A1185">
        <v>2021</v>
      </c>
      <c r="B1185" t="s">
        <v>532</v>
      </c>
      <c r="C1185" t="s">
        <v>533</v>
      </c>
      <c r="D1185">
        <v>518633</v>
      </c>
      <c r="E1185" t="s">
        <v>80</v>
      </c>
      <c r="F1185" t="s">
        <v>81</v>
      </c>
      <c r="G1185">
        <v>93.6</v>
      </c>
      <c r="H1185" t="s">
        <v>22</v>
      </c>
      <c r="I1185" t="str">
        <f t="shared" si="22"/>
        <v>518633SIFT</v>
      </c>
      <c r="J1185" t="s">
        <v>23</v>
      </c>
      <c r="K1185">
        <v>15.1</v>
      </c>
      <c r="L1185">
        <v>-27</v>
      </c>
      <c r="M1185">
        <v>12.4</v>
      </c>
      <c r="N1185">
        <v>-15</v>
      </c>
      <c r="O1185">
        <f>VLOOKUP(D1185,Sheet1!$C$1:$D$782,2,FALSE)</f>
        <v>2216</v>
      </c>
      <c r="P1185">
        <f>VLOOKUP(I1185,Sinker!$E$2:$F$383,2,FALSE)</f>
        <v>92.3</v>
      </c>
    </row>
    <row r="1186" spans="1:16" x14ac:dyDescent="0.5">
      <c r="A1186">
        <v>2021</v>
      </c>
      <c r="B1186" t="s">
        <v>952</v>
      </c>
      <c r="C1186" t="s">
        <v>953</v>
      </c>
      <c r="D1186">
        <v>641726</v>
      </c>
      <c r="E1186" t="s">
        <v>20</v>
      </c>
      <c r="F1186" t="s">
        <v>21</v>
      </c>
      <c r="G1186">
        <v>93.5</v>
      </c>
      <c r="H1186" t="s">
        <v>22</v>
      </c>
      <c r="I1186" t="str">
        <f t="shared" si="22"/>
        <v>641726SIFT</v>
      </c>
      <c r="J1186" t="s">
        <v>23</v>
      </c>
      <c r="K1186">
        <v>18.8</v>
      </c>
      <c r="L1186">
        <v>-13</v>
      </c>
      <c r="M1186">
        <v>16.3</v>
      </c>
      <c r="N1186">
        <v>9</v>
      </c>
      <c r="O1186">
        <f>VLOOKUP(D1186,Sheet1!$C$1:$D$782,2,FALSE)</f>
        <v>2069</v>
      </c>
      <c r="P1186">
        <f>VLOOKUP(I1186,Sinker!$E$2:$F$383,2,FALSE)</f>
        <v>92.3</v>
      </c>
    </row>
    <row r="1187" spans="1:16" x14ac:dyDescent="0.5">
      <c r="A1187">
        <v>2021</v>
      </c>
      <c r="B1187" t="s">
        <v>304</v>
      </c>
      <c r="C1187" t="s">
        <v>305</v>
      </c>
      <c r="D1187">
        <v>676596</v>
      </c>
      <c r="E1187" t="s">
        <v>178</v>
      </c>
      <c r="F1187" t="s">
        <v>179</v>
      </c>
      <c r="G1187">
        <v>91.1</v>
      </c>
      <c r="H1187" t="s">
        <v>22</v>
      </c>
      <c r="I1187" t="str">
        <f t="shared" si="22"/>
        <v>676596SIFT</v>
      </c>
      <c r="J1187" t="s">
        <v>23</v>
      </c>
      <c r="K1187">
        <v>29.3</v>
      </c>
      <c r="L1187">
        <v>24</v>
      </c>
      <c r="M1187">
        <v>18.3</v>
      </c>
      <c r="N1187">
        <v>24</v>
      </c>
      <c r="O1187">
        <f>VLOOKUP(D1187,Sheet1!$C$1:$D$782,2,FALSE)</f>
        <v>1793</v>
      </c>
      <c r="P1187">
        <v>92.2</v>
      </c>
    </row>
    <row r="1188" spans="1:16" x14ac:dyDescent="0.5">
      <c r="A1188">
        <v>2021</v>
      </c>
      <c r="B1188" t="s">
        <v>257</v>
      </c>
      <c r="C1188" t="s">
        <v>258</v>
      </c>
      <c r="D1188">
        <v>605347</v>
      </c>
      <c r="E1188" t="s">
        <v>182</v>
      </c>
      <c r="F1188" t="s">
        <v>183</v>
      </c>
      <c r="G1188">
        <v>95.3</v>
      </c>
      <c r="H1188" t="s">
        <v>22</v>
      </c>
      <c r="I1188" t="str">
        <f t="shared" si="22"/>
        <v>605347SIFT</v>
      </c>
      <c r="J1188" t="s">
        <v>23</v>
      </c>
      <c r="K1188">
        <v>19.7</v>
      </c>
      <c r="L1188">
        <v>-2</v>
      </c>
      <c r="M1188">
        <v>16.100000000000001</v>
      </c>
      <c r="N1188">
        <v>8</v>
      </c>
      <c r="O1188">
        <f>VLOOKUP(D1188,Sheet1!$C$1:$D$782,2,FALSE)</f>
        <v>1965</v>
      </c>
      <c r="P1188">
        <f>VLOOKUP(I1188,Sinker!$E$2:$F$383,2,FALSE)</f>
        <v>92.1</v>
      </c>
    </row>
    <row r="1189" spans="1:16" x14ac:dyDescent="0.5">
      <c r="A1189">
        <v>2021</v>
      </c>
      <c r="B1189" t="s">
        <v>536</v>
      </c>
      <c r="C1189" t="s">
        <v>272</v>
      </c>
      <c r="D1189">
        <v>542914</v>
      </c>
      <c r="E1189" t="s">
        <v>110</v>
      </c>
      <c r="F1189" t="s">
        <v>111</v>
      </c>
      <c r="G1189">
        <v>95.3</v>
      </c>
      <c r="H1189" t="s">
        <v>22</v>
      </c>
      <c r="I1189" t="str">
        <f t="shared" si="22"/>
        <v>542914SIFT</v>
      </c>
      <c r="J1189" t="s">
        <v>23</v>
      </c>
      <c r="K1189">
        <v>15.9</v>
      </c>
      <c r="L1189">
        <v>-20</v>
      </c>
      <c r="M1189">
        <v>13.4</v>
      </c>
      <c r="N1189">
        <v>-9</v>
      </c>
      <c r="O1189">
        <f>VLOOKUP(D1189,Sheet1!$C$1:$D$782,2,FALSE)</f>
        <v>1989</v>
      </c>
      <c r="P1189">
        <f>VLOOKUP(I1189,Sinker!$E$2:$F$383,2,FALSE)</f>
        <v>91.9</v>
      </c>
    </row>
    <row r="1190" spans="1:16" x14ac:dyDescent="0.5">
      <c r="A1190">
        <v>2021</v>
      </c>
      <c r="B1190" t="s">
        <v>284</v>
      </c>
      <c r="C1190" t="s">
        <v>285</v>
      </c>
      <c r="D1190">
        <v>615698</v>
      </c>
      <c r="E1190" t="s">
        <v>122</v>
      </c>
      <c r="F1190" t="s">
        <v>123</v>
      </c>
      <c r="G1190">
        <v>94.4</v>
      </c>
      <c r="H1190" t="s">
        <v>22</v>
      </c>
      <c r="I1190" t="str">
        <f t="shared" si="22"/>
        <v>615698SIFT</v>
      </c>
      <c r="J1190" t="s">
        <v>23</v>
      </c>
      <c r="K1190">
        <v>16.399999999999999</v>
      </c>
      <c r="L1190">
        <v>-15</v>
      </c>
      <c r="M1190">
        <v>13.3</v>
      </c>
      <c r="N1190">
        <v>-7</v>
      </c>
      <c r="O1190">
        <f>VLOOKUP(D1190,Sheet1!$C$1:$D$782,2,FALSE)</f>
        <v>2090</v>
      </c>
      <c r="P1190">
        <f>VLOOKUP(I1190,Sinker!$E$2:$F$383,2,FALSE)</f>
        <v>91.2</v>
      </c>
    </row>
    <row r="1191" spans="1:16" x14ac:dyDescent="0.5">
      <c r="A1191">
        <v>2021</v>
      </c>
      <c r="B1191" t="s">
        <v>347</v>
      </c>
      <c r="C1191" t="s">
        <v>105</v>
      </c>
      <c r="D1191">
        <v>592314</v>
      </c>
      <c r="E1191" t="s">
        <v>116</v>
      </c>
      <c r="F1191" t="s">
        <v>117</v>
      </c>
      <c r="G1191">
        <v>93.1</v>
      </c>
      <c r="H1191" t="s">
        <v>22</v>
      </c>
      <c r="I1191" t="str">
        <f t="shared" si="22"/>
        <v>592314SIFT</v>
      </c>
      <c r="J1191" t="s">
        <v>23</v>
      </c>
      <c r="K1191">
        <v>20.5</v>
      </c>
      <c r="L1191">
        <v>-5</v>
      </c>
      <c r="M1191">
        <v>16.2</v>
      </c>
      <c r="N1191">
        <v>9</v>
      </c>
      <c r="O1191">
        <f>VLOOKUP(D1191,Sheet1!$C$1:$D$782,2,FALSE)</f>
        <v>2096</v>
      </c>
      <c r="P1191">
        <f>VLOOKUP(I1191,Sinker!$E$2:$F$383,2,FALSE)</f>
        <v>91.1</v>
      </c>
    </row>
    <row r="1192" spans="1:16" x14ac:dyDescent="0.5">
      <c r="A1192">
        <v>2021</v>
      </c>
      <c r="B1192" t="s">
        <v>446</v>
      </c>
      <c r="C1192" t="s">
        <v>447</v>
      </c>
      <c r="D1192">
        <v>621348</v>
      </c>
      <c r="E1192" t="s">
        <v>194</v>
      </c>
      <c r="F1192" t="s">
        <v>195</v>
      </c>
      <c r="G1192">
        <v>92.3</v>
      </c>
      <c r="H1192" t="s">
        <v>22</v>
      </c>
      <c r="I1192" t="str">
        <f t="shared" si="22"/>
        <v>621348SIFT</v>
      </c>
      <c r="J1192" t="s">
        <v>23</v>
      </c>
      <c r="K1192">
        <v>25.4</v>
      </c>
      <c r="L1192">
        <v>14</v>
      </c>
      <c r="M1192">
        <v>15.7</v>
      </c>
      <c r="N1192">
        <v>6</v>
      </c>
      <c r="O1192">
        <f>VLOOKUP(D1192,Sheet1!$C$1:$D$782,2,FALSE)</f>
        <v>1926</v>
      </c>
      <c r="P1192">
        <v>91</v>
      </c>
    </row>
    <row r="1193" spans="1:16" x14ac:dyDescent="0.5">
      <c r="A1193">
        <v>2021</v>
      </c>
      <c r="B1193" t="s">
        <v>375</v>
      </c>
      <c r="C1193" t="s">
        <v>878</v>
      </c>
      <c r="D1193">
        <v>669160</v>
      </c>
      <c r="E1193" t="s">
        <v>54</v>
      </c>
      <c r="F1193" t="s">
        <v>55</v>
      </c>
      <c r="G1193">
        <v>97.8</v>
      </c>
      <c r="H1193" t="s">
        <v>22</v>
      </c>
      <c r="I1193" t="str">
        <f t="shared" si="22"/>
        <v>669160SIFT</v>
      </c>
      <c r="J1193" t="s">
        <v>23</v>
      </c>
      <c r="K1193">
        <v>19.899999999999999</v>
      </c>
      <c r="L1193">
        <v>5</v>
      </c>
      <c r="M1193">
        <v>18.7</v>
      </c>
      <c r="N1193">
        <v>20</v>
      </c>
      <c r="O1193">
        <f>VLOOKUP(D1193,Sheet1!$C$1:$D$782,2,FALSE)</f>
        <v>2361</v>
      </c>
      <c r="P1193">
        <v>91</v>
      </c>
    </row>
    <row r="1194" spans="1:16" x14ac:dyDescent="0.5">
      <c r="A1194">
        <v>2021</v>
      </c>
      <c r="B1194" t="s">
        <v>915</v>
      </c>
      <c r="C1194" t="s">
        <v>916</v>
      </c>
      <c r="D1194">
        <v>518858</v>
      </c>
      <c r="E1194" t="s">
        <v>54</v>
      </c>
      <c r="F1194" t="s">
        <v>55</v>
      </c>
      <c r="G1194">
        <v>95.6</v>
      </c>
      <c r="H1194" t="s">
        <v>22</v>
      </c>
      <c r="I1194" t="str">
        <f t="shared" si="22"/>
        <v>518858SIFT</v>
      </c>
      <c r="J1194" t="s">
        <v>23</v>
      </c>
      <c r="K1194">
        <v>13.5</v>
      </c>
      <c r="L1194">
        <v>-33</v>
      </c>
      <c r="M1194">
        <v>9.8000000000000007</v>
      </c>
      <c r="N1194">
        <v>-34</v>
      </c>
      <c r="O1194">
        <f>VLOOKUP(D1194,Sheet1!$C$1:$D$782,2,FALSE)</f>
        <v>2421</v>
      </c>
      <c r="P1194">
        <v>91</v>
      </c>
    </row>
    <row r="1195" spans="1:16" x14ac:dyDescent="0.5">
      <c r="A1195">
        <v>2021</v>
      </c>
      <c r="B1195" t="s">
        <v>326</v>
      </c>
      <c r="C1195" t="s">
        <v>25</v>
      </c>
      <c r="D1195">
        <v>643778</v>
      </c>
      <c r="E1195" t="s">
        <v>34</v>
      </c>
      <c r="F1195" t="s">
        <v>35</v>
      </c>
      <c r="G1195">
        <v>90.7</v>
      </c>
      <c r="H1195" t="s">
        <v>22</v>
      </c>
      <c r="I1195" t="str">
        <f t="shared" si="22"/>
        <v>643778SIFT</v>
      </c>
      <c r="J1195" t="s">
        <v>23</v>
      </c>
      <c r="K1195">
        <v>15.9</v>
      </c>
      <c r="L1195">
        <v>-24</v>
      </c>
      <c r="M1195">
        <v>10.5</v>
      </c>
      <c r="N1195">
        <v>-26</v>
      </c>
      <c r="O1195">
        <f>VLOOKUP(D1195,Sheet1!$C$1:$D$782,2,FALSE)</f>
        <v>2073</v>
      </c>
      <c r="P1195">
        <v>91</v>
      </c>
    </row>
    <row r="1196" spans="1:16" x14ac:dyDescent="0.5">
      <c r="A1196">
        <v>2021</v>
      </c>
      <c r="B1196" t="s">
        <v>883</v>
      </c>
      <c r="C1196" t="s">
        <v>89</v>
      </c>
      <c r="D1196">
        <v>607391</v>
      </c>
      <c r="E1196" t="s">
        <v>178</v>
      </c>
      <c r="F1196" t="s">
        <v>179</v>
      </c>
      <c r="G1196">
        <v>90.4</v>
      </c>
      <c r="H1196" t="s">
        <v>22</v>
      </c>
      <c r="I1196" t="str">
        <f t="shared" si="22"/>
        <v>607391SIFT</v>
      </c>
      <c r="J1196" t="s">
        <v>23</v>
      </c>
      <c r="K1196">
        <v>29.3</v>
      </c>
      <c r="L1196">
        <v>19</v>
      </c>
      <c r="M1196">
        <v>18.5</v>
      </c>
      <c r="N1196">
        <v>24</v>
      </c>
      <c r="O1196">
        <f>VLOOKUP(D1196,Sheet1!$C$1:$D$782,2,FALSE)</f>
        <v>1829</v>
      </c>
      <c r="P1196">
        <v>91</v>
      </c>
    </row>
    <row r="1197" spans="1:16" x14ac:dyDescent="0.5">
      <c r="A1197">
        <v>2021</v>
      </c>
      <c r="B1197" t="s">
        <v>591</v>
      </c>
      <c r="C1197" t="s">
        <v>37</v>
      </c>
      <c r="D1197">
        <v>605177</v>
      </c>
      <c r="E1197" t="s">
        <v>20</v>
      </c>
      <c r="F1197" t="s">
        <v>21</v>
      </c>
      <c r="G1197">
        <v>92.1</v>
      </c>
      <c r="H1197" t="s">
        <v>22</v>
      </c>
      <c r="I1197" t="str">
        <f t="shared" si="22"/>
        <v>605177SIFT</v>
      </c>
      <c r="J1197" t="s">
        <v>23</v>
      </c>
      <c r="K1197">
        <v>19</v>
      </c>
      <c r="L1197">
        <v>-9</v>
      </c>
      <c r="M1197">
        <v>14.4</v>
      </c>
      <c r="N1197">
        <v>1</v>
      </c>
      <c r="O1197">
        <f>VLOOKUP(D1197,Sheet1!$C$1:$D$782,2,FALSE)</f>
        <v>2108</v>
      </c>
      <c r="P1197">
        <f>VLOOKUP(I1197,Sinker!$E$2:$F$383,2,FALSE)</f>
        <v>90.4</v>
      </c>
    </row>
    <row r="1198" spans="1:16" x14ac:dyDescent="0.5">
      <c r="A1198">
        <v>2021</v>
      </c>
      <c r="B1198" t="s">
        <v>898</v>
      </c>
      <c r="C1198" t="s">
        <v>139</v>
      </c>
      <c r="D1198">
        <v>676879</v>
      </c>
      <c r="E1198" t="s">
        <v>68</v>
      </c>
      <c r="F1198" t="s">
        <v>69</v>
      </c>
      <c r="G1198">
        <v>96.2</v>
      </c>
      <c r="H1198" t="s">
        <v>22</v>
      </c>
      <c r="I1198" t="str">
        <f t="shared" si="22"/>
        <v>676879SIFT</v>
      </c>
      <c r="J1198" t="s">
        <v>23</v>
      </c>
      <c r="K1198">
        <v>22.8</v>
      </c>
      <c r="L1198">
        <v>8</v>
      </c>
      <c r="M1198">
        <v>13.5</v>
      </c>
      <c r="N1198">
        <v>-10</v>
      </c>
      <c r="O1198">
        <f>VLOOKUP(D1198,Sheet1!$C$1:$D$782,2,FALSE)</f>
        <v>1967</v>
      </c>
      <c r="P1198">
        <v>90</v>
      </c>
    </row>
    <row r="1199" spans="1:16" x14ac:dyDescent="0.5">
      <c r="A1199">
        <v>2021</v>
      </c>
      <c r="B1199" t="s">
        <v>906</v>
      </c>
      <c r="C1199" t="s">
        <v>907</v>
      </c>
      <c r="D1199">
        <v>592288</v>
      </c>
      <c r="E1199" t="s">
        <v>142</v>
      </c>
      <c r="F1199" t="s">
        <v>143</v>
      </c>
      <c r="G1199">
        <v>91.6</v>
      </c>
      <c r="H1199" t="s">
        <v>22</v>
      </c>
      <c r="I1199" t="str">
        <f t="shared" si="22"/>
        <v>592288SIFT</v>
      </c>
      <c r="J1199" t="s">
        <v>23</v>
      </c>
      <c r="K1199">
        <v>25.2</v>
      </c>
      <c r="L1199">
        <v>11</v>
      </c>
      <c r="M1199">
        <v>17.3</v>
      </c>
      <c r="N1199">
        <v>17</v>
      </c>
      <c r="O1199">
        <f>VLOOKUP(D1199,Sheet1!$C$1:$D$782,2,FALSE)</f>
        <v>2055</v>
      </c>
      <c r="P1199">
        <v>90</v>
      </c>
    </row>
    <row r="1200" spans="1:16" x14ac:dyDescent="0.5">
      <c r="A1200">
        <v>2021</v>
      </c>
      <c r="B1200" t="s">
        <v>292</v>
      </c>
      <c r="C1200" t="s">
        <v>924</v>
      </c>
      <c r="D1200">
        <v>670090</v>
      </c>
      <c r="E1200" t="s">
        <v>102</v>
      </c>
      <c r="F1200" t="s">
        <v>103</v>
      </c>
      <c r="G1200">
        <v>92.4</v>
      </c>
      <c r="H1200" t="s">
        <v>22</v>
      </c>
      <c r="I1200" t="str">
        <f t="shared" si="22"/>
        <v>670090SIFT</v>
      </c>
      <c r="J1200" t="s">
        <v>23</v>
      </c>
      <c r="K1200">
        <v>30.5</v>
      </c>
      <c r="L1200">
        <v>-10</v>
      </c>
      <c r="M1200">
        <v>18.399999999999999</v>
      </c>
      <c r="N1200">
        <v>1</v>
      </c>
      <c r="O1200">
        <f>VLOOKUP(D1200,Sheet1!$C$1:$D$782,2,FALSE)</f>
        <v>1914</v>
      </c>
      <c r="P1200">
        <v>90</v>
      </c>
    </row>
    <row r="1201" spans="1:16" x14ac:dyDescent="0.5">
      <c r="A1201">
        <v>2021</v>
      </c>
      <c r="B1201" t="s">
        <v>271</v>
      </c>
      <c r="C1201" t="s">
        <v>272</v>
      </c>
      <c r="D1201">
        <v>543101</v>
      </c>
      <c r="E1201" t="s">
        <v>30</v>
      </c>
      <c r="F1201" t="s">
        <v>31</v>
      </c>
      <c r="G1201">
        <v>94.1</v>
      </c>
      <c r="H1201" t="s">
        <v>22</v>
      </c>
      <c r="I1201" t="str">
        <f t="shared" si="22"/>
        <v>543101SIFT</v>
      </c>
      <c r="J1201" t="s">
        <v>23</v>
      </c>
      <c r="K1201">
        <v>19.7</v>
      </c>
      <c r="L1201">
        <v>-6</v>
      </c>
      <c r="M1201">
        <v>15.6</v>
      </c>
      <c r="N1201">
        <v>6</v>
      </c>
      <c r="O1201">
        <f>VLOOKUP(D1201,Sheet1!$C$1:$D$782,2,FALSE)</f>
        <v>2088</v>
      </c>
      <c r="P1201">
        <f>VLOOKUP(I1201,Sinker!$E$2:$F$383,2,FALSE)</f>
        <v>89.5</v>
      </c>
    </row>
    <row r="1202" spans="1:16" x14ac:dyDescent="0.5">
      <c r="A1202">
        <v>2021</v>
      </c>
      <c r="B1202" t="s">
        <v>96</v>
      </c>
      <c r="C1202" t="s">
        <v>97</v>
      </c>
      <c r="D1202">
        <v>605288</v>
      </c>
      <c r="E1202" t="s">
        <v>68</v>
      </c>
      <c r="F1202" t="s">
        <v>69</v>
      </c>
      <c r="G1202">
        <v>93.6</v>
      </c>
      <c r="H1202" t="s">
        <v>22</v>
      </c>
      <c r="I1202" t="str">
        <f t="shared" si="22"/>
        <v>605288SIFT</v>
      </c>
      <c r="J1202" t="s">
        <v>23</v>
      </c>
      <c r="K1202">
        <v>23.4</v>
      </c>
      <c r="L1202">
        <v>13</v>
      </c>
      <c r="M1202">
        <v>15.9</v>
      </c>
      <c r="N1202">
        <v>9</v>
      </c>
      <c r="O1202">
        <v>2038</v>
      </c>
      <c r="P1202">
        <v>89.3</v>
      </c>
    </row>
    <row r="1203" spans="1:16" x14ac:dyDescent="0.5">
      <c r="A1203">
        <v>2021</v>
      </c>
      <c r="B1203" t="s">
        <v>705</v>
      </c>
      <c r="C1203" t="s">
        <v>245</v>
      </c>
      <c r="D1203">
        <v>446321</v>
      </c>
      <c r="E1203" t="s">
        <v>110</v>
      </c>
      <c r="F1203" t="s">
        <v>111</v>
      </c>
      <c r="G1203">
        <v>91.3</v>
      </c>
      <c r="H1203" t="s">
        <v>22</v>
      </c>
      <c r="I1203" t="str">
        <f t="shared" si="22"/>
        <v>446321SIFT</v>
      </c>
      <c r="J1203" t="s">
        <v>23</v>
      </c>
      <c r="K1203">
        <v>23.1</v>
      </c>
      <c r="L1203">
        <v>1</v>
      </c>
      <c r="M1203">
        <v>17.100000000000001</v>
      </c>
      <c r="N1203">
        <v>17</v>
      </c>
      <c r="O1203">
        <f>VLOOKUP(D1203,Sheet1!$C$1:$D$782,2,FALSE)</f>
        <v>2027</v>
      </c>
      <c r="P1203">
        <f>VLOOKUP(I1203,Sinker!$E$2:$F$383,2,FALSE)</f>
        <v>89.3</v>
      </c>
    </row>
    <row r="1204" spans="1:16" x14ac:dyDescent="0.5">
      <c r="A1204">
        <v>2021</v>
      </c>
      <c r="B1204" t="s">
        <v>638</v>
      </c>
      <c r="C1204" t="s">
        <v>481</v>
      </c>
      <c r="D1204">
        <v>656849</v>
      </c>
      <c r="E1204" t="s">
        <v>126</v>
      </c>
      <c r="F1204" t="s">
        <v>127</v>
      </c>
      <c r="G1204">
        <v>92.4</v>
      </c>
      <c r="H1204" t="s">
        <v>22</v>
      </c>
      <c r="I1204" t="str">
        <f t="shared" si="22"/>
        <v>656849SIFT</v>
      </c>
      <c r="J1204" t="s">
        <v>23</v>
      </c>
      <c r="K1204">
        <v>20</v>
      </c>
      <c r="L1204">
        <v>-3</v>
      </c>
      <c r="M1204">
        <v>15.9</v>
      </c>
      <c r="N1204">
        <v>15</v>
      </c>
      <c r="O1204">
        <f>VLOOKUP(D1204,Sheet1!$C$1:$D$782,2,FALSE)</f>
        <v>2081</v>
      </c>
      <c r="P1204">
        <f>VLOOKUP(I1204,Sinker!$E$2:$F$383,2,FALSE)</f>
        <v>89.2</v>
      </c>
    </row>
    <row r="1205" spans="1:16" x14ac:dyDescent="0.5">
      <c r="A1205">
        <v>2021</v>
      </c>
      <c r="B1205" t="s">
        <v>383</v>
      </c>
      <c r="C1205" t="s">
        <v>384</v>
      </c>
      <c r="D1205">
        <v>642528</v>
      </c>
      <c r="E1205" t="s">
        <v>38</v>
      </c>
      <c r="F1205" t="s">
        <v>39</v>
      </c>
      <c r="G1205">
        <v>98.3</v>
      </c>
      <c r="H1205" t="s">
        <v>22</v>
      </c>
      <c r="I1205" t="str">
        <f t="shared" si="22"/>
        <v>642528SIFT</v>
      </c>
      <c r="J1205" t="s">
        <v>23</v>
      </c>
      <c r="K1205">
        <v>16.600000000000001</v>
      </c>
      <c r="L1205">
        <v>-8</v>
      </c>
      <c r="M1205">
        <v>15.6</v>
      </c>
      <c r="N1205">
        <v>1</v>
      </c>
      <c r="O1205">
        <f>VLOOKUP(D1205,Sheet1!$C$1:$D$782,2,FALSE)</f>
        <v>2345</v>
      </c>
      <c r="P1205">
        <v>89</v>
      </c>
    </row>
    <row r="1206" spans="1:16" x14ac:dyDescent="0.5">
      <c r="A1206">
        <v>2021</v>
      </c>
      <c r="B1206" t="s">
        <v>700</v>
      </c>
      <c r="C1206" t="s">
        <v>701</v>
      </c>
      <c r="D1206">
        <v>642545</v>
      </c>
      <c r="E1206" t="s">
        <v>232</v>
      </c>
      <c r="F1206" t="s">
        <v>233</v>
      </c>
      <c r="G1206">
        <v>92.7</v>
      </c>
      <c r="H1206" t="s">
        <v>22</v>
      </c>
      <c r="I1206" t="str">
        <f t="shared" si="22"/>
        <v>642545SIFT</v>
      </c>
      <c r="J1206" t="s">
        <v>23</v>
      </c>
      <c r="K1206">
        <v>15.8</v>
      </c>
      <c r="L1206">
        <v>-24</v>
      </c>
      <c r="M1206">
        <v>10.8</v>
      </c>
      <c r="N1206">
        <v>-25</v>
      </c>
      <c r="O1206">
        <f>VLOOKUP(D1206,Sheet1!$C$1:$D$782,2,FALSE)</f>
        <v>2152</v>
      </c>
      <c r="P1206">
        <v>89</v>
      </c>
    </row>
    <row r="1207" spans="1:16" x14ac:dyDescent="0.5">
      <c r="A1207">
        <v>2021</v>
      </c>
      <c r="B1207" t="s">
        <v>301</v>
      </c>
      <c r="C1207" t="s">
        <v>247</v>
      </c>
      <c r="D1207">
        <v>621237</v>
      </c>
      <c r="E1207" t="s">
        <v>58</v>
      </c>
      <c r="F1207" t="s">
        <v>59</v>
      </c>
      <c r="G1207">
        <v>99.3</v>
      </c>
      <c r="H1207" t="s">
        <v>22</v>
      </c>
      <c r="I1207" t="str">
        <f t="shared" si="22"/>
        <v>621237SIFT</v>
      </c>
      <c r="J1207" t="s">
        <v>23</v>
      </c>
      <c r="K1207">
        <v>14.9</v>
      </c>
      <c r="L1207">
        <v>-2</v>
      </c>
      <c r="M1207">
        <v>14.7</v>
      </c>
      <c r="N1207">
        <v>4</v>
      </c>
      <c r="O1207">
        <f>VLOOKUP(D1207,Sheet1!$C$1:$D$782,2,FALSE)</f>
        <v>2071</v>
      </c>
      <c r="P1207">
        <f>VLOOKUP(I1207,Sinker!$E$2:$F$383,2,FALSE)</f>
        <v>88.9</v>
      </c>
    </row>
    <row r="1208" spans="1:16" x14ac:dyDescent="0.5">
      <c r="A1208">
        <v>2021</v>
      </c>
      <c r="B1208" t="s">
        <v>755</v>
      </c>
      <c r="C1208" t="s">
        <v>95</v>
      </c>
      <c r="D1208">
        <v>453281</v>
      </c>
      <c r="E1208" t="s">
        <v>34</v>
      </c>
      <c r="F1208" t="s">
        <v>35</v>
      </c>
      <c r="G1208">
        <v>87.6</v>
      </c>
      <c r="H1208" t="s">
        <v>22</v>
      </c>
      <c r="I1208" t="str">
        <f t="shared" si="22"/>
        <v>453281SIFT</v>
      </c>
      <c r="J1208" t="s">
        <v>23</v>
      </c>
      <c r="K1208">
        <v>25</v>
      </c>
      <c r="L1208">
        <v>-2</v>
      </c>
      <c r="M1208">
        <v>15</v>
      </c>
      <c r="N1208">
        <v>6</v>
      </c>
      <c r="O1208">
        <f>VLOOKUP(D1208,Sheet1!$C$1:$D$782,2,FALSE)</f>
        <v>1893</v>
      </c>
      <c r="P1208">
        <f>VLOOKUP(I1208,Sinker!$E$2:$F$383,2,FALSE)</f>
        <v>88.9</v>
      </c>
    </row>
    <row r="1209" spans="1:16" x14ac:dyDescent="0.5">
      <c r="A1209">
        <v>2021</v>
      </c>
      <c r="B1209" t="s">
        <v>514</v>
      </c>
      <c r="C1209" t="s">
        <v>305</v>
      </c>
      <c r="D1209">
        <v>622251</v>
      </c>
      <c r="E1209" t="s">
        <v>80</v>
      </c>
      <c r="F1209" t="s">
        <v>81</v>
      </c>
      <c r="G1209">
        <v>96.9</v>
      </c>
      <c r="H1209" t="s">
        <v>22</v>
      </c>
      <c r="I1209" t="str">
        <f t="shared" si="22"/>
        <v>622251SIFT</v>
      </c>
      <c r="J1209" t="s">
        <v>23</v>
      </c>
      <c r="K1209">
        <v>13.1</v>
      </c>
      <c r="L1209">
        <v>-26</v>
      </c>
      <c r="M1209">
        <v>9.4</v>
      </c>
      <c r="N1209">
        <v>-34</v>
      </c>
      <c r="O1209">
        <f>VLOOKUP(D1209,Sheet1!$C$1:$D$782,2,FALSE)</f>
        <v>2208</v>
      </c>
      <c r="P1209">
        <f>VLOOKUP(I1209,Sinker!$E$2:$F$383,2,FALSE)</f>
        <v>88.9</v>
      </c>
    </row>
    <row r="1210" spans="1:16" x14ac:dyDescent="0.5">
      <c r="A1210">
        <v>2021</v>
      </c>
      <c r="B1210" t="s">
        <v>130</v>
      </c>
      <c r="C1210" t="s">
        <v>131</v>
      </c>
      <c r="D1210">
        <v>669373</v>
      </c>
      <c r="E1210" t="s">
        <v>132</v>
      </c>
      <c r="F1210" t="s">
        <v>133</v>
      </c>
      <c r="G1210">
        <v>94.5</v>
      </c>
      <c r="H1210" t="s">
        <v>22</v>
      </c>
      <c r="I1210" t="str">
        <f t="shared" si="22"/>
        <v>669373SIFT</v>
      </c>
      <c r="J1210" t="s">
        <v>23</v>
      </c>
      <c r="K1210">
        <v>19</v>
      </c>
      <c r="L1210">
        <v>-5</v>
      </c>
      <c r="M1210">
        <v>14.9</v>
      </c>
      <c r="N1210">
        <v>2</v>
      </c>
      <c r="O1210">
        <f>VLOOKUP(D1210,Sheet1!$C$1:$D$782,2,FALSE)</f>
        <v>2020</v>
      </c>
      <c r="P1210">
        <f>VLOOKUP(I1210,Sinker!$E$2:$F$383,2,FALSE)</f>
        <v>88.6</v>
      </c>
    </row>
    <row r="1211" spans="1:16" x14ac:dyDescent="0.5">
      <c r="A1211">
        <v>2021</v>
      </c>
      <c r="B1211" t="s">
        <v>552</v>
      </c>
      <c r="C1211" t="s">
        <v>177</v>
      </c>
      <c r="D1211">
        <v>572193</v>
      </c>
      <c r="E1211" t="s">
        <v>50</v>
      </c>
      <c r="F1211" t="s">
        <v>51</v>
      </c>
      <c r="G1211">
        <v>93.3</v>
      </c>
      <c r="H1211" t="s">
        <v>22</v>
      </c>
      <c r="I1211" t="str">
        <f t="shared" si="22"/>
        <v>572193SIFT</v>
      </c>
      <c r="J1211" t="s">
        <v>23</v>
      </c>
      <c r="K1211">
        <v>18.7</v>
      </c>
      <c r="L1211">
        <v>-13</v>
      </c>
      <c r="M1211">
        <v>15.1</v>
      </c>
      <c r="N1211">
        <v>2</v>
      </c>
      <c r="O1211">
        <f>VLOOKUP(D1211,Sheet1!$C$1:$D$782,2,FALSE)</f>
        <v>2225</v>
      </c>
      <c r="P1211">
        <f>VLOOKUP(I1211,Sinker!$E$2:$F$383,2,FALSE)</f>
        <v>88.5</v>
      </c>
    </row>
    <row r="1212" spans="1:16" x14ac:dyDescent="0.5">
      <c r="A1212">
        <v>2021</v>
      </c>
      <c r="B1212" t="s">
        <v>419</v>
      </c>
      <c r="C1212" t="s">
        <v>420</v>
      </c>
      <c r="D1212">
        <v>622253</v>
      </c>
      <c r="E1212" t="s">
        <v>182</v>
      </c>
      <c r="F1212" t="s">
        <v>183</v>
      </c>
      <c r="G1212">
        <v>95.4</v>
      </c>
      <c r="H1212" t="s">
        <v>22</v>
      </c>
      <c r="I1212" t="str">
        <f t="shared" si="22"/>
        <v>622253SIFT</v>
      </c>
      <c r="J1212" t="s">
        <v>23</v>
      </c>
      <c r="K1212">
        <v>25.3</v>
      </c>
      <c r="L1212">
        <v>21</v>
      </c>
      <c r="M1212">
        <v>16.5</v>
      </c>
      <c r="N1212">
        <v>9</v>
      </c>
      <c r="O1212">
        <f>VLOOKUP(D1212,Sheet1!$C$1:$D$782,2,FALSE)</f>
        <v>1948</v>
      </c>
      <c r="P1212">
        <f>VLOOKUP(I1212,Sinker!$E$2:$F$383,2,FALSE)</f>
        <v>88.4</v>
      </c>
    </row>
    <row r="1213" spans="1:16" x14ac:dyDescent="0.5">
      <c r="A1213">
        <v>2021</v>
      </c>
      <c r="B1213" t="s">
        <v>574</v>
      </c>
      <c r="C1213" t="s">
        <v>575</v>
      </c>
      <c r="D1213">
        <v>605151</v>
      </c>
      <c r="E1213" t="s">
        <v>58</v>
      </c>
      <c r="F1213" t="s">
        <v>59</v>
      </c>
      <c r="G1213">
        <v>94.1</v>
      </c>
      <c r="H1213" t="s">
        <v>22</v>
      </c>
      <c r="I1213" t="str">
        <f t="shared" si="22"/>
        <v>605151SIFT</v>
      </c>
      <c r="J1213" t="s">
        <v>23</v>
      </c>
      <c r="K1213">
        <v>17.5</v>
      </c>
      <c r="L1213">
        <v>-12</v>
      </c>
      <c r="M1213">
        <v>13.7</v>
      </c>
      <c r="N1213">
        <v>-5</v>
      </c>
      <c r="O1213">
        <f>VLOOKUP(D1213,Sheet1!$C$1:$D$782,2,FALSE)</f>
        <v>2047</v>
      </c>
      <c r="P1213">
        <f>VLOOKUP(I1213,Sinker!$E$2:$F$383,2,FALSE)</f>
        <v>88.3</v>
      </c>
    </row>
    <row r="1214" spans="1:16" x14ac:dyDescent="0.5">
      <c r="A1214">
        <v>2021</v>
      </c>
      <c r="B1214" t="s">
        <v>912</v>
      </c>
      <c r="C1214" t="s">
        <v>913</v>
      </c>
      <c r="D1214">
        <v>621248</v>
      </c>
      <c r="E1214" t="s">
        <v>261</v>
      </c>
      <c r="F1214" t="s">
        <v>262</v>
      </c>
      <c r="G1214">
        <v>90.3</v>
      </c>
      <c r="H1214" t="s">
        <v>22</v>
      </c>
      <c r="I1214" t="str">
        <f t="shared" si="22"/>
        <v>621248SIFT</v>
      </c>
      <c r="J1214" t="s">
        <v>23</v>
      </c>
      <c r="K1214">
        <v>33.1</v>
      </c>
      <c r="L1214">
        <v>18</v>
      </c>
      <c r="M1214">
        <v>16.399999999999999</v>
      </c>
      <c r="N1214">
        <v>0</v>
      </c>
      <c r="O1214">
        <f>VLOOKUP(D1214,Sheet1!$C$1:$D$782,2,FALSE)</f>
        <v>2127</v>
      </c>
      <c r="P1214">
        <v>88</v>
      </c>
    </row>
    <row r="1215" spans="1:16" x14ac:dyDescent="0.5">
      <c r="A1215">
        <v>2021</v>
      </c>
      <c r="B1215" t="s">
        <v>281</v>
      </c>
      <c r="C1215" t="s">
        <v>934</v>
      </c>
      <c r="D1215">
        <v>655889</v>
      </c>
      <c r="E1215" t="s">
        <v>46</v>
      </c>
      <c r="F1215" t="s">
        <v>47</v>
      </c>
      <c r="G1215">
        <v>97.3</v>
      </c>
      <c r="H1215" t="s">
        <v>22</v>
      </c>
      <c r="I1215" t="str">
        <f t="shared" si="22"/>
        <v>655889SIFT</v>
      </c>
      <c r="J1215" t="s">
        <v>23</v>
      </c>
      <c r="K1215">
        <v>21.6</v>
      </c>
      <c r="L1215">
        <v>13</v>
      </c>
      <c r="M1215">
        <v>13.2</v>
      </c>
      <c r="N1215">
        <v>-13</v>
      </c>
      <c r="O1215">
        <f>VLOOKUP(D1215,Sheet1!$C$1:$D$782,2,FALSE)</f>
        <v>1985</v>
      </c>
      <c r="P1215">
        <v>88</v>
      </c>
    </row>
    <row r="1216" spans="1:16" x14ac:dyDescent="0.5">
      <c r="A1216">
        <v>2021</v>
      </c>
      <c r="B1216" t="s">
        <v>895</v>
      </c>
      <c r="C1216" t="s">
        <v>97</v>
      </c>
      <c r="D1216">
        <v>592716</v>
      </c>
      <c r="E1216" t="s">
        <v>46</v>
      </c>
      <c r="F1216" t="s">
        <v>47</v>
      </c>
      <c r="G1216">
        <v>92.1</v>
      </c>
      <c r="H1216" t="s">
        <v>22</v>
      </c>
      <c r="I1216" t="str">
        <f t="shared" si="22"/>
        <v>592716SIFT</v>
      </c>
      <c r="J1216" t="s">
        <v>23</v>
      </c>
      <c r="K1216">
        <v>20.5</v>
      </c>
      <c r="L1216">
        <v>-8</v>
      </c>
      <c r="M1216">
        <v>13.2</v>
      </c>
      <c r="N1216">
        <v>-10</v>
      </c>
      <c r="O1216">
        <f>VLOOKUP(D1216,Sheet1!$C$1:$D$782,2,FALSE)</f>
        <v>1933</v>
      </c>
      <c r="P1216">
        <f>VLOOKUP(I1216,Sinker!$E$2:$F$383,2,FALSE)</f>
        <v>87.8</v>
      </c>
    </row>
    <row r="1217" spans="1:16" x14ac:dyDescent="0.5">
      <c r="A1217">
        <v>2021</v>
      </c>
      <c r="B1217" t="s">
        <v>578</v>
      </c>
      <c r="C1217" t="s">
        <v>579</v>
      </c>
      <c r="D1217">
        <v>664192</v>
      </c>
      <c r="E1217" t="s">
        <v>126</v>
      </c>
      <c r="F1217" t="s">
        <v>127</v>
      </c>
      <c r="G1217">
        <v>91</v>
      </c>
      <c r="H1217" t="s">
        <v>22</v>
      </c>
      <c r="I1217" t="str">
        <f t="shared" si="22"/>
        <v>664192SIFT</v>
      </c>
      <c r="J1217" t="s">
        <v>23</v>
      </c>
      <c r="K1217">
        <v>19</v>
      </c>
      <c r="L1217">
        <v>-15</v>
      </c>
      <c r="M1217">
        <v>14</v>
      </c>
      <c r="N1217">
        <v>-3</v>
      </c>
      <c r="O1217">
        <f>VLOOKUP(D1217,Sheet1!$C$1:$D$782,2,FALSE)</f>
        <v>2210</v>
      </c>
      <c r="P1217">
        <v>87.6</v>
      </c>
    </row>
    <row r="1218" spans="1:16" x14ac:dyDescent="0.5">
      <c r="A1218">
        <v>2021</v>
      </c>
      <c r="B1218" t="s">
        <v>316</v>
      </c>
      <c r="C1218" t="s">
        <v>317</v>
      </c>
      <c r="D1218">
        <v>518876</v>
      </c>
      <c r="E1218" t="s">
        <v>164</v>
      </c>
      <c r="F1218" t="s">
        <v>165</v>
      </c>
      <c r="G1218">
        <v>91.7</v>
      </c>
      <c r="H1218" t="s">
        <v>22</v>
      </c>
      <c r="I1218" t="str">
        <f t="shared" si="22"/>
        <v>518876SIFT</v>
      </c>
      <c r="J1218" t="s">
        <v>23</v>
      </c>
      <c r="K1218">
        <v>24</v>
      </c>
      <c r="L1218">
        <v>3</v>
      </c>
      <c r="M1218">
        <v>15.3</v>
      </c>
      <c r="N1218">
        <v>4</v>
      </c>
      <c r="O1218">
        <f>VLOOKUP(D1218,Sheet1!$C$1:$D$782,2,FALSE)</f>
        <v>2245</v>
      </c>
      <c r="P1218">
        <f>VLOOKUP(I1218,Sinker!$E$2:$F$383,2,FALSE)</f>
        <v>87.5</v>
      </c>
    </row>
    <row r="1219" spans="1:16" x14ac:dyDescent="0.5">
      <c r="A1219">
        <v>2021</v>
      </c>
      <c r="B1219" t="s">
        <v>608</v>
      </c>
      <c r="C1219" t="s">
        <v>247</v>
      </c>
      <c r="D1219">
        <v>501625</v>
      </c>
      <c r="E1219" t="s">
        <v>30</v>
      </c>
      <c r="F1219" t="s">
        <v>31</v>
      </c>
      <c r="G1219">
        <v>91.1</v>
      </c>
      <c r="H1219" t="s">
        <v>22</v>
      </c>
      <c r="I1219" t="str">
        <f t="shared" si="22"/>
        <v>501625SIFT</v>
      </c>
      <c r="J1219" t="s">
        <v>23</v>
      </c>
      <c r="K1219">
        <v>23.2</v>
      </c>
      <c r="L1219">
        <v>0</v>
      </c>
      <c r="M1219">
        <v>16.8</v>
      </c>
      <c r="N1219">
        <v>15</v>
      </c>
      <c r="O1219">
        <f>VLOOKUP(D1219,Sheet1!$C$1:$D$782,2,FALSE)</f>
        <v>2125</v>
      </c>
      <c r="P1219">
        <f>VLOOKUP(I1219,Sinker!$E$2:$F$383,2,FALSE)</f>
        <v>87.5</v>
      </c>
    </row>
    <row r="1220" spans="1:16" x14ac:dyDescent="0.5">
      <c r="A1220">
        <v>2021</v>
      </c>
      <c r="B1220" t="s">
        <v>636</v>
      </c>
      <c r="C1220" t="s">
        <v>447</v>
      </c>
      <c r="D1220">
        <v>656322</v>
      </c>
      <c r="E1220" t="s">
        <v>58</v>
      </c>
      <c r="F1220" t="s">
        <v>59</v>
      </c>
      <c r="G1220">
        <v>97.8</v>
      </c>
      <c r="H1220" t="s">
        <v>22</v>
      </c>
      <c r="I1220" t="str">
        <f t="shared" si="22"/>
        <v>656322SIFT</v>
      </c>
      <c r="J1220" t="s">
        <v>23</v>
      </c>
      <c r="K1220">
        <v>17.899999999999999</v>
      </c>
      <c r="L1220">
        <v>1</v>
      </c>
      <c r="M1220">
        <v>16</v>
      </c>
      <c r="N1220">
        <v>9</v>
      </c>
      <c r="O1220">
        <f>VLOOKUP(D1220,Sheet1!$C$1:$D$782,2,FALSE)</f>
        <v>2124</v>
      </c>
      <c r="P1220">
        <f>VLOOKUP(I1220,Sinker!$E$2:$F$383,2,FALSE)</f>
        <v>87.5</v>
      </c>
    </row>
    <row r="1221" spans="1:16" x14ac:dyDescent="0.5">
      <c r="A1221">
        <v>2021</v>
      </c>
      <c r="B1221" t="s">
        <v>811</v>
      </c>
      <c r="C1221" t="s">
        <v>139</v>
      </c>
      <c r="D1221">
        <v>592717</v>
      </c>
      <c r="E1221" t="s">
        <v>30</v>
      </c>
      <c r="F1221" t="s">
        <v>31</v>
      </c>
      <c r="G1221">
        <v>89.8</v>
      </c>
      <c r="H1221" t="s">
        <v>22</v>
      </c>
      <c r="I1221" t="str">
        <f t="shared" si="22"/>
        <v>592717SIFT</v>
      </c>
      <c r="J1221" t="s">
        <v>23</v>
      </c>
      <c r="K1221">
        <v>24.3</v>
      </c>
      <c r="L1221">
        <v>3</v>
      </c>
      <c r="M1221">
        <v>16.2</v>
      </c>
      <c r="N1221">
        <v>15</v>
      </c>
      <c r="O1221">
        <f>VLOOKUP(D1221,Sheet1!$C$1:$D$782,2,FALSE)</f>
        <v>2030</v>
      </c>
      <c r="P1221">
        <f>VLOOKUP(I1221,Sinker!$E$2:$F$383,2,FALSE)</f>
        <v>87.5</v>
      </c>
    </row>
    <row r="1222" spans="1:16" x14ac:dyDescent="0.5">
      <c r="A1222">
        <v>2021</v>
      </c>
      <c r="B1222" t="s">
        <v>184</v>
      </c>
      <c r="C1222" t="s">
        <v>356</v>
      </c>
      <c r="D1222">
        <v>642092</v>
      </c>
      <c r="E1222" t="s">
        <v>164</v>
      </c>
      <c r="F1222" t="s">
        <v>165</v>
      </c>
      <c r="G1222">
        <v>92.9</v>
      </c>
      <c r="H1222" t="s">
        <v>22</v>
      </c>
      <c r="I1222" t="str">
        <f t="shared" si="22"/>
        <v>642092SIFT</v>
      </c>
      <c r="J1222" t="s">
        <v>23</v>
      </c>
      <c r="K1222">
        <v>22</v>
      </c>
      <c r="L1222">
        <v>0</v>
      </c>
      <c r="M1222">
        <v>14.1</v>
      </c>
      <c r="N1222">
        <v>-4</v>
      </c>
      <c r="O1222">
        <f>VLOOKUP(D1222,Sheet1!$C$1:$D$782,2,FALSE)</f>
        <v>2248</v>
      </c>
      <c r="P1222">
        <v>87.4</v>
      </c>
    </row>
    <row r="1223" spans="1:16" x14ac:dyDescent="0.5">
      <c r="A1223">
        <v>2021</v>
      </c>
      <c r="B1223" t="s">
        <v>118</v>
      </c>
      <c r="C1223" t="s">
        <v>119</v>
      </c>
      <c r="D1223">
        <v>543294</v>
      </c>
      <c r="E1223" t="s">
        <v>46</v>
      </c>
      <c r="F1223" t="s">
        <v>47</v>
      </c>
      <c r="G1223">
        <v>87.2</v>
      </c>
      <c r="H1223" t="s">
        <v>22</v>
      </c>
      <c r="I1223" t="str">
        <f t="shared" si="22"/>
        <v>543294SIFT</v>
      </c>
      <c r="J1223" t="s">
        <v>23</v>
      </c>
      <c r="K1223">
        <v>26.5</v>
      </c>
      <c r="L1223">
        <v>1</v>
      </c>
      <c r="M1223">
        <v>13.7</v>
      </c>
      <c r="N1223">
        <v>-3</v>
      </c>
      <c r="O1223">
        <v>1827</v>
      </c>
      <c r="P1223">
        <f>VLOOKUP(I1223,Sinker!$E$2:$F$383,2,FALSE)</f>
        <v>87.3</v>
      </c>
    </row>
    <row r="1224" spans="1:16" x14ac:dyDescent="0.5">
      <c r="A1224">
        <v>2021</v>
      </c>
      <c r="B1224" t="s">
        <v>717</v>
      </c>
      <c r="C1224" t="s">
        <v>718</v>
      </c>
      <c r="D1224">
        <v>606303</v>
      </c>
      <c r="E1224" t="s">
        <v>80</v>
      </c>
      <c r="F1224" t="s">
        <v>81</v>
      </c>
      <c r="G1224">
        <v>94.3</v>
      </c>
      <c r="H1224" t="s">
        <v>22</v>
      </c>
      <c r="I1224" t="str">
        <f t="shared" si="22"/>
        <v>606303SIFT</v>
      </c>
      <c r="J1224" t="s">
        <v>23</v>
      </c>
      <c r="K1224">
        <v>19.899999999999999</v>
      </c>
      <c r="L1224">
        <v>-6</v>
      </c>
      <c r="M1224">
        <v>16.100000000000001</v>
      </c>
      <c r="N1224">
        <v>8</v>
      </c>
      <c r="O1224">
        <f>VLOOKUP(D1224,Sheet1!$C$1:$D$782,2,FALSE)</f>
        <v>2262</v>
      </c>
      <c r="P1224">
        <v>87</v>
      </c>
    </row>
    <row r="1225" spans="1:16" x14ac:dyDescent="0.5">
      <c r="A1225">
        <v>2021</v>
      </c>
      <c r="B1225" t="s">
        <v>98</v>
      </c>
      <c r="C1225" t="s">
        <v>99</v>
      </c>
      <c r="D1225">
        <v>592791</v>
      </c>
      <c r="E1225" t="s">
        <v>38</v>
      </c>
      <c r="F1225" t="s">
        <v>39</v>
      </c>
      <c r="G1225">
        <v>94.2</v>
      </c>
      <c r="H1225" t="s">
        <v>22</v>
      </c>
      <c r="I1225" t="str">
        <f t="shared" si="22"/>
        <v>592791SIFT</v>
      </c>
      <c r="J1225" t="s">
        <v>23</v>
      </c>
      <c r="K1225">
        <v>16.2</v>
      </c>
      <c r="L1225">
        <v>-18</v>
      </c>
      <c r="M1225">
        <v>13.2</v>
      </c>
      <c r="N1225">
        <v>-8</v>
      </c>
      <c r="O1225">
        <f>VLOOKUP(D1225,Sheet1!$C$1:$D$782,2,FALSE)</f>
        <v>2301</v>
      </c>
      <c r="P1225">
        <v>87</v>
      </c>
    </row>
    <row r="1226" spans="1:16" x14ac:dyDescent="0.5">
      <c r="A1226">
        <v>2021</v>
      </c>
      <c r="B1226" t="s">
        <v>211</v>
      </c>
      <c r="C1226" t="s">
        <v>242</v>
      </c>
      <c r="D1226">
        <v>641745</v>
      </c>
      <c r="E1226" t="s">
        <v>80</v>
      </c>
      <c r="F1226" t="s">
        <v>81</v>
      </c>
      <c r="G1226">
        <v>93.7</v>
      </c>
      <c r="H1226" t="s">
        <v>22</v>
      </c>
      <c r="I1226" t="str">
        <f t="shared" si="22"/>
        <v>641745SIFT</v>
      </c>
      <c r="J1226" t="s">
        <v>23</v>
      </c>
      <c r="K1226">
        <v>21.5</v>
      </c>
      <c r="L1226">
        <v>3</v>
      </c>
      <c r="M1226">
        <v>10.8</v>
      </c>
      <c r="N1226">
        <v>-26</v>
      </c>
      <c r="O1226">
        <f>VLOOKUP(D1226,Sheet1!$C$1:$D$782,2,FALSE)</f>
        <v>2179</v>
      </c>
      <c r="P1226">
        <f>VLOOKUP(I1226,Sinker!$E$2:$F$383,2,FALSE)</f>
        <v>86.8</v>
      </c>
    </row>
    <row r="1227" spans="1:16" x14ac:dyDescent="0.5">
      <c r="A1227">
        <v>2021</v>
      </c>
      <c r="B1227" t="s">
        <v>341</v>
      </c>
      <c r="C1227" t="s">
        <v>342</v>
      </c>
      <c r="D1227">
        <v>456501</v>
      </c>
      <c r="E1227" t="s">
        <v>30</v>
      </c>
      <c r="F1227" t="s">
        <v>31</v>
      </c>
      <c r="G1227">
        <v>91.6</v>
      </c>
      <c r="H1227" t="s">
        <v>22</v>
      </c>
      <c r="I1227" t="str">
        <f t="shared" si="22"/>
        <v>456501SIFT</v>
      </c>
      <c r="J1227" t="s">
        <v>23</v>
      </c>
      <c r="K1227">
        <v>23</v>
      </c>
      <c r="L1227">
        <v>-5</v>
      </c>
      <c r="M1227">
        <v>16.8</v>
      </c>
      <c r="N1227">
        <v>13</v>
      </c>
      <c r="O1227">
        <f>VLOOKUP(D1227,Sheet1!$C$1:$D$782,2,FALSE)</f>
        <v>2162</v>
      </c>
      <c r="P1227">
        <f>VLOOKUP(I1227,Sinker!$E$2:$F$383,2,FALSE)</f>
        <v>86.5</v>
      </c>
    </row>
    <row r="1228" spans="1:16" x14ac:dyDescent="0.5">
      <c r="A1228">
        <v>2021</v>
      </c>
      <c r="B1228" t="s">
        <v>148</v>
      </c>
      <c r="C1228" t="s">
        <v>149</v>
      </c>
      <c r="D1228">
        <v>593958</v>
      </c>
      <c r="E1228" t="s">
        <v>42</v>
      </c>
      <c r="F1228" t="s">
        <v>43</v>
      </c>
      <c r="G1228">
        <v>92.6</v>
      </c>
      <c r="H1228" t="s">
        <v>22</v>
      </c>
      <c r="I1228" t="str">
        <f t="shared" si="22"/>
        <v>593958SIFT</v>
      </c>
      <c r="J1228" t="s">
        <v>23</v>
      </c>
      <c r="K1228">
        <v>21.8</v>
      </c>
      <c r="L1228">
        <v>-2</v>
      </c>
      <c r="M1228">
        <v>15</v>
      </c>
      <c r="N1228">
        <v>1</v>
      </c>
      <c r="O1228">
        <f>VLOOKUP(D1228,Sheet1!$C$1:$D$782,2,FALSE)</f>
        <v>2125</v>
      </c>
      <c r="P1228">
        <f>VLOOKUP(I1228,Sinker!$E$2:$F$383,2,FALSE)</f>
        <v>86.5</v>
      </c>
    </row>
    <row r="1229" spans="1:16" x14ac:dyDescent="0.5">
      <c r="A1229">
        <v>2021</v>
      </c>
      <c r="B1229" t="s">
        <v>796</v>
      </c>
      <c r="C1229" t="s">
        <v>797</v>
      </c>
      <c r="D1229">
        <v>607625</v>
      </c>
      <c r="E1229" t="s">
        <v>126</v>
      </c>
      <c r="F1229" t="s">
        <v>127</v>
      </c>
      <c r="G1229">
        <v>93.4</v>
      </c>
      <c r="H1229" t="s">
        <v>22</v>
      </c>
      <c r="I1229" t="str">
        <f t="shared" si="22"/>
        <v>607625SIFT</v>
      </c>
      <c r="J1229" t="s">
        <v>23</v>
      </c>
      <c r="K1229">
        <v>19.7</v>
      </c>
      <c r="L1229">
        <v>-12</v>
      </c>
      <c r="M1229">
        <v>16</v>
      </c>
      <c r="N1229">
        <v>7</v>
      </c>
      <c r="O1229">
        <f>VLOOKUP(D1229,Sheet1!$C$1:$D$782,2,FALSE)</f>
        <v>2272</v>
      </c>
      <c r="P1229">
        <f>VLOOKUP(I1229,Sinker!$E$2:$F$383,2,FALSE)</f>
        <v>86.5</v>
      </c>
    </row>
    <row r="1230" spans="1:16" x14ac:dyDescent="0.5">
      <c r="A1230">
        <v>2021</v>
      </c>
      <c r="B1230" t="s">
        <v>617</v>
      </c>
      <c r="C1230" t="s">
        <v>229</v>
      </c>
      <c r="D1230">
        <v>533167</v>
      </c>
      <c r="E1230" t="s">
        <v>261</v>
      </c>
      <c r="F1230" t="s">
        <v>262</v>
      </c>
      <c r="G1230">
        <v>91.7</v>
      </c>
      <c r="H1230" t="s">
        <v>22</v>
      </c>
      <c r="I1230" t="str">
        <f t="shared" si="22"/>
        <v>533167SIFT</v>
      </c>
      <c r="J1230" t="s">
        <v>23</v>
      </c>
      <c r="K1230">
        <v>21.8</v>
      </c>
      <c r="L1230">
        <v>-1</v>
      </c>
      <c r="M1230">
        <v>15.6</v>
      </c>
      <c r="N1230">
        <v>7</v>
      </c>
      <c r="O1230">
        <f>VLOOKUP(D1230,Sheet1!$C$1:$D$782,2,FALSE)</f>
        <v>2119</v>
      </c>
      <c r="P1230">
        <f>VLOOKUP(I1230,Sinker!$E$2:$F$383,2,FALSE)</f>
        <v>86.4</v>
      </c>
    </row>
    <row r="1231" spans="1:16" x14ac:dyDescent="0.5">
      <c r="A1231">
        <v>2021</v>
      </c>
      <c r="B1231" t="s">
        <v>761</v>
      </c>
      <c r="C1231" t="s">
        <v>434</v>
      </c>
      <c r="D1231">
        <v>593619</v>
      </c>
      <c r="E1231" t="s">
        <v>80</v>
      </c>
      <c r="F1231" t="s">
        <v>81</v>
      </c>
      <c r="G1231">
        <v>97.3</v>
      </c>
      <c r="H1231" t="s">
        <v>22</v>
      </c>
      <c r="I1231" t="str">
        <f t="shared" si="22"/>
        <v>593619SIFT</v>
      </c>
      <c r="J1231" t="s">
        <v>23</v>
      </c>
      <c r="K1231">
        <v>19.8</v>
      </c>
      <c r="L1231">
        <v>-6</v>
      </c>
      <c r="M1231">
        <v>16.8</v>
      </c>
      <c r="N1231">
        <v>6</v>
      </c>
      <c r="O1231">
        <f>VLOOKUP(D1231,Sheet1!$C$1:$D$782,2,FALSE)</f>
        <v>2107</v>
      </c>
      <c r="P1231">
        <f>VLOOKUP(I1231,Sinker!$E$2:$F$383,2,FALSE)</f>
        <v>85.7</v>
      </c>
    </row>
    <row r="1232" spans="1:16" x14ac:dyDescent="0.5">
      <c r="A1232">
        <v>2021</v>
      </c>
      <c r="B1232" t="s">
        <v>328</v>
      </c>
      <c r="C1232" t="s">
        <v>329</v>
      </c>
      <c r="D1232">
        <v>664141</v>
      </c>
      <c r="E1232" t="s">
        <v>213</v>
      </c>
      <c r="F1232" t="s">
        <v>214</v>
      </c>
      <c r="G1232">
        <v>93.4</v>
      </c>
      <c r="H1232" t="s">
        <v>22</v>
      </c>
      <c r="I1232" t="str">
        <f t="shared" si="22"/>
        <v>664141SIFT</v>
      </c>
      <c r="J1232" t="s">
        <v>23</v>
      </c>
      <c r="K1232">
        <v>20.5</v>
      </c>
      <c r="L1232">
        <v>-4</v>
      </c>
      <c r="M1232">
        <v>15.7</v>
      </c>
      <c r="N1232">
        <v>6</v>
      </c>
      <c r="O1232">
        <f>VLOOKUP(D1232,Sheet1!$C$1:$D$782,2,FALSE)</f>
        <v>2266</v>
      </c>
      <c r="P1232">
        <f>VLOOKUP(I1232,Sinker!$E$2:$F$383,2,FALSE)</f>
        <v>85.3</v>
      </c>
    </row>
    <row r="1233" spans="1:16" x14ac:dyDescent="0.5">
      <c r="A1233">
        <v>2021</v>
      </c>
      <c r="B1233" t="s">
        <v>208</v>
      </c>
      <c r="C1233" t="s">
        <v>170</v>
      </c>
      <c r="D1233">
        <v>453562</v>
      </c>
      <c r="E1233" t="s">
        <v>62</v>
      </c>
      <c r="F1233" t="s">
        <v>63</v>
      </c>
      <c r="G1233">
        <v>91.3</v>
      </c>
      <c r="H1233" t="s">
        <v>22</v>
      </c>
      <c r="I1233" t="str">
        <f t="shared" si="22"/>
        <v>453562SIFT</v>
      </c>
      <c r="J1233" t="s">
        <v>23</v>
      </c>
      <c r="K1233">
        <v>23.9</v>
      </c>
      <c r="L1233">
        <v>5</v>
      </c>
      <c r="M1233">
        <v>15.8</v>
      </c>
      <c r="N1233">
        <v>7</v>
      </c>
      <c r="O1233">
        <f>VLOOKUP(D1233,Sheet1!$C$1:$D$782,2,FALSE)</f>
        <v>2084</v>
      </c>
      <c r="P1233">
        <v>85.1</v>
      </c>
    </row>
    <row r="1234" spans="1:16" x14ac:dyDescent="0.5">
      <c r="A1234">
        <v>2021</v>
      </c>
      <c r="B1234" t="s">
        <v>166</v>
      </c>
      <c r="C1234" t="s">
        <v>57</v>
      </c>
      <c r="D1234">
        <v>425844</v>
      </c>
      <c r="E1234" t="s">
        <v>142</v>
      </c>
      <c r="F1234" t="s">
        <v>143</v>
      </c>
      <c r="G1234">
        <v>89.5</v>
      </c>
      <c r="H1234" t="s">
        <v>22</v>
      </c>
      <c r="I1234" t="str">
        <f t="shared" si="22"/>
        <v>425844SIFT</v>
      </c>
      <c r="J1234" t="s">
        <v>23</v>
      </c>
      <c r="K1234">
        <v>23</v>
      </c>
      <c r="L1234">
        <v>-4</v>
      </c>
      <c r="M1234">
        <v>13</v>
      </c>
      <c r="N1234">
        <v>-9</v>
      </c>
      <c r="O1234">
        <f>VLOOKUP(D1234,Sheet1!$C$1:$D$782,2,FALSE)</f>
        <v>2156</v>
      </c>
      <c r="P1234">
        <v>84</v>
      </c>
    </row>
    <row r="1235" spans="1:16" x14ac:dyDescent="0.5">
      <c r="A1235">
        <v>2021</v>
      </c>
      <c r="B1235" t="s">
        <v>739</v>
      </c>
      <c r="C1235" t="s">
        <v>643</v>
      </c>
      <c r="D1235">
        <v>453265</v>
      </c>
      <c r="E1235" t="s">
        <v>30</v>
      </c>
      <c r="F1235" t="s">
        <v>31</v>
      </c>
      <c r="G1235">
        <v>92.2</v>
      </c>
      <c r="H1235" t="s">
        <v>22</v>
      </c>
      <c r="I1235" t="str">
        <f t="shared" si="22"/>
        <v>453265SIFT</v>
      </c>
      <c r="J1235" t="s">
        <v>23</v>
      </c>
      <c r="K1235">
        <v>24.8</v>
      </c>
      <c r="L1235">
        <v>0</v>
      </c>
      <c r="M1235">
        <v>18.3</v>
      </c>
      <c r="N1235">
        <v>21</v>
      </c>
      <c r="O1235">
        <f>VLOOKUP(D1235,Sheet1!$C$1:$D$782,2,FALSE)</f>
        <v>2299</v>
      </c>
      <c r="P1235">
        <f>VLOOKUP(I1235,Sinker!$E$2:$F$383,2,FALSE)</f>
        <v>83.9</v>
      </c>
    </row>
    <row r="1236" spans="1:16" x14ac:dyDescent="0.5">
      <c r="A1236">
        <v>2021</v>
      </c>
      <c r="B1236" t="s">
        <v>352</v>
      </c>
      <c r="C1236" t="s">
        <v>353</v>
      </c>
      <c r="D1236">
        <v>663554</v>
      </c>
      <c r="E1236" t="s">
        <v>132</v>
      </c>
      <c r="F1236" t="s">
        <v>133</v>
      </c>
      <c r="G1236">
        <v>93.2</v>
      </c>
      <c r="H1236" t="s">
        <v>22</v>
      </c>
      <c r="I1236" t="str">
        <f t="shared" si="22"/>
        <v>663554SIFT</v>
      </c>
      <c r="J1236" t="s">
        <v>23</v>
      </c>
      <c r="K1236">
        <v>22.3</v>
      </c>
      <c r="L1236">
        <v>4</v>
      </c>
      <c r="M1236">
        <v>16.399999999999999</v>
      </c>
      <c r="N1236">
        <v>12</v>
      </c>
      <c r="O1236">
        <f>VLOOKUP(D1236,Sheet1!$C$1:$D$782,2,FALSE)</f>
        <v>2062</v>
      </c>
      <c r="P1236">
        <f>VLOOKUP(I1236,Sinker!$E$2:$F$383,2,FALSE)</f>
        <v>83.7</v>
      </c>
    </row>
    <row r="1237" spans="1:16" x14ac:dyDescent="0.5">
      <c r="A1237">
        <v>2021</v>
      </c>
      <c r="B1237" t="s">
        <v>78</v>
      </c>
      <c r="C1237" t="s">
        <v>79</v>
      </c>
      <c r="D1237">
        <v>663903</v>
      </c>
      <c r="E1237" t="s">
        <v>80</v>
      </c>
      <c r="F1237" t="s">
        <v>81</v>
      </c>
      <c r="G1237">
        <v>93.7</v>
      </c>
      <c r="H1237" t="s">
        <v>22</v>
      </c>
      <c r="I1237" t="str">
        <f t="shared" ref="I1237:I1300" si="23">D1237&amp;H1237</f>
        <v>663903SIFT</v>
      </c>
      <c r="J1237" t="s">
        <v>23</v>
      </c>
      <c r="K1237">
        <v>17.7</v>
      </c>
      <c r="L1237">
        <v>-17</v>
      </c>
      <c r="M1237">
        <v>13.3</v>
      </c>
      <c r="N1237">
        <v>-10</v>
      </c>
      <c r="O1237">
        <v>2273</v>
      </c>
      <c r="P1237">
        <v>83.6</v>
      </c>
    </row>
    <row r="1238" spans="1:16" x14ac:dyDescent="0.5">
      <c r="A1238">
        <v>2021</v>
      </c>
      <c r="B1238" t="s">
        <v>250</v>
      </c>
      <c r="C1238" t="s">
        <v>251</v>
      </c>
      <c r="D1238">
        <v>605452</v>
      </c>
      <c r="E1238" t="s">
        <v>194</v>
      </c>
      <c r="F1238" t="s">
        <v>195</v>
      </c>
      <c r="G1238">
        <v>93.5</v>
      </c>
      <c r="H1238" t="s">
        <v>22</v>
      </c>
      <c r="I1238" t="str">
        <f t="shared" si="23"/>
        <v>605452SIFT</v>
      </c>
      <c r="J1238" t="s">
        <v>23</v>
      </c>
      <c r="K1238">
        <v>20.9</v>
      </c>
      <c r="L1238">
        <v>0</v>
      </c>
      <c r="M1238">
        <v>14.2</v>
      </c>
      <c r="N1238">
        <v>-3</v>
      </c>
      <c r="O1238">
        <f>VLOOKUP(D1238,Sheet1!$C$1:$D$782,2,FALSE)</f>
        <v>2087</v>
      </c>
      <c r="P1238">
        <v>83.6</v>
      </c>
    </row>
    <row r="1239" spans="1:16" x14ac:dyDescent="0.5">
      <c r="A1239">
        <v>2021</v>
      </c>
      <c r="B1239" t="s">
        <v>246</v>
      </c>
      <c r="C1239" t="s">
        <v>247</v>
      </c>
      <c r="D1239">
        <v>621244</v>
      </c>
      <c r="E1239" t="s">
        <v>14</v>
      </c>
      <c r="F1239" t="s">
        <v>15</v>
      </c>
      <c r="G1239">
        <v>93.8</v>
      </c>
      <c r="H1239" t="s">
        <v>22</v>
      </c>
      <c r="I1239" t="str">
        <f t="shared" si="23"/>
        <v>621244SIFT</v>
      </c>
      <c r="J1239" t="s">
        <v>23</v>
      </c>
      <c r="K1239">
        <v>19.899999999999999</v>
      </c>
      <c r="L1239">
        <v>-7</v>
      </c>
      <c r="M1239">
        <v>16.100000000000001</v>
      </c>
      <c r="N1239">
        <v>8</v>
      </c>
      <c r="O1239">
        <f>VLOOKUP(D1239,Sheet1!$C$1:$D$782,2,FALSE)</f>
        <v>2135</v>
      </c>
      <c r="P1239">
        <f>VLOOKUP(I1239,Sinker!$E$2:$F$383,2,FALSE)</f>
        <v>83.3</v>
      </c>
    </row>
    <row r="1240" spans="1:16" x14ac:dyDescent="0.5">
      <c r="A1240">
        <v>2021</v>
      </c>
      <c r="B1240" t="s">
        <v>523</v>
      </c>
      <c r="C1240" t="s">
        <v>181</v>
      </c>
      <c r="D1240">
        <v>667463</v>
      </c>
      <c r="E1240" t="s">
        <v>116</v>
      </c>
      <c r="F1240" t="s">
        <v>117</v>
      </c>
      <c r="G1240">
        <v>92.2</v>
      </c>
      <c r="H1240" t="s">
        <v>22</v>
      </c>
      <c r="I1240" t="str">
        <f t="shared" si="23"/>
        <v>667463SIFT</v>
      </c>
      <c r="J1240" t="s">
        <v>23</v>
      </c>
      <c r="K1240">
        <v>30.5</v>
      </c>
      <c r="L1240">
        <v>30</v>
      </c>
      <c r="M1240">
        <v>15.7</v>
      </c>
      <c r="N1240">
        <v>5</v>
      </c>
      <c r="O1240">
        <f>VLOOKUP(D1240,Sheet1!$C$1:$D$782,2,FALSE)</f>
        <v>1958</v>
      </c>
      <c r="P1240">
        <v>83.3</v>
      </c>
    </row>
    <row r="1241" spans="1:16" x14ac:dyDescent="0.5">
      <c r="A1241">
        <v>2021</v>
      </c>
      <c r="B1241" t="s">
        <v>297</v>
      </c>
      <c r="C1241" t="s">
        <v>298</v>
      </c>
      <c r="D1241">
        <v>640470</v>
      </c>
      <c r="E1241" t="s">
        <v>46</v>
      </c>
      <c r="F1241" t="s">
        <v>47</v>
      </c>
      <c r="G1241">
        <v>93.7</v>
      </c>
      <c r="H1241" t="s">
        <v>22</v>
      </c>
      <c r="I1241" t="str">
        <f t="shared" si="23"/>
        <v>640470SIFT</v>
      </c>
      <c r="J1241" t="s">
        <v>23</v>
      </c>
      <c r="K1241">
        <v>19</v>
      </c>
      <c r="L1241">
        <v>-7</v>
      </c>
      <c r="M1241">
        <v>15</v>
      </c>
      <c r="N1241">
        <v>3</v>
      </c>
      <c r="O1241">
        <f>VLOOKUP(D1241,Sheet1!$C$1:$D$782,2,FALSE)</f>
        <v>2205</v>
      </c>
      <c r="P1241">
        <f>VLOOKUP(I1241,Sinker!$E$2:$F$383,2,FALSE)</f>
        <v>83.3</v>
      </c>
    </row>
    <row r="1242" spans="1:16" x14ac:dyDescent="0.5">
      <c r="A1242">
        <v>2021</v>
      </c>
      <c r="B1242" t="s">
        <v>114</v>
      </c>
      <c r="C1242" t="s">
        <v>115</v>
      </c>
      <c r="D1242">
        <v>543475</v>
      </c>
      <c r="E1242" t="s">
        <v>116</v>
      </c>
      <c r="F1242" t="s">
        <v>117</v>
      </c>
      <c r="G1242">
        <v>91.6</v>
      </c>
      <c r="H1242" t="s">
        <v>22</v>
      </c>
      <c r="I1242" t="str">
        <f t="shared" si="23"/>
        <v>543475SIFT</v>
      </c>
      <c r="J1242" t="s">
        <v>23</v>
      </c>
      <c r="K1242">
        <v>20.2</v>
      </c>
      <c r="L1242">
        <v>-7</v>
      </c>
      <c r="M1242">
        <v>13.3</v>
      </c>
      <c r="N1242">
        <v>-7</v>
      </c>
      <c r="O1242">
        <f>VLOOKUP(D1242,Sheet1!$C$1:$D$782,2,FALSE)</f>
        <v>2201</v>
      </c>
      <c r="P1242">
        <f>VLOOKUP(I1242,Sinker!$E$2:$F$383,2,FALSE)</f>
        <v>83.3</v>
      </c>
    </row>
    <row r="1243" spans="1:16" x14ac:dyDescent="0.5">
      <c r="A1243">
        <v>2021</v>
      </c>
      <c r="B1243" t="s">
        <v>457</v>
      </c>
      <c r="C1243" t="s">
        <v>139</v>
      </c>
      <c r="D1243">
        <v>607481</v>
      </c>
      <c r="E1243" t="s">
        <v>50</v>
      </c>
      <c r="F1243" t="s">
        <v>51</v>
      </c>
      <c r="G1243">
        <v>95.5</v>
      </c>
      <c r="H1243" t="s">
        <v>22</v>
      </c>
      <c r="I1243" t="str">
        <f t="shared" si="23"/>
        <v>607481SIFT</v>
      </c>
      <c r="J1243" t="s">
        <v>23</v>
      </c>
      <c r="K1243">
        <v>29</v>
      </c>
      <c r="L1243">
        <v>36</v>
      </c>
      <c r="M1243">
        <v>15.3</v>
      </c>
      <c r="N1243">
        <v>0</v>
      </c>
      <c r="O1243">
        <f>VLOOKUP(D1243,Sheet1!$C$1:$D$782,2,FALSE)</f>
        <v>1994</v>
      </c>
      <c r="P1243">
        <v>83</v>
      </c>
    </row>
    <row r="1244" spans="1:16" x14ac:dyDescent="0.5">
      <c r="A1244">
        <v>2021</v>
      </c>
      <c r="B1244" t="s">
        <v>595</v>
      </c>
      <c r="C1244" t="s">
        <v>481</v>
      </c>
      <c r="D1244">
        <v>456034</v>
      </c>
      <c r="E1244" t="s">
        <v>54</v>
      </c>
      <c r="F1244" t="s">
        <v>55</v>
      </c>
      <c r="G1244">
        <v>92.9</v>
      </c>
      <c r="H1244" t="s">
        <v>22</v>
      </c>
      <c r="I1244" t="str">
        <f t="shared" si="23"/>
        <v>456034SIFT</v>
      </c>
      <c r="J1244" t="s">
        <v>23</v>
      </c>
      <c r="K1244">
        <v>21.6</v>
      </c>
      <c r="L1244">
        <v>-3</v>
      </c>
      <c r="M1244">
        <v>14.6</v>
      </c>
      <c r="N1244">
        <v>-2</v>
      </c>
      <c r="O1244">
        <f>VLOOKUP(D1244,Sheet1!$C$1:$D$782,2,FALSE)</f>
        <v>1979</v>
      </c>
      <c r="P1244">
        <f>VLOOKUP(I1244,Sinker!$E$2:$F$383,2,FALSE)</f>
        <v>83</v>
      </c>
    </row>
    <row r="1245" spans="1:16" x14ac:dyDescent="0.5">
      <c r="A1245">
        <v>2021</v>
      </c>
      <c r="B1245" t="s">
        <v>389</v>
      </c>
      <c r="C1245" t="s">
        <v>390</v>
      </c>
      <c r="D1245">
        <v>622503</v>
      </c>
      <c r="E1245" t="s">
        <v>62</v>
      </c>
      <c r="F1245" t="s">
        <v>63</v>
      </c>
      <c r="G1245">
        <v>89.6</v>
      </c>
      <c r="H1245" t="s">
        <v>22</v>
      </c>
      <c r="I1245" t="str">
        <f t="shared" si="23"/>
        <v>622503SIFT</v>
      </c>
      <c r="J1245" t="s">
        <v>23</v>
      </c>
      <c r="K1245">
        <v>24.6</v>
      </c>
      <c r="L1245">
        <v>1</v>
      </c>
      <c r="M1245">
        <v>14.7</v>
      </c>
      <c r="N1245">
        <v>3</v>
      </c>
      <c r="O1245">
        <f>VLOOKUP(D1245,Sheet1!$C$1:$D$782,2,FALSE)</f>
        <v>2115</v>
      </c>
      <c r="P1245">
        <v>83</v>
      </c>
    </row>
    <row r="1246" spans="1:16" x14ac:dyDescent="0.5">
      <c r="A1246">
        <v>2021</v>
      </c>
      <c r="B1246" t="s">
        <v>154</v>
      </c>
      <c r="C1246" t="s">
        <v>155</v>
      </c>
      <c r="D1246">
        <v>450203</v>
      </c>
      <c r="E1246" t="s">
        <v>156</v>
      </c>
      <c r="F1246" t="s">
        <v>157</v>
      </c>
      <c r="G1246">
        <v>94.6</v>
      </c>
      <c r="H1246" t="s">
        <v>22</v>
      </c>
      <c r="I1246" t="str">
        <f t="shared" si="23"/>
        <v>450203SIFT</v>
      </c>
      <c r="J1246" t="s">
        <v>23</v>
      </c>
      <c r="K1246">
        <v>24.7</v>
      </c>
      <c r="L1246">
        <v>17</v>
      </c>
      <c r="M1246">
        <v>17.399999999999999</v>
      </c>
      <c r="N1246">
        <v>16</v>
      </c>
      <c r="O1246">
        <f>VLOOKUP(D1246,Sheet1!$C$1:$D$782,2,FALSE)</f>
        <v>2117</v>
      </c>
      <c r="P1246">
        <f>VLOOKUP(I1246,Sinker!$E$2:$F$383,2,FALSE)</f>
        <v>82.9</v>
      </c>
    </row>
    <row r="1247" spans="1:16" x14ac:dyDescent="0.5">
      <c r="A1247">
        <v>2021</v>
      </c>
      <c r="B1247" t="s">
        <v>543</v>
      </c>
      <c r="C1247" t="s">
        <v>544</v>
      </c>
      <c r="D1247">
        <v>621249</v>
      </c>
      <c r="E1247" t="s">
        <v>213</v>
      </c>
      <c r="F1247" t="s">
        <v>214</v>
      </c>
      <c r="G1247">
        <v>93.3</v>
      </c>
      <c r="H1247" t="s">
        <v>22</v>
      </c>
      <c r="I1247" t="str">
        <f t="shared" si="23"/>
        <v>621249SIFT</v>
      </c>
      <c r="J1247" t="s">
        <v>23</v>
      </c>
      <c r="K1247">
        <v>20.6</v>
      </c>
      <c r="L1247">
        <v>0</v>
      </c>
      <c r="M1247">
        <v>14.3</v>
      </c>
      <c r="N1247">
        <v>-1</v>
      </c>
      <c r="O1247">
        <f>VLOOKUP(D1247,Sheet1!$C$1:$D$782,2,FALSE)</f>
        <v>2035</v>
      </c>
      <c r="P1247">
        <f>VLOOKUP(I1247,Sinker!$E$2:$F$383,2,FALSE)</f>
        <v>82.6</v>
      </c>
    </row>
    <row r="1248" spans="1:16" x14ac:dyDescent="0.5">
      <c r="A1248">
        <v>2021</v>
      </c>
      <c r="B1248" t="s">
        <v>754</v>
      </c>
      <c r="C1248" t="s">
        <v>645</v>
      </c>
      <c r="D1248">
        <v>607229</v>
      </c>
      <c r="E1248" t="s">
        <v>126</v>
      </c>
      <c r="F1248" t="s">
        <v>127</v>
      </c>
      <c r="G1248">
        <v>94</v>
      </c>
      <c r="H1248" t="s">
        <v>22</v>
      </c>
      <c r="I1248" t="str">
        <f t="shared" si="23"/>
        <v>607229SIFT</v>
      </c>
      <c r="J1248" t="s">
        <v>23</v>
      </c>
      <c r="K1248">
        <v>24.2</v>
      </c>
      <c r="L1248">
        <v>15</v>
      </c>
      <c r="M1248">
        <v>17.7</v>
      </c>
      <c r="N1248">
        <v>20</v>
      </c>
      <c r="O1248">
        <f>VLOOKUP(D1248,Sheet1!$C$1:$D$782,2,FALSE)</f>
        <v>2008</v>
      </c>
      <c r="P1248">
        <f>VLOOKUP(I1248,Sinker!$E$2:$F$383,2,FALSE)</f>
        <v>82.2</v>
      </c>
    </row>
    <row r="1249" spans="1:16" x14ac:dyDescent="0.5">
      <c r="A1249">
        <v>2021</v>
      </c>
      <c r="B1249" t="s">
        <v>150</v>
      </c>
      <c r="C1249" t="s">
        <v>151</v>
      </c>
      <c r="D1249">
        <v>425794</v>
      </c>
      <c r="E1249" t="s">
        <v>34</v>
      </c>
      <c r="F1249" t="s">
        <v>35</v>
      </c>
      <c r="G1249">
        <v>89.1</v>
      </c>
      <c r="H1249" t="s">
        <v>22</v>
      </c>
      <c r="I1249" t="str">
        <f t="shared" si="23"/>
        <v>425794SIFT</v>
      </c>
      <c r="J1249" t="s">
        <v>23</v>
      </c>
      <c r="K1249">
        <v>22.1</v>
      </c>
      <c r="L1249">
        <v>-5</v>
      </c>
      <c r="M1249">
        <v>12.7</v>
      </c>
      <c r="N1249">
        <v>-8</v>
      </c>
      <c r="O1249">
        <f>VLOOKUP(D1249,Sheet1!$C$1:$D$782,2,FALSE)</f>
        <v>2232</v>
      </c>
      <c r="P1249">
        <v>82</v>
      </c>
    </row>
    <row r="1250" spans="1:16" x14ac:dyDescent="0.5">
      <c r="A1250">
        <v>2021</v>
      </c>
      <c r="B1250" t="s">
        <v>881</v>
      </c>
      <c r="C1250" t="s">
        <v>882</v>
      </c>
      <c r="D1250">
        <v>667297</v>
      </c>
      <c r="E1250" t="s">
        <v>46</v>
      </c>
      <c r="F1250" t="s">
        <v>47</v>
      </c>
      <c r="G1250">
        <v>95.5</v>
      </c>
      <c r="H1250" t="s">
        <v>22</v>
      </c>
      <c r="I1250" t="str">
        <f t="shared" si="23"/>
        <v>667297SIFT</v>
      </c>
      <c r="J1250" t="s">
        <v>23</v>
      </c>
      <c r="K1250">
        <v>22.2</v>
      </c>
      <c r="L1250">
        <v>15</v>
      </c>
      <c r="M1250">
        <v>15.1</v>
      </c>
      <c r="N1250">
        <v>4</v>
      </c>
      <c r="O1250">
        <f>VLOOKUP(D1250,Sheet1!$C$1:$D$782,2,FALSE)</f>
        <v>2302</v>
      </c>
      <c r="P1250">
        <v>82</v>
      </c>
    </row>
    <row r="1251" spans="1:16" x14ac:dyDescent="0.5">
      <c r="A1251">
        <v>2021</v>
      </c>
      <c r="B1251" t="s">
        <v>793</v>
      </c>
      <c r="C1251" t="s">
        <v>353</v>
      </c>
      <c r="D1251">
        <v>594987</v>
      </c>
      <c r="E1251" t="s">
        <v>102</v>
      </c>
      <c r="F1251" t="s">
        <v>103</v>
      </c>
      <c r="G1251">
        <v>93.1</v>
      </c>
      <c r="H1251" t="s">
        <v>22</v>
      </c>
      <c r="I1251" t="str">
        <f t="shared" si="23"/>
        <v>594987SIFT</v>
      </c>
      <c r="J1251" t="s">
        <v>23</v>
      </c>
      <c r="K1251">
        <v>22.7</v>
      </c>
      <c r="L1251">
        <v>4</v>
      </c>
      <c r="M1251">
        <v>16.5</v>
      </c>
      <c r="N1251">
        <v>11</v>
      </c>
      <c r="O1251">
        <f>VLOOKUP(D1251,Sheet1!$C$1:$D$782,2,FALSE)</f>
        <v>2227</v>
      </c>
      <c r="P1251">
        <v>82</v>
      </c>
    </row>
    <row r="1252" spans="1:16" x14ac:dyDescent="0.5">
      <c r="A1252">
        <v>2021</v>
      </c>
      <c r="B1252" t="s">
        <v>940</v>
      </c>
      <c r="C1252" t="s">
        <v>941</v>
      </c>
      <c r="D1252">
        <v>594311</v>
      </c>
      <c r="E1252" t="s">
        <v>68</v>
      </c>
      <c r="F1252" t="s">
        <v>69</v>
      </c>
      <c r="G1252">
        <v>96.8</v>
      </c>
      <c r="H1252" t="s">
        <v>22</v>
      </c>
      <c r="I1252" t="str">
        <f t="shared" si="23"/>
        <v>594311SIFT</v>
      </c>
      <c r="J1252" t="s">
        <v>23</v>
      </c>
      <c r="K1252">
        <v>20.9</v>
      </c>
      <c r="L1252">
        <v>2</v>
      </c>
      <c r="M1252">
        <v>15.6</v>
      </c>
      <c r="N1252">
        <v>1</v>
      </c>
      <c r="O1252">
        <f>VLOOKUP(D1252,Sheet1!$C$1:$D$782,2,FALSE)</f>
        <v>2257</v>
      </c>
      <c r="P1252">
        <v>82</v>
      </c>
    </row>
    <row r="1253" spans="1:16" x14ac:dyDescent="0.5">
      <c r="A1253">
        <v>2021</v>
      </c>
      <c r="B1253" t="s">
        <v>566</v>
      </c>
      <c r="C1253" t="s">
        <v>427</v>
      </c>
      <c r="D1253">
        <v>663738</v>
      </c>
      <c r="E1253" t="s">
        <v>80</v>
      </c>
      <c r="F1253" t="s">
        <v>81</v>
      </c>
      <c r="G1253">
        <v>93.3</v>
      </c>
      <c r="H1253" t="s">
        <v>22</v>
      </c>
      <c r="I1253" t="str">
        <f t="shared" si="23"/>
        <v>663738SIFT</v>
      </c>
      <c r="J1253" t="s">
        <v>23</v>
      </c>
      <c r="K1253">
        <v>18.399999999999999</v>
      </c>
      <c r="L1253">
        <v>-11</v>
      </c>
      <c r="M1253">
        <v>13.8</v>
      </c>
      <c r="N1253">
        <v>-5</v>
      </c>
      <c r="O1253">
        <f>VLOOKUP(D1253,Sheet1!$C$1:$D$782,2,FALSE)</f>
        <v>2068</v>
      </c>
      <c r="P1253">
        <f>VLOOKUP(I1253,Sinker!$E$2:$F$383,2,FALSE)</f>
        <v>81.7</v>
      </c>
    </row>
    <row r="1254" spans="1:16" x14ac:dyDescent="0.5">
      <c r="A1254">
        <v>2021</v>
      </c>
      <c r="B1254" t="s">
        <v>236</v>
      </c>
      <c r="C1254" t="s">
        <v>141</v>
      </c>
      <c r="D1254">
        <v>622491</v>
      </c>
      <c r="E1254" t="s">
        <v>26</v>
      </c>
      <c r="F1254" t="s">
        <v>27</v>
      </c>
      <c r="G1254">
        <v>97.3</v>
      </c>
      <c r="H1254" t="s">
        <v>22</v>
      </c>
      <c r="I1254" t="str">
        <f t="shared" si="23"/>
        <v>622491SIFT</v>
      </c>
      <c r="J1254" t="s">
        <v>23</v>
      </c>
      <c r="K1254">
        <v>24.5</v>
      </c>
      <c r="L1254">
        <v>8</v>
      </c>
      <c r="M1254">
        <v>17.600000000000001</v>
      </c>
      <c r="N1254">
        <v>8</v>
      </c>
      <c r="O1254">
        <f>VLOOKUP(D1254,Sheet1!$C$1:$D$782,2,FALSE)</f>
        <v>2141</v>
      </c>
      <c r="P1254">
        <f>VLOOKUP(I1254,Sinker!$E$2:$F$383,2,FALSE)</f>
        <v>81.599999999999994</v>
      </c>
    </row>
    <row r="1255" spans="1:16" x14ac:dyDescent="0.5">
      <c r="A1255">
        <v>2021</v>
      </c>
      <c r="B1255" t="s">
        <v>782</v>
      </c>
      <c r="C1255" t="s">
        <v>109</v>
      </c>
      <c r="D1255">
        <v>502239</v>
      </c>
      <c r="E1255" t="s">
        <v>213</v>
      </c>
      <c r="F1255" t="s">
        <v>214</v>
      </c>
      <c r="G1255">
        <v>89.7</v>
      </c>
      <c r="H1255" t="s">
        <v>22</v>
      </c>
      <c r="I1255" t="str">
        <f t="shared" si="23"/>
        <v>502239SIFT</v>
      </c>
      <c r="J1255" t="s">
        <v>23</v>
      </c>
      <c r="K1255">
        <v>25.9</v>
      </c>
      <c r="L1255">
        <v>10</v>
      </c>
      <c r="M1255">
        <v>17.2</v>
      </c>
      <c r="N1255">
        <v>20</v>
      </c>
      <c r="O1255">
        <f>VLOOKUP(D1255,Sheet1!$C$1:$D$782,2,FALSE)</f>
        <v>2177</v>
      </c>
      <c r="P1255">
        <f>VLOOKUP(I1255,Sinker!$E$2:$F$383,2,FALSE)</f>
        <v>81.599999999999994</v>
      </c>
    </row>
    <row r="1256" spans="1:16" x14ac:dyDescent="0.5">
      <c r="A1256">
        <v>2021</v>
      </c>
      <c r="B1256" t="s">
        <v>743</v>
      </c>
      <c r="C1256" t="s">
        <v>360</v>
      </c>
      <c r="D1256">
        <v>656685</v>
      </c>
      <c r="E1256" t="s">
        <v>116</v>
      </c>
      <c r="F1256" t="s">
        <v>117</v>
      </c>
      <c r="G1256">
        <v>93.1</v>
      </c>
      <c r="H1256" t="s">
        <v>22</v>
      </c>
      <c r="I1256" t="str">
        <f t="shared" si="23"/>
        <v>656685SIFT</v>
      </c>
      <c r="J1256" t="s">
        <v>23</v>
      </c>
      <c r="K1256">
        <v>20.7</v>
      </c>
      <c r="L1256">
        <v>1</v>
      </c>
      <c r="M1256">
        <v>15.3</v>
      </c>
      <c r="N1256">
        <v>6</v>
      </c>
      <c r="O1256">
        <f>VLOOKUP(D1256,Sheet1!$C$1:$D$782,2,FALSE)</f>
        <v>2160</v>
      </c>
      <c r="P1256">
        <f>VLOOKUP(I1256,Sinker!$E$2:$F$383,2,FALSE)</f>
        <v>80.900000000000006</v>
      </c>
    </row>
    <row r="1257" spans="1:16" x14ac:dyDescent="0.5">
      <c r="A1257">
        <v>2021</v>
      </c>
      <c r="B1257" t="s">
        <v>535</v>
      </c>
      <c r="C1257" t="s">
        <v>229</v>
      </c>
      <c r="D1257">
        <v>666159</v>
      </c>
      <c r="E1257" t="s">
        <v>132</v>
      </c>
      <c r="F1257" t="s">
        <v>133</v>
      </c>
      <c r="G1257">
        <v>93.8</v>
      </c>
      <c r="H1257" t="s">
        <v>22</v>
      </c>
      <c r="I1257" t="str">
        <f t="shared" si="23"/>
        <v>666159SIFT</v>
      </c>
      <c r="J1257" t="s">
        <v>23</v>
      </c>
      <c r="K1257">
        <v>16.100000000000001</v>
      </c>
      <c r="L1257">
        <v>-19</v>
      </c>
      <c r="M1257">
        <v>10.1</v>
      </c>
      <c r="N1257">
        <v>-29</v>
      </c>
      <c r="O1257">
        <f>VLOOKUP(D1257,Sheet1!$C$1:$D$782,2,FALSE)</f>
        <v>1924</v>
      </c>
      <c r="P1257">
        <f>VLOOKUP(I1257,Sinker!$E$2:$F$383,2,FALSE)</f>
        <v>80.900000000000006</v>
      </c>
    </row>
    <row r="1258" spans="1:16" x14ac:dyDescent="0.5">
      <c r="A1258">
        <v>2021</v>
      </c>
      <c r="B1258" t="s">
        <v>531</v>
      </c>
      <c r="C1258" t="s">
        <v>119</v>
      </c>
      <c r="D1258">
        <v>608335</v>
      </c>
      <c r="E1258" t="s">
        <v>132</v>
      </c>
      <c r="F1258" t="s">
        <v>133</v>
      </c>
      <c r="G1258">
        <v>95.5</v>
      </c>
      <c r="H1258" t="s">
        <v>22</v>
      </c>
      <c r="I1258" t="str">
        <f t="shared" si="23"/>
        <v>608335SIFT</v>
      </c>
      <c r="J1258" t="s">
        <v>23</v>
      </c>
      <c r="K1258">
        <v>20.399999999999999</v>
      </c>
      <c r="L1258">
        <v>3</v>
      </c>
      <c r="M1258">
        <v>14.3</v>
      </c>
      <c r="N1258">
        <v>-4</v>
      </c>
      <c r="O1258">
        <f>VLOOKUP(D1258,Sheet1!$C$1:$D$782,2,FALSE)</f>
        <v>2032</v>
      </c>
      <c r="P1258">
        <f>VLOOKUP(I1258,Sinker!$E$2:$F$383,2,FALSE)</f>
        <v>80.8</v>
      </c>
    </row>
    <row r="1259" spans="1:16" x14ac:dyDescent="0.5">
      <c r="A1259">
        <v>2021</v>
      </c>
      <c r="B1259" t="s">
        <v>174</v>
      </c>
      <c r="C1259" t="s">
        <v>175</v>
      </c>
      <c r="D1259">
        <v>621076</v>
      </c>
      <c r="E1259" t="s">
        <v>20</v>
      </c>
      <c r="F1259" t="s">
        <v>21</v>
      </c>
      <c r="G1259">
        <v>92.4</v>
      </c>
      <c r="H1259" t="s">
        <v>22</v>
      </c>
      <c r="I1259" t="str">
        <f t="shared" si="23"/>
        <v>621076SIFT</v>
      </c>
      <c r="J1259" t="s">
        <v>23</v>
      </c>
      <c r="K1259">
        <v>22.3</v>
      </c>
      <c r="L1259">
        <v>-1</v>
      </c>
      <c r="M1259">
        <v>17</v>
      </c>
      <c r="N1259">
        <v>14</v>
      </c>
      <c r="O1259">
        <f>VLOOKUP(D1259,Sheet1!$C$1:$D$782,2,FALSE)</f>
        <v>1983</v>
      </c>
      <c r="P1259">
        <f>VLOOKUP(I1259,Sinker!$E$2:$F$383,2,FALSE)</f>
        <v>80.8</v>
      </c>
    </row>
    <row r="1260" spans="1:16" x14ac:dyDescent="0.5">
      <c r="A1260">
        <v>2021</v>
      </c>
      <c r="B1260" t="s">
        <v>248</v>
      </c>
      <c r="C1260" t="s">
        <v>249</v>
      </c>
      <c r="D1260">
        <v>593423</v>
      </c>
      <c r="E1260" t="s">
        <v>20</v>
      </c>
      <c r="F1260" t="s">
        <v>21</v>
      </c>
      <c r="G1260">
        <v>96.2</v>
      </c>
      <c r="H1260" t="s">
        <v>22</v>
      </c>
      <c r="I1260" t="str">
        <f t="shared" si="23"/>
        <v>593423SIFT</v>
      </c>
      <c r="J1260" t="s">
        <v>23</v>
      </c>
      <c r="K1260">
        <v>15.4</v>
      </c>
      <c r="L1260">
        <v>-22</v>
      </c>
      <c r="M1260">
        <v>14.9</v>
      </c>
      <c r="N1260">
        <v>0</v>
      </c>
      <c r="O1260">
        <f>VLOOKUP(D1260,Sheet1!$C$1:$D$782,2,FALSE)</f>
        <v>2309</v>
      </c>
      <c r="P1260">
        <f>VLOOKUP(I1260,Sinker!$E$2:$F$383,2,FALSE)</f>
        <v>80.2</v>
      </c>
    </row>
    <row r="1261" spans="1:16" x14ac:dyDescent="0.5">
      <c r="A1261">
        <v>2021</v>
      </c>
      <c r="B1261" t="s">
        <v>32</v>
      </c>
      <c r="C1261" t="s">
        <v>33</v>
      </c>
      <c r="D1261">
        <v>457918</v>
      </c>
      <c r="E1261" t="s">
        <v>34</v>
      </c>
      <c r="F1261" t="s">
        <v>35</v>
      </c>
      <c r="G1261">
        <v>89</v>
      </c>
      <c r="H1261" t="s">
        <v>22</v>
      </c>
      <c r="I1261" t="str">
        <f t="shared" si="23"/>
        <v>457918SIFT</v>
      </c>
      <c r="J1261" t="s">
        <v>23</v>
      </c>
      <c r="K1261">
        <v>26.2</v>
      </c>
      <c r="L1261">
        <v>8</v>
      </c>
      <c r="M1261">
        <v>13.7</v>
      </c>
      <c r="N1261">
        <v>-3</v>
      </c>
      <c r="O1261">
        <f>VLOOKUP(D1261,Sheet1!$C$1:$D$782,2,FALSE)</f>
        <v>2086</v>
      </c>
      <c r="P1261">
        <f>VLOOKUP(I1261,Sinker!$E$2:$F$383,2,FALSE)</f>
        <v>80.2</v>
      </c>
    </row>
    <row r="1262" spans="1:16" x14ac:dyDescent="0.5">
      <c r="A1262">
        <v>2021</v>
      </c>
      <c r="B1262" t="s">
        <v>736</v>
      </c>
      <c r="C1262" t="s">
        <v>737</v>
      </c>
      <c r="D1262">
        <v>548384</v>
      </c>
      <c r="E1262" t="s">
        <v>142</v>
      </c>
      <c r="F1262" t="s">
        <v>143</v>
      </c>
      <c r="G1262">
        <v>90.8</v>
      </c>
      <c r="H1262" t="s">
        <v>22</v>
      </c>
      <c r="I1262" t="str">
        <f t="shared" si="23"/>
        <v>548384SIFT</v>
      </c>
      <c r="J1262" t="s">
        <v>23</v>
      </c>
      <c r="K1262">
        <v>26.4</v>
      </c>
      <c r="L1262">
        <v>8</v>
      </c>
      <c r="M1262">
        <v>16.3</v>
      </c>
      <c r="N1262">
        <v>10</v>
      </c>
      <c r="O1262">
        <f>VLOOKUP(D1262,Sheet1!$C$1:$D$782,2,FALSE)</f>
        <v>2307</v>
      </c>
      <c r="P1262">
        <v>80</v>
      </c>
    </row>
    <row r="1263" spans="1:16" x14ac:dyDescent="0.5">
      <c r="A1263">
        <v>2021</v>
      </c>
      <c r="B1263" t="s">
        <v>908</v>
      </c>
      <c r="C1263" t="s">
        <v>909</v>
      </c>
      <c r="D1263">
        <v>571945</v>
      </c>
      <c r="E1263" t="s">
        <v>34</v>
      </c>
      <c r="F1263" t="s">
        <v>35</v>
      </c>
      <c r="G1263">
        <v>92.5</v>
      </c>
      <c r="H1263" t="s">
        <v>22</v>
      </c>
      <c r="I1263" t="str">
        <f t="shared" si="23"/>
        <v>571945SIFT</v>
      </c>
      <c r="J1263" t="s">
        <v>23</v>
      </c>
      <c r="K1263">
        <v>20.9</v>
      </c>
      <c r="L1263">
        <v>1</v>
      </c>
      <c r="M1263">
        <v>13.3</v>
      </c>
      <c r="N1263">
        <v>-7</v>
      </c>
      <c r="O1263">
        <f>VLOOKUP(D1263,Sheet1!$C$1:$D$782,2,FALSE)</f>
        <v>2220</v>
      </c>
      <c r="P1263">
        <v>80</v>
      </c>
    </row>
    <row r="1264" spans="1:16" x14ac:dyDescent="0.5">
      <c r="A1264">
        <v>2021</v>
      </c>
      <c r="B1264" t="s">
        <v>492</v>
      </c>
      <c r="C1264" t="s">
        <v>25</v>
      </c>
      <c r="D1264">
        <v>641302</v>
      </c>
      <c r="E1264" t="s">
        <v>132</v>
      </c>
      <c r="F1264" t="s">
        <v>133</v>
      </c>
      <c r="G1264">
        <v>90.6</v>
      </c>
      <c r="H1264" t="s">
        <v>22</v>
      </c>
      <c r="I1264" t="str">
        <f t="shared" si="23"/>
        <v>641302SIFT</v>
      </c>
      <c r="J1264" t="s">
        <v>23</v>
      </c>
      <c r="K1264">
        <v>19.8</v>
      </c>
      <c r="L1264">
        <v>-16</v>
      </c>
      <c r="M1264">
        <v>14.3</v>
      </c>
      <c r="N1264">
        <v>-2</v>
      </c>
      <c r="O1264">
        <f>VLOOKUP(D1264,Sheet1!$C$1:$D$782,2,FALSE)</f>
        <v>2133</v>
      </c>
      <c r="P1264">
        <f>VLOOKUP(I1264,Sinker!$E$2:$F$383,2,FALSE)</f>
        <v>79.8</v>
      </c>
    </row>
    <row r="1265" spans="1:16" x14ac:dyDescent="0.5">
      <c r="A1265">
        <v>2021</v>
      </c>
      <c r="B1265" t="s">
        <v>783</v>
      </c>
      <c r="C1265" t="s">
        <v>189</v>
      </c>
      <c r="D1265">
        <v>592222</v>
      </c>
      <c r="E1265" t="s">
        <v>232</v>
      </c>
      <c r="F1265" t="s">
        <v>233</v>
      </c>
      <c r="G1265">
        <v>85.4</v>
      </c>
      <c r="H1265" t="s">
        <v>22</v>
      </c>
      <c r="I1265" t="str">
        <f t="shared" si="23"/>
        <v>592222SIFT</v>
      </c>
      <c r="J1265" t="s">
        <v>23</v>
      </c>
      <c r="K1265">
        <v>41.3</v>
      </c>
      <c r="L1265">
        <v>7</v>
      </c>
      <c r="M1265">
        <v>16.8</v>
      </c>
      <c r="N1265">
        <v>-1</v>
      </c>
      <c r="O1265">
        <f>VLOOKUP(D1265,Sheet1!$C$1:$D$782,2,FALSE)</f>
        <v>1828</v>
      </c>
      <c r="P1265">
        <f>VLOOKUP(I1265,Sinker!$E$2:$F$383,2,FALSE)</f>
        <v>79.2</v>
      </c>
    </row>
    <row r="1266" spans="1:16" x14ac:dyDescent="0.5">
      <c r="A1266">
        <v>2021</v>
      </c>
      <c r="B1266" t="s">
        <v>252</v>
      </c>
      <c r="C1266" t="s">
        <v>253</v>
      </c>
      <c r="D1266">
        <v>645261</v>
      </c>
      <c r="E1266" t="s">
        <v>110</v>
      </c>
      <c r="F1266" t="s">
        <v>111</v>
      </c>
      <c r="G1266">
        <v>97.6</v>
      </c>
      <c r="H1266" t="s">
        <v>22</v>
      </c>
      <c r="I1266" t="str">
        <f t="shared" si="23"/>
        <v>645261SIFT</v>
      </c>
      <c r="J1266" t="s">
        <v>23</v>
      </c>
      <c r="K1266">
        <v>21.5</v>
      </c>
      <c r="L1266">
        <v>9</v>
      </c>
      <c r="M1266">
        <v>17.2</v>
      </c>
      <c r="N1266">
        <v>13</v>
      </c>
      <c r="O1266">
        <f>VLOOKUP(D1266,Sheet1!$C$1:$D$782,2,FALSE)</f>
        <v>2327</v>
      </c>
      <c r="P1266">
        <f>VLOOKUP(I1266,Sinker!$E$2:$F$383,2,FALSE)</f>
        <v>79</v>
      </c>
    </row>
    <row r="1267" spans="1:16" x14ac:dyDescent="0.5">
      <c r="A1267">
        <v>2021</v>
      </c>
      <c r="B1267" t="s">
        <v>410</v>
      </c>
      <c r="C1267" t="s">
        <v>411</v>
      </c>
      <c r="D1267">
        <v>666201</v>
      </c>
      <c r="E1267" t="s">
        <v>14</v>
      </c>
      <c r="F1267" t="s">
        <v>15</v>
      </c>
      <c r="G1267">
        <v>92.8</v>
      </c>
      <c r="H1267" t="s">
        <v>22</v>
      </c>
      <c r="I1267" t="str">
        <f t="shared" si="23"/>
        <v>666201SIFT</v>
      </c>
      <c r="J1267" t="s">
        <v>23</v>
      </c>
      <c r="K1267">
        <v>22.4</v>
      </c>
      <c r="L1267">
        <v>5</v>
      </c>
      <c r="M1267">
        <v>14.1</v>
      </c>
      <c r="N1267">
        <v>-3</v>
      </c>
      <c r="O1267">
        <f>VLOOKUP(D1267,Sheet1!$C$1:$D$782,2,FALSE)</f>
        <v>2173</v>
      </c>
      <c r="P1267">
        <v>79</v>
      </c>
    </row>
    <row r="1268" spans="1:16" x14ac:dyDescent="0.5">
      <c r="A1268">
        <v>2021</v>
      </c>
      <c r="B1268" t="s">
        <v>892</v>
      </c>
      <c r="C1268" t="s">
        <v>893</v>
      </c>
      <c r="D1268">
        <v>528748</v>
      </c>
      <c r="E1268" t="s">
        <v>164</v>
      </c>
      <c r="F1268" t="s">
        <v>165</v>
      </c>
      <c r="G1268">
        <v>90.2</v>
      </c>
      <c r="H1268" t="s">
        <v>22</v>
      </c>
      <c r="I1268" t="str">
        <f t="shared" si="23"/>
        <v>528748SIFT</v>
      </c>
      <c r="J1268" t="s">
        <v>23</v>
      </c>
      <c r="K1268">
        <v>30.2</v>
      </c>
      <c r="L1268">
        <v>17</v>
      </c>
      <c r="M1268">
        <v>16.399999999999999</v>
      </c>
      <c r="N1268">
        <v>8</v>
      </c>
      <c r="O1268">
        <f>VLOOKUP(D1268,Sheet1!$C$1:$D$782,2,FALSE)</f>
        <v>1988</v>
      </c>
      <c r="P1268">
        <v>79</v>
      </c>
    </row>
    <row r="1269" spans="1:16" x14ac:dyDescent="0.5">
      <c r="A1269">
        <v>2021</v>
      </c>
      <c r="B1269" t="s">
        <v>646</v>
      </c>
      <c r="C1269" t="s">
        <v>647</v>
      </c>
      <c r="D1269">
        <v>642152</v>
      </c>
      <c r="E1269" t="s">
        <v>20</v>
      </c>
      <c r="F1269" t="s">
        <v>21</v>
      </c>
      <c r="G1269">
        <v>96.1</v>
      </c>
      <c r="H1269" t="s">
        <v>22</v>
      </c>
      <c r="I1269" t="str">
        <f t="shared" si="23"/>
        <v>642152SIFT</v>
      </c>
      <c r="J1269" t="s">
        <v>23</v>
      </c>
      <c r="K1269">
        <v>19.899999999999999</v>
      </c>
      <c r="L1269">
        <v>5</v>
      </c>
      <c r="M1269">
        <v>16.7</v>
      </c>
      <c r="N1269">
        <v>14</v>
      </c>
      <c r="O1269">
        <f>VLOOKUP(D1269,Sheet1!$C$1:$D$782,2,FALSE)</f>
        <v>2015</v>
      </c>
      <c r="P1269">
        <f>VLOOKUP(I1269,Sinker!$E$2:$F$383,2,FALSE)</f>
        <v>78.599999999999994</v>
      </c>
    </row>
    <row r="1270" spans="1:16" x14ac:dyDescent="0.5">
      <c r="A1270">
        <v>2021</v>
      </c>
      <c r="B1270" t="s">
        <v>668</v>
      </c>
      <c r="C1270" t="s">
        <v>49</v>
      </c>
      <c r="D1270">
        <v>571670</v>
      </c>
      <c r="E1270" t="s">
        <v>110</v>
      </c>
      <c r="F1270" t="s">
        <v>111</v>
      </c>
      <c r="G1270">
        <v>93.6</v>
      </c>
      <c r="H1270" t="s">
        <v>22</v>
      </c>
      <c r="I1270" t="str">
        <f t="shared" si="23"/>
        <v>571670SIFT</v>
      </c>
      <c r="J1270" t="s">
        <v>23</v>
      </c>
      <c r="K1270">
        <v>21.6</v>
      </c>
      <c r="L1270">
        <v>5</v>
      </c>
      <c r="M1270">
        <v>16.7</v>
      </c>
      <c r="N1270">
        <v>14</v>
      </c>
      <c r="O1270">
        <f>VLOOKUP(D1270,Sheet1!$C$1:$D$782,2,FALSE)</f>
        <v>2165</v>
      </c>
      <c r="P1270">
        <f>VLOOKUP(I1270,Sinker!$E$2:$F$383,2,FALSE)</f>
        <v>78.599999999999994</v>
      </c>
    </row>
    <row r="1271" spans="1:16" x14ac:dyDescent="0.5">
      <c r="A1271">
        <v>2021</v>
      </c>
      <c r="B1271" t="s">
        <v>476</v>
      </c>
      <c r="C1271" t="s">
        <v>427</v>
      </c>
      <c r="D1271">
        <v>453268</v>
      </c>
      <c r="E1271" t="s">
        <v>92</v>
      </c>
      <c r="F1271" t="s">
        <v>93</v>
      </c>
      <c r="G1271">
        <v>97.2</v>
      </c>
      <c r="H1271" t="s">
        <v>22</v>
      </c>
      <c r="I1271" t="str">
        <f t="shared" si="23"/>
        <v>453268SIFT</v>
      </c>
      <c r="J1271" t="s">
        <v>23</v>
      </c>
      <c r="K1271">
        <v>24.5</v>
      </c>
      <c r="L1271">
        <v>16</v>
      </c>
      <c r="M1271">
        <v>15</v>
      </c>
      <c r="N1271">
        <v>-6</v>
      </c>
      <c r="O1271">
        <f>VLOOKUP(D1271,Sheet1!$C$1:$D$782,2,FALSE)</f>
        <v>2569</v>
      </c>
      <c r="P1271">
        <v>78</v>
      </c>
    </row>
    <row r="1272" spans="1:16" x14ac:dyDescent="0.5">
      <c r="A1272">
        <v>2021</v>
      </c>
      <c r="B1272" t="s">
        <v>313</v>
      </c>
      <c r="C1272" t="s">
        <v>295</v>
      </c>
      <c r="D1272">
        <v>621368</v>
      </c>
      <c r="E1272" t="s">
        <v>116</v>
      </c>
      <c r="F1272" t="s">
        <v>117</v>
      </c>
      <c r="G1272">
        <v>93.7</v>
      </c>
      <c r="H1272" t="s">
        <v>22</v>
      </c>
      <c r="I1272" t="str">
        <f t="shared" si="23"/>
        <v>621368SIFT</v>
      </c>
      <c r="J1272" t="s">
        <v>23</v>
      </c>
      <c r="K1272">
        <v>20.5</v>
      </c>
      <c r="L1272">
        <v>0</v>
      </c>
      <c r="M1272">
        <v>14.7</v>
      </c>
      <c r="N1272">
        <v>1</v>
      </c>
      <c r="O1272">
        <f>VLOOKUP(D1272,Sheet1!$C$1:$D$782,2,FALSE)</f>
        <v>2153</v>
      </c>
      <c r="P1272">
        <f>VLOOKUP(I1272,Sinker!$E$2:$F$383,2,FALSE)</f>
        <v>77.2</v>
      </c>
    </row>
    <row r="1273" spans="1:16" x14ac:dyDescent="0.5">
      <c r="A1273">
        <v>2021</v>
      </c>
      <c r="B1273" t="s">
        <v>484</v>
      </c>
      <c r="C1273" t="s">
        <v>247</v>
      </c>
      <c r="D1273">
        <v>500779</v>
      </c>
      <c r="E1273" t="s">
        <v>30</v>
      </c>
      <c r="F1273" t="s">
        <v>31</v>
      </c>
      <c r="G1273">
        <v>91.6</v>
      </c>
      <c r="H1273" t="s">
        <v>22</v>
      </c>
      <c r="I1273" t="str">
        <f t="shared" si="23"/>
        <v>500779SIFT</v>
      </c>
      <c r="J1273" t="s">
        <v>23</v>
      </c>
      <c r="K1273">
        <v>17.2</v>
      </c>
      <c r="L1273">
        <v>-23</v>
      </c>
      <c r="M1273">
        <v>12.4</v>
      </c>
      <c r="N1273">
        <v>-15</v>
      </c>
      <c r="O1273">
        <f>VLOOKUP(D1273,Sheet1!$C$1:$D$782,2,FALSE)</f>
        <v>2077</v>
      </c>
      <c r="P1273">
        <f>VLOOKUP(I1273,Sinker!$E$2:$F$383,2,FALSE)</f>
        <v>76.7</v>
      </c>
    </row>
    <row r="1274" spans="1:16" x14ac:dyDescent="0.5">
      <c r="A1274">
        <v>2021</v>
      </c>
      <c r="B1274" t="s">
        <v>403</v>
      </c>
      <c r="C1274" t="s">
        <v>404</v>
      </c>
      <c r="D1274">
        <v>605280</v>
      </c>
      <c r="E1274" t="s">
        <v>38</v>
      </c>
      <c r="F1274" t="s">
        <v>39</v>
      </c>
      <c r="G1274">
        <v>95.9</v>
      </c>
      <c r="H1274" t="s">
        <v>22</v>
      </c>
      <c r="I1274" t="str">
        <f t="shared" si="23"/>
        <v>605280SIFT</v>
      </c>
      <c r="J1274" t="s">
        <v>23</v>
      </c>
      <c r="K1274">
        <v>23.9</v>
      </c>
      <c r="L1274">
        <v>25</v>
      </c>
      <c r="M1274">
        <v>15</v>
      </c>
      <c r="N1274">
        <v>4</v>
      </c>
      <c r="O1274">
        <f>VLOOKUP(D1274,Sheet1!$C$1:$D$782,2,FALSE)</f>
        <v>2212</v>
      </c>
      <c r="P1274">
        <v>76</v>
      </c>
    </row>
    <row r="1275" spans="1:16" x14ac:dyDescent="0.5">
      <c r="A1275">
        <v>2021</v>
      </c>
      <c r="B1275" t="s">
        <v>694</v>
      </c>
      <c r="C1275" t="s">
        <v>220</v>
      </c>
      <c r="D1275">
        <v>656232</v>
      </c>
      <c r="E1275" t="s">
        <v>142</v>
      </c>
      <c r="F1275" t="s">
        <v>143</v>
      </c>
      <c r="G1275">
        <v>93.1</v>
      </c>
      <c r="H1275" t="s">
        <v>22</v>
      </c>
      <c r="I1275" t="str">
        <f t="shared" si="23"/>
        <v>656232SIFT</v>
      </c>
      <c r="J1275" t="s">
        <v>23</v>
      </c>
      <c r="K1275">
        <v>20.7</v>
      </c>
      <c r="L1275">
        <v>-6</v>
      </c>
      <c r="M1275">
        <v>13.3</v>
      </c>
      <c r="N1275">
        <v>-9</v>
      </c>
      <c r="O1275">
        <f>VLOOKUP(D1275,Sheet1!$C$1:$D$782,2,FALSE)</f>
        <v>2315</v>
      </c>
      <c r="P1275">
        <v>76</v>
      </c>
    </row>
    <row r="1276" spans="1:16" x14ac:dyDescent="0.5">
      <c r="A1276">
        <v>2021</v>
      </c>
      <c r="B1276" t="s">
        <v>192</v>
      </c>
      <c r="C1276" t="s">
        <v>193</v>
      </c>
      <c r="D1276">
        <v>607200</v>
      </c>
      <c r="E1276" t="s">
        <v>194</v>
      </c>
      <c r="F1276" t="s">
        <v>195</v>
      </c>
      <c r="G1276">
        <v>93.8</v>
      </c>
      <c r="H1276" t="s">
        <v>22</v>
      </c>
      <c r="I1276" t="str">
        <f t="shared" si="23"/>
        <v>607200SIFT</v>
      </c>
      <c r="J1276" t="s">
        <v>23</v>
      </c>
      <c r="K1276">
        <v>20.9</v>
      </c>
      <c r="L1276">
        <v>3</v>
      </c>
      <c r="M1276">
        <v>10.4</v>
      </c>
      <c r="N1276">
        <v>-28</v>
      </c>
      <c r="O1276">
        <f>VLOOKUP(D1276,Sheet1!$C$1:$D$782,2,FALSE)</f>
        <v>1886</v>
      </c>
      <c r="P1276">
        <v>75.900000000000006</v>
      </c>
    </row>
    <row r="1277" spans="1:16" x14ac:dyDescent="0.5">
      <c r="A1277">
        <v>2021</v>
      </c>
      <c r="B1277" t="s">
        <v>627</v>
      </c>
      <c r="C1277" t="s">
        <v>189</v>
      </c>
      <c r="D1277">
        <v>621052</v>
      </c>
      <c r="E1277" t="s">
        <v>34</v>
      </c>
      <c r="F1277" t="s">
        <v>35</v>
      </c>
      <c r="G1277">
        <v>96.6</v>
      </c>
      <c r="H1277" t="s">
        <v>22</v>
      </c>
      <c r="I1277" t="str">
        <f t="shared" si="23"/>
        <v>621052SIFT</v>
      </c>
      <c r="J1277" t="s">
        <v>23</v>
      </c>
      <c r="K1277">
        <v>14.3</v>
      </c>
      <c r="L1277">
        <v>-26</v>
      </c>
      <c r="M1277">
        <v>11.9</v>
      </c>
      <c r="N1277">
        <v>-20</v>
      </c>
      <c r="O1277">
        <f>VLOOKUP(D1277,Sheet1!$C$1:$D$782,2,FALSE)</f>
        <v>2273</v>
      </c>
      <c r="P1277">
        <f>VLOOKUP(I1277,Sinker!$E$2:$F$383,2,FALSE)</f>
        <v>75.900000000000006</v>
      </c>
    </row>
    <row r="1278" spans="1:16" x14ac:dyDescent="0.5">
      <c r="A1278">
        <v>2021</v>
      </c>
      <c r="B1278" t="s">
        <v>537</v>
      </c>
      <c r="C1278" t="s">
        <v>247</v>
      </c>
      <c r="D1278">
        <v>542585</v>
      </c>
      <c r="E1278" t="s">
        <v>132</v>
      </c>
      <c r="F1278" t="s">
        <v>133</v>
      </c>
      <c r="G1278">
        <v>96.4</v>
      </c>
      <c r="H1278" t="s">
        <v>22</v>
      </c>
      <c r="I1278" t="str">
        <f t="shared" si="23"/>
        <v>542585SIFT</v>
      </c>
      <c r="J1278" t="s">
        <v>23</v>
      </c>
      <c r="K1278">
        <v>19.399999999999999</v>
      </c>
      <c r="L1278">
        <v>-9</v>
      </c>
      <c r="M1278">
        <v>16.600000000000001</v>
      </c>
      <c r="N1278">
        <v>6</v>
      </c>
      <c r="O1278">
        <f>VLOOKUP(D1278,Sheet1!$C$1:$D$782,2,FALSE)</f>
        <v>2258</v>
      </c>
      <c r="P1278">
        <f>VLOOKUP(I1278,Sinker!$E$2:$F$383,2,FALSE)</f>
        <v>75.8</v>
      </c>
    </row>
    <row r="1279" spans="1:16" x14ac:dyDescent="0.5">
      <c r="A1279">
        <v>2021</v>
      </c>
      <c r="B1279" t="s">
        <v>286</v>
      </c>
      <c r="C1279" t="s">
        <v>247</v>
      </c>
      <c r="D1279">
        <v>570632</v>
      </c>
      <c r="E1279" t="s">
        <v>132</v>
      </c>
      <c r="F1279" t="s">
        <v>133</v>
      </c>
      <c r="G1279">
        <v>93.7</v>
      </c>
      <c r="H1279" t="s">
        <v>22</v>
      </c>
      <c r="I1279" t="str">
        <f t="shared" si="23"/>
        <v>570632SIFT</v>
      </c>
      <c r="J1279" t="s">
        <v>23</v>
      </c>
      <c r="K1279">
        <v>24.1</v>
      </c>
      <c r="L1279">
        <v>15</v>
      </c>
      <c r="M1279">
        <v>15.8</v>
      </c>
      <c r="N1279">
        <v>7</v>
      </c>
      <c r="O1279">
        <f>VLOOKUP(D1279,Sheet1!$C$1:$D$782,2,FALSE)</f>
        <v>2141</v>
      </c>
      <c r="P1279">
        <f>VLOOKUP(I1279,Sinker!$E$2:$F$383,2,FALSE)</f>
        <v>75.7</v>
      </c>
    </row>
    <row r="1280" spans="1:16" x14ac:dyDescent="0.5">
      <c r="A1280">
        <v>2021</v>
      </c>
      <c r="B1280" t="s">
        <v>611</v>
      </c>
      <c r="C1280" t="s">
        <v>119</v>
      </c>
      <c r="D1280">
        <v>641851</v>
      </c>
      <c r="E1280" t="s">
        <v>194</v>
      </c>
      <c r="F1280" t="s">
        <v>195</v>
      </c>
      <c r="G1280">
        <v>90.9</v>
      </c>
      <c r="H1280" t="s">
        <v>22</v>
      </c>
      <c r="I1280" t="str">
        <f t="shared" si="23"/>
        <v>641851SIFT</v>
      </c>
      <c r="J1280" t="s">
        <v>23</v>
      </c>
      <c r="K1280">
        <v>22.5</v>
      </c>
      <c r="L1280">
        <v>2</v>
      </c>
      <c r="M1280">
        <v>16.3</v>
      </c>
      <c r="N1280">
        <v>14</v>
      </c>
      <c r="O1280">
        <f>VLOOKUP(D1280,Sheet1!$C$1:$D$782,2,FALSE)</f>
        <v>2346</v>
      </c>
      <c r="P1280">
        <f>VLOOKUP(I1280,Sinker!$E$2:$F$383,2,FALSE)</f>
        <v>75.099999999999994</v>
      </c>
    </row>
    <row r="1281" spans="1:16" x14ac:dyDescent="0.5">
      <c r="A1281">
        <v>2021</v>
      </c>
      <c r="B1281" t="s">
        <v>221</v>
      </c>
      <c r="C1281" t="s">
        <v>172</v>
      </c>
      <c r="D1281">
        <v>621121</v>
      </c>
      <c r="E1281" t="s">
        <v>142</v>
      </c>
      <c r="F1281" t="s">
        <v>143</v>
      </c>
      <c r="G1281">
        <v>93.9</v>
      </c>
      <c r="H1281" t="s">
        <v>22</v>
      </c>
      <c r="I1281" t="str">
        <f t="shared" si="23"/>
        <v>621121SIFT</v>
      </c>
      <c r="J1281" t="s">
        <v>23</v>
      </c>
      <c r="K1281">
        <v>24.9</v>
      </c>
      <c r="L1281">
        <v>9</v>
      </c>
      <c r="M1281">
        <v>13.6</v>
      </c>
      <c r="N1281">
        <v>-10</v>
      </c>
      <c r="O1281">
        <f>VLOOKUP(D1281,Sheet1!$C$1:$D$782,2,FALSE)</f>
        <v>2114</v>
      </c>
      <c r="P1281">
        <v>75</v>
      </c>
    </row>
    <row r="1282" spans="1:16" x14ac:dyDescent="0.5">
      <c r="A1282">
        <v>2021</v>
      </c>
      <c r="B1282" t="s">
        <v>887</v>
      </c>
      <c r="C1282" t="s">
        <v>197</v>
      </c>
      <c r="D1282">
        <v>641907</v>
      </c>
      <c r="E1282" t="s">
        <v>194</v>
      </c>
      <c r="F1282" t="s">
        <v>195</v>
      </c>
      <c r="G1282">
        <v>96.5</v>
      </c>
      <c r="H1282" t="s">
        <v>22</v>
      </c>
      <c r="I1282" t="str">
        <f t="shared" si="23"/>
        <v>641907SIFT</v>
      </c>
      <c r="J1282" t="s">
        <v>23</v>
      </c>
      <c r="K1282">
        <v>16.7</v>
      </c>
      <c r="L1282">
        <v>-9</v>
      </c>
      <c r="M1282">
        <v>12.8</v>
      </c>
      <c r="N1282">
        <v>-11</v>
      </c>
      <c r="O1282">
        <f>VLOOKUP(D1282,Sheet1!$C$1:$D$782,2,FALSE)</f>
        <v>2100</v>
      </c>
      <c r="P1282">
        <f>VLOOKUP(I1282,Sinker!$E$2:$F$383,2,FALSE)</f>
        <v>74.5</v>
      </c>
    </row>
    <row r="1283" spans="1:16" x14ac:dyDescent="0.5">
      <c r="A1283">
        <v>2021</v>
      </c>
      <c r="B1283" t="s">
        <v>722</v>
      </c>
      <c r="C1283" t="s">
        <v>723</v>
      </c>
      <c r="D1283">
        <v>660813</v>
      </c>
      <c r="E1283" t="s">
        <v>54</v>
      </c>
      <c r="F1283" t="s">
        <v>55</v>
      </c>
      <c r="G1283">
        <v>99.9</v>
      </c>
      <c r="H1283" t="s">
        <v>22</v>
      </c>
      <c r="I1283" t="str">
        <f t="shared" si="23"/>
        <v>660813SIFT</v>
      </c>
      <c r="J1283" t="s">
        <v>23</v>
      </c>
      <c r="K1283">
        <v>20</v>
      </c>
      <c r="L1283">
        <v>2</v>
      </c>
      <c r="M1283">
        <v>14.4</v>
      </c>
      <c r="N1283">
        <v>-6</v>
      </c>
      <c r="O1283">
        <f>VLOOKUP(D1283,Sheet1!$C$1:$D$782,2,FALSE)</f>
        <v>2067</v>
      </c>
      <c r="P1283">
        <f>VLOOKUP(I1283,Sinker!$E$2:$F$383,2,FALSE)</f>
        <v>72.8</v>
      </c>
    </row>
    <row r="1284" spans="1:16" x14ac:dyDescent="0.5">
      <c r="A1284">
        <v>2021</v>
      </c>
      <c r="B1284" t="s">
        <v>361</v>
      </c>
      <c r="C1284" t="s">
        <v>362</v>
      </c>
      <c r="D1284">
        <v>642397</v>
      </c>
      <c r="E1284" t="s">
        <v>132</v>
      </c>
      <c r="F1284" t="s">
        <v>133</v>
      </c>
      <c r="G1284">
        <v>98.2</v>
      </c>
      <c r="H1284" t="s">
        <v>22</v>
      </c>
      <c r="I1284" t="str">
        <f t="shared" si="23"/>
        <v>642397SIFT</v>
      </c>
      <c r="J1284" t="s">
        <v>23</v>
      </c>
      <c r="K1284">
        <v>17.2</v>
      </c>
      <c r="L1284">
        <v>-3</v>
      </c>
      <c r="M1284">
        <v>15.9</v>
      </c>
      <c r="N1284">
        <v>5</v>
      </c>
      <c r="O1284">
        <f>VLOOKUP(D1284,Sheet1!$C$1:$D$782,2,FALSE)</f>
        <v>2397</v>
      </c>
      <c r="P1284">
        <f>VLOOKUP(I1284,Sinker!$E$2:$F$383,2,FALSE)</f>
        <v>72.5</v>
      </c>
    </row>
    <row r="1285" spans="1:16" x14ac:dyDescent="0.5">
      <c r="A1285">
        <v>2021</v>
      </c>
      <c r="B1285" t="s">
        <v>327</v>
      </c>
      <c r="C1285" t="s">
        <v>45</v>
      </c>
      <c r="D1285">
        <v>621107</v>
      </c>
      <c r="E1285" t="s">
        <v>58</v>
      </c>
      <c r="F1285" t="s">
        <v>59</v>
      </c>
      <c r="G1285">
        <v>92.4</v>
      </c>
      <c r="H1285" t="s">
        <v>22</v>
      </c>
      <c r="I1285" t="str">
        <f t="shared" si="23"/>
        <v>621107SIFT</v>
      </c>
      <c r="J1285" t="s">
        <v>23</v>
      </c>
      <c r="K1285">
        <v>24.5</v>
      </c>
      <c r="L1285">
        <v>12</v>
      </c>
      <c r="M1285">
        <v>16.899999999999999</v>
      </c>
      <c r="N1285">
        <v>15</v>
      </c>
      <c r="O1285">
        <f>VLOOKUP(D1285,Sheet1!$C$1:$D$782,2,FALSE)</f>
        <v>2033</v>
      </c>
      <c r="P1285">
        <f>VLOOKUP(I1285,Sinker!$E$2:$F$383,2,FALSE)</f>
        <v>72</v>
      </c>
    </row>
    <row r="1286" spans="1:16" x14ac:dyDescent="0.5">
      <c r="A1286">
        <v>2021</v>
      </c>
      <c r="B1286" t="s">
        <v>657</v>
      </c>
      <c r="C1286" t="s">
        <v>511</v>
      </c>
      <c r="D1286">
        <v>657006</v>
      </c>
      <c r="E1286" t="s">
        <v>46</v>
      </c>
      <c r="F1286" t="s">
        <v>47</v>
      </c>
      <c r="G1286">
        <v>93.3</v>
      </c>
      <c r="H1286" t="s">
        <v>22</v>
      </c>
      <c r="I1286" t="str">
        <f t="shared" si="23"/>
        <v>657006SIFT</v>
      </c>
      <c r="J1286" t="s">
        <v>23</v>
      </c>
      <c r="K1286">
        <v>19.8</v>
      </c>
      <c r="L1286">
        <v>-6</v>
      </c>
      <c r="M1286">
        <v>12.1</v>
      </c>
      <c r="N1286">
        <v>-18</v>
      </c>
      <c r="O1286">
        <f>VLOOKUP(D1286,Sheet1!$C$1:$D$782,2,FALSE)</f>
        <v>2464</v>
      </c>
      <c r="P1286">
        <v>72</v>
      </c>
    </row>
    <row r="1287" spans="1:16" x14ac:dyDescent="0.5">
      <c r="A1287">
        <v>2021</v>
      </c>
      <c r="B1287" t="s">
        <v>442</v>
      </c>
      <c r="C1287" t="s">
        <v>49</v>
      </c>
      <c r="D1287">
        <v>605164</v>
      </c>
      <c r="E1287" t="s">
        <v>232</v>
      </c>
      <c r="F1287" t="s">
        <v>233</v>
      </c>
      <c r="G1287">
        <v>90.7</v>
      </c>
      <c r="H1287" t="s">
        <v>22</v>
      </c>
      <c r="I1287" t="str">
        <f t="shared" si="23"/>
        <v>605164SIFT</v>
      </c>
      <c r="J1287" t="s">
        <v>23</v>
      </c>
      <c r="K1287">
        <v>16.899999999999999</v>
      </c>
      <c r="L1287">
        <v>-27</v>
      </c>
      <c r="M1287">
        <v>12.3</v>
      </c>
      <c r="N1287">
        <v>-15</v>
      </c>
      <c r="O1287">
        <f>VLOOKUP(D1287,Sheet1!$C$1:$D$782,2,FALSE)</f>
        <v>2322</v>
      </c>
      <c r="P1287">
        <f>VLOOKUP(I1287,Sinker!$E$2:$F$383,2,FALSE)</f>
        <v>68.7</v>
      </c>
    </row>
    <row r="1288" spans="1:16" x14ac:dyDescent="0.5">
      <c r="A1288">
        <v>2021</v>
      </c>
      <c r="B1288" t="s">
        <v>200</v>
      </c>
      <c r="C1288" t="s">
        <v>201</v>
      </c>
      <c r="D1288">
        <v>664285</v>
      </c>
      <c r="E1288" t="s">
        <v>142</v>
      </c>
      <c r="F1288" t="s">
        <v>143</v>
      </c>
      <c r="G1288">
        <v>92.3</v>
      </c>
      <c r="H1288" t="s">
        <v>22</v>
      </c>
      <c r="I1288" t="str">
        <f t="shared" si="23"/>
        <v>664285SIFT</v>
      </c>
      <c r="J1288" t="s">
        <v>23</v>
      </c>
      <c r="K1288">
        <v>27.3</v>
      </c>
      <c r="L1288">
        <v>21</v>
      </c>
      <c r="M1288">
        <v>13</v>
      </c>
      <c r="N1288">
        <v>-13</v>
      </c>
      <c r="O1288">
        <f>VLOOKUP(D1288,Sheet1!$C$1:$D$782,2,FALSE)</f>
        <v>2169</v>
      </c>
      <c r="P1288">
        <v>68</v>
      </c>
    </row>
    <row r="1289" spans="1:16" x14ac:dyDescent="0.5">
      <c r="A1289">
        <v>2021</v>
      </c>
      <c r="B1289" t="s">
        <v>345</v>
      </c>
      <c r="C1289" t="s">
        <v>346</v>
      </c>
      <c r="D1289">
        <v>656954</v>
      </c>
      <c r="E1289" t="s">
        <v>102</v>
      </c>
      <c r="F1289" t="s">
        <v>103</v>
      </c>
      <c r="G1289">
        <v>92.3</v>
      </c>
      <c r="H1289" t="s">
        <v>22</v>
      </c>
      <c r="I1289" t="str">
        <f t="shared" si="23"/>
        <v>656954SIFT</v>
      </c>
      <c r="J1289" t="s">
        <v>23</v>
      </c>
      <c r="K1289">
        <v>24.1</v>
      </c>
      <c r="L1289">
        <v>1</v>
      </c>
      <c r="M1289">
        <v>14.9</v>
      </c>
      <c r="N1289">
        <v>0</v>
      </c>
      <c r="O1289">
        <f>VLOOKUP(D1289,Sheet1!$C$1:$D$782,2,FALSE)</f>
        <v>2040</v>
      </c>
      <c r="P1289">
        <f>VLOOKUP(I1289,Sinker!$E$2:$F$383,2,FALSE)</f>
        <v>67.900000000000006</v>
      </c>
    </row>
    <row r="1290" spans="1:16" x14ac:dyDescent="0.5">
      <c r="A1290">
        <v>2021</v>
      </c>
      <c r="B1290" t="s">
        <v>489</v>
      </c>
      <c r="C1290" t="s">
        <v>447</v>
      </c>
      <c r="D1290">
        <v>656529</v>
      </c>
      <c r="E1290" t="s">
        <v>122</v>
      </c>
      <c r="F1290" t="s">
        <v>123</v>
      </c>
      <c r="G1290">
        <v>93</v>
      </c>
      <c r="H1290" t="s">
        <v>22</v>
      </c>
      <c r="I1290" t="str">
        <f t="shared" si="23"/>
        <v>656529SIFT</v>
      </c>
      <c r="J1290" t="s">
        <v>23</v>
      </c>
      <c r="K1290">
        <v>22.6</v>
      </c>
      <c r="L1290">
        <v>11</v>
      </c>
      <c r="M1290">
        <v>11.9</v>
      </c>
      <c r="N1290">
        <v>-17</v>
      </c>
      <c r="O1290">
        <f>VLOOKUP(D1290,Sheet1!$C$1:$D$782,2,FALSE)</f>
        <v>2104</v>
      </c>
      <c r="P1290">
        <f>VLOOKUP(I1290,Sinker!$E$2:$F$383,2,FALSE)</f>
        <v>66.5</v>
      </c>
    </row>
    <row r="1291" spans="1:16" x14ac:dyDescent="0.5">
      <c r="A1291">
        <v>2021</v>
      </c>
      <c r="B1291" t="s">
        <v>485</v>
      </c>
      <c r="C1291" t="s">
        <v>486</v>
      </c>
      <c r="D1291">
        <v>608665</v>
      </c>
      <c r="E1291" t="s">
        <v>142</v>
      </c>
      <c r="F1291" t="s">
        <v>143</v>
      </c>
      <c r="G1291">
        <v>96.6</v>
      </c>
      <c r="H1291" t="s">
        <v>22</v>
      </c>
      <c r="I1291" t="str">
        <f t="shared" si="23"/>
        <v>608665SIFT</v>
      </c>
      <c r="J1291" t="s">
        <v>23</v>
      </c>
      <c r="K1291">
        <v>18.8</v>
      </c>
      <c r="L1291">
        <v>-3</v>
      </c>
      <c r="M1291">
        <v>16.399999999999999</v>
      </c>
      <c r="N1291">
        <v>9</v>
      </c>
      <c r="O1291">
        <f>VLOOKUP(D1291,Sheet1!$C$1:$D$782,2,FALSE)</f>
        <v>2202</v>
      </c>
      <c r="P1291">
        <f>VLOOKUP(I1291,Sinker!$E$2:$F$383,2,FALSE)</f>
        <v>65.3</v>
      </c>
    </row>
    <row r="1292" spans="1:16" x14ac:dyDescent="0.5">
      <c r="A1292">
        <v>2021</v>
      </c>
      <c r="B1292" t="s">
        <v>289</v>
      </c>
      <c r="C1292" t="s">
        <v>251</v>
      </c>
      <c r="D1292">
        <v>605397</v>
      </c>
      <c r="E1292" t="s">
        <v>62</v>
      </c>
      <c r="F1292" t="s">
        <v>63</v>
      </c>
      <c r="G1292">
        <v>93.1</v>
      </c>
      <c r="H1292" t="s">
        <v>22</v>
      </c>
      <c r="I1292" t="str">
        <f t="shared" si="23"/>
        <v>605397SIFT</v>
      </c>
      <c r="J1292" t="s">
        <v>23</v>
      </c>
      <c r="K1292">
        <v>24.8</v>
      </c>
      <c r="L1292">
        <v>18</v>
      </c>
      <c r="M1292">
        <v>10.6</v>
      </c>
      <c r="N1292">
        <v>-27</v>
      </c>
      <c r="O1292">
        <f>VLOOKUP(D1292,Sheet1!$C$1:$D$782,2,FALSE)</f>
        <v>2470</v>
      </c>
      <c r="P1292">
        <v>64</v>
      </c>
    </row>
    <row r="1293" spans="1:16" x14ac:dyDescent="0.5">
      <c r="A1293">
        <v>2021</v>
      </c>
      <c r="B1293" t="s">
        <v>56</v>
      </c>
      <c r="C1293" t="s">
        <v>57</v>
      </c>
      <c r="D1293">
        <v>554430</v>
      </c>
      <c r="E1293" t="s">
        <v>58</v>
      </c>
      <c r="F1293" t="s">
        <v>59</v>
      </c>
      <c r="G1293">
        <v>96.7</v>
      </c>
      <c r="H1293" t="s">
        <v>22</v>
      </c>
      <c r="I1293" t="str">
        <f t="shared" si="23"/>
        <v>554430SIFT</v>
      </c>
      <c r="J1293" t="s">
        <v>23</v>
      </c>
      <c r="K1293">
        <v>17.899999999999999</v>
      </c>
      <c r="L1293">
        <v>-2</v>
      </c>
      <c r="M1293">
        <v>15.7</v>
      </c>
      <c r="N1293">
        <v>5</v>
      </c>
      <c r="O1293">
        <f>VLOOKUP(D1293,Sheet1!$C$1:$D$782,2,FALSE)</f>
        <v>2201</v>
      </c>
      <c r="P1293">
        <f>VLOOKUP(I1293,Sinker!$E$2:$F$383,2,FALSE)</f>
        <v>58.7</v>
      </c>
    </row>
    <row r="1294" spans="1:16" x14ac:dyDescent="0.5">
      <c r="A1294">
        <v>2021</v>
      </c>
      <c r="B1294" t="s">
        <v>196</v>
      </c>
      <c r="C1294" t="s">
        <v>197</v>
      </c>
      <c r="D1294">
        <v>571578</v>
      </c>
      <c r="E1294" t="s">
        <v>194</v>
      </c>
      <c r="F1294" t="s">
        <v>195</v>
      </c>
      <c r="G1294">
        <v>80.599999999999994</v>
      </c>
      <c r="H1294" t="s">
        <v>198</v>
      </c>
      <c r="I1294" t="str">
        <f t="shared" si="23"/>
        <v>571578SL</v>
      </c>
      <c r="J1294" t="s">
        <v>199</v>
      </c>
      <c r="K1294">
        <v>41.6</v>
      </c>
      <c r="L1294">
        <v>-1</v>
      </c>
      <c r="M1294">
        <v>3.6</v>
      </c>
      <c r="N1294">
        <v>-45</v>
      </c>
      <c r="O1294">
        <v>2213</v>
      </c>
      <c r="P1294">
        <f>VLOOKUP(D1294,Slider!$C$1:$F$550,4,FALSE)</f>
        <v>44.5</v>
      </c>
    </row>
    <row r="1295" spans="1:16" x14ac:dyDescent="0.5">
      <c r="A1295">
        <v>2021</v>
      </c>
      <c r="B1295" t="s">
        <v>24</v>
      </c>
      <c r="C1295" t="s">
        <v>25</v>
      </c>
      <c r="D1295">
        <v>641816</v>
      </c>
      <c r="E1295" t="s">
        <v>26</v>
      </c>
      <c r="F1295" t="s">
        <v>27</v>
      </c>
      <c r="G1295">
        <v>86.7</v>
      </c>
      <c r="H1295" t="s">
        <v>198</v>
      </c>
      <c r="I1295" t="str">
        <f t="shared" si="23"/>
        <v>641816SL</v>
      </c>
      <c r="J1295" t="s">
        <v>199</v>
      </c>
      <c r="K1295">
        <v>29.1</v>
      </c>
      <c r="L1295">
        <v>-14</v>
      </c>
      <c r="M1295">
        <v>2.8</v>
      </c>
      <c r="N1295">
        <v>-44</v>
      </c>
      <c r="O1295">
        <f>VLOOKUP(D1295,'SL SR'!$C$2:$F$500,4,FALSE)</f>
        <v>2371</v>
      </c>
      <c r="P1295">
        <f>VLOOKUP(D1295,Slider!$C$1:$F$550,4,FALSE)</f>
        <v>35.799999999999997</v>
      </c>
    </row>
    <row r="1296" spans="1:16" x14ac:dyDescent="0.5">
      <c r="A1296">
        <v>2021</v>
      </c>
      <c r="B1296" t="s">
        <v>128</v>
      </c>
      <c r="C1296" t="s">
        <v>129</v>
      </c>
      <c r="D1296">
        <v>592351</v>
      </c>
      <c r="E1296" t="s">
        <v>92</v>
      </c>
      <c r="F1296" t="s">
        <v>93</v>
      </c>
      <c r="G1296">
        <v>86.7</v>
      </c>
      <c r="H1296" t="s">
        <v>198</v>
      </c>
      <c r="I1296" t="str">
        <f t="shared" si="23"/>
        <v>592351SL</v>
      </c>
      <c r="J1296" t="s">
        <v>199</v>
      </c>
      <c r="K1296">
        <v>32.6</v>
      </c>
      <c r="L1296">
        <v>-4</v>
      </c>
      <c r="M1296">
        <v>2.5</v>
      </c>
      <c r="N1296">
        <v>-44</v>
      </c>
      <c r="O1296">
        <f>VLOOKUP(D1296,'SL SR'!$C$2:$F$500,4,FALSE)</f>
        <v>2543</v>
      </c>
      <c r="P1296">
        <f>VLOOKUP(D1296,Slider!$C$1:$F$550,4,FALSE)</f>
        <v>56.7</v>
      </c>
    </row>
    <row r="1297" spans="1:16" x14ac:dyDescent="0.5">
      <c r="A1297">
        <v>2021</v>
      </c>
      <c r="B1297" t="s">
        <v>48</v>
      </c>
      <c r="C1297" t="s">
        <v>49</v>
      </c>
      <c r="D1297">
        <v>656302</v>
      </c>
      <c r="E1297" t="s">
        <v>50</v>
      </c>
      <c r="F1297" t="s">
        <v>51</v>
      </c>
      <c r="G1297">
        <v>85.8</v>
      </c>
      <c r="H1297" t="s">
        <v>198</v>
      </c>
      <c r="I1297" t="str">
        <f t="shared" si="23"/>
        <v>656302SL</v>
      </c>
      <c r="J1297" t="s">
        <v>199</v>
      </c>
      <c r="K1297">
        <v>38.299999999999997</v>
      </c>
      <c r="L1297">
        <v>9</v>
      </c>
      <c r="M1297">
        <v>7.1</v>
      </c>
      <c r="N1297">
        <v>55</v>
      </c>
      <c r="O1297">
        <f>VLOOKUP(D1297,'SL SR'!$C$2:$F$500,4,FALSE)</f>
        <v>2917</v>
      </c>
      <c r="P1297">
        <f>VLOOKUP(D1297,Slider!$C$1:$F$550,4,FALSE)</f>
        <v>38.200000000000003</v>
      </c>
    </row>
    <row r="1298" spans="1:16" x14ac:dyDescent="0.5">
      <c r="A1298">
        <v>2021</v>
      </c>
      <c r="B1298" t="s">
        <v>211</v>
      </c>
      <c r="C1298" t="s">
        <v>242</v>
      </c>
      <c r="D1298">
        <v>641745</v>
      </c>
      <c r="E1298" t="s">
        <v>80</v>
      </c>
      <c r="F1298" t="s">
        <v>81</v>
      </c>
      <c r="G1298">
        <v>86.1</v>
      </c>
      <c r="H1298" t="s">
        <v>198</v>
      </c>
      <c r="I1298" t="str">
        <f t="shared" si="23"/>
        <v>641745SL</v>
      </c>
      <c r="J1298" t="s">
        <v>199</v>
      </c>
      <c r="K1298">
        <v>40.6</v>
      </c>
      <c r="L1298">
        <v>16</v>
      </c>
      <c r="M1298">
        <v>6.1</v>
      </c>
      <c r="N1298">
        <v>39</v>
      </c>
      <c r="O1298">
        <f>VLOOKUP(D1298,'SL SR'!$C$2:$F$500,4,FALSE)</f>
        <v>2235</v>
      </c>
      <c r="P1298">
        <f>VLOOKUP(D1298,Slider!$C$1:$F$550,4,FALSE)</f>
        <v>56.5</v>
      </c>
    </row>
    <row r="1299" spans="1:16" x14ac:dyDescent="0.5">
      <c r="A1299">
        <v>2021</v>
      </c>
      <c r="B1299" t="s">
        <v>12</v>
      </c>
      <c r="C1299" t="s">
        <v>13</v>
      </c>
      <c r="D1299">
        <v>592662</v>
      </c>
      <c r="E1299" t="s">
        <v>14</v>
      </c>
      <c r="F1299" t="s">
        <v>15</v>
      </c>
      <c r="G1299">
        <v>88.6</v>
      </c>
      <c r="H1299" t="s">
        <v>198</v>
      </c>
      <c r="I1299" t="str">
        <f t="shared" si="23"/>
        <v>592662SL</v>
      </c>
      <c r="J1299" t="s">
        <v>199</v>
      </c>
      <c r="K1299">
        <v>27.6</v>
      </c>
      <c r="L1299">
        <v>-13</v>
      </c>
      <c r="M1299">
        <v>1.1000000000000001</v>
      </c>
      <c r="N1299">
        <v>-70</v>
      </c>
      <c r="O1299">
        <f>VLOOKUP(D1299,'SL SR'!$C$2:$F$500,4,FALSE)</f>
        <v>2301</v>
      </c>
      <c r="P1299">
        <f>VLOOKUP(D1299,Slider!$C$1:$F$550,4,FALSE)</f>
        <v>16.399999999999999</v>
      </c>
    </row>
    <row r="1300" spans="1:16" x14ac:dyDescent="0.5">
      <c r="A1300">
        <v>2021</v>
      </c>
      <c r="B1300" t="s">
        <v>78</v>
      </c>
      <c r="C1300" t="s">
        <v>79</v>
      </c>
      <c r="D1300">
        <v>663903</v>
      </c>
      <c r="E1300" t="s">
        <v>80</v>
      </c>
      <c r="F1300" t="s">
        <v>81</v>
      </c>
      <c r="G1300">
        <v>85.4</v>
      </c>
      <c r="H1300" t="s">
        <v>198</v>
      </c>
      <c r="I1300" t="str">
        <f t="shared" si="23"/>
        <v>663903SL</v>
      </c>
      <c r="J1300" t="s">
        <v>199</v>
      </c>
      <c r="K1300">
        <v>36.700000000000003</v>
      </c>
      <c r="L1300">
        <v>3</v>
      </c>
      <c r="M1300">
        <v>3.9</v>
      </c>
      <c r="N1300">
        <v>-33</v>
      </c>
      <c r="O1300">
        <f>VLOOKUP(D1300,'SL SR'!$C$2:$F$500,4,FALSE)</f>
        <v>2767</v>
      </c>
      <c r="P1300">
        <f>VLOOKUP(D1300,Slider!$C$1:$F$550,4,FALSE)</f>
        <v>13</v>
      </c>
    </row>
    <row r="1301" spans="1:16" x14ac:dyDescent="0.5">
      <c r="A1301">
        <v>2021</v>
      </c>
      <c r="B1301" t="s">
        <v>263</v>
      </c>
      <c r="C1301" t="s">
        <v>264</v>
      </c>
      <c r="D1301">
        <v>613534</v>
      </c>
      <c r="E1301" t="s">
        <v>62</v>
      </c>
      <c r="F1301" t="s">
        <v>63</v>
      </c>
      <c r="G1301">
        <v>86.8</v>
      </c>
      <c r="H1301" t="s">
        <v>198</v>
      </c>
      <c r="I1301" t="str">
        <f t="shared" ref="I1301:I1364" si="24">D1301&amp;H1301</f>
        <v>613534SL</v>
      </c>
      <c r="J1301" t="s">
        <v>199</v>
      </c>
      <c r="K1301">
        <v>35.5</v>
      </c>
      <c r="L1301">
        <v>4</v>
      </c>
      <c r="M1301">
        <v>10</v>
      </c>
      <c r="N1301">
        <v>78</v>
      </c>
      <c r="O1301">
        <f>VLOOKUP(D1301,'SL SR'!$C$2:$F$500,4,FALSE)</f>
        <v>2299</v>
      </c>
      <c r="P1301">
        <v>37</v>
      </c>
    </row>
    <row r="1302" spans="1:16" x14ac:dyDescent="0.5">
      <c r="A1302">
        <v>2021</v>
      </c>
      <c r="B1302" t="s">
        <v>271</v>
      </c>
      <c r="C1302" t="s">
        <v>272</v>
      </c>
      <c r="D1302">
        <v>543101</v>
      </c>
      <c r="E1302" t="s">
        <v>30</v>
      </c>
      <c r="F1302" t="s">
        <v>31</v>
      </c>
      <c r="G1302">
        <v>88.1</v>
      </c>
      <c r="H1302" t="s">
        <v>198</v>
      </c>
      <c r="I1302" t="str">
        <f t="shared" si="24"/>
        <v>543101SL</v>
      </c>
      <c r="J1302" t="s">
        <v>199</v>
      </c>
      <c r="K1302">
        <v>30.2</v>
      </c>
      <c r="L1302">
        <v>-6</v>
      </c>
      <c r="M1302">
        <v>4.0999999999999996</v>
      </c>
      <c r="N1302">
        <v>0</v>
      </c>
      <c r="O1302">
        <f>VLOOKUP(D1302,'SL SR'!$C$2:$F$500,4,FALSE)</f>
        <v>2142</v>
      </c>
      <c r="P1302">
        <v>36</v>
      </c>
    </row>
    <row r="1303" spans="1:16" x14ac:dyDescent="0.5">
      <c r="A1303">
        <v>2021</v>
      </c>
      <c r="B1303" t="s">
        <v>275</v>
      </c>
      <c r="C1303" t="s">
        <v>276</v>
      </c>
      <c r="D1303">
        <v>477132</v>
      </c>
      <c r="E1303" t="s">
        <v>54</v>
      </c>
      <c r="F1303" t="s">
        <v>55</v>
      </c>
      <c r="G1303">
        <v>87.2</v>
      </c>
      <c r="H1303" t="s">
        <v>198</v>
      </c>
      <c r="I1303" t="str">
        <f t="shared" si="24"/>
        <v>477132SL</v>
      </c>
      <c r="J1303" t="s">
        <v>199</v>
      </c>
      <c r="K1303">
        <v>27.5</v>
      </c>
      <c r="L1303">
        <v>-17</v>
      </c>
      <c r="M1303">
        <v>4.5999999999999996</v>
      </c>
      <c r="N1303">
        <v>15</v>
      </c>
      <c r="O1303">
        <f>VLOOKUP(D1303,'SL SR'!$C$2:$F$500,4,FALSE)</f>
        <v>2607</v>
      </c>
      <c r="P1303">
        <f>VLOOKUP(D1303,Slider!$C$1:$F$550,4,FALSE)</f>
        <v>17</v>
      </c>
    </row>
    <row r="1304" spans="1:16" x14ac:dyDescent="0.5">
      <c r="A1304">
        <v>2021</v>
      </c>
      <c r="B1304" t="s">
        <v>56</v>
      </c>
      <c r="C1304" t="s">
        <v>57</v>
      </c>
      <c r="D1304">
        <v>554430</v>
      </c>
      <c r="E1304" t="s">
        <v>58</v>
      </c>
      <c r="F1304" t="s">
        <v>59</v>
      </c>
      <c r="G1304">
        <v>91.6</v>
      </c>
      <c r="H1304" t="s">
        <v>198</v>
      </c>
      <c r="I1304" t="str">
        <f t="shared" si="24"/>
        <v>554430SL</v>
      </c>
      <c r="J1304" t="s">
        <v>199</v>
      </c>
      <c r="K1304">
        <v>26.6</v>
      </c>
      <c r="L1304">
        <v>-4</v>
      </c>
      <c r="M1304">
        <v>2.2999999999999998</v>
      </c>
      <c r="N1304">
        <v>-21</v>
      </c>
      <c r="O1304">
        <f>VLOOKUP(D1304,'SL SR'!$C$2:$F$500,4,FALSE)</f>
        <v>2614</v>
      </c>
      <c r="P1304">
        <v>37</v>
      </c>
    </row>
    <row r="1305" spans="1:16" x14ac:dyDescent="0.5">
      <c r="A1305">
        <v>2021</v>
      </c>
      <c r="B1305" t="s">
        <v>289</v>
      </c>
      <c r="C1305" t="s">
        <v>251</v>
      </c>
      <c r="D1305">
        <v>605397</v>
      </c>
      <c r="E1305" t="s">
        <v>62</v>
      </c>
      <c r="F1305" t="s">
        <v>63</v>
      </c>
      <c r="G1305">
        <v>84</v>
      </c>
      <c r="H1305" t="s">
        <v>198</v>
      </c>
      <c r="I1305" t="str">
        <f t="shared" si="24"/>
        <v>605397SL</v>
      </c>
      <c r="J1305" t="s">
        <v>199</v>
      </c>
      <c r="K1305">
        <v>40.5</v>
      </c>
      <c r="L1305">
        <v>8</v>
      </c>
      <c r="M1305">
        <v>14</v>
      </c>
      <c r="N1305">
        <v>162</v>
      </c>
      <c r="O1305">
        <f>VLOOKUP(D1305,'SL SR'!$C$2:$F$500,4,FALSE)</f>
        <v>2412</v>
      </c>
      <c r="P1305">
        <f>VLOOKUP(D1305,Slider!$C$1:$F$550,4,FALSE)</f>
        <v>21.5</v>
      </c>
    </row>
    <row r="1306" spans="1:16" x14ac:dyDescent="0.5">
      <c r="A1306">
        <v>2021</v>
      </c>
      <c r="B1306" t="s">
        <v>297</v>
      </c>
      <c r="C1306" t="s">
        <v>298</v>
      </c>
      <c r="D1306">
        <v>640470</v>
      </c>
      <c r="E1306" t="s">
        <v>46</v>
      </c>
      <c r="F1306" t="s">
        <v>47</v>
      </c>
      <c r="G1306">
        <v>86</v>
      </c>
      <c r="H1306" t="s">
        <v>198</v>
      </c>
      <c r="I1306" t="str">
        <f t="shared" si="24"/>
        <v>640470SL</v>
      </c>
      <c r="J1306" t="s">
        <v>199</v>
      </c>
      <c r="K1306">
        <v>33.700000000000003</v>
      </c>
      <c r="L1306">
        <v>-3</v>
      </c>
      <c r="M1306">
        <v>7.3</v>
      </c>
      <c r="N1306">
        <v>57</v>
      </c>
      <c r="O1306">
        <v>2612</v>
      </c>
      <c r="P1306">
        <f>VLOOKUP(D1306,Slider!$C$1:$F$550,4,FALSE)</f>
        <v>31.3</v>
      </c>
    </row>
    <row r="1307" spans="1:16" x14ac:dyDescent="0.5">
      <c r="A1307">
        <v>2021</v>
      </c>
      <c r="B1307" t="s">
        <v>112</v>
      </c>
      <c r="C1307" t="s">
        <v>113</v>
      </c>
      <c r="D1307">
        <v>608566</v>
      </c>
      <c r="E1307" t="s">
        <v>92</v>
      </c>
      <c r="F1307" t="s">
        <v>93</v>
      </c>
      <c r="G1307">
        <v>86.2</v>
      </c>
      <c r="H1307" t="s">
        <v>198</v>
      </c>
      <c r="I1307" t="str">
        <f t="shared" si="24"/>
        <v>608566SL</v>
      </c>
      <c r="J1307" t="s">
        <v>199</v>
      </c>
      <c r="K1307">
        <v>35.1</v>
      </c>
      <c r="L1307">
        <v>1</v>
      </c>
      <c r="M1307">
        <v>1.5</v>
      </c>
      <c r="N1307">
        <v>-64</v>
      </c>
      <c r="O1307">
        <v>2422</v>
      </c>
      <c r="P1307">
        <f>VLOOKUP(D1307,Slider!$C$1:$F$550,4,FALSE)</f>
        <v>39.5</v>
      </c>
    </row>
    <row r="1308" spans="1:16" x14ac:dyDescent="0.5">
      <c r="A1308">
        <v>2021</v>
      </c>
      <c r="B1308" t="s">
        <v>320</v>
      </c>
      <c r="C1308" t="s">
        <v>229</v>
      </c>
      <c r="D1308">
        <v>605538</v>
      </c>
      <c r="E1308" t="s">
        <v>178</v>
      </c>
      <c r="F1308" t="s">
        <v>179</v>
      </c>
      <c r="G1308">
        <v>81.599999999999994</v>
      </c>
      <c r="H1308" t="s">
        <v>198</v>
      </c>
      <c r="I1308" t="str">
        <f t="shared" si="24"/>
        <v>605538SL</v>
      </c>
      <c r="J1308" t="s">
        <v>199</v>
      </c>
      <c r="K1308">
        <v>41.8</v>
      </c>
      <c r="L1308">
        <v>3</v>
      </c>
      <c r="M1308">
        <v>9.6999999999999993</v>
      </c>
      <c r="N1308">
        <v>29</v>
      </c>
      <c r="O1308">
        <f>VLOOKUP(D1308,'SL SR'!$C$2:$F$500,4,FALSE)</f>
        <v>2764</v>
      </c>
      <c r="P1308">
        <f>VLOOKUP(D1308,Slider!$C$1:$F$550,4,FALSE)</f>
        <v>51.6</v>
      </c>
    </row>
    <row r="1309" spans="1:16" x14ac:dyDescent="0.5">
      <c r="A1309">
        <v>2021</v>
      </c>
      <c r="B1309" t="s">
        <v>328</v>
      </c>
      <c r="C1309" t="s">
        <v>329</v>
      </c>
      <c r="D1309">
        <v>664141</v>
      </c>
      <c r="E1309" t="s">
        <v>213</v>
      </c>
      <c r="F1309" t="s">
        <v>214</v>
      </c>
      <c r="G1309">
        <v>87.2</v>
      </c>
      <c r="H1309" t="s">
        <v>198</v>
      </c>
      <c r="I1309" t="str">
        <f t="shared" si="24"/>
        <v>664141SL</v>
      </c>
      <c r="J1309" t="s">
        <v>199</v>
      </c>
      <c r="K1309">
        <v>32.9</v>
      </c>
      <c r="L1309">
        <v>-2</v>
      </c>
      <c r="M1309">
        <v>1.3</v>
      </c>
      <c r="N1309">
        <v>-67</v>
      </c>
      <c r="O1309">
        <f>VLOOKUP(D1309,'SL SR'!$C$2:$F$500,4,FALSE)</f>
        <v>2047</v>
      </c>
      <c r="P1309">
        <f>VLOOKUP(D1309,Slider!$C$1:$F$550,4,FALSE)</f>
        <v>27.1</v>
      </c>
    </row>
    <row r="1310" spans="1:16" x14ac:dyDescent="0.5">
      <c r="A1310">
        <v>2021</v>
      </c>
      <c r="B1310" t="s">
        <v>252</v>
      </c>
      <c r="C1310" t="s">
        <v>253</v>
      </c>
      <c r="D1310">
        <v>645261</v>
      </c>
      <c r="E1310" t="s">
        <v>110</v>
      </c>
      <c r="F1310" t="s">
        <v>111</v>
      </c>
      <c r="G1310">
        <v>90.4</v>
      </c>
      <c r="H1310" t="s">
        <v>198</v>
      </c>
      <c r="I1310" t="str">
        <f t="shared" si="24"/>
        <v>645261SL</v>
      </c>
      <c r="J1310" t="s">
        <v>199</v>
      </c>
      <c r="K1310">
        <v>30.1</v>
      </c>
      <c r="L1310">
        <v>1</v>
      </c>
      <c r="M1310">
        <v>1.3</v>
      </c>
      <c r="N1310">
        <v>-151</v>
      </c>
      <c r="O1310">
        <f>VLOOKUP(D1310,'SL SR'!$C$2:$F$500,4,FALSE)</f>
        <v>2507</v>
      </c>
      <c r="P1310">
        <f>VLOOKUP(D1310,Slider!$C$1:$F$550,4,FALSE)</f>
        <v>37.1</v>
      </c>
    </row>
    <row r="1311" spans="1:16" x14ac:dyDescent="0.5">
      <c r="A1311">
        <v>2021</v>
      </c>
      <c r="B1311" t="s">
        <v>90</v>
      </c>
      <c r="C1311" t="s">
        <v>91</v>
      </c>
      <c r="D1311">
        <v>622608</v>
      </c>
      <c r="E1311" t="s">
        <v>92</v>
      </c>
      <c r="F1311" t="s">
        <v>93</v>
      </c>
      <c r="G1311">
        <v>86</v>
      </c>
      <c r="H1311" t="s">
        <v>198</v>
      </c>
      <c r="I1311" t="str">
        <f t="shared" si="24"/>
        <v>622608SL</v>
      </c>
      <c r="J1311" t="s">
        <v>199</v>
      </c>
      <c r="K1311">
        <v>34.299999999999997</v>
      </c>
      <c r="L1311">
        <v>-2</v>
      </c>
      <c r="M1311">
        <v>5.0999999999999996</v>
      </c>
      <c r="N1311">
        <v>11</v>
      </c>
      <c r="O1311">
        <f>VLOOKUP(D1311,'SL SR'!$C$2:$F$500,4,FALSE)</f>
        <v>2216</v>
      </c>
      <c r="P1311">
        <v>40</v>
      </c>
    </row>
    <row r="1312" spans="1:16" x14ac:dyDescent="0.5">
      <c r="A1312">
        <v>2021</v>
      </c>
      <c r="B1312" t="s">
        <v>339</v>
      </c>
      <c r="C1312" t="s">
        <v>340</v>
      </c>
      <c r="D1312">
        <v>628317</v>
      </c>
      <c r="E1312" t="s">
        <v>261</v>
      </c>
      <c r="F1312" t="s">
        <v>262</v>
      </c>
      <c r="G1312">
        <v>82.1</v>
      </c>
      <c r="H1312" t="s">
        <v>198</v>
      </c>
      <c r="I1312" t="str">
        <f t="shared" si="24"/>
        <v>628317SL</v>
      </c>
      <c r="J1312" t="s">
        <v>199</v>
      </c>
      <c r="K1312">
        <v>35.5</v>
      </c>
      <c r="L1312">
        <v>-11</v>
      </c>
      <c r="M1312">
        <v>5.2</v>
      </c>
      <c r="N1312">
        <v>-31</v>
      </c>
      <c r="O1312">
        <v>2515</v>
      </c>
      <c r="P1312">
        <f>VLOOKUP(D1312,Slider!$C$1:$F$550,4,FALSE)</f>
        <v>39.6</v>
      </c>
    </row>
    <row r="1313" spans="1:16" x14ac:dyDescent="0.5">
      <c r="A1313">
        <v>2021</v>
      </c>
      <c r="B1313" t="s">
        <v>114</v>
      </c>
      <c r="C1313" t="s">
        <v>115</v>
      </c>
      <c r="D1313">
        <v>543475</v>
      </c>
      <c r="E1313" t="s">
        <v>116</v>
      </c>
      <c r="F1313" t="s">
        <v>117</v>
      </c>
      <c r="G1313">
        <v>83.8</v>
      </c>
      <c r="H1313" t="s">
        <v>198</v>
      </c>
      <c r="I1313" t="str">
        <f t="shared" si="24"/>
        <v>543475SL</v>
      </c>
      <c r="J1313" t="s">
        <v>199</v>
      </c>
      <c r="K1313">
        <v>38</v>
      </c>
      <c r="L1313">
        <v>1</v>
      </c>
      <c r="M1313">
        <v>8.8000000000000007</v>
      </c>
      <c r="N1313">
        <v>45</v>
      </c>
      <c r="O1313">
        <f>VLOOKUP(D1313,'SL SR'!$C$2:$F$500,4,FALSE)</f>
        <v>2777</v>
      </c>
      <c r="P1313">
        <f>VLOOKUP(D1313,Slider!$C$1:$F$550,4,FALSE)</f>
        <v>30.4</v>
      </c>
    </row>
    <row r="1314" spans="1:16" x14ac:dyDescent="0.5">
      <c r="A1314">
        <v>2021</v>
      </c>
      <c r="B1314" t="s">
        <v>221</v>
      </c>
      <c r="C1314" t="s">
        <v>172</v>
      </c>
      <c r="D1314">
        <v>621121</v>
      </c>
      <c r="E1314" t="s">
        <v>142</v>
      </c>
      <c r="F1314" t="s">
        <v>143</v>
      </c>
      <c r="G1314">
        <v>86</v>
      </c>
      <c r="H1314" t="s">
        <v>198</v>
      </c>
      <c r="I1314" t="str">
        <f t="shared" si="24"/>
        <v>621121SL</v>
      </c>
      <c r="J1314" t="s">
        <v>199</v>
      </c>
      <c r="K1314">
        <v>32.200000000000003</v>
      </c>
      <c r="L1314">
        <v>-9</v>
      </c>
      <c r="M1314">
        <v>13.6</v>
      </c>
      <c r="N1314">
        <v>106</v>
      </c>
      <c r="O1314">
        <v>2788</v>
      </c>
      <c r="P1314">
        <f>VLOOKUP(D1314,Slider!$C$1:$F$550,4,FALSE)</f>
        <v>45.6</v>
      </c>
    </row>
    <row r="1315" spans="1:16" x14ac:dyDescent="0.5">
      <c r="A1315">
        <v>2021</v>
      </c>
      <c r="B1315" t="s">
        <v>188</v>
      </c>
      <c r="C1315" t="s">
        <v>189</v>
      </c>
      <c r="D1315">
        <v>622072</v>
      </c>
      <c r="E1315" t="s">
        <v>30</v>
      </c>
      <c r="F1315" t="s">
        <v>31</v>
      </c>
      <c r="G1315">
        <v>84</v>
      </c>
      <c r="H1315" t="s">
        <v>198</v>
      </c>
      <c r="I1315" t="str">
        <f t="shared" si="24"/>
        <v>622072SL</v>
      </c>
      <c r="J1315" t="s">
        <v>199</v>
      </c>
      <c r="K1315">
        <v>41.2</v>
      </c>
      <c r="L1315">
        <v>8</v>
      </c>
      <c r="M1315">
        <v>3.9</v>
      </c>
      <c r="N1315">
        <v>-52</v>
      </c>
      <c r="O1315">
        <f>VLOOKUP(D1315,'SL SR'!$C$2:$F$500,4,FALSE)</f>
        <v>2378</v>
      </c>
      <c r="P1315">
        <f>VLOOKUP(D1315,Slider!$C$1:$F$550,4,FALSE)</f>
        <v>30.6</v>
      </c>
    </row>
    <row r="1316" spans="1:16" x14ac:dyDescent="0.5">
      <c r="A1316">
        <v>2021</v>
      </c>
      <c r="B1316" t="s">
        <v>314</v>
      </c>
      <c r="C1316" t="s">
        <v>315</v>
      </c>
      <c r="D1316">
        <v>547942</v>
      </c>
      <c r="E1316" t="s">
        <v>34</v>
      </c>
      <c r="F1316" t="s">
        <v>35</v>
      </c>
      <c r="G1316">
        <v>83.5</v>
      </c>
      <c r="H1316" t="s">
        <v>198</v>
      </c>
      <c r="I1316" t="str">
        <f t="shared" si="24"/>
        <v>547942SL</v>
      </c>
      <c r="J1316" t="s">
        <v>199</v>
      </c>
      <c r="K1316">
        <v>34.799999999999997</v>
      </c>
      <c r="L1316">
        <v>-9</v>
      </c>
      <c r="M1316">
        <v>5.2</v>
      </c>
      <c r="N1316">
        <v>-22</v>
      </c>
      <c r="O1316">
        <f>VLOOKUP(D1316,'SL SR'!$C$2:$F$500,4,FALSE)</f>
        <v>2399</v>
      </c>
      <c r="P1316">
        <f>VLOOKUP(D1316,Slider!$C$1:$F$550,4,FALSE)</f>
        <v>13.3</v>
      </c>
    </row>
    <row r="1317" spans="1:16" x14ac:dyDescent="0.5">
      <c r="A1317">
        <v>2021</v>
      </c>
      <c r="B1317" t="s">
        <v>352</v>
      </c>
      <c r="C1317" t="s">
        <v>353</v>
      </c>
      <c r="D1317">
        <v>663554</v>
      </c>
      <c r="E1317" t="s">
        <v>132</v>
      </c>
      <c r="F1317" t="s">
        <v>133</v>
      </c>
      <c r="G1317">
        <v>86.1</v>
      </c>
      <c r="H1317" t="s">
        <v>198</v>
      </c>
      <c r="I1317" t="str">
        <f t="shared" si="24"/>
        <v>663554SL</v>
      </c>
      <c r="J1317" t="s">
        <v>199</v>
      </c>
      <c r="K1317">
        <v>34.700000000000003</v>
      </c>
      <c r="L1317">
        <v>0</v>
      </c>
      <c r="M1317">
        <v>3.7</v>
      </c>
      <c r="N1317">
        <v>-33</v>
      </c>
      <c r="O1317">
        <f>VLOOKUP(D1317,'SL SR'!$C$2:$F$500,4,FALSE)</f>
        <v>2361</v>
      </c>
      <c r="P1317">
        <f>VLOOKUP(D1317,Slider!$C$1:$F$550,4,FALSE)</f>
        <v>57.4</v>
      </c>
    </row>
    <row r="1318" spans="1:16" x14ac:dyDescent="0.5">
      <c r="A1318">
        <v>2021</v>
      </c>
      <c r="B1318" t="s">
        <v>290</v>
      </c>
      <c r="C1318" t="s">
        <v>291</v>
      </c>
      <c r="D1318">
        <v>663556</v>
      </c>
      <c r="E1318" t="s">
        <v>178</v>
      </c>
      <c r="F1318" t="s">
        <v>179</v>
      </c>
      <c r="G1318">
        <v>89.3</v>
      </c>
      <c r="H1318" t="s">
        <v>198</v>
      </c>
      <c r="I1318" t="str">
        <f t="shared" si="24"/>
        <v>663556SL</v>
      </c>
      <c r="J1318" t="s">
        <v>199</v>
      </c>
      <c r="K1318">
        <v>32.1</v>
      </c>
      <c r="L1318">
        <v>3</v>
      </c>
      <c r="M1318">
        <v>3.8</v>
      </c>
      <c r="N1318">
        <v>0</v>
      </c>
      <c r="O1318">
        <f>VLOOKUP(D1318,'SL SR'!$C$2:$F$500,4,FALSE)</f>
        <v>2430</v>
      </c>
      <c r="P1318">
        <v>23</v>
      </c>
    </row>
    <row r="1319" spans="1:16" x14ac:dyDescent="0.5">
      <c r="A1319">
        <v>2021</v>
      </c>
      <c r="B1319" t="s">
        <v>371</v>
      </c>
      <c r="C1319" t="s">
        <v>288</v>
      </c>
      <c r="D1319">
        <v>641771</v>
      </c>
      <c r="E1319" t="s">
        <v>213</v>
      </c>
      <c r="F1319" t="s">
        <v>214</v>
      </c>
      <c r="G1319">
        <v>88.1</v>
      </c>
      <c r="H1319" t="s">
        <v>198</v>
      </c>
      <c r="I1319" t="str">
        <f t="shared" si="24"/>
        <v>641771SL</v>
      </c>
      <c r="J1319" t="s">
        <v>199</v>
      </c>
      <c r="K1319">
        <v>32.1</v>
      </c>
      <c r="L1319">
        <v>0</v>
      </c>
      <c r="M1319">
        <v>3.6</v>
      </c>
      <c r="N1319">
        <v>-13</v>
      </c>
      <c r="O1319">
        <f>VLOOKUP(D1319,'SL SR'!$C$2:$F$500,4,FALSE)</f>
        <v>2611</v>
      </c>
      <c r="P1319">
        <v>31</v>
      </c>
    </row>
    <row r="1320" spans="1:16" x14ac:dyDescent="0.5">
      <c r="A1320">
        <v>2021</v>
      </c>
      <c r="B1320" t="s">
        <v>204</v>
      </c>
      <c r="C1320" t="s">
        <v>205</v>
      </c>
      <c r="D1320">
        <v>506433</v>
      </c>
      <c r="E1320" t="s">
        <v>62</v>
      </c>
      <c r="F1320" t="s">
        <v>63</v>
      </c>
      <c r="G1320">
        <v>81.599999999999994</v>
      </c>
      <c r="H1320" t="s">
        <v>198</v>
      </c>
      <c r="I1320" t="str">
        <f t="shared" si="24"/>
        <v>506433SL</v>
      </c>
      <c r="J1320" t="s">
        <v>199</v>
      </c>
      <c r="K1320">
        <v>43.1</v>
      </c>
      <c r="L1320">
        <v>6</v>
      </c>
      <c r="M1320">
        <v>16.2</v>
      </c>
      <c r="N1320">
        <v>102</v>
      </c>
      <c r="O1320">
        <f>VLOOKUP(D1320,'SL SR'!$C$2:$F$500,4,FALSE)</f>
        <v>2262</v>
      </c>
      <c r="P1320">
        <f>VLOOKUP(D1320,Slider!$C$1:$F$550,4,FALSE)</f>
        <v>52.1</v>
      </c>
    </row>
    <row r="1321" spans="1:16" x14ac:dyDescent="0.5">
      <c r="A1321">
        <v>2021</v>
      </c>
      <c r="B1321" t="s">
        <v>84</v>
      </c>
      <c r="C1321" t="s">
        <v>85</v>
      </c>
      <c r="D1321">
        <v>572070</v>
      </c>
      <c r="E1321" t="s">
        <v>42</v>
      </c>
      <c r="F1321" t="s">
        <v>43</v>
      </c>
      <c r="G1321">
        <v>88</v>
      </c>
      <c r="H1321" t="s">
        <v>198</v>
      </c>
      <c r="I1321" t="str">
        <f t="shared" si="24"/>
        <v>572070SL</v>
      </c>
      <c r="J1321" t="s">
        <v>199</v>
      </c>
      <c r="K1321">
        <v>37.5</v>
      </c>
      <c r="L1321">
        <v>15</v>
      </c>
      <c r="M1321">
        <v>3.1</v>
      </c>
      <c r="N1321">
        <v>-17</v>
      </c>
      <c r="O1321">
        <f>VLOOKUP(D1321,'SL SR'!$C$2:$F$500,4,FALSE)</f>
        <v>2351</v>
      </c>
      <c r="P1321">
        <f>VLOOKUP(D1321,Slider!$C$1:$F$550,4,FALSE)</f>
        <v>26.4</v>
      </c>
    </row>
    <row r="1322" spans="1:16" x14ac:dyDescent="0.5">
      <c r="A1322">
        <v>2021</v>
      </c>
      <c r="B1322" t="s">
        <v>72</v>
      </c>
      <c r="C1322" t="s">
        <v>73</v>
      </c>
      <c r="D1322">
        <v>607074</v>
      </c>
      <c r="E1322" t="s">
        <v>50</v>
      </c>
      <c r="F1322" t="s">
        <v>51</v>
      </c>
      <c r="G1322">
        <v>86</v>
      </c>
      <c r="H1322" t="s">
        <v>198</v>
      </c>
      <c r="I1322" t="str">
        <f t="shared" si="24"/>
        <v>607074SL</v>
      </c>
      <c r="J1322" t="s">
        <v>199</v>
      </c>
      <c r="K1322">
        <v>38</v>
      </c>
      <c r="L1322">
        <v>9</v>
      </c>
      <c r="M1322">
        <v>8.1999999999999993</v>
      </c>
      <c r="N1322">
        <v>86</v>
      </c>
      <c r="O1322">
        <f>VLOOKUP(D1322,'SL SR'!$C$2:$F$500,4,FALSE)</f>
        <v>2286</v>
      </c>
      <c r="P1322">
        <f>VLOOKUP(D1322,Slider!$C$1:$F$550,4,FALSE)</f>
        <v>83.9</v>
      </c>
    </row>
    <row r="1323" spans="1:16" x14ac:dyDescent="0.5">
      <c r="A1323">
        <v>2021</v>
      </c>
      <c r="B1323" t="s">
        <v>104</v>
      </c>
      <c r="C1323" t="s">
        <v>105</v>
      </c>
      <c r="D1323">
        <v>501985</v>
      </c>
      <c r="E1323" t="s">
        <v>80</v>
      </c>
      <c r="F1323" t="s">
        <v>81</v>
      </c>
      <c r="G1323">
        <v>85.6</v>
      </c>
      <c r="H1323" t="s">
        <v>198</v>
      </c>
      <c r="I1323" t="str">
        <f t="shared" si="24"/>
        <v>501985SL</v>
      </c>
      <c r="J1323" t="s">
        <v>199</v>
      </c>
      <c r="K1323">
        <v>35.1</v>
      </c>
      <c r="L1323">
        <v>-1</v>
      </c>
      <c r="M1323">
        <v>5.3</v>
      </c>
      <c r="N1323">
        <v>9</v>
      </c>
      <c r="O1323">
        <v>2723</v>
      </c>
      <c r="P1323">
        <f>VLOOKUP(D1323,Slider!$C$1:$F$550,4,FALSE)</f>
        <v>22.6</v>
      </c>
    </row>
    <row r="1324" spans="1:16" x14ac:dyDescent="0.5">
      <c r="A1324">
        <v>2021</v>
      </c>
      <c r="B1324" t="s">
        <v>60</v>
      </c>
      <c r="C1324" t="s">
        <v>61</v>
      </c>
      <c r="D1324">
        <v>605483</v>
      </c>
      <c r="E1324" t="s">
        <v>62</v>
      </c>
      <c r="F1324" t="s">
        <v>63</v>
      </c>
      <c r="G1324">
        <v>86.5</v>
      </c>
      <c r="H1324" t="s">
        <v>198</v>
      </c>
      <c r="I1324" t="str">
        <f t="shared" si="24"/>
        <v>605483SL</v>
      </c>
      <c r="J1324" t="s">
        <v>199</v>
      </c>
      <c r="K1324">
        <v>35.5</v>
      </c>
      <c r="L1324">
        <v>3</v>
      </c>
      <c r="M1324">
        <v>4.3</v>
      </c>
      <c r="N1324">
        <v>3</v>
      </c>
      <c r="O1324">
        <v>2417</v>
      </c>
      <c r="P1324">
        <v>27</v>
      </c>
    </row>
    <row r="1325" spans="1:16" x14ac:dyDescent="0.5">
      <c r="A1325">
        <v>2021</v>
      </c>
      <c r="B1325" t="s">
        <v>40</v>
      </c>
      <c r="C1325" t="s">
        <v>41</v>
      </c>
      <c r="D1325">
        <v>601713</v>
      </c>
      <c r="E1325" t="s">
        <v>42</v>
      </c>
      <c r="F1325" t="s">
        <v>43</v>
      </c>
      <c r="G1325">
        <v>86</v>
      </c>
      <c r="H1325" t="s">
        <v>198</v>
      </c>
      <c r="I1325" t="str">
        <f t="shared" si="24"/>
        <v>601713SL</v>
      </c>
      <c r="J1325" t="s">
        <v>199</v>
      </c>
      <c r="K1325">
        <v>35.1</v>
      </c>
      <c r="L1325">
        <v>0</v>
      </c>
      <c r="M1325">
        <v>5.5</v>
      </c>
      <c r="N1325">
        <v>27</v>
      </c>
      <c r="O1325">
        <f>VLOOKUP(D1325,'SL SR'!$C$2:$F$500,4,FALSE)</f>
        <v>2413</v>
      </c>
      <c r="P1325">
        <f>VLOOKUP(D1325,Slider!$C$1:$F$550,4,FALSE)</f>
        <v>33.6</v>
      </c>
    </row>
    <row r="1326" spans="1:16" x14ac:dyDescent="0.5">
      <c r="A1326">
        <v>2021</v>
      </c>
      <c r="B1326" t="s">
        <v>284</v>
      </c>
      <c r="C1326" t="s">
        <v>285</v>
      </c>
      <c r="D1326">
        <v>615698</v>
      </c>
      <c r="E1326" t="s">
        <v>122</v>
      </c>
      <c r="F1326" t="s">
        <v>123</v>
      </c>
      <c r="G1326">
        <v>88.2</v>
      </c>
      <c r="H1326" t="s">
        <v>198</v>
      </c>
      <c r="I1326" t="str">
        <f t="shared" si="24"/>
        <v>615698SL</v>
      </c>
      <c r="J1326" t="s">
        <v>199</v>
      </c>
      <c r="K1326">
        <v>29.7</v>
      </c>
      <c r="L1326">
        <v>-8</v>
      </c>
      <c r="M1326">
        <v>2.8</v>
      </c>
      <c r="N1326">
        <v>-23</v>
      </c>
      <c r="O1326">
        <f>VLOOKUP(D1326,'SL SR'!$C$2:$F$500,4,FALSE)</f>
        <v>2250</v>
      </c>
      <c r="P1326">
        <f>VLOOKUP(D1326,Slider!$C$1:$F$550,4,FALSE)</f>
        <v>36.299999999999997</v>
      </c>
    </row>
    <row r="1327" spans="1:16" x14ac:dyDescent="0.5">
      <c r="A1327">
        <v>2021</v>
      </c>
      <c r="B1327" t="s">
        <v>74</v>
      </c>
      <c r="C1327" t="s">
        <v>75</v>
      </c>
      <c r="D1327">
        <v>543037</v>
      </c>
      <c r="E1327" t="s">
        <v>38</v>
      </c>
      <c r="F1327" t="s">
        <v>39</v>
      </c>
      <c r="G1327">
        <v>88.4</v>
      </c>
      <c r="H1327" t="s">
        <v>198</v>
      </c>
      <c r="I1327" t="str">
        <f t="shared" si="24"/>
        <v>543037SL</v>
      </c>
      <c r="J1327" t="s">
        <v>199</v>
      </c>
      <c r="K1327">
        <v>34.200000000000003</v>
      </c>
      <c r="L1327">
        <v>7</v>
      </c>
      <c r="M1327">
        <v>5.3</v>
      </c>
      <c r="N1327">
        <v>38</v>
      </c>
      <c r="O1327">
        <f>VLOOKUP(D1327,'SL SR'!$C$2:$F$500,4,FALSE)</f>
        <v>2243</v>
      </c>
      <c r="P1327">
        <f>VLOOKUP(D1327,Slider!$C$1:$F$550,4,FALSE)</f>
        <v>52.6</v>
      </c>
    </row>
    <row r="1328" spans="1:16" x14ac:dyDescent="0.5">
      <c r="A1328">
        <v>2021</v>
      </c>
      <c r="B1328" t="s">
        <v>124</v>
      </c>
      <c r="C1328" t="s">
        <v>125</v>
      </c>
      <c r="D1328">
        <v>573186</v>
      </c>
      <c r="E1328" t="s">
        <v>126</v>
      </c>
      <c r="F1328" t="s">
        <v>127</v>
      </c>
      <c r="G1328">
        <v>85.1</v>
      </c>
      <c r="H1328" t="s">
        <v>198</v>
      </c>
      <c r="I1328" t="str">
        <f t="shared" si="24"/>
        <v>573186SL</v>
      </c>
      <c r="J1328" t="s">
        <v>199</v>
      </c>
      <c r="K1328">
        <v>36.1</v>
      </c>
      <c r="L1328">
        <v>0</v>
      </c>
      <c r="M1328">
        <v>11.1</v>
      </c>
      <c r="N1328">
        <v>60</v>
      </c>
      <c r="O1328">
        <f>VLOOKUP(D1328,'SL SR'!$C$2:$F$500,4,FALSE)</f>
        <v>2759</v>
      </c>
      <c r="P1328">
        <f>VLOOKUP(D1328,Slider!$C$1:$F$550,4,FALSE)</f>
        <v>49.3</v>
      </c>
    </row>
    <row r="1329" spans="1:16" x14ac:dyDescent="0.5">
      <c r="A1329">
        <v>2021</v>
      </c>
      <c r="B1329" t="s">
        <v>184</v>
      </c>
      <c r="C1329" t="s">
        <v>185</v>
      </c>
      <c r="D1329">
        <v>592761</v>
      </c>
      <c r="E1329" t="s">
        <v>164</v>
      </c>
      <c r="F1329" t="s">
        <v>165</v>
      </c>
      <c r="G1329">
        <v>84.8</v>
      </c>
      <c r="H1329" t="s">
        <v>198</v>
      </c>
      <c r="I1329" t="str">
        <f t="shared" si="24"/>
        <v>592761SL</v>
      </c>
      <c r="J1329" t="s">
        <v>199</v>
      </c>
      <c r="K1329">
        <v>31.6</v>
      </c>
      <c r="L1329">
        <v>-14</v>
      </c>
      <c r="M1329">
        <v>4.2</v>
      </c>
      <c r="N1329">
        <v>-20</v>
      </c>
      <c r="O1329">
        <f>VLOOKUP(D1329,'SL SR'!$C$2:$F$500,4,FALSE)</f>
        <v>2735</v>
      </c>
      <c r="P1329">
        <f>VLOOKUP(D1329,Slider!$C$1:$F$550,4,FALSE)</f>
        <v>37.1</v>
      </c>
    </row>
    <row r="1330" spans="1:16" x14ac:dyDescent="0.5">
      <c r="A1330">
        <v>2021</v>
      </c>
      <c r="B1330" t="s">
        <v>130</v>
      </c>
      <c r="C1330" t="s">
        <v>131</v>
      </c>
      <c r="D1330">
        <v>669373</v>
      </c>
      <c r="E1330" t="s">
        <v>132</v>
      </c>
      <c r="F1330" t="s">
        <v>133</v>
      </c>
      <c r="G1330">
        <v>86.4</v>
      </c>
      <c r="H1330" t="s">
        <v>198</v>
      </c>
      <c r="I1330" t="str">
        <f t="shared" si="24"/>
        <v>669373SL</v>
      </c>
      <c r="J1330" t="s">
        <v>199</v>
      </c>
      <c r="K1330">
        <v>32.799999999999997</v>
      </c>
      <c r="L1330">
        <v>-5</v>
      </c>
      <c r="M1330">
        <v>1.8</v>
      </c>
      <c r="N1330">
        <v>-57</v>
      </c>
      <c r="O1330">
        <f>VLOOKUP(D1330,'SL SR'!$C$2:$F$500,4,FALSE)</f>
        <v>2196</v>
      </c>
      <c r="P1330">
        <f>VLOOKUP(D1330,Slider!$C$1:$F$550,4,FALSE)</f>
        <v>31.7</v>
      </c>
    </row>
    <row r="1331" spans="1:16" x14ac:dyDescent="0.5">
      <c r="A1331">
        <v>2021</v>
      </c>
      <c r="B1331" t="s">
        <v>236</v>
      </c>
      <c r="C1331" t="s">
        <v>412</v>
      </c>
      <c r="D1331">
        <v>650895</v>
      </c>
      <c r="E1331" t="s">
        <v>102</v>
      </c>
      <c r="F1331" t="s">
        <v>103</v>
      </c>
      <c r="G1331">
        <v>87.2</v>
      </c>
      <c r="H1331" t="s">
        <v>198</v>
      </c>
      <c r="I1331" t="str">
        <f t="shared" si="24"/>
        <v>650895SL</v>
      </c>
      <c r="J1331" t="s">
        <v>199</v>
      </c>
      <c r="K1331">
        <v>31.3</v>
      </c>
      <c r="L1331">
        <v>-7</v>
      </c>
      <c r="M1331">
        <v>1.4</v>
      </c>
      <c r="N1331">
        <v>-61</v>
      </c>
      <c r="O1331">
        <f>VLOOKUP(D1331,'SL SR'!$C$2:$F$500,4,FALSE)</f>
        <v>2298</v>
      </c>
      <c r="P1331">
        <v>15</v>
      </c>
    </row>
    <row r="1332" spans="1:16" x14ac:dyDescent="0.5">
      <c r="A1332">
        <v>2021</v>
      </c>
      <c r="B1332" t="s">
        <v>421</v>
      </c>
      <c r="C1332" t="s">
        <v>422</v>
      </c>
      <c r="D1332">
        <v>656945</v>
      </c>
      <c r="E1332" t="s">
        <v>182</v>
      </c>
      <c r="F1332" t="s">
        <v>183</v>
      </c>
      <c r="G1332">
        <v>88.5</v>
      </c>
      <c r="H1332" t="s">
        <v>198</v>
      </c>
      <c r="I1332" t="str">
        <f t="shared" si="24"/>
        <v>656945SL</v>
      </c>
      <c r="J1332" t="s">
        <v>199</v>
      </c>
      <c r="K1332">
        <v>36.5</v>
      </c>
      <c r="L1332">
        <v>14</v>
      </c>
      <c r="M1332">
        <v>5.7</v>
      </c>
      <c r="N1332">
        <v>40</v>
      </c>
      <c r="O1332">
        <f>VLOOKUP(D1332,'SL SR'!$C$2:$F$500,4,FALSE)</f>
        <v>2383</v>
      </c>
      <c r="P1332">
        <v>33</v>
      </c>
    </row>
    <row r="1333" spans="1:16" x14ac:dyDescent="0.5">
      <c r="A1333">
        <v>2021</v>
      </c>
      <c r="B1333" t="s">
        <v>86</v>
      </c>
      <c r="C1333" t="s">
        <v>87</v>
      </c>
      <c r="D1333">
        <v>608337</v>
      </c>
      <c r="E1333" t="s">
        <v>50</v>
      </c>
      <c r="F1333" t="s">
        <v>51</v>
      </c>
      <c r="G1333">
        <v>85.6</v>
      </c>
      <c r="H1333" t="s">
        <v>198</v>
      </c>
      <c r="I1333" t="str">
        <f t="shared" si="24"/>
        <v>608337SL</v>
      </c>
      <c r="J1333" t="s">
        <v>199</v>
      </c>
      <c r="K1333">
        <v>32.200000000000003</v>
      </c>
      <c r="L1333">
        <v>-9</v>
      </c>
      <c r="M1333">
        <v>2.5</v>
      </c>
      <c r="N1333">
        <v>-45</v>
      </c>
      <c r="O1333">
        <f>VLOOKUP(D1333,'SL SR'!$C$2:$F$500,4,FALSE)</f>
        <v>2527</v>
      </c>
      <c r="P1333">
        <f>VLOOKUP(D1333,Slider!$C$1:$F$550,4,FALSE)</f>
        <v>20.399999999999999</v>
      </c>
    </row>
    <row r="1334" spans="1:16" x14ac:dyDescent="0.5">
      <c r="A1334">
        <v>2021</v>
      </c>
      <c r="B1334" t="s">
        <v>250</v>
      </c>
      <c r="C1334" t="s">
        <v>251</v>
      </c>
      <c r="D1334">
        <v>605452</v>
      </c>
      <c r="E1334" t="s">
        <v>194</v>
      </c>
      <c r="F1334" t="s">
        <v>195</v>
      </c>
      <c r="G1334">
        <v>84.6</v>
      </c>
      <c r="H1334" t="s">
        <v>198</v>
      </c>
      <c r="I1334" t="str">
        <f t="shared" si="24"/>
        <v>605452SL</v>
      </c>
      <c r="J1334" t="s">
        <v>199</v>
      </c>
      <c r="K1334">
        <v>35.9</v>
      </c>
      <c r="L1334">
        <v>-2</v>
      </c>
      <c r="M1334">
        <v>3.5</v>
      </c>
      <c r="N1334">
        <v>-42</v>
      </c>
      <c r="O1334">
        <f>VLOOKUP(D1334,'SL SR'!$C$2:$F$500,4,FALSE)</f>
        <v>2379</v>
      </c>
      <c r="P1334">
        <f>VLOOKUP(D1334,Slider!$C$1:$F$550,4,FALSE)</f>
        <v>29.1</v>
      </c>
    </row>
    <row r="1335" spans="1:16" x14ac:dyDescent="0.5">
      <c r="A1335">
        <v>2021</v>
      </c>
      <c r="B1335" t="s">
        <v>431</v>
      </c>
      <c r="C1335" t="s">
        <v>432</v>
      </c>
      <c r="D1335">
        <v>660623</v>
      </c>
      <c r="E1335" t="s">
        <v>156</v>
      </c>
      <c r="F1335" t="s">
        <v>157</v>
      </c>
      <c r="G1335">
        <v>85</v>
      </c>
      <c r="H1335" t="s">
        <v>198</v>
      </c>
      <c r="I1335" t="str">
        <f t="shared" si="24"/>
        <v>660623SL</v>
      </c>
      <c r="J1335" t="s">
        <v>199</v>
      </c>
      <c r="K1335">
        <v>42</v>
      </c>
      <c r="L1335">
        <v>16</v>
      </c>
      <c r="M1335">
        <v>2.7</v>
      </c>
      <c r="N1335">
        <v>-47</v>
      </c>
      <c r="O1335">
        <f>VLOOKUP(D1335,'SL SR'!$C$2:$F$500,4,FALSE)</f>
        <v>2255</v>
      </c>
      <c r="P1335">
        <v>35</v>
      </c>
    </row>
    <row r="1336" spans="1:16" x14ac:dyDescent="0.5">
      <c r="A1336">
        <v>2021</v>
      </c>
      <c r="B1336" t="s">
        <v>440</v>
      </c>
      <c r="C1336" t="s">
        <v>441</v>
      </c>
      <c r="D1336">
        <v>489265</v>
      </c>
      <c r="E1336" t="s">
        <v>20</v>
      </c>
      <c r="F1336" t="s">
        <v>21</v>
      </c>
      <c r="G1336">
        <v>77</v>
      </c>
      <c r="H1336" t="s">
        <v>198</v>
      </c>
      <c r="I1336" t="str">
        <f t="shared" si="24"/>
        <v>489265SL</v>
      </c>
      <c r="J1336" t="s">
        <v>199</v>
      </c>
      <c r="K1336">
        <v>38.4</v>
      </c>
      <c r="L1336">
        <v>-11</v>
      </c>
      <c r="M1336">
        <v>13.6</v>
      </c>
      <c r="N1336">
        <v>-9</v>
      </c>
      <c r="O1336">
        <f>VLOOKUP(D1336,'SL SR'!$C$2:$F$500,4,FALSE)</f>
        <v>2173</v>
      </c>
      <c r="P1336">
        <f>VLOOKUP(D1336,Slider!$C$1:$F$550,4,FALSE)</f>
        <v>36.200000000000003</v>
      </c>
    </row>
    <row r="1337" spans="1:16" x14ac:dyDescent="0.5">
      <c r="A1337">
        <v>2021</v>
      </c>
      <c r="B1337" t="s">
        <v>134</v>
      </c>
      <c r="C1337" t="s">
        <v>135</v>
      </c>
      <c r="D1337">
        <v>642547</v>
      </c>
      <c r="E1337" t="s">
        <v>68</v>
      </c>
      <c r="F1337" t="s">
        <v>69</v>
      </c>
      <c r="G1337">
        <v>80.599999999999994</v>
      </c>
      <c r="H1337" t="s">
        <v>198</v>
      </c>
      <c r="I1337" t="str">
        <f t="shared" si="24"/>
        <v>642547SL</v>
      </c>
      <c r="J1337" t="s">
        <v>199</v>
      </c>
      <c r="K1337">
        <v>39</v>
      </c>
      <c r="L1337">
        <v>-5</v>
      </c>
      <c r="M1337">
        <v>14.2</v>
      </c>
      <c r="N1337">
        <v>11</v>
      </c>
      <c r="O1337">
        <f>VLOOKUP(D1337,'SL SR'!$C$2:$F$500,4,FALSE)</f>
        <v>2817</v>
      </c>
      <c r="P1337">
        <f>VLOOKUP(D1337,Slider!$C$1:$F$550,4,FALSE)</f>
        <v>60.2</v>
      </c>
    </row>
    <row r="1338" spans="1:16" x14ac:dyDescent="0.5">
      <c r="A1338">
        <v>2021</v>
      </c>
      <c r="B1338" t="s">
        <v>443</v>
      </c>
      <c r="C1338" t="s">
        <v>444</v>
      </c>
      <c r="D1338">
        <v>605130</v>
      </c>
      <c r="E1338" t="s">
        <v>80</v>
      </c>
      <c r="F1338" t="s">
        <v>81</v>
      </c>
      <c r="G1338">
        <v>85</v>
      </c>
      <c r="H1338" t="s">
        <v>198</v>
      </c>
      <c r="I1338" t="str">
        <f t="shared" si="24"/>
        <v>605130SL</v>
      </c>
      <c r="J1338" t="s">
        <v>199</v>
      </c>
      <c r="K1338">
        <v>38.9</v>
      </c>
      <c r="L1338">
        <v>7</v>
      </c>
      <c r="M1338">
        <v>7.6</v>
      </c>
      <c r="N1338">
        <v>20</v>
      </c>
      <c r="O1338">
        <v>2413</v>
      </c>
      <c r="P1338">
        <f>VLOOKUP(D1338,Slider!$C$1:$F$550,4,FALSE)</f>
        <v>43.1</v>
      </c>
    </row>
    <row r="1339" spans="1:16" x14ac:dyDescent="0.5">
      <c r="A1339">
        <v>2021</v>
      </c>
      <c r="B1339" t="s">
        <v>248</v>
      </c>
      <c r="C1339" t="s">
        <v>249</v>
      </c>
      <c r="D1339">
        <v>593423</v>
      </c>
      <c r="E1339" t="s">
        <v>20</v>
      </c>
      <c r="F1339" t="s">
        <v>21</v>
      </c>
      <c r="G1339">
        <v>89</v>
      </c>
      <c r="H1339" t="s">
        <v>198</v>
      </c>
      <c r="I1339" t="str">
        <f t="shared" si="24"/>
        <v>593423SL</v>
      </c>
      <c r="J1339" t="s">
        <v>199</v>
      </c>
      <c r="K1339">
        <v>29.2</v>
      </c>
      <c r="L1339">
        <v>-7</v>
      </c>
      <c r="M1339">
        <v>5</v>
      </c>
      <c r="N1339">
        <v>61</v>
      </c>
      <c r="O1339">
        <f>VLOOKUP(D1339,'SL SR'!$C$2:$F$500,4,FALSE)</f>
        <v>2195</v>
      </c>
      <c r="P1339">
        <f>VLOOKUP(D1339,Slider!$C$1:$F$550,4,FALSE)</f>
        <v>15.3</v>
      </c>
    </row>
    <row r="1340" spans="1:16" x14ac:dyDescent="0.5">
      <c r="A1340">
        <v>2021</v>
      </c>
      <c r="B1340" t="s">
        <v>458</v>
      </c>
      <c r="C1340" t="s">
        <v>25</v>
      </c>
      <c r="D1340">
        <v>641755</v>
      </c>
      <c r="E1340" t="s">
        <v>92</v>
      </c>
      <c r="F1340" t="s">
        <v>93</v>
      </c>
      <c r="G1340">
        <v>90.1</v>
      </c>
      <c r="H1340" t="s">
        <v>198</v>
      </c>
      <c r="I1340" t="str">
        <f t="shared" si="24"/>
        <v>641755SL</v>
      </c>
      <c r="J1340" t="s">
        <v>199</v>
      </c>
      <c r="K1340">
        <v>27.8</v>
      </c>
      <c r="L1340">
        <v>-5</v>
      </c>
      <c r="M1340">
        <v>0.6</v>
      </c>
      <c r="N1340">
        <v>-78</v>
      </c>
      <c r="O1340">
        <f>VLOOKUP(D1340,'SL SR'!$C$2:$F$500,4,FALSE)</f>
        <v>2961</v>
      </c>
      <c r="P1340">
        <f>VLOOKUP(D1340,Slider!$C$1:$F$550,4,FALSE)</f>
        <v>41.4</v>
      </c>
    </row>
    <row r="1341" spans="1:16" x14ac:dyDescent="0.5">
      <c r="A1341">
        <v>2021</v>
      </c>
      <c r="B1341" t="s">
        <v>326</v>
      </c>
      <c r="C1341" t="s">
        <v>101</v>
      </c>
      <c r="D1341">
        <v>657277</v>
      </c>
      <c r="E1341" t="s">
        <v>30</v>
      </c>
      <c r="F1341" t="s">
        <v>31</v>
      </c>
      <c r="G1341">
        <v>82.4</v>
      </c>
      <c r="H1341" t="s">
        <v>198</v>
      </c>
      <c r="I1341" t="str">
        <f t="shared" si="24"/>
        <v>657277SL</v>
      </c>
      <c r="J1341" t="s">
        <v>199</v>
      </c>
      <c r="K1341">
        <v>41.9</v>
      </c>
      <c r="L1341">
        <v>5</v>
      </c>
      <c r="M1341">
        <v>10.5</v>
      </c>
      <c r="N1341">
        <v>8</v>
      </c>
      <c r="O1341">
        <f>VLOOKUP(D1341,'SL SR'!$C$2:$F$500,4,FALSE)</f>
        <v>2534</v>
      </c>
      <c r="P1341">
        <f>VLOOKUP(D1341,Slider!$C$1:$F$550,4,FALSE)</f>
        <v>37.200000000000003</v>
      </c>
    </row>
    <row r="1342" spans="1:16" x14ac:dyDescent="0.5">
      <c r="A1342">
        <v>2021</v>
      </c>
      <c r="B1342" t="s">
        <v>347</v>
      </c>
      <c r="C1342" t="s">
        <v>105</v>
      </c>
      <c r="D1342">
        <v>592314</v>
      </c>
      <c r="E1342" t="s">
        <v>116</v>
      </c>
      <c r="F1342" t="s">
        <v>117</v>
      </c>
      <c r="G1342">
        <v>83.2</v>
      </c>
      <c r="H1342" t="s">
        <v>198</v>
      </c>
      <c r="I1342" t="str">
        <f t="shared" si="24"/>
        <v>592314SL</v>
      </c>
      <c r="J1342" t="s">
        <v>199</v>
      </c>
      <c r="K1342">
        <v>37.4</v>
      </c>
      <c r="L1342">
        <v>-3</v>
      </c>
      <c r="M1342">
        <v>5.4</v>
      </c>
      <c r="N1342">
        <v>-21</v>
      </c>
      <c r="O1342">
        <f>VLOOKUP(D1342,'SL SR'!$C$2:$F$500,4,FALSE)</f>
        <v>2526</v>
      </c>
      <c r="P1342">
        <v>25</v>
      </c>
    </row>
    <row r="1343" spans="1:16" x14ac:dyDescent="0.5">
      <c r="A1343">
        <v>2021</v>
      </c>
      <c r="B1343" t="s">
        <v>236</v>
      </c>
      <c r="C1343" t="s">
        <v>141</v>
      </c>
      <c r="D1343">
        <v>622491</v>
      </c>
      <c r="E1343" t="s">
        <v>26</v>
      </c>
      <c r="F1343" t="s">
        <v>27</v>
      </c>
      <c r="G1343">
        <v>86.3</v>
      </c>
      <c r="H1343" t="s">
        <v>198</v>
      </c>
      <c r="I1343" t="str">
        <f t="shared" si="24"/>
        <v>622491SL</v>
      </c>
      <c r="J1343" t="s">
        <v>199</v>
      </c>
      <c r="K1343">
        <v>36.9</v>
      </c>
      <c r="L1343">
        <v>6</v>
      </c>
      <c r="M1343">
        <v>0.4</v>
      </c>
      <c r="N1343">
        <v>-93</v>
      </c>
      <c r="O1343">
        <v>2440</v>
      </c>
      <c r="P1343">
        <f>VLOOKUP(D1343,Slider!$C$1:$F$550,4,FALSE)</f>
        <v>27</v>
      </c>
    </row>
    <row r="1344" spans="1:16" x14ac:dyDescent="0.5">
      <c r="A1344">
        <v>2021</v>
      </c>
      <c r="B1344" t="s">
        <v>76</v>
      </c>
      <c r="C1344" t="s">
        <v>77</v>
      </c>
      <c r="D1344">
        <v>453286</v>
      </c>
      <c r="E1344" t="s">
        <v>54</v>
      </c>
      <c r="F1344" t="s">
        <v>55</v>
      </c>
      <c r="G1344">
        <v>85.9</v>
      </c>
      <c r="H1344" t="s">
        <v>198</v>
      </c>
      <c r="I1344" t="str">
        <f t="shared" si="24"/>
        <v>453286SL</v>
      </c>
      <c r="J1344" t="s">
        <v>199</v>
      </c>
      <c r="K1344">
        <v>32.5</v>
      </c>
      <c r="L1344">
        <v>-7</v>
      </c>
      <c r="M1344">
        <v>2.9</v>
      </c>
      <c r="N1344">
        <v>-49</v>
      </c>
      <c r="O1344">
        <v>2276</v>
      </c>
      <c r="P1344">
        <f>VLOOKUP(D1344,Slider!$C$1:$F$550,4,FALSE)</f>
        <v>35.1</v>
      </c>
    </row>
    <row r="1345" spans="1:16" x14ac:dyDescent="0.5">
      <c r="A1345">
        <v>2021</v>
      </c>
      <c r="B1345" t="s">
        <v>217</v>
      </c>
      <c r="C1345" t="s">
        <v>77</v>
      </c>
      <c r="D1345">
        <v>608331</v>
      </c>
      <c r="E1345" t="s">
        <v>156</v>
      </c>
      <c r="F1345" t="s">
        <v>157</v>
      </c>
      <c r="G1345">
        <v>84.7</v>
      </c>
      <c r="H1345" t="s">
        <v>198</v>
      </c>
      <c r="I1345" t="str">
        <f t="shared" si="24"/>
        <v>608331SL</v>
      </c>
      <c r="J1345" t="s">
        <v>199</v>
      </c>
      <c r="K1345">
        <v>37.9</v>
      </c>
      <c r="L1345">
        <v>3</v>
      </c>
      <c r="M1345">
        <v>9.4</v>
      </c>
      <c r="N1345">
        <v>68</v>
      </c>
      <c r="O1345">
        <f>VLOOKUP(D1345,'SL SR'!$C$2:$F$500,4,FALSE)</f>
        <v>2660</v>
      </c>
      <c r="P1345">
        <v>35</v>
      </c>
    </row>
    <row r="1346" spans="1:16" x14ac:dyDescent="0.5">
      <c r="A1346">
        <v>2021</v>
      </c>
      <c r="B1346" t="s">
        <v>472</v>
      </c>
      <c r="C1346" t="s">
        <v>151</v>
      </c>
      <c r="D1346">
        <v>493603</v>
      </c>
      <c r="E1346" t="s">
        <v>42</v>
      </c>
      <c r="F1346" t="s">
        <v>43</v>
      </c>
      <c r="G1346">
        <v>80.599999999999994</v>
      </c>
      <c r="H1346" t="s">
        <v>198</v>
      </c>
      <c r="I1346" t="str">
        <f t="shared" si="24"/>
        <v>493603SL</v>
      </c>
      <c r="J1346" t="s">
        <v>199</v>
      </c>
      <c r="K1346">
        <v>42.9</v>
      </c>
      <c r="L1346">
        <v>3</v>
      </c>
      <c r="M1346">
        <v>19.100000000000001</v>
      </c>
      <c r="N1346">
        <v>75</v>
      </c>
      <c r="O1346">
        <f>VLOOKUP(D1346,'SL SR'!$C$2:$F$500,4,FALSE)</f>
        <v>2556</v>
      </c>
      <c r="P1346">
        <f>VLOOKUP(D1346,Slider!$C$1:$F$550,4,FALSE)</f>
        <v>60.9</v>
      </c>
    </row>
    <row r="1347" spans="1:16" x14ac:dyDescent="0.5">
      <c r="A1347">
        <v>2021</v>
      </c>
      <c r="B1347" t="s">
        <v>240</v>
      </c>
      <c r="C1347" t="s">
        <v>241</v>
      </c>
      <c r="D1347">
        <v>592836</v>
      </c>
      <c r="E1347" t="s">
        <v>126</v>
      </c>
      <c r="F1347" t="s">
        <v>127</v>
      </c>
      <c r="G1347">
        <v>86.1</v>
      </c>
      <c r="H1347" t="s">
        <v>198</v>
      </c>
      <c r="I1347" t="str">
        <f t="shared" si="24"/>
        <v>592836SL</v>
      </c>
      <c r="J1347" t="s">
        <v>199</v>
      </c>
      <c r="K1347">
        <v>31.2</v>
      </c>
      <c r="L1347">
        <v>-10</v>
      </c>
      <c r="M1347">
        <v>4.5</v>
      </c>
      <c r="N1347">
        <v>3</v>
      </c>
      <c r="O1347">
        <f>VLOOKUP(D1347,'SL SR'!$C$2:$F$500,4,FALSE)</f>
        <v>2520</v>
      </c>
      <c r="P1347">
        <f>VLOOKUP(D1347,Slider!$C$1:$F$550,4,FALSE)</f>
        <v>37.5</v>
      </c>
    </row>
    <row r="1348" spans="1:16" x14ac:dyDescent="0.5">
      <c r="A1348">
        <v>2021</v>
      </c>
      <c r="B1348" t="s">
        <v>476</v>
      </c>
      <c r="C1348" t="s">
        <v>427</v>
      </c>
      <c r="D1348">
        <v>453268</v>
      </c>
      <c r="E1348" t="s">
        <v>92</v>
      </c>
      <c r="F1348" t="s">
        <v>93</v>
      </c>
      <c r="G1348">
        <v>87.1</v>
      </c>
      <c r="H1348" t="s">
        <v>198</v>
      </c>
      <c r="I1348" t="str">
        <f t="shared" si="24"/>
        <v>453268SL</v>
      </c>
      <c r="J1348" t="s">
        <v>199</v>
      </c>
      <c r="K1348">
        <v>32.9</v>
      </c>
      <c r="L1348">
        <v>-2</v>
      </c>
      <c r="M1348">
        <v>9.5</v>
      </c>
      <c r="N1348">
        <v>107</v>
      </c>
      <c r="O1348">
        <f>VLOOKUP(D1348,'SL SR'!$C$2:$F$500,4,FALSE)</f>
        <v>2357</v>
      </c>
      <c r="P1348">
        <f>VLOOKUP(D1348,Slider!$C$1:$F$550,4,FALSE)</f>
        <v>61.7</v>
      </c>
    </row>
    <row r="1349" spans="1:16" x14ac:dyDescent="0.5">
      <c r="A1349">
        <v>2021</v>
      </c>
      <c r="B1349" t="s">
        <v>477</v>
      </c>
      <c r="C1349" t="s">
        <v>454</v>
      </c>
      <c r="D1349">
        <v>592426</v>
      </c>
      <c r="E1349" t="s">
        <v>156</v>
      </c>
      <c r="F1349" t="s">
        <v>157</v>
      </c>
      <c r="G1349">
        <v>87.5</v>
      </c>
      <c r="H1349" t="s">
        <v>198</v>
      </c>
      <c r="I1349" t="str">
        <f t="shared" si="24"/>
        <v>592426SL</v>
      </c>
      <c r="J1349" t="s">
        <v>199</v>
      </c>
      <c r="K1349">
        <v>41.2</v>
      </c>
      <c r="L1349">
        <v>25</v>
      </c>
      <c r="M1349">
        <v>1.4</v>
      </c>
      <c r="N1349">
        <v>-65</v>
      </c>
      <c r="O1349">
        <f>VLOOKUP(D1349,'SL SR'!$C$2:$F$500,4,FALSE)</f>
        <v>2816</v>
      </c>
      <c r="P1349">
        <f>VLOOKUP(D1349,Slider!$C$1:$F$550,4,FALSE)</f>
        <v>43</v>
      </c>
    </row>
    <row r="1350" spans="1:16" x14ac:dyDescent="0.5">
      <c r="A1350">
        <v>2021</v>
      </c>
      <c r="B1350" t="s">
        <v>482</v>
      </c>
      <c r="C1350" t="s">
        <v>483</v>
      </c>
      <c r="D1350">
        <v>429722</v>
      </c>
      <c r="E1350" t="s">
        <v>80</v>
      </c>
      <c r="F1350" t="s">
        <v>81</v>
      </c>
      <c r="G1350">
        <v>84.3</v>
      </c>
      <c r="H1350" t="s">
        <v>198</v>
      </c>
      <c r="I1350" t="str">
        <f t="shared" si="24"/>
        <v>429722SL</v>
      </c>
      <c r="J1350" t="s">
        <v>199</v>
      </c>
      <c r="K1350">
        <v>36.6</v>
      </c>
      <c r="L1350">
        <v>-1</v>
      </c>
      <c r="M1350">
        <v>4.4000000000000004</v>
      </c>
      <c r="N1350">
        <v>-20</v>
      </c>
      <c r="O1350">
        <f>VLOOKUP(D1350,'SL SR'!$C$2:$F$500,4,FALSE)</f>
        <v>2133</v>
      </c>
      <c r="P1350">
        <f>VLOOKUP(D1350,Slider!$C$1:$F$550,4,FALSE)</f>
        <v>45.9</v>
      </c>
    </row>
    <row r="1351" spans="1:16" x14ac:dyDescent="0.5">
      <c r="A1351">
        <v>2021</v>
      </c>
      <c r="B1351" t="s">
        <v>307</v>
      </c>
      <c r="C1351" t="s">
        <v>308</v>
      </c>
      <c r="D1351">
        <v>640444</v>
      </c>
      <c r="E1351" t="s">
        <v>213</v>
      </c>
      <c r="F1351" t="s">
        <v>214</v>
      </c>
      <c r="G1351">
        <v>85.3</v>
      </c>
      <c r="H1351" t="s">
        <v>198</v>
      </c>
      <c r="I1351" t="str">
        <f t="shared" si="24"/>
        <v>640444SL</v>
      </c>
      <c r="J1351" t="s">
        <v>199</v>
      </c>
      <c r="K1351">
        <v>37.799999999999997</v>
      </c>
      <c r="L1351">
        <v>5</v>
      </c>
      <c r="M1351">
        <v>6.5</v>
      </c>
      <c r="N1351">
        <v>24</v>
      </c>
      <c r="O1351">
        <f>VLOOKUP(D1351,'SL SR'!$C$2:$F$500,4,FALSE)</f>
        <v>2322</v>
      </c>
      <c r="P1351">
        <f>VLOOKUP(D1351,Slider!$C$1:$F$550,4,FALSE)</f>
        <v>32.299999999999997</v>
      </c>
    </row>
    <row r="1352" spans="1:16" x14ac:dyDescent="0.5">
      <c r="A1352">
        <v>2021</v>
      </c>
      <c r="B1352" t="s">
        <v>380</v>
      </c>
      <c r="C1352" t="s">
        <v>381</v>
      </c>
      <c r="D1352">
        <v>606149</v>
      </c>
      <c r="E1352" t="s">
        <v>34</v>
      </c>
      <c r="F1352" t="s">
        <v>35</v>
      </c>
      <c r="G1352">
        <v>85.5</v>
      </c>
      <c r="H1352" t="s">
        <v>198</v>
      </c>
      <c r="I1352" t="str">
        <f t="shared" si="24"/>
        <v>606149SL</v>
      </c>
      <c r="J1352" t="s">
        <v>199</v>
      </c>
      <c r="K1352">
        <v>37.200000000000003</v>
      </c>
      <c r="L1352">
        <v>4</v>
      </c>
      <c r="M1352">
        <v>0.3</v>
      </c>
      <c r="N1352">
        <v>-94</v>
      </c>
      <c r="O1352">
        <f>VLOOKUP(D1352,'SL SR'!$C$2:$F$500,4,FALSE)</f>
        <v>2550</v>
      </c>
      <c r="P1352">
        <f>VLOOKUP(D1352,Slider!$C$1:$F$550,4,FALSE)</f>
        <v>38.6</v>
      </c>
    </row>
    <row r="1353" spans="1:16" x14ac:dyDescent="0.5">
      <c r="A1353">
        <v>2021</v>
      </c>
      <c r="B1353" t="s">
        <v>500</v>
      </c>
      <c r="C1353" t="s">
        <v>329</v>
      </c>
      <c r="D1353">
        <v>608638</v>
      </c>
      <c r="E1353" t="s">
        <v>178</v>
      </c>
      <c r="F1353" t="s">
        <v>179</v>
      </c>
      <c r="G1353">
        <v>87.4</v>
      </c>
      <c r="H1353" t="s">
        <v>198</v>
      </c>
      <c r="I1353" t="str">
        <f t="shared" si="24"/>
        <v>608638SL</v>
      </c>
      <c r="J1353" t="s">
        <v>199</v>
      </c>
      <c r="K1353">
        <v>32.5</v>
      </c>
      <c r="L1353">
        <v>-2</v>
      </c>
      <c r="M1353">
        <v>0.2</v>
      </c>
      <c r="N1353">
        <v>-103</v>
      </c>
      <c r="O1353">
        <f>VLOOKUP(D1353,'SL SR'!$C$2:$F$500,4,FALSE)</f>
        <v>2467</v>
      </c>
      <c r="P1353">
        <f>VLOOKUP(D1353,Slider!$C$1:$F$550,4,FALSE)</f>
        <v>25.6</v>
      </c>
    </row>
    <row r="1354" spans="1:16" x14ac:dyDescent="0.5">
      <c r="A1354">
        <v>2021</v>
      </c>
      <c r="B1354" t="s">
        <v>98</v>
      </c>
      <c r="C1354" t="s">
        <v>99</v>
      </c>
      <c r="D1354">
        <v>592791</v>
      </c>
      <c r="E1354" t="s">
        <v>38</v>
      </c>
      <c r="F1354" t="s">
        <v>39</v>
      </c>
      <c r="G1354">
        <v>86.9</v>
      </c>
      <c r="H1354" t="s">
        <v>198</v>
      </c>
      <c r="I1354" t="str">
        <f t="shared" si="24"/>
        <v>592791SL</v>
      </c>
      <c r="J1354" t="s">
        <v>199</v>
      </c>
      <c r="K1354">
        <v>29.9</v>
      </c>
      <c r="L1354">
        <v>-11</v>
      </c>
      <c r="M1354">
        <v>5.4</v>
      </c>
      <c r="N1354">
        <v>24</v>
      </c>
      <c r="O1354">
        <f>VLOOKUP(D1354,'SL SR'!$C$2:$F$500,4,FALSE)</f>
        <v>2289</v>
      </c>
      <c r="P1354">
        <f>VLOOKUP(D1354,Slider!$C$1:$F$550,4,FALSE)</f>
        <v>30.2</v>
      </c>
    </row>
    <row r="1355" spans="1:16" x14ac:dyDescent="0.5">
      <c r="A1355">
        <v>2021</v>
      </c>
      <c r="B1355" t="s">
        <v>504</v>
      </c>
      <c r="C1355" t="s">
        <v>141</v>
      </c>
      <c r="D1355">
        <v>570666</v>
      </c>
      <c r="E1355" t="s">
        <v>26</v>
      </c>
      <c r="F1355" t="s">
        <v>27</v>
      </c>
      <c r="G1355">
        <v>82.7</v>
      </c>
      <c r="H1355" t="s">
        <v>198</v>
      </c>
      <c r="I1355" t="str">
        <f t="shared" si="24"/>
        <v>570666SL</v>
      </c>
      <c r="J1355" t="s">
        <v>199</v>
      </c>
      <c r="K1355">
        <v>42.7</v>
      </c>
      <c r="L1355">
        <v>9</v>
      </c>
      <c r="M1355">
        <v>3.3</v>
      </c>
      <c r="N1355">
        <v>-52</v>
      </c>
      <c r="O1355">
        <f>VLOOKUP(D1355,'SL SR'!$C$2:$F$500,4,FALSE)</f>
        <v>2279</v>
      </c>
      <c r="P1355">
        <f>VLOOKUP(D1355,Slider!$C$1:$F$550,4,FALSE)</f>
        <v>41</v>
      </c>
    </row>
    <row r="1356" spans="1:16" x14ac:dyDescent="0.5">
      <c r="A1356">
        <v>2021</v>
      </c>
      <c r="B1356" t="s">
        <v>345</v>
      </c>
      <c r="C1356" t="s">
        <v>346</v>
      </c>
      <c r="D1356">
        <v>656954</v>
      </c>
      <c r="E1356" t="s">
        <v>102</v>
      </c>
      <c r="F1356" t="s">
        <v>103</v>
      </c>
      <c r="G1356">
        <v>81.7</v>
      </c>
      <c r="H1356" t="s">
        <v>198</v>
      </c>
      <c r="I1356" t="str">
        <f t="shared" si="24"/>
        <v>656954SL</v>
      </c>
      <c r="J1356" t="s">
        <v>199</v>
      </c>
      <c r="K1356">
        <v>43.4</v>
      </c>
      <c r="L1356">
        <v>8</v>
      </c>
      <c r="M1356">
        <v>7.4</v>
      </c>
      <c r="N1356">
        <v>-11</v>
      </c>
      <c r="O1356">
        <f>VLOOKUP(D1356,'SL SR'!$C$2:$F$500,4,FALSE)</f>
        <v>2628</v>
      </c>
      <c r="P1356">
        <f>VLOOKUP(D1356,Slider!$C$1:$F$550,4,FALSE)</f>
        <v>41.6</v>
      </c>
    </row>
    <row r="1357" spans="1:16" x14ac:dyDescent="0.5">
      <c r="A1357">
        <v>2021</v>
      </c>
      <c r="B1357" t="s">
        <v>224</v>
      </c>
      <c r="C1357" t="s">
        <v>225</v>
      </c>
      <c r="D1357">
        <v>579328</v>
      </c>
      <c r="E1357" t="s">
        <v>102</v>
      </c>
      <c r="F1357" t="s">
        <v>103</v>
      </c>
      <c r="G1357">
        <v>82.6</v>
      </c>
      <c r="H1357" t="s">
        <v>198</v>
      </c>
      <c r="I1357" t="str">
        <f t="shared" si="24"/>
        <v>579328SL</v>
      </c>
      <c r="J1357" t="s">
        <v>199</v>
      </c>
      <c r="K1357">
        <v>42.7</v>
      </c>
      <c r="L1357">
        <v>8</v>
      </c>
      <c r="M1357">
        <v>2.5</v>
      </c>
      <c r="N1357">
        <v>-66</v>
      </c>
      <c r="O1357">
        <f>VLOOKUP(D1357,'SL SR'!$C$2:$F$500,4,FALSE)</f>
        <v>2247</v>
      </c>
      <c r="P1357">
        <v>31</v>
      </c>
    </row>
    <row r="1358" spans="1:16" x14ac:dyDescent="0.5">
      <c r="A1358">
        <v>2021</v>
      </c>
      <c r="B1358" t="s">
        <v>506</v>
      </c>
      <c r="C1358" t="s">
        <v>507</v>
      </c>
      <c r="D1358">
        <v>543521</v>
      </c>
      <c r="E1358" t="s">
        <v>178</v>
      </c>
      <c r="F1358" t="s">
        <v>179</v>
      </c>
      <c r="G1358">
        <v>79.400000000000006</v>
      </c>
      <c r="H1358" t="s">
        <v>198</v>
      </c>
      <c r="I1358" t="str">
        <f t="shared" si="24"/>
        <v>543521SL</v>
      </c>
      <c r="J1358" t="s">
        <v>199</v>
      </c>
      <c r="K1358">
        <v>44.5</v>
      </c>
      <c r="L1358">
        <v>4</v>
      </c>
      <c r="M1358">
        <v>18.7</v>
      </c>
      <c r="N1358">
        <v>47</v>
      </c>
      <c r="O1358">
        <f>VLOOKUP(D1358,'SL SR'!$C$2:$F$500,4,FALSE)</f>
        <v>2308</v>
      </c>
      <c r="P1358">
        <v>59</v>
      </c>
    </row>
    <row r="1359" spans="1:16" x14ac:dyDescent="0.5">
      <c r="A1359">
        <v>2021</v>
      </c>
      <c r="B1359" t="s">
        <v>466</v>
      </c>
      <c r="C1359" t="s">
        <v>467</v>
      </c>
      <c r="D1359">
        <v>592390</v>
      </c>
      <c r="E1359" t="s">
        <v>126</v>
      </c>
      <c r="F1359" t="s">
        <v>127</v>
      </c>
      <c r="G1359">
        <v>86.7</v>
      </c>
      <c r="H1359" t="s">
        <v>198</v>
      </c>
      <c r="I1359" t="str">
        <f t="shared" si="24"/>
        <v>592390SL</v>
      </c>
      <c r="J1359" t="s">
        <v>199</v>
      </c>
      <c r="K1359">
        <v>28.9</v>
      </c>
      <c r="L1359">
        <v>-14</v>
      </c>
      <c r="M1359">
        <v>8.3000000000000007</v>
      </c>
      <c r="N1359">
        <v>77</v>
      </c>
      <c r="O1359">
        <f>VLOOKUP(D1359,'SL SR'!$C$2:$F$500,4,FALSE)</f>
        <v>2723</v>
      </c>
      <c r="P1359">
        <f>VLOOKUP(D1359,Slider!$C$1:$F$550,4,FALSE)</f>
        <v>28.2</v>
      </c>
    </row>
    <row r="1360" spans="1:16" x14ac:dyDescent="0.5">
      <c r="A1360">
        <v>2021</v>
      </c>
      <c r="B1360" t="s">
        <v>351</v>
      </c>
      <c r="C1360" t="s">
        <v>177</v>
      </c>
      <c r="D1360">
        <v>677960</v>
      </c>
      <c r="E1360" t="s">
        <v>62</v>
      </c>
      <c r="F1360" t="s">
        <v>63</v>
      </c>
      <c r="G1360">
        <v>86.6</v>
      </c>
      <c r="H1360" t="s">
        <v>198</v>
      </c>
      <c r="I1360" t="str">
        <f t="shared" si="24"/>
        <v>677960SL</v>
      </c>
      <c r="J1360" t="s">
        <v>199</v>
      </c>
      <c r="K1360">
        <v>30.9</v>
      </c>
      <c r="L1360">
        <v>-10</v>
      </c>
      <c r="M1360">
        <v>2.2000000000000002</v>
      </c>
      <c r="N1360">
        <v>-54</v>
      </c>
      <c r="O1360">
        <v>2210</v>
      </c>
      <c r="P1360">
        <f>VLOOKUP(D1360,Slider!$C$1:$F$550,4,FALSE)</f>
        <v>31</v>
      </c>
    </row>
    <row r="1361" spans="1:16" x14ac:dyDescent="0.5">
      <c r="A1361">
        <v>2021</v>
      </c>
      <c r="B1361" t="s">
        <v>278</v>
      </c>
      <c r="C1361" t="s">
        <v>264</v>
      </c>
      <c r="D1361">
        <v>596295</v>
      </c>
      <c r="E1361" t="s">
        <v>92</v>
      </c>
      <c r="F1361" t="s">
        <v>93</v>
      </c>
      <c r="G1361">
        <v>85.2</v>
      </c>
      <c r="H1361" t="s">
        <v>198</v>
      </c>
      <c r="I1361" t="str">
        <f t="shared" si="24"/>
        <v>596295SL</v>
      </c>
      <c r="J1361" t="s">
        <v>199</v>
      </c>
      <c r="K1361">
        <v>34.4</v>
      </c>
      <c r="L1361">
        <v>-5</v>
      </c>
      <c r="M1361">
        <v>5.3</v>
      </c>
      <c r="N1361">
        <v>22</v>
      </c>
      <c r="O1361">
        <f>VLOOKUP(D1361,'SL SR'!$C$2:$F$500,4,FALSE)</f>
        <v>2786</v>
      </c>
      <c r="P1361">
        <v>35</v>
      </c>
    </row>
    <row r="1362" spans="1:16" x14ac:dyDescent="0.5">
      <c r="A1362">
        <v>2021</v>
      </c>
      <c r="B1362" t="s">
        <v>243</v>
      </c>
      <c r="C1362" t="s">
        <v>45</v>
      </c>
      <c r="D1362">
        <v>668676</v>
      </c>
      <c r="E1362" t="s">
        <v>122</v>
      </c>
      <c r="F1362" t="s">
        <v>123</v>
      </c>
      <c r="G1362">
        <v>87</v>
      </c>
      <c r="H1362" t="s">
        <v>198</v>
      </c>
      <c r="I1362" t="str">
        <f t="shared" si="24"/>
        <v>668676SL</v>
      </c>
      <c r="J1362" t="s">
        <v>199</v>
      </c>
      <c r="K1362">
        <v>26.9</v>
      </c>
      <c r="L1362">
        <v>-20</v>
      </c>
      <c r="M1362">
        <v>0.1</v>
      </c>
      <c r="N1362">
        <v>-99</v>
      </c>
      <c r="O1362">
        <f>VLOOKUP(D1362,'SL SR'!$C$2:$F$500,4,FALSE)</f>
        <v>2376</v>
      </c>
      <c r="P1362">
        <v>55</v>
      </c>
    </row>
    <row r="1363" spans="1:16" x14ac:dyDescent="0.5">
      <c r="A1363">
        <v>2021</v>
      </c>
      <c r="B1363" t="s">
        <v>273</v>
      </c>
      <c r="C1363" t="s">
        <v>274</v>
      </c>
      <c r="D1363">
        <v>501381</v>
      </c>
      <c r="E1363" t="s">
        <v>261</v>
      </c>
      <c r="F1363" t="s">
        <v>262</v>
      </c>
      <c r="G1363">
        <v>81.3</v>
      </c>
      <c r="H1363" t="s">
        <v>198</v>
      </c>
      <c r="I1363" t="str">
        <f t="shared" si="24"/>
        <v>501381SL</v>
      </c>
      <c r="J1363" t="s">
        <v>199</v>
      </c>
      <c r="K1363">
        <v>40.9</v>
      </c>
      <c r="L1363">
        <v>-1</v>
      </c>
      <c r="M1363">
        <v>0.5</v>
      </c>
      <c r="N1363">
        <v>-92</v>
      </c>
      <c r="O1363">
        <f>VLOOKUP(D1363,'SL SR'!$C$2:$F$500,4,FALSE)</f>
        <v>2451</v>
      </c>
      <c r="P1363">
        <f>VLOOKUP(D1363,Slider!$C$1:$F$550,4,FALSE)</f>
        <v>29.1</v>
      </c>
    </row>
    <row r="1364" spans="1:16" x14ac:dyDescent="0.5">
      <c r="A1364">
        <v>2021</v>
      </c>
      <c r="B1364" t="s">
        <v>536</v>
      </c>
      <c r="C1364" t="s">
        <v>272</v>
      </c>
      <c r="D1364">
        <v>542914</v>
      </c>
      <c r="E1364" t="s">
        <v>110</v>
      </c>
      <c r="F1364" t="s">
        <v>111</v>
      </c>
      <c r="G1364">
        <v>85.8</v>
      </c>
      <c r="H1364" t="s">
        <v>198</v>
      </c>
      <c r="I1364" t="str">
        <f t="shared" si="24"/>
        <v>542914SL</v>
      </c>
      <c r="J1364" t="s">
        <v>199</v>
      </c>
      <c r="K1364">
        <v>40</v>
      </c>
      <c r="L1364">
        <v>14</v>
      </c>
      <c r="M1364">
        <v>4.4000000000000004</v>
      </c>
      <c r="N1364">
        <v>-12</v>
      </c>
      <c r="O1364">
        <f>VLOOKUP(D1364,'SL SR'!$C$2:$F$500,4,FALSE)</f>
        <v>2207</v>
      </c>
      <c r="P1364">
        <f>VLOOKUP(D1364,Slider!$C$1:$F$550,4,FALSE)</f>
        <v>57.6</v>
      </c>
    </row>
    <row r="1365" spans="1:16" x14ac:dyDescent="0.5">
      <c r="A1365">
        <v>2021</v>
      </c>
      <c r="B1365" t="s">
        <v>100</v>
      </c>
      <c r="C1365" t="s">
        <v>101</v>
      </c>
      <c r="D1365">
        <v>669302</v>
      </c>
      <c r="E1365" t="s">
        <v>102</v>
      </c>
      <c r="F1365" t="s">
        <v>103</v>
      </c>
      <c r="G1365">
        <v>83.1</v>
      </c>
      <c r="H1365" t="s">
        <v>198</v>
      </c>
      <c r="I1365" t="str">
        <f t="shared" ref="I1365:I1428" si="25">D1365&amp;H1365</f>
        <v>669302SL</v>
      </c>
      <c r="J1365" t="s">
        <v>199</v>
      </c>
      <c r="K1365">
        <v>35.700000000000003</v>
      </c>
      <c r="L1365">
        <v>-7</v>
      </c>
      <c r="M1365">
        <v>6.7</v>
      </c>
      <c r="N1365">
        <v>-9</v>
      </c>
      <c r="O1365">
        <f>VLOOKUP(D1365,'SL SR'!$C$2:$F$500,4,FALSE)</f>
        <v>2401</v>
      </c>
      <c r="P1365">
        <f>VLOOKUP(D1365,Slider!$C$1:$F$550,4,FALSE)</f>
        <v>35.700000000000003</v>
      </c>
    </row>
    <row r="1366" spans="1:16" x14ac:dyDescent="0.5">
      <c r="A1366">
        <v>2021</v>
      </c>
      <c r="B1366" t="s">
        <v>319</v>
      </c>
      <c r="C1366" t="s">
        <v>25</v>
      </c>
      <c r="D1366">
        <v>607192</v>
      </c>
      <c r="E1366" t="s">
        <v>178</v>
      </c>
      <c r="F1366" t="s">
        <v>179</v>
      </c>
      <c r="G1366">
        <v>87.5</v>
      </c>
      <c r="H1366" t="s">
        <v>198</v>
      </c>
      <c r="I1366" t="str">
        <f t="shared" si="25"/>
        <v>607192SL</v>
      </c>
      <c r="J1366" t="s">
        <v>199</v>
      </c>
      <c r="K1366">
        <v>39.9</v>
      </c>
      <c r="L1366">
        <v>18</v>
      </c>
      <c r="M1366">
        <v>2.6</v>
      </c>
      <c r="N1366">
        <v>-41</v>
      </c>
      <c r="O1366">
        <f>VLOOKUP(D1366,'SL SR'!$C$2:$F$500,4,FALSE)</f>
        <v>2501</v>
      </c>
      <c r="P1366">
        <f>VLOOKUP(D1366,Slider!$C$1:$F$550,4,FALSE)</f>
        <v>42</v>
      </c>
    </row>
    <row r="1367" spans="1:16" x14ac:dyDescent="0.5">
      <c r="A1367">
        <v>2021</v>
      </c>
      <c r="B1367" t="s">
        <v>277</v>
      </c>
      <c r="C1367" t="s">
        <v>229</v>
      </c>
      <c r="D1367">
        <v>518774</v>
      </c>
      <c r="E1367" t="s">
        <v>182</v>
      </c>
      <c r="F1367" t="s">
        <v>183</v>
      </c>
      <c r="G1367">
        <v>86.9</v>
      </c>
      <c r="H1367" t="s">
        <v>198</v>
      </c>
      <c r="I1367" t="str">
        <f t="shared" si="25"/>
        <v>518774SL</v>
      </c>
      <c r="J1367" t="s">
        <v>199</v>
      </c>
      <c r="K1367">
        <v>29.8</v>
      </c>
      <c r="L1367">
        <v>-12</v>
      </c>
      <c r="M1367">
        <v>1.6</v>
      </c>
      <c r="N1367">
        <v>-62</v>
      </c>
      <c r="O1367">
        <f>VLOOKUP(D1367,'SL SR'!$C$2:$F$500,4,FALSE)</f>
        <v>2322</v>
      </c>
      <c r="P1367">
        <v>32</v>
      </c>
    </row>
    <row r="1368" spans="1:16" x14ac:dyDescent="0.5">
      <c r="A1368">
        <v>2021</v>
      </c>
      <c r="B1368" t="s">
        <v>501</v>
      </c>
      <c r="C1368" t="s">
        <v>502</v>
      </c>
      <c r="D1368">
        <v>518553</v>
      </c>
      <c r="E1368" t="s">
        <v>232</v>
      </c>
      <c r="F1368" t="s">
        <v>233</v>
      </c>
      <c r="G1368">
        <v>77.400000000000006</v>
      </c>
      <c r="H1368" t="s">
        <v>198</v>
      </c>
      <c r="I1368" t="str">
        <f t="shared" si="25"/>
        <v>518553SL</v>
      </c>
      <c r="J1368" t="s">
        <v>199</v>
      </c>
      <c r="K1368">
        <v>50.1</v>
      </c>
      <c r="L1368">
        <v>2</v>
      </c>
      <c r="M1368">
        <v>16.7</v>
      </c>
      <c r="N1368">
        <v>1</v>
      </c>
      <c r="O1368">
        <f>VLOOKUP(D1368,'SL SR'!$C$2:$F$500,4,FALSE)</f>
        <v>2664</v>
      </c>
      <c r="P1368">
        <f>VLOOKUP(D1368,Slider!$C$1:$F$550,4,FALSE)</f>
        <v>46.5</v>
      </c>
    </row>
    <row r="1369" spans="1:16" x14ac:dyDescent="0.5">
      <c r="A1369">
        <v>2021</v>
      </c>
      <c r="B1369" t="s">
        <v>541</v>
      </c>
      <c r="C1369" t="s">
        <v>542</v>
      </c>
      <c r="D1369">
        <v>518813</v>
      </c>
      <c r="E1369" t="s">
        <v>80</v>
      </c>
      <c r="F1369" t="s">
        <v>81</v>
      </c>
      <c r="G1369">
        <v>85.5</v>
      </c>
      <c r="H1369" t="s">
        <v>198</v>
      </c>
      <c r="I1369" t="str">
        <f t="shared" si="25"/>
        <v>518813SL</v>
      </c>
      <c r="J1369" t="s">
        <v>199</v>
      </c>
      <c r="K1369">
        <v>36.299999999999997</v>
      </c>
      <c r="L1369">
        <v>2</v>
      </c>
      <c r="M1369">
        <v>5</v>
      </c>
      <c r="N1369">
        <v>1</v>
      </c>
      <c r="O1369">
        <f>VLOOKUP(D1369,'SL SR'!$C$2:$F$500,4,FALSE)</f>
        <v>2487</v>
      </c>
      <c r="P1369">
        <f>VLOOKUP(D1369,Slider!$C$1:$F$550,4,FALSE)</f>
        <v>25.5</v>
      </c>
    </row>
    <row r="1370" spans="1:16" x14ac:dyDescent="0.5">
      <c r="A1370">
        <v>2021</v>
      </c>
      <c r="B1370" t="s">
        <v>144</v>
      </c>
      <c r="C1370" t="s">
        <v>145</v>
      </c>
      <c r="D1370">
        <v>664299</v>
      </c>
      <c r="E1370" t="s">
        <v>142</v>
      </c>
      <c r="F1370" t="s">
        <v>143</v>
      </c>
      <c r="G1370">
        <v>81.2</v>
      </c>
      <c r="H1370" t="s">
        <v>198</v>
      </c>
      <c r="I1370" t="str">
        <f t="shared" si="25"/>
        <v>664299SL</v>
      </c>
      <c r="J1370" t="s">
        <v>199</v>
      </c>
      <c r="K1370">
        <v>36.700000000000003</v>
      </c>
      <c r="L1370">
        <v>-10</v>
      </c>
      <c r="M1370">
        <v>10.199999999999999</v>
      </c>
      <c r="N1370">
        <v>15</v>
      </c>
      <c r="O1370">
        <v>2535</v>
      </c>
      <c r="P1370">
        <v>39</v>
      </c>
    </row>
    <row r="1371" spans="1:16" x14ac:dyDescent="0.5">
      <c r="A1371">
        <v>2021</v>
      </c>
      <c r="B1371" t="s">
        <v>548</v>
      </c>
      <c r="C1371" t="s">
        <v>37</v>
      </c>
      <c r="D1371">
        <v>552640</v>
      </c>
      <c r="E1371" t="s">
        <v>178</v>
      </c>
      <c r="F1371" t="s">
        <v>179</v>
      </c>
      <c r="G1371">
        <v>88.9</v>
      </c>
      <c r="H1371" t="s">
        <v>198</v>
      </c>
      <c r="I1371" t="str">
        <f t="shared" si="25"/>
        <v>552640SL</v>
      </c>
      <c r="J1371" t="s">
        <v>199</v>
      </c>
      <c r="K1371">
        <v>33.700000000000003</v>
      </c>
      <c r="L1371">
        <v>8</v>
      </c>
      <c r="M1371">
        <v>7.7</v>
      </c>
      <c r="N1371">
        <v>105</v>
      </c>
      <c r="O1371">
        <f>VLOOKUP(D1371,'SL SR'!$C$2:$F$500,4,FALSE)</f>
        <v>2372</v>
      </c>
      <c r="P1371">
        <f>VLOOKUP(D1371,Slider!$C$1:$F$550,4,FALSE)</f>
        <v>26.8</v>
      </c>
    </row>
    <row r="1372" spans="1:16" x14ac:dyDescent="0.5">
      <c r="A1372">
        <v>2021</v>
      </c>
      <c r="B1372" t="s">
        <v>341</v>
      </c>
      <c r="C1372" t="s">
        <v>342</v>
      </c>
      <c r="D1372">
        <v>456501</v>
      </c>
      <c r="E1372" t="s">
        <v>30</v>
      </c>
      <c r="F1372" t="s">
        <v>31</v>
      </c>
      <c r="G1372">
        <v>84.3</v>
      </c>
      <c r="H1372" t="s">
        <v>198</v>
      </c>
      <c r="I1372" t="str">
        <f t="shared" si="25"/>
        <v>456501SL</v>
      </c>
      <c r="J1372" t="s">
        <v>199</v>
      </c>
      <c r="K1372">
        <v>32.1</v>
      </c>
      <c r="L1372">
        <v>-13</v>
      </c>
      <c r="M1372">
        <v>1.4</v>
      </c>
      <c r="N1372">
        <v>-78</v>
      </c>
      <c r="O1372">
        <f>VLOOKUP(D1372,'SL SR'!$C$2:$F$500,4,FALSE)</f>
        <v>2274</v>
      </c>
      <c r="P1372">
        <f>VLOOKUP(D1372,Slider!$C$1:$F$550,4,FALSE)</f>
        <v>24.2</v>
      </c>
    </row>
    <row r="1373" spans="1:16" x14ac:dyDescent="0.5">
      <c r="A1373">
        <v>2021</v>
      </c>
      <c r="B1373" t="s">
        <v>410</v>
      </c>
      <c r="C1373" t="s">
        <v>411</v>
      </c>
      <c r="D1373">
        <v>666201</v>
      </c>
      <c r="E1373" t="s">
        <v>14</v>
      </c>
      <c r="F1373" t="s">
        <v>15</v>
      </c>
      <c r="G1373">
        <v>81.099999999999994</v>
      </c>
      <c r="H1373" t="s">
        <v>198</v>
      </c>
      <c r="I1373" t="str">
        <f t="shared" si="25"/>
        <v>666201SL</v>
      </c>
      <c r="J1373" t="s">
        <v>199</v>
      </c>
      <c r="K1373">
        <v>41.6</v>
      </c>
      <c r="L1373">
        <v>1</v>
      </c>
      <c r="M1373">
        <v>15.6</v>
      </c>
      <c r="N1373">
        <v>73</v>
      </c>
      <c r="O1373">
        <f>VLOOKUP(D1373,'SL SR'!$C$2:$F$500,4,FALSE)</f>
        <v>2231</v>
      </c>
      <c r="P1373">
        <f>VLOOKUP(D1373,Slider!$C$1:$F$550,4,FALSE)</f>
        <v>39.1</v>
      </c>
    </row>
    <row r="1374" spans="1:16" x14ac:dyDescent="0.5">
      <c r="A1374">
        <v>2021</v>
      </c>
      <c r="B1374" t="s">
        <v>552</v>
      </c>
      <c r="C1374" t="s">
        <v>177</v>
      </c>
      <c r="D1374">
        <v>572193</v>
      </c>
      <c r="E1374" t="s">
        <v>50</v>
      </c>
      <c r="F1374" t="s">
        <v>51</v>
      </c>
      <c r="G1374">
        <v>86.5</v>
      </c>
      <c r="H1374" t="s">
        <v>198</v>
      </c>
      <c r="I1374" t="str">
        <f t="shared" si="25"/>
        <v>572193SL</v>
      </c>
      <c r="J1374" t="s">
        <v>199</v>
      </c>
      <c r="K1374">
        <v>32.200000000000003</v>
      </c>
      <c r="L1374">
        <v>-6</v>
      </c>
      <c r="M1374">
        <v>4</v>
      </c>
      <c r="N1374">
        <v>-15</v>
      </c>
      <c r="O1374">
        <f>VLOOKUP(D1374,'SL SR'!$C$2:$F$500,4,FALSE)</f>
        <v>2872</v>
      </c>
      <c r="P1374">
        <f>VLOOKUP(D1374,Slider!$C$1:$F$550,4,FALSE)</f>
        <v>19.600000000000001</v>
      </c>
    </row>
    <row r="1375" spans="1:16" x14ac:dyDescent="0.5">
      <c r="A1375">
        <v>2021</v>
      </c>
      <c r="B1375" t="s">
        <v>361</v>
      </c>
      <c r="C1375" t="s">
        <v>362</v>
      </c>
      <c r="D1375">
        <v>642397</v>
      </c>
      <c r="E1375" t="s">
        <v>132</v>
      </c>
      <c r="F1375" t="s">
        <v>133</v>
      </c>
      <c r="G1375">
        <v>88.3</v>
      </c>
      <c r="H1375" t="s">
        <v>198</v>
      </c>
      <c r="I1375" t="str">
        <f t="shared" si="25"/>
        <v>642397SL</v>
      </c>
      <c r="J1375" t="s">
        <v>199</v>
      </c>
      <c r="K1375">
        <v>30.4</v>
      </c>
      <c r="L1375">
        <v>-4</v>
      </c>
      <c r="M1375">
        <v>2.5</v>
      </c>
      <c r="N1375">
        <v>-37</v>
      </c>
      <c r="O1375">
        <v>2343</v>
      </c>
      <c r="P1375">
        <f>VLOOKUP(D1375,Slider!$C$1:$F$550,4,FALSE)</f>
        <v>33</v>
      </c>
    </row>
    <row r="1376" spans="1:16" x14ac:dyDescent="0.5">
      <c r="A1376">
        <v>2021</v>
      </c>
      <c r="B1376" t="s">
        <v>302</v>
      </c>
      <c r="C1376" t="s">
        <v>303</v>
      </c>
      <c r="D1376">
        <v>594798</v>
      </c>
      <c r="E1376" t="s">
        <v>126</v>
      </c>
      <c r="F1376" t="s">
        <v>127</v>
      </c>
      <c r="G1376">
        <v>91.6</v>
      </c>
      <c r="H1376" t="s">
        <v>198</v>
      </c>
      <c r="I1376" t="str">
        <f t="shared" si="25"/>
        <v>594798SL</v>
      </c>
      <c r="J1376" t="s">
        <v>199</v>
      </c>
      <c r="K1376">
        <v>28.9</v>
      </c>
      <c r="L1376">
        <v>3</v>
      </c>
      <c r="M1376">
        <v>4.7</v>
      </c>
      <c r="N1376">
        <v>62</v>
      </c>
      <c r="O1376">
        <v>2598</v>
      </c>
      <c r="P1376">
        <f>VLOOKUP(D1376,Slider!$C$1:$F$550,4,FALSE)</f>
        <v>31.4</v>
      </c>
    </row>
    <row r="1377" spans="1:16" x14ac:dyDescent="0.5">
      <c r="A1377">
        <v>2021</v>
      </c>
      <c r="B1377" t="s">
        <v>108</v>
      </c>
      <c r="C1377" t="s">
        <v>25</v>
      </c>
      <c r="D1377">
        <v>643511</v>
      </c>
      <c r="E1377" t="s">
        <v>30</v>
      </c>
      <c r="F1377" t="s">
        <v>31</v>
      </c>
      <c r="G1377">
        <v>71.7</v>
      </c>
      <c r="H1377" t="s">
        <v>198</v>
      </c>
      <c r="I1377" t="str">
        <f t="shared" si="25"/>
        <v>643511SL</v>
      </c>
      <c r="J1377" t="s">
        <v>199</v>
      </c>
      <c r="K1377">
        <v>40.1</v>
      </c>
      <c r="L1377">
        <v>0</v>
      </c>
      <c r="M1377">
        <v>13.1</v>
      </c>
      <c r="N1377">
        <v>0</v>
      </c>
      <c r="O1377">
        <f>VLOOKUP(D1377,'SL SR'!$C$2:$F$500,4,FALSE)</f>
        <v>2093</v>
      </c>
      <c r="P1377">
        <v>68</v>
      </c>
    </row>
    <row r="1378" spans="1:16" x14ac:dyDescent="0.5">
      <c r="A1378">
        <v>2021</v>
      </c>
      <c r="B1378" t="s">
        <v>218</v>
      </c>
      <c r="C1378" t="s">
        <v>119</v>
      </c>
      <c r="D1378">
        <v>502043</v>
      </c>
      <c r="E1378" t="s">
        <v>58</v>
      </c>
      <c r="F1378" t="s">
        <v>59</v>
      </c>
      <c r="G1378">
        <v>83.4</v>
      </c>
      <c r="H1378" t="s">
        <v>198</v>
      </c>
      <c r="I1378" t="str">
        <f t="shared" si="25"/>
        <v>502043SL</v>
      </c>
      <c r="J1378" t="s">
        <v>199</v>
      </c>
      <c r="K1378">
        <v>40.200000000000003</v>
      </c>
      <c r="L1378">
        <v>5</v>
      </c>
      <c r="M1378">
        <v>5.8</v>
      </c>
      <c r="N1378">
        <v>2</v>
      </c>
      <c r="O1378">
        <v>2512</v>
      </c>
      <c r="P1378">
        <f>VLOOKUP(D1378,Slider!$C$1:$F$550,4,FALSE)</f>
        <v>31.4</v>
      </c>
    </row>
    <row r="1379" spans="1:16" x14ac:dyDescent="0.5">
      <c r="A1379">
        <v>2021</v>
      </c>
      <c r="B1379" t="s">
        <v>52</v>
      </c>
      <c r="C1379" t="s">
        <v>53</v>
      </c>
      <c r="D1379">
        <v>621111</v>
      </c>
      <c r="E1379" t="s">
        <v>54</v>
      </c>
      <c r="F1379" t="s">
        <v>55</v>
      </c>
      <c r="G1379">
        <v>85</v>
      </c>
      <c r="H1379" t="s">
        <v>198</v>
      </c>
      <c r="I1379" t="str">
        <f t="shared" si="25"/>
        <v>621111SL</v>
      </c>
      <c r="J1379" t="s">
        <v>199</v>
      </c>
      <c r="K1379">
        <v>37</v>
      </c>
      <c r="L1379">
        <v>2</v>
      </c>
      <c r="M1379">
        <v>14</v>
      </c>
      <c r="N1379">
        <v>136</v>
      </c>
      <c r="O1379">
        <f>VLOOKUP(D1379,'SL SR'!$C$2:$F$500,4,FALSE)</f>
        <v>2324</v>
      </c>
      <c r="P1379">
        <f>VLOOKUP(D1379,Slider!$C$1:$F$550,4,FALSE)</f>
        <v>16.3</v>
      </c>
    </row>
    <row r="1380" spans="1:16" x14ac:dyDescent="0.5">
      <c r="A1380">
        <v>2021</v>
      </c>
      <c r="B1380" t="s">
        <v>562</v>
      </c>
      <c r="C1380" t="s">
        <v>274</v>
      </c>
      <c r="D1380">
        <v>605242</v>
      </c>
      <c r="E1380" t="s">
        <v>132</v>
      </c>
      <c r="F1380" t="s">
        <v>133</v>
      </c>
      <c r="G1380">
        <v>90.9</v>
      </c>
      <c r="H1380" t="s">
        <v>198</v>
      </c>
      <c r="I1380" t="str">
        <f t="shared" si="25"/>
        <v>605242SL</v>
      </c>
      <c r="J1380" t="s">
        <v>199</v>
      </c>
      <c r="K1380">
        <v>27.7</v>
      </c>
      <c r="L1380">
        <v>-5</v>
      </c>
      <c r="M1380">
        <v>5.6</v>
      </c>
      <c r="N1380">
        <v>63</v>
      </c>
      <c r="O1380">
        <f>VLOOKUP(D1380,'SL SR'!$C$2:$F$500,4,FALSE)</f>
        <v>2615</v>
      </c>
      <c r="P1380">
        <f>VLOOKUP(D1380,Slider!$C$1:$F$550,4,FALSE)</f>
        <v>40.200000000000003</v>
      </c>
    </row>
    <row r="1381" spans="1:16" x14ac:dyDescent="0.5">
      <c r="A1381">
        <v>2021</v>
      </c>
      <c r="B1381" t="s">
        <v>505</v>
      </c>
      <c r="C1381" t="s">
        <v>272</v>
      </c>
      <c r="D1381">
        <v>669622</v>
      </c>
      <c r="E1381" t="s">
        <v>110</v>
      </c>
      <c r="F1381" t="s">
        <v>111</v>
      </c>
      <c r="G1381">
        <v>84.7</v>
      </c>
      <c r="H1381" t="s">
        <v>198</v>
      </c>
      <c r="I1381" t="str">
        <f t="shared" si="25"/>
        <v>669622SL</v>
      </c>
      <c r="J1381" t="s">
        <v>199</v>
      </c>
      <c r="K1381">
        <v>40.700000000000003</v>
      </c>
      <c r="L1381">
        <v>11</v>
      </c>
      <c r="M1381">
        <v>9.1</v>
      </c>
      <c r="N1381">
        <v>47</v>
      </c>
      <c r="O1381">
        <f>VLOOKUP(D1381,'SL SR'!$C$2:$F$500,4,FALSE)</f>
        <v>2470</v>
      </c>
      <c r="P1381">
        <f>VLOOKUP(D1381,Slider!$C$1:$F$550,4,FALSE)</f>
        <v>22.7</v>
      </c>
    </row>
    <row r="1382" spans="1:16" x14ac:dyDescent="0.5">
      <c r="A1382">
        <v>2021</v>
      </c>
      <c r="B1382" t="s">
        <v>567</v>
      </c>
      <c r="C1382" t="s">
        <v>242</v>
      </c>
      <c r="D1382">
        <v>543272</v>
      </c>
      <c r="E1382" t="s">
        <v>126</v>
      </c>
      <c r="F1382" t="s">
        <v>127</v>
      </c>
      <c r="G1382">
        <v>80.2</v>
      </c>
      <c r="H1382" t="s">
        <v>198</v>
      </c>
      <c r="I1382" t="str">
        <f t="shared" si="25"/>
        <v>543272SL</v>
      </c>
      <c r="J1382" t="s">
        <v>199</v>
      </c>
      <c r="K1382">
        <v>45.6</v>
      </c>
      <c r="L1382">
        <v>8</v>
      </c>
      <c r="M1382">
        <v>16.600000000000001</v>
      </c>
      <c r="N1382">
        <v>92</v>
      </c>
      <c r="O1382">
        <f>VLOOKUP(D1382,'SL SR'!$C$2:$F$500,4,FALSE)</f>
        <v>2840</v>
      </c>
      <c r="P1382">
        <f>VLOOKUP(D1382,Slider!$C$1:$F$550,4,FALSE)</f>
        <v>30.5</v>
      </c>
    </row>
    <row r="1383" spans="1:16" x14ac:dyDescent="0.5">
      <c r="A1383">
        <v>2021</v>
      </c>
      <c r="B1383" t="s">
        <v>551</v>
      </c>
      <c r="C1383" t="s">
        <v>119</v>
      </c>
      <c r="D1383">
        <v>607536</v>
      </c>
      <c r="E1383" t="s">
        <v>92</v>
      </c>
      <c r="F1383" t="s">
        <v>93</v>
      </c>
      <c r="G1383">
        <v>85.9</v>
      </c>
      <c r="H1383" t="s">
        <v>198</v>
      </c>
      <c r="I1383" t="str">
        <f t="shared" si="25"/>
        <v>607536SL</v>
      </c>
      <c r="J1383" t="s">
        <v>199</v>
      </c>
      <c r="K1383">
        <v>32.1</v>
      </c>
      <c r="L1383">
        <v>-8</v>
      </c>
      <c r="M1383">
        <v>2.6</v>
      </c>
      <c r="N1383">
        <v>-50</v>
      </c>
      <c r="O1383">
        <v>2324</v>
      </c>
      <c r="P1383">
        <f>VLOOKUP(D1383,Slider!$C$1:$F$550,4,FALSE)</f>
        <v>34.299999999999997</v>
      </c>
    </row>
    <row r="1384" spans="1:16" x14ac:dyDescent="0.5">
      <c r="A1384">
        <v>2021</v>
      </c>
      <c r="B1384" t="s">
        <v>327</v>
      </c>
      <c r="C1384" t="s">
        <v>45</v>
      </c>
      <c r="D1384">
        <v>621107</v>
      </c>
      <c r="E1384" t="s">
        <v>58</v>
      </c>
      <c r="F1384" t="s">
        <v>59</v>
      </c>
      <c r="G1384">
        <v>87.6</v>
      </c>
      <c r="H1384" t="s">
        <v>198</v>
      </c>
      <c r="I1384" t="str">
        <f t="shared" si="25"/>
        <v>621107SL</v>
      </c>
      <c r="J1384" t="s">
        <v>199</v>
      </c>
      <c r="K1384">
        <v>26.4</v>
      </c>
      <c r="L1384">
        <v>-19</v>
      </c>
      <c r="M1384">
        <v>1.9</v>
      </c>
      <c r="N1384">
        <v>-56</v>
      </c>
      <c r="O1384">
        <f>VLOOKUP(D1384,'SL SR'!$C$2:$F$500,4,FALSE)</f>
        <v>2252</v>
      </c>
      <c r="P1384">
        <f>VLOOKUP(D1384,Slider!$C$1:$F$550,4,FALSE)</f>
        <v>23</v>
      </c>
    </row>
    <row r="1385" spans="1:16" x14ac:dyDescent="0.5">
      <c r="A1385">
        <v>2021</v>
      </c>
      <c r="B1385" t="s">
        <v>493</v>
      </c>
      <c r="C1385" t="s">
        <v>456</v>
      </c>
      <c r="D1385">
        <v>643316</v>
      </c>
      <c r="E1385" t="s">
        <v>182</v>
      </c>
      <c r="F1385" t="s">
        <v>183</v>
      </c>
      <c r="G1385">
        <v>85.1</v>
      </c>
      <c r="H1385" t="s">
        <v>198</v>
      </c>
      <c r="I1385" t="str">
        <f t="shared" si="25"/>
        <v>643316SL</v>
      </c>
      <c r="J1385" t="s">
        <v>199</v>
      </c>
      <c r="K1385">
        <v>41.5</v>
      </c>
      <c r="L1385">
        <v>14</v>
      </c>
      <c r="M1385">
        <v>13.1</v>
      </c>
      <c r="N1385">
        <v>80</v>
      </c>
      <c r="O1385">
        <v>2741</v>
      </c>
      <c r="P1385">
        <f>VLOOKUP(D1385,Slider!$C$1:$F$550,4,FALSE)</f>
        <v>48.2</v>
      </c>
    </row>
    <row r="1386" spans="1:16" x14ac:dyDescent="0.5">
      <c r="A1386">
        <v>2021</v>
      </c>
      <c r="B1386" t="s">
        <v>208</v>
      </c>
      <c r="C1386" t="s">
        <v>170</v>
      </c>
      <c r="D1386">
        <v>453562</v>
      </c>
      <c r="E1386" t="s">
        <v>62</v>
      </c>
      <c r="F1386" t="s">
        <v>63</v>
      </c>
      <c r="G1386">
        <v>88.2</v>
      </c>
      <c r="H1386" t="s">
        <v>198</v>
      </c>
      <c r="I1386" t="str">
        <f t="shared" si="25"/>
        <v>453562SL</v>
      </c>
      <c r="J1386" t="s">
        <v>199</v>
      </c>
      <c r="K1386">
        <v>28.3</v>
      </c>
      <c r="L1386">
        <v>-12</v>
      </c>
      <c r="M1386">
        <v>3.5</v>
      </c>
      <c r="N1386">
        <v>2</v>
      </c>
      <c r="O1386">
        <v>2277</v>
      </c>
      <c r="P1386">
        <f>VLOOKUP(D1386,Slider!$C$1:$F$550,4,FALSE)</f>
        <v>56</v>
      </c>
    </row>
    <row r="1387" spans="1:16" x14ac:dyDescent="0.5">
      <c r="A1387">
        <v>2021</v>
      </c>
      <c r="B1387" t="s">
        <v>267</v>
      </c>
      <c r="C1387" t="s">
        <v>268</v>
      </c>
      <c r="D1387">
        <v>661269</v>
      </c>
      <c r="E1387" t="s">
        <v>26</v>
      </c>
      <c r="F1387" t="s">
        <v>27</v>
      </c>
      <c r="G1387">
        <v>83.2</v>
      </c>
      <c r="H1387" t="s">
        <v>198</v>
      </c>
      <c r="I1387" t="str">
        <f t="shared" si="25"/>
        <v>661269SL</v>
      </c>
      <c r="J1387" t="s">
        <v>199</v>
      </c>
      <c r="K1387">
        <v>37.5</v>
      </c>
      <c r="L1387">
        <v>-3</v>
      </c>
      <c r="M1387">
        <v>9.6</v>
      </c>
      <c r="N1387">
        <v>24</v>
      </c>
      <c r="O1387">
        <f>VLOOKUP(D1387,'SL SR'!$C$2:$F$500,4,FALSE)</f>
        <v>2741</v>
      </c>
      <c r="P1387">
        <f>VLOOKUP(D1387,Slider!$C$1:$F$550,4,FALSE)</f>
        <v>28.7</v>
      </c>
    </row>
    <row r="1388" spans="1:16" x14ac:dyDescent="0.5">
      <c r="A1388">
        <v>2021</v>
      </c>
      <c r="B1388" t="s">
        <v>496</v>
      </c>
      <c r="C1388" t="s">
        <v>447</v>
      </c>
      <c r="D1388">
        <v>607572</v>
      </c>
      <c r="E1388" t="s">
        <v>213</v>
      </c>
      <c r="F1388" t="s">
        <v>214</v>
      </c>
      <c r="G1388">
        <v>85</v>
      </c>
      <c r="H1388" t="s">
        <v>198</v>
      </c>
      <c r="I1388" t="str">
        <f t="shared" si="25"/>
        <v>607572SL</v>
      </c>
      <c r="J1388" t="s">
        <v>199</v>
      </c>
      <c r="K1388">
        <v>32</v>
      </c>
      <c r="L1388">
        <v>-12</v>
      </c>
      <c r="M1388">
        <v>2.1</v>
      </c>
      <c r="N1388">
        <v>-60</v>
      </c>
      <c r="O1388">
        <f>VLOOKUP(D1388,'SL SR'!$C$2:$F$500,4,FALSE)</f>
        <v>2663</v>
      </c>
      <c r="P1388">
        <f>VLOOKUP(D1388,Slider!$C$1:$F$550,4,FALSE)</f>
        <v>45</v>
      </c>
    </row>
    <row r="1389" spans="1:16" x14ac:dyDescent="0.5">
      <c r="A1389">
        <v>2021</v>
      </c>
      <c r="B1389" t="s">
        <v>184</v>
      </c>
      <c r="C1389" t="s">
        <v>520</v>
      </c>
      <c r="D1389">
        <v>519293</v>
      </c>
      <c r="E1389" t="s">
        <v>156</v>
      </c>
      <c r="F1389" t="s">
        <v>157</v>
      </c>
      <c r="G1389">
        <v>82.2</v>
      </c>
      <c r="H1389" t="s">
        <v>198</v>
      </c>
      <c r="I1389" t="str">
        <f t="shared" si="25"/>
        <v>519293SL</v>
      </c>
      <c r="J1389" t="s">
        <v>199</v>
      </c>
      <c r="K1389">
        <v>37</v>
      </c>
      <c r="L1389">
        <v>-7</v>
      </c>
      <c r="M1389">
        <v>5.7</v>
      </c>
      <c r="N1389">
        <v>6</v>
      </c>
      <c r="O1389">
        <v>2324</v>
      </c>
      <c r="P1389">
        <v>23</v>
      </c>
    </row>
    <row r="1390" spans="1:16" x14ac:dyDescent="0.5">
      <c r="A1390">
        <v>2021</v>
      </c>
      <c r="B1390" t="s">
        <v>32</v>
      </c>
      <c r="C1390" t="s">
        <v>33</v>
      </c>
      <c r="D1390">
        <v>457918</v>
      </c>
      <c r="E1390" t="s">
        <v>34</v>
      </c>
      <c r="F1390" t="s">
        <v>35</v>
      </c>
      <c r="G1390">
        <v>83</v>
      </c>
      <c r="H1390" t="s">
        <v>198</v>
      </c>
      <c r="I1390" t="str">
        <f t="shared" si="25"/>
        <v>457918SL</v>
      </c>
      <c r="J1390" t="s">
        <v>199</v>
      </c>
      <c r="K1390">
        <v>36.1</v>
      </c>
      <c r="L1390">
        <v>-7</v>
      </c>
      <c r="M1390">
        <v>2.4</v>
      </c>
      <c r="N1390">
        <v>-60</v>
      </c>
      <c r="O1390">
        <f>VLOOKUP(D1390,'SL SR'!$C$2:$F$500,4,FALSE)</f>
        <v>2299</v>
      </c>
      <c r="P1390">
        <f>VLOOKUP(D1390,Slider!$C$1:$F$550,4,FALSE)</f>
        <v>23.8</v>
      </c>
    </row>
    <row r="1391" spans="1:16" x14ac:dyDescent="0.5">
      <c r="A1391">
        <v>2021</v>
      </c>
      <c r="B1391" t="s">
        <v>459</v>
      </c>
      <c r="C1391" t="s">
        <v>291</v>
      </c>
      <c r="D1391">
        <v>669456</v>
      </c>
      <c r="E1391" t="s">
        <v>122</v>
      </c>
      <c r="F1391" t="s">
        <v>123</v>
      </c>
      <c r="G1391">
        <v>85.9</v>
      </c>
      <c r="H1391" t="s">
        <v>198</v>
      </c>
      <c r="I1391" t="str">
        <f t="shared" si="25"/>
        <v>669456SL</v>
      </c>
      <c r="J1391" t="s">
        <v>199</v>
      </c>
      <c r="K1391">
        <v>35.5</v>
      </c>
      <c r="L1391">
        <v>1</v>
      </c>
      <c r="M1391">
        <v>2.1</v>
      </c>
      <c r="N1391">
        <v>-61</v>
      </c>
      <c r="O1391">
        <f>VLOOKUP(D1391,'SL SR'!$C$2:$F$500,4,FALSE)</f>
        <v>2179</v>
      </c>
      <c r="P1391">
        <f>VLOOKUP(D1391,Slider!$C$1:$F$550,4,FALSE)</f>
        <v>44.9</v>
      </c>
    </row>
    <row r="1392" spans="1:16" x14ac:dyDescent="0.5">
      <c r="A1392">
        <v>2021</v>
      </c>
      <c r="B1392" t="s">
        <v>279</v>
      </c>
      <c r="C1392" t="s">
        <v>280</v>
      </c>
      <c r="D1392">
        <v>592346</v>
      </c>
      <c r="E1392" t="s">
        <v>92</v>
      </c>
      <c r="F1392" t="s">
        <v>93</v>
      </c>
      <c r="G1392">
        <v>85.7</v>
      </c>
      <c r="H1392" t="s">
        <v>198</v>
      </c>
      <c r="I1392" t="str">
        <f t="shared" si="25"/>
        <v>592346SL</v>
      </c>
      <c r="J1392" t="s">
        <v>199</v>
      </c>
      <c r="K1392">
        <v>34</v>
      </c>
      <c r="L1392">
        <v>-4</v>
      </c>
      <c r="M1392">
        <v>3.4</v>
      </c>
      <c r="N1392">
        <v>-30</v>
      </c>
      <c r="O1392">
        <f>VLOOKUP(D1392,'SL SR'!$C$2:$F$500,4,FALSE)</f>
        <v>2232</v>
      </c>
      <c r="P1392">
        <f>VLOOKUP(D1392,Slider!$C$1:$F$550,4,FALSE)</f>
        <v>24.9</v>
      </c>
    </row>
    <row r="1393" spans="1:16" x14ac:dyDescent="0.5">
      <c r="A1393">
        <v>2021</v>
      </c>
      <c r="B1393" t="s">
        <v>230</v>
      </c>
      <c r="C1393" t="s">
        <v>231</v>
      </c>
      <c r="D1393">
        <v>660271</v>
      </c>
      <c r="E1393" t="s">
        <v>232</v>
      </c>
      <c r="F1393" t="s">
        <v>233</v>
      </c>
      <c r="G1393">
        <v>81.8</v>
      </c>
      <c r="H1393" t="s">
        <v>198</v>
      </c>
      <c r="I1393" t="str">
        <f t="shared" si="25"/>
        <v>660271SL</v>
      </c>
      <c r="J1393" t="s">
        <v>199</v>
      </c>
      <c r="K1393">
        <v>38.5</v>
      </c>
      <c r="L1393">
        <v>-5</v>
      </c>
      <c r="M1393">
        <v>16.399999999999999</v>
      </c>
      <c r="N1393">
        <v>119</v>
      </c>
      <c r="O1393">
        <f>VLOOKUP(D1393,'SL SR'!$C$2:$F$500,4,FALSE)</f>
        <v>2845</v>
      </c>
      <c r="P1393">
        <v>58</v>
      </c>
    </row>
    <row r="1394" spans="1:16" x14ac:dyDescent="0.5">
      <c r="A1394">
        <v>2021</v>
      </c>
      <c r="B1394" t="s">
        <v>487</v>
      </c>
      <c r="C1394" t="s">
        <v>488</v>
      </c>
      <c r="D1394">
        <v>612434</v>
      </c>
      <c r="E1394" t="s">
        <v>126</v>
      </c>
      <c r="F1394" t="s">
        <v>127</v>
      </c>
      <c r="G1394">
        <v>85.7</v>
      </c>
      <c r="H1394" t="s">
        <v>198</v>
      </c>
      <c r="I1394" t="str">
        <f t="shared" si="25"/>
        <v>612434SL</v>
      </c>
      <c r="J1394" t="s">
        <v>199</v>
      </c>
      <c r="K1394">
        <v>36.6</v>
      </c>
      <c r="L1394">
        <v>2</v>
      </c>
      <c r="M1394">
        <v>11.2</v>
      </c>
      <c r="N1394">
        <v>68</v>
      </c>
      <c r="O1394">
        <f>VLOOKUP(D1394,'SL SR'!$C$2:$F$500,4,FALSE)</f>
        <v>1946</v>
      </c>
      <c r="P1394">
        <f>VLOOKUP(D1394,Slider!$C$1:$F$550,4,FALSE)</f>
        <v>46.5</v>
      </c>
    </row>
    <row r="1395" spans="1:16" x14ac:dyDescent="0.5">
      <c r="A1395">
        <v>2021</v>
      </c>
      <c r="B1395" t="s">
        <v>166</v>
      </c>
      <c r="C1395" t="s">
        <v>57</v>
      </c>
      <c r="D1395">
        <v>425844</v>
      </c>
      <c r="E1395" t="s">
        <v>142</v>
      </c>
      <c r="F1395" t="s">
        <v>143</v>
      </c>
      <c r="G1395">
        <v>83.5</v>
      </c>
      <c r="H1395" t="s">
        <v>198</v>
      </c>
      <c r="I1395" t="str">
        <f t="shared" si="25"/>
        <v>425844SL</v>
      </c>
      <c r="J1395" t="s">
        <v>199</v>
      </c>
      <c r="K1395">
        <v>36.1</v>
      </c>
      <c r="L1395">
        <v>-5</v>
      </c>
      <c r="M1395">
        <v>7.9</v>
      </c>
      <c r="N1395">
        <v>41</v>
      </c>
      <c r="O1395">
        <f>VLOOKUP(D1395,'SL SR'!$C$2:$F$500,4,FALSE)</f>
        <v>2525</v>
      </c>
      <c r="P1395">
        <f>VLOOKUP(D1395,Slider!$C$1:$F$550,4,FALSE)</f>
        <v>26</v>
      </c>
    </row>
    <row r="1396" spans="1:16" x14ac:dyDescent="0.5">
      <c r="A1396">
        <v>2021</v>
      </c>
      <c r="B1396" t="s">
        <v>455</v>
      </c>
      <c r="C1396" t="s">
        <v>456</v>
      </c>
      <c r="D1396">
        <v>623149</v>
      </c>
      <c r="E1396" t="s">
        <v>102</v>
      </c>
      <c r="F1396" t="s">
        <v>103</v>
      </c>
      <c r="G1396">
        <v>81.7</v>
      </c>
      <c r="H1396" t="s">
        <v>198</v>
      </c>
      <c r="I1396" t="str">
        <f t="shared" si="25"/>
        <v>623149SL</v>
      </c>
      <c r="J1396" t="s">
        <v>199</v>
      </c>
      <c r="K1396">
        <v>35.1</v>
      </c>
      <c r="L1396">
        <v>-12</v>
      </c>
      <c r="M1396">
        <v>13.2</v>
      </c>
      <c r="N1396">
        <v>34</v>
      </c>
      <c r="O1396">
        <f>VLOOKUP(D1396,'SL SR'!$C$2:$F$500,4,FALSE)</f>
        <v>2446</v>
      </c>
      <c r="P1396">
        <f>VLOOKUP(D1396,Slider!$C$1:$F$550,4,FALSE)</f>
        <v>33.9</v>
      </c>
    </row>
    <row r="1397" spans="1:16" x14ac:dyDescent="0.5">
      <c r="A1397">
        <v>2021</v>
      </c>
      <c r="B1397" t="s">
        <v>334</v>
      </c>
      <c r="C1397" t="s">
        <v>335</v>
      </c>
      <c r="D1397">
        <v>656427</v>
      </c>
      <c r="E1397" t="s">
        <v>34</v>
      </c>
      <c r="F1397" t="s">
        <v>35</v>
      </c>
      <c r="G1397">
        <v>83.7</v>
      </c>
      <c r="H1397" t="s">
        <v>198</v>
      </c>
      <c r="I1397" t="str">
        <f t="shared" si="25"/>
        <v>656427SL</v>
      </c>
      <c r="J1397" t="s">
        <v>199</v>
      </c>
      <c r="K1397">
        <v>34.6</v>
      </c>
      <c r="L1397">
        <v>-8</v>
      </c>
      <c r="M1397">
        <v>7.4</v>
      </c>
      <c r="N1397">
        <v>3</v>
      </c>
      <c r="O1397">
        <f>VLOOKUP(D1397,'SL SR'!$C$2:$F$500,4,FALSE)</f>
        <v>2295</v>
      </c>
      <c r="P1397">
        <f>VLOOKUP(D1397,Slider!$C$1:$F$550,4,FALSE)</f>
        <v>29.8</v>
      </c>
    </row>
    <row r="1398" spans="1:16" x14ac:dyDescent="0.5">
      <c r="A1398">
        <v>2021</v>
      </c>
      <c r="B1398" t="s">
        <v>211</v>
      </c>
      <c r="C1398" t="s">
        <v>212</v>
      </c>
      <c r="D1398">
        <v>656605</v>
      </c>
      <c r="E1398" t="s">
        <v>213</v>
      </c>
      <c r="F1398" t="s">
        <v>214</v>
      </c>
      <c r="G1398">
        <v>86.2</v>
      </c>
      <c r="H1398" t="s">
        <v>198</v>
      </c>
      <c r="I1398" t="str">
        <f t="shared" si="25"/>
        <v>656605SL</v>
      </c>
      <c r="J1398" t="s">
        <v>199</v>
      </c>
      <c r="K1398">
        <v>36</v>
      </c>
      <c r="L1398">
        <v>4</v>
      </c>
      <c r="M1398">
        <v>3.3</v>
      </c>
      <c r="N1398">
        <v>-22</v>
      </c>
      <c r="O1398">
        <v>2373</v>
      </c>
      <c r="P1398">
        <v>26</v>
      </c>
    </row>
    <row r="1399" spans="1:16" x14ac:dyDescent="0.5">
      <c r="A1399">
        <v>2021</v>
      </c>
      <c r="B1399" t="s">
        <v>338</v>
      </c>
      <c r="C1399" t="s">
        <v>109</v>
      </c>
      <c r="D1399">
        <v>663986</v>
      </c>
      <c r="E1399" t="s">
        <v>122</v>
      </c>
      <c r="F1399" t="s">
        <v>123</v>
      </c>
      <c r="G1399">
        <v>83.6</v>
      </c>
      <c r="H1399" t="s">
        <v>198</v>
      </c>
      <c r="I1399" t="str">
        <f t="shared" si="25"/>
        <v>663986SL</v>
      </c>
      <c r="J1399" t="s">
        <v>199</v>
      </c>
      <c r="K1399">
        <v>37.6</v>
      </c>
      <c r="L1399">
        <v>-1</v>
      </c>
      <c r="M1399">
        <v>10.6</v>
      </c>
      <c r="N1399">
        <v>58</v>
      </c>
      <c r="O1399">
        <f>VLOOKUP(D1399,'SL SR'!$C$2:$F$500,4,FALSE)</f>
        <v>2725</v>
      </c>
      <c r="P1399">
        <f>VLOOKUP(D1399,Slider!$C$1:$F$550,4,FALSE)</f>
        <v>80</v>
      </c>
    </row>
    <row r="1400" spans="1:16" x14ac:dyDescent="0.5">
      <c r="A1400">
        <v>2021</v>
      </c>
      <c r="B1400" t="s">
        <v>518</v>
      </c>
      <c r="C1400" t="s">
        <v>519</v>
      </c>
      <c r="D1400">
        <v>519326</v>
      </c>
      <c r="E1400" t="s">
        <v>68</v>
      </c>
      <c r="F1400" t="s">
        <v>69</v>
      </c>
      <c r="G1400">
        <v>83.8</v>
      </c>
      <c r="H1400" t="s">
        <v>198</v>
      </c>
      <c r="I1400" t="str">
        <f t="shared" si="25"/>
        <v>519326SL</v>
      </c>
      <c r="J1400" t="s">
        <v>199</v>
      </c>
      <c r="K1400">
        <v>39.6</v>
      </c>
      <c r="L1400">
        <v>5</v>
      </c>
      <c r="M1400">
        <v>9.8000000000000007</v>
      </c>
      <c r="N1400">
        <v>63</v>
      </c>
      <c r="O1400">
        <f>VLOOKUP(D1400,'SL SR'!$C$2:$F$500,4,FALSE)</f>
        <v>2368</v>
      </c>
      <c r="P1400">
        <f>VLOOKUP(D1400,Slider!$C$1:$F$550,4,FALSE)</f>
        <v>43.2</v>
      </c>
    </row>
    <row r="1401" spans="1:16" x14ac:dyDescent="0.5">
      <c r="A1401">
        <v>2021</v>
      </c>
      <c r="B1401" t="s">
        <v>286</v>
      </c>
      <c r="C1401" t="s">
        <v>247</v>
      </c>
      <c r="D1401">
        <v>570632</v>
      </c>
      <c r="E1401" t="s">
        <v>132</v>
      </c>
      <c r="F1401" t="s">
        <v>133</v>
      </c>
      <c r="G1401">
        <v>85.2</v>
      </c>
      <c r="H1401" t="s">
        <v>198</v>
      </c>
      <c r="I1401" t="str">
        <f t="shared" si="25"/>
        <v>570632SL</v>
      </c>
      <c r="J1401" t="s">
        <v>199</v>
      </c>
      <c r="K1401">
        <v>31.7</v>
      </c>
      <c r="L1401">
        <v>-12</v>
      </c>
      <c r="M1401">
        <v>2.2000000000000002</v>
      </c>
      <c r="N1401">
        <v>-58</v>
      </c>
      <c r="O1401">
        <v>2267</v>
      </c>
      <c r="P1401">
        <f>VLOOKUP(D1401,Slider!$C$1:$F$550,4,FALSE)</f>
        <v>30.5</v>
      </c>
    </row>
    <row r="1402" spans="1:16" x14ac:dyDescent="0.5">
      <c r="A1402">
        <v>2021</v>
      </c>
      <c r="B1402" t="s">
        <v>606</v>
      </c>
      <c r="C1402" t="s">
        <v>607</v>
      </c>
      <c r="D1402">
        <v>607237</v>
      </c>
      <c r="E1402" t="s">
        <v>26</v>
      </c>
      <c r="F1402" t="s">
        <v>27</v>
      </c>
      <c r="G1402">
        <v>85.1</v>
      </c>
      <c r="H1402" t="s">
        <v>198</v>
      </c>
      <c r="I1402" t="str">
        <f t="shared" si="25"/>
        <v>607237SL</v>
      </c>
      <c r="J1402" t="s">
        <v>199</v>
      </c>
      <c r="K1402">
        <v>35.4</v>
      </c>
      <c r="L1402">
        <v>-1</v>
      </c>
      <c r="M1402">
        <v>1.2</v>
      </c>
      <c r="N1402">
        <v>-78</v>
      </c>
      <c r="O1402">
        <f>VLOOKUP(D1402,'SL SR'!$C$2:$F$500,4,FALSE)</f>
        <v>2836</v>
      </c>
      <c r="P1402">
        <f>VLOOKUP(D1402,Slider!$C$1:$F$550,4,FALSE)</f>
        <v>31.5</v>
      </c>
    </row>
    <row r="1403" spans="1:16" x14ac:dyDescent="0.5">
      <c r="A1403">
        <v>2021</v>
      </c>
      <c r="B1403" t="s">
        <v>611</v>
      </c>
      <c r="C1403" t="s">
        <v>119</v>
      </c>
      <c r="D1403">
        <v>641851</v>
      </c>
      <c r="E1403" t="s">
        <v>194</v>
      </c>
      <c r="F1403" t="s">
        <v>195</v>
      </c>
      <c r="G1403">
        <v>81.099999999999994</v>
      </c>
      <c r="H1403" t="s">
        <v>198</v>
      </c>
      <c r="I1403" t="str">
        <f t="shared" si="25"/>
        <v>641851SL</v>
      </c>
      <c r="J1403" t="s">
        <v>199</v>
      </c>
      <c r="K1403">
        <v>41.8</v>
      </c>
      <c r="L1403">
        <v>1</v>
      </c>
      <c r="M1403">
        <v>9.8000000000000007</v>
      </c>
      <c r="N1403">
        <v>34</v>
      </c>
      <c r="O1403">
        <f>VLOOKUP(D1403,'SL SR'!$C$2:$F$500,4,FALSE)</f>
        <v>2667</v>
      </c>
      <c r="P1403">
        <f>VLOOKUP(D1403,Slider!$C$1:$F$550,4,FALSE)</f>
        <v>39.5</v>
      </c>
    </row>
    <row r="1404" spans="1:16" x14ac:dyDescent="0.5">
      <c r="A1404">
        <v>2021</v>
      </c>
      <c r="B1404" t="s">
        <v>614</v>
      </c>
      <c r="C1404" t="s">
        <v>37</v>
      </c>
      <c r="D1404">
        <v>453192</v>
      </c>
      <c r="E1404" t="s">
        <v>34</v>
      </c>
      <c r="F1404" t="s">
        <v>35</v>
      </c>
      <c r="G1404">
        <v>78.099999999999994</v>
      </c>
      <c r="H1404" t="s">
        <v>198</v>
      </c>
      <c r="I1404" t="str">
        <f t="shared" si="25"/>
        <v>453192SL</v>
      </c>
      <c r="J1404" t="s">
        <v>199</v>
      </c>
      <c r="K1404">
        <v>44.1</v>
      </c>
      <c r="L1404">
        <v>2</v>
      </c>
      <c r="M1404">
        <v>13.3</v>
      </c>
      <c r="N1404">
        <v>-8</v>
      </c>
      <c r="O1404">
        <f>VLOOKUP(D1404,'SL SR'!$C$2:$F$500,4,FALSE)</f>
        <v>2326</v>
      </c>
      <c r="P1404">
        <f>VLOOKUP(D1404,Slider!$C$1:$F$550,4,FALSE)</f>
        <v>13.3</v>
      </c>
    </row>
    <row r="1405" spans="1:16" x14ac:dyDescent="0.5">
      <c r="A1405">
        <v>2021</v>
      </c>
      <c r="B1405" t="s">
        <v>615</v>
      </c>
      <c r="C1405" t="s">
        <v>616</v>
      </c>
      <c r="D1405">
        <v>659275</v>
      </c>
      <c r="E1405" t="s">
        <v>62</v>
      </c>
      <c r="F1405" t="s">
        <v>63</v>
      </c>
      <c r="G1405">
        <v>86.3</v>
      </c>
      <c r="H1405" t="s">
        <v>198</v>
      </c>
      <c r="I1405" t="str">
        <f t="shared" si="25"/>
        <v>659275SL</v>
      </c>
      <c r="J1405" t="s">
        <v>199</v>
      </c>
      <c r="K1405">
        <v>32.4</v>
      </c>
      <c r="L1405">
        <v>-6</v>
      </c>
      <c r="M1405">
        <v>1</v>
      </c>
      <c r="N1405">
        <v>-77</v>
      </c>
      <c r="O1405">
        <v>2446</v>
      </c>
      <c r="P1405">
        <f>VLOOKUP(D1405,Slider!$C$1:$F$550,4,FALSE)</f>
        <v>27.2</v>
      </c>
    </row>
    <row r="1406" spans="1:16" x14ac:dyDescent="0.5">
      <c r="A1406">
        <v>2021</v>
      </c>
      <c r="B1406" t="s">
        <v>106</v>
      </c>
      <c r="C1406" t="s">
        <v>107</v>
      </c>
      <c r="D1406">
        <v>543135</v>
      </c>
      <c r="E1406" t="s">
        <v>42</v>
      </c>
      <c r="F1406" t="s">
        <v>43</v>
      </c>
      <c r="G1406">
        <v>86</v>
      </c>
      <c r="H1406" t="s">
        <v>198</v>
      </c>
      <c r="I1406" t="str">
        <f t="shared" si="25"/>
        <v>543135SL</v>
      </c>
      <c r="J1406" t="s">
        <v>199</v>
      </c>
      <c r="K1406">
        <v>34.9</v>
      </c>
      <c r="L1406">
        <v>0</v>
      </c>
      <c r="M1406">
        <v>5.9</v>
      </c>
      <c r="N1406">
        <v>18</v>
      </c>
      <c r="O1406">
        <f>VLOOKUP(D1406,'SL SR'!$C$2:$F$500,4,FALSE)</f>
        <v>2571</v>
      </c>
      <c r="P1406">
        <f>VLOOKUP(D1406,Slider!$C$1:$F$550,4,FALSE)</f>
        <v>40</v>
      </c>
    </row>
    <row r="1407" spans="1:16" x14ac:dyDescent="0.5">
      <c r="A1407">
        <v>2021</v>
      </c>
      <c r="B1407" t="s">
        <v>478</v>
      </c>
      <c r="C1407" t="s">
        <v>305</v>
      </c>
      <c r="D1407">
        <v>657031</v>
      </c>
      <c r="E1407" t="s">
        <v>42</v>
      </c>
      <c r="F1407" t="s">
        <v>43</v>
      </c>
      <c r="G1407">
        <v>87.2</v>
      </c>
      <c r="H1407" t="s">
        <v>198</v>
      </c>
      <c r="I1407" t="str">
        <f t="shared" si="25"/>
        <v>657031SL</v>
      </c>
      <c r="J1407" t="s">
        <v>199</v>
      </c>
      <c r="K1407">
        <v>31.6</v>
      </c>
      <c r="L1407">
        <v>-5</v>
      </c>
      <c r="M1407">
        <v>5.2</v>
      </c>
      <c r="N1407">
        <v>16</v>
      </c>
      <c r="O1407">
        <f>VLOOKUP(D1407,'SL SR'!$C$2:$F$500,4,FALSE)</f>
        <v>2485</v>
      </c>
      <c r="P1407">
        <f>VLOOKUP(D1407,Slider!$C$1:$F$550,4,FALSE)</f>
        <v>28.5</v>
      </c>
    </row>
    <row r="1408" spans="1:16" x14ac:dyDescent="0.5">
      <c r="A1408">
        <v>2021</v>
      </c>
      <c r="B1408" t="s">
        <v>215</v>
      </c>
      <c r="C1408" t="s">
        <v>216</v>
      </c>
      <c r="D1408">
        <v>641540</v>
      </c>
      <c r="E1408" t="s">
        <v>116</v>
      </c>
      <c r="F1408" t="s">
        <v>117</v>
      </c>
      <c r="G1408">
        <v>79.7</v>
      </c>
      <c r="H1408" t="s">
        <v>198</v>
      </c>
      <c r="I1408" t="str">
        <f t="shared" si="25"/>
        <v>641540SL</v>
      </c>
      <c r="J1408" t="s">
        <v>199</v>
      </c>
      <c r="K1408">
        <v>48.3</v>
      </c>
      <c r="L1408">
        <v>12</v>
      </c>
      <c r="M1408">
        <v>4.2</v>
      </c>
      <c r="N1408">
        <v>-61</v>
      </c>
      <c r="O1408">
        <v>2072</v>
      </c>
      <c r="P1408">
        <f>VLOOKUP(D1408,Slider!$C$1:$F$550,4,FALSE)</f>
        <v>47.4</v>
      </c>
    </row>
    <row r="1409" spans="1:16" x14ac:dyDescent="0.5">
      <c r="A1409">
        <v>2021</v>
      </c>
      <c r="B1409" t="s">
        <v>108</v>
      </c>
      <c r="C1409" t="s">
        <v>295</v>
      </c>
      <c r="D1409">
        <v>573124</v>
      </c>
      <c r="E1409" t="s">
        <v>261</v>
      </c>
      <c r="F1409" t="s">
        <v>262</v>
      </c>
      <c r="G1409">
        <v>84</v>
      </c>
      <c r="H1409" t="s">
        <v>198</v>
      </c>
      <c r="I1409" t="str">
        <f t="shared" si="25"/>
        <v>573124SL</v>
      </c>
      <c r="J1409" t="s">
        <v>199</v>
      </c>
      <c r="K1409">
        <v>35.700000000000003</v>
      </c>
      <c r="L1409">
        <v>-4</v>
      </c>
      <c r="M1409">
        <v>10.5</v>
      </c>
      <c r="N1409">
        <v>57</v>
      </c>
      <c r="O1409">
        <v>2550</v>
      </c>
      <c r="P1409">
        <v>43</v>
      </c>
    </row>
    <row r="1410" spans="1:16" x14ac:dyDescent="0.5">
      <c r="A1410">
        <v>2021</v>
      </c>
      <c r="B1410" t="s">
        <v>387</v>
      </c>
      <c r="C1410" t="s">
        <v>388</v>
      </c>
      <c r="D1410">
        <v>621242</v>
      </c>
      <c r="E1410" t="s">
        <v>126</v>
      </c>
      <c r="F1410" t="s">
        <v>127</v>
      </c>
      <c r="G1410">
        <v>90.7</v>
      </c>
      <c r="H1410" t="s">
        <v>198</v>
      </c>
      <c r="I1410" t="str">
        <f t="shared" si="25"/>
        <v>621242SL</v>
      </c>
      <c r="J1410" t="s">
        <v>199</v>
      </c>
      <c r="K1410">
        <v>27.3</v>
      </c>
      <c r="L1410">
        <v>-3</v>
      </c>
      <c r="M1410">
        <v>1.1000000000000001</v>
      </c>
      <c r="N1410">
        <v>-54</v>
      </c>
      <c r="O1410">
        <f>VLOOKUP(D1410,'SL SR'!$C$2:$F$500,4,FALSE)</f>
        <v>2655</v>
      </c>
      <c r="P1410">
        <f>VLOOKUP(D1410,Slider!$C$1:$F$550,4,FALSE)</f>
        <v>18.5</v>
      </c>
    </row>
    <row r="1411" spans="1:16" x14ac:dyDescent="0.5">
      <c r="A1411">
        <v>2021</v>
      </c>
      <c r="B1411" t="s">
        <v>621</v>
      </c>
      <c r="C1411" t="s">
        <v>181</v>
      </c>
      <c r="D1411">
        <v>595928</v>
      </c>
      <c r="E1411" t="s">
        <v>68</v>
      </c>
      <c r="F1411" t="s">
        <v>69</v>
      </c>
      <c r="G1411">
        <v>87.6</v>
      </c>
      <c r="H1411" t="s">
        <v>198</v>
      </c>
      <c r="I1411" t="str">
        <f t="shared" si="25"/>
        <v>595928SL</v>
      </c>
      <c r="J1411" t="s">
        <v>199</v>
      </c>
      <c r="K1411">
        <v>34.799999999999997</v>
      </c>
      <c r="L1411">
        <v>6</v>
      </c>
      <c r="M1411">
        <v>4.3</v>
      </c>
      <c r="N1411">
        <v>9</v>
      </c>
      <c r="O1411">
        <f>VLOOKUP(D1411,'SL SR'!$C$2:$F$500,4,FALSE)</f>
        <v>2558</v>
      </c>
      <c r="P1411">
        <f>VLOOKUP(D1411,Slider!$C$1:$F$550,4,FALSE)</f>
        <v>36</v>
      </c>
    </row>
    <row r="1412" spans="1:16" x14ac:dyDescent="0.5">
      <c r="A1412">
        <v>2021</v>
      </c>
      <c r="B1412" t="s">
        <v>633</v>
      </c>
      <c r="C1412" t="s">
        <v>61</v>
      </c>
      <c r="D1412">
        <v>595014</v>
      </c>
      <c r="E1412" t="s">
        <v>54</v>
      </c>
      <c r="F1412" t="s">
        <v>55</v>
      </c>
      <c r="G1412">
        <v>86.4</v>
      </c>
      <c r="H1412" t="s">
        <v>198</v>
      </c>
      <c r="I1412" t="str">
        <f t="shared" si="25"/>
        <v>595014SL</v>
      </c>
      <c r="J1412" t="s">
        <v>199</v>
      </c>
      <c r="K1412">
        <v>37.200000000000003</v>
      </c>
      <c r="L1412">
        <v>7</v>
      </c>
      <c r="M1412">
        <v>13.3</v>
      </c>
      <c r="N1412">
        <v>218</v>
      </c>
      <c r="O1412">
        <v>2418</v>
      </c>
      <c r="P1412">
        <f>VLOOKUP(D1412,Slider!$C$1:$F$550,4,FALSE)</f>
        <v>25</v>
      </c>
    </row>
    <row r="1413" spans="1:16" x14ac:dyDescent="0.5">
      <c r="A1413">
        <v>2021</v>
      </c>
      <c r="B1413" t="s">
        <v>473</v>
      </c>
      <c r="C1413" t="s">
        <v>185</v>
      </c>
      <c r="D1413">
        <v>573204</v>
      </c>
      <c r="E1413" t="s">
        <v>261</v>
      </c>
      <c r="F1413" t="s">
        <v>262</v>
      </c>
      <c r="G1413">
        <v>80.2</v>
      </c>
      <c r="H1413" t="s">
        <v>198</v>
      </c>
      <c r="I1413" t="str">
        <f t="shared" si="25"/>
        <v>573204SL</v>
      </c>
      <c r="J1413" t="s">
        <v>199</v>
      </c>
      <c r="K1413">
        <v>41.2</v>
      </c>
      <c r="L1413">
        <v>-3</v>
      </c>
      <c r="M1413">
        <v>14.4</v>
      </c>
      <c r="N1413">
        <v>63</v>
      </c>
      <c r="O1413">
        <v>2380</v>
      </c>
      <c r="P1413">
        <f>VLOOKUP(D1413,Slider!$C$1:$F$550,4,FALSE)</f>
        <v>50</v>
      </c>
    </row>
    <row r="1414" spans="1:16" x14ac:dyDescent="0.5">
      <c r="A1414">
        <v>2021</v>
      </c>
      <c r="B1414" t="s">
        <v>382</v>
      </c>
      <c r="C1414" t="s">
        <v>115</v>
      </c>
      <c r="D1414">
        <v>605447</v>
      </c>
      <c r="E1414" t="s">
        <v>14</v>
      </c>
      <c r="F1414" t="s">
        <v>15</v>
      </c>
      <c r="G1414">
        <v>88.5</v>
      </c>
      <c r="H1414" t="s">
        <v>198</v>
      </c>
      <c r="I1414" t="str">
        <f t="shared" si="25"/>
        <v>605447SL</v>
      </c>
      <c r="J1414" t="s">
        <v>199</v>
      </c>
      <c r="K1414">
        <v>35.5</v>
      </c>
      <c r="L1414">
        <v>10</v>
      </c>
      <c r="M1414">
        <v>3.6</v>
      </c>
      <c r="N1414">
        <v>-12</v>
      </c>
      <c r="O1414">
        <f>VLOOKUP(D1414,'SL SR'!$C$2:$F$500,4,FALSE)</f>
        <v>2009</v>
      </c>
      <c r="P1414">
        <f>VLOOKUP(D1414,Slider!$C$1:$F$550,4,FALSE)</f>
        <v>73.7</v>
      </c>
    </row>
    <row r="1415" spans="1:16" x14ac:dyDescent="0.5">
      <c r="A1415">
        <v>2021</v>
      </c>
      <c r="B1415" t="s">
        <v>363</v>
      </c>
      <c r="C1415" t="s">
        <v>364</v>
      </c>
      <c r="D1415">
        <v>571521</v>
      </c>
      <c r="E1415" t="s">
        <v>46</v>
      </c>
      <c r="F1415" t="s">
        <v>47</v>
      </c>
      <c r="G1415">
        <v>86.2</v>
      </c>
      <c r="H1415" t="s">
        <v>198</v>
      </c>
      <c r="I1415" t="str">
        <f t="shared" si="25"/>
        <v>571521SL</v>
      </c>
      <c r="J1415" t="s">
        <v>199</v>
      </c>
      <c r="K1415">
        <v>35.6</v>
      </c>
      <c r="L1415">
        <v>3</v>
      </c>
      <c r="M1415">
        <v>1</v>
      </c>
      <c r="N1415">
        <v>-79</v>
      </c>
      <c r="O1415">
        <f>VLOOKUP(D1415,'SL SR'!$C$2:$F$500,4,FALSE)</f>
        <v>2130</v>
      </c>
      <c r="P1415">
        <v>13</v>
      </c>
    </row>
    <row r="1416" spans="1:16" x14ac:dyDescent="0.5">
      <c r="A1416">
        <v>2021</v>
      </c>
      <c r="B1416" t="s">
        <v>629</v>
      </c>
      <c r="C1416" t="s">
        <v>630</v>
      </c>
      <c r="D1416">
        <v>622075</v>
      </c>
      <c r="E1416" t="s">
        <v>92</v>
      </c>
      <c r="F1416" t="s">
        <v>93</v>
      </c>
      <c r="G1416">
        <v>83.7</v>
      </c>
      <c r="H1416" t="s">
        <v>198</v>
      </c>
      <c r="I1416" t="str">
        <f t="shared" si="25"/>
        <v>622075SL</v>
      </c>
      <c r="J1416" t="s">
        <v>199</v>
      </c>
      <c r="K1416">
        <v>37.299999999999997</v>
      </c>
      <c r="L1416">
        <v>-1</v>
      </c>
      <c r="M1416">
        <v>7.7</v>
      </c>
      <c r="N1416">
        <v>15</v>
      </c>
      <c r="O1416">
        <f>VLOOKUP(D1416,'SL SR'!$C$2:$F$500,4,FALSE)</f>
        <v>2472</v>
      </c>
      <c r="P1416">
        <f>VLOOKUP(D1416,Slider!$C$1:$F$550,4,FALSE)</f>
        <v>41.4</v>
      </c>
    </row>
    <row r="1417" spans="1:16" x14ac:dyDescent="0.5">
      <c r="A1417">
        <v>2021</v>
      </c>
      <c r="B1417" t="s">
        <v>174</v>
      </c>
      <c r="C1417" t="s">
        <v>175</v>
      </c>
      <c r="D1417">
        <v>621076</v>
      </c>
      <c r="E1417" t="s">
        <v>20</v>
      </c>
      <c r="F1417" t="s">
        <v>21</v>
      </c>
      <c r="G1417">
        <v>85.1</v>
      </c>
      <c r="H1417" t="s">
        <v>198</v>
      </c>
      <c r="I1417" t="str">
        <f t="shared" si="25"/>
        <v>621076SL</v>
      </c>
      <c r="J1417" t="s">
        <v>199</v>
      </c>
      <c r="K1417">
        <v>33.299999999999997</v>
      </c>
      <c r="L1417">
        <v>-8</v>
      </c>
      <c r="M1417">
        <v>0.8</v>
      </c>
      <c r="N1417">
        <v>-85</v>
      </c>
      <c r="O1417">
        <v>2274</v>
      </c>
      <c r="P1417">
        <f>VLOOKUP(D1417,Slider!$C$1:$F$550,4,FALSE)</f>
        <v>43.8</v>
      </c>
    </row>
    <row r="1418" spans="1:16" x14ac:dyDescent="0.5">
      <c r="A1418">
        <v>2021</v>
      </c>
      <c r="B1418" t="s">
        <v>442</v>
      </c>
      <c r="C1418" t="s">
        <v>49</v>
      </c>
      <c r="D1418">
        <v>605164</v>
      </c>
      <c r="E1418" t="s">
        <v>232</v>
      </c>
      <c r="F1418" t="s">
        <v>233</v>
      </c>
      <c r="G1418">
        <v>79.900000000000006</v>
      </c>
      <c r="H1418" t="s">
        <v>198</v>
      </c>
      <c r="I1418" t="str">
        <f t="shared" si="25"/>
        <v>605164SL</v>
      </c>
      <c r="J1418" t="s">
        <v>199</v>
      </c>
      <c r="K1418">
        <v>45.4</v>
      </c>
      <c r="L1418">
        <v>6</v>
      </c>
      <c r="M1418">
        <v>4.4000000000000004</v>
      </c>
      <c r="N1418">
        <v>-50</v>
      </c>
      <c r="O1418">
        <v>2655</v>
      </c>
      <c r="P1418">
        <f>VLOOKUP(D1418,Slider!$C$1:$F$550,4,FALSE)</f>
        <v>39</v>
      </c>
    </row>
    <row r="1419" spans="1:16" x14ac:dyDescent="0.5">
      <c r="A1419">
        <v>2021</v>
      </c>
      <c r="B1419" t="s">
        <v>470</v>
      </c>
      <c r="C1419" t="s">
        <v>471</v>
      </c>
      <c r="D1419">
        <v>643377</v>
      </c>
      <c r="E1419" t="s">
        <v>261</v>
      </c>
      <c r="F1419" t="s">
        <v>262</v>
      </c>
      <c r="G1419">
        <v>83.4</v>
      </c>
      <c r="H1419" t="s">
        <v>198</v>
      </c>
      <c r="I1419" t="str">
        <f t="shared" si="25"/>
        <v>643377SL</v>
      </c>
      <c r="J1419" t="s">
        <v>199</v>
      </c>
      <c r="K1419">
        <v>40.4</v>
      </c>
      <c r="L1419">
        <v>6</v>
      </c>
      <c r="M1419">
        <v>10.8</v>
      </c>
      <c r="N1419">
        <v>54</v>
      </c>
      <c r="O1419">
        <f>VLOOKUP(D1419,'SL SR'!$C$2:$F$500,4,FALSE)</f>
        <v>2301</v>
      </c>
      <c r="P1419">
        <v>40</v>
      </c>
    </row>
    <row r="1420" spans="1:16" x14ac:dyDescent="0.5">
      <c r="A1420">
        <v>2021</v>
      </c>
      <c r="B1420" t="s">
        <v>550</v>
      </c>
      <c r="C1420" t="s">
        <v>105</v>
      </c>
      <c r="D1420">
        <v>594577</v>
      </c>
      <c r="E1420" t="s">
        <v>232</v>
      </c>
      <c r="F1420" t="s">
        <v>233</v>
      </c>
      <c r="G1420">
        <v>85.1</v>
      </c>
      <c r="H1420" t="s">
        <v>198</v>
      </c>
      <c r="I1420" t="str">
        <f t="shared" si="25"/>
        <v>594577SL</v>
      </c>
      <c r="J1420" t="s">
        <v>199</v>
      </c>
      <c r="K1420">
        <v>37</v>
      </c>
      <c r="L1420">
        <v>3</v>
      </c>
      <c r="M1420">
        <v>3</v>
      </c>
      <c r="N1420">
        <v>-46</v>
      </c>
      <c r="O1420">
        <f>VLOOKUP(D1420,'SL SR'!$C$2:$F$500,4,FALSE)</f>
        <v>2461</v>
      </c>
      <c r="P1420">
        <f>VLOOKUP(D1420,Slider!$C$1:$F$550,4,FALSE)</f>
        <v>24.9</v>
      </c>
    </row>
    <row r="1421" spans="1:16" x14ac:dyDescent="0.5">
      <c r="A1421">
        <v>2021</v>
      </c>
      <c r="B1421" t="s">
        <v>146</v>
      </c>
      <c r="C1421" t="s">
        <v>147</v>
      </c>
      <c r="D1421">
        <v>608344</v>
      </c>
      <c r="E1421" t="s">
        <v>20</v>
      </c>
      <c r="F1421" t="s">
        <v>21</v>
      </c>
      <c r="G1421">
        <v>82.9</v>
      </c>
      <c r="H1421" t="s">
        <v>198</v>
      </c>
      <c r="I1421" t="str">
        <f t="shared" si="25"/>
        <v>608344SL</v>
      </c>
      <c r="J1421" t="s">
        <v>199</v>
      </c>
      <c r="K1421">
        <v>37.799999999999997</v>
      </c>
      <c r="L1421">
        <v>-3</v>
      </c>
      <c r="M1421">
        <v>2.7</v>
      </c>
      <c r="N1421">
        <v>-57</v>
      </c>
      <c r="O1421">
        <f>VLOOKUP(D1421,'SL SR'!$C$2:$F$500,4,FALSE)</f>
        <v>2328</v>
      </c>
      <c r="P1421">
        <f>VLOOKUP(D1421,Slider!$C$1:$F$550,4,FALSE)</f>
        <v>54.4</v>
      </c>
    </row>
    <row r="1422" spans="1:16" x14ac:dyDescent="0.5">
      <c r="A1422">
        <v>2021</v>
      </c>
      <c r="B1422" t="s">
        <v>509</v>
      </c>
      <c r="C1422" t="s">
        <v>57</v>
      </c>
      <c r="D1422">
        <v>641793</v>
      </c>
      <c r="E1422" t="s">
        <v>30</v>
      </c>
      <c r="F1422" t="s">
        <v>31</v>
      </c>
      <c r="G1422">
        <v>87.7</v>
      </c>
      <c r="H1422" t="s">
        <v>198</v>
      </c>
      <c r="I1422" t="str">
        <f t="shared" si="25"/>
        <v>641793SL</v>
      </c>
      <c r="J1422" t="s">
        <v>199</v>
      </c>
      <c r="K1422">
        <v>28.7</v>
      </c>
      <c r="L1422">
        <v>-12</v>
      </c>
      <c r="M1422">
        <v>2.8</v>
      </c>
      <c r="N1422">
        <v>-27</v>
      </c>
      <c r="O1422">
        <v>2161</v>
      </c>
      <c r="P1422">
        <f>VLOOKUP(D1422,Slider!$C$1:$F$550,4,FALSE)</f>
        <v>27.1</v>
      </c>
    </row>
    <row r="1423" spans="1:16" x14ac:dyDescent="0.5">
      <c r="A1423">
        <v>2021</v>
      </c>
      <c r="B1423" t="s">
        <v>296</v>
      </c>
      <c r="C1423" t="s">
        <v>141</v>
      </c>
      <c r="D1423">
        <v>672715</v>
      </c>
      <c r="E1423" t="s">
        <v>178</v>
      </c>
      <c r="F1423" t="s">
        <v>179</v>
      </c>
      <c r="G1423">
        <v>85.9</v>
      </c>
      <c r="H1423" t="s">
        <v>198</v>
      </c>
      <c r="I1423" t="str">
        <f t="shared" si="25"/>
        <v>672715SL</v>
      </c>
      <c r="J1423" t="s">
        <v>199</v>
      </c>
      <c r="K1423">
        <v>29.9</v>
      </c>
      <c r="L1423">
        <v>-14</v>
      </c>
      <c r="M1423">
        <v>8.4</v>
      </c>
      <c r="N1423">
        <v>66</v>
      </c>
      <c r="O1423">
        <f>VLOOKUP(D1423,'SL SR'!$C$2:$F$500,4,FALSE)</f>
        <v>2767</v>
      </c>
      <c r="P1423">
        <f>VLOOKUP(D1423,Slider!$C$1:$F$550,4,FALSE)</f>
        <v>20.5</v>
      </c>
    </row>
    <row r="1424" spans="1:16" x14ac:dyDescent="0.5">
      <c r="A1424">
        <v>2021</v>
      </c>
      <c r="B1424" t="s">
        <v>667</v>
      </c>
      <c r="C1424" t="s">
        <v>258</v>
      </c>
      <c r="D1424">
        <v>660896</v>
      </c>
      <c r="E1424" t="s">
        <v>261</v>
      </c>
      <c r="F1424" t="s">
        <v>262</v>
      </c>
      <c r="G1424">
        <v>89.8</v>
      </c>
      <c r="H1424" t="s">
        <v>198</v>
      </c>
      <c r="I1424" t="str">
        <f t="shared" si="25"/>
        <v>660896SL</v>
      </c>
      <c r="J1424" t="s">
        <v>199</v>
      </c>
      <c r="K1424">
        <v>29.1</v>
      </c>
      <c r="L1424">
        <v>-3</v>
      </c>
      <c r="M1424">
        <v>3.1</v>
      </c>
      <c r="N1424">
        <v>18</v>
      </c>
      <c r="O1424">
        <f>VLOOKUP(D1424,'SL SR'!$C$2:$F$500,4,FALSE)</f>
        <v>2382</v>
      </c>
      <c r="P1424">
        <v>30</v>
      </c>
    </row>
    <row r="1425" spans="1:16" x14ac:dyDescent="0.5">
      <c r="A1425">
        <v>2021</v>
      </c>
      <c r="B1425" t="s">
        <v>409</v>
      </c>
      <c r="C1425" t="s">
        <v>170</v>
      </c>
      <c r="D1425">
        <v>518617</v>
      </c>
      <c r="E1425" t="s">
        <v>20</v>
      </c>
      <c r="F1425" t="s">
        <v>21</v>
      </c>
      <c r="G1425">
        <v>83.4</v>
      </c>
      <c r="H1425" t="s">
        <v>198</v>
      </c>
      <c r="I1425" t="str">
        <f t="shared" si="25"/>
        <v>518617SL</v>
      </c>
      <c r="J1425" t="s">
        <v>199</v>
      </c>
      <c r="K1425">
        <v>37.299999999999997</v>
      </c>
      <c r="L1425">
        <v>-2</v>
      </c>
      <c r="M1425">
        <v>13.1</v>
      </c>
      <c r="N1425">
        <v>86</v>
      </c>
      <c r="O1425">
        <f>VLOOKUP(D1425,'SL SR'!$C$2:$F$500,4,FALSE)</f>
        <v>2437</v>
      </c>
      <c r="P1425">
        <f>VLOOKUP(D1425,Slider!$C$1:$F$550,4,FALSE)</f>
        <v>37.799999999999997</v>
      </c>
    </row>
    <row r="1426" spans="1:16" x14ac:dyDescent="0.5">
      <c r="A1426">
        <v>2021</v>
      </c>
      <c r="B1426" t="s">
        <v>531</v>
      </c>
      <c r="C1426" t="s">
        <v>119</v>
      </c>
      <c r="D1426">
        <v>608335</v>
      </c>
      <c r="E1426" t="s">
        <v>132</v>
      </c>
      <c r="F1426" t="s">
        <v>133</v>
      </c>
      <c r="G1426">
        <v>86.7</v>
      </c>
      <c r="H1426" t="s">
        <v>198</v>
      </c>
      <c r="I1426" t="str">
        <f t="shared" si="25"/>
        <v>608335SL</v>
      </c>
      <c r="J1426" t="s">
        <v>199</v>
      </c>
      <c r="K1426">
        <v>34.4</v>
      </c>
      <c r="L1426">
        <v>2</v>
      </c>
      <c r="M1426">
        <v>4</v>
      </c>
      <c r="N1426">
        <v>-16</v>
      </c>
      <c r="O1426">
        <f>VLOOKUP(D1426,'SL SR'!$C$2:$F$500,4,FALSE)</f>
        <v>2414</v>
      </c>
      <c r="P1426">
        <f>VLOOKUP(D1426,Slider!$C$1:$F$550,4,FALSE)</f>
        <v>19.3</v>
      </c>
    </row>
    <row r="1427" spans="1:16" x14ac:dyDescent="0.5">
      <c r="A1427">
        <v>2021</v>
      </c>
      <c r="B1427" t="s">
        <v>228</v>
      </c>
      <c r="C1427" t="s">
        <v>229</v>
      </c>
      <c r="D1427">
        <v>676840</v>
      </c>
      <c r="E1427" t="s">
        <v>164</v>
      </c>
      <c r="F1427" t="s">
        <v>165</v>
      </c>
      <c r="G1427">
        <v>87.3</v>
      </c>
      <c r="H1427" t="s">
        <v>198</v>
      </c>
      <c r="I1427" t="str">
        <f t="shared" si="25"/>
        <v>676840SL</v>
      </c>
      <c r="J1427" t="s">
        <v>199</v>
      </c>
      <c r="K1427">
        <v>34.5</v>
      </c>
      <c r="L1427">
        <v>3</v>
      </c>
      <c r="M1427">
        <v>0.6</v>
      </c>
      <c r="N1427">
        <v>-117</v>
      </c>
      <c r="O1427">
        <v>2638</v>
      </c>
      <c r="P1427">
        <f>VLOOKUP(D1427,Slider!$C$1:$F$550,4,FALSE)</f>
        <v>43.4</v>
      </c>
    </row>
    <row r="1428" spans="1:16" x14ac:dyDescent="0.5">
      <c r="A1428">
        <v>2021</v>
      </c>
      <c r="B1428" t="s">
        <v>330</v>
      </c>
      <c r="C1428" t="s">
        <v>109</v>
      </c>
      <c r="D1428">
        <v>545333</v>
      </c>
      <c r="E1428" t="s">
        <v>54</v>
      </c>
      <c r="F1428" t="s">
        <v>55</v>
      </c>
      <c r="G1428">
        <v>80.8</v>
      </c>
      <c r="H1428" t="s">
        <v>198</v>
      </c>
      <c r="I1428" t="str">
        <f t="shared" si="25"/>
        <v>545333SL</v>
      </c>
      <c r="J1428" t="s">
        <v>199</v>
      </c>
      <c r="K1428">
        <v>44.6</v>
      </c>
      <c r="L1428">
        <v>7</v>
      </c>
      <c r="M1428">
        <v>17.2</v>
      </c>
      <c r="N1428">
        <v>73</v>
      </c>
      <c r="O1428">
        <v>2961</v>
      </c>
      <c r="P1428">
        <f>VLOOKUP(D1428,Slider!$C$1:$F$550,4,FALSE)</f>
        <v>25.1</v>
      </c>
    </row>
    <row r="1429" spans="1:16" x14ac:dyDescent="0.5">
      <c r="A1429">
        <v>2021</v>
      </c>
      <c r="B1429" t="s">
        <v>598</v>
      </c>
      <c r="C1429" t="s">
        <v>422</v>
      </c>
      <c r="D1429">
        <v>656557</v>
      </c>
      <c r="E1429" t="s">
        <v>42</v>
      </c>
      <c r="F1429" t="s">
        <v>43</v>
      </c>
      <c r="G1429">
        <v>84.1</v>
      </c>
      <c r="H1429" t="s">
        <v>198</v>
      </c>
      <c r="I1429" t="str">
        <f t="shared" ref="I1429:I1492" si="26">D1429&amp;H1429</f>
        <v>656557SL</v>
      </c>
      <c r="J1429" t="s">
        <v>199</v>
      </c>
      <c r="K1429">
        <v>37.6</v>
      </c>
      <c r="L1429">
        <v>1</v>
      </c>
      <c r="M1429">
        <v>14</v>
      </c>
      <c r="N1429">
        <v>93</v>
      </c>
      <c r="O1429">
        <f>VLOOKUP(D1429,'SL SR'!$C$2:$F$500,4,FALSE)</f>
        <v>2954</v>
      </c>
      <c r="P1429">
        <f>VLOOKUP(D1429,Slider!$C$1:$F$550,4,FALSE)</f>
        <v>28.3</v>
      </c>
    </row>
    <row r="1430" spans="1:16" x14ac:dyDescent="0.5">
      <c r="A1430">
        <v>2021</v>
      </c>
      <c r="B1430" t="s">
        <v>560</v>
      </c>
      <c r="C1430" t="s">
        <v>119</v>
      </c>
      <c r="D1430">
        <v>622092</v>
      </c>
      <c r="E1430" t="s">
        <v>80</v>
      </c>
      <c r="F1430" t="s">
        <v>81</v>
      </c>
      <c r="G1430">
        <v>83.2</v>
      </c>
      <c r="H1430" t="s">
        <v>198</v>
      </c>
      <c r="I1430" t="str">
        <f t="shared" si="26"/>
        <v>622092SL</v>
      </c>
      <c r="J1430" t="s">
        <v>199</v>
      </c>
      <c r="K1430">
        <v>37.6</v>
      </c>
      <c r="L1430">
        <v>-2</v>
      </c>
      <c r="M1430">
        <v>2.4</v>
      </c>
      <c r="N1430">
        <v>-64</v>
      </c>
      <c r="O1430">
        <f>VLOOKUP(D1430,'SL SR'!$C$2:$F$500,4,FALSE)</f>
        <v>2560</v>
      </c>
      <c r="P1430">
        <f>VLOOKUP(D1430,Slider!$C$1:$F$550,4,FALSE)</f>
        <v>36.9</v>
      </c>
    </row>
    <row r="1431" spans="1:16" x14ac:dyDescent="0.5">
      <c r="A1431">
        <v>2021</v>
      </c>
      <c r="B1431" t="s">
        <v>128</v>
      </c>
      <c r="C1431" t="s">
        <v>374</v>
      </c>
      <c r="D1431">
        <v>543243</v>
      </c>
      <c r="E1431" t="s">
        <v>26</v>
      </c>
      <c r="F1431" t="s">
        <v>27</v>
      </c>
      <c r="G1431">
        <v>82</v>
      </c>
      <c r="H1431" t="s">
        <v>198</v>
      </c>
      <c r="I1431" t="str">
        <f t="shared" si="26"/>
        <v>543243SL</v>
      </c>
      <c r="J1431" t="s">
        <v>199</v>
      </c>
      <c r="K1431">
        <v>46.6</v>
      </c>
      <c r="L1431">
        <v>16</v>
      </c>
      <c r="M1431">
        <v>17.399999999999999</v>
      </c>
      <c r="N1431">
        <v>96</v>
      </c>
      <c r="O1431">
        <f>VLOOKUP(D1431,'SL SR'!$C$2:$F$500,4,FALSE)</f>
        <v>2265</v>
      </c>
      <c r="P1431">
        <v>66</v>
      </c>
    </row>
    <row r="1432" spans="1:16" x14ac:dyDescent="0.5">
      <c r="A1432">
        <v>2021</v>
      </c>
      <c r="B1432" t="s">
        <v>120</v>
      </c>
      <c r="C1432" t="s">
        <v>121</v>
      </c>
      <c r="D1432">
        <v>663474</v>
      </c>
      <c r="E1432" t="s">
        <v>122</v>
      </c>
      <c r="F1432" t="s">
        <v>123</v>
      </c>
      <c r="G1432">
        <v>86.6</v>
      </c>
      <c r="H1432" t="s">
        <v>198</v>
      </c>
      <c r="I1432" t="str">
        <f t="shared" si="26"/>
        <v>663474SL</v>
      </c>
      <c r="J1432" t="s">
        <v>199</v>
      </c>
      <c r="K1432">
        <v>31.1</v>
      </c>
      <c r="L1432">
        <v>-9</v>
      </c>
      <c r="M1432">
        <v>4.9000000000000004</v>
      </c>
      <c r="N1432">
        <v>10</v>
      </c>
      <c r="O1432">
        <f>VLOOKUP(D1432,'SL SR'!$C$2:$F$500,4,FALSE)</f>
        <v>2521</v>
      </c>
      <c r="P1432">
        <f>VLOOKUP(D1432,Slider!$C$1:$F$550,4,FALSE)</f>
        <v>51.4</v>
      </c>
    </row>
    <row r="1433" spans="1:16" x14ac:dyDescent="0.5">
      <c r="A1433">
        <v>2021</v>
      </c>
      <c r="B1433" t="s">
        <v>190</v>
      </c>
      <c r="C1433" t="s">
        <v>191</v>
      </c>
      <c r="D1433">
        <v>669211</v>
      </c>
      <c r="E1433" t="s">
        <v>182</v>
      </c>
      <c r="F1433" t="s">
        <v>183</v>
      </c>
      <c r="G1433">
        <v>84.3</v>
      </c>
      <c r="H1433" t="s">
        <v>198</v>
      </c>
      <c r="I1433" t="str">
        <f t="shared" si="26"/>
        <v>669211SL</v>
      </c>
      <c r="J1433" t="s">
        <v>199</v>
      </c>
      <c r="K1433">
        <v>35.200000000000003</v>
      </c>
      <c r="L1433">
        <v>-5</v>
      </c>
      <c r="M1433">
        <v>4.5</v>
      </c>
      <c r="N1433">
        <v>-26</v>
      </c>
      <c r="O1433">
        <f>VLOOKUP(D1433,'SL SR'!$C$2:$F$500,4,FALSE)</f>
        <v>2374</v>
      </c>
      <c r="P1433">
        <f>VLOOKUP(D1433,Slider!$C$1:$F$550,4,FALSE)</f>
        <v>57.1</v>
      </c>
    </row>
    <row r="1434" spans="1:16" x14ac:dyDescent="0.5">
      <c r="A1434">
        <v>2021</v>
      </c>
      <c r="B1434" t="s">
        <v>566</v>
      </c>
      <c r="C1434" t="s">
        <v>427</v>
      </c>
      <c r="D1434">
        <v>663738</v>
      </c>
      <c r="E1434" t="s">
        <v>80</v>
      </c>
      <c r="F1434" t="s">
        <v>81</v>
      </c>
      <c r="G1434">
        <v>85</v>
      </c>
      <c r="H1434" t="s">
        <v>198</v>
      </c>
      <c r="I1434" t="str">
        <f t="shared" si="26"/>
        <v>663738SL</v>
      </c>
      <c r="J1434" t="s">
        <v>199</v>
      </c>
      <c r="K1434">
        <v>37</v>
      </c>
      <c r="L1434">
        <v>3</v>
      </c>
      <c r="M1434">
        <v>0.2</v>
      </c>
      <c r="N1434">
        <v>-95</v>
      </c>
      <c r="O1434">
        <f>VLOOKUP(D1434,'SL SR'!$C$2:$F$500,4,FALSE)</f>
        <v>2228</v>
      </c>
      <c r="P1434">
        <f>VLOOKUP(D1434,Slider!$C$1:$F$550,4,FALSE)</f>
        <v>32.299999999999997</v>
      </c>
    </row>
    <row r="1435" spans="1:16" x14ac:dyDescent="0.5">
      <c r="A1435">
        <v>2021</v>
      </c>
      <c r="B1435" t="s">
        <v>628</v>
      </c>
      <c r="C1435" t="s">
        <v>177</v>
      </c>
      <c r="D1435">
        <v>519151</v>
      </c>
      <c r="E1435" t="s">
        <v>142</v>
      </c>
      <c r="F1435" t="s">
        <v>143</v>
      </c>
      <c r="G1435">
        <v>90.6</v>
      </c>
      <c r="H1435" t="s">
        <v>198</v>
      </c>
      <c r="I1435" t="str">
        <f t="shared" si="26"/>
        <v>519151SL</v>
      </c>
      <c r="J1435" t="s">
        <v>199</v>
      </c>
      <c r="K1435">
        <v>29.4</v>
      </c>
      <c r="L1435">
        <v>0</v>
      </c>
      <c r="M1435">
        <v>4.7</v>
      </c>
      <c r="N1435">
        <v>73</v>
      </c>
      <c r="O1435">
        <v>2683</v>
      </c>
      <c r="P1435">
        <f>VLOOKUP(D1435,Slider!$C$1:$F$550,4,FALSE)</f>
        <v>49.8</v>
      </c>
    </row>
    <row r="1436" spans="1:16" x14ac:dyDescent="0.5">
      <c r="A1436">
        <v>2021</v>
      </c>
      <c r="B1436" t="s">
        <v>537</v>
      </c>
      <c r="C1436" t="s">
        <v>247</v>
      </c>
      <c r="D1436">
        <v>542585</v>
      </c>
      <c r="E1436" t="s">
        <v>132</v>
      </c>
      <c r="F1436" t="s">
        <v>133</v>
      </c>
      <c r="G1436">
        <v>88.4</v>
      </c>
      <c r="H1436" t="s">
        <v>198</v>
      </c>
      <c r="I1436" t="str">
        <f t="shared" si="26"/>
        <v>542585SL</v>
      </c>
      <c r="J1436" t="s">
        <v>199</v>
      </c>
      <c r="K1436">
        <v>29.8</v>
      </c>
      <c r="L1436">
        <v>-7</v>
      </c>
      <c r="M1436">
        <v>4.3</v>
      </c>
      <c r="N1436">
        <v>4</v>
      </c>
      <c r="O1436">
        <f>VLOOKUP(D1436,'SL SR'!$C$2:$F$500,4,FALSE)</f>
        <v>2217</v>
      </c>
      <c r="P1436">
        <f>VLOOKUP(D1436,Slider!$C$1:$F$550,4,FALSE)</f>
        <v>27.7</v>
      </c>
    </row>
    <row r="1437" spans="1:16" x14ac:dyDescent="0.5">
      <c r="A1437">
        <v>2021</v>
      </c>
      <c r="B1437" t="s">
        <v>648</v>
      </c>
      <c r="C1437" t="s">
        <v>649</v>
      </c>
      <c r="D1437">
        <v>628452</v>
      </c>
      <c r="E1437" t="s">
        <v>232</v>
      </c>
      <c r="F1437" t="s">
        <v>233</v>
      </c>
      <c r="G1437">
        <v>85.1</v>
      </c>
      <c r="H1437" t="s">
        <v>198</v>
      </c>
      <c r="I1437" t="str">
        <f t="shared" si="26"/>
        <v>628452SL</v>
      </c>
      <c r="J1437" t="s">
        <v>199</v>
      </c>
      <c r="K1437">
        <v>34.1</v>
      </c>
      <c r="L1437">
        <v>-6</v>
      </c>
      <c r="M1437">
        <v>8.6999999999999993</v>
      </c>
      <c r="N1437">
        <v>40</v>
      </c>
      <c r="O1437">
        <f>VLOOKUP(D1437,'SL SR'!$C$2:$F$500,4,FALSE)</f>
        <v>2306</v>
      </c>
      <c r="P1437">
        <f>VLOOKUP(D1437,Slider!$C$1:$F$550,4,FALSE)</f>
        <v>33.200000000000003</v>
      </c>
    </row>
    <row r="1438" spans="1:16" x14ac:dyDescent="0.5">
      <c r="A1438">
        <v>2021</v>
      </c>
      <c r="B1438" t="s">
        <v>686</v>
      </c>
      <c r="C1438" t="s">
        <v>177</v>
      </c>
      <c r="D1438">
        <v>641682</v>
      </c>
      <c r="E1438" t="s">
        <v>26</v>
      </c>
      <c r="F1438" t="s">
        <v>27</v>
      </c>
      <c r="G1438">
        <v>85.9</v>
      </c>
      <c r="H1438" t="s">
        <v>198</v>
      </c>
      <c r="I1438" t="str">
        <f t="shared" si="26"/>
        <v>641682SL</v>
      </c>
      <c r="J1438" t="s">
        <v>199</v>
      </c>
      <c r="K1438">
        <v>39</v>
      </c>
      <c r="L1438">
        <v>11</v>
      </c>
      <c r="M1438">
        <v>0.3</v>
      </c>
      <c r="N1438">
        <v>-106</v>
      </c>
      <c r="O1438">
        <v>2422</v>
      </c>
      <c r="P1438">
        <f>VLOOKUP(D1438,Slider!$C$1:$F$550,4,FALSE)</f>
        <v>41.4</v>
      </c>
    </row>
    <row r="1439" spans="1:16" x14ac:dyDescent="0.5">
      <c r="A1439">
        <v>2021</v>
      </c>
      <c r="B1439" t="s">
        <v>321</v>
      </c>
      <c r="C1439" t="s">
        <v>161</v>
      </c>
      <c r="D1439">
        <v>656876</v>
      </c>
      <c r="E1439" t="s">
        <v>178</v>
      </c>
      <c r="F1439" t="s">
        <v>179</v>
      </c>
      <c r="G1439">
        <v>86.5</v>
      </c>
      <c r="H1439" t="s">
        <v>198</v>
      </c>
      <c r="I1439" t="str">
        <f t="shared" si="26"/>
        <v>656876SL</v>
      </c>
      <c r="J1439" t="s">
        <v>199</v>
      </c>
      <c r="K1439">
        <v>39.799999999999997</v>
      </c>
      <c r="L1439">
        <v>16</v>
      </c>
      <c r="M1439">
        <v>3.1</v>
      </c>
      <c r="N1439">
        <v>-32</v>
      </c>
      <c r="O1439">
        <v>2658</v>
      </c>
      <c r="P1439">
        <f>VLOOKUP(D1439,Slider!$C$1:$F$550,4,FALSE)</f>
        <v>31.5</v>
      </c>
    </row>
    <row r="1440" spans="1:16" x14ac:dyDescent="0.5">
      <c r="A1440">
        <v>2021</v>
      </c>
      <c r="B1440" t="s">
        <v>671</v>
      </c>
      <c r="C1440" t="s">
        <v>151</v>
      </c>
      <c r="D1440">
        <v>643256</v>
      </c>
      <c r="E1440" t="s">
        <v>14</v>
      </c>
      <c r="F1440" t="s">
        <v>15</v>
      </c>
      <c r="G1440">
        <v>78.400000000000006</v>
      </c>
      <c r="H1440" t="s">
        <v>198</v>
      </c>
      <c r="I1440" t="str">
        <f t="shared" si="26"/>
        <v>643256SL</v>
      </c>
      <c r="J1440" t="s">
        <v>199</v>
      </c>
      <c r="K1440">
        <v>40.1</v>
      </c>
      <c r="L1440">
        <v>0</v>
      </c>
      <c r="M1440">
        <v>6.3</v>
      </c>
      <c r="N1440">
        <v>0</v>
      </c>
      <c r="O1440">
        <f>VLOOKUP(D1440,'SL SR'!$C$2:$F$500,4,FALSE)</f>
        <v>2622</v>
      </c>
      <c r="P1440">
        <f>VLOOKUP(D1440,Slider!$C$1:$F$550,4,FALSE)</f>
        <v>29.7</v>
      </c>
    </row>
    <row r="1441" spans="1:16" x14ac:dyDescent="0.5">
      <c r="A1441">
        <v>2021</v>
      </c>
      <c r="B1441" t="s">
        <v>612</v>
      </c>
      <c r="C1441" t="s">
        <v>613</v>
      </c>
      <c r="D1441">
        <v>664126</v>
      </c>
      <c r="E1441" t="s">
        <v>178</v>
      </c>
      <c r="F1441" t="s">
        <v>179</v>
      </c>
      <c r="G1441">
        <v>85.6</v>
      </c>
      <c r="H1441" t="s">
        <v>198</v>
      </c>
      <c r="I1441" t="str">
        <f t="shared" si="26"/>
        <v>664126SL</v>
      </c>
      <c r="J1441" t="s">
        <v>199</v>
      </c>
      <c r="K1441">
        <v>42.3</v>
      </c>
      <c r="L1441">
        <v>18</v>
      </c>
      <c r="M1441">
        <v>2.5</v>
      </c>
      <c r="N1441">
        <v>-40</v>
      </c>
      <c r="O1441">
        <v>2376</v>
      </c>
      <c r="P1441">
        <f>VLOOKUP(D1441,Slider!$C$1:$F$550,4,FALSE)</f>
        <v>19.8</v>
      </c>
    </row>
    <row r="1442" spans="1:16" x14ac:dyDescent="0.5">
      <c r="A1442">
        <v>2021</v>
      </c>
      <c r="B1442" t="s">
        <v>627</v>
      </c>
      <c r="C1442" t="s">
        <v>189</v>
      </c>
      <c r="D1442">
        <v>621052</v>
      </c>
      <c r="E1442" t="s">
        <v>34</v>
      </c>
      <c r="F1442" t="s">
        <v>35</v>
      </c>
      <c r="G1442">
        <v>86.3</v>
      </c>
      <c r="H1442" t="s">
        <v>198</v>
      </c>
      <c r="I1442" t="str">
        <f t="shared" si="26"/>
        <v>621052SL</v>
      </c>
      <c r="J1442" t="s">
        <v>199</v>
      </c>
      <c r="K1442">
        <v>36.700000000000003</v>
      </c>
      <c r="L1442">
        <v>6</v>
      </c>
      <c r="M1442">
        <v>8.3000000000000007</v>
      </c>
      <c r="N1442">
        <v>91</v>
      </c>
      <c r="O1442">
        <f>VLOOKUP(D1442,'SL SR'!$C$2:$F$500,4,FALSE)</f>
        <v>2393</v>
      </c>
      <c r="P1442">
        <f>VLOOKUP(D1442,Slider!$C$1:$F$550,4,FALSE)</f>
        <v>15.3</v>
      </c>
    </row>
    <row r="1443" spans="1:16" x14ac:dyDescent="0.5">
      <c r="A1443">
        <v>2021</v>
      </c>
      <c r="B1443" t="s">
        <v>620</v>
      </c>
      <c r="C1443" t="s">
        <v>73</v>
      </c>
      <c r="D1443">
        <v>593372</v>
      </c>
      <c r="E1443" t="s">
        <v>34</v>
      </c>
      <c r="F1443" t="s">
        <v>35</v>
      </c>
      <c r="G1443">
        <v>82.5</v>
      </c>
      <c r="H1443" t="s">
        <v>198</v>
      </c>
      <c r="I1443" t="str">
        <f t="shared" si="26"/>
        <v>593372SL</v>
      </c>
      <c r="J1443" t="s">
        <v>199</v>
      </c>
      <c r="K1443">
        <v>38.9</v>
      </c>
      <c r="L1443">
        <v>0</v>
      </c>
      <c r="M1443">
        <v>11.3</v>
      </c>
      <c r="N1443">
        <v>40</v>
      </c>
      <c r="O1443">
        <f>VLOOKUP(D1443,'SL SR'!$C$2:$F$500,4,FALSE)</f>
        <v>2713</v>
      </c>
      <c r="P1443">
        <v>39</v>
      </c>
    </row>
    <row r="1444" spans="1:16" x14ac:dyDescent="0.5">
      <c r="A1444">
        <v>2021</v>
      </c>
      <c r="B1444" t="s">
        <v>524</v>
      </c>
      <c r="C1444" t="s">
        <v>471</v>
      </c>
      <c r="D1444">
        <v>656288</v>
      </c>
      <c r="E1444" t="s">
        <v>232</v>
      </c>
      <c r="F1444" t="s">
        <v>233</v>
      </c>
      <c r="G1444">
        <v>88.2</v>
      </c>
      <c r="H1444" t="s">
        <v>198</v>
      </c>
      <c r="I1444" t="str">
        <f t="shared" si="26"/>
        <v>656288SL</v>
      </c>
      <c r="J1444" t="s">
        <v>199</v>
      </c>
      <c r="K1444">
        <v>35.299999999999997</v>
      </c>
      <c r="L1444">
        <v>9</v>
      </c>
      <c r="M1444">
        <v>1.5</v>
      </c>
      <c r="N1444">
        <v>-145</v>
      </c>
      <c r="O1444">
        <f>VLOOKUP(D1444,'SL SR'!$C$2:$F$500,4,FALSE)</f>
        <v>1886</v>
      </c>
      <c r="P1444">
        <f>VLOOKUP(D1444,Slider!$C$1:$F$550,4,FALSE)</f>
        <v>34</v>
      </c>
    </row>
    <row r="1445" spans="1:16" x14ac:dyDescent="0.5">
      <c r="A1445">
        <v>2021</v>
      </c>
      <c r="B1445" t="s">
        <v>244</v>
      </c>
      <c r="C1445" t="s">
        <v>245</v>
      </c>
      <c r="D1445">
        <v>548389</v>
      </c>
      <c r="E1445" t="s">
        <v>14</v>
      </c>
      <c r="F1445" t="s">
        <v>15</v>
      </c>
      <c r="G1445">
        <v>87.1</v>
      </c>
      <c r="H1445" t="s">
        <v>198</v>
      </c>
      <c r="I1445" t="str">
        <f t="shared" si="26"/>
        <v>548389SL</v>
      </c>
      <c r="J1445" t="s">
        <v>199</v>
      </c>
      <c r="K1445">
        <v>29.7</v>
      </c>
      <c r="L1445">
        <v>-11</v>
      </c>
      <c r="M1445">
        <v>4.0999999999999996</v>
      </c>
      <c r="N1445">
        <v>1</v>
      </c>
      <c r="O1445">
        <v>2344</v>
      </c>
      <c r="P1445">
        <f>VLOOKUP(D1445,Slider!$C$1:$F$550,4,FALSE)</f>
        <v>34.299999999999997</v>
      </c>
    </row>
    <row r="1446" spans="1:16" x14ac:dyDescent="0.5">
      <c r="A1446">
        <v>2021</v>
      </c>
      <c r="B1446" t="s">
        <v>108</v>
      </c>
      <c r="C1446" t="s">
        <v>109</v>
      </c>
      <c r="D1446">
        <v>669432</v>
      </c>
      <c r="E1446" t="s">
        <v>110</v>
      </c>
      <c r="F1446" t="s">
        <v>111</v>
      </c>
      <c r="G1446">
        <v>81.8</v>
      </c>
      <c r="H1446" t="s">
        <v>198</v>
      </c>
      <c r="I1446" t="str">
        <f t="shared" si="26"/>
        <v>669432SL</v>
      </c>
      <c r="J1446" t="s">
        <v>199</v>
      </c>
      <c r="K1446">
        <v>37.299999999999997</v>
      </c>
      <c r="L1446">
        <v>-7</v>
      </c>
      <c r="M1446">
        <v>1.7</v>
      </c>
      <c r="N1446">
        <v>-79</v>
      </c>
      <c r="O1446">
        <f>VLOOKUP(D1446,'SL SR'!$C$2:$F$500,4,FALSE)</f>
        <v>2389</v>
      </c>
      <c r="P1446">
        <f>VLOOKUP(D1446,Slider!$C$1:$F$550,4,FALSE)</f>
        <v>47.4</v>
      </c>
    </row>
    <row r="1447" spans="1:16" x14ac:dyDescent="0.5">
      <c r="A1447">
        <v>2021</v>
      </c>
      <c r="B1447" t="s">
        <v>313</v>
      </c>
      <c r="C1447" t="s">
        <v>295</v>
      </c>
      <c r="D1447">
        <v>621368</v>
      </c>
      <c r="E1447" t="s">
        <v>116</v>
      </c>
      <c r="F1447" t="s">
        <v>117</v>
      </c>
      <c r="G1447">
        <v>84.1</v>
      </c>
      <c r="H1447" t="s">
        <v>198</v>
      </c>
      <c r="I1447" t="str">
        <f t="shared" si="26"/>
        <v>621368SL</v>
      </c>
      <c r="J1447" t="s">
        <v>199</v>
      </c>
      <c r="K1447">
        <v>33.9</v>
      </c>
      <c r="L1447">
        <v>-10</v>
      </c>
      <c r="M1447">
        <v>5.6</v>
      </c>
      <c r="N1447">
        <v>4</v>
      </c>
      <c r="O1447">
        <f>VLOOKUP(D1447,'SL SR'!$C$2:$F$500,4,FALSE)</f>
        <v>2330</v>
      </c>
      <c r="P1447">
        <v>37</v>
      </c>
    </row>
    <row r="1448" spans="1:16" x14ac:dyDescent="0.5">
      <c r="A1448">
        <v>2021</v>
      </c>
      <c r="B1448" t="s">
        <v>415</v>
      </c>
      <c r="C1448" t="s">
        <v>416</v>
      </c>
      <c r="D1448">
        <v>571510</v>
      </c>
      <c r="E1448" t="s">
        <v>132</v>
      </c>
      <c r="F1448" t="s">
        <v>133</v>
      </c>
      <c r="G1448">
        <v>80.400000000000006</v>
      </c>
      <c r="H1448" t="s">
        <v>198</v>
      </c>
      <c r="I1448" t="str">
        <f t="shared" si="26"/>
        <v>571510SL</v>
      </c>
      <c r="J1448" t="s">
        <v>199</v>
      </c>
      <c r="K1448">
        <v>44.1</v>
      </c>
      <c r="L1448">
        <v>5</v>
      </c>
      <c r="M1448">
        <v>3.3</v>
      </c>
      <c r="N1448">
        <v>-68</v>
      </c>
      <c r="O1448">
        <f>VLOOKUP(D1448,'SL SR'!$C$2:$F$500,4,FALSE)</f>
        <v>2183</v>
      </c>
      <c r="P1448">
        <f>VLOOKUP(D1448,Slider!$C$1:$F$550,4,FALSE)</f>
        <v>32.700000000000003</v>
      </c>
    </row>
    <row r="1449" spans="1:16" x14ac:dyDescent="0.5">
      <c r="A1449">
        <v>2021</v>
      </c>
      <c r="B1449" t="s">
        <v>366</v>
      </c>
      <c r="C1449" t="s">
        <v>170</v>
      </c>
      <c r="D1449">
        <v>641394</v>
      </c>
      <c r="E1449" t="s">
        <v>80</v>
      </c>
      <c r="F1449" t="s">
        <v>81</v>
      </c>
      <c r="G1449">
        <v>85.1</v>
      </c>
      <c r="H1449" t="s">
        <v>198</v>
      </c>
      <c r="I1449" t="str">
        <f t="shared" si="26"/>
        <v>641394SL</v>
      </c>
      <c r="J1449" t="s">
        <v>199</v>
      </c>
      <c r="K1449">
        <v>40.4</v>
      </c>
      <c r="L1449">
        <v>12</v>
      </c>
      <c r="M1449">
        <v>3.3</v>
      </c>
      <c r="N1449">
        <v>-50</v>
      </c>
      <c r="O1449">
        <f>VLOOKUP(D1449,'SL SR'!$C$2:$F$500,4,FALSE)</f>
        <v>1998</v>
      </c>
      <c r="P1449">
        <f>VLOOKUP(D1449,Slider!$C$1:$F$550,4,FALSE)</f>
        <v>46.1</v>
      </c>
    </row>
    <row r="1450" spans="1:16" x14ac:dyDescent="0.5">
      <c r="A1450">
        <v>2021</v>
      </c>
      <c r="B1450" t="s">
        <v>359</v>
      </c>
      <c r="C1450" t="s">
        <v>274</v>
      </c>
      <c r="D1450">
        <v>656629</v>
      </c>
      <c r="E1450" t="s">
        <v>50</v>
      </c>
      <c r="F1450" t="s">
        <v>51</v>
      </c>
      <c r="G1450">
        <v>84.1</v>
      </c>
      <c r="H1450" t="s">
        <v>198</v>
      </c>
      <c r="I1450" t="str">
        <f t="shared" si="26"/>
        <v>656629SL</v>
      </c>
      <c r="J1450" t="s">
        <v>199</v>
      </c>
      <c r="K1450">
        <v>39.200000000000003</v>
      </c>
      <c r="L1450">
        <v>5</v>
      </c>
      <c r="M1450">
        <v>9</v>
      </c>
      <c r="N1450">
        <v>40</v>
      </c>
      <c r="O1450">
        <v>2459</v>
      </c>
      <c r="P1450">
        <f>VLOOKUP(D1450,Slider!$C$1:$F$550,4,FALSE)</f>
        <v>72</v>
      </c>
    </row>
    <row r="1451" spans="1:16" x14ac:dyDescent="0.5">
      <c r="A1451">
        <v>2021</v>
      </c>
      <c r="B1451" t="s">
        <v>140</v>
      </c>
      <c r="C1451" t="s">
        <v>141</v>
      </c>
      <c r="D1451">
        <v>677651</v>
      </c>
      <c r="E1451" t="s">
        <v>142</v>
      </c>
      <c r="F1451" t="s">
        <v>143</v>
      </c>
      <c r="G1451">
        <v>79.900000000000006</v>
      </c>
      <c r="H1451" t="s">
        <v>198</v>
      </c>
      <c r="I1451" t="str">
        <f t="shared" si="26"/>
        <v>677651SL</v>
      </c>
      <c r="J1451" t="s">
        <v>199</v>
      </c>
      <c r="K1451">
        <v>46.2</v>
      </c>
      <c r="L1451">
        <v>8</v>
      </c>
      <c r="M1451">
        <v>16</v>
      </c>
      <c r="N1451">
        <v>72</v>
      </c>
      <c r="O1451">
        <f>VLOOKUP(D1451,'SL SR'!$C$2:$F$500,4,FALSE)</f>
        <v>2077</v>
      </c>
      <c r="P1451">
        <f>VLOOKUP(D1451,Slider!$C$1:$F$550,4,FALSE)</f>
        <v>37</v>
      </c>
    </row>
    <row r="1452" spans="1:16" x14ac:dyDescent="0.5">
      <c r="A1452">
        <v>2021</v>
      </c>
      <c r="B1452" t="s">
        <v>699</v>
      </c>
      <c r="C1452" t="s">
        <v>41</v>
      </c>
      <c r="D1452">
        <v>680704</v>
      </c>
      <c r="E1452" t="s">
        <v>122</v>
      </c>
      <c r="F1452" t="s">
        <v>123</v>
      </c>
      <c r="G1452">
        <v>79.3</v>
      </c>
      <c r="H1452" t="s">
        <v>198</v>
      </c>
      <c r="I1452" t="str">
        <f t="shared" si="26"/>
        <v>680704SL</v>
      </c>
      <c r="J1452" t="s">
        <v>199</v>
      </c>
      <c r="K1452">
        <v>36.700000000000003</v>
      </c>
      <c r="L1452">
        <v>-1</v>
      </c>
      <c r="M1452">
        <v>12.5</v>
      </c>
      <c r="N1452">
        <v>2</v>
      </c>
      <c r="O1452">
        <f>VLOOKUP(D1452,'SL SR'!$C$2:$F$500,4,FALSE)</f>
        <v>2387</v>
      </c>
      <c r="P1452">
        <f>VLOOKUP(D1452,Slider!$C$1:$F$550,4,FALSE)</f>
        <v>14</v>
      </c>
    </row>
    <row r="1453" spans="1:16" x14ac:dyDescent="0.5">
      <c r="A1453">
        <v>2021</v>
      </c>
      <c r="B1453" t="s">
        <v>700</v>
      </c>
      <c r="C1453" t="s">
        <v>701</v>
      </c>
      <c r="D1453">
        <v>642545</v>
      </c>
      <c r="E1453" t="s">
        <v>232</v>
      </c>
      <c r="F1453" t="s">
        <v>233</v>
      </c>
      <c r="G1453">
        <v>85.9</v>
      </c>
      <c r="H1453" t="s">
        <v>198</v>
      </c>
      <c r="I1453" t="str">
        <f t="shared" si="26"/>
        <v>642545SL</v>
      </c>
      <c r="J1453" t="s">
        <v>199</v>
      </c>
      <c r="K1453">
        <v>30.8</v>
      </c>
      <c r="L1453">
        <v>-12</v>
      </c>
      <c r="M1453">
        <v>2.2999999999999998</v>
      </c>
      <c r="N1453">
        <v>-48</v>
      </c>
      <c r="O1453">
        <f>VLOOKUP(D1453,'SL SR'!$C$2:$F$500,4,FALSE)</f>
        <v>2135</v>
      </c>
      <c r="P1453">
        <f>VLOOKUP(D1453,Slider!$C$1:$F$550,4,FALSE)</f>
        <v>26.5</v>
      </c>
    </row>
    <row r="1454" spans="1:16" x14ac:dyDescent="0.5">
      <c r="A1454">
        <v>2021</v>
      </c>
      <c r="B1454" t="s">
        <v>401</v>
      </c>
      <c r="C1454" t="s">
        <v>402</v>
      </c>
      <c r="D1454">
        <v>669212</v>
      </c>
      <c r="E1454" t="s">
        <v>122</v>
      </c>
      <c r="F1454" t="s">
        <v>123</v>
      </c>
      <c r="G1454">
        <v>85.2</v>
      </c>
      <c r="H1454" t="s">
        <v>198</v>
      </c>
      <c r="I1454" t="str">
        <f t="shared" si="26"/>
        <v>669212SL</v>
      </c>
      <c r="J1454" t="s">
        <v>199</v>
      </c>
      <c r="K1454">
        <v>30.6</v>
      </c>
      <c r="L1454">
        <v>-15</v>
      </c>
      <c r="M1454">
        <v>3.1</v>
      </c>
      <c r="N1454">
        <v>-42</v>
      </c>
      <c r="O1454">
        <f>VLOOKUP(D1454,'SL SR'!$C$2:$F$500,4,FALSE)</f>
        <v>2298</v>
      </c>
      <c r="P1454">
        <f>VLOOKUP(D1454,Slider!$C$1:$F$550,4,FALSE)</f>
        <v>29.9</v>
      </c>
    </row>
    <row r="1455" spans="1:16" x14ac:dyDescent="0.5">
      <c r="A1455">
        <v>2021</v>
      </c>
      <c r="B1455" t="s">
        <v>439</v>
      </c>
      <c r="C1455" t="s">
        <v>45</v>
      </c>
      <c r="D1455">
        <v>647315</v>
      </c>
      <c r="E1455" t="s">
        <v>110</v>
      </c>
      <c r="F1455" t="s">
        <v>111</v>
      </c>
      <c r="G1455">
        <v>85.6</v>
      </c>
      <c r="H1455" t="s">
        <v>198</v>
      </c>
      <c r="I1455" t="str">
        <f t="shared" si="26"/>
        <v>647315SL</v>
      </c>
      <c r="J1455" t="s">
        <v>199</v>
      </c>
      <c r="K1455">
        <v>38.700000000000003</v>
      </c>
      <c r="L1455">
        <v>10</v>
      </c>
      <c r="M1455">
        <v>6.4</v>
      </c>
      <c r="N1455">
        <v>17</v>
      </c>
      <c r="O1455">
        <f>VLOOKUP(D1455,'SL SR'!$C$2:$F$500,4,FALSE)</f>
        <v>2063</v>
      </c>
      <c r="P1455">
        <f>VLOOKUP(D1455,Slider!$C$1:$F$550,4,FALSE)</f>
        <v>60.4</v>
      </c>
    </row>
    <row r="1456" spans="1:16" x14ac:dyDescent="0.5">
      <c r="A1456">
        <v>2021</v>
      </c>
      <c r="B1456" t="s">
        <v>464</v>
      </c>
      <c r="C1456" t="s">
        <v>465</v>
      </c>
      <c r="D1456">
        <v>641482</v>
      </c>
      <c r="E1456" t="s">
        <v>38</v>
      </c>
      <c r="F1456" t="s">
        <v>39</v>
      </c>
      <c r="G1456">
        <v>85</v>
      </c>
      <c r="H1456" t="s">
        <v>198</v>
      </c>
      <c r="I1456" t="str">
        <f t="shared" si="26"/>
        <v>641482SL</v>
      </c>
      <c r="J1456" t="s">
        <v>199</v>
      </c>
      <c r="K1456">
        <v>31.6</v>
      </c>
      <c r="L1456">
        <v>-13</v>
      </c>
      <c r="M1456">
        <v>5.4</v>
      </c>
      <c r="N1456">
        <v>-15</v>
      </c>
      <c r="O1456">
        <f>VLOOKUP(D1456,'SL SR'!$C$2:$F$500,4,FALSE)</f>
        <v>2060</v>
      </c>
      <c r="P1456">
        <f>VLOOKUP(D1456,Slider!$C$1:$F$550,4,FALSE)</f>
        <v>15.4</v>
      </c>
    </row>
    <row r="1457" spans="1:16" x14ac:dyDescent="0.5">
      <c r="A1457">
        <v>2021</v>
      </c>
      <c r="B1457" t="s">
        <v>707</v>
      </c>
      <c r="C1457" t="s">
        <v>170</v>
      </c>
      <c r="D1457">
        <v>664776</v>
      </c>
      <c r="E1457" t="s">
        <v>68</v>
      </c>
      <c r="F1457" t="s">
        <v>69</v>
      </c>
      <c r="G1457">
        <v>83.4</v>
      </c>
      <c r="H1457" t="s">
        <v>198</v>
      </c>
      <c r="I1457" t="str">
        <f t="shared" si="26"/>
        <v>664776SL</v>
      </c>
      <c r="J1457" t="s">
        <v>199</v>
      </c>
      <c r="K1457">
        <v>39.200000000000003</v>
      </c>
      <c r="L1457">
        <v>2</v>
      </c>
      <c r="M1457">
        <v>8.3000000000000007</v>
      </c>
      <c r="N1457">
        <v>10</v>
      </c>
      <c r="O1457">
        <v>2585</v>
      </c>
      <c r="P1457">
        <f>VLOOKUP(D1457,Slider!$C$1:$F$550,4,FALSE)</f>
        <v>57.2</v>
      </c>
    </row>
    <row r="1458" spans="1:16" x14ac:dyDescent="0.5">
      <c r="A1458">
        <v>2021</v>
      </c>
      <c r="B1458" t="s">
        <v>638</v>
      </c>
      <c r="C1458" t="s">
        <v>481</v>
      </c>
      <c r="D1458">
        <v>656849</v>
      </c>
      <c r="E1458" t="s">
        <v>126</v>
      </c>
      <c r="F1458" t="s">
        <v>127</v>
      </c>
      <c r="G1458">
        <v>82.1</v>
      </c>
      <c r="H1458" t="s">
        <v>198</v>
      </c>
      <c r="I1458" t="str">
        <f t="shared" si="26"/>
        <v>656849SL</v>
      </c>
      <c r="J1458" t="s">
        <v>199</v>
      </c>
      <c r="K1458">
        <v>40.799999999999997</v>
      </c>
      <c r="L1458">
        <v>2</v>
      </c>
      <c r="M1458">
        <v>5.3</v>
      </c>
      <c r="N1458">
        <v>-27</v>
      </c>
      <c r="O1458">
        <f>VLOOKUP(D1458,'SL SR'!$C$2:$F$500,4,FALSE)</f>
        <v>2138</v>
      </c>
      <c r="P1458">
        <f>VLOOKUP(D1458,Slider!$C$1:$F$550,4,FALSE)</f>
        <v>46.4</v>
      </c>
    </row>
    <row r="1459" spans="1:16" x14ac:dyDescent="0.5">
      <c r="A1459">
        <v>2021</v>
      </c>
      <c r="B1459" t="s">
        <v>134</v>
      </c>
      <c r="C1459" t="s">
        <v>593</v>
      </c>
      <c r="D1459">
        <v>503449</v>
      </c>
      <c r="E1459" t="s">
        <v>132</v>
      </c>
      <c r="F1459" t="s">
        <v>133</v>
      </c>
      <c r="G1459">
        <v>82</v>
      </c>
      <c r="H1459" t="s">
        <v>198</v>
      </c>
      <c r="I1459" t="str">
        <f t="shared" si="26"/>
        <v>503449SL</v>
      </c>
      <c r="J1459" t="s">
        <v>199</v>
      </c>
      <c r="K1459">
        <v>40.299999999999997</v>
      </c>
      <c r="L1459">
        <v>0</v>
      </c>
      <c r="M1459">
        <v>1.2</v>
      </c>
      <c r="N1459">
        <v>-83</v>
      </c>
      <c r="O1459">
        <f>VLOOKUP(D1459,'SL SR'!$C$2:$F$500,4,FALSE)</f>
        <v>2481</v>
      </c>
      <c r="P1459">
        <v>15</v>
      </c>
    </row>
    <row r="1460" spans="1:16" x14ac:dyDescent="0.5">
      <c r="A1460">
        <v>2021</v>
      </c>
      <c r="B1460" t="s">
        <v>691</v>
      </c>
      <c r="C1460" t="s">
        <v>643</v>
      </c>
      <c r="D1460">
        <v>663574</v>
      </c>
      <c r="E1460" t="s">
        <v>26</v>
      </c>
      <c r="F1460" t="s">
        <v>27</v>
      </c>
      <c r="G1460">
        <v>84.9</v>
      </c>
      <c r="H1460" t="s">
        <v>198</v>
      </c>
      <c r="I1460" t="str">
        <f t="shared" si="26"/>
        <v>663574SL</v>
      </c>
      <c r="J1460" t="s">
        <v>199</v>
      </c>
      <c r="K1460">
        <v>41</v>
      </c>
      <c r="L1460">
        <v>13</v>
      </c>
      <c r="M1460">
        <v>11.6</v>
      </c>
      <c r="N1460">
        <v>100</v>
      </c>
      <c r="O1460">
        <f>VLOOKUP(D1460,'SL SR'!$C$2:$F$500,4,FALSE)</f>
        <v>2007</v>
      </c>
      <c r="P1460">
        <v>44</v>
      </c>
    </row>
    <row r="1461" spans="1:16" x14ac:dyDescent="0.5">
      <c r="A1461">
        <v>2021</v>
      </c>
      <c r="B1461" t="s">
        <v>306</v>
      </c>
      <c r="C1461" t="s">
        <v>247</v>
      </c>
      <c r="D1461">
        <v>664353</v>
      </c>
      <c r="E1461" t="s">
        <v>142</v>
      </c>
      <c r="F1461" t="s">
        <v>143</v>
      </c>
      <c r="G1461">
        <v>79.3</v>
      </c>
      <c r="H1461" t="s">
        <v>198</v>
      </c>
      <c r="I1461" t="str">
        <f t="shared" si="26"/>
        <v>664353SL</v>
      </c>
      <c r="J1461" t="s">
        <v>199</v>
      </c>
      <c r="K1461">
        <v>42.1</v>
      </c>
      <c r="L1461">
        <v>-3</v>
      </c>
      <c r="M1461">
        <v>13.5</v>
      </c>
      <c r="N1461">
        <v>37</v>
      </c>
      <c r="O1461">
        <f>VLOOKUP(D1461,'SL SR'!$C$2:$F$500,4,FALSE)</f>
        <v>2515</v>
      </c>
      <c r="P1461">
        <v>52</v>
      </c>
    </row>
    <row r="1462" spans="1:16" x14ac:dyDescent="0.5">
      <c r="A1462">
        <v>2021</v>
      </c>
      <c r="B1462" t="s">
        <v>350</v>
      </c>
      <c r="C1462" t="s">
        <v>109</v>
      </c>
      <c r="D1462">
        <v>592866</v>
      </c>
      <c r="E1462" t="s">
        <v>126</v>
      </c>
      <c r="F1462" t="s">
        <v>127</v>
      </c>
      <c r="G1462">
        <v>82.9</v>
      </c>
      <c r="H1462" t="s">
        <v>198</v>
      </c>
      <c r="I1462" t="str">
        <f t="shared" si="26"/>
        <v>592866SL</v>
      </c>
      <c r="J1462" t="s">
        <v>199</v>
      </c>
      <c r="K1462">
        <v>38.6</v>
      </c>
      <c r="L1462">
        <v>-1</v>
      </c>
      <c r="M1462">
        <v>6.5</v>
      </c>
      <c r="N1462">
        <v>-28</v>
      </c>
      <c r="O1462">
        <f>VLOOKUP(D1462,'SL SR'!$C$2:$F$500,4,FALSE)</f>
        <v>2343</v>
      </c>
      <c r="P1462">
        <f>VLOOKUP(D1462,Slider!$C$1:$F$550,4,FALSE)</f>
        <v>64.2</v>
      </c>
    </row>
    <row r="1463" spans="1:16" x14ac:dyDescent="0.5">
      <c r="A1463">
        <v>2021</v>
      </c>
      <c r="B1463" t="s">
        <v>711</v>
      </c>
      <c r="C1463" t="s">
        <v>115</v>
      </c>
      <c r="D1463">
        <v>656548</v>
      </c>
      <c r="E1463" t="s">
        <v>110</v>
      </c>
      <c r="F1463" t="s">
        <v>111</v>
      </c>
      <c r="G1463">
        <v>85.4</v>
      </c>
      <c r="H1463" t="s">
        <v>198</v>
      </c>
      <c r="I1463" t="str">
        <f t="shared" si="26"/>
        <v>656548SL</v>
      </c>
      <c r="J1463" t="s">
        <v>199</v>
      </c>
      <c r="K1463">
        <v>38.4</v>
      </c>
      <c r="L1463">
        <v>7</v>
      </c>
      <c r="M1463">
        <v>4.5999999999999996</v>
      </c>
      <c r="N1463">
        <v>5</v>
      </c>
      <c r="O1463">
        <f>VLOOKUP(D1463,'SL SR'!$C$2:$F$500,4,FALSE)</f>
        <v>2731</v>
      </c>
      <c r="P1463">
        <f>VLOOKUP(D1463,Slider!$C$1:$F$550,4,FALSE)</f>
        <v>26.8</v>
      </c>
    </row>
    <row r="1464" spans="1:16" x14ac:dyDescent="0.5">
      <c r="A1464">
        <v>2021</v>
      </c>
      <c r="B1464" t="s">
        <v>460</v>
      </c>
      <c r="C1464" t="s">
        <v>305</v>
      </c>
      <c r="D1464">
        <v>622250</v>
      </c>
      <c r="E1464" t="s">
        <v>116</v>
      </c>
      <c r="F1464" t="s">
        <v>117</v>
      </c>
      <c r="G1464">
        <v>87.9</v>
      </c>
      <c r="H1464" t="s">
        <v>198</v>
      </c>
      <c r="I1464" t="str">
        <f t="shared" si="26"/>
        <v>622250SL</v>
      </c>
      <c r="J1464" t="s">
        <v>199</v>
      </c>
      <c r="K1464">
        <v>34.5</v>
      </c>
      <c r="L1464">
        <v>6</v>
      </c>
      <c r="M1464">
        <v>0.6</v>
      </c>
      <c r="N1464">
        <v>-83</v>
      </c>
      <c r="O1464">
        <f>VLOOKUP(D1464,'SL SR'!$C$2:$F$500,4,FALSE)</f>
        <v>2422</v>
      </c>
      <c r="P1464">
        <v>11</v>
      </c>
    </row>
    <row r="1465" spans="1:16" x14ac:dyDescent="0.5">
      <c r="A1465">
        <v>2021</v>
      </c>
      <c r="B1465" t="s">
        <v>309</v>
      </c>
      <c r="C1465" t="s">
        <v>87</v>
      </c>
      <c r="D1465">
        <v>476595</v>
      </c>
      <c r="E1465" t="s">
        <v>38</v>
      </c>
      <c r="F1465" t="s">
        <v>39</v>
      </c>
      <c r="G1465">
        <v>81.3</v>
      </c>
      <c r="H1465" t="s">
        <v>198</v>
      </c>
      <c r="I1465" t="str">
        <f t="shared" si="26"/>
        <v>476595SL</v>
      </c>
      <c r="J1465" t="s">
        <v>199</v>
      </c>
      <c r="K1465">
        <v>43.1</v>
      </c>
      <c r="L1465">
        <v>5</v>
      </c>
      <c r="M1465">
        <v>9.1999999999999993</v>
      </c>
      <c r="N1465">
        <v>18</v>
      </c>
      <c r="O1465">
        <v>2789</v>
      </c>
      <c r="P1465">
        <f>VLOOKUP(D1465,Slider!$C$1:$F$550,4,FALSE)</f>
        <v>38.5</v>
      </c>
    </row>
    <row r="1466" spans="1:16" x14ac:dyDescent="0.5">
      <c r="A1466">
        <v>2021</v>
      </c>
      <c r="B1466" t="s">
        <v>403</v>
      </c>
      <c r="C1466" t="s">
        <v>404</v>
      </c>
      <c r="D1466">
        <v>605280</v>
      </c>
      <c r="E1466" t="s">
        <v>38</v>
      </c>
      <c r="F1466" t="s">
        <v>39</v>
      </c>
      <c r="G1466">
        <v>87.8</v>
      </c>
      <c r="H1466" t="s">
        <v>198</v>
      </c>
      <c r="I1466" t="str">
        <f t="shared" si="26"/>
        <v>605280SL</v>
      </c>
      <c r="J1466" t="s">
        <v>199</v>
      </c>
      <c r="K1466">
        <v>36.6</v>
      </c>
      <c r="L1466">
        <v>12</v>
      </c>
      <c r="M1466">
        <v>2.5</v>
      </c>
      <c r="N1466">
        <v>-32</v>
      </c>
      <c r="O1466">
        <f>VLOOKUP(D1466,'SL SR'!$C$2:$F$500,4,FALSE)</f>
        <v>2406</v>
      </c>
      <c r="P1466">
        <f>VLOOKUP(D1466,Slider!$C$1:$F$550,4,FALSE)</f>
        <v>53.8</v>
      </c>
    </row>
    <row r="1467" spans="1:16" x14ac:dyDescent="0.5">
      <c r="A1467">
        <v>2021</v>
      </c>
      <c r="B1467" t="s">
        <v>539</v>
      </c>
      <c r="C1467" t="s">
        <v>652</v>
      </c>
      <c r="D1467">
        <v>554340</v>
      </c>
      <c r="E1467" t="s">
        <v>142</v>
      </c>
      <c r="F1467" t="s">
        <v>143</v>
      </c>
      <c r="G1467">
        <v>90.5</v>
      </c>
      <c r="H1467" t="s">
        <v>198</v>
      </c>
      <c r="I1467" t="str">
        <f t="shared" si="26"/>
        <v>554340SL</v>
      </c>
      <c r="J1467" t="s">
        <v>199</v>
      </c>
      <c r="K1467">
        <v>27.4</v>
      </c>
      <c r="L1467">
        <v>-6</v>
      </c>
      <c r="M1467">
        <v>3.6</v>
      </c>
      <c r="N1467">
        <v>10</v>
      </c>
      <c r="O1467">
        <v>2524</v>
      </c>
      <c r="P1467">
        <v>30</v>
      </c>
    </row>
    <row r="1468" spans="1:16" x14ac:dyDescent="0.5">
      <c r="A1468">
        <v>2021</v>
      </c>
      <c r="B1468" t="s">
        <v>724</v>
      </c>
      <c r="C1468" t="s">
        <v>119</v>
      </c>
      <c r="D1468">
        <v>605195</v>
      </c>
      <c r="E1468" t="s">
        <v>213</v>
      </c>
      <c r="F1468" t="s">
        <v>214</v>
      </c>
      <c r="G1468">
        <v>78.8</v>
      </c>
      <c r="H1468" t="s">
        <v>198</v>
      </c>
      <c r="I1468" t="str">
        <f t="shared" si="26"/>
        <v>605195SL</v>
      </c>
      <c r="J1468" t="s">
        <v>199</v>
      </c>
      <c r="K1468">
        <v>45.3</v>
      </c>
      <c r="L1468">
        <v>4</v>
      </c>
      <c r="M1468">
        <v>21.5</v>
      </c>
      <c r="N1468">
        <v>73</v>
      </c>
      <c r="O1468">
        <f>VLOOKUP(D1468,'SL SR'!$C$2:$F$500,4,FALSE)</f>
        <v>2457</v>
      </c>
      <c r="P1468">
        <v>84</v>
      </c>
    </row>
    <row r="1469" spans="1:16" x14ac:dyDescent="0.5">
      <c r="A1469">
        <v>2021</v>
      </c>
      <c r="B1469" t="s">
        <v>489</v>
      </c>
      <c r="C1469" t="s">
        <v>447</v>
      </c>
      <c r="D1469">
        <v>656529</v>
      </c>
      <c r="E1469" t="s">
        <v>122</v>
      </c>
      <c r="F1469" t="s">
        <v>123</v>
      </c>
      <c r="G1469">
        <v>86</v>
      </c>
      <c r="H1469" t="s">
        <v>198</v>
      </c>
      <c r="I1469" t="str">
        <f t="shared" si="26"/>
        <v>656529SL</v>
      </c>
      <c r="J1469" t="s">
        <v>199</v>
      </c>
      <c r="K1469">
        <v>34.4</v>
      </c>
      <c r="L1469">
        <v>-2</v>
      </c>
      <c r="M1469">
        <v>3.3</v>
      </c>
      <c r="N1469">
        <v>-26</v>
      </c>
      <c r="O1469">
        <f>VLOOKUP(D1469,'SL SR'!$C$2:$F$500,4,FALSE)</f>
        <v>2512</v>
      </c>
      <c r="P1469">
        <f>VLOOKUP(D1469,Slider!$C$1:$F$550,4,FALSE)</f>
        <v>45.9</v>
      </c>
    </row>
    <row r="1470" spans="1:16" x14ac:dyDescent="0.5">
      <c r="A1470">
        <v>2021</v>
      </c>
      <c r="B1470" t="s">
        <v>534</v>
      </c>
      <c r="C1470" t="s">
        <v>251</v>
      </c>
      <c r="D1470">
        <v>641729</v>
      </c>
      <c r="E1470" t="s">
        <v>132</v>
      </c>
      <c r="F1470" t="s">
        <v>133</v>
      </c>
      <c r="G1470">
        <v>84.5</v>
      </c>
      <c r="H1470" t="s">
        <v>198</v>
      </c>
      <c r="I1470" t="str">
        <f t="shared" si="26"/>
        <v>641729SL</v>
      </c>
      <c r="J1470" t="s">
        <v>199</v>
      </c>
      <c r="K1470">
        <v>36.4</v>
      </c>
      <c r="L1470">
        <v>-1</v>
      </c>
      <c r="M1470">
        <v>3.8</v>
      </c>
      <c r="N1470">
        <v>-32</v>
      </c>
      <c r="O1470">
        <f>VLOOKUP(D1470,'SL SR'!$C$2:$F$500,4,FALSE)</f>
        <v>2456</v>
      </c>
      <c r="P1470">
        <f>VLOOKUP(D1470,Slider!$C$1:$F$550,4,FALSE)</f>
        <v>57.3</v>
      </c>
    </row>
    <row r="1471" spans="1:16" x14ac:dyDescent="0.5">
      <c r="A1471">
        <v>2021</v>
      </c>
      <c r="B1471" t="s">
        <v>617</v>
      </c>
      <c r="C1471" t="s">
        <v>229</v>
      </c>
      <c r="D1471">
        <v>533167</v>
      </c>
      <c r="E1471" t="s">
        <v>261</v>
      </c>
      <c r="F1471" t="s">
        <v>262</v>
      </c>
      <c r="G1471">
        <v>82.2</v>
      </c>
      <c r="H1471" t="s">
        <v>198</v>
      </c>
      <c r="I1471" t="str">
        <f t="shared" si="26"/>
        <v>533167SL</v>
      </c>
      <c r="J1471" t="s">
        <v>199</v>
      </c>
      <c r="K1471">
        <v>38.9</v>
      </c>
      <c r="L1471">
        <v>-2</v>
      </c>
      <c r="M1471">
        <v>4</v>
      </c>
      <c r="N1471">
        <v>-40</v>
      </c>
      <c r="O1471">
        <f>VLOOKUP(D1471,'SL SR'!$C$2:$F$500,4,FALSE)</f>
        <v>2115</v>
      </c>
      <c r="P1471">
        <f>VLOOKUP(D1471,Slider!$C$1:$F$550,4,FALSE)</f>
        <v>19.2</v>
      </c>
    </row>
    <row r="1472" spans="1:16" x14ac:dyDescent="0.5">
      <c r="A1472">
        <v>2021</v>
      </c>
      <c r="B1472" t="s">
        <v>670</v>
      </c>
      <c r="C1472" t="s">
        <v>168</v>
      </c>
      <c r="D1472">
        <v>650556</v>
      </c>
      <c r="E1472" t="s">
        <v>142</v>
      </c>
      <c r="F1472" t="s">
        <v>143</v>
      </c>
      <c r="G1472">
        <v>88.9</v>
      </c>
      <c r="H1472" t="s">
        <v>198</v>
      </c>
      <c r="I1472" t="str">
        <f t="shared" si="26"/>
        <v>650556SL</v>
      </c>
      <c r="J1472" t="s">
        <v>199</v>
      </c>
      <c r="K1472">
        <v>36.799999999999997</v>
      </c>
      <c r="L1472">
        <v>18</v>
      </c>
      <c r="M1472">
        <v>3.8</v>
      </c>
      <c r="N1472">
        <v>8</v>
      </c>
      <c r="O1472">
        <f>VLOOKUP(D1472,'SL SR'!$C$2:$F$500,4,FALSE)</f>
        <v>2500</v>
      </c>
      <c r="P1472">
        <f>VLOOKUP(D1472,Slider!$C$1:$F$550,4,FALSE)</f>
        <v>27.8</v>
      </c>
    </row>
    <row r="1473" spans="1:16" x14ac:dyDescent="0.5">
      <c r="A1473">
        <v>2021</v>
      </c>
      <c r="B1473" t="s">
        <v>337</v>
      </c>
      <c r="C1473" t="s">
        <v>25</v>
      </c>
      <c r="D1473">
        <v>554431</v>
      </c>
      <c r="E1473" t="s">
        <v>156</v>
      </c>
      <c r="F1473" t="s">
        <v>157</v>
      </c>
      <c r="G1473">
        <v>84.7</v>
      </c>
      <c r="H1473" t="s">
        <v>198</v>
      </c>
      <c r="I1473" t="str">
        <f t="shared" si="26"/>
        <v>554431SL</v>
      </c>
      <c r="J1473" t="s">
        <v>199</v>
      </c>
      <c r="K1473">
        <v>44.7</v>
      </c>
      <c r="L1473">
        <v>22</v>
      </c>
      <c r="M1473">
        <v>6.6</v>
      </c>
      <c r="N1473">
        <v>29</v>
      </c>
      <c r="O1473">
        <f>VLOOKUP(D1473,'SL SR'!$C$2:$F$500,4,FALSE)</f>
        <v>2512</v>
      </c>
      <c r="P1473">
        <f>VLOOKUP(D1473,Slider!$C$1:$F$550,4,FALSE)</f>
        <v>45.1</v>
      </c>
    </row>
    <row r="1474" spans="1:16" x14ac:dyDescent="0.5">
      <c r="A1474">
        <v>2021</v>
      </c>
      <c r="B1474" t="s">
        <v>343</v>
      </c>
      <c r="C1474" t="s">
        <v>344</v>
      </c>
      <c r="D1474">
        <v>661403</v>
      </c>
      <c r="E1474" t="s">
        <v>122</v>
      </c>
      <c r="F1474" t="s">
        <v>123</v>
      </c>
      <c r="G1474">
        <v>91.6</v>
      </c>
      <c r="H1474" t="s">
        <v>198</v>
      </c>
      <c r="I1474" t="str">
        <f t="shared" si="26"/>
        <v>661403SL</v>
      </c>
      <c r="J1474" t="s">
        <v>199</v>
      </c>
      <c r="K1474">
        <v>32</v>
      </c>
      <c r="L1474">
        <v>12</v>
      </c>
      <c r="M1474">
        <v>6.5</v>
      </c>
      <c r="N1474">
        <v>110</v>
      </c>
      <c r="O1474">
        <f>VLOOKUP(D1474,'SL SR'!$C$2:$F$500,4,FALSE)</f>
        <v>2278</v>
      </c>
      <c r="P1474">
        <f>VLOOKUP(D1474,Slider!$C$1:$F$550,4,FALSE)</f>
        <v>46.2</v>
      </c>
    </row>
    <row r="1475" spans="1:16" x14ac:dyDescent="0.5">
      <c r="A1475">
        <v>2021</v>
      </c>
      <c r="B1475" t="s">
        <v>377</v>
      </c>
      <c r="C1475" t="s">
        <v>378</v>
      </c>
      <c r="D1475">
        <v>670912</v>
      </c>
      <c r="E1475" t="s">
        <v>34</v>
      </c>
      <c r="F1475" t="s">
        <v>35</v>
      </c>
      <c r="G1475">
        <v>85.7</v>
      </c>
      <c r="H1475" t="s">
        <v>198</v>
      </c>
      <c r="I1475" t="str">
        <f t="shared" si="26"/>
        <v>670912SL</v>
      </c>
      <c r="J1475" t="s">
        <v>199</v>
      </c>
      <c r="K1475">
        <v>35.4</v>
      </c>
      <c r="L1475">
        <v>0</v>
      </c>
      <c r="M1475">
        <v>6</v>
      </c>
      <c r="N1475">
        <v>12</v>
      </c>
      <c r="O1475">
        <f>VLOOKUP(D1475,'SL SR'!$C$2:$F$500,4,FALSE)</f>
        <v>2443</v>
      </c>
      <c r="P1475">
        <f>VLOOKUP(D1475,Slider!$C$1:$F$550,4,FALSE)</f>
        <v>41.6</v>
      </c>
    </row>
    <row r="1476" spans="1:16" x14ac:dyDescent="0.5">
      <c r="A1476">
        <v>2021</v>
      </c>
      <c r="B1476" t="s">
        <v>202</v>
      </c>
      <c r="C1476" t="s">
        <v>726</v>
      </c>
      <c r="D1476">
        <v>641312</v>
      </c>
      <c r="E1476" t="s">
        <v>62</v>
      </c>
      <c r="F1476" t="s">
        <v>63</v>
      </c>
      <c r="G1476">
        <v>86.8</v>
      </c>
      <c r="H1476" t="s">
        <v>198</v>
      </c>
      <c r="I1476" t="str">
        <f t="shared" si="26"/>
        <v>641312SL</v>
      </c>
      <c r="J1476" t="s">
        <v>199</v>
      </c>
      <c r="K1476">
        <v>34.9</v>
      </c>
      <c r="L1476">
        <v>3</v>
      </c>
      <c r="M1476">
        <v>6.9</v>
      </c>
      <c r="N1476">
        <v>65</v>
      </c>
      <c r="O1476">
        <f>VLOOKUP(D1476,'SL SR'!$C$2:$F$500,4,FALSE)</f>
        <v>2279</v>
      </c>
      <c r="P1476">
        <v>37</v>
      </c>
    </row>
    <row r="1477" spans="1:16" x14ac:dyDescent="0.5">
      <c r="A1477">
        <v>2021</v>
      </c>
      <c r="B1477" t="s">
        <v>515</v>
      </c>
      <c r="C1477" t="s">
        <v>516</v>
      </c>
      <c r="D1477">
        <v>677976</v>
      </c>
      <c r="E1477" t="s">
        <v>261</v>
      </c>
      <c r="F1477" t="s">
        <v>262</v>
      </c>
      <c r="G1477">
        <v>84.2</v>
      </c>
      <c r="H1477" t="s">
        <v>198</v>
      </c>
      <c r="I1477" t="str">
        <f t="shared" si="26"/>
        <v>677976SL</v>
      </c>
      <c r="J1477" t="s">
        <v>199</v>
      </c>
      <c r="K1477">
        <v>39.4</v>
      </c>
      <c r="L1477">
        <v>7</v>
      </c>
      <c r="M1477">
        <v>1.9</v>
      </c>
      <c r="N1477">
        <v>-73</v>
      </c>
      <c r="O1477">
        <f>VLOOKUP(D1477,'SL SR'!$C$2:$F$500,4,FALSE)</f>
        <v>2558</v>
      </c>
      <c r="P1477">
        <f>VLOOKUP(D1477,Slider!$C$1:$F$550,4,FALSE)</f>
        <v>63</v>
      </c>
    </row>
    <row r="1478" spans="1:16" x14ac:dyDescent="0.5">
      <c r="A1478">
        <v>2021</v>
      </c>
      <c r="B1478" t="s">
        <v>733</v>
      </c>
      <c r="C1478" t="s">
        <v>734</v>
      </c>
      <c r="D1478">
        <v>596001</v>
      </c>
      <c r="E1478" t="s">
        <v>80</v>
      </c>
      <c r="F1478" t="s">
        <v>81</v>
      </c>
      <c r="G1478">
        <v>82.8</v>
      </c>
      <c r="H1478" t="s">
        <v>198</v>
      </c>
      <c r="I1478" t="str">
        <f t="shared" si="26"/>
        <v>596001SL</v>
      </c>
      <c r="J1478" t="s">
        <v>199</v>
      </c>
      <c r="K1478">
        <v>40</v>
      </c>
      <c r="L1478">
        <v>3</v>
      </c>
      <c r="M1478">
        <v>12.4</v>
      </c>
      <c r="N1478">
        <v>77</v>
      </c>
      <c r="O1478">
        <f>VLOOKUP(D1478,'SL SR'!$C$2:$F$500,4,FALSE)</f>
        <v>2602</v>
      </c>
      <c r="P1478">
        <f>VLOOKUP(D1478,Slider!$C$1:$F$550,4,FALSE)</f>
        <v>35.4</v>
      </c>
    </row>
    <row r="1479" spans="1:16" x14ac:dyDescent="0.5">
      <c r="A1479">
        <v>2021</v>
      </c>
      <c r="B1479" t="s">
        <v>517</v>
      </c>
      <c r="C1479" t="s">
        <v>430</v>
      </c>
      <c r="D1479">
        <v>641360</v>
      </c>
      <c r="E1479" t="s">
        <v>54</v>
      </c>
      <c r="F1479" t="s">
        <v>55</v>
      </c>
      <c r="G1479">
        <v>83.9</v>
      </c>
      <c r="H1479" t="s">
        <v>198</v>
      </c>
      <c r="I1479" t="str">
        <f t="shared" si="26"/>
        <v>641360SL</v>
      </c>
      <c r="J1479" t="s">
        <v>199</v>
      </c>
      <c r="K1479">
        <v>37.700000000000003</v>
      </c>
      <c r="L1479">
        <v>0</v>
      </c>
      <c r="M1479">
        <v>6.3</v>
      </c>
      <c r="N1479">
        <v>-15</v>
      </c>
      <c r="O1479">
        <f>VLOOKUP(D1479,'SL SR'!$C$2:$F$500,4,FALSE)</f>
        <v>2519</v>
      </c>
      <c r="P1479">
        <f>VLOOKUP(D1479,Slider!$C$1:$F$550,4,FALSE)</f>
        <v>49.8</v>
      </c>
    </row>
    <row r="1480" spans="1:16" x14ac:dyDescent="0.5">
      <c r="A1480">
        <v>2021</v>
      </c>
      <c r="B1480" t="s">
        <v>547</v>
      </c>
      <c r="C1480" t="s">
        <v>197</v>
      </c>
      <c r="D1480">
        <v>663776</v>
      </c>
      <c r="E1480" t="s">
        <v>232</v>
      </c>
      <c r="F1480" t="s">
        <v>233</v>
      </c>
      <c r="G1480">
        <v>85.4</v>
      </c>
      <c r="H1480" t="s">
        <v>198</v>
      </c>
      <c r="I1480" t="str">
        <f t="shared" si="26"/>
        <v>663776SL</v>
      </c>
      <c r="J1480" t="s">
        <v>199</v>
      </c>
      <c r="K1480">
        <v>37</v>
      </c>
      <c r="L1480">
        <v>4</v>
      </c>
      <c r="M1480">
        <v>7.1</v>
      </c>
      <c r="N1480">
        <v>50</v>
      </c>
      <c r="O1480">
        <f>VLOOKUP(D1480,'SL SR'!$C$2:$F$500,4,FALSE)</f>
        <v>2329</v>
      </c>
      <c r="P1480">
        <f>VLOOKUP(D1480,Slider!$C$1:$F$550,4,FALSE)</f>
        <v>20.100000000000001</v>
      </c>
    </row>
    <row r="1481" spans="1:16" x14ac:dyDescent="0.5">
      <c r="A1481">
        <v>2021</v>
      </c>
      <c r="B1481" t="s">
        <v>279</v>
      </c>
      <c r="C1481" t="s">
        <v>677</v>
      </c>
      <c r="D1481">
        <v>624647</v>
      </c>
      <c r="E1481" t="s">
        <v>54</v>
      </c>
      <c r="F1481" t="s">
        <v>55</v>
      </c>
      <c r="G1481">
        <v>85.2</v>
      </c>
      <c r="H1481" t="s">
        <v>198</v>
      </c>
      <c r="I1481" t="str">
        <f t="shared" si="26"/>
        <v>624647SL</v>
      </c>
      <c r="J1481" t="s">
        <v>199</v>
      </c>
      <c r="K1481">
        <v>37</v>
      </c>
      <c r="L1481">
        <v>1</v>
      </c>
      <c r="M1481">
        <v>2.2999999999999998</v>
      </c>
      <c r="N1481">
        <v>-71</v>
      </c>
      <c r="O1481">
        <f>VLOOKUP(D1481,'SL SR'!$C$2:$F$500,4,FALSE)</f>
        <v>2638</v>
      </c>
      <c r="P1481">
        <v>16</v>
      </c>
    </row>
    <row r="1482" spans="1:16" x14ac:dyDescent="0.5">
      <c r="A1482">
        <v>2021</v>
      </c>
      <c r="B1482" t="s">
        <v>234</v>
      </c>
      <c r="C1482" t="s">
        <v>235</v>
      </c>
      <c r="D1482">
        <v>502179</v>
      </c>
      <c r="E1482" t="s">
        <v>194</v>
      </c>
      <c r="F1482" t="s">
        <v>195</v>
      </c>
      <c r="G1482">
        <v>77.7</v>
      </c>
      <c r="H1482" t="s">
        <v>198</v>
      </c>
      <c r="I1482" t="str">
        <f t="shared" si="26"/>
        <v>502179SL</v>
      </c>
      <c r="J1482" t="s">
        <v>199</v>
      </c>
      <c r="K1482">
        <v>43.2</v>
      </c>
      <c r="L1482">
        <v>-5</v>
      </c>
      <c r="M1482">
        <v>18</v>
      </c>
      <c r="N1482">
        <v>35</v>
      </c>
      <c r="O1482">
        <f>VLOOKUP(D1482,'SL SR'!$C$2:$F$500,4,FALSE)</f>
        <v>2497</v>
      </c>
      <c r="P1482">
        <f>VLOOKUP(D1482,Slider!$C$1:$F$550,4,FALSE)</f>
        <v>18.5</v>
      </c>
    </row>
    <row r="1483" spans="1:16" x14ac:dyDescent="0.5">
      <c r="A1483">
        <v>2021</v>
      </c>
      <c r="B1483" t="s">
        <v>257</v>
      </c>
      <c r="C1483" t="s">
        <v>563</v>
      </c>
      <c r="D1483">
        <v>625643</v>
      </c>
      <c r="E1483" t="s">
        <v>50</v>
      </c>
      <c r="F1483" t="s">
        <v>51</v>
      </c>
      <c r="G1483">
        <v>86.7</v>
      </c>
      <c r="H1483" t="s">
        <v>198</v>
      </c>
      <c r="I1483" t="str">
        <f t="shared" si="26"/>
        <v>625643SL</v>
      </c>
      <c r="J1483" t="s">
        <v>199</v>
      </c>
      <c r="K1483">
        <v>32.4</v>
      </c>
      <c r="L1483">
        <v>-5</v>
      </c>
      <c r="M1483">
        <v>5.5</v>
      </c>
      <c r="N1483">
        <v>15</v>
      </c>
      <c r="O1483">
        <v>2208</v>
      </c>
      <c r="P1483">
        <v>43</v>
      </c>
    </row>
    <row r="1484" spans="1:16" x14ac:dyDescent="0.5">
      <c r="A1484">
        <v>2021</v>
      </c>
      <c r="B1484" t="s">
        <v>482</v>
      </c>
      <c r="C1484" t="s">
        <v>622</v>
      </c>
      <c r="D1484">
        <v>642701</v>
      </c>
      <c r="E1484" t="s">
        <v>116</v>
      </c>
      <c r="F1484" t="s">
        <v>117</v>
      </c>
      <c r="G1484">
        <v>83.8</v>
      </c>
      <c r="H1484" t="s">
        <v>198</v>
      </c>
      <c r="I1484" t="str">
        <f t="shared" si="26"/>
        <v>642701SL</v>
      </c>
      <c r="J1484" t="s">
        <v>199</v>
      </c>
      <c r="K1484">
        <v>40.5</v>
      </c>
      <c r="L1484">
        <v>7</v>
      </c>
      <c r="M1484">
        <v>4.0999999999999996</v>
      </c>
      <c r="N1484">
        <v>-36</v>
      </c>
      <c r="O1484">
        <f>VLOOKUP(D1484,'SL SR'!$C$2:$F$500,4,FALSE)</f>
        <v>2526</v>
      </c>
      <c r="P1484">
        <v>26</v>
      </c>
    </row>
    <row r="1485" spans="1:16" x14ac:dyDescent="0.5">
      <c r="A1485">
        <v>2021</v>
      </c>
      <c r="B1485" t="s">
        <v>687</v>
      </c>
      <c r="C1485" t="s">
        <v>87</v>
      </c>
      <c r="D1485">
        <v>608371</v>
      </c>
      <c r="E1485" t="s">
        <v>26</v>
      </c>
      <c r="F1485" t="s">
        <v>27</v>
      </c>
      <c r="G1485">
        <v>85.3</v>
      </c>
      <c r="H1485" t="s">
        <v>198</v>
      </c>
      <c r="I1485" t="str">
        <f t="shared" si="26"/>
        <v>608371SL</v>
      </c>
      <c r="J1485" t="s">
        <v>199</v>
      </c>
      <c r="K1485">
        <v>37.799999999999997</v>
      </c>
      <c r="L1485">
        <v>6</v>
      </c>
      <c r="M1485">
        <v>7.7</v>
      </c>
      <c r="N1485">
        <v>28</v>
      </c>
      <c r="O1485">
        <f>VLOOKUP(D1485,'SL SR'!$C$2:$F$500,4,FALSE)</f>
        <v>2252</v>
      </c>
      <c r="P1485">
        <f>VLOOKUP(D1485,Slider!$C$1:$F$550,4,FALSE)</f>
        <v>53.1</v>
      </c>
    </row>
    <row r="1486" spans="1:16" x14ac:dyDescent="0.5">
      <c r="A1486">
        <v>2021</v>
      </c>
      <c r="B1486" t="s">
        <v>332</v>
      </c>
      <c r="C1486" t="s">
        <v>333</v>
      </c>
      <c r="D1486">
        <v>656546</v>
      </c>
      <c r="E1486" t="s">
        <v>26</v>
      </c>
      <c r="F1486" t="s">
        <v>27</v>
      </c>
      <c r="G1486">
        <v>82</v>
      </c>
      <c r="H1486" t="s">
        <v>198</v>
      </c>
      <c r="I1486" t="str">
        <f t="shared" si="26"/>
        <v>656546SL</v>
      </c>
      <c r="J1486" t="s">
        <v>199</v>
      </c>
      <c r="K1486">
        <v>44.4</v>
      </c>
      <c r="L1486">
        <v>11</v>
      </c>
      <c r="M1486">
        <v>5.0999999999999996</v>
      </c>
      <c r="N1486">
        <v>-23</v>
      </c>
      <c r="O1486">
        <f>VLOOKUP(D1486,'SL SR'!$C$2:$F$500,4,FALSE)</f>
        <v>1969</v>
      </c>
      <c r="P1486">
        <f>VLOOKUP(D1486,Slider!$C$1:$F$550,4,FALSE)</f>
        <v>34</v>
      </c>
    </row>
    <row r="1487" spans="1:16" x14ac:dyDescent="0.5">
      <c r="A1487">
        <v>2021</v>
      </c>
      <c r="B1487" t="s">
        <v>742</v>
      </c>
      <c r="C1487" t="s">
        <v>65</v>
      </c>
      <c r="D1487">
        <v>595345</v>
      </c>
      <c r="E1487" t="s">
        <v>110</v>
      </c>
      <c r="F1487" t="s">
        <v>111</v>
      </c>
      <c r="G1487">
        <v>80.2</v>
      </c>
      <c r="H1487" t="s">
        <v>198</v>
      </c>
      <c r="I1487" t="str">
        <f t="shared" si="26"/>
        <v>595345SL</v>
      </c>
      <c r="J1487" t="s">
        <v>199</v>
      </c>
      <c r="K1487">
        <v>37.700000000000003</v>
      </c>
      <c r="L1487">
        <v>-11</v>
      </c>
      <c r="M1487">
        <v>11.2</v>
      </c>
      <c r="N1487">
        <v>11</v>
      </c>
      <c r="O1487">
        <f>VLOOKUP(D1487,'SL SR'!$C$2:$F$500,4,FALSE)</f>
        <v>2734</v>
      </c>
      <c r="P1487">
        <f>VLOOKUP(D1487,Slider!$C$1:$F$550,4,FALSE)</f>
        <v>41</v>
      </c>
    </row>
    <row r="1488" spans="1:16" x14ac:dyDescent="0.5">
      <c r="A1488">
        <v>2021</v>
      </c>
      <c r="B1488" t="s">
        <v>457</v>
      </c>
      <c r="C1488" t="s">
        <v>139</v>
      </c>
      <c r="D1488">
        <v>607481</v>
      </c>
      <c r="E1488" t="s">
        <v>50</v>
      </c>
      <c r="F1488" t="s">
        <v>51</v>
      </c>
      <c r="G1488">
        <v>83.1</v>
      </c>
      <c r="H1488" t="s">
        <v>198</v>
      </c>
      <c r="I1488" t="str">
        <f t="shared" si="26"/>
        <v>607481SL</v>
      </c>
      <c r="J1488" t="s">
        <v>199</v>
      </c>
      <c r="K1488">
        <v>45.1</v>
      </c>
      <c r="L1488">
        <v>17</v>
      </c>
      <c r="M1488">
        <v>17.7</v>
      </c>
      <c r="N1488">
        <v>138</v>
      </c>
      <c r="O1488">
        <f>VLOOKUP(D1488,'SL SR'!$C$2:$F$500,4,FALSE)</f>
        <v>2230</v>
      </c>
      <c r="P1488">
        <f>VLOOKUP(D1488,Slider!$C$1:$F$550,4,FALSE)</f>
        <v>46.4</v>
      </c>
    </row>
    <row r="1489" spans="1:16" x14ac:dyDescent="0.5">
      <c r="A1489">
        <v>2021</v>
      </c>
      <c r="B1489" t="s">
        <v>375</v>
      </c>
      <c r="C1489" t="s">
        <v>109</v>
      </c>
      <c r="D1489">
        <v>543507</v>
      </c>
      <c r="E1489" t="s">
        <v>126</v>
      </c>
      <c r="F1489" t="s">
        <v>127</v>
      </c>
      <c r="G1489">
        <v>84</v>
      </c>
      <c r="H1489" t="s">
        <v>198</v>
      </c>
      <c r="I1489" t="str">
        <f t="shared" si="26"/>
        <v>543507SL</v>
      </c>
      <c r="J1489" t="s">
        <v>199</v>
      </c>
      <c r="K1489">
        <v>42.6</v>
      </c>
      <c r="L1489">
        <v>14</v>
      </c>
      <c r="M1489">
        <v>5</v>
      </c>
      <c r="N1489">
        <v>-23</v>
      </c>
      <c r="O1489">
        <f>VLOOKUP(D1489,'SL SR'!$C$2:$F$500,4,FALSE)</f>
        <v>2343</v>
      </c>
      <c r="P1489">
        <f>VLOOKUP(D1489,Slider!$C$1:$F$550,4,FALSE)</f>
        <v>21.9</v>
      </c>
    </row>
    <row r="1490" spans="1:16" x14ac:dyDescent="0.5">
      <c r="A1490">
        <v>2021</v>
      </c>
      <c r="B1490" t="s">
        <v>539</v>
      </c>
      <c r="C1490" t="s">
        <v>540</v>
      </c>
      <c r="D1490">
        <v>606424</v>
      </c>
      <c r="E1490" t="s">
        <v>30</v>
      </c>
      <c r="F1490" t="s">
        <v>31</v>
      </c>
      <c r="G1490">
        <v>82.4</v>
      </c>
      <c r="H1490" t="s">
        <v>198</v>
      </c>
      <c r="I1490" t="str">
        <f t="shared" si="26"/>
        <v>606424SL</v>
      </c>
      <c r="J1490" t="s">
        <v>199</v>
      </c>
      <c r="K1490">
        <v>39.799999999999997</v>
      </c>
      <c r="L1490">
        <v>1</v>
      </c>
      <c r="M1490">
        <v>6.1</v>
      </c>
      <c r="N1490">
        <v>-14</v>
      </c>
      <c r="O1490">
        <f>VLOOKUP(D1490,'SL SR'!$C$2:$F$500,4,FALSE)</f>
        <v>2087</v>
      </c>
      <c r="P1490">
        <f>VLOOKUP(D1490,Slider!$C$1:$F$550,4,FALSE)</f>
        <v>58.6</v>
      </c>
    </row>
    <row r="1491" spans="1:16" x14ac:dyDescent="0.5">
      <c r="A1491">
        <v>2021</v>
      </c>
      <c r="B1491" t="s">
        <v>237</v>
      </c>
      <c r="C1491" t="s">
        <v>89</v>
      </c>
      <c r="D1491">
        <v>605135</v>
      </c>
      <c r="E1491" t="s">
        <v>20</v>
      </c>
      <c r="F1491" t="s">
        <v>21</v>
      </c>
      <c r="G1491">
        <v>76.900000000000006</v>
      </c>
      <c r="H1491" t="s">
        <v>198</v>
      </c>
      <c r="I1491" t="str">
        <f t="shared" si="26"/>
        <v>605135SL</v>
      </c>
      <c r="J1491" t="s">
        <v>199</v>
      </c>
      <c r="K1491">
        <v>46</v>
      </c>
      <c r="L1491">
        <v>2</v>
      </c>
      <c r="M1491">
        <v>15.5</v>
      </c>
      <c r="N1491">
        <v>10</v>
      </c>
      <c r="O1491">
        <f>VLOOKUP(D1491,'SL SR'!$C$2:$F$500,4,FALSE)</f>
        <v>2659</v>
      </c>
      <c r="P1491">
        <f>VLOOKUP(D1491,Slider!$C$1:$F$550,4,FALSE)</f>
        <v>40.1</v>
      </c>
    </row>
    <row r="1492" spans="1:16" x14ac:dyDescent="0.5">
      <c r="A1492">
        <v>2021</v>
      </c>
      <c r="B1492" t="s">
        <v>557</v>
      </c>
      <c r="C1492" t="s">
        <v>558</v>
      </c>
      <c r="D1492">
        <v>656420</v>
      </c>
      <c r="E1492" t="s">
        <v>178</v>
      </c>
      <c r="F1492" t="s">
        <v>179</v>
      </c>
      <c r="G1492">
        <v>86.3</v>
      </c>
      <c r="H1492" t="s">
        <v>198</v>
      </c>
      <c r="I1492" t="str">
        <f t="shared" si="26"/>
        <v>656420SL</v>
      </c>
      <c r="J1492" t="s">
        <v>199</v>
      </c>
      <c r="K1492">
        <v>35.299999999999997</v>
      </c>
      <c r="L1492">
        <v>2</v>
      </c>
      <c r="M1492">
        <v>5.6</v>
      </c>
      <c r="N1492">
        <v>29</v>
      </c>
      <c r="O1492">
        <f>VLOOKUP(D1492,'SL SR'!$C$2:$F$500,4,FALSE)</f>
        <v>2765</v>
      </c>
      <c r="P1492">
        <f>VLOOKUP(D1492,Slider!$C$1:$F$550,4,FALSE)</f>
        <v>60.7</v>
      </c>
    </row>
    <row r="1493" spans="1:16" x14ac:dyDescent="0.5">
      <c r="A1493">
        <v>2021</v>
      </c>
      <c r="B1493" t="s">
        <v>704</v>
      </c>
      <c r="C1493" t="s">
        <v>119</v>
      </c>
      <c r="D1493">
        <v>666205</v>
      </c>
      <c r="E1493" t="s">
        <v>156</v>
      </c>
      <c r="F1493" t="s">
        <v>157</v>
      </c>
      <c r="G1493">
        <v>86.6</v>
      </c>
      <c r="H1493" t="s">
        <v>198</v>
      </c>
      <c r="I1493" t="str">
        <f t="shared" ref="I1493:I1556" si="27">D1493&amp;H1493</f>
        <v>666205SL</v>
      </c>
      <c r="J1493" t="s">
        <v>199</v>
      </c>
      <c r="K1493">
        <v>32.5</v>
      </c>
      <c r="L1493">
        <v>-5</v>
      </c>
      <c r="M1493">
        <v>0.7</v>
      </c>
      <c r="N1493">
        <v>-83</v>
      </c>
      <c r="O1493">
        <f>VLOOKUP(D1493,'SL SR'!$C$2:$F$500,4,FALSE)</f>
        <v>2445</v>
      </c>
      <c r="P1493">
        <f>VLOOKUP(D1493,Slider!$C$1:$F$550,4,FALSE)</f>
        <v>32</v>
      </c>
    </row>
    <row r="1494" spans="1:16" x14ac:dyDescent="0.5">
      <c r="A1494">
        <v>2021</v>
      </c>
      <c r="B1494" t="s">
        <v>269</v>
      </c>
      <c r="C1494" t="s">
        <v>270</v>
      </c>
      <c r="D1494">
        <v>656731</v>
      </c>
      <c r="E1494" t="s">
        <v>126</v>
      </c>
      <c r="F1494" t="s">
        <v>127</v>
      </c>
      <c r="G1494">
        <v>85.7</v>
      </c>
      <c r="H1494" t="s">
        <v>198</v>
      </c>
      <c r="I1494" t="str">
        <f t="shared" si="27"/>
        <v>656731SL</v>
      </c>
      <c r="J1494" t="s">
        <v>199</v>
      </c>
      <c r="K1494">
        <v>34</v>
      </c>
      <c r="L1494">
        <v>-4</v>
      </c>
      <c r="M1494">
        <v>2.5</v>
      </c>
      <c r="N1494">
        <v>-54</v>
      </c>
      <c r="O1494">
        <f>VLOOKUP(D1494,'SL SR'!$C$2:$F$500,4,FALSE)</f>
        <v>2416</v>
      </c>
      <c r="P1494">
        <f>VLOOKUP(D1494,Slider!$C$1:$F$550,4,FALSE)</f>
        <v>56.2</v>
      </c>
    </row>
    <row r="1495" spans="1:16" x14ac:dyDescent="0.5">
      <c r="A1495">
        <v>2021</v>
      </c>
      <c r="B1495" t="s">
        <v>259</v>
      </c>
      <c r="C1495" t="s">
        <v>260</v>
      </c>
      <c r="D1495">
        <v>641927</v>
      </c>
      <c r="E1495" t="s">
        <v>261</v>
      </c>
      <c r="F1495" t="s">
        <v>262</v>
      </c>
      <c r="G1495">
        <v>81.400000000000006</v>
      </c>
      <c r="H1495" t="s">
        <v>198</v>
      </c>
      <c r="I1495" t="str">
        <f t="shared" si="27"/>
        <v>641927SL</v>
      </c>
      <c r="J1495" t="s">
        <v>199</v>
      </c>
      <c r="K1495">
        <v>39.4</v>
      </c>
      <c r="L1495">
        <v>-2</v>
      </c>
      <c r="M1495">
        <v>9.1999999999999993</v>
      </c>
      <c r="N1495">
        <v>3</v>
      </c>
      <c r="O1495">
        <v>2160</v>
      </c>
      <c r="P1495">
        <f>VLOOKUP(D1495,Slider!$C$1:$F$550,4,FALSE)</f>
        <v>55.1</v>
      </c>
    </row>
    <row r="1496" spans="1:16" x14ac:dyDescent="0.5">
      <c r="A1496">
        <v>2021</v>
      </c>
      <c r="B1496" t="s">
        <v>451</v>
      </c>
      <c r="C1496" t="s">
        <v>452</v>
      </c>
      <c r="D1496">
        <v>547973</v>
      </c>
      <c r="E1496" t="s">
        <v>38</v>
      </c>
      <c r="F1496" t="s">
        <v>39</v>
      </c>
      <c r="G1496">
        <v>85.1</v>
      </c>
      <c r="H1496" t="s">
        <v>198</v>
      </c>
      <c r="I1496" t="str">
        <f t="shared" si="27"/>
        <v>547973SL</v>
      </c>
      <c r="J1496" t="s">
        <v>199</v>
      </c>
      <c r="K1496">
        <v>35.6</v>
      </c>
      <c r="L1496">
        <v>-2</v>
      </c>
      <c r="M1496">
        <v>12.8</v>
      </c>
      <c r="N1496">
        <v>131</v>
      </c>
      <c r="O1496">
        <f>VLOOKUP(D1496,'SL SR'!$C$2:$F$500,4,FALSE)</f>
        <v>2531</v>
      </c>
      <c r="P1496">
        <f>VLOOKUP(D1496,Slider!$C$1:$F$550,4,FALSE)</f>
        <v>14.2</v>
      </c>
    </row>
    <row r="1497" spans="1:16" x14ac:dyDescent="0.5">
      <c r="A1497">
        <v>2021</v>
      </c>
      <c r="B1497" t="s">
        <v>660</v>
      </c>
      <c r="C1497" t="s">
        <v>661</v>
      </c>
      <c r="D1497">
        <v>605488</v>
      </c>
      <c r="E1497" t="s">
        <v>178</v>
      </c>
      <c r="F1497" t="s">
        <v>179</v>
      </c>
      <c r="G1497">
        <v>82.9</v>
      </c>
      <c r="H1497" t="s">
        <v>198</v>
      </c>
      <c r="I1497" t="str">
        <f t="shared" si="27"/>
        <v>605488SL</v>
      </c>
      <c r="J1497" t="s">
        <v>199</v>
      </c>
      <c r="K1497">
        <v>42.5</v>
      </c>
      <c r="L1497">
        <v>9</v>
      </c>
      <c r="M1497">
        <v>3.8</v>
      </c>
      <c r="N1497">
        <v>-41</v>
      </c>
      <c r="O1497">
        <f>VLOOKUP(D1497,'SL SR'!$C$2:$F$500,4,FALSE)</f>
        <v>2218</v>
      </c>
      <c r="P1497">
        <f>VLOOKUP(D1497,Slider!$C$1:$F$550,4,FALSE)</f>
        <v>50.7</v>
      </c>
    </row>
    <row r="1498" spans="1:16" x14ac:dyDescent="0.5">
      <c r="A1498">
        <v>2021</v>
      </c>
      <c r="B1498" t="s">
        <v>66</v>
      </c>
      <c r="C1498" t="s">
        <v>67</v>
      </c>
      <c r="D1498">
        <v>669203</v>
      </c>
      <c r="E1498" t="s">
        <v>68</v>
      </c>
      <c r="F1498" t="s">
        <v>69</v>
      </c>
      <c r="G1498">
        <v>88</v>
      </c>
      <c r="H1498" t="s">
        <v>198</v>
      </c>
      <c r="I1498" t="str">
        <f t="shared" si="27"/>
        <v>669203SL</v>
      </c>
      <c r="J1498" t="s">
        <v>199</v>
      </c>
      <c r="K1498">
        <v>35.299999999999997</v>
      </c>
      <c r="L1498">
        <v>9</v>
      </c>
      <c r="M1498">
        <v>7.6</v>
      </c>
      <c r="N1498">
        <v>92</v>
      </c>
      <c r="O1498">
        <v>2860</v>
      </c>
      <c r="P1498">
        <f>VLOOKUP(D1498,Slider!$C$1:$F$550,4,FALSE)</f>
        <v>31.6</v>
      </c>
    </row>
    <row r="1499" spans="1:16" x14ac:dyDescent="0.5">
      <c r="A1499">
        <v>2021</v>
      </c>
      <c r="B1499" t="s">
        <v>219</v>
      </c>
      <c r="C1499" t="s">
        <v>220</v>
      </c>
      <c r="D1499">
        <v>605540</v>
      </c>
      <c r="E1499" t="s">
        <v>68</v>
      </c>
      <c r="F1499" t="s">
        <v>69</v>
      </c>
      <c r="G1499">
        <v>86.3</v>
      </c>
      <c r="H1499" t="s">
        <v>198</v>
      </c>
      <c r="I1499" t="str">
        <f t="shared" si="27"/>
        <v>605540SL</v>
      </c>
      <c r="J1499" t="s">
        <v>199</v>
      </c>
      <c r="K1499">
        <v>39.6</v>
      </c>
      <c r="L1499">
        <v>15</v>
      </c>
      <c r="M1499">
        <v>3.8</v>
      </c>
      <c r="N1499">
        <v>-18</v>
      </c>
      <c r="O1499">
        <v>2554</v>
      </c>
      <c r="P1499">
        <f>VLOOKUP(D1499,Slider!$C$1:$F$550,4,FALSE)</f>
        <v>33.700000000000003</v>
      </c>
    </row>
    <row r="1500" spans="1:16" x14ac:dyDescent="0.5">
      <c r="A1500">
        <v>2021</v>
      </c>
      <c r="B1500" t="s">
        <v>419</v>
      </c>
      <c r="C1500" t="s">
        <v>420</v>
      </c>
      <c r="D1500">
        <v>622253</v>
      </c>
      <c r="E1500" t="s">
        <v>182</v>
      </c>
      <c r="F1500" t="s">
        <v>183</v>
      </c>
      <c r="G1500">
        <v>86.1</v>
      </c>
      <c r="H1500" t="s">
        <v>198</v>
      </c>
      <c r="I1500" t="str">
        <f t="shared" si="27"/>
        <v>622253SL</v>
      </c>
      <c r="J1500" t="s">
        <v>199</v>
      </c>
      <c r="K1500">
        <v>33.5</v>
      </c>
      <c r="L1500">
        <v>-4</v>
      </c>
      <c r="M1500">
        <v>2.6</v>
      </c>
      <c r="N1500">
        <v>-55</v>
      </c>
      <c r="O1500">
        <f>VLOOKUP(D1500,'SL SR'!$C$2:$F$500,4,FALSE)</f>
        <v>2546</v>
      </c>
      <c r="P1500">
        <f>VLOOKUP(D1500,Slider!$C$1:$F$550,4,FALSE)</f>
        <v>35.299999999999997</v>
      </c>
    </row>
    <row r="1501" spans="1:16" x14ac:dyDescent="0.5">
      <c r="A1501">
        <v>2021</v>
      </c>
      <c r="B1501" t="s">
        <v>435</v>
      </c>
      <c r="C1501" t="s">
        <v>436</v>
      </c>
      <c r="D1501">
        <v>676051</v>
      </c>
      <c r="E1501" t="s">
        <v>46</v>
      </c>
      <c r="F1501" t="s">
        <v>47</v>
      </c>
      <c r="G1501">
        <v>87.3</v>
      </c>
      <c r="H1501" t="s">
        <v>198</v>
      </c>
      <c r="I1501" t="str">
        <f t="shared" si="27"/>
        <v>676051SL</v>
      </c>
      <c r="J1501" t="s">
        <v>199</v>
      </c>
      <c r="K1501">
        <v>30.3</v>
      </c>
      <c r="L1501">
        <v>-8</v>
      </c>
      <c r="M1501">
        <v>2.8</v>
      </c>
      <c r="N1501">
        <v>-39</v>
      </c>
      <c r="O1501">
        <f>VLOOKUP(D1501,'SL SR'!$C$2:$F$500,4,FALSE)</f>
        <v>2019</v>
      </c>
      <c r="P1501">
        <v>34</v>
      </c>
    </row>
    <row r="1502" spans="1:16" x14ac:dyDescent="0.5">
      <c r="A1502">
        <v>2021</v>
      </c>
      <c r="B1502" t="s">
        <v>449</v>
      </c>
      <c r="C1502" t="s">
        <v>85</v>
      </c>
      <c r="D1502">
        <v>676979</v>
      </c>
      <c r="E1502" t="s">
        <v>50</v>
      </c>
      <c r="F1502" t="s">
        <v>51</v>
      </c>
      <c r="G1502">
        <v>85.3</v>
      </c>
      <c r="H1502" t="s">
        <v>198</v>
      </c>
      <c r="I1502" t="str">
        <f t="shared" si="27"/>
        <v>676979SL</v>
      </c>
      <c r="J1502" t="s">
        <v>199</v>
      </c>
      <c r="K1502">
        <v>36.799999999999997</v>
      </c>
      <c r="L1502">
        <v>2</v>
      </c>
      <c r="M1502">
        <v>12</v>
      </c>
      <c r="N1502">
        <v>150</v>
      </c>
      <c r="O1502">
        <f>VLOOKUP(D1502,'SL SR'!$C$2:$F$500,4,FALSE)</f>
        <v>2193</v>
      </c>
      <c r="P1502">
        <v>33</v>
      </c>
    </row>
    <row r="1503" spans="1:16" x14ac:dyDescent="0.5">
      <c r="A1503">
        <v>2021</v>
      </c>
      <c r="B1503" t="s">
        <v>728</v>
      </c>
      <c r="C1503" t="s">
        <v>729</v>
      </c>
      <c r="D1503">
        <v>545343</v>
      </c>
      <c r="E1503" t="s">
        <v>178</v>
      </c>
      <c r="F1503" t="s">
        <v>179</v>
      </c>
      <c r="G1503">
        <v>82.3</v>
      </c>
      <c r="H1503" t="s">
        <v>198</v>
      </c>
      <c r="I1503" t="str">
        <f t="shared" si="27"/>
        <v>545343SL</v>
      </c>
      <c r="J1503" t="s">
        <v>199</v>
      </c>
      <c r="K1503">
        <v>43.3</v>
      </c>
      <c r="L1503">
        <v>8</v>
      </c>
      <c r="M1503">
        <v>12.9</v>
      </c>
      <c r="N1503">
        <v>36</v>
      </c>
      <c r="O1503">
        <f>VLOOKUP(D1503,'SL SR'!$C$2:$F$500,4,FALSE)</f>
        <v>2401</v>
      </c>
      <c r="P1503">
        <v>60</v>
      </c>
    </row>
    <row r="1504" spans="1:16" x14ac:dyDescent="0.5">
      <c r="A1504">
        <v>2021</v>
      </c>
      <c r="B1504" t="s">
        <v>477</v>
      </c>
      <c r="C1504" t="s">
        <v>756</v>
      </c>
      <c r="D1504">
        <v>543351</v>
      </c>
      <c r="E1504" t="s">
        <v>30</v>
      </c>
      <c r="F1504" t="s">
        <v>31</v>
      </c>
      <c r="G1504">
        <v>84.9</v>
      </c>
      <c r="H1504" t="s">
        <v>198</v>
      </c>
      <c r="I1504" t="str">
        <f t="shared" si="27"/>
        <v>543351SL</v>
      </c>
      <c r="J1504" t="s">
        <v>199</v>
      </c>
      <c r="K1504">
        <v>37.1</v>
      </c>
      <c r="L1504">
        <v>2</v>
      </c>
      <c r="M1504">
        <v>6.9</v>
      </c>
      <c r="N1504">
        <v>25</v>
      </c>
      <c r="O1504">
        <f>VLOOKUP(D1504,'SL SR'!$C$2:$F$500,4,FALSE)</f>
        <v>2791</v>
      </c>
      <c r="P1504">
        <v>29</v>
      </c>
    </row>
    <row r="1505" spans="1:16" x14ac:dyDescent="0.5">
      <c r="A1505">
        <v>2021</v>
      </c>
      <c r="B1505" t="s">
        <v>499</v>
      </c>
      <c r="C1505" t="s">
        <v>25</v>
      </c>
      <c r="D1505">
        <v>669330</v>
      </c>
      <c r="E1505" t="s">
        <v>182</v>
      </c>
      <c r="F1505" t="s">
        <v>183</v>
      </c>
      <c r="G1505">
        <v>88.6</v>
      </c>
      <c r="H1505" t="s">
        <v>198</v>
      </c>
      <c r="I1505" t="str">
        <f t="shared" si="27"/>
        <v>669330SL</v>
      </c>
      <c r="J1505" t="s">
        <v>199</v>
      </c>
      <c r="K1505">
        <v>27.4</v>
      </c>
      <c r="L1505">
        <v>-13</v>
      </c>
      <c r="M1505">
        <v>4.5999999999999996</v>
      </c>
      <c r="N1505">
        <v>25</v>
      </c>
      <c r="O1505">
        <v>2475</v>
      </c>
      <c r="P1505">
        <f>VLOOKUP(D1505,Slider!$C$1:$F$550,4,FALSE)</f>
        <v>56.1</v>
      </c>
    </row>
    <row r="1506" spans="1:16" x14ac:dyDescent="0.5">
      <c r="A1506">
        <v>2021</v>
      </c>
      <c r="B1506" t="s">
        <v>469</v>
      </c>
      <c r="C1506" t="s">
        <v>305</v>
      </c>
      <c r="D1506">
        <v>623352</v>
      </c>
      <c r="E1506" t="s">
        <v>68</v>
      </c>
      <c r="F1506" t="s">
        <v>69</v>
      </c>
      <c r="G1506">
        <v>83.7</v>
      </c>
      <c r="H1506" t="s">
        <v>198</v>
      </c>
      <c r="I1506" t="str">
        <f t="shared" si="27"/>
        <v>623352SL</v>
      </c>
      <c r="J1506" t="s">
        <v>199</v>
      </c>
      <c r="K1506">
        <v>37.299999999999997</v>
      </c>
      <c r="L1506">
        <v>-3</v>
      </c>
      <c r="M1506">
        <v>3.8</v>
      </c>
      <c r="N1506">
        <v>-53</v>
      </c>
      <c r="O1506">
        <f>VLOOKUP(D1506,'SL SR'!$C$2:$F$500,4,FALSE)</f>
        <v>2552</v>
      </c>
      <c r="P1506">
        <v>17</v>
      </c>
    </row>
    <row r="1507" spans="1:16" x14ac:dyDescent="0.5">
      <c r="A1507">
        <v>2021</v>
      </c>
      <c r="B1507" t="s">
        <v>561</v>
      </c>
      <c r="C1507" t="s">
        <v>295</v>
      </c>
      <c r="D1507">
        <v>664199</v>
      </c>
      <c r="E1507" t="s">
        <v>164</v>
      </c>
      <c r="F1507" t="s">
        <v>165</v>
      </c>
      <c r="G1507">
        <v>87.6</v>
      </c>
      <c r="H1507" t="s">
        <v>198</v>
      </c>
      <c r="I1507" t="str">
        <f t="shared" si="27"/>
        <v>664199SL</v>
      </c>
      <c r="J1507" t="s">
        <v>199</v>
      </c>
      <c r="K1507">
        <v>31.5</v>
      </c>
      <c r="L1507">
        <v>-4</v>
      </c>
      <c r="M1507">
        <v>2.1</v>
      </c>
      <c r="N1507">
        <v>-45</v>
      </c>
      <c r="O1507">
        <v>2156</v>
      </c>
      <c r="P1507">
        <f>VLOOKUP(D1507,Slider!$C$1:$F$550,4,FALSE)</f>
        <v>34</v>
      </c>
    </row>
    <row r="1508" spans="1:16" x14ac:dyDescent="0.5">
      <c r="A1508">
        <v>2021</v>
      </c>
      <c r="B1508" t="s">
        <v>184</v>
      </c>
      <c r="C1508" t="s">
        <v>251</v>
      </c>
      <c r="D1508">
        <v>501925</v>
      </c>
      <c r="E1508" t="s">
        <v>102</v>
      </c>
      <c r="F1508" t="s">
        <v>103</v>
      </c>
      <c r="G1508">
        <v>77.400000000000006</v>
      </c>
      <c r="H1508" t="s">
        <v>198</v>
      </c>
      <c r="I1508" t="str">
        <f t="shared" si="27"/>
        <v>501925SL</v>
      </c>
      <c r="J1508" t="s">
        <v>199</v>
      </c>
      <c r="K1508">
        <v>35.5</v>
      </c>
      <c r="L1508">
        <v>-4</v>
      </c>
      <c r="M1508">
        <v>14.8</v>
      </c>
      <c r="N1508">
        <v>13</v>
      </c>
      <c r="O1508">
        <f>VLOOKUP(D1508,'SL SR'!$C$2:$F$500,4,FALSE)</f>
        <v>2262</v>
      </c>
      <c r="P1508">
        <v>57</v>
      </c>
    </row>
    <row r="1509" spans="1:16" x14ac:dyDescent="0.5">
      <c r="A1509">
        <v>2021</v>
      </c>
      <c r="B1509" t="s">
        <v>664</v>
      </c>
      <c r="C1509" t="s">
        <v>29</v>
      </c>
      <c r="D1509">
        <v>656464</v>
      </c>
      <c r="E1509" t="s">
        <v>164</v>
      </c>
      <c r="F1509" t="s">
        <v>165</v>
      </c>
      <c r="G1509">
        <v>83.8</v>
      </c>
      <c r="H1509" t="s">
        <v>198</v>
      </c>
      <c r="I1509" t="str">
        <f t="shared" si="27"/>
        <v>656464SL</v>
      </c>
      <c r="J1509" t="s">
        <v>199</v>
      </c>
      <c r="K1509">
        <v>40.799999999999997</v>
      </c>
      <c r="L1509">
        <v>8</v>
      </c>
      <c r="M1509">
        <v>4.2</v>
      </c>
      <c r="N1509">
        <v>-20</v>
      </c>
      <c r="O1509">
        <f>VLOOKUP(D1509,'SL SR'!$C$2:$F$500,4,FALSE)</f>
        <v>2164</v>
      </c>
      <c r="P1509">
        <v>30</v>
      </c>
    </row>
    <row r="1510" spans="1:16" x14ac:dyDescent="0.5">
      <c r="A1510">
        <v>2021</v>
      </c>
      <c r="B1510" t="s">
        <v>365</v>
      </c>
      <c r="C1510" t="s">
        <v>73</v>
      </c>
      <c r="D1510">
        <v>672578</v>
      </c>
      <c r="E1510" t="s">
        <v>80</v>
      </c>
      <c r="F1510" t="s">
        <v>81</v>
      </c>
      <c r="G1510">
        <v>85.3</v>
      </c>
      <c r="H1510" t="s">
        <v>198</v>
      </c>
      <c r="I1510" t="str">
        <f t="shared" si="27"/>
        <v>672578SL</v>
      </c>
      <c r="J1510" t="s">
        <v>199</v>
      </c>
      <c r="K1510">
        <v>36.4</v>
      </c>
      <c r="L1510">
        <v>2</v>
      </c>
      <c r="M1510">
        <v>3.7</v>
      </c>
      <c r="N1510">
        <v>-32</v>
      </c>
      <c r="O1510">
        <f>VLOOKUP(D1510,'SL SR'!$C$2:$F$500,4,FALSE)</f>
        <v>2154</v>
      </c>
      <c r="P1510">
        <f>VLOOKUP(D1510,Slider!$C$1:$F$550,4,FALSE)</f>
        <v>51</v>
      </c>
    </row>
    <row r="1511" spans="1:16" x14ac:dyDescent="0.5">
      <c r="A1511">
        <v>2021</v>
      </c>
      <c r="B1511" t="s">
        <v>682</v>
      </c>
      <c r="C1511" t="s">
        <v>101</v>
      </c>
      <c r="D1511">
        <v>663531</v>
      </c>
      <c r="E1511" t="s">
        <v>122</v>
      </c>
      <c r="F1511" t="s">
        <v>123</v>
      </c>
      <c r="G1511">
        <v>81.599999999999994</v>
      </c>
      <c r="H1511" t="s">
        <v>198</v>
      </c>
      <c r="I1511" t="str">
        <f t="shared" si="27"/>
        <v>663531SL</v>
      </c>
      <c r="J1511" t="s">
        <v>199</v>
      </c>
      <c r="K1511">
        <v>41.7</v>
      </c>
      <c r="L1511">
        <v>3</v>
      </c>
      <c r="M1511">
        <v>13</v>
      </c>
      <c r="N1511">
        <v>70</v>
      </c>
      <c r="O1511">
        <f>VLOOKUP(D1511,'SL SR'!$C$2:$F$500,4,FALSE)</f>
        <v>2042</v>
      </c>
      <c r="P1511">
        <v>40</v>
      </c>
    </row>
    <row r="1512" spans="1:16" x14ac:dyDescent="0.5">
      <c r="A1512">
        <v>2021</v>
      </c>
      <c r="B1512" t="s">
        <v>450</v>
      </c>
      <c r="C1512" t="s">
        <v>242</v>
      </c>
      <c r="D1512">
        <v>502202</v>
      </c>
      <c r="E1512" t="s">
        <v>68</v>
      </c>
      <c r="F1512" t="s">
        <v>69</v>
      </c>
      <c r="G1512">
        <v>88</v>
      </c>
      <c r="H1512" t="s">
        <v>198</v>
      </c>
      <c r="I1512" t="str">
        <f t="shared" si="27"/>
        <v>502202SL</v>
      </c>
      <c r="J1512" t="s">
        <v>199</v>
      </c>
      <c r="K1512">
        <v>28.2</v>
      </c>
      <c r="L1512">
        <v>-14</v>
      </c>
      <c r="M1512">
        <v>6.2</v>
      </c>
      <c r="N1512">
        <v>89</v>
      </c>
      <c r="O1512">
        <v>2447</v>
      </c>
      <c r="P1512">
        <f>VLOOKUP(D1512,Slider!$C$1:$F$550,4,FALSE)</f>
        <v>32.9</v>
      </c>
    </row>
    <row r="1513" spans="1:16" x14ac:dyDescent="0.5">
      <c r="A1513">
        <v>2021</v>
      </c>
      <c r="B1513" t="s">
        <v>591</v>
      </c>
      <c r="C1513" t="s">
        <v>37</v>
      </c>
      <c r="D1513">
        <v>605177</v>
      </c>
      <c r="E1513" t="s">
        <v>20</v>
      </c>
      <c r="F1513" t="s">
        <v>21</v>
      </c>
      <c r="G1513">
        <v>82.5</v>
      </c>
      <c r="H1513" t="s">
        <v>198</v>
      </c>
      <c r="I1513" t="str">
        <f t="shared" si="27"/>
        <v>605177SL</v>
      </c>
      <c r="J1513" t="s">
        <v>199</v>
      </c>
      <c r="K1513">
        <v>42.1</v>
      </c>
      <c r="L1513">
        <v>6</v>
      </c>
      <c r="M1513">
        <v>1.1000000000000001</v>
      </c>
      <c r="N1513">
        <v>-82</v>
      </c>
      <c r="O1513">
        <f>VLOOKUP(D1513,'SL SR'!$C$2:$F$500,4,FALSE)</f>
        <v>2639</v>
      </c>
      <c r="P1513">
        <v>28</v>
      </c>
    </row>
    <row r="1514" spans="1:16" x14ac:dyDescent="0.5">
      <c r="A1514">
        <v>2021</v>
      </c>
      <c r="B1514" t="s">
        <v>292</v>
      </c>
      <c r="C1514" t="s">
        <v>293</v>
      </c>
      <c r="D1514">
        <v>621219</v>
      </c>
      <c r="E1514" t="s">
        <v>46</v>
      </c>
      <c r="F1514" t="s">
        <v>47</v>
      </c>
      <c r="G1514">
        <v>76.7</v>
      </c>
      <c r="H1514" t="s">
        <v>198</v>
      </c>
      <c r="I1514" t="str">
        <f t="shared" si="27"/>
        <v>621219SL</v>
      </c>
      <c r="J1514" t="s">
        <v>199</v>
      </c>
      <c r="K1514">
        <v>50.3</v>
      </c>
      <c r="L1514">
        <v>8</v>
      </c>
      <c r="M1514">
        <v>16.5</v>
      </c>
      <c r="N1514">
        <v>29</v>
      </c>
      <c r="O1514">
        <v>2527</v>
      </c>
      <c r="P1514">
        <f>VLOOKUP(D1514,Slider!$C$1:$F$550,4,FALSE)</f>
        <v>66.8</v>
      </c>
    </row>
    <row r="1515" spans="1:16" x14ac:dyDescent="0.5">
      <c r="A1515">
        <v>2021</v>
      </c>
      <c r="B1515" t="s">
        <v>732</v>
      </c>
      <c r="C1515" t="s">
        <v>189</v>
      </c>
      <c r="D1515">
        <v>656638</v>
      </c>
      <c r="E1515" t="s">
        <v>132</v>
      </c>
      <c r="F1515" t="s">
        <v>133</v>
      </c>
      <c r="G1515">
        <v>84.4</v>
      </c>
      <c r="H1515" t="s">
        <v>198</v>
      </c>
      <c r="I1515" t="str">
        <f t="shared" si="27"/>
        <v>656638SL</v>
      </c>
      <c r="J1515" t="s">
        <v>199</v>
      </c>
      <c r="K1515">
        <v>46.2</v>
      </c>
      <c r="L1515">
        <v>25</v>
      </c>
      <c r="M1515">
        <v>2.8</v>
      </c>
      <c r="N1515">
        <v>-49</v>
      </c>
      <c r="O1515">
        <f>VLOOKUP(D1515,'SL SR'!$C$2:$F$500,4,FALSE)</f>
        <v>2754</v>
      </c>
      <c r="P1515">
        <f>VLOOKUP(D1515,Slider!$C$1:$F$550,4,FALSE)</f>
        <v>42.8</v>
      </c>
    </row>
    <row r="1516" spans="1:16" x14ac:dyDescent="0.5">
      <c r="A1516">
        <v>2021</v>
      </c>
      <c r="B1516" t="s">
        <v>559</v>
      </c>
      <c r="C1516" t="s">
        <v>427</v>
      </c>
      <c r="D1516">
        <v>596057</v>
      </c>
      <c r="E1516" t="s">
        <v>68</v>
      </c>
      <c r="F1516" t="s">
        <v>69</v>
      </c>
      <c r="G1516">
        <v>84.8</v>
      </c>
      <c r="H1516" t="s">
        <v>198</v>
      </c>
      <c r="I1516" t="str">
        <f t="shared" si="27"/>
        <v>596057SL</v>
      </c>
      <c r="J1516" t="s">
        <v>199</v>
      </c>
      <c r="K1516">
        <v>39.9</v>
      </c>
      <c r="L1516">
        <v>9</v>
      </c>
      <c r="M1516">
        <v>4.3</v>
      </c>
      <c r="N1516">
        <v>-19</v>
      </c>
      <c r="O1516">
        <v>2614</v>
      </c>
      <c r="P1516">
        <f>VLOOKUP(D1516,Slider!$C$1:$F$550,4,FALSE)</f>
        <v>16.899999999999999</v>
      </c>
    </row>
    <row r="1517" spans="1:16" x14ac:dyDescent="0.5">
      <c r="A1517">
        <v>2021</v>
      </c>
      <c r="B1517" t="s">
        <v>736</v>
      </c>
      <c r="C1517" t="s">
        <v>737</v>
      </c>
      <c r="D1517">
        <v>548384</v>
      </c>
      <c r="E1517" t="s">
        <v>142</v>
      </c>
      <c r="F1517" t="s">
        <v>143</v>
      </c>
      <c r="G1517">
        <v>82</v>
      </c>
      <c r="H1517" t="s">
        <v>198</v>
      </c>
      <c r="I1517" t="str">
        <f t="shared" si="27"/>
        <v>548384SL</v>
      </c>
      <c r="J1517" t="s">
        <v>199</v>
      </c>
      <c r="K1517">
        <v>36.799999999999997</v>
      </c>
      <c r="L1517">
        <v>-8</v>
      </c>
      <c r="M1517">
        <v>16.2</v>
      </c>
      <c r="N1517">
        <v>112</v>
      </c>
      <c r="O1517">
        <v>2818</v>
      </c>
      <c r="P1517">
        <f>VLOOKUP(D1517,Slider!$C$1:$F$550,4,FALSE)</f>
        <v>41.1</v>
      </c>
    </row>
    <row r="1518" spans="1:16" x14ac:dyDescent="0.5">
      <c r="A1518">
        <v>2021</v>
      </c>
      <c r="B1518" t="s">
        <v>391</v>
      </c>
      <c r="C1518" t="s">
        <v>392</v>
      </c>
      <c r="D1518">
        <v>544727</v>
      </c>
      <c r="E1518" t="s">
        <v>126</v>
      </c>
      <c r="F1518" t="s">
        <v>127</v>
      </c>
      <c r="G1518">
        <v>89.1</v>
      </c>
      <c r="H1518" t="s">
        <v>198</v>
      </c>
      <c r="I1518" t="str">
        <f t="shared" si="27"/>
        <v>544727SL</v>
      </c>
      <c r="J1518" t="s">
        <v>199</v>
      </c>
      <c r="K1518">
        <v>30</v>
      </c>
      <c r="L1518">
        <v>-4</v>
      </c>
      <c r="M1518">
        <v>0.8</v>
      </c>
      <c r="N1518">
        <v>-129</v>
      </c>
      <c r="O1518">
        <f>VLOOKUP(D1518,'SL SR'!$C$2:$F$500,4,FALSE)</f>
        <v>2113</v>
      </c>
      <c r="P1518">
        <f>VLOOKUP(D1518,Slider!$C$1:$F$550,4,FALSE)</f>
        <v>56</v>
      </c>
    </row>
    <row r="1519" spans="1:16" x14ac:dyDescent="0.5">
      <c r="A1519">
        <v>2021</v>
      </c>
      <c r="B1519" t="s">
        <v>670</v>
      </c>
      <c r="C1519" t="s">
        <v>770</v>
      </c>
      <c r="D1519">
        <v>656061</v>
      </c>
      <c r="E1519" t="s">
        <v>38</v>
      </c>
      <c r="F1519" t="s">
        <v>39</v>
      </c>
      <c r="G1519">
        <v>87.1</v>
      </c>
      <c r="H1519" t="s">
        <v>198</v>
      </c>
      <c r="I1519" t="str">
        <f t="shared" si="27"/>
        <v>656061SL</v>
      </c>
      <c r="J1519" t="s">
        <v>199</v>
      </c>
      <c r="K1519">
        <v>32.799999999999997</v>
      </c>
      <c r="L1519">
        <v>-2</v>
      </c>
      <c r="M1519">
        <v>3</v>
      </c>
      <c r="N1519">
        <v>-32</v>
      </c>
      <c r="O1519">
        <v>2209</v>
      </c>
      <c r="P1519">
        <v>28</v>
      </c>
    </row>
    <row r="1520" spans="1:16" x14ac:dyDescent="0.5">
      <c r="A1520">
        <v>2021</v>
      </c>
      <c r="B1520" t="s">
        <v>482</v>
      </c>
      <c r="C1520" t="s">
        <v>577</v>
      </c>
      <c r="D1520">
        <v>650828</v>
      </c>
      <c r="E1520" t="s">
        <v>156</v>
      </c>
      <c r="F1520" t="s">
        <v>157</v>
      </c>
      <c r="G1520">
        <v>86.6</v>
      </c>
      <c r="H1520" t="s">
        <v>198</v>
      </c>
      <c r="I1520" t="str">
        <f t="shared" si="27"/>
        <v>650828SL</v>
      </c>
      <c r="J1520" t="s">
        <v>199</v>
      </c>
      <c r="K1520">
        <v>36.4</v>
      </c>
      <c r="L1520">
        <v>5</v>
      </c>
      <c r="M1520">
        <v>1.3</v>
      </c>
      <c r="N1520">
        <v>-133</v>
      </c>
      <c r="O1520">
        <f>VLOOKUP(D1520,'SL SR'!$C$2:$F$500,4,FALSE)</f>
        <v>2371</v>
      </c>
      <c r="P1520">
        <v>14</v>
      </c>
    </row>
    <row r="1521" spans="1:16" x14ac:dyDescent="0.5">
      <c r="A1521">
        <v>2021</v>
      </c>
      <c r="B1521" t="s">
        <v>324</v>
      </c>
      <c r="C1521" t="s">
        <v>325</v>
      </c>
      <c r="D1521">
        <v>521230</v>
      </c>
      <c r="E1521" t="s">
        <v>50</v>
      </c>
      <c r="F1521" t="s">
        <v>51</v>
      </c>
      <c r="G1521">
        <v>88.9</v>
      </c>
      <c r="H1521" t="s">
        <v>198</v>
      </c>
      <c r="I1521" t="str">
        <f t="shared" si="27"/>
        <v>521230SL</v>
      </c>
      <c r="J1521" t="s">
        <v>199</v>
      </c>
      <c r="K1521">
        <v>31.2</v>
      </c>
      <c r="L1521">
        <v>0</v>
      </c>
      <c r="M1521">
        <v>1.9</v>
      </c>
      <c r="N1521">
        <v>-50</v>
      </c>
      <c r="O1521">
        <f>VLOOKUP(D1521,'SL SR'!$C$2:$F$500,4,FALSE)</f>
        <v>2269</v>
      </c>
      <c r="P1521">
        <f>VLOOKUP(D1521,Slider!$C$1:$F$550,4,FALSE)</f>
        <v>26.5</v>
      </c>
    </row>
    <row r="1522" spans="1:16" x14ac:dyDescent="0.5">
      <c r="A1522">
        <v>2021</v>
      </c>
      <c r="B1522" t="s">
        <v>148</v>
      </c>
      <c r="C1522" t="s">
        <v>149</v>
      </c>
      <c r="D1522">
        <v>593958</v>
      </c>
      <c r="E1522" t="s">
        <v>42</v>
      </c>
      <c r="F1522" t="s">
        <v>43</v>
      </c>
      <c r="G1522">
        <v>82.1</v>
      </c>
      <c r="H1522" t="s">
        <v>198</v>
      </c>
      <c r="I1522" t="str">
        <f t="shared" si="27"/>
        <v>593958SL</v>
      </c>
      <c r="J1522" t="s">
        <v>199</v>
      </c>
      <c r="K1522">
        <v>44.3</v>
      </c>
      <c r="L1522">
        <v>11</v>
      </c>
      <c r="M1522">
        <v>3</v>
      </c>
      <c r="N1522">
        <v>-59</v>
      </c>
      <c r="O1522">
        <f>VLOOKUP(D1522,'SL SR'!$C$2:$F$500,4,FALSE)</f>
        <v>2184</v>
      </c>
      <c r="P1522">
        <f>VLOOKUP(D1522,Slider!$C$1:$F$550,4,FALSE)</f>
        <v>64.5</v>
      </c>
    </row>
    <row r="1523" spans="1:16" x14ac:dyDescent="0.5">
      <c r="A1523">
        <v>2021</v>
      </c>
      <c r="B1523" t="s">
        <v>592</v>
      </c>
      <c r="C1523" t="s">
        <v>87</v>
      </c>
      <c r="D1523">
        <v>656458</v>
      </c>
      <c r="E1523" t="s">
        <v>92</v>
      </c>
      <c r="F1523" t="s">
        <v>93</v>
      </c>
      <c r="G1523">
        <v>81.599999999999994</v>
      </c>
      <c r="H1523" t="s">
        <v>198</v>
      </c>
      <c r="I1523" t="str">
        <f t="shared" si="27"/>
        <v>656458SL</v>
      </c>
      <c r="J1523" t="s">
        <v>199</v>
      </c>
      <c r="K1523">
        <v>42.8</v>
      </c>
      <c r="L1523">
        <v>5</v>
      </c>
      <c r="M1523">
        <v>6.8</v>
      </c>
      <c r="N1523">
        <v>-18</v>
      </c>
      <c r="O1523" s="1">
        <v>2438</v>
      </c>
      <c r="P1523">
        <f>VLOOKUP(D1523,Slider!$C$1:$F$550,4,FALSE)</f>
        <v>46.6</v>
      </c>
    </row>
    <row r="1524" spans="1:16" x14ac:dyDescent="0.5">
      <c r="A1524">
        <v>2021</v>
      </c>
      <c r="B1524" t="s">
        <v>587</v>
      </c>
      <c r="C1524" t="s">
        <v>588</v>
      </c>
      <c r="D1524">
        <v>650496</v>
      </c>
      <c r="E1524" t="s">
        <v>122</v>
      </c>
      <c r="F1524" t="s">
        <v>123</v>
      </c>
      <c r="G1524">
        <v>82.8</v>
      </c>
      <c r="H1524" t="s">
        <v>198</v>
      </c>
      <c r="I1524" t="str">
        <f t="shared" si="27"/>
        <v>650496SL</v>
      </c>
      <c r="J1524" t="s">
        <v>199</v>
      </c>
      <c r="K1524">
        <v>36.4</v>
      </c>
      <c r="L1524">
        <v>-6</v>
      </c>
      <c r="M1524">
        <v>9.1</v>
      </c>
      <c r="N1524">
        <v>21</v>
      </c>
      <c r="O1524">
        <f>VLOOKUP(D1524,'SL SR'!$C$2:$F$500,4,FALSE)</f>
        <v>2344</v>
      </c>
      <c r="P1524">
        <v>45</v>
      </c>
    </row>
    <row r="1525" spans="1:16" x14ac:dyDescent="0.5">
      <c r="A1525">
        <v>2021</v>
      </c>
      <c r="B1525" t="s">
        <v>429</v>
      </c>
      <c r="C1525" t="s">
        <v>430</v>
      </c>
      <c r="D1525">
        <v>664208</v>
      </c>
      <c r="E1525" t="s">
        <v>142</v>
      </c>
      <c r="F1525" t="s">
        <v>143</v>
      </c>
      <c r="G1525">
        <v>82.2</v>
      </c>
      <c r="H1525" t="s">
        <v>198</v>
      </c>
      <c r="I1525" t="str">
        <f t="shared" si="27"/>
        <v>664208SL</v>
      </c>
      <c r="J1525" t="s">
        <v>199</v>
      </c>
      <c r="K1525">
        <v>46</v>
      </c>
      <c r="L1525">
        <v>16</v>
      </c>
      <c r="M1525">
        <v>15.2</v>
      </c>
      <c r="N1525">
        <v>60</v>
      </c>
      <c r="O1525">
        <f>VLOOKUP(D1525,'SL SR'!$C$2:$F$500,4,FALSE)</f>
        <v>2656</v>
      </c>
      <c r="P1525">
        <f>VLOOKUP(D1525,Slider!$C$1:$F$550,4,FALSE)</f>
        <v>37.5</v>
      </c>
    </row>
    <row r="1526" spans="1:16" x14ac:dyDescent="0.5">
      <c r="A1526">
        <v>2021</v>
      </c>
      <c r="B1526" t="s">
        <v>601</v>
      </c>
      <c r="C1526" t="s">
        <v>422</v>
      </c>
      <c r="D1526">
        <v>663432</v>
      </c>
      <c r="E1526" t="s">
        <v>194</v>
      </c>
      <c r="F1526" t="s">
        <v>195</v>
      </c>
      <c r="G1526">
        <v>87.4</v>
      </c>
      <c r="H1526" t="s">
        <v>198</v>
      </c>
      <c r="I1526" t="str">
        <f t="shared" si="27"/>
        <v>663432SL</v>
      </c>
      <c r="J1526" t="s">
        <v>199</v>
      </c>
      <c r="K1526">
        <v>35.299999999999997</v>
      </c>
      <c r="L1526">
        <v>7</v>
      </c>
      <c r="M1526">
        <v>3.5</v>
      </c>
      <c r="N1526">
        <v>-11</v>
      </c>
      <c r="O1526">
        <f>VLOOKUP(D1526,'SL SR'!$C$2:$F$500,4,FALSE)</f>
        <v>2371</v>
      </c>
      <c r="P1526">
        <v>22</v>
      </c>
    </row>
    <row r="1527" spans="1:16" x14ac:dyDescent="0.5">
      <c r="A1527">
        <v>2021</v>
      </c>
      <c r="B1527" t="s">
        <v>417</v>
      </c>
      <c r="C1527" t="s">
        <v>418</v>
      </c>
      <c r="D1527">
        <v>641835</v>
      </c>
      <c r="E1527" t="s">
        <v>14</v>
      </c>
      <c r="F1527" t="s">
        <v>15</v>
      </c>
      <c r="G1527">
        <v>88</v>
      </c>
      <c r="H1527" t="s">
        <v>198</v>
      </c>
      <c r="I1527" t="str">
        <f t="shared" si="27"/>
        <v>641835SL</v>
      </c>
      <c r="J1527" t="s">
        <v>199</v>
      </c>
      <c r="K1527">
        <v>31.8</v>
      </c>
      <c r="L1527">
        <v>-2</v>
      </c>
      <c r="M1527">
        <v>0.3</v>
      </c>
      <c r="N1527">
        <v>-91</v>
      </c>
      <c r="O1527">
        <f>VLOOKUP(D1527,'SL SR'!$C$2:$F$500,4,FALSE)</f>
        <v>2507</v>
      </c>
      <c r="P1527">
        <f>VLOOKUP(D1527,Slider!$C$1:$F$550,4,FALSE)</f>
        <v>28.2</v>
      </c>
    </row>
    <row r="1528" spans="1:16" x14ac:dyDescent="0.5">
      <c r="A1528">
        <v>2021</v>
      </c>
      <c r="B1528" t="s">
        <v>283</v>
      </c>
      <c r="C1528" t="s">
        <v>119</v>
      </c>
      <c r="D1528">
        <v>640448</v>
      </c>
      <c r="E1528" t="s">
        <v>194</v>
      </c>
      <c r="F1528" t="s">
        <v>195</v>
      </c>
      <c r="G1528">
        <v>87.4</v>
      </c>
      <c r="H1528" t="s">
        <v>198</v>
      </c>
      <c r="I1528" t="str">
        <f t="shared" si="27"/>
        <v>640448SL</v>
      </c>
      <c r="J1528" t="s">
        <v>199</v>
      </c>
      <c r="K1528">
        <v>28.6</v>
      </c>
      <c r="L1528">
        <v>-13</v>
      </c>
      <c r="M1528">
        <v>4.2</v>
      </c>
      <c r="N1528">
        <v>-3</v>
      </c>
      <c r="O1528">
        <f>VLOOKUP(D1528,'SL SR'!$C$2:$F$500,4,FALSE)</f>
        <v>2544</v>
      </c>
      <c r="P1528">
        <f>VLOOKUP(D1528,Slider!$C$1:$F$550,4,FALSE)</f>
        <v>28.8</v>
      </c>
    </row>
    <row r="1529" spans="1:16" x14ac:dyDescent="0.5">
      <c r="A1529">
        <v>2021</v>
      </c>
      <c r="B1529" t="s">
        <v>64</v>
      </c>
      <c r="C1529" t="s">
        <v>65</v>
      </c>
      <c r="D1529">
        <v>571927</v>
      </c>
      <c r="E1529" t="s">
        <v>14</v>
      </c>
      <c r="F1529" t="s">
        <v>15</v>
      </c>
      <c r="G1529">
        <v>88.9</v>
      </c>
      <c r="H1529" t="s">
        <v>198</v>
      </c>
      <c r="I1529" t="str">
        <f t="shared" si="27"/>
        <v>571927SL</v>
      </c>
      <c r="J1529" t="s">
        <v>199</v>
      </c>
      <c r="K1529">
        <v>29</v>
      </c>
      <c r="L1529">
        <v>-7</v>
      </c>
      <c r="M1529">
        <v>0.9</v>
      </c>
      <c r="N1529">
        <v>-125</v>
      </c>
      <c r="O1529">
        <f>VLOOKUP(D1529,'SL SR'!$C$2:$F$500,4,FALSE)</f>
        <v>2516</v>
      </c>
      <c r="P1529">
        <f>VLOOKUP(D1529,Slider!$C$1:$F$550,4,FALSE)</f>
        <v>32</v>
      </c>
    </row>
    <row r="1530" spans="1:16" x14ac:dyDescent="0.5">
      <c r="A1530">
        <v>2021</v>
      </c>
      <c r="B1530" t="s">
        <v>743</v>
      </c>
      <c r="C1530" t="s">
        <v>360</v>
      </c>
      <c r="D1530">
        <v>656685</v>
      </c>
      <c r="E1530" t="s">
        <v>116</v>
      </c>
      <c r="F1530" t="s">
        <v>117</v>
      </c>
      <c r="G1530">
        <v>87.7</v>
      </c>
      <c r="H1530" t="s">
        <v>198</v>
      </c>
      <c r="I1530" t="str">
        <f t="shared" si="27"/>
        <v>656685SL</v>
      </c>
      <c r="J1530" t="s">
        <v>199</v>
      </c>
      <c r="K1530">
        <v>29.3</v>
      </c>
      <c r="L1530">
        <v>-11</v>
      </c>
      <c r="M1530">
        <v>2.1</v>
      </c>
      <c r="N1530">
        <v>-44</v>
      </c>
      <c r="O1530">
        <v>2231</v>
      </c>
      <c r="P1530">
        <f>VLOOKUP(D1530,Slider!$C$1:$F$550,4,FALSE)</f>
        <v>44</v>
      </c>
    </row>
    <row r="1531" spans="1:16" x14ac:dyDescent="0.5">
      <c r="A1531">
        <v>2021</v>
      </c>
      <c r="B1531" t="s">
        <v>474</v>
      </c>
      <c r="C1531" t="s">
        <v>662</v>
      </c>
      <c r="D1531">
        <v>622694</v>
      </c>
      <c r="E1531" t="s">
        <v>110</v>
      </c>
      <c r="F1531" t="s">
        <v>111</v>
      </c>
      <c r="G1531">
        <v>79.2</v>
      </c>
      <c r="H1531" t="s">
        <v>198</v>
      </c>
      <c r="I1531" t="str">
        <f t="shared" si="27"/>
        <v>622694SL</v>
      </c>
      <c r="J1531" t="s">
        <v>199</v>
      </c>
      <c r="K1531">
        <v>33.6</v>
      </c>
      <c r="L1531">
        <v>-23</v>
      </c>
      <c r="M1531">
        <v>11.2</v>
      </c>
      <c r="N1531">
        <v>-3</v>
      </c>
      <c r="O1531">
        <f>VLOOKUP(D1531,'SL SR'!$C$2:$F$500,4,FALSE)</f>
        <v>2554</v>
      </c>
      <c r="P1531">
        <v>48</v>
      </c>
    </row>
    <row r="1532" spans="1:16" x14ac:dyDescent="0.5">
      <c r="A1532">
        <v>2021</v>
      </c>
      <c r="B1532" t="s">
        <v>665</v>
      </c>
      <c r="C1532" t="s">
        <v>666</v>
      </c>
      <c r="D1532">
        <v>608678</v>
      </c>
      <c r="E1532" t="s">
        <v>30</v>
      </c>
      <c r="F1532" t="s">
        <v>31</v>
      </c>
      <c r="G1532">
        <v>83.8</v>
      </c>
      <c r="H1532" t="s">
        <v>198</v>
      </c>
      <c r="I1532" t="str">
        <f t="shared" si="27"/>
        <v>608678SL</v>
      </c>
      <c r="J1532" t="s">
        <v>199</v>
      </c>
      <c r="K1532">
        <v>42.7</v>
      </c>
      <c r="L1532">
        <v>13</v>
      </c>
      <c r="M1532">
        <v>5.6</v>
      </c>
      <c r="N1532">
        <v>-6</v>
      </c>
      <c r="O1532">
        <f>VLOOKUP(D1532,'SL SR'!$C$2:$F$500,4,FALSE)</f>
        <v>2659</v>
      </c>
      <c r="P1532">
        <f>VLOOKUP(D1532,Slider!$C$1:$F$550,4,FALSE)</f>
        <v>34.299999999999997</v>
      </c>
    </row>
    <row r="1533" spans="1:16" x14ac:dyDescent="0.5">
      <c r="A1533">
        <v>2021</v>
      </c>
      <c r="B1533" t="s">
        <v>446</v>
      </c>
      <c r="C1533" t="s">
        <v>447</v>
      </c>
      <c r="D1533">
        <v>621348</v>
      </c>
      <c r="E1533" t="s">
        <v>194</v>
      </c>
      <c r="F1533" t="s">
        <v>195</v>
      </c>
      <c r="G1533">
        <v>84.4</v>
      </c>
      <c r="H1533" t="s">
        <v>198</v>
      </c>
      <c r="I1533" t="str">
        <f t="shared" si="27"/>
        <v>621348SL</v>
      </c>
      <c r="J1533" t="s">
        <v>199</v>
      </c>
      <c r="K1533">
        <v>42.8</v>
      </c>
      <c r="L1533">
        <v>16</v>
      </c>
      <c r="M1533">
        <v>11.2</v>
      </c>
      <c r="N1533">
        <v>99</v>
      </c>
      <c r="O1533">
        <f>VLOOKUP(D1533,'SL SR'!$C$2:$F$500,4,FALSE)</f>
        <v>2677</v>
      </c>
      <c r="P1533">
        <f>VLOOKUP(D1533,Slider!$C$1:$F$550,4,FALSE)</f>
        <v>35.5</v>
      </c>
    </row>
    <row r="1534" spans="1:16" x14ac:dyDescent="0.5">
      <c r="A1534">
        <v>2021</v>
      </c>
      <c r="B1534" t="s">
        <v>545</v>
      </c>
      <c r="C1534" t="s">
        <v>546</v>
      </c>
      <c r="D1534">
        <v>669145</v>
      </c>
      <c r="E1534" t="s">
        <v>182</v>
      </c>
      <c r="F1534" t="s">
        <v>183</v>
      </c>
      <c r="G1534">
        <v>86.1</v>
      </c>
      <c r="H1534" t="s">
        <v>198</v>
      </c>
      <c r="I1534" t="str">
        <f t="shared" si="27"/>
        <v>669145SL</v>
      </c>
      <c r="J1534" t="s">
        <v>199</v>
      </c>
      <c r="K1534">
        <v>33.9</v>
      </c>
      <c r="L1534">
        <v>-2</v>
      </c>
      <c r="M1534">
        <v>1.2</v>
      </c>
      <c r="N1534">
        <v>-128</v>
      </c>
      <c r="O1534">
        <f>VLOOKUP(D1534,'SL SR'!$C$2:$F$500,4,FALSE)</f>
        <v>2412</v>
      </c>
      <c r="P1534">
        <f>VLOOKUP(D1534,Slider!$C$1:$F$550,4,FALSE)</f>
        <v>10.9</v>
      </c>
    </row>
    <row r="1535" spans="1:16" x14ac:dyDescent="0.5">
      <c r="A1535">
        <v>2021</v>
      </c>
      <c r="B1535" t="s">
        <v>739</v>
      </c>
      <c r="C1535" t="s">
        <v>643</v>
      </c>
      <c r="D1535">
        <v>453265</v>
      </c>
      <c r="E1535" t="s">
        <v>30</v>
      </c>
      <c r="F1535" t="s">
        <v>31</v>
      </c>
      <c r="G1535">
        <v>83.2</v>
      </c>
      <c r="H1535" t="s">
        <v>198</v>
      </c>
      <c r="I1535" t="str">
        <f t="shared" si="27"/>
        <v>453265SL</v>
      </c>
      <c r="J1535" t="s">
        <v>199</v>
      </c>
      <c r="K1535">
        <v>38.1</v>
      </c>
      <c r="L1535">
        <v>-2</v>
      </c>
      <c r="M1535">
        <v>3.5</v>
      </c>
      <c r="N1535">
        <v>-59</v>
      </c>
      <c r="O1535">
        <v>2372</v>
      </c>
      <c r="P1535">
        <f>VLOOKUP(D1535,Slider!$C$1:$F$550,4,FALSE)</f>
        <v>25.7</v>
      </c>
    </row>
    <row r="1536" spans="1:16" x14ac:dyDescent="0.5">
      <c r="A1536">
        <v>2021</v>
      </c>
      <c r="B1536" t="s">
        <v>568</v>
      </c>
      <c r="C1536" t="s">
        <v>139</v>
      </c>
      <c r="D1536">
        <v>650644</v>
      </c>
      <c r="E1536" t="s">
        <v>122</v>
      </c>
      <c r="F1536" t="s">
        <v>123</v>
      </c>
      <c r="G1536">
        <v>83.3</v>
      </c>
      <c r="H1536" t="s">
        <v>198</v>
      </c>
      <c r="I1536" t="str">
        <f t="shared" si="27"/>
        <v>650644SL</v>
      </c>
      <c r="J1536" t="s">
        <v>199</v>
      </c>
      <c r="K1536">
        <v>41.4</v>
      </c>
      <c r="L1536">
        <v>8</v>
      </c>
      <c r="M1536">
        <v>9.1</v>
      </c>
      <c r="N1536">
        <v>49</v>
      </c>
      <c r="O1536">
        <f>VLOOKUP(D1536,'SL SR'!$C$2:$F$500,4,FALSE)</f>
        <v>2288</v>
      </c>
      <c r="P1536">
        <f>VLOOKUP(D1536,Slider!$C$1:$F$550,4,FALSE)</f>
        <v>53.4</v>
      </c>
    </row>
    <row r="1537" spans="1:16" x14ac:dyDescent="0.5">
      <c r="A1537">
        <v>2021</v>
      </c>
      <c r="B1537" t="s">
        <v>625</v>
      </c>
      <c r="C1537" t="s">
        <v>626</v>
      </c>
      <c r="D1537">
        <v>571656</v>
      </c>
      <c r="E1537" t="s">
        <v>132</v>
      </c>
      <c r="F1537" t="s">
        <v>133</v>
      </c>
      <c r="G1537">
        <v>82.5</v>
      </c>
      <c r="H1537" t="s">
        <v>198</v>
      </c>
      <c r="I1537" t="str">
        <f t="shared" si="27"/>
        <v>571656SL</v>
      </c>
      <c r="J1537" t="s">
        <v>199</v>
      </c>
      <c r="K1537">
        <v>39.1</v>
      </c>
      <c r="L1537">
        <v>-1</v>
      </c>
      <c r="M1537">
        <v>2</v>
      </c>
      <c r="N1537">
        <v>-71</v>
      </c>
      <c r="O1537">
        <f>VLOOKUP(D1537,'SL SR'!$C$2:$F$500,4,FALSE)</f>
        <v>2231</v>
      </c>
      <c r="P1537">
        <f>VLOOKUP(D1537,Slider!$C$1:$F$550,4,FALSE)</f>
        <v>52.7</v>
      </c>
    </row>
    <row r="1538" spans="1:16" x14ac:dyDescent="0.5">
      <c r="A1538">
        <v>2021</v>
      </c>
      <c r="B1538" t="s">
        <v>788</v>
      </c>
      <c r="C1538" t="s">
        <v>454</v>
      </c>
      <c r="D1538">
        <v>608652</v>
      </c>
      <c r="E1538" t="s">
        <v>261</v>
      </c>
      <c r="F1538" t="s">
        <v>262</v>
      </c>
      <c r="G1538">
        <v>81.7</v>
      </c>
      <c r="H1538" t="s">
        <v>198</v>
      </c>
      <c r="I1538" t="str">
        <f t="shared" si="27"/>
        <v>608652SL</v>
      </c>
      <c r="J1538" t="s">
        <v>199</v>
      </c>
      <c r="K1538">
        <v>42.9</v>
      </c>
      <c r="L1538">
        <v>6</v>
      </c>
      <c r="M1538">
        <v>2.7</v>
      </c>
      <c r="N1538">
        <v>-53</v>
      </c>
      <c r="O1538">
        <f>VLOOKUP(D1538,'SL SR'!$C$2:$F$500,4,FALSE)</f>
        <v>2601</v>
      </c>
      <c r="P1538">
        <f>VLOOKUP(D1538,Slider!$C$1:$F$550,4,FALSE)</f>
        <v>26.8</v>
      </c>
    </row>
    <row r="1539" spans="1:16" x14ac:dyDescent="0.5">
      <c r="A1539">
        <v>2021</v>
      </c>
      <c r="B1539" t="s">
        <v>717</v>
      </c>
      <c r="C1539" t="s">
        <v>718</v>
      </c>
      <c r="D1539">
        <v>606303</v>
      </c>
      <c r="E1539" t="s">
        <v>80</v>
      </c>
      <c r="F1539" t="s">
        <v>81</v>
      </c>
      <c r="G1539">
        <v>81.2</v>
      </c>
      <c r="H1539" t="s">
        <v>198</v>
      </c>
      <c r="I1539" t="str">
        <f t="shared" si="27"/>
        <v>606303SL</v>
      </c>
      <c r="J1539" t="s">
        <v>199</v>
      </c>
      <c r="K1539">
        <v>42.2</v>
      </c>
      <c r="L1539">
        <v>3</v>
      </c>
      <c r="M1539">
        <v>9.6</v>
      </c>
      <c r="N1539">
        <v>19</v>
      </c>
      <c r="O1539">
        <f>VLOOKUP(D1539,'SL SR'!$C$2:$F$500,4,FALSE)</f>
        <v>2093</v>
      </c>
      <c r="P1539">
        <f>VLOOKUP(D1539,Slider!$C$1:$F$550,4,FALSE)</f>
        <v>36.799999999999997</v>
      </c>
    </row>
    <row r="1540" spans="1:16" x14ac:dyDescent="0.5">
      <c r="A1540">
        <v>2021</v>
      </c>
      <c r="B1540" t="s">
        <v>487</v>
      </c>
      <c r="C1540" t="s">
        <v>272</v>
      </c>
      <c r="D1540">
        <v>621593</v>
      </c>
      <c r="E1540" t="s">
        <v>14</v>
      </c>
      <c r="F1540" t="s">
        <v>15</v>
      </c>
      <c r="G1540">
        <v>84.4</v>
      </c>
      <c r="H1540" t="s">
        <v>198</v>
      </c>
      <c r="I1540" t="str">
        <f t="shared" si="27"/>
        <v>621593SL</v>
      </c>
      <c r="J1540" t="s">
        <v>199</v>
      </c>
      <c r="K1540">
        <v>39.200000000000003</v>
      </c>
      <c r="L1540">
        <v>6</v>
      </c>
      <c r="M1540">
        <v>12.5</v>
      </c>
      <c r="N1540">
        <v>92</v>
      </c>
      <c r="O1540">
        <f>VLOOKUP(D1540,'SL SR'!$C$2:$F$500,4,FALSE)</f>
        <v>2816</v>
      </c>
      <c r="P1540">
        <v>60</v>
      </c>
    </row>
    <row r="1541" spans="1:16" x14ac:dyDescent="0.5">
      <c r="A1541">
        <v>2021</v>
      </c>
      <c r="B1541" t="s">
        <v>703</v>
      </c>
      <c r="C1541" t="s">
        <v>497</v>
      </c>
      <c r="D1541">
        <v>605513</v>
      </c>
      <c r="E1541" t="s">
        <v>132</v>
      </c>
      <c r="F1541" t="s">
        <v>133</v>
      </c>
      <c r="G1541">
        <v>85.3</v>
      </c>
      <c r="H1541" t="s">
        <v>198</v>
      </c>
      <c r="I1541" t="str">
        <f t="shared" si="27"/>
        <v>605513SL</v>
      </c>
      <c r="J1541" t="s">
        <v>199</v>
      </c>
      <c r="K1541">
        <v>38</v>
      </c>
      <c r="L1541">
        <v>6</v>
      </c>
      <c r="M1541">
        <v>7.6</v>
      </c>
      <c r="N1541">
        <v>35</v>
      </c>
      <c r="O1541">
        <f>VLOOKUP(D1541,'SL SR'!$C$2:$F$500,4,FALSE)</f>
        <v>2209</v>
      </c>
      <c r="P1541">
        <f>VLOOKUP(D1541,Slider!$C$1:$F$550,4,FALSE)</f>
        <v>33.5</v>
      </c>
    </row>
    <row r="1542" spans="1:16" x14ac:dyDescent="0.5">
      <c r="A1542">
        <v>2021</v>
      </c>
      <c r="B1542" t="s">
        <v>265</v>
      </c>
      <c r="C1542" t="s">
        <v>266</v>
      </c>
      <c r="D1542">
        <v>592826</v>
      </c>
      <c r="E1542" t="s">
        <v>58</v>
      </c>
      <c r="F1542" t="s">
        <v>59</v>
      </c>
      <c r="G1542">
        <v>84.9</v>
      </c>
      <c r="H1542" t="s">
        <v>198</v>
      </c>
      <c r="I1542" t="str">
        <f t="shared" si="27"/>
        <v>592826SL</v>
      </c>
      <c r="J1542" t="s">
        <v>199</v>
      </c>
      <c r="K1542">
        <v>34.700000000000003</v>
      </c>
      <c r="L1542">
        <v>-4</v>
      </c>
      <c r="M1542">
        <v>6.7</v>
      </c>
      <c r="N1542">
        <v>19</v>
      </c>
      <c r="O1542">
        <f>VLOOKUP(D1542,'SL SR'!$C$2:$F$500,4,FALSE)</f>
        <v>2543</v>
      </c>
      <c r="P1542">
        <f>VLOOKUP(D1542,Slider!$C$1:$F$550,4,FALSE)</f>
        <v>41.8</v>
      </c>
    </row>
    <row r="1543" spans="1:16" x14ac:dyDescent="0.5">
      <c r="A1543">
        <v>2021</v>
      </c>
      <c r="B1543" t="s">
        <v>744</v>
      </c>
      <c r="C1543" t="s">
        <v>139</v>
      </c>
      <c r="D1543">
        <v>642083</v>
      </c>
      <c r="E1543" t="s">
        <v>232</v>
      </c>
      <c r="F1543" t="s">
        <v>233</v>
      </c>
      <c r="G1543">
        <v>86</v>
      </c>
      <c r="H1543" t="s">
        <v>198</v>
      </c>
      <c r="I1543" t="str">
        <f t="shared" si="27"/>
        <v>642083SL</v>
      </c>
      <c r="J1543" t="s">
        <v>199</v>
      </c>
      <c r="K1543">
        <v>33.4</v>
      </c>
      <c r="L1543">
        <v>-4</v>
      </c>
      <c r="M1543">
        <v>2.2000000000000002</v>
      </c>
      <c r="N1543">
        <v>-51</v>
      </c>
      <c r="O1543">
        <f>VLOOKUP(D1543,'SL SR'!$C$2:$F$500,4,FALSE)</f>
        <v>2253</v>
      </c>
      <c r="P1543">
        <f>VLOOKUP(D1543,Slider!$C$1:$F$550,4,FALSE)</f>
        <v>52.7</v>
      </c>
    </row>
    <row r="1544" spans="1:16" x14ac:dyDescent="0.5">
      <c r="A1544">
        <v>2021</v>
      </c>
      <c r="B1544" t="s">
        <v>642</v>
      </c>
      <c r="C1544" t="s">
        <v>643</v>
      </c>
      <c r="D1544">
        <v>664062</v>
      </c>
      <c r="E1544" t="s">
        <v>54</v>
      </c>
      <c r="F1544" t="s">
        <v>55</v>
      </c>
      <c r="G1544">
        <v>86.6</v>
      </c>
      <c r="H1544" t="s">
        <v>198</v>
      </c>
      <c r="I1544" t="str">
        <f t="shared" si="27"/>
        <v>664062SL</v>
      </c>
      <c r="J1544" t="s">
        <v>199</v>
      </c>
      <c r="K1544">
        <v>32</v>
      </c>
      <c r="L1544">
        <v>-6</v>
      </c>
      <c r="M1544">
        <v>4.7</v>
      </c>
      <c r="N1544">
        <v>14</v>
      </c>
      <c r="O1544">
        <f>VLOOKUP(D1544,'SL SR'!$C$2:$F$500,4,FALSE)</f>
        <v>2059</v>
      </c>
      <c r="P1544">
        <v>28</v>
      </c>
    </row>
    <row r="1545" spans="1:16" x14ac:dyDescent="0.5">
      <c r="A1545">
        <v>2021</v>
      </c>
      <c r="B1545" t="s">
        <v>294</v>
      </c>
      <c r="C1545" t="s">
        <v>295</v>
      </c>
      <c r="D1545">
        <v>642203</v>
      </c>
      <c r="E1545" t="s">
        <v>164</v>
      </c>
      <c r="F1545" t="s">
        <v>165</v>
      </c>
      <c r="G1545">
        <v>83.8</v>
      </c>
      <c r="H1545" t="s">
        <v>198</v>
      </c>
      <c r="I1545" t="str">
        <f t="shared" si="27"/>
        <v>642203SL</v>
      </c>
      <c r="J1545" t="s">
        <v>199</v>
      </c>
      <c r="K1545">
        <v>39.6</v>
      </c>
      <c r="L1545">
        <v>5</v>
      </c>
      <c r="M1545">
        <v>4.3</v>
      </c>
      <c r="N1545">
        <v>-39</v>
      </c>
      <c r="O1545">
        <f>VLOOKUP(D1545,'SL SR'!$C$2:$F$500,4,FALSE)</f>
        <v>2209</v>
      </c>
      <c r="P1545">
        <f>VLOOKUP(D1545,Slider!$C$1:$F$550,4,FALSE)</f>
        <v>37.5</v>
      </c>
    </row>
    <row r="1546" spans="1:16" x14ac:dyDescent="0.5">
      <c r="A1546">
        <v>2021</v>
      </c>
      <c r="B1546" t="s">
        <v>683</v>
      </c>
      <c r="C1546" t="s">
        <v>170</v>
      </c>
      <c r="D1546">
        <v>663765</v>
      </c>
      <c r="E1546" t="s">
        <v>34</v>
      </c>
      <c r="F1546" t="s">
        <v>35</v>
      </c>
      <c r="G1546">
        <v>82.4</v>
      </c>
      <c r="H1546" t="s">
        <v>198</v>
      </c>
      <c r="I1546" t="str">
        <f t="shared" si="27"/>
        <v>663765SL</v>
      </c>
      <c r="J1546" t="s">
        <v>199</v>
      </c>
      <c r="K1546">
        <v>42.3</v>
      </c>
      <c r="L1546">
        <v>7</v>
      </c>
      <c r="M1546">
        <v>11.2</v>
      </c>
      <c r="N1546">
        <v>41</v>
      </c>
      <c r="O1546">
        <v>2464</v>
      </c>
      <c r="P1546">
        <f>VLOOKUP(D1546,Slider!$C$1:$F$550,4,FALSE)</f>
        <v>51</v>
      </c>
    </row>
    <row r="1547" spans="1:16" x14ac:dyDescent="0.5">
      <c r="A1547">
        <v>2021</v>
      </c>
      <c r="B1547" t="s">
        <v>663</v>
      </c>
      <c r="C1547" t="s">
        <v>497</v>
      </c>
      <c r="D1547">
        <v>607359</v>
      </c>
      <c r="E1547" t="s">
        <v>116</v>
      </c>
      <c r="F1547" t="s">
        <v>117</v>
      </c>
      <c r="G1547">
        <v>83.7</v>
      </c>
      <c r="H1547" t="s">
        <v>198</v>
      </c>
      <c r="I1547" t="str">
        <f t="shared" si="27"/>
        <v>607359SL</v>
      </c>
      <c r="J1547" t="s">
        <v>199</v>
      </c>
      <c r="K1547">
        <v>40.6</v>
      </c>
      <c r="L1547">
        <v>7</v>
      </c>
      <c r="M1547">
        <v>11.6</v>
      </c>
      <c r="N1547">
        <v>43</v>
      </c>
      <c r="O1547">
        <v>1988</v>
      </c>
      <c r="P1547">
        <f>VLOOKUP(D1547,Slider!$C$1:$F$550,4,FALSE)</f>
        <v>43.2</v>
      </c>
    </row>
    <row r="1548" spans="1:16" x14ac:dyDescent="0.5">
      <c r="A1548">
        <v>2021</v>
      </c>
      <c r="B1548" t="s">
        <v>697</v>
      </c>
      <c r="C1548" t="s">
        <v>41</v>
      </c>
      <c r="D1548">
        <v>663734</v>
      </c>
      <c r="E1548" t="s">
        <v>110</v>
      </c>
      <c r="F1548" t="s">
        <v>111</v>
      </c>
      <c r="G1548">
        <v>84.5</v>
      </c>
      <c r="H1548" t="s">
        <v>198</v>
      </c>
      <c r="I1548" t="str">
        <f t="shared" si="27"/>
        <v>663734SL</v>
      </c>
      <c r="J1548" t="s">
        <v>199</v>
      </c>
      <c r="K1548">
        <v>32</v>
      </c>
      <c r="L1548">
        <v>-13</v>
      </c>
      <c r="M1548">
        <v>2.2999999999999998</v>
      </c>
      <c r="N1548">
        <v>-61</v>
      </c>
      <c r="O1548">
        <f>VLOOKUP(D1548,'SL SR'!$C$2:$F$500,4,FALSE)</f>
        <v>2242</v>
      </c>
      <c r="P1548">
        <f>VLOOKUP(D1548,Slider!$C$1:$F$550,4,FALSE)</f>
        <v>38.799999999999997</v>
      </c>
    </row>
    <row r="1549" spans="1:16" x14ac:dyDescent="0.5">
      <c r="A1549">
        <v>2021</v>
      </c>
      <c r="B1549" t="s">
        <v>532</v>
      </c>
      <c r="C1549" t="s">
        <v>533</v>
      </c>
      <c r="D1549">
        <v>518633</v>
      </c>
      <c r="E1549" t="s">
        <v>80</v>
      </c>
      <c r="F1549" t="s">
        <v>81</v>
      </c>
      <c r="G1549">
        <v>83.4</v>
      </c>
      <c r="H1549" t="s">
        <v>198</v>
      </c>
      <c r="I1549" t="str">
        <f t="shared" si="27"/>
        <v>518633SL</v>
      </c>
      <c r="J1549" t="s">
        <v>199</v>
      </c>
      <c r="K1549">
        <v>42.6</v>
      </c>
      <c r="L1549">
        <v>11</v>
      </c>
      <c r="M1549">
        <v>6.4</v>
      </c>
      <c r="N1549">
        <v>-5</v>
      </c>
      <c r="O1549">
        <f>VLOOKUP(D1549,'SL SR'!$C$2:$F$500,4,FALSE)</f>
        <v>2470</v>
      </c>
      <c r="P1549">
        <f>VLOOKUP(D1549,Slider!$C$1:$F$550,4,FALSE)</f>
        <v>59.1</v>
      </c>
    </row>
    <row r="1550" spans="1:16" x14ac:dyDescent="0.5">
      <c r="A1550">
        <v>2021</v>
      </c>
      <c r="B1550" t="s">
        <v>348</v>
      </c>
      <c r="C1550" t="s">
        <v>349</v>
      </c>
      <c r="D1550">
        <v>592773</v>
      </c>
      <c r="E1550" t="s">
        <v>142</v>
      </c>
      <c r="F1550" t="s">
        <v>143</v>
      </c>
      <c r="G1550">
        <v>87</v>
      </c>
      <c r="H1550" t="s">
        <v>198</v>
      </c>
      <c r="I1550" t="str">
        <f t="shared" si="27"/>
        <v>592773SL</v>
      </c>
      <c r="J1550" t="s">
        <v>199</v>
      </c>
      <c r="K1550">
        <v>36.9</v>
      </c>
      <c r="L1550">
        <v>10</v>
      </c>
      <c r="M1550">
        <v>2.2000000000000002</v>
      </c>
      <c r="N1550">
        <v>-45</v>
      </c>
      <c r="O1550">
        <f>VLOOKUP(D1550,'SL SR'!$C$2:$F$500,4,FALSE)</f>
        <v>2198</v>
      </c>
      <c r="P1550">
        <v>22</v>
      </c>
    </row>
    <row r="1551" spans="1:16" x14ac:dyDescent="0.5">
      <c r="A1551">
        <v>2021</v>
      </c>
      <c r="B1551" t="s">
        <v>549</v>
      </c>
      <c r="C1551" t="s">
        <v>177</v>
      </c>
      <c r="D1551">
        <v>657044</v>
      </c>
      <c r="E1551" t="s">
        <v>178</v>
      </c>
      <c r="F1551" t="s">
        <v>179</v>
      </c>
      <c r="G1551">
        <v>78.2</v>
      </c>
      <c r="H1551" t="s">
        <v>198</v>
      </c>
      <c r="I1551" t="str">
        <f t="shared" si="27"/>
        <v>657044SL</v>
      </c>
      <c r="J1551" t="s">
        <v>199</v>
      </c>
      <c r="K1551">
        <v>34.5</v>
      </c>
      <c r="L1551">
        <v>-10</v>
      </c>
      <c r="M1551">
        <v>13.9</v>
      </c>
      <c r="N1551">
        <v>5</v>
      </c>
      <c r="O1551">
        <f>VLOOKUP(D1551,'SL SR'!$C$2:$F$500,4,FALSE)</f>
        <v>2542</v>
      </c>
      <c r="P1551">
        <v>70</v>
      </c>
    </row>
    <row r="1552" spans="1:16" x14ac:dyDescent="0.5">
      <c r="A1552">
        <v>2021</v>
      </c>
      <c r="B1552" t="s">
        <v>311</v>
      </c>
      <c r="C1552" t="s">
        <v>312</v>
      </c>
      <c r="D1552">
        <v>641778</v>
      </c>
      <c r="E1552" t="s">
        <v>68</v>
      </c>
      <c r="F1552" t="s">
        <v>69</v>
      </c>
      <c r="G1552">
        <v>87.3</v>
      </c>
      <c r="H1552" t="s">
        <v>198</v>
      </c>
      <c r="I1552" t="str">
        <f t="shared" si="27"/>
        <v>641778SL</v>
      </c>
      <c r="J1552" t="s">
        <v>199</v>
      </c>
      <c r="K1552">
        <v>29.4</v>
      </c>
      <c r="L1552">
        <v>-12</v>
      </c>
      <c r="M1552">
        <v>1.3</v>
      </c>
      <c r="N1552">
        <v>-67</v>
      </c>
      <c r="O1552">
        <v>2238</v>
      </c>
      <c r="P1552">
        <f>VLOOKUP(D1552,Slider!$C$1:$F$550,4,FALSE)</f>
        <v>55.5</v>
      </c>
    </row>
    <row r="1553" spans="1:16" x14ac:dyDescent="0.5">
      <c r="A1553">
        <v>2021</v>
      </c>
      <c r="B1553" t="s">
        <v>806</v>
      </c>
      <c r="C1553" t="s">
        <v>420</v>
      </c>
      <c r="D1553">
        <v>596027</v>
      </c>
      <c r="E1553" t="s">
        <v>46</v>
      </c>
      <c r="F1553" t="s">
        <v>47</v>
      </c>
      <c r="G1553">
        <v>87.5</v>
      </c>
      <c r="H1553" t="s">
        <v>198</v>
      </c>
      <c r="I1553" t="str">
        <f t="shared" si="27"/>
        <v>596027SL</v>
      </c>
      <c r="J1553" t="s">
        <v>199</v>
      </c>
      <c r="K1553">
        <v>36</v>
      </c>
      <c r="L1553">
        <v>9</v>
      </c>
      <c r="M1553">
        <v>14.5</v>
      </c>
      <c r="N1553">
        <v>240</v>
      </c>
      <c r="O1553">
        <f>VLOOKUP(D1553,'SL SR'!$C$2:$F$500,4,FALSE)</f>
        <v>2324</v>
      </c>
      <c r="P1553">
        <f>VLOOKUP(D1553,Slider!$C$1:$F$550,4,FALSE)</f>
        <v>35.9</v>
      </c>
    </row>
    <row r="1554" spans="1:16" x14ac:dyDescent="0.5">
      <c r="A1554">
        <v>2021</v>
      </c>
      <c r="B1554" t="s">
        <v>426</v>
      </c>
      <c r="C1554" t="s">
        <v>427</v>
      </c>
      <c r="D1554">
        <v>543339</v>
      </c>
      <c r="E1554" t="s">
        <v>62</v>
      </c>
      <c r="F1554" t="s">
        <v>63</v>
      </c>
      <c r="G1554">
        <v>88.5</v>
      </c>
      <c r="H1554" t="s">
        <v>198</v>
      </c>
      <c r="I1554" t="str">
        <f t="shared" si="27"/>
        <v>543339SL</v>
      </c>
      <c r="J1554" t="s">
        <v>199</v>
      </c>
      <c r="K1554">
        <v>29.7</v>
      </c>
      <c r="L1554">
        <v>-7</v>
      </c>
      <c r="M1554">
        <v>1.9</v>
      </c>
      <c r="N1554">
        <v>-50</v>
      </c>
      <c r="O1554">
        <f>VLOOKUP(D1554,'SL SR'!$C$2:$F$500,4,FALSE)</f>
        <v>2598</v>
      </c>
      <c r="P1554">
        <f>VLOOKUP(D1554,Slider!$C$1:$F$550,4,FALSE)</f>
        <v>50.9</v>
      </c>
    </row>
    <row r="1555" spans="1:16" x14ac:dyDescent="0.5">
      <c r="A1555">
        <v>2021</v>
      </c>
      <c r="B1555" t="s">
        <v>535</v>
      </c>
      <c r="C1555" t="s">
        <v>229</v>
      </c>
      <c r="D1555">
        <v>666159</v>
      </c>
      <c r="E1555" t="s">
        <v>132</v>
      </c>
      <c r="F1555" t="s">
        <v>133</v>
      </c>
      <c r="G1555">
        <v>85.5</v>
      </c>
      <c r="H1555" t="s">
        <v>198</v>
      </c>
      <c r="I1555" t="str">
        <f t="shared" si="27"/>
        <v>666159SL</v>
      </c>
      <c r="J1555" t="s">
        <v>199</v>
      </c>
      <c r="K1555">
        <v>34.700000000000003</v>
      </c>
      <c r="L1555">
        <v>-2</v>
      </c>
      <c r="M1555">
        <v>5.8</v>
      </c>
      <c r="N1555">
        <v>14</v>
      </c>
      <c r="O1555">
        <f>VLOOKUP(D1555,'SL SR'!$C$2:$F$500,4,FALSE)</f>
        <v>2854</v>
      </c>
      <c r="P1555">
        <f>VLOOKUP(D1555,Slider!$C$1:$F$550,4,FALSE)</f>
        <v>18.8</v>
      </c>
    </row>
    <row r="1556" spans="1:16" x14ac:dyDescent="0.5">
      <c r="A1556">
        <v>2021</v>
      </c>
      <c r="B1556" t="s">
        <v>582</v>
      </c>
      <c r="C1556" t="s">
        <v>583</v>
      </c>
      <c r="D1556">
        <v>608328</v>
      </c>
      <c r="E1556" t="s">
        <v>213</v>
      </c>
      <c r="F1556" t="s">
        <v>214</v>
      </c>
      <c r="G1556">
        <v>85.1</v>
      </c>
      <c r="H1556" t="s">
        <v>198</v>
      </c>
      <c r="I1556" t="str">
        <f t="shared" si="27"/>
        <v>608328SL</v>
      </c>
      <c r="J1556" t="s">
        <v>199</v>
      </c>
      <c r="K1556">
        <v>37.6</v>
      </c>
      <c r="L1556">
        <v>4</v>
      </c>
      <c r="M1556">
        <v>3.7</v>
      </c>
      <c r="N1556">
        <v>-27</v>
      </c>
      <c r="O1556">
        <f>VLOOKUP(D1556,'SL SR'!$C$2:$F$500,4,FALSE)</f>
        <v>2179</v>
      </c>
      <c r="P1556">
        <f>VLOOKUP(D1556,Slider!$C$1:$F$550,4,FALSE)</f>
        <v>49</v>
      </c>
    </row>
    <row r="1557" spans="1:16" x14ac:dyDescent="0.5">
      <c r="A1557">
        <v>2021</v>
      </c>
      <c r="B1557" t="s">
        <v>804</v>
      </c>
      <c r="C1557" t="s">
        <v>805</v>
      </c>
      <c r="D1557">
        <v>622088</v>
      </c>
      <c r="E1557" t="s">
        <v>26</v>
      </c>
      <c r="F1557" t="s">
        <v>27</v>
      </c>
      <c r="G1557">
        <v>83.7</v>
      </c>
      <c r="H1557" t="s">
        <v>198</v>
      </c>
      <c r="I1557" t="str">
        <f t="shared" ref="I1557:I1620" si="28">D1557&amp;H1557</f>
        <v>622088SL</v>
      </c>
      <c r="J1557" t="s">
        <v>199</v>
      </c>
      <c r="K1557">
        <v>40.4</v>
      </c>
      <c r="L1557">
        <v>7</v>
      </c>
      <c r="M1557">
        <v>11.9</v>
      </c>
      <c r="N1557">
        <v>70</v>
      </c>
      <c r="O1557">
        <f>VLOOKUP(D1557,'SL SR'!$C$2:$F$500,4,FALSE)</f>
        <v>2029</v>
      </c>
      <c r="P1557">
        <f>VLOOKUP(D1557,Slider!$C$1:$F$550,4,FALSE)</f>
        <v>45.2</v>
      </c>
    </row>
    <row r="1558" spans="1:16" x14ac:dyDescent="0.5">
      <c r="A1558">
        <v>2021</v>
      </c>
      <c r="B1558" t="s">
        <v>816</v>
      </c>
      <c r="C1558" t="s">
        <v>817</v>
      </c>
      <c r="D1558">
        <v>666808</v>
      </c>
      <c r="E1558" t="s">
        <v>30</v>
      </c>
      <c r="F1558" t="s">
        <v>31</v>
      </c>
      <c r="G1558">
        <v>86.2</v>
      </c>
      <c r="H1558" t="s">
        <v>198</v>
      </c>
      <c r="I1558" t="str">
        <f t="shared" si="28"/>
        <v>666808SL</v>
      </c>
      <c r="J1558" t="s">
        <v>199</v>
      </c>
      <c r="K1558">
        <v>38.299999999999997</v>
      </c>
      <c r="L1558">
        <v>11</v>
      </c>
      <c r="M1558">
        <v>6</v>
      </c>
      <c r="N1558">
        <v>16</v>
      </c>
      <c r="O1558">
        <v>2517</v>
      </c>
      <c r="P1558">
        <f>VLOOKUP(D1558,Slider!$C$1:$F$550,4,FALSE)</f>
        <v>52.2</v>
      </c>
    </row>
    <row r="1559" spans="1:16" x14ac:dyDescent="0.5">
      <c r="A1559">
        <v>2021</v>
      </c>
      <c r="B1559" t="s">
        <v>209</v>
      </c>
      <c r="C1559" t="s">
        <v>210</v>
      </c>
      <c r="D1559">
        <v>572971</v>
      </c>
      <c r="E1559" t="s">
        <v>50</v>
      </c>
      <c r="F1559" t="s">
        <v>51</v>
      </c>
      <c r="G1559">
        <v>77.8</v>
      </c>
      <c r="H1559" t="s">
        <v>198</v>
      </c>
      <c r="I1559" t="str">
        <f t="shared" si="28"/>
        <v>572971SL</v>
      </c>
      <c r="J1559" t="s">
        <v>199</v>
      </c>
      <c r="K1559">
        <v>44.5</v>
      </c>
      <c r="L1559">
        <v>-2</v>
      </c>
      <c r="M1559">
        <v>6.6</v>
      </c>
      <c r="N1559">
        <v>-36</v>
      </c>
      <c r="O1559">
        <f>VLOOKUP(D1559,'SL SR'!$C$2:$F$500,4,FALSE)</f>
        <v>2850</v>
      </c>
      <c r="P1559">
        <f>VLOOKUP(D1559,Slider!$C$1:$F$550,4,FALSE)</f>
        <v>41.7</v>
      </c>
    </row>
    <row r="1560" spans="1:16" x14ac:dyDescent="0.5">
      <c r="A1560">
        <v>2021</v>
      </c>
      <c r="B1560" t="s">
        <v>401</v>
      </c>
      <c r="C1560" t="s">
        <v>151</v>
      </c>
      <c r="D1560">
        <v>605388</v>
      </c>
      <c r="E1560" t="s">
        <v>46</v>
      </c>
      <c r="F1560" t="s">
        <v>47</v>
      </c>
      <c r="G1560">
        <v>82.7</v>
      </c>
      <c r="H1560" t="s">
        <v>198</v>
      </c>
      <c r="I1560" t="str">
        <f t="shared" si="28"/>
        <v>605388SL</v>
      </c>
      <c r="J1560" t="s">
        <v>199</v>
      </c>
      <c r="K1560">
        <v>37</v>
      </c>
      <c r="L1560">
        <v>-5</v>
      </c>
      <c r="M1560">
        <v>6.7</v>
      </c>
      <c r="N1560">
        <v>-13</v>
      </c>
      <c r="O1560">
        <f>VLOOKUP(D1560,'SL SR'!$C$2:$F$500,4,FALSE)</f>
        <v>2338</v>
      </c>
      <c r="P1560">
        <v>28</v>
      </c>
    </row>
    <row r="1561" spans="1:16" x14ac:dyDescent="0.5">
      <c r="A1561">
        <v>2021</v>
      </c>
      <c r="B1561" t="s">
        <v>819</v>
      </c>
      <c r="C1561" t="s">
        <v>533</v>
      </c>
      <c r="D1561">
        <v>543056</v>
      </c>
      <c r="E1561" t="s">
        <v>261</v>
      </c>
      <c r="F1561" t="s">
        <v>262</v>
      </c>
      <c r="G1561">
        <v>84.5</v>
      </c>
      <c r="H1561" t="s">
        <v>198</v>
      </c>
      <c r="I1561" t="str">
        <f t="shared" si="28"/>
        <v>543056SL</v>
      </c>
      <c r="J1561" t="s">
        <v>199</v>
      </c>
      <c r="K1561">
        <v>33.6</v>
      </c>
      <c r="L1561">
        <v>-8</v>
      </c>
      <c r="M1561">
        <v>3.5</v>
      </c>
      <c r="N1561">
        <v>-42</v>
      </c>
      <c r="O1561">
        <v>2391</v>
      </c>
      <c r="P1561">
        <f>VLOOKUP(D1561,Slider!$C$1:$F$550,4,FALSE)</f>
        <v>41.3</v>
      </c>
    </row>
    <row r="1562" spans="1:16" x14ac:dyDescent="0.5">
      <c r="A1562">
        <v>2021</v>
      </c>
      <c r="B1562" t="s">
        <v>760</v>
      </c>
      <c r="C1562" t="s">
        <v>447</v>
      </c>
      <c r="D1562">
        <v>572125</v>
      </c>
      <c r="E1562" t="s">
        <v>232</v>
      </c>
      <c r="F1562" t="s">
        <v>233</v>
      </c>
      <c r="G1562">
        <v>80</v>
      </c>
      <c r="H1562" t="s">
        <v>198</v>
      </c>
      <c r="I1562" t="str">
        <f t="shared" si="28"/>
        <v>572125SL</v>
      </c>
      <c r="J1562" t="s">
        <v>199</v>
      </c>
      <c r="K1562">
        <v>40.1</v>
      </c>
      <c r="L1562">
        <v>-6</v>
      </c>
      <c r="M1562">
        <v>11.3</v>
      </c>
      <c r="N1562">
        <v>23</v>
      </c>
      <c r="O1562">
        <f>VLOOKUP(D1562,'SL SR'!$C$2:$F$500,4,FALSE)</f>
        <v>2214</v>
      </c>
      <c r="P1562">
        <f>VLOOKUP(D1562,Slider!$C$1:$F$550,4,FALSE)</f>
        <v>38.799999999999997</v>
      </c>
    </row>
    <row r="1563" spans="1:16" x14ac:dyDescent="0.5">
      <c r="A1563">
        <v>2021</v>
      </c>
      <c r="B1563" t="s">
        <v>376</v>
      </c>
      <c r="C1563" t="s">
        <v>85</v>
      </c>
      <c r="D1563">
        <v>676477</v>
      </c>
      <c r="E1563" t="s">
        <v>42</v>
      </c>
      <c r="F1563" t="s">
        <v>43</v>
      </c>
      <c r="G1563">
        <v>83.6</v>
      </c>
      <c r="H1563" t="s">
        <v>198</v>
      </c>
      <c r="I1563" t="str">
        <f t="shared" si="28"/>
        <v>676477SL</v>
      </c>
      <c r="J1563" t="s">
        <v>199</v>
      </c>
      <c r="K1563">
        <v>38.700000000000003</v>
      </c>
      <c r="L1563">
        <v>2</v>
      </c>
      <c r="M1563">
        <v>4.5</v>
      </c>
      <c r="N1563">
        <v>-39</v>
      </c>
      <c r="O1563">
        <v>1947</v>
      </c>
      <c r="P1563">
        <v>30</v>
      </c>
    </row>
    <row r="1564" spans="1:16" x14ac:dyDescent="0.5">
      <c r="A1564">
        <v>2021</v>
      </c>
      <c r="B1564" t="s">
        <v>162</v>
      </c>
      <c r="C1564" t="s">
        <v>163</v>
      </c>
      <c r="D1564">
        <v>668678</v>
      </c>
      <c r="E1564" t="s">
        <v>164</v>
      </c>
      <c r="F1564" t="s">
        <v>165</v>
      </c>
      <c r="G1564">
        <v>86.2</v>
      </c>
      <c r="H1564" t="s">
        <v>198</v>
      </c>
      <c r="I1564" t="str">
        <f t="shared" si="28"/>
        <v>668678SL</v>
      </c>
      <c r="J1564" t="s">
        <v>199</v>
      </c>
      <c r="K1564">
        <v>37</v>
      </c>
      <c r="L1564">
        <v>7</v>
      </c>
      <c r="M1564">
        <v>7.8</v>
      </c>
      <c r="N1564">
        <v>56</v>
      </c>
      <c r="O1564">
        <f>VLOOKUP(D1564,'SL SR'!$C$2:$F$500,4,FALSE)</f>
        <v>2430</v>
      </c>
      <c r="P1564">
        <v>43</v>
      </c>
    </row>
    <row r="1565" spans="1:16" x14ac:dyDescent="0.5">
      <c r="A1565">
        <v>2021</v>
      </c>
      <c r="B1565" t="s">
        <v>478</v>
      </c>
      <c r="C1565" t="s">
        <v>61</v>
      </c>
      <c r="D1565">
        <v>642130</v>
      </c>
      <c r="E1565" t="s">
        <v>142</v>
      </c>
      <c r="F1565" t="s">
        <v>143</v>
      </c>
      <c r="G1565">
        <v>82.6</v>
      </c>
      <c r="H1565" t="s">
        <v>198</v>
      </c>
      <c r="I1565" t="str">
        <f t="shared" si="28"/>
        <v>642130SL</v>
      </c>
      <c r="J1565" t="s">
        <v>199</v>
      </c>
      <c r="K1565">
        <v>41.2</v>
      </c>
      <c r="L1565">
        <v>5</v>
      </c>
      <c r="M1565">
        <v>7.3</v>
      </c>
      <c r="N1565">
        <v>10</v>
      </c>
      <c r="O1565">
        <f>VLOOKUP(D1565,'SL SR'!$C$2:$F$500,4,FALSE)</f>
        <v>2224</v>
      </c>
      <c r="P1565">
        <v>46</v>
      </c>
    </row>
    <row r="1566" spans="1:16" x14ac:dyDescent="0.5">
      <c r="A1566">
        <v>2021</v>
      </c>
      <c r="B1566" t="s">
        <v>140</v>
      </c>
      <c r="C1566" t="s">
        <v>168</v>
      </c>
      <c r="D1566">
        <v>650530</v>
      </c>
      <c r="E1566" t="s">
        <v>132</v>
      </c>
      <c r="F1566" t="s">
        <v>133</v>
      </c>
      <c r="G1566">
        <v>86.7</v>
      </c>
      <c r="H1566" t="s">
        <v>198</v>
      </c>
      <c r="I1566" t="str">
        <f t="shared" si="28"/>
        <v>650530SL</v>
      </c>
      <c r="J1566" t="s">
        <v>199</v>
      </c>
      <c r="K1566">
        <v>32.4</v>
      </c>
      <c r="L1566">
        <v>-5</v>
      </c>
      <c r="M1566">
        <v>4.3</v>
      </c>
      <c r="N1566">
        <v>-7</v>
      </c>
      <c r="O1566">
        <f>VLOOKUP(D1566,'SL SR'!$C$2:$F$500,4,FALSE)</f>
        <v>2584</v>
      </c>
      <c r="P1566">
        <v>28</v>
      </c>
    </row>
    <row r="1567" spans="1:16" x14ac:dyDescent="0.5">
      <c r="A1567">
        <v>2021</v>
      </c>
      <c r="B1567" t="s">
        <v>830</v>
      </c>
      <c r="C1567" t="s">
        <v>605</v>
      </c>
      <c r="D1567">
        <v>571882</v>
      </c>
      <c r="E1567" t="s">
        <v>261</v>
      </c>
      <c r="F1567" t="s">
        <v>262</v>
      </c>
      <c r="G1567">
        <v>86.7</v>
      </c>
      <c r="H1567" t="s">
        <v>198</v>
      </c>
      <c r="I1567" t="str">
        <f t="shared" si="28"/>
        <v>571882SL</v>
      </c>
      <c r="J1567" t="s">
        <v>199</v>
      </c>
      <c r="K1567">
        <v>35.700000000000003</v>
      </c>
      <c r="L1567">
        <v>5</v>
      </c>
      <c r="M1567">
        <v>3.7</v>
      </c>
      <c r="N1567">
        <v>-11</v>
      </c>
      <c r="O1567">
        <f>VLOOKUP(D1567,'SL SR'!$C$2:$F$500,4,FALSE)</f>
        <v>2236</v>
      </c>
      <c r="P1567">
        <f>VLOOKUP(D1567,Slider!$C$1:$F$550,4,FALSE)</f>
        <v>33.4</v>
      </c>
    </row>
    <row r="1568" spans="1:16" x14ac:dyDescent="0.5">
      <c r="A1568">
        <v>2021</v>
      </c>
      <c r="B1568" t="s">
        <v>809</v>
      </c>
      <c r="C1568" t="s">
        <v>810</v>
      </c>
      <c r="D1568">
        <v>519076</v>
      </c>
      <c r="E1568" t="s">
        <v>54</v>
      </c>
      <c r="F1568" t="s">
        <v>55</v>
      </c>
      <c r="G1568">
        <v>86.5</v>
      </c>
      <c r="H1568" t="s">
        <v>198</v>
      </c>
      <c r="I1568" t="str">
        <f t="shared" si="28"/>
        <v>519076SL</v>
      </c>
      <c r="J1568" t="s">
        <v>199</v>
      </c>
      <c r="K1568">
        <v>38.200000000000003</v>
      </c>
      <c r="L1568">
        <v>11</v>
      </c>
      <c r="M1568">
        <v>13.6</v>
      </c>
      <c r="N1568">
        <v>209</v>
      </c>
      <c r="O1568">
        <f>VLOOKUP(D1568,'SL SR'!$C$2:$F$500,4,FALSE)</f>
        <v>2350</v>
      </c>
      <c r="P1568">
        <f>VLOOKUP(D1568,Slider!$C$1:$F$550,4,FALSE)</f>
        <v>42.2</v>
      </c>
    </row>
    <row r="1569" spans="1:16" x14ac:dyDescent="0.5">
      <c r="A1569">
        <v>2021</v>
      </c>
      <c r="B1569" t="s">
        <v>738</v>
      </c>
      <c r="C1569" t="s">
        <v>141</v>
      </c>
      <c r="D1569">
        <v>661563</v>
      </c>
      <c r="E1569" t="s">
        <v>38</v>
      </c>
      <c r="F1569" t="s">
        <v>39</v>
      </c>
      <c r="G1569">
        <v>85.2</v>
      </c>
      <c r="H1569" t="s">
        <v>198</v>
      </c>
      <c r="I1569" t="str">
        <f t="shared" si="28"/>
        <v>661563SL</v>
      </c>
      <c r="J1569" t="s">
        <v>199</v>
      </c>
      <c r="K1569">
        <v>35.299999999999997</v>
      </c>
      <c r="L1569">
        <v>-1</v>
      </c>
      <c r="M1569">
        <v>8.4</v>
      </c>
      <c r="N1569">
        <v>41</v>
      </c>
      <c r="O1569">
        <f>VLOOKUP(D1569,'SL SR'!$C$2:$F$500,4,FALSE)</f>
        <v>2489</v>
      </c>
      <c r="P1569">
        <v>37</v>
      </c>
    </row>
    <row r="1570" spans="1:16" x14ac:dyDescent="0.5">
      <c r="A1570">
        <v>2021</v>
      </c>
      <c r="B1570" t="s">
        <v>658</v>
      </c>
      <c r="C1570" t="s">
        <v>659</v>
      </c>
      <c r="D1570">
        <v>592741</v>
      </c>
      <c r="E1570" t="s">
        <v>213</v>
      </c>
      <c r="F1570" t="s">
        <v>214</v>
      </c>
      <c r="G1570">
        <v>81.400000000000006</v>
      </c>
      <c r="H1570" t="s">
        <v>198</v>
      </c>
      <c r="I1570" t="str">
        <f t="shared" si="28"/>
        <v>592741SL</v>
      </c>
      <c r="J1570" t="s">
        <v>199</v>
      </c>
      <c r="K1570">
        <v>45.8</v>
      </c>
      <c r="L1570">
        <v>12</v>
      </c>
      <c r="M1570">
        <v>4.7</v>
      </c>
      <c r="N1570">
        <v>-48</v>
      </c>
      <c r="O1570">
        <v>2255</v>
      </c>
      <c r="P1570">
        <v>42</v>
      </c>
    </row>
    <row r="1571" spans="1:16" x14ac:dyDescent="0.5">
      <c r="A1571">
        <v>2021</v>
      </c>
      <c r="B1571" t="s">
        <v>674</v>
      </c>
      <c r="C1571" t="s">
        <v>572</v>
      </c>
      <c r="D1571">
        <v>606160</v>
      </c>
      <c r="E1571" t="s">
        <v>142</v>
      </c>
      <c r="F1571" t="s">
        <v>143</v>
      </c>
      <c r="G1571">
        <v>85.7</v>
      </c>
      <c r="H1571" t="s">
        <v>198</v>
      </c>
      <c r="I1571" t="str">
        <f t="shared" si="28"/>
        <v>606160SL</v>
      </c>
      <c r="J1571" t="s">
        <v>199</v>
      </c>
      <c r="K1571">
        <v>34.200000000000003</v>
      </c>
      <c r="L1571">
        <v>-4</v>
      </c>
      <c r="M1571">
        <v>7.2</v>
      </c>
      <c r="N1571">
        <v>5</v>
      </c>
      <c r="O1571">
        <f>VLOOKUP(D1571,'SL SR'!$C$2:$F$500,4,FALSE)</f>
        <v>1990</v>
      </c>
      <c r="P1571">
        <f>VLOOKUP(D1571,Slider!$C$1:$F$550,4,FALSE)</f>
        <v>31</v>
      </c>
    </row>
    <row r="1572" spans="1:16" x14ac:dyDescent="0.5">
      <c r="A1572">
        <v>2021</v>
      </c>
      <c r="B1572" t="s">
        <v>322</v>
      </c>
      <c r="C1572" t="s">
        <v>181</v>
      </c>
      <c r="D1572">
        <v>607231</v>
      </c>
      <c r="E1572" t="s">
        <v>261</v>
      </c>
      <c r="F1572" t="s">
        <v>262</v>
      </c>
      <c r="G1572">
        <v>82.4</v>
      </c>
      <c r="H1572" t="s">
        <v>198</v>
      </c>
      <c r="I1572" t="str">
        <f t="shared" si="28"/>
        <v>607231SL</v>
      </c>
      <c r="J1572" t="s">
        <v>199</v>
      </c>
      <c r="K1572">
        <v>38.299999999999997</v>
      </c>
      <c r="L1572">
        <v>-3</v>
      </c>
      <c r="M1572">
        <v>1.9</v>
      </c>
      <c r="N1572">
        <v>-71</v>
      </c>
      <c r="O1572">
        <f>VLOOKUP(D1572,'SL SR'!$C$2:$F$500,4,FALSE)</f>
        <v>2194</v>
      </c>
      <c r="P1572">
        <f>VLOOKUP(D1572,Slider!$C$1:$F$550,4,FALSE)</f>
        <v>29.9</v>
      </c>
    </row>
    <row r="1573" spans="1:16" x14ac:dyDescent="0.5">
      <c r="A1573">
        <v>2021</v>
      </c>
      <c r="B1573" t="s">
        <v>180</v>
      </c>
      <c r="C1573" t="s">
        <v>181</v>
      </c>
      <c r="D1573">
        <v>607644</v>
      </c>
      <c r="E1573" t="s">
        <v>182</v>
      </c>
      <c r="F1573" t="s">
        <v>183</v>
      </c>
      <c r="G1573">
        <v>86.4</v>
      </c>
      <c r="H1573" t="s">
        <v>198</v>
      </c>
      <c r="I1573" t="str">
        <f t="shared" si="28"/>
        <v>607644SL</v>
      </c>
      <c r="J1573" t="s">
        <v>199</v>
      </c>
      <c r="K1573">
        <v>27.3</v>
      </c>
      <c r="L1573">
        <v>-21</v>
      </c>
      <c r="M1573">
        <v>3.4</v>
      </c>
      <c r="N1573">
        <v>-20</v>
      </c>
      <c r="O1573">
        <f>VLOOKUP(D1573,'SL SR'!$C$2:$F$500,4,FALSE)</f>
        <v>2076</v>
      </c>
      <c r="P1573">
        <f>VLOOKUP(D1573,Slider!$C$1:$F$550,4,FALSE)</f>
        <v>50.5</v>
      </c>
    </row>
    <row r="1574" spans="1:16" x14ac:dyDescent="0.5">
      <c r="A1574">
        <v>2021</v>
      </c>
      <c r="B1574" t="s">
        <v>786</v>
      </c>
      <c r="C1574" t="s">
        <v>85</v>
      </c>
      <c r="D1574">
        <v>664076</v>
      </c>
      <c r="E1574" t="s">
        <v>54</v>
      </c>
      <c r="F1574" t="s">
        <v>55</v>
      </c>
      <c r="G1574">
        <v>82.9</v>
      </c>
      <c r="H1574" t="s">
        <v>198</v>
      </c>
      <c r="I1574" t="str">
        <f t="shared" si="28"/>
        <v>664076SL</v>
      </c>
      <c r="J1574" t="s">
        <v>199</v>
      </c>
      <c r="K1574">
        <v>43.8</v>
      </c>
      <c r="L1574">
        <v>12</v>
      </c>
      <c r="M1574">
        <v>10.8</v>
      </c>
      <c r="N1574">
        <v>21</v>
      </c>
      <c r="O1574">
        <f>VLOOKUP(D1574,'SL SR'!$C$2:$F$500,4,FALSE)</f>
        <v>3295</v>
      </c>
      <c r="P1574">
        <f>VLOOKUP(D1574,Slider!$C$1:$F$550,4,FALSE)</f>
        <v>33.700000000000003</v>
      </c>
    </row>
    <row r="1575" spans="1:16" x14ac:dyDescent="0.5">
      <c r="A1575">
        <v>2021</v>
      </c>
      <c r="B1575" t="s">
        <v>842</v>
      </c>
      <c r="C1575" t="s">
        <v>720</v>
      </c>
      <c r="D1575">
        <v>664054</v>
      </c>
      <c r="E1575" t="s">
        <v>261</v>
      </c>
      <c r="F1575" t="s">
        <v>262</v>
      </c>
      <c r="G1575">
        <v>82.5</v>
      </c>
      <c r="H1575" t="s">
        <v>198</v>
      </c>
      <c r="I1575" t="str">
        <f t="shared" si="28"/>
        <v>664054SL</v>
      </c>
      <c r="J1575" t="s">
        <v>199</v>
      </c>
      <c r="K1575">
        <v>33.700000000000003</v>
      </c>
      <c r="L1575">
        <v>-14</v>
      </c>
      <c r="M1575">
        <v>6.5</v>
      </c>
      <c r="N1575">
        <v>-8</v>
      </c>
      <c r="O1575">
        <f>VLOOKUP(D1575,'SL SR'!$C$2:$F$500,4,FALSE)</f>
        <v>1886</v>
      </c>
      <c r="P1575">
        <v>29</v>
      </c>
    </row>
    <row r="1576" spans="1:16" x14ac:dyDescent="0.5">
      <c r="A1576">
        <v>2021</v>
      </c>
      <c r="B1576" t="s">
        <v>368</v>
      </c>
      <c r="C1576" t="s">
        <v>89</v>
      </c>
      <c r="D1576">
        <v>608717</v>
      </c>
      <c r="E1576" t="s">
        <v>213</v>
      </c>
      <c r="F1576" t="s">
        <v>214</v>
      </c>
      <c r="G1576">
        <v>85.6</v>
      </c>
      <c r="H1576" t="s">
        <v>198</v>
      </c>
      <c r="I1576" t="str">
        <f t="shared" si="28"/>
        <v>608717SL</v>
      </c>
      <c r="J1576" t="s">
        <v>199</v>
      </c>
      <c r="K1576">
        <v>35.700000000000003</v>
      </c>
      <c r="L1576">
        <v>1</v>
      </c>
      <c r="M1576">
        <v>8.5</v>
      </c>
      <c r="N1576">
        <v>69</v>
      </c>
      <c r="O1576">
        <f>VLOOKUP(D1576,'SL SR'!$C$2:$F$500,4,FALSE)</f>
        <v>2453</v>
      </c>
      <c r="P1576">
        <f>VLOOKUP(D1576,Slider!$C$1:$F$550,4,FALSE)</f>
        <v>41.8</v>
      </c>
    </row>
    <row r="1577" spans="1:16" x14ac:dyDescent="0.5">
      <c r="A1577">
        <v>2021</v>
      </c>
      <c r="B1577" t="s">
        <v>639</v>
      </c>
      <c r="C1577" t="s">
        <v>640</v>
      </c>
      <c r="D1577">
        <v>468504</v>
      </c>
      <c r="E1577" t="s">
        <v>92</v>
      </c>
      <c r="F1577" t="s">
        <v>93</v>
      </c>
      <c r="G1577">
        <v>88.3</v>
      </c>
      <c r="H1577" t="s">
        <v>198</v>
      </c>
      <c r="I1577" t="str">
        <f t="shared" si="28"/>
        <v>468504SL</v>
      </c>
      <c r="J1577" t="s">
        <v>199</v>
      </c>
      <c r="K1577">
        <v>28.6</v>
      </c>
      <c r="L1577">
        <v>-10</v>
      </c>
      <c r="M1577">
        <v>3.4</v>
      </c>
      <c r="N1577">
        <v>1</v>
      </c>
      <c r="O1577">
        <f>VLOOKUP(D1577,'SL SR'!$C$2:$F$500,4,FALSE)</f>
        <v>2221</v>
      </c>
      <c r="P1577">
        <f>VLOOKUP(D1577,Slider!$C$1:$F$550,4,FALSE)</f>
        <v>22.7</v>
      </c>
    </row>
    <row r="1578" spans="1:16" x14ac:dyDescent="0.5">
      <c r="A1578">
        <v>2021</v>
      </c>
      <c r="B1578" t="s">
        <v>96</v>
      </c>
      <c r="C1578" t="s">
        <v>97</v>
      </c>
      <c r="D1578">
        <v>605288</v>
      </c>
      <c r="E1578" t="s">
        <v>68</v>
      </c>
      <c r="F1578" t="s">
        <v>69</v>
      </c>
      <c r="G1578">
        <v>83.8</v>
      </c>
      <c r="H1578" t="s">
        <v>198</v>
      </c>
      <c r="I1578" t="str">
        <f t="shared" si="28"/>
        <v>605288SL</v>
      </c>
      <c r="J1578" t="s">
        <v>199</v>
      </c>
      <c r="K1578">
        <v>35.700000000000003</v>
      </c>
      <c r="L1578">
        <v>-5</v>
      </c>
      <c r="M1578">
        <v>6</v>
      </c>
      <c r="N1578">
        <v>0</v>
      </c>
      <c r="O1578">
        <f>VLOOKUP(D1578,'SL SR'!$C$2:$F$500,4,FALSE)</f>
        <v>2277</v>
      </c>
      <c r="P1578">
        <f>VLOOKUP(D1578,Slider!$C$1:$F$550,4,FALSE)</f>
        <v>34</v>
      </c>
    </row>
    <row r="1579" spans="1:16" x14ac:dyDescent="0.5">
      <c r="A1579">
        <v>2021</v>
      </c>
      <c r="B1579" t="s">
        <v>783</v>
      </c>
      <c r="C1579" t="s">
        <v>189</v>
      </c>
      <c r="D1579">
        <v>592222</v>
      </c>
      <c r="E1579" t="s">
        <v>232</v>
      </c>
      <c r="F1579" t="s">
        <v>233</v>
      </c>
      <c r="G1579">
        <v>75.7</v>
      </c>
      <c r="H1579" t="s">
        <v>198</v>
      </c>
      <c r="I1579" t="str">
        <f t="shared" si="28"/>
        <v>592222SL</v>
      </c>
      <c r="J1579" t="s">
        <v>199</v>
      </c>
      <c r="K1579">
        <v>46.7</v>
      </c>
      <c r="L1579">
        <v>6</v>
      </c>
      <c r="M1579">
        <v>6.8</v>
      </c>
      <c r="N1579">
        <v>-44</v>
      </c>
      <c r="O1579">
        <f>VLOOKUP(D1579,'SL SR'!$C$2:$F$500,4,FALSE)</f>
        <v>2860</v>
      </c>
      <c r="P1579">
        <v>33</v>
      </c>
    </row>
    <row r="1580" spans="1:16" x14ac:dyDescent="0.5">
      <c r="A1580">
        <v>2021</v>
      </c>
      <c r="B1580" t="s">
        <v>523</v>
      </c>
      <c r="C1580" t="s">
        <v>274</v>
      </c>
      <c r="D1580">
        <v>650633</v>
      </c>
      <c r="E1580" t="s">
        <v>38</v>
      </c>
      <c r="F1580" t="s">
        <v>39</v>
      </c>
      <c r="G1580">
        <v>87.8</v>
      </c>
      <c r="H1580" t="s">
        <v>198</v>
      </c>
      <c r="I1580" t="str">
        <f t="shared" si="28"/>
        <v>650633SL</v>
      </c>
      <c r="J1580" t="s">
        <v>199</v>
      </c>
      <c r="K1580">
        <v>29.5</v>
      </c>
      <c r="L1580">
        <v>-10</v>
      </c>
      <c r="M1580">
        <v>3.4</v>
      </c>
      <c r="N1580">
        <v>-26</v>
      </c>
      <c r="O1580">
        <v>2407</v>
      </c>
      <c r="P1580">
        <f>VLOOKUP(D1580,Slider!$C$1:$F$550,4,FALSE)</f>
        <v>43.4</v>
      </c>
    </row>
    <row r="1581" spans="1:16" x14ac:dyDescent="0.5">
      <c r="A1581">
        <v>2021</v>
      </c>
      <c r="B1581" t="s">
        <v>675</v>
      </c>
      <c r="C1581" t="s">
        <v>676</v>
      </c>
      <c r="D1581">
        <v>641871</v>
      </c>
      <c r="E1581" t="s">
        <v>102</v>
      </c>
      <c r="F1581" t="s">
        <v>103</v>
      </c>
      <c r="G1581">
        <v>85.6</v>
      </c>
      <c r="H1581" t="s">
        <v>198</v>
      </c>
      <c r="I1581" t="str">
        <f t="shared" si="28"/>
        <v>641871SL</v>
      </c>
      <c r="J1581" t="s">
        <v>199</v>
      </c>
      <c r="K1581">
        <v>33.6</v>
      </c>
      <c r="L1581">
        <v>-5</v>
      </c>
      <c r="M1581">
        <v>3.3</v>
      </c>
      <c r="N1581">
        <v>-35</v>
      </c>
      <c r="O1581">
        <f>VLOOKUP(D1581,'SL SR'!$C$2:$F$500,4,FALSE)</f>
        <v>2683</v>
      </c>
      <c r="P1581">
        <f>VLOOKUP(D1581,Slider!$C$1:$F$550,4,FALSE)</f>
        <v>53.2</v>
      </c>
    </row>
    <row r="1582" spans="1:16" x14ac:dyDescent="0.5">
      <c r="A1582">
        <v>2021</v>
      </c>
      <c r="B1582" t="s">
        <v>858</v>
      </c>
      <c r="C1582" t="s">
        <v>282</v>
      </c>
      <c r="D1582">
        <v>663992</v>
      </c>
      <c r="E1582" t="s">
        <v>80</v>
      </c>
      <c r="F1582" t="s">
        <v>81</v>
      </c>
      <c r="G1582">
        <v>86.6</v>
      </c>
      <c r="H1582" t="s">
        <v>198</v>
      </c>
      <c r="I1582" t="str">
        <f t="shared" si="28"/>
        <v>663992SL</v>
      </c>
      <c r="J1582" t="s">
        <v>199</v>
      </c>
      <c r="K1582">
        <v>35.700000000000003</v>
      </c>
      <c r="L1582">
        <v>5</v>
      </c>
      <c r="M1582">
        <v>7.1</v>
      </c>
      <c r="N1582">
        <v>41</v>
      </c>
      <c r="O1582">
        <f>VLOOKUP(D1582,'SL SR'!$C$2:$F$500,4,FALSE)</f>
        <v>2387</v>
      </c>
      <c r="P1582">
        <v>28</v>
      </c>
    </row>
    <row r="1583" spans="1:16" x14ac:dyDescent="0.5">
      <c r="A1583">
        <v>2021</v>
      </c>
      <c r="B1583" t="s">
        <v>862</v>
      </c>
      <c r="C1583" t="s">
        <v>863</v>
      </c>
      <c r="D1583">
        <v>669214</v>
      </c>
      <c r="E1583" t="s">
        <v>30</v>
      </c>
      <c r="F1583" t="s">
        <v>31</v>
      </c>
      <c r="G1583">
        <v>82.7</v>
      </c>
      <c r="H1583" t="s">
        <v>198</v>
      </c>
      <c r="I1583" t="str">
        <f t="shared" si="28"/>
        <v>669214SL</v>
      </c>
      <c r="J1583" t="s">
        <v>199</v>
      </c>
      <c r="K1583">
        <v>38.700000000000003</v>
      </c>
      <c r="L1583">
        <v>-2</v>
      </c>
      <c r="M1583">
        <v>5.8</v>
      </c>
      <c r="N1583">
        <v>-14</v>
      </c>
      <c r="O1583">
        <f>VLOOKUP(D1583,'SL SR'!$C$2:$F$500,4,FALSE)</f>
        <v>2807</v>
      </c>
      <c r="P1583">
        <f>VLOOKUP(D1583,Slider!$C$1:$F$550,4,FALSE)</f>
        <v>45.8</v>
      </c>
    </row>
    <row r="1584" spans="1:16" x14ac:dyDescent="0.5">
      <c r="A1584">
        <v>2021</v>
      </c>
      <c r="B1584" t="s">
        <v>684</v>
      </c>
      <c r="C1584" t="s">
        <v>685</v>
      </c>
      <c r="D1584">
        <v>605525</v>
      </c>
      <c r="E1584" t="s">
        <v>164</v>
      </c>
      <c r="F1584" t="s">
        <v>165</v>
      </c>
      <c r="G1584">
        <v>83.5</v>
      </c>
      <c r="H1584" t="s">
        <v>198</v>
      </c>
      <c r="I1584" t="str">
        <f t="shared" si="28"/>
        <v>605525SL</v>
      </c>
      <c r="J1584" t="s">
        <v>199</v>
      </c>
      <c r="K1584">
        <v>41.3</v>
      </c>
      <c r="L1584">
        <v>8</v>
      </c>
      <c r="M1584">
        <v>7.1</v>
      </c>
      <c r="N1584">
        <v>9</v>
      </c>
      <c r="O1584">
        <f>VLOOKUP(D1584,'SL SR'!$C$2:$F$500,4,FALSE)</f>
        <v>2158</v>
      </c>
      <c r="P1584">
        <f>VLOOKUP(D1584,Slider!$C$1:$F$550,4,FALSE)</f>
        <v>40</v>
      </c>
    </row>
    <row r="1585" spans="1:16" x14ac:dyDescent="0.5">
      <c r="A1585">
        <v>2021</v>
      </c>
      <c r="B1585" t="s">
        <v>657</v>
      </c>
      <c r="C1585" t="s">
        <v>511</v>
      </c>
      <c r="D1585">
        <v>657006</v>
      </c>
      <c r="E1585" t="s">
        <v>46</v>
      </c>
      <c r="F1585" t="s">
        <v>47</v>
      </c>
      <c r="G1585">
        <v>82.7</v>
      </c>
      <c r="H1585" t="s">
        <v>198</v>
      </c>
      <c r="I1585" t="str">
        <f t="shared" si="28"/>
        <v>657006SL</v>
      </c>
      <c r="J1585" t="s">
        <v>199</v>
      </c>
      <c r="K1585">
        <v>43.5</v>
      </c>
      <c r="L1585">
        <v>11</v>
      </c>
      <c r="M1585">
        <v>12.7</v>
      </c>
      <c r="N1585">
        <v>89</v>
      </c>
      <c r="O1585">
        <f>VLOOKUP(D1585,'SL SR'!$C$2:$F$500,4,FALSE)</f>
        <v>2365</v>
      </c>
      <c r="P1585">
        <f>VLOOKUP(D1585,Slider!$C$1:$F$550,4,FALSE)</f>
        <v>41.6</v>
      </c>
    </row>
    <row r="1586" spans="1:16" x14ac:dyDescent="0.5">
      <c r="A1586">
        <v>2021</v>
      </c>
      <c r="B1586" t="s">
        <v>28</v>
      </c>
      <c r="C1586" t="s">
        <v>29</v>
      </c>
      <c r="D1586">
        <v>592332</v>
      </c>
      <c r="E1586" t="s">
        <v>30</v>
      </c>
      <c r="F1586" t="s">
        <v>31</v>
      </c>
      <c r="G1586">
        <v>81.8</v>
      </c>
      <c r="H1586" t="s">
        <v>198</v>
      </c>
      <c r="I1586" t="str">
        <f t="shared" si="28"/>
        <v>592332SL</v>
      </c>
      <c r="J1586" t="s">
        <v>199</v>
      </c>
      <c r="K1586">
        <v>39.9</v>
      </c>
      <c r="L1586">
        <v>-1</v>
      </c>
      <c r="M1586">
        <v>2.1</v>
      </c>
      <c r="N1586">
        <v>-71</v>
      </c>
      <c r="O1586">
        <f>VLOOKUP(D1586,'SL SR'!$C$2:$F$500,4,FALSE)</f>
        <v>2230</v>
      </c>
      <c r="P1586">
        <v>19</v>
      </c>
    </row>
    <row r="1587" spans="1:16" x14ac:dyDescent="0.5">
      <c r="A1587">
        <v>2021</v>
      </c>
      <c r="B1587" t="s">
        <v>485</v>
      </c>
      <c r="C1587" t="s">
        <v>486</v>
      </c>
      <c r="D1587">
        <v>608665</v>
      </c>
      <c r="E1587" t="s">
        <v>142</v>
      </c>
      <c r="F1587" t="s">
        <v>143</v>
      </c>
      <c r="G1587">
        <v>86.8</v>
      </c>
      <c r="H1587" t="s">
        <v>198</v>
      </c>
      <c r="I1587" t="str">
        <f t="shared" si="28"/>
        <v>608665SL</v>
      </c>
      <c r="J1587" t="s">
        <v>199</v>
      </c>
      <c r="K1587">
        <v>36.799999999999997</v>
      </c>
      <c r="L1587">
        <v>9</v>
      </c>
      <c r="M1587">
        <v>6.2</v>
      </c>
      <c r="N1587">
        <v>31</v>
      </c>
      <c r="O1587">
        <f>VLOOKUP(D1587,'SL SR'!$C$2:$F$500,4,FALSE)</f>
        <v>2517</v>
      </c>
      <c r="P1587">
        <f>VLOOKUP(D1587,Slider!$C$1:$F$550,4,FALSE)</f>
        <v>35.4</v>
      </c>
    </row>
    <row r="1588" spans="1:16" x14ac:dyDescent="0.5">
      <c r="A1588">
        <v>2021</v>
      </c>
      <c r="B1588" t="s">
        <v>872</v>
      </c>
      <c r="C1588" t="s">
        <v>873</v>
      </c>
      <c r="D1588">
        <v>605521</v>
      </c>
      <c r="E1588" t="s">
        <v>26</v>
      </c>
      <c r="F1588" t="s">
        <v>27</v>
      </c>
      <c r="G1588">
        <v>86.3</v>
      </c>
      <c r="H1588" t="s">
        <v>198</v>
      </c>
      <c r="I1588" t="str">
        <f t="shared" si="28"/>
        <v>605521SL</v>
      </c>
      <c r="J1588" t="s">
        <v>199</v>
      </c>
      <c r="K1588">
        <v>37.9</v>
      </c>
      <c r="L1588">
        <v>10</v>
      </c>
      <c r="M1588">
        <v>5.7</v>
      </c>
      <c r="N1588">
        <v>18</v>
      </c>
      <c r="O1588">
        <f>VLOOKUP(D1588,'SL SR'!$C$2:$F$500,4,FALSE)</f>
        <v>2169</v>
      </c>
      <c r="P1588">
        <f>VLOOKUP(D1588,Slider!$C$1:$F$550,4,FALSE)</f>
        <v>40.200000000000003</v>
      </c>
    </row>
    <row r="1589" spans="1:16" x14ac:dyDescent="0.5">
      <c r="A1589">
        <v>2021</v>
      </c>
      <c r="B1589" t="s">
        <v>169</v>
      </c>
      <c r="C1589" t="s">
        <v>170</v>
      </c>
      <c r="D1589">
        <v>543606</v>
      </c>
      <c r="E1589" t="s">
        <v>142</v>
      </c>
      <c r="F1589" t="s">
        <v>143</v>
      </c>
      <c r="G1589">
        <v>83.2</v>
      </c>
      <c r="H1589" t="s">
        <v>198</v>
      </c>
      <c r="I1589" t="str">
        <f t="shared" si="28"/>
        <v>543606SL</v>
      </c>
      <c r="J1589" t="s">
        <v>199</v>
      </c>
      <c r="K1589">
        <v>34.4</v>
      </c>
      <c r="L1589">
        <v>-11</v>
      </c>
      <c r="M1589">
        <v>6.1</v>
      </c>
      <c r="N1589">
        <v>-3</v>
      </c>
      <c r="O1589">
        <f>VLOOKUP(D1589,'SL SR'!$C$2:$F$500,4,FALSE)</f>
        <v>2321</v>
      </c>
      <c r="P1589">
        <f>VLOOKUP(D1589,Slider!$C$1:$F$550,4,FALSE)</f>
        <v>37.6</v>
      </c>
    </row>
    <row r="1590" spans="1:16" x14ac:dyDescent="0.5">
      <c r="A1590">
        <v>2021</v>
      </c>
      <c r="B1590" t="s">
        <v>443</v>
      </c>
      <c r="C1590" t="s">
        <v>251</v>
      </c>
      <c r="D1590">
        <v>669618</v>
      </c>
      <c r="E1590" t="s">
        <v>116</v>
      </c>
      <c r="F1590" t="s">
        <v>117</v>
      </c>
      <c r="G1590">
        <v>85.7</v>
      </c>
      <c r="H1590" t="s">
        <v>198</v>
      </c>
      <c r="I1590" t="str">
        <f t="shared" si="28"/>
        <v>669618SL</v>
      </c>
      <c r="J1590" t="s">
        <v>199</v>
      </c>
      <c r="K1590">
        <v>28.9</v>
      </c>
      <c r="L1590">
        <v>-18</v>
      </c>
      <c r="M1590">
        <v>2.6</v>
      </c>
      <c r="N1590">
        <v>-47</v>
      </c>
      <c r="O1590">
        <f>VLOOKUP(D1590,'SL SR'!$C$2:$F$500,4,FALSE)</f>
        <v>2413</v>
      </c>
      <c r="P1590">
        <v>45</v>
      </c>
    </row>
    <row r="1591" spans="1:16" x14ac:dyDescent="0.5">
      <c r="A1591">
        <v>2021</v>
      </c>
      <c r="B1591" t="s">
        <v>876</v>
      </c>
      <c r="C1591" t="s">
        <v>877</v>
      </c>
      <c r="D1591">
        <v>642073</v>
      </c>
      <c r="E1591" t="s">
        <v>54</v>
      </c>
      <c r="F1591" t="s">
        <v>55</v>
      </c>
      <c r="G1591">
        <v>80.599999999999994</v>
      </c>
      <c r="H1591" t="s">
        <v>198</v>
      </c>
      <c r="I1591" t="str">
        <f t="shared" si="28"/>
        <v>642073SL</v>
      </c>
      <c r="J1591" t="s">
        <v>199</v>
      </c>
      <c r="K1591">
        <v>45.7</v>
      </c>
      <c r="L1591">
        <v>9</v>
      </c>
      <c r="M1591">
        <v>9.5</v>
      </c>
      <c r="N1591">
        <v>-7</v>
      </c>
      <c r="O1591">
        <f>VLOOKUP(D1591,'SL SR'!$C$2:$F$500,4,FALSE)</f>
        <v>2066</v>
      </c>
      <c r="P1591">
        <v>57</v>
      </c>
    </row>
    <row r="1592" spans="1:16" x14ac:dyDescent="0.5">
      <c r="A1592">
        <v>2021</v>
      </c>
      <c r="B1592" t="s">
        <v>722</v>
      </c>
      <c r="C1592" t="s">
        <v>723</v>
      </c>
      <c r="D1592">
        <v>660813</v>
      </c>
      <c r="E1592" t="s">
        <v>54</v>
      </c>
      <c r="F1592" t="s">
        <v>55</v>
      </c>
      <c r="G1592">
        <v>88.2</v>
      </c>
      <c r="H1592" t="s">
        <v>198</v>
      </c>
      <c r="I1592" t="str">
        <f t="shared" si="28"/>
        <v>660813SL</v>
      </c>
      <c r="J1592" t="s">
        <v>199</v>
      </c>
      <c r="K1592">
        <v>30.5</v>
      </c>
      <c r="L1592">
        <v>-6</v>
      </c>
      <c r="M1592">
        <v>9.3000000000000007</v>
      </c>
      <c r="N1592">
        <v>191</v>
      </c>
      <c r="O1592">
        <f>VLOOKUP(D1592,'SL SR'!$C$2:$F$500,4,FALSE)</f>
        <v>2220</v>
      </c>
      <c r="P1592">
        <v>33</v>
      </c>
    </row>
    <row r="1593" spans="1:16" x14ac:dyDescent="0.5">
      <c r="A1593">
        <v>2021</v>
      </c>
      <c r="B1593" t="s">
        <v>845</v>
      </c>
      <c r="C1593" t="s">
        <v>181</v>
      </c>
      <c r="D1593">
        <v>605154</v>
      </c>
      <c r="E1593" t="s">
        <v>30</v>
      </c>
      <c r="F1593" t="s">
        <v>31</v>
      </c>
      <c r="G1593">
        <v>81.5</v>
      </c>
      <c r="H1593" t="s">
        <v>198</v>
      </c>
      <c r="I1593" t="str">
        <f t="shared" si="28"/>
        <v>605154SL</v>
      </c>
      <c r="J1593" t="s">
        <v>199</v>
      </c>
      <c r="K1593">
        <v>39.200000000000003</v>
      </c>
      <c r="L1593">
        <v>-3</v>
      </c>
      <c r="M1593">
        <v>8.1</v>
      </c>
      <c r="N1593">
        <v>-3</v>
      </c>
      <c r="O1593">
        <f>VLOOKUP(D1593,'SL SR'!$C$2:$F$500,4,FALSE)</f>
        <v>2333</v>
      </c>
      <c r="P1593">
        <v>40</v>
      </c>
    </row>
    <row r="1594" spans="1:16" x14ac:dyDescent="0.5">
      <c r="A1594">
        <v>2021</v>
      </c>
      <c r="B1594" t="s">
        <v>634</v>
      </c>
      <c r="C1594" t="s">
        <v>520</v>
      </c>
      <c r="D1594">
        <v>676684</v>
      </c>
      <c r="E1594" t="s">
        <v>102</v>
      </c>
      <c r="F1594" t="s">
        <v>103</v>
      </c>
      <c r="G1594">
        <v>85.2</v>
      </c>
      <c r="H1594" t="s">
        <v>198</v>
      </c>
      <c r="I1594" t="str">
        <f t="shared" si="28"/>
        <v>676684SL</v>
      </c>
      <c r="J1594" t="s">
        <v>199</v>
      </c>
      <c r="K1594">
        <v>40.6</v>
      </c>
      <c r="L1594">
        <v>13</v>
      </c>
      <c r="M1594">
        <v>7.3</v>
      </c>
      <c r="N1594">
        <v>25</v>
      </c>
      <c r="O1594">
        <f>VLOOKUP(D1594,'SL SR'!$C$2:$F$500,4,FALSE)</f>
        <v>2391</v>
      </c>
      <c r="P1594">
        <f>VLOOKUP(D1594,Slider!$C$1:$F$550,4,FALSE)</f>
        <v>51.9</v>
      </c>
    </row>
    <row r="1595" spans="1:16" x14ac:dyDescent="0.5">
      <c r="A1595">
        <v>2021</v>
      </c>
      <c r="B1595" t="s">
        <v>424</v>
      </c>
      <c r="C1595" t="s">
        <v>425</v>
      </c>
      <c r="D1595">
        <v>445276</v>
      </c>
      <c r="E1595" t="s">
        <v>54</v>
      </c>
      <c r="F1595" t="s">
        <v>55</v>
      </c>
      <c r="G1595">
        <v>82</v>
      </c>
      <c r="H1595" t="s">
        <v>198</v>
      </c>
      <c r="I1595" t="str">
        <f t="shared" si="28"/>
        <v>445276SL</v>
      </c>
      <c r="J1595" t="s">
        <v>199</v>
      </c>
      <c r="K1595">
        <v>46.7</v>
      </c>
      <c r="L1595">
        <v>17</v>
      </c>
      <c r="M1595">
        <v>6.1</v>
      </c>
      <c r="N1595">
        <v>-1</v>
      </c>
      <c r="O1595">
        <f>VLOOKUP(D1595,'SL SR'!$C$2:$F$500,4,FALSE)</f>
        <v>2539</v>
      </c>
      <c r="P1595">
        <f>VLOOKUP(D1595,Slider!$C$1:$F$550,4,FALSE)</f>
        <v>20.6</v>
      </c>
    </row>
    <row r="1596" spans="1:16" x14ac:dyDescent="0.5">
      <c r="A1596">
        <v>2021</v>
      </c>
      <c r="B1596" t="s">
        <v>763</v>
      </c>
      <c r="C1596" t="s">
        <v>481</v>
      </c>
      <c r="D1596">
        <v>605276</v>
      </c>
      <c r="E1596" t="s">
        <v>178</v>
      </c>
      <c r="F1596" t="s">
        <v>179</v>
      </c>
      <c r="G1596">
        <v>82</v>
      </c>
      <c r="H1596" t="s">
        <v>198</v>
      </c>
      <c r="I1596" t="str">
        <f t="shared" si="28"/>
        <v>605276SL</v>
      </c>
      <c r="J1596" t="s">
        <v>199</v>
      </c>
      <c r="K1596">
        <v>41.6</v>
      </c>
      <c r="L1596">
        <v>4</v>
      </c>
      <c r="M1596">
        <v>6.5</v>
      </c>
      <c r="N1596">
        <v>-20</v>
      </c>
      <c r="O1596">
        <f>VLOOKUP(D1596,'SL SR'!$C$2:$F$500,4,FALSE)</f>
        <v>2229</v>
      </c>
      <c r="P1596">
        <v>41</v>
      </c>
    </row>
    <row r="1597" spans="1:16" x14ac:dyDescent="0.5">
      <c r="A1597">
        <v>2021</v>
      </c>
      <c r="B1597" t="s">
        <v>136</v>
      </c>
      <c r="C1597" t="s">
        <v>137</v>
      </c>
      <c r="D1597">
        <v>448179</v>
      </c>
      <c r="E1597" t="s">
        <v>126</v>
      </c>
      <c r="F1597" t="s">
        <v>127</v>
      </c>
      <c r="G1597">
        <v>69.900000000000006</v>
      </c>
      <c r="H1597" t="s">
        <v>198</v>
      </c>
      <c r="I1597" t="str">
        <f t="shared" si="28"/>
        <v>448179SL</v>
      </c>
      <c r="J1597" t="s">
        <v>199</v>
      </c>
      <c r="K1597">
        <v>57</v>
      </c>
      <c r="L1597">
        <v>1</v>
      </c>
      <c r="M1597">
        <v>21.9</v>
      </c>
      <c r="N1597">
        <v>2</v>
      </c>
      <c r="O1597">
        <f>VLOOKUP(D1597,'SL SR'!$C$2:$F$500,4,FALSE)</f>
        <v>2321</v>
      </c>
      <c r="P1597">
        <f>VLOOKUP(D1597,Slider!$C$1:$F$550,4,FALSE)</f>
        <v>35.200000000000003</v>
      </c>
    </row>
    <row r="1598" spans="1:16" x14ac:dyDescent="0.5">
      <c r="A1598">
        <v>2021</v>
      </c>
      <c r="B1598" t="s">
        <v>372</v>
      </c>
      <c r="C1598" t="s">
        <v>373</v>
      </c>
      <c r="D1598">
        <v>570663</v>
      </c>
      <c r="E1598" t="s">
        <v>42</v>
      </c>
      <c r="F1598" t="s">
        <v>43</v>
      </c>
      <c r="G1598">
        <v>90.1</v>
      </c>
      <c r="H1598" t="s">
        <v>198</v>
      </c>
      <c r="I1598" t="str">
        <f t="shared" si="28"/>
        <v>570663SL</v>
      </c>
      <c r="J1598" t="s">
        <v>199</v>
      </c>
      <c r="K1598">
        <v>28.6</v>
      </c>
      <c r="L1598">
        <v>-5</v>
      </c>
      <c r="M1598">
        <v>0.5</v>
      </c>
      <c r="N1598">
        <v>-86</v>
      </c>
      <c r="O1598">
        <f>VLOOKUP(D1598,'SL SR'!$C$2:$F$500,4,FALSE)</f>
        <v>2064</v>
      </c>
      <c r="P1598">
        <v>42</v>
      </c>
    </row>
    <row r="1599" spans="1:16" x14ac:dyDescent="0.5">
      <c r="A1599">
        <v>2021</v>
      </c>
      <c r="B1599" t="s">
        <v>474</v>
      </c>
      <c r="C1599" t="s">
        <v>475</v>
      </c>
      <c r="D1599">
        <v>650382</v>
      </c>
      <c r="E1599" t="s">
        <v>42</v>
      </c>
      <c r="F1599" t="s">
        <v>43</v>
      </c>
      <c r="G1599">
        <v>83.6</v>
      </c>
      <c r="H1599" t="s">
        <v>198</v>
      </c>
      <c r="I1599" t="str">
        <f t="shared" si="28"/>
        <v>650382SL</v>
      </c>
      <c r="J1599" t="s">
        <v>199</v>
      </c>
      <c r="K1599">
        <v>39</v>
      </c>
      <c r="L1599">
        <v>2</v>
      </c>
      <c r="M1599">
        <v>6.9</v>
      </c>
      <c r="N1599">
        <v>-13</v>
      </c>
      <c r="O1599">
        <v>2555</v>
      </c>
      <c r="P1599">
        <f>VLOOKUP(D1599,Slider!$C$1:$F$550,4,FALSE)</f>
        <v>37.299999999999997</v>
      </c>
    </row>
    <row r="1600" spans="1:16" x14ac:dyDescent="0.5">
      <c r="A1600">
        <v>2021</v>
      </c>
      <c r="B1600" t="s">
        <v>571</v>
      </c>
      <c r="C1600" t="s">
        <v>572</v>
      </c>
      <c r="D1600">
        <v>503569</v>
      </c>
      <c r="E1600" t="s">
        <v>14</v>
      </c>
      <c r="F1600" t="s">
        <v>15</v>
      </c>
      <c r="G1600">
        <v>86.4</v>
      </c>
      <c r="H1600" t="s">
        <v>198</v>
      </c>
      <c r="I1600" t="str">
        <f t="shared" si="28"/>
        <v>503569SL</v>
      </c>
      <c r="J1600" t="s">
        <v>199</v>
      </c>
      <c r="K1600">
        <v>33.5</v>
      </c>
      <c r="L1600">
        <v>-3</v>
      </c>
      <c r="M1600">
        <v>7.3</v>
      </c>
      <c r="N1600">
        <v>67</v>
      </c>
      <c r="O1600">
        <v>2445</v>
      </c>
      <c r="P1600">
        <v>36</v>
      </c>
    </row>
    <row r="1601" spans="1:16" x14ac:dyDescent="0.5">
      <c r="A1601">
        <v>2021</v>
      </c>
      <c r="B1601" t="s">
        <v>751</v>
      </c>
      <c r="C1601" t="s">
        <v>73</v>
      </c>
      <c r="D1601">
        <v>471911</v>
      </c>
      <c r="E1601" t="s">
        <v>126</v>
      </c>
      <c r="F1601" t="s">
        <v>127</v>
      </c>
      <c r="G1601">
        <v>87.7</v>
      </c>
      <c r="H1601" t="s">
        <v>198</v>
      </c>
      <c r="I1601" t="str">
        <f t="shared" si="28"/>
        <v>471911SL</v>
      </c>
      <c r="J1601" t="s">
        <v>199</v>
      </c>
      <c r="K1601">
        <v>30</v>
      </c>
      <c r="L1601">
        <v>-8</v>
      </c>
      <c r="M1601">
        <v>1.4</v>
      </c>
      <c r="N1601">
        <v>-66</v>
      </c>
      <c r="O1601">
        <v>2388</v>
      </c>
      <c r="P1601">
        <f>VLOOKUP(D1601,Slider!$C$1:$F$550,4,FALSE)</f>
        <v>39.299999999999997</v>
      </c>
    </row>
    <row r="1602" spans="1:16" x14ac:dyDescent="0.5">
      <c r="A1602">
        <v>2021</v>
      </c>
      <c r="B1602" t="s">
        <v>874</v>
      </c>
      <c r="C1602" t="s">
        <v>89</v>
      </c>
      <c r="D1602">
        <v>502042</v>
      </c>
      <c r="E1602" t="s">
        <v>178</v>
      </c>
      <c r="F1602" t="s">
        <v>179</v>
      </c>
      <c r="G1602">
        <v>87.2</v>
      </c>
      <c r="H1602" t="s">
        <v>198</v>
      </c>
      <c r="I1602" t="str">
        <f t="shared" si="28"/>
        <v>502042SL</v>
      </c>
      <c r="J1602" t="s">
        <v>199</v>
      </c>
      <c r="K1602">
        <v>32.799999999999997</v>
      </c>
      <c r="L1602">
        <v>-2</v>
      </c>
      <c r="M1602">
        <v>5.4</v>
      </c>
      <c r="N1602">
        <v>36</v>
      </c>
      <c r="O1602">
        <f>VLOOKUP(D1602,'SL SR'!$C$2:$F$500,4,FALSE)</f>
        <v>2570</v>
      </c>
      <c r="P1602">
        <f>VLOOKUP(D1602,Slider!$C$1:$F$550,4,FALSE)</f>
        <v>74.8</v>
      </c>
    </row>
    <row r="1603" spans="1:16" x14ac:dyDescent="0.5">
      <c r="A1603">
        <v>2021</v>
      </c>
      <c r="B1603" t="s">
        <v>573</v>
      </c>
      <c r="C1603" t="s">
        <v>212</v>
      </c>
      <c r="D1603">
        <v>669952</v>
      </c>
      <c r="E1603" t="s">
        <v>54</v>
      </c>
      <c r="F1603" t="s">
        <v>55</v>
      </c>
      <c r="G1603">
        <v>86.4</v>
      </c>
      <c r="H1603" t="s">
        <v>198</v>
      </c>
      <c r="I1603" t="str">
        <f t="shared" si="28"/>
        <v>669952SL</v>
      </c>
      <c r="J1603" t="s">
        <v>199</v>
      </c>
      <c r="K1603">
        <v>34.700000000000003</v>
      </c>
      <c r="L1603">
        <v>1</v>
      </c>
      <c r="M1603">
        <v>7.6</v>
      </c>
      <c r="N1603">
        <v>63</v>
      </c>
      <c r="O1603">
        <f>VLOOKUP(D1603,'SL SR'!$C$2:$F$500,4,FALSE)</f>
        <v>1946</v>
      </c>
      <c r="P1603">
        <f>VLOOKUP(D1603,Slider!$C$1:$F$550,4,FALSE)</f>
        <v>10.5</v>
      </c>
    </row>
    <row r="1604" spans="1:16" x14ac:dyDescent="0.5">
      <c r="A1604">
        <v>2021</v>
      </c>
      <c r="B1604" t="s">
        <v>713</v>
      </c>
      <c r="C1604" t="s">
        <v>714</v>
      </c>
      <c r="D1604">
        <v>660365</v>
      </c>
      <c r="E1604" t="s">
        <v>116</v>
      </c>
      <c r="F1604" t="s">
        <v>117</v>
      </c>
      <c r="G1604">
        <v>80.5</v>
      </c>
      <c r="H1604" t="s">
        <v>198</v>
      </c>
      <c r="I1604" t="str">
        <f t="shared" si="28"/>
        <v>660365SL</v>
      </c>
      <c r="J1604" t="s">
        <v>199</v>
      </c>
      <c r="K1604">
        <v>43</v>
      </c>
      <c r="L1604">
        <v>3</v>
      </c>
      <c r="M1604">
        <v>4.9000000000000004</v>
      </c>
      <c r="N1604">
        <v>-43</v>
      </c>
      <c r="O1604">
        <f>VLOOKUP(D1604,'SL SR'!$C$2:$F$500,4,FALSE)</f>
        <v>2411</v>
      </c>
      <c r="P1604">
        <f>VLOOKUP(D1604,Slider!$C$1:$F$550,4,FALSE)</f>
        <v>54.1</v>
      </c>
    </row>
    <row r="1605" spans="1:16" x14ac:dyDescent="0.5">
      <c r="A1605">
        <v>2021</v>
      </c>
      <c r="B1605" t="s">
        <v>136</v>
      </c>
      <c r="C1605" t="s">
        <v>418</v>
      </c>
      <c r="D1605">
        <v>657612</v>
      </c>
      <c r="E1605" t="s">
        <v>62</v>
      </c>
      <c r="F1605" t="s">
        <v>63</v>
      </c>
      <c r="G1605">
        <v>85.1</v>
      </c>
      <c r="H1605" t="s">
        <v>198</v>
      </c>
      <c r="I1605" t="str">
        <f t="shared" si="28"/>
        <v>657612SL</v>
      </c>
      <c r="J1605" t="s">
        <v>199</v>
      </c>
      <c r="K1605">
        <v>34.200000000000003</v>
      </c>
      <c r="L1605">
        <v>-1</v>
      </c>
      <c r="M1605">
        <v>2.8</v>
      </c>
      <c r="N1605">
        <v>175</v>
      </c>
      <c r="O1605">
        <f>VLOOKUP(D1605,'SL SR'!$C$2:$F$500,4,FALSE)</f>
        <v>2221</v>
      </c>
      <c r="P1605">
        <v>46</v>
      </c>
    </row>
    <row r="1606" spans="1:16" x14ac:dyDescent="0.5">
      <c r="A1606">
        <v>2021</v>
      </c>
      <c r="B1606" t="s">
        <v>167</v>
      </c>
      <c r="C1606" t="s">
        <v>168</v>
      </c>
      <c r="D1606">
        <v>543766</v>
      </c>
      <c r="E1606" t="s">
        <v>122</v>
      </c>
      <c r="F1606" t="s">
        <v>123</v>
      </c>
      <c r="G1606">
        <v>84</v>
      </c>
      <c r="H1606" t="s">
        <v>198</v>
      </c>
      <c r="I1606" t="str">
        <f t="shared" si="28"/>
        <v>543766SL</v>
      </c>
      <c r="J1606" t="s">
        <v>199</v>
      </c>
      <c r="K1606">
        <v>38.799999999999997</v>
      </c>
      <c r="L1606">
        <v>4</v>
      </c>
      <c r="M1606">
        <v>14.7</v>
      </c>
      <c r="N1606">
        <v>144</v>
      </c>
      <c r="O1606">
        <f>VLOOKUP(D1606,'SL SR'!$C$2:$F$500,4,FALSE)</f>
        <v>2276</v>
      </c>
      <c r="P1606">
        <f>VLOOKUP(D1606,Slider!$C$1:$F$550,4,FALSE)</f>
        <v>25.7</v>
      </c>
    </row>
    <row r="1607" spans="1:16" x14ac:dyDescent="0.5">
      <c r="A1607">
        <v>2021</v>
      </c>
      <c r="B1607" t="s">
        <v>512</v>
      </c>
      <c r="C1607" t="s">
        <v>513</v>
      </c>
      <c r="D1607">
        <v>448855</v>
      </c>
      <c r="E1607" t="s">
        <v>232</v>
      </c>
      <c r="F1607" t="s">
        <v>233</v>
      </c>
      <c r="G1607">
        <v>84.1</v>
      </c>
      <c r="H1607" t="s">
        <v>198</v>
      </c>
      <c r="I1607" t="str">
        <f t="shared" si="28"/>
        <v>448855SL</v>
      </c>
      <c r="J1607" t="s">
        <v>199</v>
      </c>
      <c r="K1607">
        <v>37.9</v>
      </c>
      <c r="L1607">
        <v>2</v>
      </c>
      <c r="M1607">
        <v>6.4</v>
      </c>
      <c r="N1607">
        <v>0</v>
      </c>
      <c r="O1607">
        <f>VLOOKUP(D1607,'SL SR'!$C$2:$F$500,4,FALSE)</f>
        <v>2415</v>
      </c>
      <c r="P1607">
        <f>VLOOKUP(D1607,Slider!$C$1:$F$550,4,FALSE)</f>
        <v>50.9</v>
      </c>
    </row>
    <row r="1608" spans="1:16" x14ac:dyDescent="0.5">
      <c r="A1608">
        <v>2021</v>
      </c>
      <c r="B1608" t="s">
        <v>379</v>
      </c>
      <c r="C1608" t="s">
        <v>73</v>
      </c>
      <c r="D1608">
        <v>608032</v>
      </c>
      <c r="E1608" t="s">
        <v>92</v>
      </c>
      <c r="F1608" t="s">
        <v>93</v>
      </c>
      <c r="G1608">
        <v>86.7</v>
      </c>
      <c r="H1608" t="s">
        <v>198</v>
      </c>
      <c r="I1608" t="str">
        <f t="shared" si="28"/>
        <v>608032SL</v>
      </c>
      <c r="J1608" t="s">
        <v>199</v>
      </c>
      <c r="K1608">
        <v>35.9</v>
      </c>
      <c r="L1608">
        <v>6</v>
      </c>
      <c r="M1608">
        <v>5.0999999999999996</v>
      </c>
      <c r="N1608">
        <v>12</v>
      </c>
      <c r="O1608">
        <f>VLOOKUP(D1608,'SL SR'!$C$2:$F$500,4,FALSE)</f>
        <v>2738</v>
      </c>
      <c r="P1608">
        <v>34</v>
      </c>
    </row>
    <row r="1609" spans="1:16" x14ac:dyDescent="0.5">
      <c r="A1609">
        <v>2021</v>
      </c>
      <c r="B1609" t="s">
        <v>771</v>
      </c>
      <c r="C1609" t="s">
        <v>772</v>
      </c>
      <c r="D1609">
        <v>670456</v>
      </c>
      <c r="E1609" t="s">
        <v>58</v>
      </c>
      <c r="F1609" t="s">
        <v>59</v>
      </c>
      <c r="G1609">
        <v>82.4</v>
      </c>
      <c r="H1609" t="s">
        <v>198</v>
      </c>
      <c r="I1609" t="str">
        <f t="shared" si="28"/>
        <v>670456SL</v>
      </c>
      <c r="J1609" t="s">
        <v>199</v>
      </c>
      <c r="K1609">
        <v>44.4</v>
      </c>
      <c r="L1609">
        <v>13</v>
      </c>
      <c r="M1609">
        <v>4.5</v>
      </c>
      <c r="N1609">
        <v>-40</v>
      </c>
      <c r="O1609">
        <f>VLOOKUP(D1609,'SL SR'!$C$2:$F$500,4,FALSE)</f>
        <v>2842</v>
      </c>
      <c r="P1609">
        <f>VLOOKUP(D1609,Slider!$C$1:$F$550,4,FALSE)</f>
        <v>44</v>
      </c>
    </row>
    <row r="1610" spans="1:16" x14ac:dyDescent="0.5">
      <c r="A1610">
        <v>2021</v>
      </c>
      <c r="B1610" t="s">
        <v>898</v>
      </c>
      <c r="C1610" t="s">
        <v>139</v>
      </c>
      <c r="D1610">
        <v>676879</v>
      </c>
      <c r="E1610" t="s">
        <v>68</v>
      </c>
      <c r="F1610" t="s">
        <v>69</v>
      </c>
      <c r="G1610">
        <v>83.5</v>
      </c>
      <c r="H1610" t="s">
        <v>198</v>
      </c>
      <c r="I1610" t="str">
        <f t="shared" si="28"/>
        <v>676879SL</v>
      </c>
      <c r="J1610" t="s">
        <v>199</v>
      </c>
      <c r="K1610">
        <v>42.9</v>
      </c>
      <c r="L1610">
        <v>12</v>
      </c>
      <c r="M1610">
        <v>9.9</v>
      </c>
      <c r="N1610">
        <v>59</v>
      </c>
      <c r="O1610">
        <v>2552</v>
      </c>
      <c r="P1610">
        <f>VLOOKUP(D1610,Slider!$C$1:$F$550,4,FALSE)</f>
        <v>25.3</v>
      </c>
    </row>
    <row r="1611" spans="1:16" x14ac:dyDescent="0.5">
      <c r="A1611">
        <v>2021</v>
      </c>
      <c r="B1611" t="s">
        <v>606</v>
      </c>
      <c r="C1611" t="s">
        <v>776</v>
      </c>
      <c r="D1611">
        <v>666129</v>
      </c>
      <c r="E1611" t="s">
        <v>110</v>
      </c>
      <c r="F1611" t="s">
        <v>111</v>
      </c>
      <c r="G1611">
        <v>82.6</v>
      </c>
      <c r="H1611" t="s">
        <v>198</v>
      </c>
      <c r="I1611" t="str">
        <f t="shared" si="28"/>
        <v>666129SL</v>
      </c>
      <c r="J1611" t="s">
        <v>199</v>
      </c>
      <c r="K1611">
        <v>43.9</v>
      </c>
      <c r="L1611">
        <v>11</v>
      </c>
      <c r="M1611">
        <v>5.6</v>
      </c>
      <c r="N1611">
        <v>-10</v>
      </c>
      <c r="O1611">
        <f>VLOOKUP(D1611,'SL SR'!$C$2:$F$500,4,FALSE)</f>
        <v>2397</v>
      </c>
      <c r="P1611">
        <v>37</v>
      </c>
    </row>
    <row r="1612" spans="1:16" x14ac:dyDescent="0.5">
      <c r="A1612">
        <v>2021</v>
      </c>
      <c r="B1612" t="s">
        <v>846</v>
      </c>
      <c r="C1612" t="s">
        <v>291</v>
      </c>
      <c r="D1612">
        <v>572888</v>
      </c>
      <c r="E1612" t="s">
        <v>54</v>
      </c>
      <c r="F1612" t="s">
        <v>55</v>
      </c>
      <c r="G1612">
        <v>81.099999999999994</v>
      </c>
      <c r="H1612" t="s">
        <v>198</v>
      </c>
      <c r="I1612" t="str">
        <f t="shared" si="28"/>
        <v>572888SL</v>
      </c>
      <c r="J1612" t="s">
        <v>199</v>
      </c>
      <c r="K1612">
        <v>36.4</v>
      </c>
      <c r="L1612">
        <v>-11</v>
      </c>
      <c r="M1612">
        <v>14.3</v>
      </c>
      <c r="N1612">
        <v>74</v>
      </c>
      <c r="O1612">
        <f>VLOOKUP(D1612,'SL SR'!$C$2:$F$500,4,FALSE)</f>
        <v>2493</v>
      </c>
      <c r="P1612">
        <f>VLOOKUP(D1612,Slider!$C$1:$F$550,4,FALSE)</f>
        <v>44</v>
      </c>
    </row>
    <row r="1613" spans="1:16" x14ac:dyDescent="0.5">
      <c r="A1613">
        <v>2021</v>
      </c>
      <c r="B1613" t="s">
        <v>589</v>
      </c>
      <c r="C1613" t="s">
        <v>590</v>
      </c>
      <c r="D1613">
        <v>617228</v>
      </c>
      <c r="E1613" t="s">
        <v>42</v>
      </c>
      <c r="F1613" t="s">
        <v>43</v>
      </c>
      <c r="G1613">
        <v>86.4</v>
      </c>
      <c r="H1613" t="s">
        <v>198</v>
      </c>
      <c r="I1613" t="str">
        <f t="shared" si="28"/>
        <v>617228SL</v>
      </c>
      <c r="J1613" t="s">
        <v>199</v>
      </c>
      <c r="K1613">
        <v>30.6</v>
      </c>
      <c r="L1613">
        <v>-11</v>
      </c>
      <c r="M1613">
        <v>4.0999999999999996</v>
      </c>
      <c r="N1613">
        <v>-15</v>
      </c>
      <c r="O1613">
        <f>VLOOKUP(D1613,'SL SR'!$C$2:$F$500,4,FALSE)</f>
        <v>2336</v>
      </c>
      <c r="P1613">
        <f>VLOOKUP(D1613,Slider!$C$1:$F$550,4,FALSE)</f>
        <v>54.8</v>
      </c>
    </row>
    <row r="1614" spans="1:16" x14ac:dyDescent="0.5">
      <c r="A1614">
        <v>2021</v>
      </c>
      <c r="B1614" t="s">
        <v>510</v>
      </c>
      <c r="C1614" t="s">
        <v>511</v>
      </c>
      <c r="D1614">
        <v>643290</v>
      </c>
      <c r="E1614" t="s">
        <v>102</v>
      </c>
      <c r="F1614" t="s">
        <v>103</v>
      </c>
      <c r="G1614">
        <v>84</v>
      </c>
      <c r="H1614" t="s">
        <v>198</v>
      </c>
      <c r="I1614" t="str">
        <f t="shared" si="28"/>
        <v>643290SL</v>
      </c>
      <c r="J1614" t="s">
        <v>199</v>
      </c>
      <c r="K1614">
        <v>39.9</v>
      </c>
      <c r="L1614">
        <v>7</v>
      </c>
      <c r="M1614">
        <v>7</v>
      </c>
      <c r="N1614">
        <v>12</v>
      </c>
      <c r="O1614">
        <f>VLOOKUP(D1614,'SL SR'!$C$2:$F$500,4,FALSE)</f>
        <v>2640</v>
      </c>
      <c r="P1614">
        <f>VLOOKUP(D1614,Slider!$C$1:$F$550,4,FALSE)</f>
        <v>26.1</v>
      </c>
    </row>
    <row r="1615" spans="1:16" x14ac:dyDescent="0.5">
      <c r="A1615">
        <v>2021</v>
      </c>
      <c r="B1615" t="s">
        <v>382</v>
      </c>
      <c r="C1615" t="s">
        <v>731</v>
      </c>
      <c r="D1615">
        <v>607219</v>
      </c>
      <c r="E1615" t="s">
        <v>38</v>
      </c>
      <c r="F1615" t="s">
        <v>39</v>
      </c>
      <c r="G1615">
        <v>87.8</v>
      </c>
      <c r="H1615" t="s">
        <v>198</v>
      </c>
      <c r="I1615" t="str">
        <f t="shared" si="28"/>
        <v>607219SL</v>
      </c>
      <c r="J1615" t="s">
        <v>199</v>
      </c>
      <c r="K1615">
        <v>31.6</v>
      </c>
      <c r="L1615">
        <v>-3</v>
      </c>
      <c r="M1615">
        <v>0.3</v>
      </c>
      <c r="N1615">
        <v>-93</v>
      </c>
      <c r="O1615">
        <f>VLOOKUP(D1615,'SL SR'!$C$2:$F$500,4,FALSE)</f>
        <v>2533</v>
      </c>
      <c r="P1615">
        <v>20</v>
      </c>
    </row>
    <row r="1616" spans="1:16" x14ac:dyDescent="0.5">
      <c r="A1616">
        <v>2021</v>
      </c>
      <c r="B1616" t="s">
        <v>512</v>
      </c>
      <c r="C1616" t="s">
        <v>631</v>
      </c>
      <c r="D1616">
        <v>500610</v>
      </c>
      <c r="E1616" t="s">
        <v>20</v>
      </c>
      <c r="F1616" t="s">
        <v>21</v>
      </c>
      <c r="G1616">
        <v>84.3</v>
      </c>
      <c r="H1616" t="s">
        <v>198</v>
      </c>
      <c r="I1616" t="str">
        <f t="shared" si="28"/>
        <v>500610SL</v>
      </c>
      <c r="J1616" t="s">
        <v>199</v>
      </c>
      <c r="K1616">
        <v>30.1</v>
      </c>
      <c r="L1616">
        <v>-20</v>
      </c>
      <c r="M1616">
        <v>2.9</v>
      </c>
      <c r="N1616">
        <v>-45</v>
      </c>
      <c r="O1616">
        <f>VLOOKUP(D1616,'SL SR'!$C$2:$F$500,4,FALSE)</f>
        <v>2252</v>
      </c>
      <c r="P1616">
        <v>36</v>
      </c>
    </row>
    <row r="1617" spans="1:16" x14ac:dyDescent="0.5">
      <c r="A1617">
        <v>2021</v>
      </c>
      <c r="B1617" t="s">
        <v>824</v>
      </c>
      <c r="C1617" t="s">
        <v>825</v>
      </c>
      <c r="D1617">
        <v>670990</v>
      </c>
      <c r="E1617" t="s">
        <v>102</v>
      </c>
      <c r="F1617" t="s">
        <v>103</v>
      </c>
      <c r="G1617">
        <v>82.8</v>
      </c>
      <c r="H1617" t="s">
        <v>198</v>
      </c>
      <c r="I1617" t="str">
        <f t="shared" si="28"/>
        <v>670990SL</v>
      </c>
      <c r="J1617" t="s">
        <v>199</v>
      </c>
      <c r="K1617">
        <v>33</v>
      </c>
      <c r="L1617">
        <v>-16</v>
      </c>
      <c r="M1617">
        <v>14</v>
      </c>
      <c r="N1617">
        <v>52</v>
      </c>
      <c r="O1617">
        <f>VLOOKUP(D1617,'SL SR'!$C$2:$F$500,4,FALSE)</f>
        <v>2469</v>
      </c>
      <c r="P1617">
        <v>43</v>
      </c>
    </row>
    <row r="1618" spans="1:16" x14ac:dyDescent="0.5">
      <c r="A1618">
        <v>2021</v>
      </c>
      <c r="B1618" t="s">
        <v>377</v>
      </c>
      <c r="C1618" t="s">
        <v>141</v>
      </c>
      <c r="D1618">
        <v>665854</v>
      </c>
      <c r="E1618" t="s">
        <v>213</v>
      </c>
      <c r="F1618" t="s">
        <v>214</v>
      </c>
      <c r="G1618">
        <v>81.7</v>
      </c>
      <c r="H1618" t="s">
        <v>198</v>
      </c>
      <c r="I1618" t="str">
        <f t="shared" si="28"/>
        <v>665854SL</v>
      </c>
      <c r="J1618" t="s">
        <v>199</v>
      </c>
      <c r="K1618">
        <v>42.2</v>
      </c>
      <c r="L1618">
        <v>5</v>
      </c>
      <c r="M1618">
        <v>5.5</v>
      </c>
      <c r="N1618">
        <v>-32</v>
      </c>
      <c r="O1618">
        <f>VLOOKUP(D1618,'SL SR'!$C$2:$F$500,4,FALSE)</f>
        <v>2767</v>
      </c>
      <c r="P1618">
        <v>42</v>
      </c>
    </row>
    <row r="1619" spans="1:16" x14ac:dyDescent="0.5">
      <c r="A1619">
        <v>2021</v>
      </c>
      <c r="B1619" t="s">
        <v>870</v>
      </c>
      <c r="C1619" t="s">
        <v>871</v>
      </c>
      <c r="D1619">
        <v>656353</v>
      </c>
      <c r="E1619" t="s">
        <v>156</v>
      </c>
      <c r="F1619" t="s">
        <v>157</v>
      </c>
      <c r="G1619">
        <v>86.8</v>
      </c>
      <c r="H1619" t="s">
        <v>198</v>
      </c>
      <c r="I1619" t="str">
        <f t="shared" si="28"/>
        <v>656353SL</v>
      </c>
      <c r="J1619" t="s">
        <v>199</v>
      </c>
      <c r="K1619">
        <v>35.200000000000003</v>
      </c>
      <c r="L1619">
        <v>4</v>
      </c>
      <c r="M1619">
        <v>3.7</v>
      </c>
      <c r="N1619">
        <v>-9</v>
      </c>
      <c r="O1619">
        <v>2244</v>
      </c>
      <c r="P1619">
        <f>VLOOKUP(D1619,Slider!$C$1:$F$550,4,FALSE)</f>
        <v>37.9</v>
      </c>
    </row>
    <row r="1620" spans="1:16" x14ac:dyDescent="0.5">
      <c r="A1620">
        <v>2021</v>
      </c>
      <c r="B1620" t="s">
        <v>468</v>
      </c>
      <c r="C1620" t="s">
        <v>147</v>
      </c>
      <c r="D1620">
        <v>642121</v>
      </c>
      <c r="E1620" t="s">
        <v>182</v>
      </c>
      <c r="F1620" t="s">
        <v>183</v>
      </c>
      <c r="G1620">
        <v>86.5</v>
      </c>
      <c r="H1620" t="s">
        <v>198</v>
      </c>
      <c r="I1620" t="str">
        <f t="shared" si="28"/>
        <v>642121SL</v>
      </c>
      <c r="J1620" t="s">
        <v>199</v>
      </c>
      <c r="K1620">
        <v>32.1</v>
      </c>
      <c r="L1620">
        <v>-6</v>
      </c>
      <c r="M1620">
        <v>4.7</v>
      </c>
      <c r="N1620">
        <v>-1</v>
      </c>
      <c r="O1620">
        <f>VLOOKUP(D1620,'SL SR'!$C$2:$F$500,4,FALSE)</f>
        <v>2403</v>
      </c>
      <c r="P1620">
        <f>VLOOKUP(D1620,Slider!$C$1:$F$550,4,FALSE)</f>
        <v>38</v>
      </c>
    </row>
    <row r="1621" spans="1:16" x14ac:dyDescent="0.5">
      <c r="A1621">
        <v>2021</v>
      </c>
      <c r="B1621" t="s">
        <v>128</v>
      </c>
      <c r="C1621" t="s">
        <v>522</v>
      </c>
      <c r="D1621">
        <v>680686</v>
      </c>
      <c r="E1621" t="s">
        <v>194</v>
      </c>
      <c r="F1621" t="s">
        <v>195</v>
      </c>
      <c r="G1621">
        <v>85.3</v>
      </c>
      <c r="H1621" t="s">
        <v>198</v>
      </c>
      <c r="I1621" t="str">
        <f t="shared" ref="I1621:I1684" si="29">D1621&amp;H1621</f>
        <v>680686SL</v>
      </c>
      <c r="J1621" t="s">
        <v>199</v>
      </c>
      <c r="K1621">
        <v>32.700000000000003</v>
      </c>
      <c r="L1621">
        <v>-9</v>
      </c>
      <c r="M1621">
        <v>1.1000000000000001</v>
      </c>
      <c r="N1621">
        <v>-83</v>
      </c>
      <c r="O1621">
        <f>VLOOKUP(D1621,'SL SR'!$C$2:$F$500,4,FALSE)</f>
        <v>2806</v>
      </c>
      <c r="P1621">
        <v>23</v>
      </c>
    </row>
    <row r="1622" spans="1:16" x14ac:dyDescent="0.5">
      <c r="A1622">
        <v>2021</v>
      </c>
      <c r="B1622" t="s">
        <v>257</v>
      </c>
      <c r="C1622" t="s">
        <v>258</v>
      </c>
      <c r="D1622">
        <v>605347</v>
      </c>
      <c r="E1622" t="s">
        <v>182</v>
      </c>
      <c r="F1622" t="s">
        <v>183</v>
      </c>
      <c r="G1622">
        <v>85.9</v>
      </c>
      <c r="H1622" t="s">
        <v>198</v>
      </c>
      <c r="I1622" t="str">
        <f t="shared" si="29"/>
        <v>605347SL</v>
      </c>
      <c r="J1622" t="s">
        <v>199</v>
      </c>
      <c r="K1622">
        <v>31.9</v>
      </c>
      <c r="L1622">
        <v>-9</v>
      </c>
      <c r="M1622">
        <v>1.6</v>
      </c>
      <c r="N1622">
        <v>-69</v>
      </c>
      <c r="O1622">
        <f>VLOOKUP(D1622,'SL SR'!$C$2:$F$500,4,FALSE)</f>
        <v>2465</v>
      </c>
      <c r="P1622">
        <f>VLOOKUP(D1622,Slider!$C$1:$F$550,4,FALSE)</f>
        <v>40.4</v>
      </c>
    </row>
    <row r="1623" spans="1:16" x14ac:dyDescent="0.5">
      <c r="A1623">
        <v>2021</v>
      </c>
      <c r="B1623" t="s">
        <v>668</v>
      </c>
      <c r="C1623" t="s">
        <v>49</v>
      </c>
      <c r="D1623">
        <v>571670</v>
      </c>
      <c r="E1623" t="s">
        <v>110</v>
      </c>
      <c r="F1623" t="s">
        <v>111</v>
      </c>
      <c r="G1623">
        <v>87.3</v>
      </c>
      <c r="H1623" t="s">
        <v>198</v>
      </c>
      <c r="I1623" t="str">
        <f t="shared" si="29"/>
        <v>571670SL</v>
      </c>
      <c r="J1623" t="s">
        <v>199</v>
      </c>
      <c r="K1623">
        <v>28.9</v>
      </c>
      <c r="L1623">
        <v>-13</v>
      </c>
      <c r="M1623">
        <v>1.3</v>
      </c>
      <c r="N1623">
        <v>-67</v>
      </c>
      <c r="O1623">
        <v>2018</v>
      </c>
      <c r="P1623">
        <f>VLOOKUP(D1623,Slider!$C$1:$F$550,4,FALSE)</f>
        <v>28.3</v>
      </c>
    </row>
    <row r="1624" spans="1:16" x14ac:dyDescent="0.5">
      <c r="A1624">
        <v>2021</v>
      </c>
      <c r="B1624" t="s">
        <v>694</v>
      </c>
      <c r="C1624" t="s">
        <v>220</v>
      </c>
      <c r="D1624">
        <v>656232</v>
      </c>
      <c r="E1624" t="s">
        <v>142</v>
      </c>
      <c r="F1624" t="s">
        <v>143</v>
      </c>
      <c r="G1624">
        <v>82.8</v>
      </c>
      <c r="H1624" t="s">
        <v>198</v>
      </c>
      <c r="I1624" t="str">
        <f t="shared" si="29"/>
        <v>656232SL</v>
      </c>
      <c r="J1624" t="s">
        <v>199</v>
      </c>
      <c r="K1624">
        <v>40.5</v>
      </c>
      <c r="L1624">
        <v>4</v>
      </c>
      <c r="M1624">
        <v>10.199999999999999</v>
      </c>
      <c r="N1624">
        <v>54</v>
      </c>
      <c r="O1624">
        <v>2395</v>
      </c>
      <c r="P1624">
        <f>VLOOKUP(D1624,Slider!$C$1:$F$550,4,FALSE)</f>
        <v>42.4</v>
      </c>
    </row>
    <row r="1625" spans="1:16" x14ac:dyDescent="0.5">
      <c r="A1625">
        <v>2021</v>
      </c>
      <c r="B1625" t="s">
        <v>784</v>
      </c>
      <c r="C1625" t="s">
        <v>274</v>
      </c>
      <c r="D1625">
        <v>593140</v>
      </c>
      <c r="E1625" t="s">
        <v>42</v>
      </c>
      <c r="F1625" t="s">
        <v>43</v>
      </c>
      <c r="G1625">
        <v>80.900000000000006</v>
      </c>
      <c r="H1625" t="s">
        <v>198</v>
      </c>
      <c r="I1625" t="str">
        <f t="shared" si="29"/>
        <v>593140SL</v>
      </c>
      <c r="J1625" t="s">
        <v>199</v>
      </c>
      <c r="K1625">
        <v>39.4</v>
      </c>
      <c r="L1625">
        <v>-5</v>
      </c>
      <c r="M1625">
        <v>7.1</v>
      </c>
      <c r="N1625">
        <v>8</v>
      </c>
      <c r="O1625">
        <v>2288</v>
      </c>
      <c r="P1625">
        <v>41</v>
      </c>
    </row>
    <row r="1626" spans="1:16" x14ac:dyDescent="0.5">
      <c r="A1626">
        <v>2021</v>
      </c>
      <c r="B1626" t="s">
        <v>758</v>
      </c>
      <c r="C1626" t="s">
        <v>77</v>
      </c>
      <c r="D1626">
        <v>668820</v>
      </c>
      <c r="E1626" t="s">
        <v>213</v>
      </c>
      <c r="F1626" t="s">
        <v>214</v>
      </c>
      <c r="G1626">
        <v>88.2</v>
      </c>
      <c r="H1626" t="s">
        <v>198</v>
      </c>
      <c r="I1626" t="str">
        <f t="shared" si="29"/>
        <v>668820SL</v>
      </c>
      <c r="J1626" t="s">
        <v>199</v>
      </c>
      <c r="K1626">
        <v>27.8</v>
      </c>
      <c r="L1626">
        <v>-13</v>
      </c>
      <c r="M1626">
        <v>4.3</v>
      </c>
      <c r="N1626">
        <v>6</v>
      </c>
      <c r="O1626">
        <f>VLOOKUP(D1626,'SL SR'!$C$2:$F$500,4,FALSE)</f>
        <v>2180</v>
      </c>
      <c r="P1626">
        <f>VLOOKUP(D1626,Slider!$C$1:$F$550,4,FALSE)</f>
        <v>70.400000000000006</v>
      </c>
    </row>
    <row r="1627" spans="1:16" x14ac:dyDescent="0.5">
      <c r="A1627">
        <v>2021</v>
      </c>
      <c r="B1627" t="s">
        <v>462</v>
      </c>
      <c r="C1627" t="s">
        <v>721</v>
      </c>
      <c r="D1627">
        <v>672335</v>
      </c>
      <c r="E1627" t="s">
        <v>26</v>
      </c>
      <c r="F1627" t="s">
        <v>27</v>
      </c>
      <c r="G1627">
        <v>82.3</v>
      </c>
      <c r="H1627" t="s">
        <v>198</v>
      </c>
      <c r="I1627" t="str">
        <f t="shared" si="29"/>
        <v>672335SL</v>
      </c>
      <c r="J1627" t="s">
        <v>199</v>
      </c>
      <c r="K1627">
        <v>47</v>
      </c>
      <c r="L1627">
        <v>19</v>
      </c>
      <c r="M1627">
        <v>12.7</v>
      </c>
      <c r="N1627">
        <v>65</v>
      </c>
      <c r="O1627">
        <f>VLOOKUP(D1627,'SL SR'!$C$2:$F$500,4,FALSE)</f>
        <v>2234</v>
      </c>
      <c r="P1627">
        <v>46</v>
      </c>
    </row>
    <row r="1628" spans="1:16" x14ac:dyDescent="0.5">
      <c r="A1628">
        <v>2021</v>
      </c>
      <c r="B1628" t="s">
        <v>891</v>
      </c>
      <c r="C1628" t="s">
        <v>685</v>
      </c>
      <c r="D1628">
        <v>656266</v>
      </c>
      <c r="E1628" t="s">
        <v>164</v>
      </c>
      <c r="F1628" t="s">
        <v>165</v>
      </c>
      <c r="G1628">
        <v>86.1</v>
      </c>
      <c r="H1628" t="s">
        <v>198</v>
      </c>
      <c r="I1628" t="str">
        <f t="shared" si="29"/>
        <v>656266SL</v>
      </c>
      <c r="J1628" t="s">
        <v>199</v>
      </c>
      <c r="K1628">
        <v>35.4</v>
      </c>
      <c r="L1628">
        <v>2</v>
      </c>
      <c r="M1628">
        <v>3.2</v>
      </c>
      <c r="N1628">
        <v>-32</v>
      </c>
      <c r="O1628">
        <f>VLOOKUP(D1628,'SL SR'!$C$2:$F$500,4,FALSE)</f>
        <v>2056</v>
      </c>
      <c r="P1628">
        <f>VLOOKUP(D1628,Slider!$C$1:$F$550,4,FALSE)</f>
        <v>25.3</v>
      </c>
    </row>
    <row r="1629" spans="1:16" x14ac:dyDescent="0.5">
      <c r="A1629">
        <v>2021</v>
      </c>
      <c r="B1629" t="s">
        <v>623</v>
      </c>
      <c r="C1629" t="s">
        <v>624</v>
      </c>
      <c r="D1629">
        <v>465657</v>
      </c>
      <c r="E1629" t="s">
        <v>14</v>
      </c>
      <c r="F1629" t="s">
        <v>15</v>
      </c>
      <c r="G1629">
        <v>77.8</v>
      </c>
      <c r="H1629" t="s">
        <v>198</v>
      </c>
      <c r="I1629" t="str">
        <f t="shared" si="29"/>
        <v>465657SL</v>
      </c>
      <c r="J1629" t="s">
        <v>199</v>
      </c>
      <c r="K1629">
        <v>52.6</v>
      </c>
      <c r="L1629">
        <v>17</v>
      </c>
      <c r="M1629">
        <v>14.9</v>
      </c>
      <c r="N1629">
        <v>26</v>
      </c>
      <c r="O1629">
        <f>VLOOKUP(D1629,'SL SR'!$C$2:$F$500,4,FALSE)</f>
        <v>2403</v>
      </c>
      <c r="P1629">
        <f>VLOOKUP(D1629,Slider!$C$1:$F$550,4,FALSE)</f>
        <v>27.8</v>
      </c>
    </row>
    <row r="1630" spans="1:16" x14ac:dyDescent="0.5">
      <c r="A1630">
        <v>2021</v>
      </c>
      <c r="B1630" t="s">
        <v>492</v>
      </c>
      <c r="C1630" t="s">
        <v>25</v>
      </c>
      <c r="D1630">
        <v>641302</v>
      </c>
      <c r="E1630" t="s">
        <v>132</v>
      </c>
      <c r="F1630" t="s">
        <v>133</v>
      </c>
      <c r="G1630">
        <v>82.7</v>
      </c>
      <c r="H1630" t="s">
        <v>198</v>
      </c>
      <c r="I1630" t="str">
        <f t="shared" si="29"/>
        <v>641302SL</v>
      </c>
      <c r="J1630" t="s">
        <v>199</v>
      </c>
      <c r="K1630">
        <v>38.799999999999997</v>
      </c>
      <c r="L1630">
        <v>-1</v>
      </c>
      <c r="M1630">
        <v>5.0999999999999996</v>
      </c>
      <c r="N1630">
        <v>-28</v>
      </c>
      <c r="O1630">
        <f>VLOOKUP(D1630,'SL SR'!$C$2:$F$500,4,FALSE)</f>
        <v>2294</v>
      </c>
      <c r="P1630">
        <f>VLOOKUP(D1630,Slider!$C$1:$F$550,4,FALSE)</f>
        <v>44.3</v>
      </c>
    </row>
    <row r="1631" spans="1:16" x14ac:dyDescent="0.5">
      <c r="A1631">
        <v>2021</v>
      </c>
      <c r="B1631" t="s">
        <v>636</v>
      </c>
      <c r="C1631" t="s">
        <v>447</v>
      </c>
      <c r="D1631">
        <v>656322</v>
      </c>
      <c r="E1631" t="s">
        <v>58</v>
      </c>
      <c r="F1631" t="s">
        <v>59</v>
      </c>
      <c r="G1631">
        <v>89.8</v>
      </c>
      <c r="H1631" t="s">
        <v>198</v>
      </c>
      <c r="I1631" t="str">
        <f t="shared" si="29"/>
        <v>656322SL</v>
      </c>
      <c r="J1631" t="s">
        <v>199</v>
      </c>
      <c r="K1631">
        <v>30.2</v>
      </c>
      <c r="L1631">
        <v>-1</v>
      </c>
      <c r="M1631">
        <v>4.2</v>
      </c>
      <c r="N1631">
        <v>19</v>
      </c>
      <c r="O1631">
        <f>VLOOKUP(D1631,'SL SR'!$C$2:$F$500,4,FALSE)</f>
        <v>2449</v>
      </c>
      <c r="P1631">
        <f>VLOOKUP(D1631,Slider!$C$1:$F$550,4,FALSE)</f>
        <v>36</v>
      </c>
    </row>
    <row r="1632" spans="1:16" x14ac:dyDescent="0.5">
      <c r="A1632">
        <v>2021</v>
      </c>
      <c r="B1632" t="s">
        <v>94</v>
      </c>
      <c r="C1632" t="s">
        <v>95</v>
      </c>
      <c r="D1632">
        <v>489119</v>
      </c>
      <c r="E1632" t="s">
        <v>26</v>
      </c>
      <c r="F1632" t="s">
        <v>27</v>
      </c>
      <c r="G1632">
        <v>79</v>
      </c>
      <c r="H1632" t="s">
        <v>198</v>
      </c>
      <c r="I1632" t="str">
        <f t="shared" si="29"/>
        <v>489119SL</v>
      </c>
      <c r="J1632" t="s">
        <v>199</v>
      </c>
      <c r="K1632">
        <v>40</v>
      </c>
      <c r="L1632">
        <v>-9</v>
      </c>
      <c r="M1632">
        <v>11.7</v>
      </c>
      <c r="N1632">
        <v>20</v>
      </c>
      <c r="O1632">
        <v>2310</v>
      </c>
      <c r="P1632">
        <f>VLOOKUP(D1632,Slider!$C$1:$F$550,4,FALSE)</f>
        <v>26</v>
      </c>
    </row>
    <row r="1633" spans="1:16" x14ac:dyDescent="0.5">
      <c r="A1633">
        <v>2021</v>
      </c>
      <c r="B1633" t="s">
        <v>603</v>
      </c>
      <c r="C1633" t="s">
        <v>604</v>
      </c>
      <c r="D1633">
        <v>571710</v>
      </c>
      <c r="E1633" t="s">
        <v>26</v>
      </c>
      <c r="F1633" t="s">
        <v>27</v>
      </c>
      <c r="G1633">
        <v>86.2</v>
      </c>
      <c r="H1633" t="s">
        <v>198</v>
      </c>
      <c r="I1633" t="str">
        <f t="shared" si="29"/>
        <v>571710SL</v>
      </c>
      <c r="J1633" t="s">
        <v>199</v>
      </c>
      <c r="K1633">
        <v>32.9</v>
      </c>
      <c r="L1633">
        <v>-8</v>
      </c>
      <c r="M1633">
        <v>5.9</v>
      </c>
      <c r="N1633">
        <v>-11</v>
      </c>
      <c r="O1633">
        <v>2639</v>
      </c>
      <c r="P1633">
        <f>VLOOKUP(D1633,Slider!$C$1:$F$550,4,FALSE)</f>
        <v>21.4</v>
      </c>
    </row>
    <row r="1634" spans="1:16" x14ac:dyDescent="0.5">
      <c r="A1634">
        <v>2021</v>
      </c>
      <c r="B1634" t="s">
        <v>914</v>
      </c>
      <c r="C1634" t="s">
        <v>175</v>
      </c>
      <c r="D1634">
        <v>624586</v>
      </c>
      <c r="E1634" t="s">
        <v>232</v>
      </c>
      <c r="F1634" t="s">
        <v>233</v>
      </c>
      <c r="G1634">
        <v>84.2</v>
      </c>
      <c r="H1634" t="s">
        <v>198</v>
      </c>
      <c r="I1634" t="str">
        <f t="shared" si="29"/>
        <v>624586SL</v>
      </c>
      <c r="J1634" t="s">
        <v>199</v>
      </c>
      <c r="K1634">
        <v>36.700000000000003</v>
      </c>
      <c r="L1634">
        <v>-2</v>
      </c>
      <c r="M1634">
        <v>0.7</v>
      </c>
      <c r="N1634">
        <v>-87</v>
      </c>
      <c r="O1634">
        <v>2504</v>
      </c>
      <c r="P1634">
        <f>VLOOKUP(D1634,Slider!$C$1:$F$550,4,FALSE)</f>
        <v>30.1</v>
      </c>
    </row>
    <row r="1635" spans="1:16" x14ac:dyDescent="0.5">
      <c r="A1635">
        <v>2021</v>
      </c>
      <c r="B1635" t="s">
        <v>883</v>
      </c>
      <c r="C1635" t="s">
        <v>89</v>
      </c>
      <c r="D1635">
        <v>607391</v>
      </c>
      <c r="E1635" t="s">
        <v>178</v>
      </c>
      <c r="F1635" t="s">
        <v>179</v>
      </c>
      <c r="G1635">
        <v>79.3</v>
      </c>
      <c r="H1635" t="s">
        <v>198</v>
      </c>
      <c r="I1635" t="str">
        <f t="shared" si="29"/>
        <v>607391SL</v>
      </c>
      <c r="J1635" t="s">
        <v>199</v>
      </c>
      <c r="K1635">
        <v>39.5</v>
      </c>
      <c r="L1635">
        <v>-7</v>
      </c>
      <c r="M1635">
        <v>11.7</v>
      </c>
      <c r="N1635">
        <v>-5</v>
      </c>
      <c r="O1635">
        <v>2330</v>
      </c>
      <c r="P1635">
        <f>VLOOKUP(D1635,Slider!$C$1:$F$550,4,FALSE)</f>
        <v>40.200000000000003</v>
      </c>
    </row>
    <row r="1636" spans="1:16" x14ac:dyDescent="0.5">
      <c r="A1636">
        <v>2021</v>
      </c>
      <c r="B1636" t="s">
        <v>879</v>
      </c>
      <c r="C1636" t="s">
        <v>880</v>
      </c>
      <c r="D1636">
        <v>605441</v>
      </c>
      <c r="E1636" t="s">
        <v>42</v>
      </c>
      <c r="F1636" t="s">
        <v>43</v>
      </c>
      <c r="G1636">
        <v>86.5</v>
      </c>
      <c r="H1636" t="s">
        <v>198</v>
      </c>
      <c r="I1636" t="str">
        <f t="shared" si="29"/>
        <v>605441SL</v>
      </c>
      <c r="J1636" t="s">
        <v>199</v>
      </c>
      <c r="K1636">
        <v>33.4</v>
      </c>
      <c r="L1636">
        <v>-3</v>
      </c>
      <c r="M1636">
        <v>2.9</v>
      </c>
      <c r="N1636">
        <v>-45</v>
      </c>
      <c r="O1636">
        <f>VLOOKUP(D1636,'SL SR'!$C$2:$F$500,4,FALSE)</f>
        <v>2586</v>
      </c>
      <c r="P1636">
        <v>30</v>
      </c>
    </row>
    <row r="1637" spans="1:16" x14ac:dyDescent="0.5">
      <c r="A1637">
        <v>2021</v>
      </c>
      <c r="B1637" t="s">
        <v>787</v>
      </c>
      <c r="C1637" t="s">
        <v>456</v>
      </c>
      <c r="D1637">
        <v>669294</v>
      </c>
      <c r="E1637" t="s">
        <v>110</v>
      </c>
      <c r="F1637" t="s">
        <v>111</v>
      </c>
      <c r="G1637">
        <v>87.3</v>
      </c>
      <c r="H1637" t="s">
        <v>198</v>
      </c>
      <c r="I1637" t="str">
        <f t="shared" si="29"/>
        <v>669294SL</v>
      </c>
      <c r="J1637" t="s">
        <v>199</v>
      </c>
      <c r="K1637">
        <v>27</v>
      </c>
      <c r="L1637">
        <v>-19</v>
      </c>
      <c r="M1637">
        <v>3.2</v>
      </c>
      <c r="N1637">
        <v>-21</v>
      </c>
      <c r="O1637">
        <f>VLOOKUP(D1637,'SL SR'!$C$2:$F$500,4,FALSE)</f>
        <v>2308</v>
      </c>
      <c r="P1637">
        <f>VLOOKUP(D1637,Slider!$C$1:$F$550,4,FALSE)</f>
        <v>26.5</v>
      </c>
    </row>
    <row r="1638" spans="1:16" x14ac:dyDescent="0.5">
      <c r="A1638">
        <v>2021</v>
      </c>
      <c r="B1638" t="s">
        <v>769</v>
      </c>
      <c r="C1638" t="s">
        <v>89</v>
      </c>
      <c r="D1638">
        <v>519242</v>
      </c>
      <c r="E1638" t="s">
        <v>42</v>
      </c>
      <c r="F1638" t="s">
        <v>43</v>
      </c>
      <c r="G1638">
        <v>78.5</v>
      </c>
      <c r="H1638" t="s">
        <v>198</v>
      </c>
      <c r="I1638" t="str">
        <f t="shared" si="29"/>
        <v>519242SL</v>
      </c>
      <c r="J1638" t="s">
        <v>199</v>
      </c>
      <c r="K1638">
        <v>48.2</v>
      </c>
      <c r="L1638">
        <v>10</v>
      </c>
      <c r="M1638">
        <v>10</v>
      </c>
      <c r="N1638">
        <v>-19</v>
      </c>
      <c r="O1638">
        <f>VLOOKUP(D1638,'SL SR'!$C$2:$F$500,4,FALSE)</f>
        <v>2610</v>
      </c>
      <c r="P1638">
        <f>VLOOKUP(D1638,Slider!$C$1:$F$550,4,FALSE)</f>
        <v>39.5</v>
      </c>
    </row>
    <row r="1639" spans="1:16" x14ac:dyDescent="0.5">
      <c r="A1639">
        <v>2021</v>
      </c>
      <c r="B1639" t="s">
        <v>539</v>
      </c>
      <c r="C1639" t="s">
        <v>577</v>
      </c>
      <c r="D1639">
        <v>658305</v>
      </c>
      <c r="E1639" t="s">
        <v>261</v>
      </c>
      <c r="F1639" t="s">
        <v>262</v>
      </c>
      <c r="G1639">
        <v>86.4</v>
      </c>
      <c r="H1639" t="s">
        <v>198</v>
      </c>
      <c r="I1639" t="str">
        <f t="shared" si="29"/>
        <v>658305SL</v>
      </c>
      <c r="J1639" t="s">
        <v>199</v>
      </c>
      <c r="K1639">
        <v>33.299999999999997</v>
      </c>
      <c r="L1639">
        <v>-3</v>
      </c>
      <c r="M1639">
        <v>5.8</v>
      </c>
      <c r="N1639">
        <v>28</v>
      </c>
      <c r="O1639">
        <f>VLOOKUP(D1639,'SL SR'!$C$2:$F$500,4,FALSE)</f>
        <v>2892</v>
      </c>
      <c r="P1639">
        <v>33</v>
      </c>
    </row>
    <row r="1640" spans="1:16" x14ac:dyDescent="0.5">
      <c r="A1640">
        <v>2021</v>
      </c>
      <c r="B1640" t="s">
        <v>690</v>
      </c>
      <c r="C1640" t="s">
        <v>260</v>
      </c>
      <c r="D1640">
        <v>663559</v>
      </c>
      <c r="E1640" t="s">
        <v>58</v>
      </c>
      <c r="F1640" t="s">
        <v>59</v>
      </c>
      <c r="G1640">
        <v>84.4</v>
      </c>
      <c r="H1640" t="s">
        <v>198</v>
      </c>
      <c r="I1640" t="str">
        <f t="shared" si="29"/>
        <v>663559SL</v>
      </c>
      <c r="J1640" t="s">
        <v>199</v>
      </c>
      <c r="K1640">
        <v>32.799999999999997</v>
      </c>
      <c r="L1640">
        <v>-11</v>
      </c>
      <c r="M1640">
        <v>4.0999999999999996</v>
      </c>
      <c r="N1640">
        <v>-34</v>
      </c>
      <c r="O1640">
        <f>VLOOKUP(D1640,'SL SR'!$C$2:$F$500,4,FALSE)</f>
        <v>2583</v>
      </c>
      <c r="P1640">
        <f>VLOOKUP(D1640,Slider!$C$1:$F$550,4,FALSE)</f>
        <v>36.200000000000003</v>
      </c>
    </row>
    <row r="1641" spans="1:16" x14ac:dyDescent="0.5">
      <c r="A1641">
        <v>2021</v>
      </c>
      <c r="B1641" t="s">
        <v>831</v>
      </c>
      <c r="C1641" t="s">
        <v>89</v>
      </c>
      <c r="D1641">
        <v>595939</v>
      </c>
      <c r="E1641" t="s">
        <v>182</v>
      </c>
      <c r="F1641" t="s">
        <v>183</v>
      </c>
      <c r="G1641">
        <v>86</v>
      </c>
      <c r="H1641" t="s">
        <v>198</v>
      </c>
      <c r="I1641" t="str">
        <f t="shared" si="29"/>
        <v>595939SL</v>
      </c>
      <c r="J1641" t="s">
        <v>199</v>
      </c>
      <c r="K1641">
        <v>38.4</v>
      </c>
      <c r="L1641">
        <v>11</v>
      </c>
      <c r="M1641">
        <v>3.3</v>
      </c>
      <c r="N1641">
        <v>-25</v>
      </c>
      <c r="O1641">
        <f>VLOOKUP(D1641,'SL SR'!$C$2:$F$500,4,FALSE)</f>
        <v>2312</v>
      </c>
      <c r="P1641">
        <f>VLOOKUP(D1641,Slider!$C$1:$F$550,4,FALSE)</f>
        <v>42.4</v>
      </c>
    </row>
    <row r="1642" spans="1:16" x14ac:dyDescent="0.5">
      <c r="A1642">
        <v>2021</v>
      </c>
      <c r="B1642" t="s">
        <v>766</v>
      </c>
      <c r="C1642" t="s">
        <v>511</v>
      </c>
      <c r="D1642">
        <v>664875</v>
      </c>
      <c r="E1642" t="s">
        <v>92</v>
      </c>
      <c r="F1642" t="s">
        <v>93</v>
      </c>
      <c r="G1642">
        <v>81.8</v>
      </c>
      <c r="H1642" t="s">
        <v>198</v>
      </c>
      <c r="I1642" t="str">
        <f t="shared" si="29"/>
        <v>664875SL</v>
      </c>
      <c r="J1642" t="s">
        <v>199</v>
      </c>
      <c r="K1642">
        <v>42.4</v>
      </c>
      <c r="L1642">
        <v>5</v>
      </c>
      <c r="M1642">
        <v>14.1</v>
      </c>
      <c r="N1642">
        <v>41</v>
      </c>
      <c r="O1642">
        <f>VLOOKUP(D1642,'SL SR'!$C$2:$F$500,4,FALSE)</f>
        <v>2684</v>
      </c>
      <c r="P1642">
        <f>VLOOKUP(D1642,Slider!$C$1:$F$550,4,FALSE)</f>
        <v>12.3</v>
      </c>
    </row>
    <row r="1643" spans="1:16" x14ac:dyDescent="0.5">
      <c r="A1643">
        <v>2021</v>
      </c>
      <c r="B1643" t="s">
        <v>915</v>
      </c>
      <c r="C1643" t="s">
        <v>916</v>
      </c>
      <c r="D1643">
        <v>518858</v>
      </c>
      <c r="E1643" t="s">
        <v>54</v>
      </c>
      <c r="F1643" t="s">
        <v>55</v>
      </c>
      <c r="G1643">
        <v>87.2</v>
      </c>
      <c r="H1643" t="s">
        <v>198</v>
      </c>
      <c r="I1643" t="str">
        <f t="shared" si="29"/>
        <v>518858SL</v>
      </c>
      <c r="J1643" t="s">
        <v>199</v>
      </c>
      <c r="K1643">
        <v>33.4</v>
      </c>
      <c r="L1643">
        <v>-1</v>
      </c>
      <c r="M1643">
        <v>1.6</v>
      </c>
      <c r="N1643">
        <v>-58</v>
      </c>
      <c r="O1643">
        <v>2265</v>
      </c>
      <c r="P1643">
        <v>14</v>
      </c>
    </row>
    <row r="1644" spans="1:16" x14ac:dyDescent="0.5">
      <c r="A1644">
        <v>2021</v>
      </c>
      <c r="B1644" t="s">
        <v>925</v>
      </c>
      <c r="C1644" t="s">
        <v>272</v>
      </c>
      <c r="D1644">
        <v>461872</v>
      </c>
      <c r="E1644" t="s">
        <v>80</v>
      </c>
      <c r="F1644" t="s">
        <v>81</v>
      </c>
      <c r="G1644">
        <v>85.9</v>
      </c>
      <c r="H1644" t="s">
        <v>198</v>
      </c>
      <c r="I1644" t="str">
        <f t="shared" si="29"/>
        <v>461872SL</v>
      </c>
      <c r="J1644" t="s">
        <v>199</v>
      </c>
      <c r="K1644">
        <v>34.4</v>
      </c>
      <c r="L1644">
        <v>-2</v>
      </c>
      <c r="M1644">
        <v>4.5</v>
      </c>
      <c r="N1644">
        <v>-3</v>
      </c>
      <c r="O1644">
        <v>2397</v>
      </c>
      <c r="P1644">
        <v>28</v>
      </c>
    </row>
    <row r="1645" spans="1:16" x14ac:dyDescent="0.5">
      <c r="A1645">
        <v>2021</v>
      </c>
      <c r="B1645" t="s">
        <v>812</v>
      </c>
      <c r="C1645" t="s">
        <v>177</v>
      </c>
      <c r="D1645">
        <v>621366</v>
      </c>
      <c r="E1645" t="s">
        <v>14</v>
      </c>
      <c r="F1645" t="s">
        <v>15</v>
      </c>
      <c r="G1645">
        <v>86.4</v>
      </c>
      <c r="H1645" t="s">
        <v>198</v>
      </c>
      <c r="I1645" t="str">
        <f t="shared" si="29"/>
        <v>621366SL</v>
      </c>
      <c r="J1645" t="s">
        <v>199</v>
      </c>
      <c r="K1645">
        <v>35.1</v>
      </c>
      <c r="L1645">
        <v>2</v>
      </c>
      <c r="M1645">
        <v>2.9</v>
      </c>
      <c r="N1645">
        <v>-39</v>
      </c>
      <c r="O1645">
        <f>VLOOKUP(D1645,'SL SR'!$C$2:$F$500,4,FALSE)</f>
        <v>1987</v>
      </c>
      <c r="P1645">
        <f>VLOOKUP(D1645,Slider!$C$1:$F$550,4,FALSE)</f>
        <v>53.6</v>
      </c>
    </row>
    <row r="1646" spans="1:16" x14ac:dyDescent="0.5">
      <c r="A1646">
        <v>2021</v>
      </c>
      <c r="B1646" t="s">
        <v>281</v>
      </c>
      <c r="C1646" t="s">
        <v>282</v>
      </c>
      <c r="D1646">
        <v>593144</v>
      </c>
      <c r="E1646" t="s">
        <v>156</v>
      </c>
      <c r="F1646" t="s">
        <v>157</v>
      </c>
      <c r="G1646">
        <v>81.5</v>
      </c>
      <c r="H1646" t="s">
        <v>198</v>
      </c>
      <c r="I1646" t="str">
        <f t="shared" si="29"/>
        <v>593144SL</v>
      </c>
      <c r="J1646" t="s">
        <v>199</v>
      </c>
      <c r="K1646">
        <v>46.9</v>
      </c>
      <c r="L1646">
        <v>15</v>
      </c>
      <c r="M1646">
        <v>7.5</v>
      </c>
      <c r="N1646">
        <v>-9</v>
      </c>
      <c r="O1646">
        <f>VLOOKUP(D1646,'SL SR'!$C$2:$F$500,4,FALSE)</f>
        <v>2430</v>
      </c>
      <c r="P1646">
        <f>VLOOKUP(D1646,Slider!$C$1:$F$550,4,FALSE)</f>
        <v>49.4</v>
      </c>
    </row>
    <row r="1647" spans="1:16" x14ac:dyDescent="0.5">
      <c r="A1647">
        <v>2021</v>
      </c>
      <c r="B1647" t="s">
        <v>554</v>
      </c>
      <c r="C1647" t="s">
        <v>155</v>
      </c>
      <c r="D1647">
        <v>656212</v>
      </c>
      <c r="E1647" t="s">
        <v>261</v>
      </c>
      <c r="F1647" t="s">
        <v>262</v>
      </c>
      <c r="G1647">
        <v>81.900000000000006</v>
      </c>
      <c r="H1647" t="s">
        <v>198</v>
      </c>
      <c r="I1647" t="str">
        <f t="shared" si="29"/>
        <v>656212SL</v>
      </c>
      <c r="J1647" t="s">
        <v>199</v>
      </c>
      <c r="K1647">
        <v>38.700000000000003</v>
      </c>
      <c r="L1647">
        <v>-2</v>
      </c>
      <c r="M1647">
        <v>4.4000000000000004</v>
      </c>
      <c r="N1647">
        <v>-47</v>
      </c>
      <c r="O1647">
        <f>VLOOKUP(D1647,'SL SR'!$C$2:$F$500,4,FALSE)</f>
        <v>2210</v>
      </c>
      <c r="P1647">
        <v>21</v>
      </c>
    </row>
    <row r="1648" spans="1:16" x14ac:dyDescent="0.5">
      <c r="A1648">
        <v>2021</v>
      </c>
      <c r="B1648" t="s">
        <v>856</v>
      </c>
      <c r="C1648" t="s">
        <v>857</v>
      </c>
      <c r="D1648">
        <v>664045</v>
      </c>
      <c r="E1648" t="s">
        <v>182</v>
      </c>
      <c r="F1648" t="s">
        <v>183</v>
      </c>
      <c r="G1648">
        <v>77.7</v>
      </c>
      <c r="H1648" t="s">
        <v>198</v>
      </c>
      <c r="I1648" t="str">
        <f t="shared" si="29"/>
        <v>664045SL</v>
      </c>
      <c r="J1648" t="s">
        <v>199</v>
      </c>
      <c r="K1648">
        <v>42.2</v>
      </c>
      <c r="L1648">
        <v>-7</v>
      </c>
      <c r="M1648">
        <v>7.1</v>
      </c>
      <c r="N1648">
        <v>-39</v>
      </c>
      <c r="O1648">
        <f>VLOOKUP(D1648,'SL SR'!$C$2:$F$500,4,FALSE)</f>
        <v>2680</v>
      </c>
      <c r="P1648">
        <f>VLOOKUP(D1648,Slider!$C$1:$F$550,4,FALSE)</f>
        <v>27.4</v>
      </c>
    </row>
    <row r="1649" spans="1:16" x14ac:dyDescent="0.5">
      <c r="A1649">
        <v>2021</v>
      </c>
      <c r="B1649" t="s">
        <v>730</v>
      </c>
      <c r="C1649" t="s">
        <v>25</v>
      </c>
      <c r="D1649">
        <v>676604</v>
      </c>
      <c r="E1649" t="s">
        <v>80</v>
      </c>
      <c r="F1649" t="s">
        <v>81</v>
      </c>
      <c r="G1649">
        <v>84.8</v>
      </c>
      <c r="H1649" t="s">
        <v>198</v>
      </c>
      <c r="I1649" t="str">
        <f t="shared" si="29"/>
        <v>676604SL</v>
      </c>
      <c r="J1649" t="s">
        <v>199</v>
      </c>
      <c r="K1649">
        <v>38</v>
      </c>
      <c r="L1649">
        <v>4</v>
      </c>
      <c r="M1649">
        <v>7.1</v>
      </c>
      <c r="N1649">
        <v>13</v>
      </c>
      <c r="O1649">
        <v>2667</v>
      </c>
      <c r="P1649">
        <f>VLOOKUP(D1649,Slider!$C$1:$F$550,4,FALSE)</f>
        <v>11</v>
      </c>
    </row>
    <row r="1650" spans="1:16" x14ac:dyDescent="0.5">
      <c r="A1650">
        <v>2021</v>
      </c>
      <c r="B1650" t="s">
        <v>908</v>
      </c>
      <c r="C1650" t="s">
        <v>909</v>
      </c>
      <c r="D1650">
        <v>571945</v>
      </c>
      <c r="E1650" t="s">
        <v>34</v>
      </c>
      <c r="F1650" t="s">
        <v>35</v>
      </c>
      <c r="G1650">
        <v>87.1</v>
      </c>
      <c r="H1650" t="s">
        <v>198</v>
      </c>
      <c r="I1650" t="str">
        <f t="shared" si="29"/>
        <v>571945SL</v>
      </c>
      <c r="J1650" t="s">
        <v>199</v>
      </c>
      <c r="K1650">
        <v>32.299999999999997</v>
      </c>
      <c r="L1650">
        <v>-4</v>
      </c>
      <c r="M1650">
        <v>3.8</v>
      </c>
      <c r="N1650">
        <v>-5</v>
      </c>
      <c r="O1650">
        <f>VLOOKUP(D1650,'SL SR'!$C$2:$F$500,4,FALSE)</f>
        <v>2014</v>
      </c>
      <c r="P1650">
        <f>VLOOKUP(D1650,Slider!$C$1:$F$550,4,FALSE)</f>
        <v>22.4</v>
      </c>
    </row>
    <row r="1651" spans="1:16" x14ac:dyDescent="0.5">
      <c r="A1651">
        <v>2021</v>
      </c>
      <c r="B1651" t="s">
        <v>134</v>
      </c>
      <c r="C1651" t="s">
        <v>654</v>
      </c>
      <c r="D1651">
        <v>593974</v>
      </c>
      <c r="E1651" t="s">
        <v>38</v>
      </c>
      <c r="F1651" t="s">
        <v>39</v>
      </c>
      <c r="G1651">
        <v>88.2</v>
      </c>
      <c r="H1651" t="s">
        <v>198</v>
      </c>
      <c r="I1651" t="str">
        <f t="shared" si="29"/>
        <v>593974SL</v>
      </c>
      <c r="J1651" t="s">
        <v>199</v>
      </c>
      <c r="K1651">
        <v>30.4</v>
      </c>
      <c r="L1651">
        <v>-6</v>
      </c>
      <c r="M1651">
        <v>0.5</v>
      </c>
      <c r="N1651">
        <v>-86</v>
      </c>
      <c r="O1651">
        <f>VLOOKUP(D1651,'SL SR'!$C$2:$F$500,4,FALSE)</f>
        <v>2722</v>
      </c>
      <c r="P1651">
        <v>29</v>
      </c>
    </row>
    <row r="1652" spans="1:16" x14ac:dyDescent="0.5">
      <c r="A1652">
        <v>2021</v>
      </c>
      <c r="B1652" t="s">
        <v>202</v>
      </c>
      <c r="C1652" t="s">
        <v>360</v>
      </c>
      <c r="D1652">
        <v>474463</v>
      </c>
      <c r="E1652" t="s">
        <v>68</v>
      </c>
      <c r="F1652" t="s">
        <v>69</v>
      </c>
      <c r="G1652">
        <v>81.7</v>
      </c>
      <c r="H1652" t="s">
        <v>198</v>
      </c>
      <c r="I1652" t="str">
        <f t="shared" si="29"/>
        <v>474463SL</v>
      </c>
      <c r="J1652" t="s">
        <v>199</v>
      </c>
      <c r="K1652">
        <v>46.4</v>
      </c>
      <c r="L1652">
        <v>15</v>
      </c>
      <c r="M1652">
        <v>4</v>
      </c>
      <c r="N1652">
        <v>-45</v>
      </c>
      <c r="O1652">
        <f>VLOOKUP(D1652,'SL SR'!$C$2:$F$500,4,FALSE)</f>
        <v>2158</v>
      </c>
      <c r="P1652">
        <v>43.1</v>
      </c>
    </row>
    <row r="1653" spans="1:16" x14ac:dyDescent="0.5">
      <c r="A1653">
        <v>2021</v>
      </c>
      <c r="B1653" t="s">
        <v>920</v>
      </c>
      <c r="C1653" t="s">
        <v>427</v>
      </c>
      <c r="D1653">
        <v>641447</v>
      </c>
      <c r="E1653" t="s">
        <v>110</v>
      </c>
      <c r="F1653" t="s">
        <v>111</v>
      </c>
      <c r="G1653">
        <v>80.3</v>
      </c>
      <c r="H1653" t="s">
        <v>198</v>
      </c>
      <c r="I1653" t="str">
        <f t="shared" si="29"/>
        <v>641447SL</v>
      </c>
      <c r="J1653" t="s">
        <v>199</v>
      </c>
      <c r="K1653">
        <v>41</v>
      </c>
      <c r="L1653">
        <v>-3</v>
      </c>
      <c r="M1653">
        <v>5.8</v>
      </c>
      <c r="N1653">
        <v>-34</v>
      </c>
      <c r="O1653">
        <f>VLOOKUP(D1653,'SL SR'!$C$2:$F$500,4,FALSE)</f>
        <v>2113</v>
      </c>
      <c r="P1653">
        <f>VLOOKUP(D1653,Slider!$C$1:$F$550,4,FALSE)</f>
        <v>24</v>
      </c>
    </row>
    <row r="1654" spans="1:16" x14ac:dyDescent="0.5">
      <c r="A1654">
        <v>2021</v>
      </c>
      <c r="B1654" t="s">
        <v>779</v>
      </c>
      <c r="C1654" t="s">
        <v>65</v>
      </c>
      <c r="D1654">
        <v>643230</v>
      </c>
      <c r="E1654" t="s">
        <v>213</v>
      </c>
      <c r="F1654" t="s">
        <v>214</v>
      </c>
      <c r="G1654">
        <v>82.6</v>
      </c>
      <c r="H1654" t="s">
        <v>198</v>
      </c>
      <c r="I1654" t="str">
        <f t="shared" si="29"/>
        <v>643230SL</v>
      </c>
      <c r="J1654" t="s">
        <v>199</v>
      </c>
      <c r="K1654">
        <v>40.4</v>
      </c>
      <c r="L1654">
        <v>3</v>
      </c>
      <c r="M1654">
        <v>5.7</v>
      </c>
      <c r="N1654">
        <v>-33</v>
      </c>
      <c r="O1654">
        <f>VLOOKUP(D1654,'SL SR'!$C$2:$F$500,4,FALSE)</f>
        <v>2355</v>
      </c>
      <c r="P1654">
        <v>31</v>
      </c>
    </row>
    <row r="1655" spans="1:16" x14ac:dyDescent="0.5">
      <c r="A1655">
        <v>2021</v>
      </c>
      <c r="B1655" t="s">
        <v>719</v>
      </c>
      <c r="C1655" t="s">
        <v>720</v>
      </c>
      <c r="D1655">
        <v>547001</v>
      </c>
      <c r="E1655" t="s">
        <v>110</v>
      </c>
      <c r="F1655" t="s">
        <v>111</v>
      </c>
      <c r="G1655">
        <v>85.6</v>
      </c>
      <c r="H1655" t="s">
        <v>198</v>
      </c>
      <c r="I1655" t="str">
        <f t="shared" si="29"/>
        <v>547001SL</v>
      </c>
      <c r="J1655" t="s">
        <v>199</v>
      </c>
      <c r="K1655">
        <v>37.299999999999997</v>
      </c>
      <c r="L1655">
        <v>6</v>
      </c>
      <c r="M1655">
        <v>7.2</v>
      </c>
      <c r="N1655">
        <v>48</v>
      </c>
      <c r="O1655">
        <f>VLOOKUP(D1655,'SL SR'!$C$2:$F$500,4,FALSE)</f>
        <v>2370</v>
      </c>
      <c r="P1655">
        <f>VLOOKUP(D1655,Slider!$C$1:$F$550,4,FALSE)</f>
        <v>23.2</v>
      </c>
    </row>
    <row r="1656" spans="1:16" x14ac:dyDescent="0.5">
      <c r="A1656">
        <v>2021</v>
      </c>
      <c r="B1656" t="s">
        <v>799</v>
      </c>
      <c r="C1656" t="s">
        <v>800</v>
      </c>
      <c r="D1656">
        <v>592135</v>
      </c>
      <c r="E1656" t="s">
        <v>58</v>
      </c>
      <c r="F1656" t="s">
        <v>59</v>
      </c>
      <c r="G1656">
        <v>81.2</v>
      </c>
      <c r="H1656" t="s">
        <v>198</v>
      </c>
      <c r="I1656" t="str">
        <f t="shared" si="29"/>
        <v>592135SL</v>
      </c>
      <c r="J1656" t="s">
        <v>199</v>
      </c>
      <c r="K1656">
        <v>48.7</v>
      </c>
      <c r="L1656">
        <v>19</v>
      </c>
      <c r="M1656">
        <v>3.3</v>
      </c>
      <c r="N1656">
        <v>-56</v>
      </c>
      <c r="O1656">
        <f>VLOOKUP(D1656,'SL SR'!$C$2:$F$500,4,FALSE)</f>
        <v>2456</v>
      </c>
      <c r="P1656">
        <f>VLOOKUP(D1656,Slider!$C$1:$F$550,4,FALSE)</f>
        <v>32.799999999999997</v>
      </c>
    </row>
    <row r="1657" spans="1:16" x14ac:dyDescent="0.5">
      <c r="A1657">
        <v>2021</v>
      </c>
      <c r="B1657" t="s">
        <v>461</v>
      </c>
      <c r="C1657" t="s">
        <v>151</v>
      </c>
      <c r="D1657">
        <v>592644</v>
      </c>
      <c r="E1657" t="s">
        <v>182</v>
      </c>
      <c r="F1657" t="s">
        <v>183</v>
      </c>
      <c r="G1657">
        <v>83.1</v>
      </c>
      <c r="H1657" t="s">
        <v>198</v>
      </c>
      <c r="I1657" t="str">
        <f t="shared" si="29"/>
        <v>592644SL</v>
      </c>
      <c r="J1657" t="s">
        <v>199</v>
      </c>
      <c r="K1657">
        <v>35.1</v>
      </c>
      <c r="L1657">
        <v>-9</v>
      </c>
      <c r="M1657">
        <v>4.8</v>
      </c>
      <c r="N1657">
        <v>-26</v>
      </c>
      <c r="O1657">
        <f>VLOOKUP(D1657,'SL SR'!$C$2:$F$500,4,FALSE)</f>
        <v>2241</v>
      </c>
      <c r="P1657">
        <f>VLOOKUP(D1657,Slider!$C$1:$F$550,4,FALSE)</f>
        <v>12.6</v>
      </c>
    </row>
    <row r="1658" spans="1:16" x14ac:dyDescent="0.5">
      <c r="A1658">
        <v>2021</v>
      </c>
      <c r="B1658" t="s">
        <v>539</v>
      </c>
      <c r="C1658" t="s">
        <v>141</v>
      </c>
      <c r="D1658">
        <v>472610</v>
      </c>
      <c r="E1658" t="s">
        <v>34</v>
      </c>
      <c r="F1658" t="s">
        <v>35</v>
      </c>
      <c r="G1658">
        <v>85.9</v>
      </c>
      <c r="H1658" t="s">
        <v>198</v>
      </c>
      <c r="I1658" t="str">
        <f t="shared" si="29"/>
        <v>472610SL</v>
      </c>
      <c r="J1658" t="s">
        <v>199</v>
      </c>
      <c r="K1658">
        <v>37.799999999999997</v>
      </c>
      <c r="L1658">
        <v>8</v>
      </c>
      <c r="M1658">
        <v>4.7</v>
      </c>
      <c r="N1658">
        <v>4</v>
      </c>
      <c r="O1658">
        <f>VLOOKUP(D1658,'SL SR'!$C$2:$F$500,4,FALSE)</f>
        <v>2220</v>
      </c>
      <c r="P1658">
        <v>57</v>
      </c>
    </row>
    <row r="1659" spans="1:16" x14ac:dyDescent="0.5">
      <c r="A1659">
        <v>2021</v>
      </c>
      <c r="B1659" t="s">
        <v>947</v>
      </c>
      <c r="C1659" t="s">
        <v>491</v>
      </c>
      <c r="D1659">
        <v>594985</v>
      </c>
      <c r="E1659" t="s">
        <v>232</v>
      </c>
      <c r="F1659" t="s">
        <v>233</v>
      </c>
      <c r="G1659">
        <v>71.400000000000006</v>
      </c>
      <c r="H1659" t="s">
        <v>198</v>
      </c>
      <c r="I1659" t="str">
        <f t="shared" si="29"/>
        <v>594985SL</v>
      </c>
      <c r="J1659" t="s">
        <v>199</v>
      </c>
      <c r="K1659">
        <v>40.6</v>
      </c>
      <c r="L1659">
        <v>0</v>
      </c>
      <c r="M1659">
        <v>15.3</v>
      </c>
      <c r="N1659">
        <v>0</v>
      </c>
      <c r="O1659">
        <v>2616</v>
      </c>
      <c r="P1659">
        <f>VLOOKUP(D1659,Slider!$C$1:$F$550,4,FALSE)</f>
        <v>33</v>
      </c>
    </row>
    <row r="1660" spans="1:16" x14ac:dyDescent="0.5">
      <c r="A1660">
        <v>2021</v>
      </c>
      <c r="B1660" t="s">
        <v>257</v>
      </c>
      <c r="C1660" t="s">
        <v>923</v>
      </c>
      <c r="D1660">
        <v>661255</v>
      </c>
      <c r="E1660" t="s">
        <v>164</v>
      </c>
      <c r="F1660" t="s">
        <v>165</v>
      </c>
      <c r="G1660">
        <v>86.5</v>
      </c>
      <c r="H1660" t="s">
        <v>198</v>
      </c>
      <c r="I1660" t="str">
        <f t="shared" si="29"/>
        <v>661255SL</v>
      </c>
      <c r="J1660" t="s">
        <v>199</v>
      </c>
      <c r="K1660">
        <v>37.5</v>
      </c>
      <c r="L1660">
        <v>9</v>
      </c>
      <c r="M1660">
        <v>6.2</v>
      </c>
      <c r="N1660">
        <v>38</v>
      </c>
      <c r="O1660">
        <f>VLOOKUP(D1660,'SL SR'!$C$2:$F$500,4,FALSE)</f>
        <v>2543</v>
      </c>
      <c r="P1660">
        <v>42</v>
      </c>
    </row>
    <row r="1661" spans="1:16" x14ac:dyDescent="0.5">
      <c r="A1661">
        <v>2021</v>
      </c>
      <c r="B1661" t="s">
        <v>820</v>
      </c>
      <c r="C1661" t="s">
        <v>821</v>
      </c>
      <c r="D1661">
        <v>595191</v>
      </c>
      <c r="E1661" t="s">
        <v>126</v>
      </c>
      <c r="F1661" t="s">
        <v>127</v>
      </c>
      <c r="G1661">
        <v>82.5</v>
      </c>
      <c r="H1661" t="s">
        <v>198</v>
      </c>
      <c r="I1661" t="str">
        <f t="shared" si="29"/>
        <v>595191SL</v>
      </c>
      <c r="J1661" t="s">
        <v>199</v>
      </c>
      <c r="K1661">
        <v>34.4</v>
      </c>
      <c r="L1661">
        <v>-13</v>
      </c>
      <c r="M1661">
        <v>2.5</v>
      </c>
      <c r="N1661">
        <v>-64</v>
      </c>
      <c r="O1661">
        <v>2252</v>
      </c>
      <c r="P1661">
        <v>31.7</v>
      </c>
    </row>
    <row r="1662" spans="1:16" x14ac:dyDescent="0.5">
      <c r="A1662">
        <v>2021</v>
      </c>
      <c r="B1662" t="s">
        <v>794</v>
      </c>
      <c r="C1662" t="s">
        <v>795</v>
      </c>
      <c r="D1662">
        <v>685503</v>
      </c>
      <c r="E1662" t="s">
        <v>116</v>
      </c>
      <c r="F1662" t="s">
        <v>117</v>
      </c>
      <c r="G1662">
        <v>81.8</v>
      </c>
      <c r="H1662" t="s">
        <v>198</v>
      </c>
      <c r="I1662" t="str">
        <f t="shared" si="29"/>
        <v>685503SL</v>
      </c>
      <c r="J1662" t="s">
        <v>199</v>
      </c>
      <c r="K1662">
        <v>40.700000000000003</v>
      </c>
      <c r="L1662">
        <v>1</v>
      </c>
      <c r="M1662">
        <v>5.2</v>
      </c>
      <c r="N1662">
        <v>-41</v>
      </c>
      <c r="O1662">
        <f>VLOOKUP(D1662,'SL SR'!$C$2:$F$500,4,FALSE)</f>
        <v>2463</v>
      </c>
      <c r="P1662">
        <f>VLOOKUP(D1662,Slider!$C$1:$F$550,4,FALSE)</f>
        <v>26.5</v>
      </c>
    </row>
    <row r="1663" spans="1:16" x14ac:dyDescent="0.5">
      <c r="A1663">
        <v>2021</v>
      </c>
      <c r="B1663" t="s">
        <v>889</v>
      </c>
      <c r="C1663" t="s">
        <v>177</v>
      </c>
      <c r="D1663">
        <v>595411</v>
      </c>
      <c r="E1663" t="s">
        <v>178</v>
      </c>
      <c r="F1663" t="s">
        <v>179</v>
      </c>
      <c r="G1663">
        <v>80.8</v>
      </c>
      <c r="H1663" t="s">
        <v>198</v>
      </c>
      <c r="I1663" t="str">
        <f t="shared" si="29"/>
        <v>595411SL</v>
      </c>
      <c r="J1663" t="s">
        <v>199</v>
      </c>
      <c r="K1663">
        <v>41.8</v>
      </c>
      <c r="L1663">
        <v>2</v>
      </c>
      <c r="M1663">
        <v>10.6</v>
      </c>
      <c r="N1663">
        <v>-8</v>
      </c>
      <c r="O1663">
        <f>VLOOKUP(D1663,'SL SR'!$C$2:$F$500,4,FALSE)</f>
        <v>2073</v>
      </c>
      <c r="P1663">
        <f>VLOOKUP(D1663,Slider!$C$1:$F$550,4,FALSE)</f>
        <v>59.9</v>
      </c>
    </row>
    <row r="1664" spans="1:16" x14ac:dyDescent="0.5">
      <c r="A1664">
        <v>2021</v>
      </c>
      <c r="B1664" t="s">
        <v>866</v>
      </c>
      <c r="C1664" t="s">
        <v>19</v>
      </c>
      <c r="D1664">
        <v>664092</v>
      </c>
      <c r="E1664" t="s">
        <v>164</v>
      </c>
      <c r="F1664" t="s">
        <v>165</v>
      </c>
      <c r="G1664">
        <v>83.9</v>
      </c>
      <c r="H1664" t="s">
        <v>198</v>
      </c>
      <c r="I1664" t="str">
        <f t="shared" si="29"/>
        <v>664092SL</v>
      </c>
      <c r="J1664" t="s">
        <v>199</v>
      </c>
      <c r="K1664">
        <v>40.799999999999997</v>
      </c>
      <c r="L1664">
        <v>8</v>
      </c>
      <c r="M1664">
        <v>15</v>
      </c>
      <c r="N1664">
        <v>94</v>
      </c>
      <c r="O1664">
        <f>VLOOKUP(D1664,'SL SR'!$C$2:$F$500,4,FALSE)</f>
        <v>2428</v>
      </c>
      <c r="P1664">
        <f>VLOOKUP(D1664,Slider!$C$1:$F$550,4,FALSE)</f>
        <v>45.1</v>
      </c>
    </row>
    <row r="1665" spans="1:16" x14ac:dyDescent="0.5">
      <c r="A1665">
        <v>2021</v>
      </c>
      <c r="B1665" t="s">
        <v>28</v>
      </c>
      <c r="C1665" t="s">
        <v>29</v>
      </c>
      <c r="D1665">
        <v>592332</v>
      </c>
      <c r="E1665" t="s">
        <v>30</v>
      </c>
      <c r="F1665" t="s">
        <v>31</v>
      </c>
      <c r="G1665">
        <v>83.5</v>
      </c>
      <c r="H1665" t="s">
        <v>186</v>
      </c>
      <c r="I1665" t="str">
        <f t="shared" si="29"/>
        <v>592332FS</v>
      </c>
      <c r="J1665" t="s">
        <v>187</v>
      </c>
      <c r="K1665">
        <v>37.200000000000003</v>
      </c>
      <c r="L1665">
        <v>4</v>
      </c>
      <c r="M1665">
        <v>12.3</v>
      </c>
      <c r="N1665">
        <v>16</v>
      </c>
      <c r="O1665">
        <f>VLOOKUP(D1665,'SPL SR'!$B$1:$F$50,5,FALSE)</f>
        <v>1515</v>
      </c>
      <c r="P1665">
        <f>VLOOKUP(D1665,SPL!$C$1:$D$48,2,FALSE)</f>
        <v>73.099999999999994</v>
      </c>
    </row>
    <row r="1666" spans="1:16" x14ac:dyDescent="0.5">
      <c r="A1666">
        <v>2021</v>
      </c>
      <c r="B1666" t="s">
        <v>248</v>
      </c>
      <c r="C1666" t="s">
        <v>249</v>
      </c>
      <c r="D1666">
        <v>593423</v>
      </c>
      <c r="E1666" t="s">
        <v>20</v>
      </c>
      <c r="F1666" t="s">
        <v>21</v>
      </c>
      <c r="G1666">
        <v>87.5</v>
      </c>
      <c r="H1666" t="s">
        <v>186</v>
      </c>
      <c r="I1666" t="str">
        <f t="shared" si="29"/>
        <v>593423FS</v>
      </c>
      <c r="J1666" t="s">
        <v>187</v>
      </c>
      <c r="K1666">
        <v>31.7</v>
      </c>
      <c r="L1666">
        <v>1</v>
      </c>
      <c r="M1666">
        <v>11.5</v>
      </c>
      <c r="N1666">
        <v>-1</v>
      </c>
      <c r="O1666">
        <f>VLOOKUP(D1666,'SPL SR'!$B$1:$F$50,5,FALSE)</f>
        <v>1601</v>
      </c>
      <c r="P1666">
        <f>VLOOKUP(D1666,SPL!$C$1:$D$48,2,FALSE)</f>
        <v>78.3</v>
      </c>
    </row>
    <row r="1667" spans="1:16" x14ac:dyDescent="0.5">
      <c r="A1667">
        <v>2021</v>
      </c>
      <c r="B1667" t="s">
        <v>339</v>
      </c>
      <c r="C1667" t="s">
        <v>340</v>
      </c>
      <c r="D1667">
        <v>628317</v>
      </c>
      <c r="E1667" t="s">
        <v>261</v>
      </c>
      <c r="F1667" t="s">
        <v>262</v>
      </c>
      <c r="G1667">
        <v>84.2</v>
      </c>
      <c r="H1667" t="s">
        <v>186</v>
      </c>
      <c r="I1667" t="str">
        <f t="shared" si="29"/>
        <v>628317FS</v>
      </c>
      <c r="J1667" t="s">
        <v>187</v>
      </c>
      <c r="K1667">
        <v>37</v>
      </c>
      <c r="L1667">
        <v>7</v>
      </c>
      <c r="M1667">
        <v>12.4</v>
      </c>
      <c r="N1667">
        <v>15</v>
      </c>
      <c r="O1667">
        <f>VLOOKUP(D1667,'SPL SR'!$B$1:$F$50,5,FALSE)</f>
        <v>1455</v>
      </c>
      <c r="P1667">
        <f>VLOOKUP(D1667,SPL!$C$1:$D$48,2,FALSE)</f>
        <v>85.3</v>
      </c>
    </row>
    <row r="1668" spans="1:16" x14ac:dyDescent="0.5">
      <c r="A1668">
        <v>2021</v>
      </c>
      <c r="B1668" t="s">
        <v>398</v>
      </c>
      <c r="C1668" t="s">
        <v>189</v>
      </c>
      <c r="D1668">
        <v>502171</v>
      </c>
      <c r="E1668" t="s">
        <v>232</v>
      </c>
      <c r="F1668" t="s">
        <v>233</v>
      </c>
      <c r="G1668">
        <v>87.4</v>
      </c>
      <c r="H1668" t="s">
        <v>186</v>
      </c>
      <c r="I1668" t="str">
        <f t="shared" si="29"/>
        <v>502171FS</v>
      </c>
      <c r="J1668" t="s">
        <v>187</v>
      </c>
      <c r="K1668">
        <v>32.299999999999997</v>
      </c>
      <c r="L1668">
        <v>2</v>
      </c>
      <c r="M1668">
        <v>13.8</v>
      </c>
      <c r="N1668">
        <v>16</v>
      </c>
      <c r="O1668">
        <f>VLOOKUP(D1668,'SPL SR'!$B$1:$F$50,5,FALSE)</f>
        <v>1623</v>
      </c>
      <c r="P1668">
        <f>VLOOKUP(D1668,SPL!$C$1:$D$48,2,FALSE)</f>
        <v>79.900000000000006</v>
      </c>
    </row>
    <row r="1669" spans="1:16" x14ac:dyDescent="0.5">
      <c r="A1669">
        <v>2021</v>
      </c>
      <c r="B1669" t="s">
        <v>525</v>
      </c>
      <c r="C1669" t="s">
        <v>526</v>
      </c>
      <c r="D1669">
        <v>593576</v>
      </c>
      <c r="E1669" t="s">
        <v>58</v>
      </c>
      <c r="F1669" t="s">
        <v>59</v>
      </c>
      <c r="G1669">
        <v>84.1</v>
      </c>
      <c r="H1669" t="s">
        <v>186</v>
      </c>
      <c r="I1669" t="str">
        <f t="shared" si="29"/>
        <v>593576FS</v>
      </c>
      <c r="J1669" t="s">
        <v>187</v>
      </c>
      <c r="K1669">
        <v>38.200000000000003</v>
      </c>
      <c r="L1669">
        <v>9</v>
      </c>
      <c r="M1669">
        <v>8.3000000000000007</v>
      </c>
      <c r="N1669">
        <v>-24</v>
      </c>
      <c r="O1669">
        <f>VLOOKUP(D1669,'SPL SR'!$B$1:$F$50,5,FALSE)</f>
        <v>1118</v>
      </c>
      <c r="P1669">
        <f>VLOOKUP(D1669,SPL!$C$1:$D$48,2,FALSE)</f>
        <v>66</v>
      </c>
    </row>
    <row r="1670" spans="1:16" x14ac:dyDescent="0.5">
      <c r="A1670">
        <v>2021</v>
      </c>
      <c r="B1670" t="s">
        <v>24</v>
      </c>
      <c r="C1670" t="s">
        <v>25</v>
      </c>
      <c r="D1670">
        <v>641816</v>
      </c>
      <c r="E1670" t="s">
        <v>26</v>
      </c>
      <c r="F1670" t="s">
        <v>27</v>
      </c>
      <c r="G1670">
        <v>86.4</v>
      </c>
      <c r="H1670" t="s">
        <v>186</v>
      </c>
      <c r="I1670" t="str">
        <f t="shared" si="29"/>
        <v>641816FS</v>
      </c>
      <c r="J1670" t="s">
        <v>187</v>
      </c>
      <c r="K1670">
        <v>28.3</v>
      </c>
      <c r="L1670">
        <v>-13</v>
      </c>
      <c r="M1670">
        <v>14.6</v>
      </c>
      <c r="N1670">
        <v>32</v>
      </c>
      <c r="O1670">
        <f>VLOOKUP(D1670,'SPL SR'!$B$1:$F$50,5,FALSE)</f>
        <v>1854</v>
      </c>
      <c r="P1670">
        <f>VLOOKUP(D1670,SPL!$C$1:$D$48,2,FALSE)</f>
        <v>92.1</v>
      </c>
    </row>
    <row r="1671" spans="1:16" x14ac:dyDescent="0.5">
      <c r="A1671">
        <v>2021</v>
      </c>
      <c r="B1671" t="s">
        <v>124</v>
      </c>
      <c r="C1671" t="s">
        <v>125</v>
      </c>
      <c r="D1671">
        <v>573186</v>
      </c>
      <c r="E1671" t="s">
        <v>126</v>
      </c>
      <c r="F1671" t="s">
        <v>127</v>
      </c>
      <c r="G1671">
        <v>86.2</v>
      </c>
      <c r="H1671" t="s">
        <v>186</v>
      </c>
      <c r="I1671" t="str">
        <f t="shared" si="29"/>
        <v>573186FS</v>
      </c>
      <c r="J1671" t="s">
        <v>187</v>
      </c>
      <c r="K1671">
        <v>35</v>
      </c>
      <c r="L1671">
        <v>2</v>
      </c>
      <c r="M1671">
        <v>12.2</v>
      </c>
      <c r="N1671">
        <v>4</v>
      </c>
      <c r="O1671">
        <f>VLOOKUP(D1671,'SPL SR'!$B$1:$F$50,5,FALSE)</f>
        <v>1634</v>
      </c>
      <c r="P1671">
        <f>VLOOKUP(D1671,SPL!$C$1:$D$48,2,FALSE)</f>
        <v>82.5</v>
      </c>
    </row>
    <row r="1672" spans="1:16" x14ac:dyDescent="0.5">
      <c r="A1672">
        <v>2021</v>
      </c>
      <c r="B1672" t="s">
        <v>169</v>
      </c>
      <c r="C1672" t="s">
        <v>170</v>
      </c>
      <c r="D1672">
        <v>543606</v>
      </c>
      <c r="E1672" t="s">
        <v>142</v>
      </c>
      <c r="F1672" t="s">
        <v>143</v>
      </c>
      <c r="G1672">
        <v>84.7</v>
      </c>
      <c r="H1672" t="s">
        <v>186</v>
      </c>
      <c r="I1672" t="str">
        <f t="shared" si="29"/>
        <v>543606FS</v>
      </c>
      <c r="J1672" t="s">
        <v>187</v>
      </c>
      <c r="K1672">
        <v>32.4</v>
      </c>
      <c r="L1672">
        <v>-6</v>
      </c>
      <c r="M1672">
        <v>11.1</v>
      </c>
      <c r="N1672">
        <v>1</v>
      </c>
      <c r="O1672">
        <f>VLOOKUP(D1672,'SPL SR'!$B$1:$F$50,5,FALSE)</f>
        <v>1257</v>
      </c>
      <c r="P1672">
        <f>VLOOKUP(D1672,SPL!$C$1:$D$48,2,FALSE)</f>
        <v>89.3</v>
      </c>
    </row>
    <row r="1673" spans="1:16" x14ac:dyDescent="0.5">
      <c r="A1673">
        <v>2021</v>
      </c>
      <c r="B1673" t="s">
        <v>617</v>
      </c>
      <c r="C1673" t="s">
        <v>229</v>
      </c>
      <c r="D1673">
        <v>533167</v>
      </c>
      <c r="E1673" t="s">
        <v>261</v>
      </c>
      <c r="F1673" t="s">
        <v>262</v>
      </c>
      <c r="G1673">
        <v>85.2</v>
      </c>
      <c r="H1673" t="s">
        <v>186</v>
      </c>
      <c r="I1673" t="str">
        <f t="shared" si="29"/>
        <v>533167FS</v>
      </c>
      <c r="J1673" t="s">
        <v>187</v>
      </c>
      <c r="K1673">
        <v>33.1</v>
      </c>
      <c r="L1673">
        <v>-2</v>
      </c>
      <c r="M1673">
        <v>11.3</v>
      </c>
      <c r="N1673">
        <v>4</v>
      </c>
      <c r="O1673">
        <f>VLOOKUP(D1673,'SPL SR'!$B$1:$F$50,5,FALSE)</f>
        <v>1222</v>
      </c>
      <c r="P1673">
        <f>VLOOKUP(D1673,SPL!$C$1:$D$48,2,FALSE)</f>
        <v>84.2</v>
      </c>
    </row>
    <row r="1674" spans="1:16" x14ac:dyDescent="0.5">
      <c r="A1674">
        <v>2021</v>
      </c>
      <c r="B1674" t="s">
        <v>589</v>
      </c>
      <c r="C1674" t="s">
        <v>590</v>
      </c>
      <c r="D1674">
        <v>617228</v>
      </c>
      <c r="E1674" t="s">
        <v>42</v>
      </c>
      <c r="F1674" t="s">
        <v>43</v>
      </c>
      <c r="G1674">
        <v>91.6</v>
      </c>
      <c r="H1674" t="s">
        <v>186</v>
      </c>
      <c r="I1674" t="str">
        <f t="shared" si="29"/>
        <v>617228FS</v>
      </c>
      <c r="J1674" t="s">
        <v>187</v>
      </c>
      <c r="K1674">
        <v>28.6</v>
      </c>
      <c r="L1674">
        <v>1</v>
      </c>
      <c r="M1674">
        <v>7.2</v>
      </c>
      <c r="N1674">
        <v>-21</v>
      </c>
      <c r="O1674">
        <f>VLOOKUP(D1674,'SPL SR'!$B$1:$F$50,5,FALSE)</f>
        <v>1359</v>
      </c>
      <c r="P1674">
        <f>VLOOKUP(D1674,SPL!$C$1:$D$48,2,FALSE)</f>
        <v>65.5</v>
      </c>
    </row>
    <row r="1675" spans="1:16" x14ac:dyDescent="0.5">
      <c r="A1675">
        <v>2021</v>
      </c>
      <c r="B1675" t="s">
        <v>106</v>
      </c>
      <c r="C1675" t="s">
        <v>107</v>
      </c>
      <c r="D1675">
        <v>543135</v>
      </c>
      <c r="E1675" t="s">
        <v>42</v>
      </c>
      <c r="F1675" t="s">
        <v>43</v>
      </c>
      <c r="G1675">
        <v>88</v>
      </c>
      <c r="H1675" t="s">
        <v>186</v>
      </c>
      <c r="I1675" t="str">
        <f t="shared" si="29"/>
        <v>543135FS</v>
      </c>
      <c r="J1675" t="s">
        <v>187</v>
      </c>
      <c r="K1675">
        <v>33.5</v>
      </c>
      <c r="L1675">
        <v>6</v>
      </c>
      <c r="M1675">
        <v>11</v>
      </c>
      <c r="N1675">
        <v>15</v>
      </c>
      <c r="O1675">
        <f>VLOOKUP(D1675,'SPL SR'!$B$1:$F$50,5,FALSE)</f>
        <v>1537</v>
      </c>
      <c r="P1675">
        <f>VLOOKUP(D1675,SPL!$C$1:$D$48,2,FALSE)</f>
        <v>78</v>
      </c>
    </row>
    <row r="1676" spans="1:16" x14ac:dyDescent="0.5">
      <c r="A1676">
        <v>2021</v>
      </c>
      <c r="B1676" t="s">
        <v>240</v>
      </c>
      <c r="C1676" t="s">
        <v>241</v>
      </c>
      <c r="D1676">
        <v>592836</v>
      </c>
      <c r="E1676" t="s">
        <v>126</v>
      </c>
      <c r="F1676" t="s">
        <v>127</v>
      </c>
      <c r="G1676">
        <v>89.5</v>
      </c>
      <c r="H1676" t="s">
        <v>186</v>
      </c>
      <c r="I1676" t="str">
        <f t="shared" si="29"/>
        <v>592836FS</v>
      </c>
      <c r="J1676" t="s">
        <v>187</v>
      </c>
      <c r="K1676">
        <v>27.6</v>
      </c>
      <c r="L1676">
        <v>-7</v>
      </c>
      <c r="M1676">
        <v>13.9</v>
      </c>
      <c r="N1676">
        <v>20</v>
      </c>
      <c r="O1676">
        <f>VLOOKUP(D1676,'SPL SR'!$B$1:$F$50,5,FALSE)</f>
        <v>1515</v>
      </c>
      <c r="P1676">
        <f>VLOOKUP(D1676,SPL!$C$1:$D$48,2,FALSE)</f>
        <v>81.099999999999994</v>
      </c>
    </row>
    <row r="1677" spans="1:16" x14ac:dyDescent="0.5">
      <c r="A1677">
        <v>2021</v>
      </c>
      <c r="B1677" t="s">
        <v>658</v>
      </c>
      <c r="C1677" t="s">
        <v>659</v>
      </c>
      <c r="D1677">
        <v>592741</v>
      </c>
      <c r="E1677" t="s">
        <v>213</v>
      </c>
      <c r="F1677" t="s">
        <v>214</v>
      </c>
      <c r="G1677">
        <v>82.9</v>
      </c>
      <c r="H1677" t="s">
        <v>186</v>
      </c>
      <c r="I1677" t="str">
        <f t="shared" si="29"/>
        <v>592741FS</v>
      </c>
      <c r="J1677" t="s">
        <v>187</v>
      </c>
      <c r="K1677">
        <v>35.799999999999997</v>
      </c>
      <c r="L1677">
        <v>0</v>
      </c>
      <c r="M1677">
        <v>10.6</v>
      </c>
      <c r="N1677">
        <v>-3</v>
      </c>
      <c r="O1677">
        <f>VLOOKUP(D1677,'SPL SR'!$B$1:$F$50,5,FALSE)</f>
        <v>1050</v>
      </c>
      <c r="P1677">
        <f>VLOOKUP(D1677,SPL!$C$1:$D$48,2,FALSE)</f>
        <v>92.9</v>
      </c>
    </row>
    <row r="1678" spans="1:16" x14ac:dyDescent="0.5">
      <c r="A1678">
        <v>2021</v>
      </c>
      <c r="B1678" t="s">
        <v>352</v>
      </c>
      <c r="C1678" t="s">
        <v>353</v>
      </c>
      <c r="D1678">
        <v>663554</v>
      </c>
      <c r="E1678" t="s">
        <v>132</v>
      </c>
      <c r="F1678" t="s">
        <v>133</v>
      </c>
      <c r="G1678">
        <v>85.8</v>
      </c>
      <c r="H1678" t="s">
        <v>186</v>
      </c>
      <c r="I1678" t="str">
        <f t="shared" si="29"/>
        <v>663554FS</v>
      </c>
      <c r="J1678" t="s">
        <v>187</v>
      </c>
      <c r="K1678">
        <v>36.6</v>
      </c>
      <c r="L1678">
        <v>11</v>
      </c>
      <c r="M1678">
        <v>12.1</v>
      </c>
      <c r="N1678">
        <v>10</v>
      </c>
      <c r="O1678">
        <f>VLOOKUP(D1678,'SPL SR'!$B$1:$F$50,5,FALSE)</f>
        <v>1107</v>
      </c>
      <c r="P1678">
        <f>VLOOKUP(D1678,SPL!$C$1:$D$48,2,FALSE)</f>
        <v>89.7</v>
      </c>
    </row>
    <row r="1679" spans="1:16" ht="16.899999999999999" x14ac:dyDescent="0.5">
      <c r="A1679">
        <v>2021</v>
      </c>
      <c r="B1679" t="s">
        <v>230</v>
      </c>
      <c r="C1679" t="s">
        <v>231</v>
      </c>
      <c r="D1679">
        <v>660271</v>
      </c>
      <c r="E1679" t="s">
        <v>232</v>
      </c>
      <c r="F1679" t="s">
        <v>233</v>
      </c>
      <c r="G1679">
        <v>87.7</v>
      </c>
      <c r="H1679" t="s">
        <v>186</v>
      </c>
      <c r="I1679" t="str">
        <f t="shared" si="29"/>
        <v>660271FS</v>
      </c>
      <c r="J1679" t="s">
        <v>187</v>
      </c>
      <c r="K1679">
        <v>33.5</v>
      </c>
      <c r="L1679">
        <v>3</v>
      </c>
      <c r="M1679">
        <v>3.8</v>
      </c>
      <c r="N1679">
        <v>-56</v>
      </c>
      <c r="O1679">
        <f>VLOOKUP(D1679,'SPL SR'!$B$1:$F$50,5,FALSE)</f>
        <v>1401</v>
      </c>
      <c r="P1679" s="2">
        <v>54</v>
      </c>
    </row>
    <row r="1680" spans="1:16" x14ac:dyDescent="0.5">
      <c r="A1680">
        <v>2021</v>
      </c>
      <c r="B1680" t="s">
        <v>134</v>
      </c>
      <c r="C1680" t="s">
        <v>593</v>
      </c>
      <c r="D1680">
        <v>503449</v>
      </c>
      <c r="E1680" t="s">
        <v>132</v>
      </c>
      <c r="F1680" t="s">
        <v>133</v>
      </c>
      <c r="G1680">
        <v>81.3</v>
      </c>
      <c r="H1680" t="s">
        <v>186</v>
      </c>
      <c r="I1680" t="str">
        <f t="shared" si="29"/>
        <v>503449FS</v>
      </c>
      <c r="J1680" t="s">
        <v>187</v>
      </c>
      <c r="K1680">
        <v>34.6</v>
      </c>
      <c r="L1680">
        <v>-3</v>
      </c>
      <c r="M1680">
        <v>10.1</v>
      </c>
      <c r="N1680">
        <v>3</v>
      </c>
      <c r="O1680">
        <f>VLOOKUP(D1680,'SPL SR'!$B$1:$F$50,5,FALSE)</f>
        <v>1049</v>
      </c>
      <c r="P1680">
        <v>92</v>
      </c>
    </row>
    <row r="1681" spans="1:16" x14ac:dyDescent="0.5">
      <c r="A1681">
        <v>2021</v>
      </c>
      <c r="B1681" t="s">
        <v>348</v>
      </c>
      <c r="C1681" t="s">
        <v>349</v>
      </c>
      <c r="D1681">
        <v>592773</v>
      </c>
      <c r="E1681" t="s">
        <v>142</v>
      </c>
      <c r="F1681" t="s">
        <v>143</v>
      </c>
      <c r="G1681">
        <v>88</v>
      </c>
      <c r="H1681" t="s">
        <v>186</v>
      </c>
      <c r="I1681" t="str">
        <f t="shared" si="29"/>
        <v>592773FS</v>
      </c>
      <c r="J1681" t="s">
        <v>187</v>
      </c>
      <c r="K1681">
        <v>29.9</v>
      </c>
      <c r="L1681">
        <v>-4</v>
      </c>
      <c r="M1681">
        <v>10.8</v>
      </c>
      <c r="N1681">
        <v>0</v>
      </c>
      <c r="O1681">
        <f>VLOOKUP(D1681,'SPL SR'!$B$1:$F$50,5,FALSE)</f>
        <v>993</v>
      </c>
      <c r="P1681">
        <f>VLOOKUP(D1681,SPL!$C$1:$D$48,2,FALSE)</f>
        <v>94.4</v>
      </c>
    </row>
    <row r="1682" spans="1:16" x14ac:dyDescent="0.5">
      <c r="A1682">
        <v>2021</v>
      </c>
      <c r="B1682" t="s">
        <v>568</v>
      </c>
      <c r="C1682" t="s">
        <v>139</v>
      </c>
      <c r="D1682">
        <v>650644</v>
      </c>
      <c r="E1682" t="s">
        <v>122</v>
      </c>
      <c r="F1682" t="s">
        <v>123</v>
      </c>
      <c r="G1682">
        <v>85.4</v>
      </c>
      <c r="H1682" t="s">
        <v>186</v>
      </c>
      <c r="I1682" t="str">
        <f t="shared" si="29"/>
        <v>650644FS</v>
      </c>
      <c r="J1682" t="s">
        <v>187</v>
      </c>
      <c r="K1682">
        <v>31.3</v>
      </c>
      <c r="L1682">
        <v>-6</v>
      </c>
      <c r="M1682">
        <v>9.6999999999999993</v>
      </c>
      <c r="N1682">
        <v>-14</v>
      </c>
      <c r="O1682">
        <f>VLOOKUP(D1682,'SPL SR'!$B$1:$F$50,5,FALSE)</f>
        <v>1626</v>
      </c>
      <c r="P1682">
        <f>VLOOKUP(D1682,SPL!$C$1:$D$48,2,FALSE)</f>
        <v>66.900000000000006</v>
      </c>
    </row>
    <row r="1683" spans="1:16" x14ac:dyDescent="0.5">
      <c r="A1683">
        <v>2021</v>
      </c>
      <c r="B1683" t="s">
        <v>702</v>
      </c>
      <c r="C1683" t="s">
        <v>61</v>
      </c>
      <c r="D1683">
        <v>453284</v>
      </c>
      <c r="E1683" t="s">
        <v>122</v>
      </c>
      <c r="F1683" t="s">
        <v>123</v>
      </c>
      <c r="G1683">
        <v>79.099999999999994</v>
      </c>
      <c r="H1683" t="s">
        <v>186</v>
      </c>
      <c r="I1683" t="str">
        <f t="shared" si="29"/>
        <v>453284FS</v>
      </c>
      <c r="J1683" t="s">
        <v>187</v>
      </c>
      <c r="K1683">
        <v>41.1</v>
      </c>
      <c r="L1683">
        <v>2</v>
      </c>
      <c r="M1683">
        <v>7.4</v>
      </c>
      <c r="N1683">
        <v>-10</v>
      </c>
      <c r="O1683">
        <f>VLOOKUP(D1683,'SPL SR'!$B$1:$F$50,5,FALSE)</f>
        <v>792</v>
      </c>
      <c r="P1683">
        <f>VLOOKUP(D1683,SPL!$C$1:$D$48,2,FALSE)</f>
        <v>57.8</v>
      </c>
    </row>
    <row r="1684" spans="1:16" x14ac:dyDescent="0.5">
      <c r="A1684">
        <v>2021</v>
      </c>
      <c r="B1684" t="s">
        <v>512</v>
      </c>
      <c r="C1684" t="s">
        <v>513</v>
      </c>
      <c r="D1684">
        <v>448855</v>
      </c>
      <c r="E1684" t="s">
        <v>232</v>
      </c>
      <c r="F1684" t="s">
        <v>233</v>
      </c>
      <c r="G1684">
        <v>84.1</v>
      </c>
      <c r="H1684" t="s">
        <v>186</v>
      </c>
      <c r="I1684" t="str">
        <f t="shared" si="29"/>
        <v>448855FS</v>
      </c>
      <c r="J1684" t="s">
        <v>187</v>
      </c>
      <c r="K1684">
        <v>32.700000000000003</v>
      </c>
      <c r="L1684">
        <v>-7</v>
      </c>
      <c r="M1684">
        <v>10.3</v>
      </c>
      <c r="N1684">
        <v>-8</v>
      </c>
      <c r="O1684">
        <f>VLOOKUP(D1684,'SPL SR'!$B$1:$F$50,5,FALSE)</f>
        <v>1031</v>
      </c>
      <c r="P1684">
        <f>VLOOKUP(D1684,SPL!$C$1:$D$48,2,FALSE)</f>
        <v>84.8</v>
      </c>
    </row>
    <row r="1685" spans="1:16" x14ac:dyDescent="0.5">
      <c r="A1685">
        <v>2021</v>
      </c>
      <c r="B1685" t="s">
        <v>480</v>
      </c>
      <c r="C1685" t="s">
        <v>481</v>
      </c>
      <c r="D1685">
        <v>670280</v>
      </c>
      <c r="E1685" t="s">
        <v>213</v>
      </c>
      <c r="F1685" t="s">
        <v>214</v>
      </c>
      <c r="G1685">
        <v>89.6</v>
      </c>
      <c r="H1685" t="s">
        <v>186</v>
      </c>
      <c r="I1685" t="str">
        <f t="shared" ref="I1685:I1691" si="30">D1685&amp;H1685</f>
        <v>670280FS</v>
      </c>
      <c r="J1685" t="s">
        <v>187</v>
      </c>
      <c r="K1685">
        <v>29.2</v>
      </c>
      <c r="L1685">
        <v>-3</v>
      </c>
      <c r="M1685">
        <v>3.2</v>
      </c>
      <c r="N1685">
        <v>-65</v>
      </c>
      <c r="O1685">
        <f>VLOOKUP(D1685,'SPL SR'!$B$1:$F$50,5,FALSE)</f>
        <v>1593</v>
      </c>
      <c r="P1685">
        <f>VLOOKUP(D1685,SPL!$C$1:$D$48,2,FALSE)</f>
        <v>49.3</v>
      </c>
    </row>
    <row r="1686" spans="1:16" x14ac:dyDescent="0.5">
      <c r="A1686">
        <v>2021</v>
      </c>
      <c r="B1686" t="s">
        <v>642</v>
      </c>
      <c r="C1686" t="s">
        <v>643</v>
      </c>
      <c r="D1686">
        <v>664062</v>
      </c>
      <c r="E1686" t="s">
        <v>54</v>
      </c>
      <c r="F1686" t="s">
        <v>55</v>
      </c>
      <c r="G1686">
        <v>83.1</v>
      </c>
      <c r="H1686" t="s">
        <v>186</v>
      </c>
      <c r="I1686" t="str">
        <f t="shared" si="30"/>
        <v>664062FS</v>
      </c>
      <c r="J1686" t="s">
        <v>187</v>
      </c>
      <c r="K1686">
        <v>34.799999999999997</v>
      </c>
      <c r="L1686">
        <v>-2</v>
      </c>
      <c r="M1686">
        <v>11.4</v>
      </c>
      <c r="N1686">
        <v>8</v>
      </c>
      <c r="O1686">
        <f>VLOOKUP(D1686,'SPL SR'!$B$1:$F$50,5,FALSE)</f>
        <v>1464</v>
      </c>
      <c r="P1686">
        <f>VLOOKUP(D1686,SPL!$C$1:$D$48,2,FALSE)</f>
        <v>90.9</v>
      </c>
    </row>
    <row r="1687" spans="1:16" x14ac:dyDescent="0.5">
      <c r="A1687">
        <v>2021</v>
      </c>
      <c r="B1687" t="s">
        <v>599</v>
      </c>
      <c r="C1687" t="s">
        <v>600</v>
      </c>
      <c r="D1687">
        <v>657053</v>
      </c>
      <c r="E1687" t="s">
        <v>156</v>
      </c>
      <c r="F1687" t="s">
        <v>157</v>
      </c>
      <c r="G1687">
        <v>87.1</v>
      </c>
      <c r="H1687" t="s">
        <v>186</v>
      </c>
      <c r="I1687" t="str">
        <f t="shared" si="30"/>
        <v>657053FS</v>
      </c>
      <c r="J1687" t="s">
        <v>187</v>
      </c>
      <c r="K1687">
        <v>34.299999999999997</v>
      </c>
      <c r="L1687">
        <v>4</v>
      </c>
      <c r="M1687">
        <v>7.2</v>
      </c>
      <c r="N1687">
        <v>-25</v>
      </c>
      <c r="O1687">
        <f>VLOOKUP(D1687,'SPL SR'!$B$1:$F$50,5,FALSE)</f>
        <v>1335</v>
      </c>
      <c r="P1687">
        <f>VLOOKUP(D1687,SPL!$C$1:$D$48,2,FALSE)</f>
        <v>77.7</v>
      </c>
    </row>
    <row r="1688" spans="1:16" x14ac:dyDescent="0.5">
      <c r="A1688">
        <v>2021</v>
      </c>
      <c r="B1688" t="s">
        <v>635</v>
      </c>
      <c r="C1688" t="s">
        <v>170</v>
      </c>
      <c r="D1688">
        <v>607188</v>
      </c>
      <c r="E1688" t="s">
        <v>164</v>
      </c>
      <c r="F1688" t="s">
        <v>165</v>
      </c>
      <c r="G1688">
        <v>82.5</v>
      </c>
      <c r="H1688" t="s">
        <v>186</v>
      </c>
      <c r="I1688" t="str">
        <f t="shared" si="30"/>
        <v>607188FS</v>
      </c>
      <c r="J1688" t="s">
        <v>187</v>
      </c>
      <c r="K1688">
        <v>36.299999999999997</v>
      </c>
      <c r="L1688">
        <v>0</v>
      </c>
      <c r="M1688">
        <v>10</v>
      </c>
      <c r="N1688">
        <v>-4</v>
      </c>
      <c r="O1688">
        <f>VLOOKUP(D1688,'SPL SR'!$B$1:$F$50,5,FALSE)</f>
        <v>1181</v>
      </c>
      <c r="P1688">
        <f>VLOOKUP(D1688,SPL!$C$1:$D$48,2,FALSE)</f>
        <v>91.8</v>
      </c>
    </row>
    <row r="1689" spans="1:16" x14ac:dyDescent="0.5">
      <c r="A1689">
        <v>2021</v>
      </c>
      <c r="B1689" t="s">
        <v>204</v>
      </c>
      <c r="C1689" t="s">
        <v>205</v>
      </c>
      <c r="D1689">
        <v>506433</v>
      </c>
      <c r="E1689" t="s">
        <v>62</v>
      </c>
      <c r="F1689" t="s">
        <v>63</v>
      </c>
      <c r="G1689">
        <v>89.3</v>
      </c>
      <c r="H1689" t="s">
        <v>186</v>
      </c>
      <c r="I1689" t="str">
        <f t="shared" si="30"/>
        <v>506433FS</v>
      </c>
      <c r="J1689" t="s">
        <v>187</v>
      </c>
      <c r="K1689">
        <v>27.5</v>
      </c>
      <c r="L1689">
        <v>-9</v>
      </c>
      <c r="M1689">
        <v>8</v>
      </c>
      <c r="N1689">
        <v>-21</v>
      </c>
      <c r="O1689">
        <f>VLOOKUP(D1689,'SPL SR'!$B$1:$F$50,5,FALSE)</f>
        <v>1450</v>
      </c>
      <c r="P1689">
        <f>VLOOKUP(D1689,SPL!$C$1:$D$48,2,FALSE)</f>
        <v>66.099999999999994</v>
      </c>
    </row>
    <row r="1690" spans="1:16" x14ac:dyDescent="0.5">
      <c r="A1690">
        <v>2021</v>
      </c>
      <c r="B1690" t="s">
        <v>283</v>
      </c>
      <c r="C1690" t="s">
        <v>119</v>
      </c>
      <c r="D1690">
        <v>640448</v>
      </c>
      <c r="E1690" t="s">
        <v>194</v>
      </c>
      <c r="F1690" t="s">
        <v>195</v>
      </c>
      <c r="G1690">
        <v>87.6</v>
      </c>
      <c r="H1690" t="s">
        <v>186</v>
      </c>
      <c r="I1690" t="str">
        <f t="shared" si="30"/>
        <v>640448FS</v>
      </c>
      <c r="J1690" t="s">
        <v>187</v>
      </c>
      <c r="K1690">
        <v>28.7</v>
      </c>
      <c r="L1690">
        <v>-10</v>
      </c>
      <c r="M1690">
        <v>10</v>
      </c>
      <c r="N1690">
        <v>-1</v>
      </c>
      <c r="O1690">
        <f>VLOOKUP(D1690,'SPL SR'!$B$1:$F$50,5,FALSE)</f>
        <v>1259</v>
      </c>
      <c r="P1690">
        <f>VLOOKUP(D1690,SPL!$C$1:$D$48,2,FALSE)</f>
        <v>89.8</v>
      </c>
    </row>
    <row r="1691" spans="1:16" x14ac:dyDescent="0.5">
      <c r="A1691">
        <v>2021</v>
      </c>
      <c r="B1691" t="s">
        <v>672</v>
      </c>
      <c r="C1691" t="s">
        <v>673</v>
      </c>
      <c r="D1691">
        <v>657024</v>
      </c>
      <c r="E1691" t="s">
        <v>102</v>
      </c>
      <c r="F1691" t="s">
        <v>103</v>
      </c>
      <c r="G1691">
        <v>83.5</v>
      </c>
      <c r="H1691" t="s">
        <v>186</v>
      </c>
      <c r="I1691" t="str">
        <f t="shared" si="30"/>
        <v>657024FS</v>
      </c>
      <c r="J1691" t="s">
        <v>187</v>
      </c>
      <c r="K1691">
        <v>33.4</v>
      </c>
      <c r="L1691">
        <v>-7</v>
      </c>
      <c r="M1691">
        <v>9.9</v>
      </c>
      <c r="N1691">
        <v>-7</v>
      </c>
      <c r="O1691">
        <f>VLOOKUP(D1691,'SPL SR'!$B$1:$F$50,5,FALSE)</f>
        <v>1087</v>
      </c>
      <c r="P1691">
        <f>VLOOKUP(D1691,SPL!$C$1:$D$48,2,FALSE)</f>
        <v>85.3</v>
      </c>
    </row>
  </sheetData>
  <autoFilter ref="J1:J1691" xr:uid="{00000000-0001-0000-0000-000000000000}"/>
  <sortState xmlns:xlrd2="http://schemas.microsoft.com/office/spreadsheetml/2017/richdata2" ref="A927:P1044">
    <sortCondition descending="1" ref="P1:P1691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FB82-D244-A742-A1F5-5A1B033059E4}">
  <dimension ref="A1:N1692"/>
  <sheetViews>
    <sheetView tabSelected="1" topLeftCell="C1" workbookViewId="0">
      <selection activeCell="N2" sqref="N2"/>
    </sheetView>
  </sheetViews>
  <sheetFormatPr defaultColWidth="9.5" defaultRowHeight="15.75" x14ac:dyDescent="0.5"/>
  <cols>
    <col min="1" max="1" width="5.8125" bestFit="1" customWidth="1"/>
    <col min="2" max="2" width="14.8125" bestFit="1" customWidth="1"/>
    <col min="3" max="3" width="13.3125" bestFit="1" customWidth="1"/>
    <col min="4" max="4" width="10.6875" bestFit="1" customWidth="1"/>
    <col min="5" max="5" width="12.6875" bestFit="1" customWidth="1"/>
    <col min="6" max="6" width="20.5" bestFit="1" customWidth="1"/>
    <col min="7" max="8" width="11.1875" bestFit="1" customWidth="1"/>
    <col min="9" max="9" width="15.6875" bestFit="1" customWidth="1"/>
    <col min="10" max="10" width="17.8125" bestFit="1" customWidth="1"/>
    <col min="11" max="12" width="16.6875" bestFit="1" customWidth="1"/>
    <col min="13" max="13" width="10" bestFit="1" customWidth="1"/>
    <col min="14" max="14" width="13.3125" bestFit="1" customWidth="1"/>
  </cols>
  <sheetData>
    <row r="1" spans="1:14" ht="21" x14ac:dyDescent="0.65">
      <c r="A1" s="12" t="s">
        <v>3370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</row>
    <row r="2" spans="1:14" ht="18" x14ac:dyDescent="0.55000000000000004">
      <c r="A2" s="11" t="s">
        <v>0</v>
      </c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1594</v>
      </c>
      <c r="J2" s="11" t="s">
        <v>8</v>
      </c>
      <c r="K2" s="11" t="s">
        <v>3372</v>
      </c>
      <c r="L2" s="11" t="s">
        <v>3373</v>
      </c>
      <c r="M2" s="11" t="s">
        <v>1634</v>
      </c>
      <c r="N2" s="11" t="s">
        <v>3371</v>
      </c>
    </row>
    <row r="3" spans="1:14" ht="18" x14ac:dyDescent="0.55000000000000004">
      <c r="A3" s="10">
        <v>2021</v>
      </c>
      <c r="B3" s="10" t="s">
        <v>839</v>
      </c>
      <c r="C3" s="10" t="s">
        <v>790</v>
      </c>
      <c r="D3" s="10">
        <v>664157</v>
      </c>
      <c r="E3" s="9" t="s">
        <v>14</v>
      </c>
      <c r="F3" s="10" t="s">
        <v>15</v>
      </c>
      <c r="G3" s="10">
        <v>92.3</v>
      </c>
      <c r="H3" s="10" t="s">
        <v>16</v>
      </c>
      <c r="I3" s="10" t="s">
        <v>1678</v>
      </c>
      <c r="J3" s="10" t="s">
        <v>17</v>
      </c>
      <c r="K3" s="10">
        <v>16</v>
      </c>
      <c r="L3" s="10">
        <v>13.3</v>
      </c>
      <c r="M3" s="10">
        <v>2341</v>
      </c>
      <c r="N3" s="10">
        <v>98</v>
      </c>
    </row>
    <row r="4" spans="1:14" ht="18" x14ac:dyDescent="0.55000000000000004">
      <c r="A4" s="10">
        <v>2021</v>
      </c>
      <c r="B4" s="10" t="s">
        <v>926</v>
      </c>
      <c r="C4" s="10" t="s">
        <v>927</v>
      </c>
      <c r="D4" s="10">
        <v>669135</v>
      </c>
      <c r="E4" s="10" t="s">
        <v>182</v>
      </c>
      <c r="F4" s="10" t="s">
        <v>183</v>
      </c>
      <c r="G4" s="10">
        <v>92.7</v>
      </c>
      <c r="H4" s="10" t="s">
        <v>16</v>
      </c>
      <c r="I4" s="10" t="s">
        <v>1679</v>
      </c>
      <c r="J4" s="10" t="s">
        <v>17</v>
      </c>
      <c r="K4" s="10">
        <v>13.1</v>
      </c>
      <c r="L4" s="10">
        <v>5.7</v>
      </c>
      <c r="M4" s="10">
        <v>2487</v>
      </c>
      <c r="N4" s="10">
        <v>90.1</v>
      </c>
    </row>
    <row r="5" spans="1:14" ht="18" x14ac:dyDescent="0.55000000000000004">
      <c r="A5" s="10">
        <v>2021</v>
      </c>
      <c r="B5" s="10" t="s">
        <v>928</v>
      </c>
      <c r="C5" s="10" t="s">
        <v>929</v>
      </c>
      <c r="D5" s="10">
        <v>676886</v>
      </c>
      <c r="E5" s="10" t="s">
        <v>14</v>
      </c>
      <c r="F5" s="10" t="s">
        <v>15</v>
      </c>
      <c r="G5" s="10">
        <v>95.1</v>
      </c>
      <c r="H5" s="10" t="s">
        <v>16</v>
      </c>
      <c r="I5" s="10" t="s">
        <v>1680</v>
      </c>
      <c r="J5" s="10" t="s">
        <v>17</v>
      </c>
      <c r="K5" s="10">
        <v>13</v>
      </c>
      <c r="L5" s="10">
        <v>6.4</v>
      </c>
      <c r="M5" s="10">
        <v>2500</v>
      </c>
      <c r="N5" s="10">
        <v>85.1</v>
      </c>
    </row>
    <row r="6" spans="1:14" ht="18" x14ac:dyDescent="0.55000000000000004">
      <c r="A6" s="10">
        <v>2021</v>
      </c>
      <c r="B6" s="10" t="s">
        <v>932</v>
      </c>
      <c r="C6" s="10" t="s">
        <v>933</v>
      </c>
      <c r="D6" s="10">
        <v>605309</v>
      </c>
      <c r="E6" s="10" t="s">
        <v>62</v>
      </c>
      <c r="F6" s="10" t="s">
        <v>63</v>
      </c>
      <c r="G6" s="10">
        <v>94.7</v>
      </c>
      <c r="H6" s="10" t="s">
        <v>16</v>
      </c>
      <c r="I6" s="10" t="s">
        <v>1681</v>
      </c>
      <c r="J6" s="10" t="s">
        <v>17</v>
      </c>
      <c r="K6" s="10">
        <v>11.3</v>
      </c>
      <c r="L6" s="10">
        <v>6.3</v>
      </c>
      <c r="M6" s="10">
        <v>2336</v>
      </c>
      <c r="N6" s="10">
        <v>91.1</v>
      </c>
    </row>
    <row r="7" spans="1:14" ht="18" x14ac:dyDescent="0.55000000000000004">
      <c r="A7" s="10">
        <v>2021</v>
      </c>
      <c r="B7" s="10" t="s">
        <v>614</v>
      </c>
      <c r="C7" s="10" t="s">
        <v>935</v>
      </c>
      <c r="D7" s="10">
        <v>571946</v>
      </c>
      <c r="E7" s="10" t="s">
        <v>213</v>
      </c>
      <c r="F7" s="10" t="s">
        <v>214</v>
      </c>
      <c r="G7" s="10">
        <v>93.4</v>
      </c>
      <c r="H7" s="10" t="s">
        <v>16</v>
      </c>
      <c r="I7" s="10" t="s">
        <v>1682</v>
      </c>
      <c r="J7" s="10" t="s">
        <v>17</v>
      </c>
      <c r="K7" s="10">
        <v>12.6</v>
      </c>
      <c r="L7" s="10">
        <v>8</v>
      </c>
      <c r="M7" s="10">
        <v>2362</v>
      </c>
      <c r="N7" s="10">
        <v>95</v>
      </c>
    </row>
    <row r="8" spans="1:14" ht="18" x14ac:dyDescent="0.55000000000000004">
      <c r="A8" s="10">
        <v>2021</v>
      </c>
      <c r="B8" s="10" t="s">
        <v>937</v>
      </c>
      <c r="C8" s="10" t="s">
        <v>916</v>
      </c>
      <c r="D8" s="10">
        <v>663878</v>
      </c>
      <c r="E8" s="10" t="s">
        <v>14</v>
      </c>
      <c r="F8" s="10" t="s">
        <v>15</v>
      </c>
      <c r="G8" s="10">
        <v>97.2</v>
      </c>
      <c r="H8" s="10" t="s">
        <v>16</v>
      </c>
      <c r="I8" s="10" t="s">
        <v>1683</v>
      </c>
      <c r="J8" s="10" t="s">
        <v>17</v>
      </c>
      <c r="K8" s="10">
        <v>11.8</v>
      </c>
      <c r="L8" s="10">
        <v>7.3</v>
      </c>
      <c r="M8" s="10">
        <v>2162</v>
      </c>
      <c r="N8" s="10">
        <v>96.1</v>
      </c>
    </row>
    <row r="9" spans="1:14" ht="18" x14ac:dyDescent="0.55000000000000004">
      <c r="A9" s="10">
        <v>2021</v>
      </c>
      <c r="B9" s="10" t="s">
        <v>938</v>
      </c>
      <c r="C9" s="10" t="s">
        <v>91</v>
      </c>
      <c r="D9" s="10">
        <v>665733</v>
      </c>
      <c r="E9" s="10" t="s">
        <v>92</v>
      </c>
      <c r="F9" s="10" t="s">
        <v>93</v>
      </c>
      <c r="G9" s="10">
        <v>95.5</v>
      </c>
      <c r="H9" s="10" t="s">
        <v>16</v>
      </c>
      <c r="I9" s="10" t="s">
        <v>1684</v>
      </c>
      <c r="J9" s="10" t="s">
        <v>17</v>
      </c>
      <c r="K9" s="10">
        <v>17.2</v>
      </c>
      <c r="L9" s="10">
        <v>11.1</v>
      </c>
      <c r="M9" s="10">
        <v>2157</v>
      </c>
      <c r="N9" s="10">
        <v>98.9</v>
      </c>
    </row>
    <row r="10" spans="1:14" ht="18" x14ac:dyDescent="0.55000000000000004">
      <c r="A10" s="10">
        <v>2021</v>
      </c>
      <c r="B10" s="10" t="s">
        <v>942</v>
      </c>
      <c r="C10" s="10" t="s">
        <v>645</v>
      </c>
      <c r="D10" s="10">
        <v>476594</v>
      </c>
      <c r="E10" s="10" t="s">
        <v>126</v>
      </c>
      <c r="F10" s="10" t="s">
        <v>127</v>
      </c>
      <c r="G10" s="10">
        <v>96.2</v>
      </c>
      <c r="H10" s="10" t="s">
        <v>16</v>
      </c>
      <c r="I10" s="10" t="s">
        <v>1685</v>
      </c>
      <c r="J10" s="10" t="s">
        <v>17</v>
      </c>
      <c r="K10" s="10">
        <v>16.5</v>
      </c>
      <c r="L10" s="10">
        <v>11.4</v>
      </c>
      <c r="M10" s="10">
        <v>2033</v>
      </c>
      <c r="N10" s="10">
        <v>94.4</v>
      </c>
    </row>
    <row r="11" spans="1:14" ht="18" x14ac:dyDescent="0.55000000000000004">
      <c r="A11" s="10">
        <v>2021</v>
      </c>
      <c r="B11" s="10" t="s">
        <v>943</v>
      </c>
      <c r="C11" s="10" t="s">
        <v>944</v>
      </c>
      <c r="D11" s="10">
        <v>592094</v>
      </c>
      <c r="E11" s="10" t="s">
        <v>46</v>
      </c>
      <c r="F11" s="10" t="s">
        <v>47</v>
      </c>
      <c r="G11" s="10">
        <v>93.7</v>
      </c>
      <c r="H11" s="10" t="s">
        <v>16</v>
      </c>
      <c r="I11" s="10" t="s">
        <v>1686</v>
      </c>
      <c r="J11" s="10" t="s">
        <v>17</v>
      </c>
      <c r="K11" s="10">
        <v>14.3</v>
      </c>
      <c r="L11" s="10">
        <v>7</v>
      </c>
      <c r="M11" s="10">
        <v>2608</v>
      </c>
      <c r="N11" s="10">
        <v>81.099999999999994</v>
      </c>
    </row>
    <row r="12" spans="1:14" ht="18" x14ac:dyDescent="0.55000000000000004">
      <c r="A12" s="10">
        <v>2021</v>
      </c>
      <c r="B12" s="10" t="s">
        <v>330</v>
      </c>
      <c r="C12" s="10" t="s">
        <v>109</v>
      </c>
      <c r="D12" s="10">
        <v>545333</v>
      </c>
      <c r="E12" s="10" t="s">
        <v>54</v>
      </c>
      <c r="F12" s="10" t="s">
        <v>55</v>
      </c>
      <c r="G12" s="10">
        <v>93.9</v>
      </c>
      <c r="H12" s="10" t="s">
        <v>16</v>
      </c>
      <c r="I12" s="10" t="s">
        <v>1687</v>
      </c>
      <c r="J12" s="10" t="s">
        <v>17</v>
      </c>
      <c r="K12" s="10">
        <v>11.2</v>
      </c>
      <c r="L12" s="10">
        <v>9.9</v>
      </c>
      <c r="M12" s="10">
        <v>2783</v>
      </c>
      <c r="N12" s="10">
        <v>93.5</v>
      </c>
    </row>
    <row r="13" spans="1:14" ht="18" x14ac:dyDescent="0.55000000000000004">
      <c r="A13" s="10">
        <v>2021</v>
      </c>
      <c r="B13" s="10" t="s">
        <v>476</v>
      </c>
      <c r="C13" s="10" t="s">
        <v>427</v>
      </c>
      <c r="D13" s="10">
        <v>453268</v>
      </c>
      <c r="E13" s="10" t="s">
        <v>92</v>
      </c>
      <c r="F13" s="10" t="s">
        <v>93</v>
      </c>
      <c r="G13" s="10">
        <v>97.5</v>
      </c>
      <c r="H13" s="10" t="s">
        <v>16</v>
      </c>
      <c r="I13" s="10" t="s">
        <v>1688</v>
      </c>
      <c r="J13" s="10" t="s">
        <v>17</v>
      </c>
      <c r="K13" s="10">
        <v>18.5</v>
      </c>
      <c r="L13" s="10">
        <v>9.5</v>
      </c>
      <c r="M13" s="10">
        <v>2734</v>
      </c>
      <c r="N13" s="10">
        <v>74.8</v>
      </c>
    </row>
    <row r="14" spans="1:14" ht="18" x14ac:dyDescent="0.55000000000000004">
      <c r="A14" s="10">
        <v>2021</v>
      </c>
      <c r="B14" s="10" t="s">
        <v>806</v>
      </c>
      <c r="C14" s="10" t="s">
        <v>420</v>
      </c>
      <c r="D14" s="10">
        <v>596027</v>
      </c>
      <c r="E14" s="10" t="s">
        <v>46</v>
      </c>
      <c r="F14" s="10" t="s">
        <v>47</v>
      </c>
      <c r="G14" s="10">
        <v>95.1</v>
      </c>
      <c r="H14" s="10" t="s">
        <v>16</v>
      </c>
      <c r="I14" s="10" t="s">
        <v>1689</v>
      </c>
      <c r="J14" s="10" t="s">
        <v>17</v>
      </c>
      <c r="K14" s="10">
        <v>19.899999999999999</v>
      </c>
      <c r="L14" s="10">
        <v>4.3</v>
      </c>
      <c r="M14" s="10">
        <v>2660</v>
      </c>
      <c r="N14" s="10">
        <v>52.7</v>
      </c>
    </row>
    <row r="15" spans="1:14" ht="18" x14ac:dyDescent="0.55000000000000004">
      <c r="A15" s="10">
        <v>2021</v>
      </c>
      <c r="B15" s="10" t="s">
        <v>345</v>
      </c>
      <c r="C15" s="10" t="s">
        <v>115</v>
      </c>
      <c r="D15" s="10">
        <v>642068</v>
      </c>
      <c r="E15" s="10" t="s">
        <v>92</v>
      </c>
      <c r="F15" s="10" t="s">
        <v>93</v>
      </c>
      <c r="G15" s="10">
        <v>96.4</v>
      </c>
      <c r="H15" s="10" t="s">
        <v>16</v>
      </c>
      <c r="I15" s="10" t="s">
        <v>1690</v>
      </c>
      <c r="J15" s="10" t="s">
        <v>17</v>
      </c>
      <c r="K15" s="10">
        <v>12.3</v>
      </c>
      <c r="L15" s="10">
        <v>7.1</v>
      </c>
      <c r="M15" s="10">
        <v>2619</v>
      </c>
      <c r="N15" s="10">
        <v>83</v>
      </c>
    </row>
    <row r="16" spans="1:14" ht="18" x14ac:dyDescent="0.55000000000000004">
      <c r="A16" s="10">
        <v>2021</v>
      </c>
      <c r="B16" s="10" t="s">
        <v>809</v>
      </c>
      <c r="C16" s="10" t="s">
        <v>810</v>
      </c>
      <c r="D16" s="10">
        <v>519076</v>
      </c>
      <c r="E16" s="10" t="s">
        <v>54</v>
      </c>
      <c r="F16" s="10" t="s">
        <v>55</v>
      </c>
      <c r="G16" s="10">
        <v>93.8</v>
      </c>
      <c r="H16" s="10" t="s">
        <v>16</v>
      </c>
      <c r="I16" s="10" t="s">
        <v>1691</v>
      </c>
      <c r="J16" s="10" t="s">
        <v>17</v>
      </c>
      <c r="K16" s="10">
        <v>13.7</v>
      </c>
      <c r="L16" s="10">
        <v>2.7</v>
      </c>
      <c r="M16" s="10">
        <v>2613</v>
      </c>
      <c r="N16" s="10">
        <v>96.5</v>
      </c>
    </row>
    <row r="17" spans="1:14" ht="18" x14ac:dyDescent="0.55000000000000004">
      <c r="A17" s="10">
        <v>2021</v>
      </c>
      <c r="B17" s="10" t="s">
        <v>368</v>
      </c>
      <c r="C17" s="10" t="s">
        <v>89</v>
      </c>
      <c r="D17" s="10">
        <v>608717</v>
      </c>
      <c r="E17" s="10" t="s">
        <v>213</v>
      </c>
      <c r="F17" s="10" t="s">
        <v>214</v>
      </c>
      <c r="G17" s="10">
        <v>92.9</v>
      </c>
      <c r="H17" s="10" t="s">
        <v>16</v>
      </c>
      <c r="I17" s="10" t="s">
        <v>1692</v>
      </c>
      <c r="J17" s="10" t="s">
        <v>17</v>
      </c>
      <c r="K17" s="10">
        <v>15.8</v>
      </c>
      <c r="L17" s="10">
        <v>4.5999999999999996</v>
      </c>
      <c r="M17" s="10">
        <v>2610</v>
      </c>
      <c r="N17" s="10">
        <v>71.3</v>
      </c>
    </row>
    <row r="18" spans="1:14" ht="18" x14ac:dyDescent="0.55000000000000004">
      <c r="A18" s="10">
        <v>2021</v>
      </c>
      <c r="B18" s="10" t="s">
        <v>904</v>
      </c>
      <c r="C18" s="10" t="s">
        <v>305</v>
      </c>
      <c r="D18" s="10">
        <v>458676</v>
      </c>
      <c r="E18" s="10" t="s">
        <v>68</v>
      </c>
      <c r="F18" s="10" t="s">
        <v>69</v>
      </c>
      <c r="G18" s="10">
        <v>90.3</v>
      </c>
      <c r="H18" s="10" t="s">
        <v>16</v>
      </c>
      <c r="I18" s="10" t="s">
        <v>1693</v>
      </c>
      <c r="J18" s="10" t="s">
        <v>17</v>
      </c>
      <c r="K18" s="10">
        <v>15.8</v>
      </c>
      <c r="L18" s="10">
        <v>5.8</v>
      </c>
      <c r="M18" s="10">
        <v>2593</v>
      </c>
      <c r="N18" s="10">
        <v>83.5</v>
      </c>
    </row>
    <row r="19" spans="1:14" ht="18" x14ac:dyDescent="0.55000000000000004">
      <c r="A19" s="10">
        <v>2021</v>
      </c>
      <c r="B19" s="10" t="s">
        <v>289</v>
      </c>
      <c r="C19" s="10" t="s">
        <v>251</v>
      </c>
      <c r="D19" s="10">
        <v>605397</v>
      </c>
      <c r="E19" s="10" t="s">
        <v>62</v>
      </c>
      <c r="F19" s="10" t="s">
        <v>63</v>
      </c>
      <c r="G19" s="10">
        <v>93.2</v>
      </c>
      <c r="H19" s="10" t="s">
        <v>16</v>
      </c>
      <c r="I19" s="10" t="s">
        <v>1694</v>
      </c>
      <c r="J19" s="10" t="s">
        <v>17</v>
      </c>
      <c r="K19" s="10">
        <v>18.8</v>
      </c>
      <c r="L19" s="10">
        <v>5.3</v>
      </c>
      <c r="M19" s="10">
        <v>2592</v>
      </c>
      <c r="N19" s="10">
        <v>63.1</v>
      </c>
    </row>
    <row r="20" spans="1:14" ht="18" x14ac:dyDescent="0.55000000000000004">
      <c r="A20" s="10">
        <v>2021</v>
      </c>
      <c r="B20" s="10" t="s">
        <v>687</v>
      </c>
      <c r="C20" s="10" t="s">
        <v>87</v>
      </c>
      <c r="D20" s="10">
        <v>608371</v>
      </c>
      <c r="E20" s="10" t="s">
        <v>26</v>
      </c>
      <c r="F20" s="10" t="s">
        <v>27</v>
      </c>
      <c r="G20" s="10">
        <v>95.1</v>
      </c>
      <c r="H20" s="10" t="s">
        <v>16</v>
      </c>
      <c r="I20" s="10" t="s">
        <v>1695</v>
      </c>
      <c r="J20" s="10" t="s">
        <v>17</v>
      </c>
      <c r="K20" s="10">
        <v>12.2</v>
      </c>
      <c r="L20" s="10">
        <v>8.1</v>
      </c>
      <c r="M20" s="10">
        <v>2584</v>
      </c>
      <c r="N20" s="10">
        <v>89.9</v>
      </c>
    </row>
    <row r="21" spans="1:14" ht="18" x14ac:dyDescent="0.55000000000000004">
      <c r="A21" s="10">
        <v>2021</v>
      </c>
      <c r="B21" s="10" t="s">
        <v>421</v>
      </c>
      <c r="C21" s="10" t="s">
        <v>422</v>
      </c>
      <c r="D21" s="10">
        <v>656945</v>
      </c>
      <c r="E21" s="10" t="s">
        <v>182</v>
      </c>
      <c r="F21" s="10" t="s">
        <v>183</v>
      </c>
      <c r="G21" s="10">
        <v>96.8</v>
      </c>
      <c r="H21" s="10" t="s">
        <v>16</v>
      </c>
      <c r="I21" s="10" t="s">
        <v>1696</v>
      </c>
      <c r="J21" s="10" t="s">
        <v>17</v>
      </c>
      <c r="K21" s="10">
        <v>13.7</v>
      </c>
      <c r="L21" s="10">
        <v>4.4000000000000004</v>
      </c>
      <c r="M21" s="10">
        <v>2582</v>
      </c>
      <c r="N21" s="10">
        <v>75.5</v>
      </c>
    </row>
    <row r="22" spans="1:14" ht="18" x14ac:dyDescent="0.55000000000000004">
      <c r="A22" s="10">
        <v>2021</v>
      </c>
      <c r="B22" s="10" t="s">
        <v>816</v>
      </c>
      <c r="C22" s="10" t="s">
        <v>817</v>
      </c>
      <c r="D22" s="10">
        <v>666808</v>
      </c>
      <c r="E22" s="10" t="s">
        <v>30</v>
      </c>
      <c r="F22" s="10" t="s">
        <v>31</v>
      </c>
      <c r="G22" s="10">
        <v>98.2</v>
      </c>
      <c r="H22" s="10" t="s">
        <v>16</v>
      </c>
      <c r="I22" s="10" t="s">
        <v>1697</v>
      </c>
      <c r="J22" s="10" t="s">
        <v>17</v>
      </c>
      <c r="K22" s="10">
        <v>15.2</v>
      </c>
      <c r="L22" s="10">
        <v>4.5</v>
      </c>
      <c r="M22" s="10">
        <v>2578</v>
      </c>
      <c r="N22" s="10">
        <v>65.099999999999994</v>
      </c>
    </row>
    <row r="23" spans="1:14" ht="18" x14ac:dyDescent="0.55000000000000004">
      <c r="A23" s="10">
        <v>2021</v>
      </c>
      <c r="B23" s="10" t="s">
        <v>359</v>
      </c>
      <c r="C23" s="10" t="s">
        <v>274</v>
      </c>
      <c r="D23" s="10">
        <v>656629</v>
      </c>
      <c r="E23" s="10" t="s">
        <v>50</v>
      </c>
      <c r="F23" s="10" t="s">
        <v>51</v>
      </c>
      <c r="G23" s="10">
        <v>97.1</v>
      </c>
      <c r="H23" s="10" t="s">
        <v>16</v>
      </c>
      <c r="I23" s="10" t="s">
        <v>1698</v>
      </c>
      <c r="J23" s="10" t="s">
        <v>17</v>
      </c>
      <c r="K23" s="10">
        <v>10.7</v>
      </c>
      <c r="L23" s="10">
        <v>9.8000000000000007</v>
      </c>
      <c r="M23" s="10">
        <v>2575</v>
      </c>
      <c r="N23" s="10">
        <v>96</v>
      </c>
    </row>
    <row r="24" spans="1:14" ht="18" x14ac:dyDescent="0.55000000000000004">
      <c r="A24" s="10">
        <v>2021</v>
      </c>
      <c r="B24" s="10" t="s">
        <v>263</v>
      </c>
      <c r="C24" s="10" t="s">
        <v>264</v>
      </c>
      <c r="D24" s="10">
        <v>613534</v>
      </c>
      <c r="E24" s="10" t="s">
        <v>62</v>
      </c>
      <c r="F24" s="10" t="s">
        <v>63</v>
      </c>
      <c r="G24" s="10">
        <v>94</v>
      </c>
      <c r="H24" s="10" t="s">
        <v>16</v>
      </c>
      <c r="I24" s="10" t="s">
        <v>1699</v>
      </c>
      <c r="J24" s="10" t="s">
        <v>17</v>
      </c>
      <c r="K24" s="10">
        <v>21.6</v>
      </c>
      <c r="L24" s="10">
        <v>8.6999999999999993</v>
      </c>
      <c r="M24" s="10">
        <v>2573</v>
      </c>
      <c r="N24" s="10">
        <v>60.5</v>
      </c>
    </row>
    <row r="25" spans="1:14" ht="18" x14ac:dyDescent="0.55000000000000004">
      <c r="A25" s="10">
        <v>2021</v>
      </c>
      <c r="B25" s="10" t="s">
        <v>628</v>
      </c>
      <c r="C25" s="10" t="s">
        <v>177</v>
      </c>
      <c r="D25" s="10">
        <v>519151</v>
      </c>
      <c r="E25" s="10" t="s">
        <v>142</v>
      </c>
      <c r="F25" s="10" t="s">
        <v>143</v>
      </c>
      <c r="G25" s="10">
        <v>95.5</v>
      </c>
      <c r="H25" s="10" t="s">
        <v>16</v>
      </c>
      <c r="I25" s="10" t="s">
        <v>1700</v>
      </c>
      <c r="J25" s="10" t="s">
        <v>17</v>
      </c>
      <c r="K25" s="10">
        <v>12.8</v>
      </c>
      <c r="L25" s="10">
        <v>1.1000000000000001</v>
      </c>
      <c r="M25" s="10">
        <v>2556</v>
      </c>
      <c r="N25" s="10">
        <v>76.099999999999994</v>
      </c>
    </row>
    <row r="26" spans="1:14" ht="18" x14ac:dyDescent="0.55000000000000004">
      <c r="A26" s="10">
        <v>2021</v>
      </c>
      <c r="B26" s="10" t="s">
        <v>437</v>
      </c>
      <c r="C26" s="10" t="s">
        <v>438</v>
      </c>
      <c r="D26" s="10">
        <v>595465</v>
      </c>
      <c r="E26" s="10" t="s">
        <v>46</v>
      </c>
      <c r="F26" s="10" t="s">
        <v>47</v>
      </c>
      <c r="G26" s="10">
        <v>94</v>
      </c>
      <c r="H26" s="10" t="s">
        <v>16</v>
      </c>
      <c r="I26" s="10" t="s">
        <v>1701</v>
      </c>
      <c r="J26" s="10" t="s">
        <v>17</v>
      </c>
      <c r="K26" s="10">
        <v>13.7</v>
      </c>
      <c r="L26" s="10">
        <v>7.6</v>
      </c>
      <c r="M26" s="10">
        <v>2551</v>
      </c>
      <c r="N26" s="10">
        <v>86.9</v>
      </c>
    </row>
    <row r="27" spans="1:14" ht="18" x14ac:dyDescent="0.55000000000000004">
      <c r="A27" s="10">
        <v>2021</v>
      </c>
      <c r="B27" s="10" t="s">
        <v>48</v>
      </c>
      <c r="C27" s="10" t="s">
        <v>49</v>
      </c>
      <c r="D27" s="10">
        <v>656302</v>
      </c>
      <c r="E27" s="10" t="s">
        <v>50</v>
      </c>
      <c r="F27" s="10" t="s">
        <v>51</v>
      </c>
      <c r="G27" s="10">
        <v>96.6</v>
      </c>
      <c r="H27" s="10" t="s">
        <v>16</v>
      </c>
      <c r="I27" s="10" t="s">
        <v>1702</v>
      </c>
      <c r="J27" s="10" t="s">
        <v>17</v>
      </c>
      <c r="K27" s="10">
        <v>10.6</v>
      </c>
      <c r="L27" s="10">
        <v>4.4000000000000004</v>
      </c>
      <c r="M27" s="10">
        <v>2546</v>
      </c>
      <c r="N27" s="10">
        <v>89.9</v>
      </c>
    </row>
    <row r="28" spans="1:14" ht="18" x14ac:dyDescent="0.55000000000000004">
      <c r="A28" s="10">
        <v>2021</v>
      </c>
      <c r="B28" s="10" t="s">
        <v>104</v>
      </c>
      <c r="C28" s="10" t="s">
        <v>105</v>
      </c>
      <c r="D28" s="10">
        <v>501985</v>
      </c>
      <c r="E28" s="10" t="s">
        <v>80</v>
      </c>
      <c r="F28" s="10" t="s">
        <v>81</v>
      </c>
      <c r="G28" s="10">
        <v>90.9</v>
      </c>
      <c r="H28" s="10" t="s">
        <v>16</v>
      </c>
      <c r="I28" s="10" t="s">
        <v>1703</v>
      </c>
      <c r="J28" s="10" t="s">
        <v>17</v>
      </c>
      <c r="K28" s="10">
        <v>18.2</v>
      </c>
      <c r="L28" s="10">
        <v>1.9</v>
      </c>
      <c r="M28" s="10">
        <v>2544</v>
      </c>
      <c r="N28" s="10">
        <v>68.8</v>
      </c>
    </row>
    <row r="29" spans="1:14" ht="18" x14ac:dyDescent="0.55000000000000004">
      <c r="A29" s="10">
        <v>2021</v>
      </c>
      <c r="B29" s="10" t="s">
        <v>603</v>
      </c>
      <c r="C29" s="10" t="s">
        <v>604</v>
      </c>
      <c r="D29" s="10">
        <v>571710</v>
      </c>
      <c r="E29" s="10" t="s">
        <v>26</v>
      </c>
      <c r="F29" s="10" t="s">
        <v>27</v>
      </c>
      <c r="G29" s="10">
        <v>94.7</v>
      </c>
      <c r="H29" s="10" t="s">
        <v>16</v>
      </c>
      <c r="I29" s="10" t="s">
        <v>1704</v>
      </c>
      <c r="J29" s="10" t="s">
        <v>17</v>
      </c>
      <c r="K29" s="10">
        <v>18.100000000000001</v>
      </c>
      <c r="L29" s="10">
        <v>8.6</v>
      </c>
      <c r="M29" s="10">
        <v>2533</v>
      </c>
      <c r="N29" s="10">
        <v>74.3</v>
      </c>
    </row>
    <row r="30" spans="1:14" ht="18" x14ac:dyDescent="0.55000000000000004">
      <c r="A30" s="10">
        <v>2021</v>
      </c>
      <c r="B30" s="10" t="s">
        <v>539</v>
      </c>
      <c r="C30" s="10" t="s">
        <v>652</v>
      </c>
      <c r="D30" s="10">
        <v>554340</v>
      </c>
      <c r="E30" s="10" t="s">
        <v>142</v>
      </c>
      <c r="F30" s="10" t="s">
        <v>143</v>
      </c>
      <c r="G30" s="10">
        <v>96</v>
      </c>
      <c r="H30" s="10" t="s">
        <v>16</v>
      </c>
      <c r="I30" s="10" t="s">
        <v>1705</v>
      </c>
      <c r="J30" s="10" t="s">
        <v>17</v>
      </c>
      <c r="K30" s="10">
        <v>17.2</v>
      </c>
      <c r="L30" s="10">
        <v>6.5</v>
      </c>
      <c r="M30" s="10">
        <v>2531</v>
      </c>
      <c r="N30" s="10">
        <v>70</v>
      </c>
    </row>
    <row r="31" spans="1:14" ht="18" x14ac:dyDescent="0.55000000000000004">
      <c r="A31" s="10">
        <v>2021</v>
      </c>
      <c r="B31" s="10" t="s">
        <v>202</v>
      </c>
      <c r="C31" s="10" t="s">
        <v>726</v>
      </c>
      <c r="D31" s="10">
        <v>641312</v>
      </c>
      <c r="E31" s="10" t="s">
        <v>62</v>
      </c>
      <c r="F31" s="10" t="s">
        <v>63</v>
      </c>
      <c r="G31" s="10">
        <v>93.2</v>
      </c>
      <c r="H31" s="10" t="s">
        <v>16</v>
      </c>
      <c r="I31" s="10" t="s">
        <v>1706</v>
      </c>
      <c r="J31" s="10" t="s">
        <v>17</v>
      </c>
      <c r="K31" s="10">
        <v>17.899999999999999</v>
      </c>
      <c r="L31" s="10">
        <v>0.6</v>
      </c>
      <c r="M31" s="10">
        <v>2528</v>
      </c>
      <c r="N31" s="10">
        <v>73</v>
      </c>
    </row>
    <row r="32" spans="1:14" ht="18" x14ac:dyDescent="0.55000000000000004">
      <c r="A32" s="10">
        <v>2021</v>
      </c>
      <c r="B32" s="10" t="s">
        <v>521</v>
      </c>
      <c r="C32" s="10" t="s">
        <v>177</v>
      </c>
      <c r="D32" s="10">
        <v>664854</v>
      </c>
      <c r="E32" s="10" t="s">
        <v>34</v>
      </c>
      <c r="F32" s="10" t="s">
        <v>35</v>
      </c>
      <c r="G32" s="10">
        <v>97.4</v>
      </c>
      <c r="H32" s="10" t="s">
        <v>16</v>
      </c>
      <c r="I32" s="10" t="s">
        <v>1707</v>
      </c>
      <c r="J32" s="10" t="s">
        <v>17</v>
      </c>
      <c r="K32" s="10">
        <v>11.8</v>
      </c>
      <c r="L32" s="10">
        <v>3.6</v>
      </c>
      <c r="M32" s="10">
        <v>2525</v>
      </c>
      <c r="N32" s="10">
        <v>81</v>
      </c>
    </row>
    <row r="33" spans="1:14" ht="18" x14ac:dyDescent="0.55000000000000004">
      <c r="A33" s="10">
        <v>2021</v>
      </c>
      <c r="B33" s="10" t="s">
        <v>644</v>
      </c>
      <c r="C33" s="10" t="s">
        <v>645</v>
      </c>
      <c r="D33" s="10">
        <v>596112</v>
      </c>
      <c r="E33" s="10" t="s">
        <v>92</v>
      </c>
      <c r="F33" s="10" t="s">
        <v>93</v>
      </c>
      <c r="G33" s="10">
        <v>96.5</v>
      </c>
      <c r="H33" s="10" t="s">
        <v>16</v>
      </c>
      <c r="I33" s="10" t="s">
        <v>1708</v>
      </c>
      <c r="J33" s="10" t="s">
        <v>17</v>
      </c>
      <c r="K33" s="10">
        <v>14.2</v>
      </c>
      <c r="L33" s="10">
        <v>12.2</v>
      </c>
      <c r="M33" s="10">
        <v>2522</v>
      </c>
      <c r="N33" s="10">
        <v>97.7</v>
      </c>
    </row>
    <row r="34" spans="1:14" ht="18" x14ac:dyDescent="0.55000000000000004">
      <c r="A34" s="10">
        <v>2021</v>
      </c>
      <c r="B34" s="10" t="s">
        <v>357</v>
      </c>
      <c r="C34" s="10" t="s">
        <v>358</v>
      </c>
      <c r="D34" s="10">
        <v>641941</v>
      </c>
      <c r="E34" s="10" t="s">
        <v>62</v>
      </c>
      <c r="F34" s="10" t="s">
        <v>63</v>
      </c>
      <c r="G34" s="10">
        <v>94.9</v>
      </c>
      <c r="H34" s="10" t="s">
        <v>16</v>
      </c>
      <c r="I34" s="10" t="s">
        <v>1709</v>
      </c>
      <c r="J34" s="10" t="s">
        <v>17</v>
      </c>
      <c r="K34" s="10">
        <v>12.2</v>
      </c>
      <c r="L34" s="10">
        <v>5.8</v>
      </c>
      <c r="M34" s="10">
        <v>2521</v>
      </c>
      <c r="N34" s="10">
        <v>88.5</v>
      </c>
    </row>
    <row r="35" spans="1:14" ht="18" x14ac:dyDescent="0.55000000000000004">
      <c r="A35" s="10">
        <v>2021</v>
      </c>
      <c r="B35" s="10" t="s">
        <v>204</v>
      </c>
      <c r="C35" s="10" t="s">
        <v>205</v>
      </c>
      <c r="D35" s="10">
        <v>506433</v>
      </c>
      <c r="E35" s="10" t="s">
        <v>62</v>
      </c>
      <c r="F35" s="10" t="s">
        <v>63</v>
      </c>
      <c r="G35" s="10">
        <v>94.5</v>
      </c>
      <c r="H35" s="10" t="s">
        <v>16</v>
      </c>
      <c r="I35" s="10" t="s">
        <v>1710</v>
      </c>
      <c r="J35" s="10" t="s">
        <v>17</v>
      </c>
      <c r="K35" s="10">
        <v>11.8</v>
      </c>
      <c r="L35" s="10">
        <v>6.3</v>
      </c>
      <c r="M35" s="10">
        <v>2521</v>
      </c>
      <c r="N35" s="10">
        <v>87.2</v>
      </c>
    </row>
    <row r="36" spans="1:14" ht="18" x14ac:dyDescent="0.55000000000000004">
      <c r="A36" s="10">
        <v>2021</v>
      </c>
      <c r="B36" s="10" t="s">
        <v>275</v>
      </c>
      <c r="C36" s="10" t="s">
        <v>276</v>
      </c>
      <c r="D36" s="10">
        <v>477132</v>
      </c>
      <c r="E36" s="10" t="s">
        <v>54</v>
      </c>
      <c r="F36" s="10" t="s">
        <v>55</v>
      </c>
      <c r="G36" s="10">
        <v>90.7</v>
      </c>
      <c r="H36" s="10" t="s">
        <v>16</v>
      </c>
      <c r="I36" s="10" t="s">
        <v>1711</v>
      </c>
      <c r="J36" s="10" t="s">
        <v>17</v>
      </c>
      <c r="K36" s="10">
        <v>13.9</v>
      </c>
      <c r="L36" s="10">
        <v>0.5</v>
      </c>
      <c r="M36" s="10">
        <v>2509</v>
      </c>
      <c r="N36" s="10">
        <v>83.5</v>
      </c>
    </row>
    <row r="37" spans="1:14" ht="18" x14ac:dyDescent="0.55000000000000004">
      <c r="A37" s="10">
        <v>2021</v>
      </c>
      <c r="B37" s="10" t="s">
        <v>650</v>
      </c>
      <c r="C37" s="10" t="s">
        <v>161</v>
      </c>
      <c r="D37" s="10">
        <v>519141</v>
      </c>
      <c r="E37" s="10" t="s">
        <v>62</v>
      </c>
      <c r="F37" s="10" t="s">
        <v>63</v>
      </c>
      <c r="G37" s="10">
        <v>93.9</v>
      </c>
      <c r="H37" s="10" t="s">
        <v>16</v>
      </c>
      <c r="I37" s="10" t="s">
        <v>1712</v>
      </c>
      <c r="J37" s="10" t="s">
        <v>17</v>
      </c>
      <c r="K37" s="10">
        <v>12.3</v>
      </c>
      <c r="L37" s="10">
        <v>2.2999999999999998</v>
      </c>
      <c r="M37" s="10">
        <v>2507</v>
      </c>
      <c r="N37" s="10">
        <v>84.2</v>
      </c>
    </row>
    <row r="38" spans="1:14" ht="18" x14ac:dyDescent="0.55000000000000004">
      <c r="A38" s="10">
        <v>2021</v>
      </c>
      <c r="B38" s="10" t="s">
        <v>287</v>
      </c>
      <c r="C38" s="10" t="s">
        <v>288</v>
      </c>
      <c r="D38" s="10">
        <v>643338</v>
      </c>
      <c r="E38" s="10" t="s">
        <v>38</v>
      </c>
      <c r="F38" s="10" t="s">
        <v>39</v>
      </c>
      <c r="G38" s="10">
        <v>95.6</v>
      </c>
      <c r="H38" s="10" t="s">
        <v>16</v>
      </c>
      <c r="I38" s="10" t="s">
        <v>1713</v>
      </c>
      <c r="J38" s="10" t="s">
        <v>17</v>
      </c>
      <c r="K38" s="10">
        <v>10.9</v>
      </c>
      <c r="L38" s="10">
        <v>4.4000000000000004</v>
      </c>
      <c r="M38" s="10">
        <v>2498</v>
      </c>
      <c r="N38" s="10">
        <v>89.8</v>
      </c>
    </row>
    <row r="39" spans="1:14" ht="18" x14ac:dyDescent="0.55000000000000004">
      <c r="A39" s="10">
        <v>2021</v>
      </c>
      <c r="B39" s="10" t="s">
        <v>82</v>
      </c>
      <c r="C39" s="10" t="s">
        <v>83</v>
      </c>
      <c r="D39" s="10">
        <v>628711</v>
      </c>
      <c r="E39" s="10" t="s">
        <v>54</v>
      </c>
      <c r="F39" s="10" t="s">
        <v>55</v>
      </c>
      <c r="G39" s="10">
        <v>94.2</v>
      </c>
      <c r="H39" s="10" t="s">
        <v>16</v>
      </c>
      <c r="I39" s="10" t="s">
        <v>1714</v>
      </c>
      <c r="J39" s="10" t="s">
        <v>17</v>
      </c>
      <c r="K39" s="10">
        <v>13.4</v>
      </c>
      <c r="L39" s="10">
        <v>3.8</v>
      </c>
      <c r="M39" s="10">
        <v>2497</v>
      </c>
      <c r="N39" s="10">
        <v>81</v>
      </c>
    </row>
    <row r="40" spans="1:14" ht="18" x14ac:dyDescent="0.55000000000000004">
      <c r="A40" s="10">
        <v>2021</v>
      </c>
      <c r="B40" s="10" t="s">
        <v>703</v>
      </c>
      <c r="C40" s="10" t="s">
        <v>497</v>
      </c>
      <c r="D40" s="10">
        <v>605513</v>
      </c>
      <c r="E40" s="10" t="s">
        <v>132</v>
      </c>
      <c r="F40" s="10" t="s">
        <v>133</v>
      </c>
      <c r="G40" s="10">
        <v>93.9</v>
      </c>
      <c r="H40" s="10" t="s">
        <v>16</v>
      </c>
      <c r="I40" s="10" t="s">
        <v>1715</v>
      </c>
      <c r="J40" s="10" t="s">
        <v>17</v>
      </c>
      <c r="K40" s="10">
        <v>18.399999999999999</v>
      </c>
      <c r="L40" s="10">
        <v>2.8</v>
      </c>
      <c r="M40" s="10">
        <v>2497</v>
      </c>
      <c r="N40" s="10">
        <v>59.5</v>
      </c>
    </row>
    <row r="41" spans="1:14" ht="18" x14ac:dyDescent="0.55000000000000004">
      <c r="A41" s="10">
        <v>2021</v>
      </c>
      <c r="B41" s="10" t="s">
        <v>557</v>
      </c>
      <c r="C41" s="10" t="s">
        <v>558</v>
      </c>
      <c r="D41" s="10">
        <v>656420</v>
      </c>
      <c r="E41" s="10" t="s">
        <v>178</v>
      </c>
      <c r="F41" s="10" t="s">
        <v>179</v>
      </c>
      <c r="G41" s="10">
        <v>93.2</v>
      </c>
      <c r="H41" s="10" t="s">
        <v>16</v>
      </c>
      <c r="I41" s="10" t="s">
        <v>1716</v>
      </c>
      <c r="J41" s="10" t="s">
        <v>17</v>
      </c>
      <c r="K41" s="10">
        <v>10.8</v>
      </c>
      <c r="L41" s="10">
        <v>5.8</v>
      </c>
      <c r="M41" s="10">
        <v>2496</v>
      </c>
      <c r="N41" s="10">
        <v>94.7</v>
      </c>
    </row>
    <row r="42" spans="1:14" ht="18" x14ac:dyDescent="0.55000000000000004">
      <c r="A42" s="10">
        <v>2021</v>
      </c>
      <c r="B42" s="10" t="s">
        <v>534</v>
      </c>
      <c r="C42" s="10" t="s">
        <v>251</v>
      </c>
      <c r="D42" s="10">
        <v>641729</v>
      </c>
      <c r="E42" s="10" t="s">
        <v>132</v>
      </c>
      <c r="F42" s="10" t="s">
        <v>133</v>
      </c>
      <c r="G42" s="10">
        <v>94.7</v>
      </c>
      <c r="H42" s="10" t="s">
        <v>16</v>
      </c>
      <c r="I42" s="10" t="s">
        <v>1717</v>
      </c>
      <c r="J42" s="10" t="s">
        <v>17</v>
      </c>
      <c r="K42" s="10">
        <v>12.7</v>
      </c>
      <c r="L42" s="10">
        <v>8.4</v>
      </c>
      <c r="M42" s="10">
        <v>2494</v>
      </c>
      <c r="N42" s="10">
        <v>89.8</v>
      </c>
    </row>
    <row r="43" spans="1:14" ht="18" x14ac:dyDescent="0.55000000000000004">
      <c r="A43" s="10">
        <v>2021</v>
      </c>
      <c r="B43" s="10" t="s">
        <v>858</v>
      </c>
      <c r="C43" s="10" t="s">
        <v>282</v>
      </c>
      <c r="D43" s="10">
        <v>663992</v>
      </c>
      <c r="E43" s="10" t="s">
        <v>80</v>
      </c>
      <c r="F43" s="10" t="s">
        <v>81</v>
      </c>
      <c r="G43" s="10">
        <v>93.1</v>
      </c>
      <c r="H43" s="10" t="s">
        <v>16</v>
      </c>
      <c r="I43" s="10" t="s">
        <v>1718</v>
      </c>
      <c r="J43" s="10" t="s">
        <v>17</v>
      </c>
      <c r="K43" s="10">
        <v>17.600000000000001</v>
      </c>
      <c r="L43" s="10">
        <v>6.3</v>
      </c>
      <c r="M43" s="10">
        <v>2491</v>
      </c>
      <c r="N43" s="10">
        <v>67.8</v>
      </c>
    </row>
    <row r="44" spans="1:14" ht="18" x14ac:dyDescent="0.55000000000000004">
      <c r="A44" s="10">
        <v>2021</v>
      </c>
      <c r="B44" s="10" t="s">
        <v>442</v>
      </c>
      <c r="C44" s="10" t="s">
        <v>49</v>
      </c>
      <c r="D44" s="10">
        <v>605164</v>
      </c>
      <c r="E44" s="10" t="s">
        <v>232</v>
      </c>
      <c r="F44" s="10" t="s">
        <v>233</v>
      </c>
      <c r="G44" s="10">
        <v>90.7</v>
      </c>
      <c r="H44" s="10" t="s">
        <v>16</v>
      </c>
      <c r="I44" s="10" t="s">
        <v>1719</v>
      </c>
      <c r="J44" s="10" t="s">
        <v>17</v>
      </c>
      <c r="K44" s="10">
        <v>13.9</v>
      </c>
      <c r="L44" s="10">
        <v>5.2</v>
      </c>
      <c r="M44" s="10">
        <v>2489</v>
      </c>
      <c r="N44" s="10">
        <v>88.5</v>
      </c>
    </row>
    <row r="45" spans="1:14" ht="18" x14ac:dyDescent="0.55000000000000004">
      <c r="A45" s="10">
        <v>2021</v>
      </c>
      <c r="B45" s="10" t="s">
        <v>657</v>
      </c>
      <c r="C45" s="10" t="s">
        <v>511</v>
      </c>
      <c r="D45" s="10">
        <v>657006</v>
      </c>
      <c r="E45" s="10" t="s">
        <v>46</v>
      </c>
      <c r="F45" s="10" t="s">
        <v>47</v>
      </c>
      <c r="G45" s="10">
        <v>93.4</v>
      </c>
      <c r="H45" s="10" t="s">
        <v>16</v>
      </c>
      <c r="I45" s="10" t="s">
        <v>1720</v>
      </c>
      <c r="J45" s="10" t="s">
        <v>17</v>
      </c>
      <c r="K45" s="10">
        <v>15.9</v>
      </c>
      <c r="L45" s="10">
        <v>2.2000000000000002</v>
      </c>
      <c r="M45" s="10">
        <v>2489</v>
      </c>
      <c r="N45" s="10">
        <v>71.599999999999994</v>
      </c>
    </row>
    <row r="46" spans="1:14" ht="18" x14ac:dyDescent="0.55000000000000004">
      <c r="A46" s="10">
        <v>2021</v>
      </c>
      <c r="B46" s="10" t="s">
        <v>52</v>
      </c>
      <c r="C46" s="10" t="s">
        <v>53</v>
      </c>
      <c r="D46" s="10">
        <v>621111</v>
      </c>
      <c r="E46" s="10" t="s">
        <v>54</v>
      </c>
      <c r="F46" s="10" t="s">
        <v>55</v>
      </c>
      <c r="G46" s="10">
        <v>95.3</v>
      </c>
      <c r="H46" s="10" t="s">
        <v>16</v>
      </c>
      <c r="I46" s="10" t="s">
        <v>1721</v>
      </c>
      <c r="J46" s="10" t="s">
        <v>17</v>
      </c>
      <c r="K46" s="10">
        <v>11.8</v>
      </c>
      <c r="L46" s="10">
        <v>3</v>
      </c>
      <c r="M46" s="10">
        <v>2488</v>
      </c>
      <c r="N46" s="10">
        <v>86.6</v>
      </c>
    </row>
    <row r="47" spans="1:14" ht="18" x14ac:dyDescent="0.55000000000000004">
      <c r="A47" s="10">
        <v>2021</v>
      </c>
      <c r="B47" s="10" t="s">
        <v>746</v>
      </c>
      <c r="C47" s="10" t="s">
        <v>747</v>
      </c>
      <c r="D47" s="10">
        <v>622780</v>
      </c>
      <c r="E47" s="10" t="s">
        <v>68</v>
      </c>
      <c r="F47" s="10" t="s">
        <v>69</v>
      </c>
      <c r="G47" s="10">
        <v>94.3</v>
      </c>
      <c r="H47" s="10" t="s">
        <v>16</v>
      </c>
      <c r="I47" s="10" t="s">
        <v>1722</v>
      </c>
      <c r="J47" s="10" t="s">
        <v>17</v>
      </c>
      <c r="K47" s="10">
        <v>13.4</v>
      </c>
      <c r="L47" s="10">
        <v>4.9000000000000004</v>
      </c>
      <c r="M47" s="10">
        <v>2487</v>
      </c>
      <c r="N47" s="10">
        <v>83.1</v>
      </c>
    </row>
    <row r="48" spans="1:14" ht="18" x14ac:dyDescent="0.55000000000000004">
      <c r="A48" s="10">
        <v>2021</v>
      </c>
      <c r="B48" s="10" t="s">
        <v>429</v>
      </c>
      <c r="C48" s="10" t="s">
        <v>430</v>
      </c>
      <c r="D48" s="10">
        <v>664208</v>
      </c>
      <c r="E48" s="10" t="s">
        <v>142</v>
      </c>
      <c r="F48" s="10" t="s">
        <v>143</v>
      </c>
      <c r="G48" s="10">
        <v>91.5</v>
      </c>
      <c r="H48" s="10" t="s">
        <v>16</v>
      </c>
      <c r="I48" s="10" t="s">
        <v>1723</v>
      </c>
      <c r="J48" s="10" t="s">
        <v>17</v>
      </c>
      <c r="K48" s="10">
        <v>19.3</v>
      </c>
      <c r="L48" s="10">
        <v>0.8</v>
      </c>
      <c r="M48" s="10">
        <v>2482</v>
      </c>
      <c r="N48" s="10">
        <v>62.6</v>
      </c>
    </row>
    <row r="49" spans="1:14" ht="18" x14ac:dyDescent="0.55000000000000004">
      <c r="A49" s="10">
        <v>2021</v>
      </c>
      <c r="B49" s="10" t="s">
        <v>433</v>
      </c>
      <c r="C49" s="10" t="s">
        <v>434</v>
      </c>
      <c r="D49" s="10">
        <v>593334</v>
      </c>
      <c r="E49" s="10" t="s">
        <v>38</v>
      </c>
      <c r="F49" s="10" t="s">
        <v>39</v>
      </c>
      <c r="G49" s="10">
        <v>93.3</v>
      </c>
      <c r="H49" s="10" t="s">
        <v>16</v>
      </c>
      <c r="I49" s="10" t="s">
        <v>1724</v>
      </c>
      <c r="J49" s="10" t="s">
        <v>17</v>
      </c>
      <c r="K49" s="10">
        <v>15.6</v>
      </c>
      <c r="L49" s="10">
        <v>8.9</v>
      </c>
      <c r="M49" s="10">
        <v>2479</v>
      </c>
      <c r="N49" s="10">
        <v>82.2</v>
      </c>
    </row>
    <row r="50" spans="1:14" ht="18" x14ac:dyDescent="0.55000000000000004">
      <c r="A50" s="10">
        <v>2021</v>
      </c>
      <c r="B50" s="10" t="s">
        <v>787</v>
      </c>
      <c r="C50" s="10" t="s">
        <v>456</v>
      </c>
      <c r="D50" s="10">
        <v>669294</v>
      </c>
      <c r="E50" s="10" t="s">
        <v>110</v>
      </c>
      <c r="F50" s="10" t="s">
        <v>111</v>
      </c>
      <c r="G50" s="10">
        <v>92.6</v>
      </c>
      <c r="H50" s="10" t="s">
        <v>16</v>
      </c>
      <c r="I50" s="10" t="s">
        <v>1725</v>
      </c>
      <c r="J50" s="10" t="s">
        <v>17</v>
      </c>
      <c r="K50" s="10">
        <v>14.2</v>
      </c>
      <c r="L50" s="10">
        <v>5.0999999999999996</v>
      </c>
      <c r="M50" s="10">
        <v>2478</v>
      </c>
      <c r="N50" s="10">
        <v>79.599999999999994</v>
      </c>
    </row>
    <row r="51" spans="1:14" ht="18" x14ac:dyDescent="0.55000000000000004">
      <c r="A51" s="10">
        <v>2021</v>
      </c>
      <c r="B51" s="10" t="s">
        <v>487</v>
      </c>
      <c r="C51" s="10" t="s">
        <v>272</v>
      </c>
      <c r="D51" s="10">
        <v>621593</v>
      </c>
      <c r="E51" s="10" t="s">
        <v>14</v>
      </c>
      <c r="F51" s="10" t="s">
        <v>15</v>
      </c>
      <c r="G51" s="10">
        <v>95.4</v>
      </c>
      <c r="H51" s="10" t="s">
        <v>16</v>
      </c>
      <c r="I51" s="10" t="s">
        <v>1726</v>
      </c>
      <c r="J51" s="10" t="s">
        <v>17</v>
      </c>
      <c r="K51" s="10">
        <v>17.399999999999999</v>
      </c>
      <c r="L51" s="10">
        <v>3.5</v>
      </c>
      <c r="M51" s="10">
        <v>2474</v>
      </c>
      <c r="N51" s="10">
        <v>58</v>
      </c>
    </row>
    <row r="52" spans="1:14" ht="18" x14ac:dyDescent="0.55000000000000004">
      <c r="A52" s="10">
        <v>2021</v>
      </c>
      <c r="B52" s="10" t="s">
        <v>453</v>
      </c>
      <c r="C52" s="10" t="s">
        <v>454</v>
      </c>
      <c r="D52" s="10">
        <v>596133</v>
      </c>
      <c r="E52" s="10" t="s">
        <v>164</v>
      </c>
      <c r="F52" s="10" t="s">
        <v>165</v>
      </c>
      <c r="G52" s="10">
        <v>93.4</v>
      </c>
      <c r="H52" s="10" t="s">
        <v>16</v>
      </c>
      <c r="I52" s="10" t="s">
        <v>1727</v>
      </c>
      <c r="J52" s="10" t="s">
        <v>17</v>
      </c>
      <c r="K52" s="10">
        <v>13.7</v>
      </c>
      <c r="L52" s="10">
        <v>7.1</v>
      </c>
      <c r="M52" s="10">
        <v>2473</v>
      </c>
      <c r="N52" s="10">
        <v>95.7</v>
      </c>
    </row>
    <row r="53" spans="1:14" ht="18" x14ac:dyDescent="0.55000000000000004">
      <c r="A53" s="10">
        <v>2021</v>
      </c>
      <c r="B53" s="10" t="s">
        <v>84</v>
      </c>
      <c r="C53" s="10" t="s">
        <v>85</v>
      </c>
      <c r="D53" s="10">
        <v>572070</v>
      </c>
      <c r="E53" s="10" t="s">
        <v>42</v>
      </c>
      <c r="F53" s="10" t="s">
        <v>43</v>
      </c>
      <c r="G53" s="10">
        <v>94.3</v>
      </c>
      <c r="H53" s="10" t="s">
        <v>16</v>
      </c>
      <c r="I53" s="10" t="s">
        <v>1728</v>
      </c>
      <c r="J53" s="10" t="s">
        <v>17</v>
      </c>
      <c r="K53" s="10">
        <v>21.9</v>
      </c>
      <c r="L53" s="10">
        <v>1.2</v>
      </c>
      <c r="M53" s="10">
        <v>2472</v>
      </c>
      <c r="N53" s="10">
        <v>99.4</v>
      </c>
    </row>
    <row r="54" spans="1:14" ht="18" x14ac:dyDescent="0.55000000000000004">
      <c r="A54" s="10">
        <v>2021</v>
      </c>
      <c r="B54" s="10" t="s">
        <v>655</v>
      </c>
      <c r="C54" s="10" t="s">
        <v>656</v>
      </c>
      <c r="D54" s="10">
        <v>663770</v>
      </c>
      <c r="E54" s="10" t="s">
        <v>116</v>
      </c>
      <c r="F54" s="10" t="s">
        <v>117</v>
      </c>
      <c r="G54" s="10">
        <v>91</v>
      </c>
      <c r="H54" s="10" t="s">
        <v>16</v>
      </c>
      <c r="I54" s="10" t="s">
        <v>1729</v>
      </c>
      <c r="J54" s="10" t="s">
        <v>17</v>
      </c>
      <c r="K54" s="10">
        <v>10.9</v>
      </c>
      <c r="L54" s="10">
        <v>1.9</v>
      </c>
      <c r="M54" s="10">
        <v>2467</v>
      </c>
      <c r="N54" s="10">
        <v>97.2</v>
      </c>
    </row>
    <row r="55" spans="1:14" ht="18" x14ac:dyDescent="0.55000000000000004">
      <c r="A55" s="10">
        <v>2021</v>
      </c>
      <c r="B55" s="10" t="s">
        <v>585</v>
      </c>
      <c r="C55" s="10" t="s">
        <v>586</v>
      </c>
      <c r="D55" s="10">
        <v>542888</v>
      </c>
      <c r="E55" s="10" t="s">
        <v>178</v>
      </c>
      <c r="F55" s="10" t="s">
        <v>179</v>
      </c>
      <c r="G55" s="10">
        <v>93.8</v>
      </c>
      <c r="H55" s="10" t="s">
        <v>16</v>
      </c>
      <c r="I55" s="10" t="s">
        <v>1730</v>
      </c>
      <c r="J55" s="10" t="s">
        <v>17</v>
      </c>
      <c r="K55" s="10">
        <v>14.9</v>
      </c>
      <c r="L55" s="10">
        <v>3.6</v>
      </c>
      <c r="M55" s="10">
        <v>2460</v>
      </c>
      <c r="N55" s="10">
        <v>76.7</v>
      </c>
    </row>
    <row r="56" spans="1:14" ht="18" x14ac:dyDescent="0.55000000000000004">
      <c r="A56" s="10">
        <v>2021</v>
      </c>
      <c r="B56" s="10" t="s">
        <v>332</v>
      </c>
      <c r="C56" s="10" t="s">
        <v>333</v>
      </c>
      <c r="D56" s="10">
        <v>656546</v>
      </c>
      <c r="E56" s="10" t="s">
        <v>26</v>
      </c>
      <c r="F56" s="10" t="s">
        <v>27</v>
      </c>
      <c r="G56" s="10">
        <v>94</v>
      </c>
      <c r="H56" s="10" t="s">
        <v>16</v>
      </c>
      <c r="I56" s="10" t="s">
        <v>1731</v>
      </c>
      <c r="J56" s="10" t="s">
        <v>17</v>
      </c>
      <c r="K56" s="10">
        <v>12.8</v>
      </c>
      <c r="L56" s="10">
        <v>10.3</v>
      </c>
      <c r="M56" s="10">
        <v>2456</v>
      </c>
      <c r="N56" s="10">
        <v>98.9</v>
      </c>
    </row>
    <row r="57" spans="1:14" ht="18" x14ac:dyDescent="0.55000000000000004">
      <c r="A57" s="10">
        <v>2021</v>
      </c>
      <c r="B57" s="10" t="s">
        <v>74</v>
      </c>
      <c r="C57" s="10" t="s">
        <v>75</v>
      </c>
      <c r="D57" s="10">
        <v>543037</v>
      </c>
      <c r="E57" s="10" t="s">
        <v>38</v>
      </c>
      <c r="F57" s="10" t="s">
        <v>39</v>
      </c>
      <c r="G57" s="10">
        <v>97.7</v>
      </c>
      <c r="H57" s="10" t="s">
        <v>16</v>
      </c>
      <c r="I57" s="10" t="s">
        <v>1732</v>
      </c>
      <c r="J57" s="10" t="s">
        <v>17</v>
      </c>
      <c r="K57" s="10">
        <v>10.9</v>
      </c>
      <c r="L57" s="10">
        <v>12</v>
      </c>
      <c r="M57" s="10">
        <v>2455</v>
      </c>
      <c r="N57" s="10">
        <v>98.3</v>
      </c>
    </row>
    <row r="58" spans="1:14" ht="18" x14ac:dyDescent="0.55000000000000004">
      <c r="A58" s="10">
        <v>2021</v>
      </c>
      <c r="B58" s="10" t="s">
        <v>322</v>
      </c>
      <c r="C58" s="10" t="s">
        <v>181</v>
      </c>
      <c r="D58" s="10">
        <v>607231</v>
      </c>
      <c r="E58" s="10" t="s">
        <v>261</v>
      </c>
      <c r="F58" s="10" t="s">
        <v>262</v>
      </c>
      <c r="G58" s="10">
        <v>92.1</v>
      </c>
      <c r="H58" s="10" t="s">
        <v>16</v>
      </c>
      <c r="I58" s="10" t="s">
        <v>1733</v>
      </c>
      <c r="J58" s="10" t="s">
        <v>17</v>
      </c>
      <c r="K58" s="10">
        <v>16.3</v>
      </c>
      <c r="L58" s="10">
        <v>11.8</v>
      </c>
      <c r="M58" s="10">
        <v>2452</v>
      </c>
      <c r="N58" s="10">
        <v>96.8</v>
      </c>
    </row>
    <row r="59" spans="1:14" ht="18" x14ac:dyDescent="0.55000000000000004">
      <c r="A59" s="10">
        <v>2021</v>
      </c>
      <c r="B59" s="10" t="s">
        <v>466</v>
      </c>
      <c r="C59" s="10" t="s">
        <v>467</v>
      </c>
      <c r="D59" s="10">
        <v>592390</v>
      </c>
      <c r="E59" s="10" t="s">
        <v>126</v>
      </c>
      <c r="F59" s="10" t="s">
        <v>127</v>
      </c>
      <c r="G59" s="10">
        <v>95.4</v>
      </c>
      <c r="H59" s="10" t="s">
        <v>16</v>
      </c>
      <c r="I59" s="10" t="s">
        <v>1734</v>
      </c>
      <c r="J59" s="10" t="s">
        <v>17</v>
      </c>
      <c r="K59" s="10">
        <v>12.5</v>
      </c>
      <c r="L59" s="10">
        <v>9.1999999999999993</v>
      </c>
      <c r="M59" s="10">
        <v>2450</v>
      </c>
      <c r="N59" s="10">
        <v>92.5</v>
      </c>
    </row>
    <row r="60" spans="1:14" ht="18" x14ac:dyDescent="0.55000000000000004">
      <c r="A60" s="10">
        <v>2021</v>
      </c>
      <c r="B60" s="10" t="s">
        <v>281</v>
      </c>
      <c r="C60" s="10" t="s">
        <v>282</v>
      </c>
      <c r="D60" s="10">
        <v>593144</v>
      </c>
      <c r="E60" s="10" t="s">
        <v>156</v>
      </c>
      <c r="F60" s="10" t="s">
        <v>157</v>
      </c>
      <c r="G60" s="10">
        <v>93.1</v>
      </c>
      <c r="H60" s="10" t="s">
        <v>16</v>
      </c>
      <c r="I60" s="10" t="s">
        <v>1735</v>
      </c>
      <c r="J60" s="10" t="s">
        <v>17</v>
      </c>
      <c r="K60" s="10">
        <v>16.600000000000001</v>
      </c>
      <c r="L60" s="10">
        <v>13.5</v>
      </c>
      <c r="M60" s="10">
        <v>2448</v>
      </c>
      <c r="N60" s="10">
        <v>97.4</v>
      </c>
    </row>
    <row r="61" spans="1:14" ht="18" x14ac:dyDescent="0.55000000000000004">
      <c r="A61" s="10">
        <v>2021</v>
      </c>
      <c r="B61" s="10" t="s">
        <v>337</v>
      </c>
      <c r="C61" s="10" t="s">
        <v>25</v>
      </c>
      <c r="D61" s="10">
        <v>554431</v>
      </c>
      <c r="E61" s="10" t="s">
        <v>156</v>
      </c>
      <c r="F61" s="10" t="s">
        <v>157</v>
      </c>
      <c r="G61" s="10">
        <v>96</v>
      </c>
      <c r="H61" s="10" t="s">
        <v>16</v>
      </c>
      <c r="I61" s="10" t="s">
        <v>1736</v>
      </c>
      <c r="J61" s="10" t="s">
        <v>17</v>
      </c>
      <c r="K61" s="10">
        <v>11.7</v>
      </c>
      <c r="L61" s="10">
        <v>4.9000000000000004</v>
      </c>
      <c r="M61" s="10">
        <v>2447</v>
      </c>
      <c r="N61" s="10">
        <v>87.9</v>
      </c>
    </row>
    <row r="62" spans="1:14" ht="18" x14ac:dyDescent="0.55000000000000004">
      <c r="A62" s="10">
        <v>2021</v>
      </c>
      <c r="B62" s="10" t="s">
        <v>738</v>
      </c>
      <c r="C62" s="10" t="s">
        <v>141</v>
      </c>
      <c r="D62" s="10">
        <v>661563</v>
      </c>
      <c r="E62" s="10" t="s">
        <v>38</v>
      </c>
      <c r="F62" s="10" t="s">
        <v>39</v>
      </c>
      <c r="G62" s="10">
        <v>96.1</v>
      </c>
      <c r="H62" s="10" t="s">
        <v>16</v>
      </c>
      <c r="I62" s="10" t="s">
        <v>1737</v>
      </c>
      <c r="J62" s="10" t="s">
        <v>17</v>
      </c>
      <c r="K62" s="10">
        <v>11.9</v>
      </c>
      <c r="L62" s="10">
        <v>4.5</v>
      </c>
      <c r="M62" s="10">
        <v>2447</v>
      </c>
      <c r="N62" s="10">
        <v>84.9</v>
      </c>
    </row>
    <row r="63" spans="1:14" ht="18" x14ac:dyDescent="0.55000000000000004">
      <c r="A63" s="10">
        <v>2021</v>
      </c>
      <c r="B63" s="10" t="s">
        <v>615</v>
      </c>
      <c r="C63" s="10" t="s">
        <v>616</v>
      </c>
      <c r="D63" s="10">
        <v>659275</v>
      </c>
      <c r="E63" s="10" t="s">
        <v>62</v>
      </c>
      <c r="F63" s="10" t="s">
        <v>63</v>
      </c>
      <c r="G63" s="10">
        <v>95.5</v>
      </c>
      <c r="H63" s="10" t="s">
        <v>16</v>
      </c>
      <c r="I63" s="10" t="s">
        <v>1738</v>
      </c>
      <c r="J63" s="10" t="s">
        <v>17</v>
      </c>
      <c r="K63" s="10">
        <v>13.8</v>
      </c>
      <c r="L63" s="10">
        <v>4.8</v>
      </c>
      <c r="M63" s="10">
        <v>2446</v>
      </c>
      <c r="N63" s="10">
        <v>88.8</v>
      </c>
    </row>
    <row r="64" spans="1:14" ht="18" x14ac:dyDescent="0.55000000000000004">
      <c r="A64" s="10">
        <v>2021</v>
      </c>
      <c r="B64" s="10" t="s">
        <v>36</v>
      </c>
      <c r="C64" s="10" t="s">
        <v>37</v>
      </c>
      <c r="D64" s="10">
        <v>571760</v>
      </c>
      <c r="E64" s="10" t="s">
        <v>38</v>
      </c>
      <c r="F64" s="10" t="s">
        <v>39</v>
      </c>
      <c r="G64" s="10">
        <v>92</v>
      </c>
      <c r="H64" s="10" t="s">
        <v>16</v>
      </c>
      <c r="I64" s="10" t="s">
        <v>1739</v>
      </c>
      <c r="J64" s="10" t="s">
        <v>17</v>
      </c>
      <c r="K64" s="10">
        <v>17.399999999999999</v>
      </c>
      <c r="L64" s="10">
        <v>15.4</v>
      </c>
      <c r="M64" s="10">
        <v>2444</v>
      </c>
      <c r="N64" s="10">
        <v>99.3</v>
      </c>
    </row>
    <row r="65" spans="1:14" ht="18" x14ac:dyDescent="0.55000000000000004">
      <c r="A65" s="10">
        <v>2021</v>
      </c>
      <c r="B65" s="10" t="s">
        <v>321</v>
      </c>
      <c r="C65" s="10" t="s">
        <v>161</v>
      </c>
      <c r="D65" s="10">
        <v>656876</v>
      </c>
      <c r="E65" s="10" t="s">
        <v>178</v>
      </c>
      <c r="F65" s="10" t="s">
        <v>179</v>
      </c>
      <c r="G65" s="10">
        <v>97.2</v>
      </c>
      <c r="H65" s="10" t="s">
        <v>16</v>
      </c>
      <c r="I65" s="10" t="s">
        <v>1740</v>
      </c>
      <c r="J65" s="10" t="s">
        <v>17</v>
      </c>
      <c r="K65" s="10">
        <v>11.4</v>
      </c>
      <c r="L65" s="10">
        <v>4.4000000000000004</v>
      </c>
      <c r="M65" s="10">
        <v>2443</v>
      </c>
      <c r="N65" s="10">
        <v>90.4</v>
      </c>
    </row>
    <row r="66" spans="1:14" ht="18" x14ac:dyDescent="0.55000000000000004">
      <c r="A66" s="10">
        <v>2021</v>
      </c>
      <c r="B66" s="10" t="s">
        <v>455</v>
      </c>
      <c r="C66" s="10" t="s">
        <v>456</v>
      </c>
      <c r="D66" s="10">
        <v>623149</v>
      </c>
      <c r="E66" s="10" t="s">
        <v>102</v>
      </c>
      <c r="F66" s="10" t="s">
        <v>103</v>
      </c>
      <c r="G66" s="10">
        <v>92.3</v>
      </c>
      <c r="H66" s="10" t="s">
        <v>16</v>
      </c>
      <c r="I66" s="10" t="s">
        <v>1741</v>
      </c>
      <c r="J66" s="10" t="s">
        <v>17</v>
      </c>
      <c r="K66" s="10">
        <v>18.600000000000001</v>
      </c>
      <c r="L66" s="10">
        <v>12.7</v>
      </c>
      <c r="M66" s="10">
        <v>2443</v>
      </c>
      <c r="N66" s="10">
        <v>83</v>
      </c>
    </row>
    <row r="67" spans="1:14" ht="18" x14ac:dyDescent="0.55000000000000004">
      <c r="A67" s="10">
        <v>2021</v>
      </c>
      <c r="B67" s="10" t="s">
        <v>860</v>
      </c>
      <c r="C67" s="10" t="s">
        <v>861</v>
      </c>
      <c r="D67" s="10">
        <v>605359</v>
      </c>
      <c r="E67" s="10" t="s">
        <v>50</v>
      </c>
      <c r="F67" s="10" t="s">
        <v>51</v>
      </c>
      <c r="G67" s="10">
        <v>93.1</v>
      </c>
      <c r="H67" s="10" t="s">
        <v>16</v>
      </c>
      <c r="I67" s="10" t="s">
        <v>1742</v>
      </c>
      <c r="J67" s="10" t="s">
        <v>17</v>
      </c>
      <c r="K67" s="10">
        <v>16.899999999999999</v>
      </c>
      <c r="L67" s="10">
        <v>11.1</v>
      </c>
      <c r="M67" s="10">
        <v>2442</v>
      </c>
      <c r="N67" s="10">
        <v>85.9</v>
      </c>
    </row>
    <row r="68" spans="1:14" ht="18" x14ac:dyDescent="0.55000000000000004">
      <c r="A68" s="10">
        <v>2021</v>
      </c>
      <c r="B68" s="10" t="s">
        <v>472</v>
      </c>
      <c r="C68" s="10" t="s">
        <v>151</v>
      </c>
      <c r="D68" s="10">
        <v>493603</v>
      </c>
      <c r="E68" s="10" t="s">
        <v>42</v>
      </c>
      <c r="F68" s="10" t="s">
        <v>43</v>
      </c>
      <c r="G68" s="10">
        <v>95.5</v>
      </c>
      <c r="H68" s="10" t="s">
        <v>16</v>
      </c>
      <c r="I68" s="10" t="s">
        <v>1743</v>
      </c>
      <c r="J68" s="10" t="s">
        <v>17</v>
      </c>
      <c r="K68" s="10">
        <v>15.7</v>
      </c>
      <c r="L68" s="10">
        <v>5</v>
      </c>
      <c r="M68" s="10">
        <v>2438</v>
      </c>
      <c r="N68" s="10">
        <v>73.8</v>
      </c>
    </row>
    <row r="69" spans="1:14" ht="18" x14ac:dyDescent="0.55000000000000004">
      <c r="A69" s="10">
        <v>2021</v>
      </c>
      <c r="B69" s="10" t="s">
        <v>76</v>
      </c>
      <c r="C69" s="10" t="s">
        <v>77</v>
      </c>
      <c r="D69" s="10">
        <v>453286</v>
      </c>
      <c r="E69" s="10" t="s">
        <v>54</v>
      </c>
      <c r="F69" s="10" t="s">
        <v>55</v>
      </c>
      <c r="G69" s="10">
        <v>94.3</v>
      </c>
      <c r="H69" s="10" t="s">
        <v>16</v>
      </c>
      <c r="I69" s="10" t="s">
        <v>1744</v>
      </c>
      <c r="J69" s="10" t="s">
        <v>17</v>
      </c>
      <c r="K69" s="10">
        <v>14.7</v>
      </c>
      <c r="L69" s="10">
        <v>10.6</v>
      </c>
      <c r="M69" s="10">
        <v>2437</v>
      </c>
      <c r="N69" s="10">
        <v>90.5</v>
      </c>
    </row>
    <row r="70" spans="1:14" ht="18" x14ac:dyDescent="0.55000000000000004">
      <c r="A70" s="10">
        <v>2021</v>
      </c>
      <c r="B70" s="10" t="s">
        <v>582</v>
      </c>
      <c r="C70" s="10" t="s">
        <v>583</v>
      </c>
      <c r="D70" s="10">
        <v>608328</v>
      </c>
      <c r="E70" s="10" t="s">
        <v>213</v>
      </c>
      <c r="F70" s="10" t="s">
        <v>214</v>
      </c>
      <c r="G70" s="10">
        <v>92.9</v>
      </c>
      <c r="H70" s="10" t="s">
        <v>16</v>
      </c>
      <c r="I70" s="10" t="s">
        <v>1745</v>
      </c>
      <c r="J70" s="10" t="s">
        <v>17</v>
      </c>
      <c r="K70" s="10">
        <v>13.2</v>
      </c>
      <c r="L70" s="10">
        <v>2.7</v>
      </c>
      <c r="M70" s="10">
        <v>2435</v>
      </c>
      <c r="N70" s="10">
        <v>89</v>
      </c>
    </row>
    <row r="71" spans="1:14" ht="18" x14ac:dyDescent="0.55000000000000004">
      <c r="A71" s="10">
        <v>2021</v>
      </c>
      <c r="B71" s="10" t="s">
        <v>704</v>
      </c>
      <c r="C71" s="10" t="s">
        <v>119</v>
      </c>
      <c r="D71" s="10">
        <v>666205</v>
      </c>
      <c r="E71" s="10" t="s">
        <v>156</v>
      </c>
      <c r="F71" s="10" t="s">
        <v>157</v>
      </c>
      <c r="G71" s="10">
        <v>93.4</v>
      </c>
      <c r="H71" s="10" t="s">
        <v>16</v>
      </c>
      <c r="I71" s="10" t="s">
        <v>1746</v>
      </c>
      <c r="J71" s="10" t="s">
        <v>17</v>
      </c>
      <c r="K71" s="10">
        <v>16.100000000000001</v>
      </c>
      <c r="L71" s="10">
        <v>6.5</v>
      </c>
      <c r="M71" s="10">
        <v>2435</v>
      </c>
      <c r="N71" s="10">
        <v>81.599999999999994</v>
      </c>
    </row>
    <row r="72" spans="1:14" ht="18" x14ac:dyDescent="0.55000000000000004">
      <c r="A72" s="10">
        <v>2021</v>
      </c>
      <c r="B72" s="10" t="s">
        <v>499</v>
      </c>
      <c r="C72" s="10" t="s">
        <v>25</v>
      </c>
      <c r="D72" s="10">
        <v>669330</v>
      </c>
      <c r="E72" s="10" t="s">
        <v>182</v>
      </c>
      <c r="F72" s="10" t="s">
        <v>183</v>
      </c>
      <c r="G72" s="10">
        <v>95.1</v>
      </c>
      <c r="H72" s="10" t="s">
        <v>16</v>
      </c>
      <c r="I72" s="10" t="s">
        <v>1747</v>
      </c>
      <c r="J72" s="10" t="s">
        <v>17</v>
      </c>
      <c r="K72" s="10">
        <v>10.5</v>
      </c>
      <c r="L72" s="10">
        <v>4.0999999999999996</v>
      </c>
      <c r="M72" s="10">
        <v>2429</v>
      </c>
      <c r="N72" s="10">
        <v>97.7</v>
      </c>
    </row>
    <row r="73" spans="1:14" ht="18" x14ac:dyDescent="0.55000000000000004">
      <c r="A73" s="10">
        <v>2021</v>
      </c>
      <c r="B73" s="10" t="s">
        <v>184</v>
      </c>
      <c r="C73" s="10" t="s">
        <v>161</v>
      </c>
      <c r="D73" s="10">
        <v>622098</v>
      </c>
      <c r="E73" s="10" t="s">
        <v>126</v>
      </c>
      <c r="F73" s="10" t="s">
        <v>127</v>
      </c>
      <c r="G73" s="10">
        <v>95</v>
      </c>
      <c r="H73" s="10" t="s">
        <v>16</v>
      </c>
      <c r="I73" s="10" t="s">
        <v>1748</v>
      </c>
      <c r="J73" s="10" t="s">
        <v>17</v>
      </c>
      <c r="K73" s="10">
        <v>13.2</v>
      </c>
      <c r="L73" s="10">
        <v>6.8</v>
      </c>
      <c r="M73" s="10">
        <v>2429</v>
      </c>
      <c r="N73" s="10">
        <v>90</v>
      </c>
    </row>
    <row r="74" spans="1:14" ht="18" x14ac:dyDescent="0.55000000000000004">
      <c r="A74" s="10">
        <v>2021</v>
      </c>
      <c r="B74" s="10" t="s">
        <v>354</v>
      </c>
      <c r="C74" s="10" t="s">
        <v>203</v>
      </c>
      <c r="D74" s="10">
        <v>453178</v>
      </c>
      <c r="E74" s="10" t="s">
        <v>58</v>
      </c>
      <c r="F74" s="10" t="s">
        <v>59</v>
      </c>
      <c r="G74" s="10">
        <v>94.1</v>
      </c>
      <c r="H74" s="10" t="s">
        <v>16</v>
      </c>
      <c r="I74" s="10" t="s">
        <v>1749</v>
      </c>
      <c r="J74" s="10" t="s">
        <v>17</v>
      </c>
      <c r="K74" s="10">
        <v>13.3</v>
      </c>
      <c r="L74" s="10">
        <v>10.8</v>
      </c>
      <c r="M74" s="10">
        <v>2428</v>
      </c>
      <c r="N74" s="10">
        <v>97.5</v>
      </c>
    </row>
    <row r="75" spans="1:14" ht="18" x14ac:dyDescent="0.55000000000000004">
      <c r="A75" s="10">
        <v>2021</v>
      </c>
      <c r="B75" s="10" t="s">
        <v>184</v>
      </c>
      <c r="C75" s="10" t="s">
        <v>185</v>
      </c>
      <c r="D75" s="10">
        <v>592761</v>
      </c>
      <c r="E75" s="10" t="s">
        <v>164</v>
      </c>
      <c r="F75" s="10" t="s">
        <v>165</v>
      </c>
      <c r="G75" s="10">
        <v>91.4</v>
      </c>
      <c r="H75" s="10" t="s">
        <v>16</v>
      </c>
      <c r="I75" s="10" t="s">
        <v>1750</v>
      </c>
      <c r="J75" s="10" t="s">
        <v>17</v>
      </c>
      <c r="K75" s="10">
        <v>14.9</v>
      </c>
      <c r="L75" s="10">
        <v>11.6</v>
      </c>
      <c r="M75" s="10">
        <v>2425</v>
      </c>
      <c r="N75" s="10">
        <v>98.8</v>
      </c>
    </row>
    <row r="76" spans="1:14" ht="18" x14ac:dyDescent="0.55000000000000004">
      <c r="A76" s="10">
        <v>2021</v>
      </c>
      <c r="B76" s="10" t="s">
        <v>319</v>
      </c>
      <c r="C76" s="10" t="s">
        <v>25</v>
      </c>
      <c r="D76" s="10">
        <v>607192</v>
      </c>
      <c r="E76" s="10" t="s">
        <v>178</v>
      </c>
      <c r="F76" s="10" t="s">
        <v>179</v>
      </c>
      <c r="G76" s="10">
        <v>97</v>
      </c>
      <c r="H76" s="10" t="s">
        <v>16</v>
      </c>
      <c r="I76" s="10" t="s">
        <v>1751</v>
      </c>
      <c r="J76" s="10" t="s">
        <v>17</v>
      </c>
      <c r="K76" s="10">
        <v>11.9</v>
      </c>
      <c r="L76" s="10">
        <v>1.8</v>
      </c>
      <c r="M76" s="10">
        <v>2424</v>
      </c>
      <c r="N76" s="10">
        <v>75.8</v>
      </c>
    </row>
    <row r="77" spans="1:14" ht="18" x14ac:dyDescent="0.55000000000000004">
      <c r="A77" s="10">
        <v>2021</v>
      </c>
      <c r="B77" s="10" t="s">
        <v>717</v>
      </c>
      <c r="C77" s="10" t="s">
        <v>718</v>
      </c>
      <c r="D77" s="10">
        <v>606303</v>
      </c>
      <c r="E77" s="10" t="s">
        <v>80</v>
      </c>
      <c r="F77" s="10" t="s">
        <v>81</v>
      </c>
      <c r="G77" s="10">
        <v>94.8</v>
      </c>
      <c r="H77" s="10" t="s">
        <v>16</v>
      </c>
      <c r="I77" s="10" t="s">
        <v>1752</v>
      </c>
      <c r="J77" s="10" t="s">
        <v>17</v>
      </c>
      <c r="K77" s="10">
        <v>13.9</v>
      </c>
      <c r="L77" s="10">
        <v>9.1</v>
      </c>
      <c r="M77" s="10">
        <v>2422</v>
      </c>
      <c r="N77" s="10">
        <v>85.8</v>
      </c>
    </row>
    <row r="78" spans="1:14" ht="18" x14ac:dyDescent="0.55000000000000004">
      <c r="A78" s="10">
        <v>2021</v>
      </c>
      <c r="B78" s="10" t="s">
        <v>719</v>
      </c>
      <c r="C78" s="10" t="s">
        <v>720</v>
      </c>
      <c r="D78" s="10">
        <v>547001</v>
      </c>
      <c r="E78" s="10" t="s">
        <v>110</v>
      </c>
      <c r="F78" s="10" t="s">
        <v>111</v>
      </c>
      <c r="G78" s="10">
        <v>93.6</v>
      </c>
      <c r="H78" s="10" t="s">
        <v>16</v>
      </c>
      <c r="I78" s="10" t="s">
        <v>1753</v>
      </c>
      <c r="J78" s="10" t="s">
        <v>17</v>
      </c>
      <c r="K78" s="10">
        <v>15.2</v>
      </c>
      <c r="L78" s="10">
        <v>7.3</v>
      </c>
      <c r="M78" s="10">
        <v>2422</v>
      </c>
      <c r="N78" s="10">
        <v>79.599999999999994</v>
      </c>
    </row>
    <row r="79" spans="1:14" ht="18" x14ac:dyDescent="0.55000000000000004">
      <c r="A79" s="10">
        <v>2021</v>
      </c>
      <c r="B79" s="10" t="s">
        <v>128</v>
      </c>
      <c r="C79" s="10" t="s">
        <v>374</v>
      </c>
      <c r="D79" s="10">
        <v>543243</v>
      </c>
      <c r="E79" s="10" t="s">
        <v>26</v>
      </c>
      <c r="F79" s="10" t="s">
        <v>27</v>
      </c>
      <c r="G79" s="10">
        <v>92.3</v>
      </c>
      <c r="H79" s="10" t="s">
        <v>16</v>
      </c>
      <c r="I79" s="10" t="s">
        <v>1754</v>
      </c>
      <c r="J79" s="10" t="s">
        <v>17</v>
      </c>
      <c r="K79" s="10">
        <v>16.7</v>
      </c>
      <c r="L79" s="10">
        <v>1.7</v>
      </c>
      <c r="M79" s="10">
        <v>2420</v>
      </c>
      <c r="N79" s="10">
        <v>76</v>
      </c>
    </row>
    <row r="80" spans="1:14" ht="18" x14ac:dyDescent="0.55000000000000004">
      <c r="A80" s="10">
        <v>2021</v>
      </c>
      <c r="B80" s="10" t="s">
        <v>592</v>
      </c>
      <c r="C80" s="10" t="s">
        <v>87</v>
      </c>
      <c r="D80" s="10">
        <v>656458</v>
      </c>
      <c r="E80" s="10" t="s">
        <v>92</v>
      </c>
      <c r="F80" s="10" t="s">
        <v>93</v>
      </c>
      <c r="G80" s="10">
        <v>93.4</v>
      </c>
      <c r="H80" s="10" t="s">
        <v>16</v>
      </c>
      <c r="I80" s="10" t="s">
        <v>1755</v>
      </c>
      <c r="J80" s="10" t="s">
        <v>17</v>
      </c>
      <c r="K80" s="10">
        <v>16</v>
      </c>
      <c r="L80" s="10">
        <v>0.3</v>
      </c>
      <c r="M80" s="10">
        <v>2420</v>
      </c>
      <c r="N80" s="10">
        <v>85.6</v>
      </c>
    </row>
    <row r="81" spans="1:14" ht="18" x14ac:dyDescent="0.55000000000000004">
      <c r="A81" s="10">
        <v>2021</v>
      </c>
      <c r="B81" s="10" t="s">
        <v>302</v>
      </c>
      <c r="C81" s="10" t="s">
        <v>303</v>
      </c>
      <c r="D81" s="10">
        <v>594798</v>
      </c>
      <c r="E81" s="10" t="s">
        <v>126</v>
      </c>
      <c r="F81" s="10" t="s">
        <v>127</v>
      </c>
      <c r="G81" s="10">
        <v>99.2</v>
      </c>
      <c r="H81" s="10" t="s">
        <v>16</v>
      </c>
      <c r="I81" s="10" t="s">
        <v>1756</v>
      </c>
      <c r="J81" s="10" t="s">
        <v>17</v>
      </c>
      <c r="K81" s="10">
        <v>11.4</v>
      </c>
      <c r="L81" s="10">
        <v>9.1</v>
      </c>
      <c r="M81" s="10">
        <v>2418</v>
      </c>
      <c r="N81" s="10">
        <v>94.4</v>
      </c>
    </row>
    <row r="82" spans="1:14" ht="18" x14ac:dyDescent="0.55000000000000004">
      <c r="A82" s="10">
        <v>2021</v>
      </c>
      <c r="B82" s="10" t="s">
        <v>98</v>
      </c>
      <c r="C82" s="10" t="s">
        <v>99</v>
      </c>
      <c r="D82" s="10">
        <v>592791</v>
      </c>
      <c r="E82" s="10" t="s">
        <v>38</v>
      </c>
      <c r="F82" s="10" t="s">
        <v>39</v>
      </c>
      <c r="G82" s="10">
        <v>93.9</v>
      </c>
      <c r="H82" s="10" t="s">
        <v>16</v>
      </c>
      <c r="I82" s="10" t="s">
        <v>1757</v>
      </c>
      <c r="J82" s="10" t="s">
        <v>17</v>
      </c>
      <c r="K82" s="10">
        <v>13.2</v>
      </c>
      <c r="L82" s="10">
        <v>3.3</v>
      </c>
      <c r="M82" s="10">
        <v>2417</v>
      </c>
      <c r="N82" s="10">
        <v>83.7</v>
      </c>
    </row>
    <row r="83" spans="1:14" ht="18" x14ac:dyDescent="0.55000000000000004">
      <c r="A83" s="10">
        <v>2021</v>
      </c>
      <c r="B83" s="10" t="s">
        <v>326</v>
      </c>
      <c r="C83" s="10" t="s">
        <v>303</v>
      </c>
      <c r="D83" s="10">
        <v>657097</v>
      </c>
      <c r="E83" s="10" t="s">
        <v>156</v>
      </c>
      <c r="F83" s="10" t="s">
        <v>157</v>
      </c>
      <c r="G83" s="10">
        <v>94.2</v>
      </c>
      <c r="H83" s="10" t="s">
        <v>16</v>
      </c>
      <c r="I83" s="10" t="s">
        <v>1758</v>
      </c>
      <c r="J83" s="10" t="s">
        <v>17</v>
      </c>
      <c r="K83" s="10">
        <v>14.8</v>
      </c>
      <c r="L83" s="10">
        <v>12.2</v>
      </c>
      <c r="M83" s="10">
        <v>2417</v>
      </c>
      <c r="N83" s="10">
        <v>97</v>
      </c>
    </row>
    <row r="84" spans="1:14" ht="18" x14ac:dyDescent="0.55000000000000004">
      <c r="A84" s="10">
        <v>2021</v>
      </c>
      <c r="B84" s="10" t="s">
        <v>694</v>
      </c>
      <c r="C84" s="10" t="s">
        <v>220</v>
      </c>
      <c r="D84" s="10">
        <v>656232</v>
      </c>
      <c r="E84" s="10" t="s">
        <v>142</v>
      </c>
      <c r="F84" s="10" t="s">
        <v>143</v>
      </c>
      <c r="G84" s="10">
        <v>93.9</v>
      </c>
      <c r="H84" s="10" t="s">
        <v>16</v>
      </c>
      <c r="I84" s="10" t="s">
        <v>1759</v>
      </c>
      <c r="J84" s="10" t="s">
        <v>17</v>
      </c>
      <c r="K84" s="10">
        <v>16.3</v>
      </c>
      <c r="L84" s="10">
        <v>5</v>
      </c>
      <c r="M84" s="10">
        <v>2416</v>
      </c>
      <c r="N84" s="10">
        <v>80.599999999999994</v>
      </c>
    </row>
    <row r="85" spans="1:14" ht="18" x14ac:dyDescent="0.55000000000000004">
      <c r="A85" s="10">
        <v>2021</v>
      </c>
      <c r="B85" s="10" t="s">
        <v>269</v>
      </c>
      <c r="C85" s="10" t="s">
        <v>109</v>
      </c>
      <c r="D85" s="10">
        <v>656730</v>
      </c>
      <c r="E85" s="10" t="s">
        <v>46</v>
      </c>
      <c r="F85" s="10" t="s">
        <v>47</v>
      </c>
      <c r="G85" s="10">
        <v>96.3</v>
      </c>
      <c r="H85" s="10" t="s">
        <v>16</v>
      </c>
      <c r="I85" s="10" t="s">
        <v>1760</v>
      </c>
      <c r="J85" s="10" t="s">
        <v>17</v>
      </c>
      <c r="K85" s="10">
        <v>13.1</v>
      </c>
      <c r="L85" s="10">
        <v>4.7</v>
      </c>
      <c r="M85" s="10">
        <v>2416</v>
      </c>
      <c r="N85" s="10">
        <v>84</v>
      </c>
    </row>
    <row r="86" spans="1:14" ht="18" x14ac:dyDescent="0.55000000000000004">
      <c r="A86" s="10">
        <v>2021</v>
      </c>
      <c r="B86" s="10" t="s">
        <v>537</v>
      </c>
      <c r="C86" s="10" t="s">
        <v>247</v>
      </c>
      <c r="D86" s="10">
        <v>542585</v>
      </c>
      <c r="E86" s="10" t="s">
        <v>132</v>
      </c>
      <c r="F86" s="10" t="s">
        <v>133</v>
      </c>
      <c r="G86" s="10">
        <v>96.7</v>
      </c>
      <c r="H86" s="10" t="s">
        <v>16</v>
      </c>
      <c r="I86" s="10" t="s">
        <v>1761</v>
      </c>
      <c r="J86" s="10" t="s">
        <v>17</v>
      </c>
      <c r="K86" s="10">
        <v>14.3</v>
      </c>
      <c r="L86" s="10">
        <v>10.5</v>
      </c>
      <c r="M86" s="10">
        <v>2415</v>
      </c>
      <c r="N86" s="10">
        <v>89.6</v>
      </c>
    </row>
    <row r="87" spans="1:14" ht="18" x14ac:dyDescent="0.55000000000000004">
      <c r="A87" s="10">
        <v>2021</v>
      </c>
      <c r="B87" s="10" t="s">
        <v>296</v>
      </c>
      <c r="C87" s="10" t="s">
        <v>141</v>
      </c>
      <c r="D87" s="10">
        <v>672715</v>
      </c>
      <c r="E87" s="10" t="s">
        <v>178</v>
      </c>
      <c r="F87" s="10" t="s">
        <v>179</v>
      </c>
      <c r="G87" s="10">
        <v>95.6</v>
      </c>
      <c r="H87" s="10" t="s">
        <v>16</v>
      </c>
      <c r="I87" s="10" t="s">
        <v>1762</v>
      </c>
      <c r="J87" s="10" t="s">
        <v>17</v>
      </c>
      <c r="K87" s="10">
        <v>11.5</v>
      </c>
      <c r="L87" s="10">
        <v>4.2</v>
      </c>
      <c r="M87" s="10">
        <v>2413</v>
      </c>
      <c r="N87" s="10">
        <v>86.8</v>
      </c>
    </row>
    <row r="88" spans="1:14" ht="18" x14ac:dyDescent="0.55000000000000004">
      <c r="A88" s="10">
        <v>2021</v>
      </c>
      <c r="B88" s="10" t="s">
        <v>307</v>
      </c>
      <c r="C88" s="10" t="s">
        <v>308</v>
      </c>
      <c r="D88" s="10">
        <v>640444</v>
      </c>
      <c r="E88" s="10" t="s">
        <v>213</v>
      </c>
      <c r="F88" s="10" t="s">
        <v>214</v>
      </c>
      <c r="G88" s="10">
        <v>93.8</v>
      </c>
      <c r="H88" s="10" t="s">
        <v>16</v>
      </c>
      <c r="I88" s="10" t="s">
        <v>1763</v>
      </c>
      <c r="J88" s="10" t="s">
        <v>17</v>
      </c>
      <c r="K88" s="10">
        <v>14.5</v>
      </c>
      <c r="L88" s="10">
        <v>3.1</v>
      </c>
      <c r="M88" s="10">
        <v>2413</v>
      </c>
      <c r="N88" s="10">
        <v>81</v>
      </c>
    </row>
    <row r="89" spans="1:14" ht="18" x14ac:dyDescent="0.55000000000000004">
      <c r="A89" s="10">
        <v>2021</v>
      </c>
      <c r="B89" s="10" t="s">
        <v>798</v>
      </c>
      <c r="C89" s="10" t="s">
        <v>681</v>
      </c>
      <c r="D89" s="10">
        <v>608349</v>
      </c>
      <c r="E89" s="10" t="s">
        <v>54</v>
      </c>
      <c r="F89" s="10" t="s">
        <v>55</v>
      </c>
      <c r="G89" s="10">
        <v>96.2</v>
      </c>
      <c r="H89" s="10" t="s">
        <v>16</v>
      </c>
      <c r="I89" s="10" t="s">
        <v>1764</v>
      </c>
      <c r="J89" s="10" t="s">
        <v>17</v>
      </c>
      <c r="K89" s="10">
        <v>12.6</v>
      </c>
      <c r="L89" s="10">
        <v>5.8</v>
      </c>
      <c r="M89" s="10">
        <v>2411</v>
      </c>
      <c r="N89" s="10">
        <v>90.2</v>
      </c>
    </row>
    <row r="90" spans="1:14" ht="18" x14ac:dyDescent="0.55000000000000004">
      <c r="A90" s="10">
        <v>2021</v>
      </c>
      <c r="B90" s="10" t="s">
        <v>945</v>
      </c>
      <c r="C90" s="10" t="s">
        <v>797</v>
      </c>
      <c r="D90" s="10">
        <v>571676</v>
      </c>
      <c r="E90" s="10" t="s">
        <v>164</v>
      </c>
      <c r="F90" s="10" t="s">
        <v>165</v>
      </c>
      <c r="G90" s="10">
        <v>91.3</v>
      </c>
      <c r="H90" s="10" t="s">
        <v>16</v>
      </c>
      <c r="I90" s="10" t="s">
        <v>1765</v>
      </c>
      <c r="J90" s="10" t="s">
        <v>17</v>
      </c>
      <c r="K90" s="10">
        <v>17.899999999999999</v>
      </c>
      <c r="L90" s="10">
        <v>8.8000000000000007</v>
      </c>
      <c r="M90" s="10">
        <v>2411</v>
      </c>
      <c r="N90" s="10">
        <v>88.8</v>
      </c>
    </row>
    <row r="91" spans="1:14" ht="18" x14ac:dyDescent="0.55000000000000004">
      <c r="A91" s="10">
        <v>2021</v>
      </c>
      <c r="B91" s="10" t="s">
        <v>490</v>
      </c>
      <c r="C91" s="10" t="s">
        <v>491</v>
      </c>
      <c r="D91" s="10">
        <v>641386</v>
      </c>
      <c r="E91" s="10" t="s">
        <v>92</v>
      </c>
      <c r="F91" s="10" t="s">
        <v>93</v>
      </c>
      <c r="G91" s="10">
        <v>92.4</v>
      </c>
      <c r="H91" s="10" t="s">
        <v>16</v>
      </c>
      <c r="I91" s="10" t="s">
        <v>1766</v>
      </c>
      <c r="J91" s="10" t="s">
        <v>17</v>
      </c>
      <c r="K91" s="10">
        <v>14.9</v>
      </c>
      <c r="L91" s="10">
        <v>10.5</v>
      </c>
      <c r="M91" s="10">
        <v>2409</v>
      </c>
      <c r="N91" s="10">
        <v>98.8</v>
      </c>
    </row>
    <row r="92" spans="1:14" ht="18" x14ac:dyDescent="0.55000000000000004">
      <c r="A92" s="10">
        <v>2021</v>
      </c>
      <c r="B92" s="10" t="s">
        <v>180</v>
      </c>
      <c r="C92" s="10" t="s">
        <v>181</v>
      </c>
      <c r="D92" s="10">
        <v>607644</v>
      </c>
      <c r="E92" s="10" t="s">
        <v>182</v>
      </c>
      <c r="F92" s="10" t="s">
        <v>183</v>
      </c>
      <c r="G92" s="10">
        <v>92.8</v>
      </c>
      <c r="H92" s="10" t="s">
        <v>16</v>
      </c>
      <c r="I92" s="10" t="s">
        <v>1767</v>
      </c>
      <c r="J92" s="10" t="s">
        <v>17</v>
      </c>
      <c r="K92" s="10">
        <v>11.8</v>
      </c>
      <c r="L92" s="10">
        <v>6.8</v>
      </c>
      <c r="M92" s="10">
        <v>2407</v>
      </c>
      <c r="N92" s="10">
        <v>97.4</v>
      </c>
    </row>
    <row r="93" spans="1:14" ht="18" x14ac:dyDescent="0.55000000000000004">
      <c r="A93" s="10">
        <v>2021</v>
      </c>
      <c r="B93" s="10" t="s">
        <v>549</v>
      </c>
      <c r="C93" s="10" t="s">
        <v>45</v>
      </c>
      <c r="D93" s="10">
        <v>605507</v>
      </c>
      <c r="E93" s="10" t="s">
        <v>110</v>
      </c>
      <c r="F93" s="10" t="s">
        <v>111</v>
      </c>
      <c r="G93" s="10">
        <v>92.1</v>
      </c>
      <c r="H93" s="10" t="s">
        <v>16</v>
      </c>
      <c r="I93" s="10" t="s">
        <v>1768</v>
      </c>
      <c r="J93" s="10" t="s">
        <v>17</v>
      </c>
      <c r="K93" s="10">
        <v>17.2</v>
      </c>
      <c r="L93" s="10">
        <v>2.4</v>
      </c>
      <c r="M93" s="10">
        <v>2407</v>
      </c>
      <c r="N93" s="10">
        <v>85.6</v>
      </c>
    </row>
    <row r="94" spans="1:14" ht="18" x14ac:dyDescent="0.55000000000000004">
      <c r="A94" s="10">
        <v>2021</v>
      </c>
      <c r="B94" s="10" t="s">
        <v>551</v>
      </c>
      <c r="C94" s="10" t="s">
        <v>119</v>
      </c>
      <c r="D94" s="10">
        <v>607536</v>
      </c>
      <c r="E94" s="10" t="s">
        <v>92</v>
      </c>
      <c r="F94" s="10" t="s">
        <v>93</v>
      </c>
      <c r="G94" s="10">
        <v>91.4</v>
      </c>
      <c r="H94" s="10" t="s">
        <v>16</v>
      </c>
      <c r="I94" s="10" t="s">
        <v>1769</v>
      </c>
      <c r="J94" s="10" t="s">
        <v>17</v>
      </c>
      <c r="K94" s="10">
        <v>19.600000000000001</v>
      </c>
      <c r="L94" s="10">
        <v>6</v>
      </c>
      <c r="M94" s="10">
        <v>2401</v>
      </c>
      <c r="N94" s="10">
        <v>75</v>
      </c>
    </row>
    <row r="95" spans="1:14" ht="18" x14ac:dyDescent="0.55000000000000004">
      <c r="A95" s="10">
        <v>2021</v>
      </c>
      <c r="B95" s="10" t="s">
        <v>612</v>
      </c>
      <c r="C95" s="10" t="s">
        <v>613</v>
      </c>
      <c r="D95" s="10">
        <v>664126</v>
      </c>
      <c r="E95" s="10" t="s">
        <v>178</v>
      </c>
      <c r="F95" s="10" t="s">
        <v>179</v>
      </c>
      <c r="G95" s="10">
        <v>97</v>
      </c>
      <c r="H95" s="10" t="s">
        <v>16</v>
      </c>
      <c r="I95" s="10" t="s">
        <v>1770</v>
      </c>
      <c r="J95" s="10" t="s">
        <v>17</v>
      </c>
      <c r="K95" s="10">
        <v>11.5</v>
      </c>
      <c r="L95" s="10">
        <v>1.3</v>
      </c>
      <c r="M95" s="10">
        <v>2400</v>
      </c>
      <c r="N95" s="10">
        <v>81.400000000000006</v>
      </c>
    </row>
    <row r="96" spans="1:14" ht="18" x14ac:dyDescent="0.55000000000000004">
      <c r="A96" s="10">
        <v>2021</v>
      </c>
      <c r="B96" s="10" t="s">
        <v>60</v>
      </c>
      <c r="C96" s="10" t="s">
        <v>61</v>
      </c>
      <c r="D96" s="10">
        <v>605483</v>
      </c>
      <c r="E96" s="10" t="s">
        <v>62</v>
      </c>
      <c r="F96" s="10" t="s">
        <v>63</v>
      </c>
      <c r="G96" s="10">
        <v>95.1</v>
      </c>
      <c r="H96" s="10" t="s">
        <v>16</v>
      </c>
      <c r="I96" s="10" t="s">
        <v>1771</v>
      </c>
      <c r="J96" s="10" t="s">
        <v>17</v>
      </c>
      <c r="K96" s="10">
        <v>11.5</v>
      </c>
      <c r="L96" s="10">
        <v>5.7</v>
      </c>
      <c r="M96" s="10">
        <v>2399</v>
      </c>
      <c r="N96" s="10">
        <v>93.5</v>
      </c>
    </row>
    <row r="97" spans="1:14" ht="18" x14ac:dyDescent="0.55000000000000004">
      <c r="A97" s="10">
        <v>2021</v>
      </c>
      <c r="B97" s="10" t="s">
        <v>171</v>
      </c>
      <c r="C97" s="10" t="s">
        <v>172</v>
      </c>
      <c r="D97" s="10">
        <v>458681</v>
      </c>
      <c r="E97" s="10" t="s">
        <v>50</v>
      </c>
      <c r="F97" s="10" t="s">
        <v>51</v>
      </c>
      <c r="G97" s="10">
        <v>93.9</v>
      </c>
      <c r="H97" s="10" t="s">
        <v>16</v>
      </c>
      <c r="I97" s="10" t="s">
        <v>1772</v>
      </c>
      <c r="J97" s="10" t="s">
        <v>17</v>
      </c>
      <c r="K97" s="10">
        <v>16.100000000000001</v>
      </c>
      <c r="L97" s="10">
        <v>5.8</v>
      </c>
      <c r="M97" s="10">
        <v>2398</v>
      </c>
      <c r="N97" s="10">
        <v>79</v>
      </c>
    </row>
    <row r="98" spans="1:14" ht="18" x14ac:dyDescent="0.55000000000000004">
      <c r="A98" s="10">
        <v>2021</v>
      </c>
      <c r="B98" s="10" t="s">
        <v>248</v>
      </c>
      <c r="C98" s="10" t="s">
        <v>249</v>
      </c>
      <c r="D98" s="10">
        <v>593423</v>
      </c>
      <c r="E98" s="10" t="s">
        <v>20</v>
      </c>
      <c r="F98" s="10" t="s">
        <v>21</v>
      </c>
      <c r="G98" s="10">
        <v>96.4</v>
      </c>
      <c r="H98" s="10" t="s">
        <v>16</v>
      </c>
      <c r="I98" s="10" t="s">
        <v>1773</v>
      </c>
      <c r="J98" s="10" t="s">
        <v>17</v>
      </c>
      <c r="K98" s="10">
        <v>12</v>
      </c>
      <c r="L98" s="10">
        <v>7.2</v>
      </c>
      <c r="M98" s="10">
        <v>2398</v>
      </c>
      <c r="N98" s="10">
        <v>90.5</v>
      </c>
    </row>
    <row r="99" spans="1:14" ht="18" x14ac:dyDescent="0.55000000000000004">
      <c r="A99" s="10">
        <v>2021</v>
      </c>
      <c r="B99" s="10" t="s">
        <v>382</v>
      </c>
      <c r="C99" s="10" t="s">
        <v>115</v>
      </c>
      <c r="D99" s="10">
        <v>605447</v>
      </c>
      <c r="E99" s="10" t="s">
        <v>14</v>
      </c>
      <c r="F99" s="10" t="s">
        <v>15</v>
      </c>
      <c r="G99" s="10">
        <v>97.6</v>
      </c>
      <c r="H99" s="10" t="s">
        <v>16</v>
      </c>
      <c r="I99" s="10" t="s">
        <v>1774</v>
      </c>
      <c r="J99" s="10" t="s">
        <v>17</v>
      </c>
      <c r="K99" s="10">
        <v>10.7</v>
      </c>
      <c r="L99" s="10">
        <v>5.4</v>
      </c>
      <c r="M99" s="10">
        <v>2397</v>
      </c>
      <c r="N99" s="10">
        <v>92.2</v>
      </c>
    </row>
    <row r="100" spans="1:14" ht="18" x14ac:dyDescent="0.55000000000000004">
      <c r="A100" s="10">
        <v>2021</v>
      </c>
      <c r="B100" s="10" t="s">
        <v>559</v>
      </c>
      <c r="C100" s="10" t="s">
        <v>427</v>
      </c>
      <c r="D100" s="10">
        <v>596057</v>
      </c>
      <c r="E100" s="10" t="s">
        <v>68</v>
      </c>
      <c r="F100" s="10" t="s">
        <v>69</v>
      </c>
      <c r="G100" s="10">
        <v>92.8</v>
      </c>
      <c r="H100" s="10" t="s">
        <v>16</v>
      </c>
      <c r="I100" s="10" t="s">
        <v>1775</v>
      </c>
      <c r="J100" s="10" t="s">
        <v>17</v>
      </c>
      <c r="K100" s="10">
        <v>15.4</v>
      </c>
      <c r="L100" s="10">
        <v>6.2</v>
      </c>
      <c r="M100" s="10">
        <v>2396</v>
      </c>
      <c r="N100" s="10">
        <v>82.5</v>
      </c>
    </row>
    <row r="101" spans="1:14" ht="18" x14ac:dyDescent="0.55000000000000004">
      <c r="A101" s="10">
        <v>2021</v>
      </c>
      <c r="B101" s="10" t="s">
        <v>788</v>
      </c>
      <c r="C101" s="10" t="s">
        <v>454</v>
      </c>
      <c r="D101" s="10">
        <v>608652</v>
      </c>
      <c r="E101" s="10" t="s">
        <v>261</v>
      </c>
      <c r="F101" s="10" t="s">
        <v>262</v>
      </c>
      <c r="G101" s="10">
        <v>91.6</v>
      </c>
      <c r="H101" s="10" t="s">
        <v>16</v>
      </c>
      <c r="I101" s="10" t="s">
        <v>1776</v>
      </c>
      <c r="J101" s="10" t="s">
        <v>17</v>
      </c>
      <c r="K101" s="10">
        <v>13.9</v>
      </c>
      <c r="L101" s="10">
        <v>3.7</v>
      </c>
      <c r="M101" s="10">
        <v>2396</v>
      </c>
      <c r="N101" s="10">
        <v>88.4</v>
      </c>
    </row>
    <row r="102" spans="1:14" ht="18" x14ac:dyDescent="0.55000000000000004">
      <c r="A102" s="10">
        <v>2021</v>
      </c>
      <c r="B102" s="10" t="s">
        <v>324</v>
      </c>
      <c r="C102" s="10" t="s">
        <v>325</v>
      </c>
      <c r="D102" s="10">
        <v>521230</v>
      </c>
      <c r="E102" s="10" t="s">
        <v>50</v>
      </c>
      <c r="F102" s="10" t="s">
        <v>51</v>
      </c>
      <c r="G102" s="10">
        <v>97.7</v>
      </c>
      <c r="H102" s="10" t="s">
        <v>16</v>
      </c>
      <c r="I102" s="10" t="s">
        <v>1777</v>
      </c>
      <c r="J102" s="10" t="s">
        <v>17</v>
      </c>
      <c r="K102" s="10">
        <v>10.199999999999999</v>
      </c>
      <c r="L102" s="10">
        <v>7.1</v>
      </c>
      <c r="M102" s="10">
        <v>2394</v>
      </c>
      <c r="N102" s="10">
        <v>96.3</v>
      </c>
    </row>
    <row r="103" spans="1:14" ht="18" x14ac:dyDescent="0.55000000000000004">
      <c r="A103" s="10">
        <v>2021</v>
      </c>
      <c r="B103" s="10" t="s">
        <v>627</v>
      </c>
      <c r="C103" s="10" t="s">
        <v>189</v>
      </c>
      <c r="D103" s="10">
        <v>621052</v>
      </c>
      <c r="E103" s="10" t="s">
        <v>34</v>
      </c>
      <c r="F103" s="10" t="s">
        <v>35</v>
      </c>
      <c r="G103" s="10">
        <v>96.6</v>
      </c>
      <c r="H103" s="10" t="s">
        <v>16</v>
      </c>
      <c r="I103" s="10" t="s">
        <v>1778</v>
      </c>
      <c r="J103" s="10" t="s">
        <v>17</v>
      </c>
      <c r="K103" s="10">
        <v>11.7</v>
      </c>
      <c r="L103" s="10">
        <v>5.0999999999999996</v>
      </c>
      <c r="M103" s="10">
        <v>2394</v>
      </c>
      <c r="N103" s="10">
        <v>89.6</v>
      </c>
    </row>
    <row r="104" spans="1:14" ht="18" x14ac:dyDescent="0.55000000000000004">
      <c r="A104" s="10">
        <v>2021</v>
      </c>
      <c r="B104" s="10" t="s">
        <v>669</v>
      </c>
      <c r="C104" s="10" t="s">
        <v>95</v>
      </c>
      <c r="D104" s="10">
        <v>451584</v>
      </c>
      <c r="E104" s="10" t="s">
        <v>80</v>
      </c>
      <c r="F104" s="10" t="s">
        <v>81</v>
      </c>
      <c r="G104" s="10">
        <v>92.7</v>
      </c>
      <c r="H104" s="10" t="s">
        <v>16</v>
      </c>
      <c r="I104" s="10" t="s">
        <v>1779</v>
      </c>
      <c r="J104" s="10" t="s">
        <v>17</v>
      </c>
      <c r="K104" s="10">
        <v>14.1</v>
      </c>
      <c r="L104" s="10">
        <v>3.1</v>
      </c>
      <c r="M104" s="10">
        <v>2391</v>
      </c>
      <c r="N104" s="10">
        <v>93.1</v>
      </c>
    </row>
    <row r="105" spans="1:14" ht="18" x14ac:dyDescent="0.55000000000000004">
      <c r="A105" s="10">
        <v>2021</v>
      </c>
      <c r="B105" s="10" t="s">
        <v>684</v>
      </c>
      <c r="C105" s="10" t="s">
        <v>685</v>
      </c>
      <c r="D105" s="10">
        <v>605525</v>
      </c>
      <c r="E105" s="10" t="s">
        <v>164</v>
      </c>
      <c r="F105" s="10" t="s">
        <v>165</v>
      </c>
      <c r="G105" s="10">
        <v>94</v>
      </c>
      <c r="H105" s="10" t="s">
        <v>16</v>
      </c>
      <c r="I105" s="10" t="s">
        <v>1780</v>
      </c>
      <c r="J105" s="10" t="s">
        <v>17</v>
      </c>
      <c r="K105" s="10">
        <v>16.5</v>
      </c>
      <c r="L105" s="10">
        <v>2.8</v>
      </c>
      <c r="M105" s="10">
        <v>2391</v>
      </c>
      <c r="N105" s="10">
        <v>75.099999999999994</v>
      </c>
    </row>
    <row r="106" spans="1:14" ht="18" x14ac:dyDescent="0.55000000000000004">
      <c r="A106" s="10">
        <v>2021</v>
      </c>
      <c r="B106" s="10" t="s">
        <v>56</v>
      </c>
      <c r="C106" s="10" t="s">
        <v>57</v>
      </c>
      <c r="D106" s="10">
        <v>554430</v>
      </c>
      <c r="E106" s="10" t="s">
        <v>58</v>
      </c>
      <c r="F106" s="10" t="s">
        <v>59</v>
      </c>
      <c r="G106" s="10">
        <v>97.2</v>
      </c>
      <c r="H106" s="10" t="s">
        <v>16</v>
      </c>
      <c r="I106" s="10" t="s">
        <v>1781</v>
      </c>
      <c r="J106" s="10" t="s">
        <v>17</v>
      </c>
      <c r="K106" s="10">
        <v>13</v>
      </c>
      <c r="L106" s="10">
        <v>7.7</v>
      </c>
      <c r="M106" s="10">
        <v>2390</v>
      </c>
      <c r="N106" s="10">
        <v>88.1</v>
      </c>
    </row>
    <row r="107" spans="1:14" ht="18" x14ac:dyDescent="0.55000000000000004">
      <c r="A107" s="10">
        <v>2021</v>
      </c>
      <c r="B107" s="10" t="s">
        <v>554</v>
      </c>
      <c r="C107" s="10" t="s">
        <v>303</v>
      </c>
      <c r="D107" s="10">
        <v>606930</v>
      </c>
      <c r="E107" s="10" t="s">
        <v>14</v>
      </c>
      <c r="F107" s="10" t="s">
        <v>15</v>
      </c>
      <c r="G107" s="10">
        <v>94.7</v>
      </c>
      <c r="H107" s="10" t="s">
        <v>16</v>
      </c>
      <c r="I107" s="10" t="s">
        <v>1782</v>
      </c>
      <c r="J107" s="10" t="s">
        <v>17</v>
      </c>
      <c r="K107" s="10">
        <v>12</v>
      </c>
      <c r="L107" s="10">
        <v>2.7</v>
      </c>
      <c r="M107" s="10">
        <v>2390</v>
      </c>
      <c r="N107" s="10">
        <v>87</v>
      </c>
    </row>
    <row r="108" spans="1:14" ht="18" x14ac:dyDescent="0.55000000000000004">
      <c r="A108" s="10">
        <v>2021</v>
      </c>
      <c r="B108" s="10" t="s">
        <v>826</v>
      </c>
      <c r="C108" s="10" t="s">
        <v>827</v>
      </c>
      <c r="D108" s="10">
        <v>663753</v>
      </c>
      <c r="E108" s="10" t="s">
        <v>62</v>
      </c>
      <c r="F108" s="10" t="s">
        <v>63</v>
      </c>
      <c r="G108" s="10">
        <v>93.5</v>
      </c>
      <c r="H108" s="10" t="s">
        <v>16</v>
      </c>
      <c r="I108" s="10" t="s">
        <v>1783</v>
      </c>
      <c r="J108" s="10" t="s">
        <v>17</v>
      </c>
      <c r="K108" s="10">
        <v>15.6</v>
      </c>
      <c r="L108" s="10">
        <v>5.4</v>
      </c>
      <c r="M108" s="10">
        <v>2390</v>
      </c>
      <c r="N108" s="10">
        <v>81.5</v>
      </c>
    </row>
    <row r="109" spans="1:14" ht="18" x14ac:dyDescent="0.55000000000000004">
      <c r="A109" s="10">
        <v>2021</v>
      </c>
      <c r="B109" s="10" t="s">
        <v>832</v>
      </c>
      <c r="C109" s="10" t="s">
        <v>833</v>
      </c>
      <c r="D109" s="10">
        <v>660600</v>
      </c>
      <c r="E109" s="10" t="s">
        <v>142</v>
      </c>
      <c r="F109" s="10" t="s">
        <v>143</v>
      </c>
      <c r="G109" s="10">
        <v>95.3</v>
      </c>
      <c r="H109" s="10" t="s">
        <v>16</v>
      </c>
      <c r="I109" s="10" t="s">
        <v>1784</v>
      </c>
      <c r="J109" s="10" t="s">
        <v>17</v>
      </c>
      <c r="K109" s="10">
        <v>15.1</v>
      </c>
      <c r="L109" s="10">
        <v>0.5</v>
      </c>
      <c r="M109" s="10">
        <v>2390</v>
      </c>
      <c r="N109" s="10">
        <v>69.900000000000006</v>
      </c>
    </row>
    <row r="110" spans="1:14" ht="18" x14ac:dyDescent="0.55000000000000004">
      <c r="A110" s="10">
        <v>2021</v>
      </c>
      <c r="B110" s="10" t="s">
        <v>601</v>
      </c>
      <c r="C110" s="10" t="s">
        <v>422</v>
      </c>
      <c r="D110" s="10">
        <v>663432</v>
      </c>
      <c r="E110" s="10" t="s">
        <v>194</v>
      </c>
      <c r="F110" s="10" t="s">
        <v>195</v>
      </c>
      <c r="G110" s="10">
        <v>96.2</v>
      </c>
      <c r="H110" s="10" t="s">
        <v>16</v>
      </c>
      <c r="I110" s="10" t="s">
        <v>1785</v>
      </c>
      <c r="J110" s="10" t="s">
        <v>17</v>
      </c>
      <c r="K110" s="10">
        <v>11.5</v>
      </c>
      <c r="L110" s="10">
        <v>8.5</v>
      </c>
      <c r="M110" s="10">
        <v>2389</v>
      </c>
      <c r="N110" s="10">
        <v>93.8</v>
      </c>
    </row>
    <row r="111" spans="1:14" ht="18" x14ac:dyDescent="0.55000000000000004">
      <c r="A111" s="10">
        <v>2021</v>
      </c>
      <c r="B111" s="10" t="s">
        <v>501</v>
      </c>
      <c r="C111" s="10" t="s">
        <v>502</v>
      </c>
      <c r="D111" s="10">
        <v>518553</v>
      </c>
      <c r="E111" s="10" t="s">
        <v>232</v>
      </c>
      <c r="F111" s="10" t="s">
        <v>233</v>
      </c>
      <c r="G111" s="10">
        <v>89.6</v>
      </c>
      <c r="H111" s="10" t="s">
        <v>16</v>
      </c>
      <c r="I111" s="10" t="s">
        <v>1786</v>
      </c>
      <c r="J111" s="10" t="s">
        <v>17</v>
      </c>
      <c r="K111" s="10">
        <v>23</v>
      </c>
      <c r="L111" s="10">
        <v>10.1</v>
      </c>
      <c r="M111" s="10">
        <v>2388</v>
      </c>
      <c r="N111" s="10">
        <v>74.900000000000006</v>
      </c>
    </row>
    <row r="112" spans="1:14" ht="18" x14ac:dyDescent="0.55000000000000004">
      <c r="A112" s="10">
        <v>2021</v>
      </c>
      <c r="B112" s="10" t="s">
        <v>664</v>
      </c>
      <c r="C112" s="10" t="s">
        <v>29</v>
      </c>
      <c r="D112" s="10">
        <v>656464</v>
      </c>
      <c r="E112" s="10" t="s">
        <v>164</v>
      </c>
      <c r="F112" s="10" t="s">
        <v>165</v>
      </c>
      <c r="G112" s="10">
        <v>94.7</v>
      </c>
      <c r="H112" s="10" t="s">
        <v>16</v>
      </c>
      <c r="I112" s="10" t="s">
        <v>1787</v>
      </c>
      <c r="J112" s="10" t="s">
        <v>17</v>
      </c>
      <c r="K112" s="10">
        <v>14.8</v>
      </c>
      <c r="L112" s="10">
        <v>10.6</v>
      </c>
      <c r="M112" s="10">
        <v>2387</v>
      </c>
      <c r="N112" s="10">
        <v>92.2</v>
      </c>
    </row>
    <row r="113" spans="1:14" ht="18" x14ac:dyDescent="0.55000000000000004">
      <c r="A113" s="10">
        <v>2021</v>
      </c>
      <c r="B113" s="10" t="s">
        <v>450</v>
      </c>
      <c r="C113" s="10" t="s">
        <v>242</v>
      </c>
      <c r="D113" s="10">
        <v>502202</v>
      </c>
      <c r="E113" s="10" t="s">
        <v>68</v>
      </c>
      <c r="F113" s="10" t="s">
        <v>69</v>
      </c>
      <c r="G113" s="10">
        <v>93.4</v>
      </c>
      <c r="H113" s="10" t="s">
        <v>16</v>
      </c>
      <c r="I113" s="10" t="s">
        <v>1788</v>
      </c>
      <c r="J113" s="10" t="s">
        <v>17</v>
      </c>
      <c r="K113" s="10">
        <v>14.2</v>
      </c>
      <c r="L113" s="10">
        <v>6</v>
      </c>
      <c r="M113" s="10">
        <v>2383</v>
      </c>
      <c r="N113" s="10">
        <v>90.7</v>
      </c>
    </row>
    <row r="114" spans="1:14" ht="18" x14ac:dyDescent="0.55000000000000004">
      <c r="A114" s="10">
        <v>2021</v>
      </c>
      <c r="B114" s="10" t="s">
        <v>584</v>
      </c>
      <c r="C114" s="10" t="s">
        <v>272</v>
      </c>
      <c r="D114" s="10">
        <v>641743</v>
      </c>
      <c r="E114" s="10" t="s">
        <v>14</v>
      </c>
      <c r="F114" s="10" t="s">
        <v>15</v>
      </c>
      <c r="G114" s="10">
        <v>94.5</v>
      </c>
      <c r="H114" s="10" t="s">
        <v>16</v>
      </c>
      <c r="I114" s="10" t="s">
        <v>1789</v>
      </c>
      <c r="J114" s="10" t="s">
        <v>17</v>
      </c>
      <c r="K114" s="10">
        <v>15.3</v>
      </c>
      <c r="L114" s="10">
        <v>5.8</v>
      </c>
      <c r="M114" s="10">
        <v>2383</v>
      </c>
      <c r="N114" s="10">
        <v>81.8</v>
      </c>
    </row>
    <row r="115" spans="1:14" ht="18" x14ac:dyDescent="0.55000000000000004">
      <c r="A115" s="10">
        <v>2021</v>
      </c>
      <c r="B115" s="10" t="s">
        <v>496</v>
      </c>
      <c r="C115" s="10" t="s">
        <v>447</v>
      </c>
      <c r="D115" s="10">
        <v>607572</v>
      </c>
      <c r="E115" s="10" t="s">
        <v>213</v>
      </c>
      <c r="F115" s="10" t="s">
        <v>214</v>
      </c>
      <c r="G115" s="10">
        <v>93.5</v>
      </c>
      <c r="H115" s="10" t="s">
        <v>16</v>
      </c>
      <c r="I115" s="10" t="s">
        <v>1790</v>
      </c>
      <c r="J115" s="10" t="s">
        <v>17</v>
      </c>
      <c r="K115" s="10">
        <v>13.3</v>
      </c>
      <c r="L115" s="10">
        <v>9.8000000000000007</v>
      </c>
      <c r="M115" s="10">
        <v>2382</v>
      </c>
      <c r="N115" s="10">
        <v>97.3</v>
      </c>
    </row>
    <row r="116" spans="1:14" ht="18" x14ac:dyDescent="0.55000000000000004">
      <c r="A116" s="10">
        <v>2021</v>
      </c>
      <c r="B116" s="10" t="s">
        <v>458</v>
      </c>
      <c r="C116" s="10" t="s">
        <v>25</v>
      </c>
      <c r="D116" s="10">
        <v>641755</v>
      </c>
      <c r="E116" s="10" t="s">
        <v>92</v>
      </c>
      <c r="F116" s="10" t="s">
        <v>93</v>
      </c>
      <c r="G116" s="10">
        <v>95.8</v>
      </c>
      <c r="H116" s="10" t="s">
        <v>16</v>
      </c>
      <c r="I116" s="10" t="s">
        <v>1791</v>
      </c>
      <c r="J116" s="10" t="s">
        <v>17</v>
      </c>
      <c r="K116" s="10">
        <v>13</v>
      </c>
      <c r="L116" s="10">
        <v>3.8</v>
      </c>
      <c r="M116" s="10">
        <v>2379</v>
      </c>
      <c r="N116" s="10">
        <v>89.7</v>
      </c>
    </row>
    <row r="117" spans="1:14" ht="18" x14ac:dyDescent="0.55000000000000004">
      <c r="A117" s="10">
        <v>2021</v>
      </c>
      <c r="B117" s="10" t="s">
        <v>675</v>
      </c>
      <c r="C117" s="10" t="s">
        <v>676</v>
      </c>
      <c r="D117" s="10">
        <v>641871</v>
      </c>
      <c r="E117" s="10" t="s">
        <v>102</v>
      </c>
      <c r="F117" s="10" t="s">
        <v>103</v>
      </c>
      <c r="G117" s="10">
        <v>95.4</v>
      </c>
      <c r="H117" s="10" t="s">
        <v>16</v>
      </c>
      <c r="I117" s="10" t="s">
        <v>1792</v>
      </c>
      <c r="J117" s="10" t="s">
        <v>17</v>
      </c>
      <c r="K117" s="10">
        <v>12.6</v>
      </c>
      <c r="L117" s="10">
        <v>7.6</v>
      </c>
      <c r="M117" s="10">
        <v>2379</v>
      </c>
      <c r="N117" s="10">
        <v>89.6</v>
      </c>
    </row>
    <row r="118" spans="1:14" ht="18" x14ac:dyDescent="0.55000000000000004">
      <c r="A118" s="10">
        <v>2021</v>
      </c>
      <c r="B118" s="10" t="s">
        <v>451</v>
      </c>
      <c r="C118" s="10" t="s">
        <v>452</v>
      </c>
      <c r="D118" s="10">
        <v>547973</v>
      </c>
      <c r="E118" s="10" t="s">
        <v>38</v>
      </c>
      <c r="F118" s="10" t="s">
        <v>39</v>
      </c>
      <c r="G118" s="10">
        <v>98.4</v>
      </c>
      <c r="H118" s="10" t="s">
        <v>16</v>
      </c>
      <c r="I118" s="10" t="s">
        <v>1793</v>
      </c>
      <c r="J118" s="10" t="s">
        <v>17</v>
      </c>
      <c r="K118" s="10">
        <v>10.3</v>
      </c>
      <c r="L118" s="10">
        <v>4.0999999999999996</v>
      </c>
      <c r="M118" s="10">
        <v>2377</v>
      </c>
      <c r="N118" s="10">
        <v>88.6</v>
      </c>
    </row>
    <row r="119" spans="1:14" ht="18" x14ac:dyDescent="0.55000000000000004">
      <c r="A119" s="10">
        <v>2021</v>
      </c>
      <c r="B119" s="10" t="s">
        <v>567</v>
      </c>
      <c r="C119" s="10" t="s">
        <v>242</v>
      </c>
      <c r="D119" s="10">
        <v>543272</v>
      </c>
      <c r="E119" s="10" t="s">
        <v>126</v>
      </c>
      <c r="F119" s="10" t="s">
        <v>127</v>
      </c>
      <c r="G119" s="10">
        <v>93</v>
      </c>
      <c r="H119" s="10" t="s">
        <v>16</v>
      </c>
      <c r="I119" s="10" t="s">
        <v>1794</v>
      </c>
      <c r="J119" s="10" t="s">
        <v>17</v>
      </c>
      <c r="K119" s="10">
        <v>16.5</v>
      </c>
      <c r="L119" s="10">
        <v>11.5</v>
      </c>
      <c r="M119" s="10">
        <v>2377</v>
      </c>
      <c r="N119" s="10">
        <v>87.9</v>
      </c>
    </row>
    <row r="120" spans="1:14" ht="18" x14ac:dyDescent="0.55000000000000004">
      <c r="A120" s="10">
        <v>2021</v>
      </c>
      <c r="B120" s="10" t="s">
        <v>391</v>
      </c>
      <c r="C120" s="10" t="s">
        <v>392</v>
      </c>
      <c r="D120" s="10">
        <v>544727</v>
      </c>
      <c r="E120" s="10" t="s">
        <v>126</v>
      </c>
      <c r="F120" s="10" t="s">
        <v>127</v>
      </c>
      <c r="G120" s="10">
        <v>97.2</v>
      </c>
      <c r="H120" s="10" t="s">
        <v>16</v>
      </c>
      <c r="I120" s="10" t="s">
        <v>1795</v>
      </c>
      <c r="J120" s="10" t="s">
        <v>17</v>
      </c>
      <c r="K120" s="10">
        <v>15.4</v>
      </c>
      <c r="L120" s="10">
        <v>10.7</v>
      </c>
      <c r="M120" s="10">
        <v>2374</v>
      </c>
      <c r="N120" s="10">
        <v>83.8</v>
      </c>
    </row>
    <row r="121" spans="1:14" ht="18" x14ac:dyDescent="0.55000000000000004">
      <c r="A121" s="10">
        <v>2021</v>
      </c>
      <c r="B121" s="10" t="s">
        <v>642</v>
      </c>
      <c r="C121" s="10" t="s">
        <v>643</v>
      </c>
      <c r="D121" s="10">
        <v>664062</v>
      </c>
      <c r="E121" s="10" t="s">
        <v>54</v>
      </c>
      <c r="F121" s="10" t="s">
        <v>55</v>
      </c>
      <c r="G121" s="10">
        <v>93.5</v>
      </c>
      <c r="H121" s="10" t="s">
        <v>16</v>
      </c>
      <c r="I121" s="10" t="s">
        <v>1796</v>
      </c>
      <c r="J121" s="10" t="s">
        <v>17</v>
      </c>
      <c r="K121" s="10">
        <v>13.7</v>
      </c>
      <c r="L121" s="10">
        <v>7</v>
      </c>
      <c r="M121" s="10">
        <v>2372</v>
      </c>
      <c r="N121" s="10">
        <v>94.3</v>
      </c>
    </row>
    <row r="122" spans="1:14" ht="18" x14ac:dyDescent="0.55000000000000004">
      <c r="A122" s="10">
        <v>2021</v>
      </c>
      <c r="B122" s="10" t="s">
        <v>134</v>
      </c>
      <c r="C122" s="10" t="s">
        <v>135</v>
      </c>
      <c r="D122" s="10">
        <v>642547</v>
      </c>
      <c r="E122" s="10" t="s">
        <v>68</v>
      </c>
      <c r="F122" s="10" t="s">
        <v>69</v>
      </c>
      <c r="G122" s="10">
        <v>93.4</v>
      </c>
      <c r="H122" s="10" t="s">
        <v>16</v>
      </c>
      <c r="I122" s="10" t="s">
        <v>1797</v>
      </c>
      <c r="J122" s="10" t="s">
        <v>17</v>
      </c>
      <c r="K122" s="10">
        <v>14.8</v>
      </c>
      <c r="L122" s="10">
        <v>7.1</v>
      </c>
      <c r="M122" s="10">
        <v>2371</v>
      </c>
      <c r="N122" s="10">
        <v>95.7</v>
      </c>
    </row>
    <row r="123" spans="1:14" ht="18" x14ac:dyDescent="0.55000000000000004">
      <c r="A123" s="10">
        <v>2021</v>
      </c>
      <c r="B123" s="10" t="s">
        <v>549</v>
      </c>
      <c r="C123" s="10" t="s">
        <v>191</v>
      </c>
      <c r="D123" s="10">
        <v>624522</v>
      </c>
      <c r="E123" s="10" t="s">
        <v>46</v>
      </c>
      <c r="F123" s="10" t="s">
        <v>47</v>
      </c>
      <c r="G123" s="10">
        <v>94</v>
      </c>
      <c r="H123" s="10" t="s">
        <v>16</v>
      </c>
      <c r="I123" s="10" t="s">
        <v>1798</v>
      </c>
      <c r="J123" s="10" t="s">
        <v>17</v>
      </c>
      <c r="K123" s="10">
        <v>15.6</v>
      </c>
      <c r="L123" s="10">
        <v>6.3</v>
      </c>
      <c r="M123" s="10">
        <v>2371</v>
      </c>
      <c r="N123" s="10">
        <v>84</v>
      </c>
    </row>
    <row r="124" spans="1:14" ht="18" x14ac:dyDescent="0.55000000000000004">
      <c r="A124" s="10">
        <v>2021</v>
      </c>
      <c r="B124" s="10" t="s">
        <v>338</v>
      </c>
      <c r="C124" s="10" t="s">
        <v>109</v>
      </c>
      <c r="D124" s="10">
        <v>663986</v>
      </c>
      <c r="E124" s="10" t="s">
        <v>122</v>
      </c>
      <c r="F124" s="10" t="s">
        <v>123</v>
      </c>
      <c r="G124" s="10">
        <v>96.1</v>
      </c>
      <c r="H124" s="10" t="s">
        <v>16</v>
      </c>
      <c r="I124" s="10" t="s">
        <v>1799</v>
      </c>
      <c r="J124" s="10" t="s">
        <v>17</v>
      </c>
      <c r="K124" s="10">
        <v>15.2</v>
      </c>
      <c r="L124" s="10">
        <v>8.6999999999999993</v>
      </c>
      <c r="M124" s="10">
        <v>2370</v>
      </c>
      <c r="N124" s="10">
        <v>87.3</v>
      </c>
    </row>
    <row r="125" spans="1:14" ht="18" x14ac:dyDescent="0.55000000000000004">
      <c r="A125" s="10">
        <v>2021</v>
      </c>
      <c r="B125" s="10" t="s">
        <v>375</v>
      </c>
      <c r="C125" s="10" t="s">
        <v>109</v>
      </c>
      <c r="D125" s="10">
        <v>543507</v>
      </c>
      <c r="E125" s="10" t="s">
        <v>126</v>
      </c>
      <c r="F125" s="10" t="s">
        <v>127</v>
      </c>
      <c r="G125" s="10">
        <v>96.5</v>
      </c>
      <c r="H125" s="10" t="s">
        <v>16</v>
      </c>
      <c r="I125" s="10" t="s">
        <v>1800</v>
      </c>
      <c r="J125" s="10" t="s">
        <v>17</v>
      </c>
      <c r="K125" s="10">
        <v>11.7</v>
      </c>
      <c r="L125" s="10">
        <v>6.1</v>
      </c>
      <c r="M125" s="10">
        <v>2370</v>
      </c>
      <c r="N125" s="10">
        <v>92.9</v>
      </c>
    </row>
    <row r="126" spans="1:14" ht="18" x14ac:dyDescent="0.55000000000000004">
      <c r="A126" s="10">
        <v>2021</v>
      </c>
      <c r="B126" s="10" t="s">
        <v>108</v>
      </c>
      <c r="C126" s="10" t="s">
        <v>109</v>
      </c>
      <c r="D126" s="10">
        <v>669432</v>
      </c>
      <c r="E126" s="10" t="s">
        <v>110</v>
      </c>
      <c r="F126" s="10" t="s">
        <v>111</v>
      </c>
      <c r="G126" s="10">
        <v>94.5</v>
      </c>
      <c r="H126" s="10" t="s">
        <v>16</v>
      </c>
      <c r="I126" s="10" t="s">
        <v>1801</v>
      </c>
      <c r="J126" s="10" t="s">
        <v>17</v>
      </c>
      <c r="K126" s="10">
        <v>16</v>
      </c>
      <c r="L126" s="10">
        <v>11</v>
      </c>
      <c r="M126" s="10">
        <v>2369</v>
      </c>
      <c r="N126" s="10">
        <v>99.2</v>
      </c>
    </row>
    <row r="127" spans="1:14" ht="18" x14ac:dyDescent="0.55000000000000004">
      <c r="A127" s="10">
        <v>2021</v>
      </c>
      <c r="B127" s="10" t="s">
        <v>553</v>
      </c>
      <c r="C127" s="10" t="s">
        <v>189</v>
      </c>
      <c r="D127" s="10">
        <v>681911</v>
      </c>
      <c r="E127" s="10" t="s">
        <v>54</v>
      </c>
      <c r="F127" s="10" t="s">
        <v>55</v>
      </c>
      <c r="G127" s="10">
        <v>93.8</v>
      </c>
      <c r="H127" s="10" t="s">
        <v>16</v>
      </c>
      <c r="I127" s="10" t="s">
        <v>1802</v>
      </c>
      <c r="J127" s="10" t="s">
        <v>17</v>
      </c>
      <c r="K127" s="10">
        <v>11.4</v>
      </c>
      <c r="L127" s="10">
        <v>6.9</v>
      </c>
      <c r="M127" s="10">
        <v>2368</v>
      </c>
      <c r="N127" s="10">
        <v>98.3</v>
      </c>
    </row>
    <row r="128" spans="1:14" ht="18" x14ac:dyDescent="0.55000000000000004">
      <c r="A128" s="10">
        <v>2021</v>
      </c>
      <c r="B128" s="10" t="s">
        <v>365</v>
      </c>
      <c r="C128" s="10" t="s">
        <v>73</v>
      </c>
      <c r="D128" s="10">
        <v>672578</v>
      </c>
      <c r="E128" s="10" t="s">
        <v>80</v>
      </c>
      <c r="F128" s="10" t="s">
        <v>81</v>
      </c>
      <c r="G128" s="10">
        <v>97.2</v>
      </c>
      <c r="H128" s="10" t="s">
        <v>16</v>
      </c>
      <c r="I128" s="10" t="s">
        <v>1803</v>
      </c>
      <c r="J128" s="10" t="s">
        <v>17</v>
      </c>
      <c r="K128" s="10">
        <v>11.7</v>
      </c>
      <c r="L128" s="10">
        <v>6.8</v>
      </c>
      <c r="M128" s="10">
        <v>2365</v>
      </c>
      <c r="N128" s="10">
        <v>93.2</v>
      </c>
    </row>
    <row r="129" spans="1:14" ht="18" x14ac:dyDescent="0.55000000000000004">
      <c r="A129" s="10">
        <v>2021</v>
      </c>
      <c r="B129" s="10" t="s">
        <v>692</v>
      </c>
      <c r="C129" s="10" t="s">
        <v>185</v>
      </c>
      <c r="D129" s="10">
        <v>670056</v>
      </c>
      <c r="E129" s="10" t="s">
        <v>30</v>
      </c>
      <c r="F129" s="10" t="s">
        <v>31</v>
      </c>
      <c r="G129" s="10">
        <v>92.8</v>
      </c>
      <c r="H129" s="10" t="s">
        <v>16</v>
      </c>
      <c r="I129" s="10" t="s">
        <v>1804</v>
      </c>
      <c r="J129" s="10" t="s">
        <v>17</v>
      </c>
      <c r="K129" s="10">
        <v>11.7</v>
      </c>
      <c r="L129" s="10">
        <v>8.6</v>
      </c>
      <c r="M129" s="10">
        <v>2363</v>
      </c>
      <c r="N129" s="10">
        <v>99.4</v>
      </c>
    </row>
    <row r="130" spans="1:14" ht="18" x14ac:dyDescent="0.55000000000000004">
      <c r="A130" s="10">
        <v>2021</v>
      </c>
      <c r="B130" s="10" t="s">
        <v>831</v>
      </c>
      <c r="C130" s="10" t="s">
        <v>89</v>
      </c>
      <c r="D130" s="10">
        <v>595939</v>
      </c>
      <c r="E130" s="10" t="s">
        <v>182</v>
      </c>
      <c r="F130" s="10" t="s">
        <v>183</v>
      </c>
      <c r="G130" s="10">
        <v>93.9</v>
      </c>
      <c r="H130" s="10" t="s">
        <v>16</v>
      </c>
      <c r="I130" s="10" t="s">
        <v>1805</v>
      </c>
      <c r="J130" s="10" t="s">
        <v>17</v>
      </c>
      <c r="K130" s="10">
        <v>13.7</v>
      </c>
      <c r="L130" s="10">
        <v>10.7</v>
      </c>
      <c r="M130" s="10">
        <v>2363</v>
      </c>
      <c r="N130" s="10">
        <v>94.8</v>
      </c>
    </row>
    <row r="131" spans="1:14" ht="18" x14ac:dyDescent="0.55000000000000004">
      <c r="A131" s="10">
        <v>2021</v>
      </c>
      <c r="B131" s="10" t="s">
        <v>148</v>
      </c>
      <c r="C131" s="10" t="s">
        <v>764</v>
      </c>
      <c r="D131" s="10">
        <v>622446</v>
      </c>
      <c r="E131" s="10" t="s">
        <v>194</v>
      </c>
      <c r="F131" s="10" t="s">
        <v>195</v>
      </c>
      <c r="G131" s="10">
        <v>94.7</v>
      </c>
      <c r="H131" s="10" t="s">
        <v>16</v>
      </c>
      <c r="I131" s="10" t="s">
        <v>1806</v>
      </c>
      <c r="J131" s="10" t="s">
        <v>17</v>
      </c>
      <c r="K131" s="10">
        <v>13.4</v>
      </c>
      <c r="L131" s="10">
        <v>7</v>
      </c>
      <c r="M131" s="10">
        <v>2362</v>
      </c>
      <c r="N131" s="10">
        <v>89</v>
      </c>
    </row>
    <row r="132" spans="1:14" ht="18" x14ac:dyDescent="0.55000000000000004">
      <c r="A132" s="10">
        <v>2021</v>
      </c>
      <c r="B132" s="10" t="s">
        <v>316</v>
      </c>
      <c r="C132" s="10" t="s">
        <v>317</v>
      </c>
      <c r="D132" s="10">
        <v>518876</v>
      </c>
      <c r="E132" s="10" t="s">
        <v>164</v>
      </c>
      <c r="F132" s="10" t="s">
        <v>165</v>
      </c>
      <c r="G132" s="10">
        <v>91.8</v>
      </c>
      <c r="H132" s="10" t="s">
        <v>16</v>
      </c>
      <c r="I132" s="10" t="s">
        <v>1807</v>
      </c>
      <c r="J132" s="10" t="s">
        <v>17</v>
      </c>
      <c r="K132" s="10">
        <v>16.8</v>
      </c>
      <c r="L132" s="10">
        <v>7.1</v>
      </c>
      <c r="M132" s="10">
        <v>2361</v>
      </c>
      <c r="N132" s="10">
        <v>94</v>
      </c>
    </row>
    <row r="133" spans="1:14" ht="18" x14ac:dyDescent="0.55000000000000004">
      <c r="A133" s="10">
        <v>2021</v>
      </c>
      <c r="B133" s="10" t="s">
        <v>408</v>
      </c>
      <c r="C133" s="10" t="s">
        <v>161</v>
      </c>
      <c r="D133" s="10">
        <v>608716</v>
      </c>
      <c r="E133" s="10" t="s">
        <v>102</v>
      </c>
      <c r="F133" s="10" t="s">
        <v>103</v>
      </c>
      <c r="G133" s="10">
        <v>93.8</v>
      </c>
      <c r="H133" s="10" t="s">
        <v>16</v>
      </c>
      <c r="I133" s="10" t="s">
        <v>1808</v>
      </c>
      <c r="J133" s="10" t="s">
        <v>17</v>
      </c>
      <c r="K133" s="10">
        <v>12.3</v>
      </c>
      <c r="L133" s="10">
        <v>8.3000000000000007</v>
      </c>
      <c r="M133" s="10">
        <v>2361</v>
      </c>
      <c r="N133" s="10">
        <v>97.1</v>
      </c>
    </row>
    <row r="134" spans="1:14" ht="18" x14ac:dyDescent="0.55000000000000004">
      <c r="A134" s="10">
        <v>2021</v>
      </c>
      <c r="B134" s="10" t="s">
        <v>518</v>
      </c>
      <c r="C134" s="10" t="s">
        <v>519</v>
      </c>
      <c r="D134" s="10">
        <v>519326</v>
      </c>
      <c r="E134" s="10" t="s">
        <v>68</v>
      </c>
      <c r="F134" s="10" t="s">
        <v>69</v>
      </c>
      <c r="G134" s="10">
        <v>94.8</v>
      </c>
      <c r="H134" s="10" t="s">
        <v>16</v>
      </c>
      <c r="I134" s="10" t="s">
        <v>1809</v>
      </c>
      <c r="J134" s="10" t="s">
        <v>17</v>
      </c>
      <c r="K134" s="10">
        <v>16.399999999999999</v>
      </c>
      <c r="L134" s="10">
        <v>3.5</v>
      </c>
      <c r="M134" s="10">
        <v>2361</v>
      </c>
      <c r="N134" s="10">
        <v>76.900000000000006</v>
      </c>
    </row>
    <row r="135" spans="1:14" ht="18" x14ac:dyDescent="0.55000000000000004">
      <c r="A135" s="10">
        <v>2021</v>
      </c>
      <c r="B135" s="10" t="s">
        <v>428</v>
      </c>
      <c r="C135" s="10" t="s">
        <v>264</v>
      </c>
      <c r="D135" s="10">
        <v>608723</v>
      </c>
      <c r="E135" s="10" t="s">
        <v>194</v>
      </c>
      <c r="F135" s="10" t="s">
        <v>195</v>
      </c>
      <c r="G135" s="10">
        <v>94.2</v>
      </c>
      <c r="H135" s="10" t="s">
        <v>16</v>
      </c>
      <c r="I135" s="10" t="s">
        <v>1810</v>
      </c>
      <c r="J135" s="10" t="s">
        <v>17</v>
      </c>
      <c r="K135" s="10">
        <v>13.6</v>
      </c>
      <c r="L135" s="10">
        <v>5.0999999999999996</v>
      </c>
      <c r="M135" s="10">
        <v>2358</v>
      </c>
      <c r="N135" s="10">
        <v>87.9</v>
      </c>
    </row>
    <row r="136" spans="1:14" ht="18" x14ac:dyDescent="0.55000000000000004">
      <c r="A136" s="10">
        <v>2021</v>
      </c>
      <c r="B136" s="10" t="s">
        <v>435</v>
      </c>
      <c r="C136" s="10" t="s">
        <v>436</v>
      </c>
      <c r="D136" s="10">
        <v>676051</v>
      </c>
      <c r="E136" s="10" t="s">
        <v>46</v>
      </c>
      <c r="F136" s="10" t="s">
        <v>47</v>
      </c>
      <c r="G136" s="10">
        <v>96</v>
      </c>
      <c r="H136" s="10" t="s">
        <v>16</v>
      </c>
      <c r="I136" s="10" t="s">
        <v>1811</v>
      </c>
      <c r="J136" s="10" t="s">
        <v>17</v>
      </c>
      <c r="K136" s="10">
        <v>16.600000000000001</v>
      </c>
      <c r="L136" s="10">
        <v>14.5</v>
      </c>
      <c r="M136" s="10">
        <v>2358</v>
      </c>
      <c r="N136" s="10">
        <v>98.2</v>
      </c>
    </row>
    <row r="137" spans="1:14" ht="18" x14ac:dyDescent="0.55000000000000004">
      <c r="A137" s="10">
        <v>2021</v>
      </c>
      <c r="B137" s="10" t="s">
        <v>760</v>
      </c>
      <c r="C137" s="10" t="s">
        <v>447</v>
      </c>
      <c r="D137" s="10">
        <v>572125</v>
      </c>
      <c r="E137" s="10" t="s">
        <v>232</v>
      </c>
      <c r="F137" s="10" t="s">
        <v>233</v>
      </c>
      <c r="G137" s="10">
        <v>90.8</v>
      </c>
      <c r="H137" s="10" t="s">
        <v>16</v>
      </c>
      <c r="I137" s="10" t="s">
        <v>1812</v>
      </c>
      <c r="J137" s="10" t="s">
        <v>17</v>
      </c>
      <c r="K137" s="10">
        <v>17.600000000000001</v>
      </c>
      <c r="L137" s="10">
        <v>4.4000000000000004</v>
      </c>
      <c r="M137" s="10">
        <v>2358</v>
      </c>
      <c r="N137" s="10">
        <v>74.8</v>
      </c>
    </row>
    <row r="138" spans="1:14" ht="18" x14ac:dyDescent="0.55000000000000004">
      <c r="A138" s="10">
        <v>2021</v>
      </c>
      <c r="B138" s="10" t="s">
        <v>265</v>
      </c>
      <c r="C138" s="10" t="s">
        <v>266</v>
      </c>
      <c r="D138" s="10">
        <v>592826</v>
      </c>
      <c r="E138" s="10" t="s">
        <v>58</v>
      </c>
      <c r="F138" s="10" t="s">
        <v>59</v>
      </c>
      <c r="G138" s="10">
        <v>93.2</v>
      </c>
      <c r="H138" s="10" t="s">
        <v>16</v>
      </c>
      <c r="I138" s="10" t="s">
        <v>1813</v>
      </c>
      <c r="J138" s="10" t="s">
        <v>17</v>
      </c>
      <c r="K138" s="10">
        <v>13.3</v>
      </c>
      <c r="L138" s="10">
        <v>3.7</v>
      </c>
      <c r="M138" s="10">
        <v>2357</v>
      </c>
      <c r="N138" s="10">
        <v>86.2</v>
      </c>
    </row>
    <row r="139" spans="1:14" ht="18" x14ac:dyDescent="0.55000000000000004">
      <c r="A139" s="10">
        <v>2021</v>
      </c>
      <c r="B139" s="10" t="s">
        <v>510</v>
      </c>
      <c r="C139" s="10" t="s">
        <v>511</v>
      </c>
      <c r="D139" s="10">
        <v>643290</v>
      </c>
      <c r="E139" s="10" t="s">
        <v>102</v>
      </c>
      <c r="F139" s="10" t="s">
        <v>103</v>
      </c>
      <c r="G139" s="10">
        <v>93.7</v>
      </c>
      <c r="H139" s="10" t="s">
        <v>16</v>
      </c>
      <c r="I139" s="10" t="s">
        <v>1814</v>
      </c>
      <c r="J139" s="10" t="s">
        <v>17</v>
      </c>
      <c r="K139" s="10">
        <v>12.5</v>
      </c>
      <c r="L139" s="10">
        <v>9.6</v>
      </c>
      <c r="M139" s="10">
        <v>2357</v>
      </c>
      <c r="N139" s="10">
        <v>95.3</v>
      </c>
    </row>
    <row r="140" spans="1:14" ht="18" x14ac:dyDescent="0.55000000000000004">
      <c r="A140" s="10">
        <v>2021</v>
      </c>
      <c r="B140" s="10" t="s">
        <v>219</v>
      </c>
      <c r="C140" s="10" t="s">
        <v>220</v>
      </c>
      <c r="D140" s="10">
        <v>605540</v>
      </c>
      <c r="E140" s="10" t="s">
        <v>68</v>
      </c>
      <c r="F140" s="10" t="s">
        <v>69</v>
      </c>
      <c r="G140" s="10">
        <v>96.6</v>
      </c>
      <c r="H140" s="10" t="s">
        <v>16</v>
      </c>
      <c r="I140" s="10" t="s">
        <v>1815</v>
      </c>
      <c r="J140" s="10" t="s">
        <v>17</v>
      </c>
      <c r="K140" s="10">
        <v>12.7</v>
      </c>
      <c r="L140" s="10">
        <v>6.2</v>
      </c>
      <c r="M140" s="10">
        <v>2356</v>
      </c>
      <c r="N140" s="10">
        <v>87.3</v>
      </c>
    </row>
    <row r="141" spans="1:14" ht="18" x14ac:dyDescent="0.55000000000000004">
      <c r="A141" s="10">
        <v>2021</v>
      </c>
      <c r="B141" s="10" t="s">
        <v>954</v>
      </c>
      <c r="C141" s="10" t="s">
        <v>220</v>
      </c>
      <c r="D141" s="10">
        <v>663399</v>
      </c>
      <c r="E141" s="10" t="s">
        <v>34</v>
      </c>
      <c r="F141" s="10" t="s">
        <v>35</v>
      </c>
      <c r="G141" s="10">
        <v>92.5</v>
      </c>
      <c r="H141" s="10" t="s">
        <v>16</v>
      </c>
      <c r="I141" s="10" t="s">
        <v>1816</v>
      </c>
      <c r="J141" s="10" t="s">
        <v>17</v>
      </c>
      <c r="K141" s="10">
        <v>15.5</v>
      </c>
      <c r="L141" s="10">
        <v>3.2</v>
      </c>
      <c r="M141" s="10">
        <v>2355</v>
      </c>
      <c r="N141" s="10">
        <v>79.599999999999994</v>
      </c>
    </row>
    <row r="142" spans="1:14" ht="18" x14ac:dyDescent="0.55000000000000004">
      <c r="A142" s="10">
        <v>2021</v>
      </c>
      <c r="B142" s="10" t="s">
        <v>86</v>
      </c>
      <c r="C142" s="10" t="s">
        <v>87</v>
      </c>
      <c r="D142" s="10">
        <v>608337</v>
      </c>
      <c r="E142" s="10" t="s">
        <v>50</v>
      </c>
      <c r="F142" s="10" t="s">
        <v>51</v>
      </c>
      <c r="G142" s="10">
        <v>93.9</v>
      </c>
      <c r="H142" s="10" t="s">
        <v>16</v>
      </c>
      <c r="I142" s="10" t="s">
        <v>1817</v>
      </c>
      <c r="J142" s="10" t="s">
        <v>17</v>
      </c>
      <c r="K142" s="10">
        <v>12</v>
      </c>
      <c r="L142" s="10">
        <v>6.9</v>
      </c>
      <c r="M142" s="10">
        <v>2354</v>
      </c>
      <c r="N142" s="10">
        <v>99.2</v>
      </c>
    </row>
    <row r="143" spans="1:14" ht="18" x14ac:dyDescent="0.55000000000000004">
      <c r="A143" s="10">
        <v>2021</v>
      </c>
      <c r="B143" s="10" t="s">
        <v>609</v>
      </c>
      <c r="C143" s="10" t="s">
        <v>610</v>
      </c>
      <c r="D143" s="10">
        <v>621345</v>
      </c>
      <c r="E143" s="10" t="s">
        <v>156</v>
      </c>
      <c r="F143" s="10" t="s">
        <v>157</v>
      </c>
      <c r="G143" s="10">
        <v>96.1</v>
      </c>
      <c r="H143" s="10" t="s">
        <v>16</v>
      </c>
      <c r="I143" s="10" t="s">
        <v>1818</v>
      </c>
      <c r="J143" s="10" t="s">
        <v>17</v>
      </c>
      <c r="K143" s="10">
        <v>13</v>
      </c>
      <c r="L143" s="10">
        <v>6.3</v>
      </c>
      <c r="M143" s="10">
        <v>2354</v>
      </c>
      <c r="N143" s="10">
        <v>88.6</v>
      </c>
    </row>
    <row r="144" spans="1:14" ht="18" x14ac:dyDescent="0.55000000000000004">
      <c r="A144" s="10">
        <v>2021</v>
      </c>
      <c r="B144" s="10" t="s">
        <v>648</v>
      </c>
      <c r="C144" s="10" t="s">
        <v>649</v>
      </c>
      <c r="D144" s="10">
        <v>628452</v>
      </c>
      <c r="E144" s="10" t="s">
        <v>232</v>
      </c>
      <c r="F144" s="10" t="s">
        <v>233</v>
      </c>
      <c r="G144" s="10">
        <v>96.3</v>
      </c>
      <c r="H144" s="10" t="s">
        <v>16</v>
      </c>
      <c r="I144" s="10" t="s">
        <v>1819</v>
      </c>
      <c r="J144" s="10" t="s">
        <v>17</v>
      </c>
      <c r="K144" s="10">
        <v>13.2</v>
      </c>
      <c r="L144" s="10">
        <v>9.8000000000000007</v>
      </c>
      <c r="M144" s="10">
        <v>2353</v>
      </c>
      <c r="N144" s="10">
        <v>91.2</v>
      </c>
    </row>
    <row r="145" spans="1:14" ht="18" x14ac:dyDescent="0.55000000000000004">
      <c r="A145" s="10">
        <v>2021</v>
      </c>
      <c r="B145" s="10" t="s">
        <v>140</v>
      </c>
      <c r="C145" s="10" t="s">
        <v>141</v>
      </c>
      <c r="D145" s="10">
        <v>677651</v>
      </c>
      <c r="E145" s="10" t="s">
        <v>142</v>
      </c>
      <c r="F145" s="10" t="s">
        <v>143</v>
      </c>
      <c r="G145" s="10">
        <v>93.3</v>
      </c>
      <c r="H145" s="10" t="s">
        <v>16</v>
      </c>
      <c r="I145" s="10" t="s">
        <v>1820</v>
      </c>
      <c r="J145" s="10" t="s">
        <v>17</v>
      </c>
      <c r="K145" s="10">
        <v>13</v>
      </c>
      <c r="L145" s="10">
        <v>4.9000000000000004</v>
      </c>
      <c r="M145" s="10">
        <v>2351</v>
      </c>
      <c r="N145" s="10">
        <v>88.7</v>
      </c>
    </row>
    <row r="146" spans="1:14" ht="18" x14ac:dyDescent="0.55000000000000004">
      <c r="A146" s="10">
        <v>2021</v>
      </c>
      <c r="B146" s="10" t="s">
        <v>211</v>
      </c>
      <c r="C146" s="10" t="s">
        <v>212</v>
      </c>
      <c r="D146" s="10">
        <v>656605</v>
      </c>
      <c r="E146" s="10" t="s">
        <v>213</v>
      </c>
      <c r="F146" s="10" t="s">
        <v>214</v>
      </c>
      <c r="G146" s="10">
        <v>94</v>
      </c>
      <c r="H146" s="10" t="s">
        <v>16</v>
      </c>
      <c r="I146" s="10" t="s">
        <v>1821</v>
      </c>
      <c r="J146" s="10" t="s">
        <v>17</v>
      </c>
      <c r="K146" s="10">
        <v>15</v>
      </c>
      <c r="L146" s="10">
        <v>6.7</v>
      </c>
      <c r="M146" s="10">
        <v>2351</v>
      </c>
      <c r="N146" s="10">
        <v>86</v>
      </c>
    </row>
    <row r="147" spans="1:14" ht="18" x14ac:dyDescent="0.55000000000000004">
      <c r="A147" s="10">
        <v>2021</v>
      </c>
      <c r="B147" s="10" t="s">
        <v>732</v>
      </c>
      <c r="C147" s="10" t="s">
        <v>189</v>
      </c>
      <c r="D147" s="10">
        <v>656638</v>
      </c>
      <c r="E147" s="10" t="s">
        <v>132</v>
      </c>
      <c r="F147" s="10" t="s">
        <v>133</v>
      </c>
      <c r="G147" s="10">
        <v>96.3</v>
      </c>
      <c r="H147" s="10" t="s">
        <v>16</v>
      </c>
      <c r="I147" s="10" t="s">
        <v>1822</v>
      </c>
      <c r="J147" s="10" t="s">
        <v>17</v>
      </c>
      <c r="K147" s="10">
        <v>13.6</v>
      </c>
      <c r="L147" s="10">
        <v>10.6</v>
      </c>
      <c r="M147" s="10">
        <v>2350</v>
      </c>
      <c r="N147" s="10">
        <v>94</v>
      </c>
    </row>
    <row r="148" spans="1:14" ht="18" x14ac:dyDescent="0.55000000000000004">
      <c r="A148" s="10">
        <v>2021</v>
      </c>
      <c r="B148" s="10" t="s">
        <v>410</v>
      </c>
      <c r="C148" s="10" t="s">
        <v>411</v>
      </c>
      <c r="D148" s="10">
        <v>666201</v>
      </c>
      <c r="E148" s="10" t="s">
        <v>14</v>
      </c>
      <c r="F148" s="10" t="s">
        <v>15</v>
      </c>
      <c r="G148" s="10">
        <v>93.7</v>
      </c>
      <c r="H148" s="10" t="s">
        <v>16</v>
      </c>
      <c r="I148" s="10" t="s">
        <v>1823</v>
      </c>
      <c r="J148" s="10" t="s">
        <v>17</v>
      </c>
      <c r="K148" s="10">
        <v>15.5</v>
      </c>
      <c r="L148" s="10">
        <v>4.8</v>
      </c>
      <c r="M148" s="10">
        <v>2349</v>
      </c>
      <c r="N148" s="10">
        <v>77.900000000000006</v>
      </c>
    </row>
    <row r="149" spans="1:14" ht="18" x14ac:dyDescent="0.55000000000000004">
      <c r="A149" s="10">
        <v>2021</v>
      </c>
      <c r="B149" s="10" t="s">
        <v>550</v>
      </c>
      <c r="C149" s="10" t="s">
        <v>105</v>
      </c>
      <c r="D149" s="10">
        <v>594577</v>
      </c>
      <c r="E149" s="10" t="s">
        <v>232</v>
      </c>
      <c r="F149" s="10" t="s">
        <v>233</v>
      </c>
      <c r="G149" s="10">
        <v>94.5</v>
      </c>
      <c r="H149" s="10" t="s">
        <v>16</v>
      </c>
      <c r="I149" s="10" t="s">
        <v>1824</v>
      </c>
      <c r="J149" s="10" t="s">
        <v>17</v>
      </c>
      <c r="K149" s="10">
        <v>14.2</v>
      </c>
      <c r="L149" s="10">
        <v>11.3</v>
      </c>
      <c r="M149" s="10">
        <v>2349</v>
      </c>
      <c r="N149" s="10">
        <v>93.2</v>
      </c>
    </row>
    <row r="150" spans="1:14" ht="18" x14ac:dyDescent="0.55000000000000004">
      <c r="A150" s="10">
        <v>2021</v>
      </c>
      <c r="B150" s="10" t="s">
        <v>743</v>
      </c>
      <c r="C150" s="10" t="s">
        <v>67</v>
      </c>
      <c r="D150" s="10">
        <v>656686</v>
      </c>
      <c r="E150" s="10" t="s">
        <v>164</v>
      </c>
      <c r="F150" s="10" t="s">
        <v>165</v>
      </c>
      <c r="G150" s="10">
        <v>94.1</v>
      </c>
      <c r="H150" s="10" t="s">
        <v>16</v>
      </c>
      <c r="I150" s="10" t="s">
        <v>1825</v>
      </c>
      <c r="J150" s="10" t="s">
        <v>17</v>
      </c>
      <c r="K150" s="10">
        <v>14.3</v>
      </c>
      <c r="L150" s="10">
        <v>6.4</v>
      </c>
      <c r="M150" s="10">
        <v>2348</v>
      </c>
      <c r="N150" s="10">
        <v>89</v>
      </c>
    </row>
    <row r="151" spans="1:14" ht="18" x14ac:dyDescent="0.55000000000000004">
      <c r="A151" s="10">
        <v>2021</v>
      </c>
      <c r="B151" s="10" t="s">
        <v>190</v>
      </c>
      <c r="C151" s="10" t="s">
        <v>191</v>
      </c>
      <c r="D151" s="10">
        <v>669211</v>
      </c>
      <c r="E151" s="10" t="s">
        <v>182</v>
      </c>
      <c r="F151" s="10" t="s">
        <v>183</v>
      </c>
      <c r="G151" s="10">
        <v>92.1</v>
      </c>
      <c r="H151" s="10" t="s">
        <v>16</v>
      </c>
      <c r="I151" s="10" t="s">
        <v>1826</v>
      </c>
      <c r="J151" s="10" t="s">
        <v>17</v>
      </c>
      <c r="K151" s="10">
        <v>14.4</v>
      </c>
      <c r="L151" s="10">
        <v>10.8</v>
      </c>
      <c r="M151" s="10">
        <v>2347</v>
      </c>
      <c r="N151" s="10">
        <v>96.9</v>
      </c>
    </row>
    <row r="152" spans="1:14" ht="18" x14ac:dyDescent="0.55000000000000004">
      <c r="A152" s="10">
        <v>2021</v>
      </c>
      <c r="B152" s="10" t="s">
        <v>641</v>
      </c>
      <c r="C152" s="10" t="s">
        <v>229</v>
      </c>
      <c r="D152" s="10">
        <v>542882</v>
      </c>
      <c r="E152" s="10" t="s">
        <v>102</v>
      </c>
      <c r="F152" s="10" t="s">
        <v>103</v>
      </c>
      <c r="G152" s="10">
        <v>92.1</v>
      </c>
      <c r="H152" s="10" t="s">
        <v>16</v>
      </c>
      <c r="I152" s="10" t="s">
        <v>1827</v>
      </c>
      <c r="J152" s="10" t="s">
        <v>17</v>
      </c>
      <c r="K152" s="10">
        <v>14.8</v>
      </c>
      <c r="L152" s="10">
        <v>7</v>
      </c>
      <c r="M152" s="10">
        <v>2347</v>
      </c>
      <c r="N152" s="10">
        <v>85.9</v>
      </c>
    </row>
    <row r="153" spans="1:14" ht="18" x14ac:dyDescent="0.55000000000000004">
      <c r="A153" s="10">
        <v>2021</v>
      </c>
      <c r="B153" s="10" t="s">
        <v>911</v>
      </c>
      <c r="C153" s="10" t="s">
        <v>151</v>
      </c>
      <c r="D153" s="10">
        <v>543045</v>
      </c>
      <c r="E153" s="10" t="s">
        <v>178</v>
      </c>
      <c r="F153" s="10" t="s">
        <v>179</v>
      </c>
      <c r="G153" s="10">
        <v>95.7</v>
      </c>
      <c r="H153" s="10" t="s">
        <v>16</v>
      </c>
      <c r="I153" s="10" t="s">
        <v>1828</v>
      </c>
      <c r="J153" s="10" t="s">
        <v>17</v>
      </c>
      <c r="K153" s="10">
        <v>15.9</v>
      </c>
      <c r="L153" s="10">
        <v>14.3</v>
      </c>
      <c r="M153" s="10">
        <v>2345</v>
      </c>
      <c r="N153" s="10">
        <v>98.4</v>
      </c>
    </row>
    <row r="154" spans="1:14" ht="18" x14ac:dyDescent="0.55000000000000004">
      <c r="A154" s="10">
        <v>2021</v>
      </c>
      <c r="B154" s="10" t="s">
        <v>380</v>
      </c>
      <c r="C154" s="10" t="s">
        <v>381</v>
      </c>
      <c r="D154" s="10">
        <v>606149</v>
      </c>
      <c r="E154" s="10" t="s">
        <v>34</v>
      </c>
      <c r="F154" s="10" t="s">
        <v>35</v>
      </c>
      <c r="G154" s="10">
        <v>94.3</v>
      </c>
      <c r="H154" s="10" t="s">
        <v>16</v>
      </c>
      <c r="I154" s="10" t="s">
        <v>1829</v>
      </c>
      <c r="J154" s="10" t="s">
        <v>17</v>
      </c>
      <c r="K154" s="10">
        <v>13.4</v>
      </c>
      <c r="L154" s="10">
        <v>9.1</v>
      </c>
      <c r="M154" s="10">
        <v>2344</v>
      </c>
      <c r="N154" s="10">
        <v>99</v>
      </c>
    </row>
    <row r="155" spans="1:14" ht="18" x14ac:dyDescent="0.55000000000000004">
      <c r="A155" s="10">
        <v>2021</v>
      </c>
      <c r="B155" s="10" t="s">
        <v>459</v>
      </c>
      <c r="C155" s="10" t="s">
        <v>291</v>
      </c>
      <c r="D155" s="10">
        <v>669456</v>
      </c>
      <c r="E155" s="10" t="s">
        <v>122</v>
      </c>
      <c r="F155" s="10" t="s">
        <v>123</v>
      </c>
      <c r="G155" s="10">
        <v>92.9</v>
      </c>
      <c r="H155" s="10" t="s">
        <v>16</v>
      </c>
      <c r="I155" s="10" t="s">
        <v>1830</v>
      </c>
      <c r="J155" s="10" t="s">
        <v>17</v>
      </c>
      <c r="K155" s="10">
        <v>13.2</v>
      </c>
      <c r="L155" s="10">
        <v>9.8000000000000007</v>
      </c>
      <c r="M155" s="10">
        <v>2344</v>
      </c>
      <c r="N155" s="10">
        <v>97.2</v>
      </c>
    </row>
    <row r="156" spans="1:14" ht="18" x14ac:dyDescent="0.55000000000000004">
      <c r="A156" s="10">
        <v>2021</v>
      </c>
      <c r="B156" s="10" t="s">
        <v>667</v>
      </c>
      <c r="C156" s="10" t="s">
        <v>258</v>
      </c>
      <c r="D156" s="10">
        <v>660896</v>
      </c>
      <c r="E156" s="10" t="s">
        <v>261</v>
      </c>
      <c r="F156" s="10" t="s">
        <v>262</v>
      </c>
      <c r="G156" s="10">
        <v>97.4</v>
      </c>
      <c r="H156" s="10" t="s">
        <v>16</v>
      </c>
      <c r="I156" s="10" t="s">
        <v>1831</v>
      </c>
      <c r="J156" s="10" t="s">
        <v>17</v>
      </c>
      <c r="K156" s="10">
        <v>12.8</v>
      </c>
      <c r="L156" s="10">
        <v>10.6</v>
      </c>
      <c r="M156" s="10">
        <v>2344</v>
      </c>
      <c r="N156" s="10">
        <v>95.6</v>
      </c>
    </row>
    <row r="157" spans="1:14" ht="18" x14ac:dyDescent="0.55000000000000004">
      <c r="A157" s="10">
        <v>2021</v>
      </c>
      <c r="B157" s="10" t="s">
        <v>460</v>
      </c>
      <c r="C157" s="10" t="s">
        <v>305</v>
      </c>
      <c r="D157" s="10">
        <v>622250</v>
      </c>
      <c r="E157" s="10" t="s">
        <v>116</v>
      </c>
      <c r="F157" s="10" t="s">
        <v>117</v>
      </c>
      <c r="G157" s="10">
        <v>96.6</v>
      </c>
      <c r="H157" s="10" t="s">
        <v>16</v>
      </c>
      <c r="I157" s="10" t="s">
        <v>1832</v>
      </c>
      <c r="J157" s="10" t="s">
        <v>17</v>
      </c>
      <c r="K157" s="10">
        <v>10.3</v>
      </c>
      <c r="L157" s="10">
        <v>6.8</v>
      </c>
      <c r="M157" s="10">
        <v>2343</v>
      </c>
      <c r="N157" s="10">
        <v>97.3</v>
      </c>
    </row>
    <row r="158" spans="1:14" ht="18" x14ac:dyDescent="0.55000000000000004">
      <c r="A158" s="10">
        <v>2021</v>
      </c>
      <c r="B158" s="10" t="s">
        <v>144</v>
      </c>
      <c r="C158" s="10" t="s">
        <v>145</v>
      </c>
      <c r="D158" s="10">
        <v>664299</v>
      </c>
      <c r="E158" s="10" t="s">
        <v>142</v>
      </c>
      <c r="F158" s="10" t="s">
        <v>143</v>
      </c>
      <c r="G158" s="10">
        <v>93.5</v>
      </c>
      <c r="H158" s="10" t="s">
        <v>16</v>
      </c>
      <c r="I158" s="10" t="s">
        <v>1833</v>
      </c>
      <c r="J158" s="10" t="s">
        <v>17</v>
      </c>
      <c r="K158" s="10">
        <v>13.3</v>
      </c>
      <c r="L158" s="10">
        <v>7.8</v>
      </c>
      <c r="M158" s="10">
        <v>2342</v>
      </c>
      <c r="N158" s="10">
        <v>94.1</v>
      </c>
    </row>
    <row r="159" spans="1:14" ht="18" x14ac:dyDescent="0.55000000000000004">
      <c r="A159" s="10">
        <v>2021</v>
      </c>
      <c r="B159" s="10" t="s">
        <v>525</v>
      </c>
      <c r="C159" s="10" t="s">
        <v>526</v>
      </c>
      <c r="D159" s="10">
        <v>593576</v>
      </c>
      <c r="E159" s="10" t="s">
        <v>58</v>
      </c>
      <c r="F159" s="10" t="s">
        <v>59</v>
      </c>
      <c r="G159" s="10">
        <v>94</v>
      </c>
      <c r="H159" s="10" t="s">
        <v>16</v>
      </c>
      <c r="I159" s="10" t="s">
        <v>1834</v>
      </c>
      <c r="J159" s="10" t="s">
        <v>17</v>
      </c>
      <c r="K159" s="10">
        <v>15.2</v>
      </c>
      <c r="L159" s="10">
        <v>9.6</v>
      </c>
      <c r="M159" s="10">
        <v>2342</v>
      </c>
      <c r="N159" s="10">
        <v>85.5</v>
      </c>
    </row>
    <row r="160" spans="1:14" ht="18" x14ac:dyDescent="0.55000000000000004">
      <c r="A160" s="10">
        <v>2021</v>
      </c>
      <c r="B160" s="10" t="s">
        <v>211</v>
      </c>
      <c r="C160" s="10" t="s">
        <v>119</v>
      </c>
      <c r="D160" s="10">
        <v>664918</v>
      </c>
      <c r="E160" s="10" t="s">
        <v>213</v>
      </c>
      <c r="F160" s="10" t="s">
        <v>214</v>
      </c>
      <c r="G160" s="10">
        <v>94.8</v>
      </c>
      <c r="H160" s="10" t="s">
        <v>16</v>
      </c>
      <c r="I160" s="10" t="s">
        <v>1835</v>
      </c>
      <c r="J160" s="10" t="s">
        <v>17</v>
      </c>
      <c r="K160" s="10">
        <v>12.9</v>
      </c>
      <c r="L160" s="10">
        <v>7.5</v>
      </c>
      <c r="M160" s="10">
        <v>2342</v>
      </c>
      <c r="N160" s="10">
        <v>93</v>
      </c>
    </row>
    <row r="161" spans="1:14" ht="18" x14ac:dyDescent="0.55000000000000004">
      <c r="A161" s="10">
        <v>2021</v>
      </c>
      <c r="B161" s="10" t="s">
        <v>24</v>
      </c>
      <c r="C161" s="10" t="s">
        <v>25</v>
      </c>
      <c r="D161" s="10">
        <v>641816</v>
      </c>
      <c r="E161" s="10" t="s">
        <v>26</v>
      </c>
      <c r="F161" s="10" t="s">
        <v>27</v>
      </c>
      <c r="G161" s="10">
        <v>94.1</v>
      </c>
      <c r="H161" s="10" t="s">
        <v>16</v>
      </c>
      <c r="I161" s="10" t="s">
        <v>1836</v>
      </c>
      <c r="J161" s="10" t="s">
        <v>17</v>
      </c>
      <c r="K161" s="10">
        <v>13.8</v>
      </c>
      <c r="L161" s="10">
        <v>12.1</v>
      </c>
      <c r="M161" s="10">
        <v>2339</v>
      </c>
      <c r="N161" s="10">
        <v>99.7</v>
      </c>
    </row>
    <row r="162" spans="1:14" ht="18" x14ac:dyDescent="0.55000000000000004">
      <c r="A162" s="10">
        <v>2021</v>
      </c>
      <c r="B162" s="10" t="s">
        <v>136</v>
      </c>
      <c r="C162" s="10" t="s">
        <v>137</v>
      </c>
      <c r="D162" s="10">
        <v>448179</v>
      </c>
      <c r="E162" s="10" t="s">
        <v>126</v>
      </c>
      <c r="F162" s="10" t="s">
        <v>127</v>
      </c>
      <c r="G162" s="10">
        <v>88.2</v>
      </c>
      <c r="H162" s="10" t="s">
        <v>16</v>
      </c>
      <c r="I162" s="10" t="s">
        <v>1837</v>
      </c>
      <c r="J162" s="10" t="s">
        <v>17</v>
      </c>
      <c r="K162" s="10">
        <v>16.100000000000001</v>
      </c>
      <c r="L162" s="10">
        <v>9.1</v>
      </c>
      <c r="M162" s="10">
        <v>2338</v>
      </c>
      <c r="N162" s="10">
        <v>97.8</v>
      </c>
    </row>
    <row r="163" spans="1:14" ht="18" x14ac:dyDescent="0.55000000000000004">
      <c r="A163" s="10">
        <v>2021</v>
      </c>
      <c r="B163" s="10" t="s">
        <v>154</v>
      </c>
      <c r="C163" s="10" t="s">
        <v>155</v>
      </c>
      <c r="D163" s="10">
        <v>450203</v>
      </c>
      <c r="E163" s="10" t="s">
        <v>156</v>
      </c>
      <c r="F163" s="10" t="s">
        <v>157</v>
      </c>
      <c r="G163" s="10">
        <v>95.5</v>
      </c>
      <c r="H163" s="10" t="s">
        <v>16</v>
      </c>
      <c r="I163" s="10" t="s">
        <v>1838</v>
      </c>
      <c r="J163" s="10" t="s">
        <v>17</v>
      </c>
      <c r="K163" s="10">
        <v>17.5</v>
      </c>
      <c r="L163" s="10">
        <v>13</v>
      </c>
      <c r="M163" s="10">
        <v>2338</v>
      </c>
      <c r="N163" s="10">
        <v>91.9</v>
      </c>
    </row>
    <row r="164" spans="1:14" ht="18" x14ac:dyDescent="0.55000000000000004">
      <c r="A164" s="10">
        <v>2021</v>
      </c>
      <c r="B164" s="10" t="s">
        <v>279</v>
      </c>
      <c r="C164" s="10" t="s">
        <v>280</v>
      </c>
      <c r="D164" s="10">
        <v>592346</v>
      </c>
      <c r="E164" s="10" t="s">
        <v>92</v>
      </c>
      <c r="F164" s="10" t="s">
        <v>93</v>
      </c>
      <c r="G164" s="10">
        <v>91.9</v>
      </c>
      <c r="H164" s="10" t="s">
        <v>16</v>
      </c>
      <c r="I164" s="10" t="s">
        <v>1839</v>
      </c>
      <c r="J164" s="10" t="s">
        <v>17</v>
      </c>
      <c r="K164" s="10">
        <v>20.6</v>
      </c>
      <c r="L164" s="10">
        <v>2.7</v>
      </c>
      <c r="M164" s="10">
        <v>2338</v>
      </c>
      <c r="N164" s="10">
        <v>71.099999999999994</v>
      </c>
    </row>
    <row r="165" spans="1:14" ht="18" x14ac:dyDescent="0.55000000000000004">
      <c r="A165" s="10">
        <v>2021</v>
      </c>
      <c r="B165" s="10" t="s">
        <v>517</v>
      </c>
      <c r="C165" s="10" t="s">
        <v>430</v>
      </c>
      <c r="D165" s="10">
        <v>641360</v>
      </c>
      <c r="E165" s="10" t="s">
        <v>54</v>
      </c>
      <c r="F165" s="10" t="s">
        <v>55</v>
      </c>
      <c r="G165" s="10">
        <v>93.8</v>
      </c>
      <c r="H165" s="10" t="s">
        <v>16</v>
      </c>
      <c r="I165" s="10" t="s">
        <v>1840</v>
      </c>
      <c r="J165" s="10" t="s">
        <v>17</v>
      </c>
      <c r="K165" s="10">
        <v>14.4</v>
      </c>
      <c r="L165" s="10">
        <v>4.0999999999999996</v>
      </c>
      <c r="M165" s="10">
        <v>2338</v>
      </c>
      <c r="N165" s="10">
        <v>86.5</v>
      </c>
    </row>
    <row r="166" spans="1:14" ht="18" x14ac:dyDescent="0.55000000000000004">
      <c r="A166" s="10">
        <v>2021</v>
      </c>
      <c r="B166" s="10" t="s">
        <v>623</v>
      </c>
      <c r="C166" s="10" t="s">
        <v>624</v>
      </c>
      <c r="D166" s="10">
        <v>465657</v>
      </c>
      <c r="E166" s="10" t="s">
        <v>14</v>
      </c>
      <c r="F166" s="10" t="s">
        <v>15</v>
      </c>
      <c r="G166" s="10">
        <v>92.8</v>
      </c>
      <c r="H166" s="10" t="s">
        <v>16</v>
      </c>
      <c r="I166" s="10" t="s">
        <v>1841</v>
      </c>
      <c r="J166" s="10" t="s">
        <v>17</v>
      </c>
      <c r="K166" s="10">
        <v>14.2</v>
      </c>
      <c r="L166" s="10">
        <v>4.9000000000000004</v>
      </c>
      <c r="M166" s="10">
        <v>2337</v>
      </c>
      <c r="N166" s="10">
        <v>88</v>
      </c>
    </row>
    <row r="167" spans="1:14" ht="18" x14ac:dyDescent="0.55000000000000004">
      <c r="A167" s="10">
        <v>2021</v>
      </c>
      <c r="B167" s="10" t="s">
        <v>837</v>
      </c>
      <c r="C167" s="10" t="s">
        <v>838</v>
      </c>
      <c r="D167" s="10">
        <v>676265</v>
      </c>
      <c r="E167" s="10" t="s">
        <v>46</v>
      </c>
      <c r="F167" s="10" t="s">
        <v>47</v>
      </c>
      <c r="G167" s="10">
        <v>92.7</v>
      </c>
      <c r="H167" s="10" t="s">
        <v>16</v>
      </c>
      <c r="I167" s="10" t="s">
        <v>1842</v>
      </c>
      <c r="J167" s="10" t="s">
        <v>17</v>
      </c>
      <c r="K167" s="10">
        <v>15.1</v>
      </c>
      <c r="L167" s="10">
        <v>10.3</v>
      </c>
      <c r="M167" s="10">
        <v>2337</v>
      </c>
      <c r="N167" s="10">
        <v>96</v>
      </c>
    </row>
    <row r="168" spans="1:14" ht="18" x14ac:dyDescent="0.55000000000000004">
      <c r="A168" s="10">
        <v>2021</v>
      </c>
      <c r="B168" s="10" t="s">
        <v>299</v>
      </c>
      <c r="C168" s="10" t="s">
        <v>300</v>
      </c>
      <c r="D168" s="10">
        <v>518516</v>
      </c>
      <c r="E168" s="10" t="s">
        <v>164</v>
      </c>
      <c r="F168" s="10" t="s">
        <v>165</v>
      </c>
      <c r="G168" s="10">
        <v>90.4</v>
      </c>
      <c r="H168" s="10" t="s">
        <v>16</v>
      </c>
      <c r="I168" s="10" t="s">
        <v>1843</v>
      </c>
      <c r="J168" s="10" t="s">
        <v>17</v>
      </c>
      <c r="K168" s="10">
        <v>18.100000000000001</v>
      </c>
      <c r="L168" s="10">
        <v>8.5</v>
      </c>
      <c r="M168" s="10">
        <v>2335</v>
      </c>
      <c r="N168" s="10">
        <v>86.3</v>
      </c>
    </row>
    <row r="169" spans="1:14" ht="18" x14ac:dyDescent="0.55000000000000004">
      <c r="A169" s="10">
        <v>2021</v>
      </c>
      <c r="B169" s="10" t="s">
        <v>573</v>
      </c>
      <c r="C169" s="10" t="s">
        <v>212</v>
      </c>
      <c r="D169" s="10">
        <v>669952</v>
      </c>
      <c r="E169" s="10" t="s">
        <v>54</v>
      </c>
      <c r="F169" s="10" t="s">
        <v>55</v>
      </c>
      <c r="G169" s="10">
        <v>94.4</v>
      </c>
      <c r="H169" s="10" t="s">
        <v>16</v>
      </c>
      <c r="I169" s="10" t="s">
        <v>1844</v>
      </c>
      <c r="J169" s="10" t="s">
        <v>17</v>
      </c>
      <c r="K169" s="10">
        <v>13.8</v>
      </c>
      <c r="L169" s="10">
        <v>3</v>
      </c>
      <c r="M169" s="10">
        <v>2335</v>
      </c>
      <c r="N169" s="10">
        <v>81.099999999999994</v>
      </c>
    </row>
    <row r="170" spans="1:14" ht="18" x14ac:dyDescent="0.55000000000000004">
      <c r="A170" s="10">
        <v>2021</v>
      </c>
      <c r="B170" s="10" t="s">
        <v>415</v>
      </c>
      <c r="C170" s="10" t="s">
        <v>416</v>
      </c>
      <c r="D170" s="10">
        <v>571510</v>
      </c>
      <c r="E170" s="10" t="s">
        <v>132</v>
      </c>
      <c r="F170" s="10" t="s">
        <v>133</v>
      </c>
      <c r="G170" s="10">
        <v>92</v>
      </c>
      <c r="H170" s="10" t="s">
        <v>16</v>
      </c>
      <c r="I170" s="10" t="s">
        <v>1845</v>
      </c>
      <c r="J170" s="10" t="s">
        <v>17</v>
      </c>
      <c r="K170" s="10">
        <v>17.2</v>
      </c>
      <c r="L170" s="10">
        <v>10.7</v>
      </c>
      <c r="M170" s="10">
        <v>2333</v>
      </c>
      <c r="N170" s="10">
        <v>89.5</v>
      </c>
    </row>
    <row r="171" spans="1:14" ht="18" x14ac:dyDescent="0.55000000000000004">
      <c r="A171" s="10">
        <v>2021</v>
      </c>
      <c r="B171" s="10" t="s">
        <v>449</v>
      </c>
      <c r="C171" s="10" t="s">
        <v>85</v>
      </c>
      <c r="D171" s="10">
        <v>676979</v>
      </c>
      <c r="E171" s="10" t="s">
        <v>50</v>
      </c>
      <c r="F171" s="10" t="s">
        <v>51</v>
      </c>
      <c r="G171" s="10">
        <v>96.6</v>
      </c>
      <c r="H171" s="10" t="s">
        <v>16</v>
      </c>
      <c r="I171" s="10" t="s">
        <v>1846</v>
      </c>
      <c r="J171" s="10" t="s">
        <v>17</v>
      </c>
      <c r="K171" s="10">
        <v>11.3</v>
      </c>
      <c r="L171" s="10">
        <v>4.8</v>
      </c>
      <c r="M171" s="10">
        <v>2331</v>
      </c>
      <c r="N171" s="10">
        <v>95.5</v>
      </c>
    </row>
    <row r="172" spans="1:14" ht="18" x14ac:dyDescent="0.55000000000000004">
      <c r="A172" s="10">
        <v>2021</v>
      </c>
      <c r="B172" s="10" t="s">
        <v>618</v>
      </c>
      <c r="C172" s="10" t="s">
        <v>619</v>
      </c>
      <c r="D172" s="10">
        <v>663423</v>
      </c>
      <c r="E172" s="10" t="s">
        <v>14</v>
      </c>
      <c r="F172" s="10" t="s">
        <v>15</v>
      </c>
      <c r="G172" s="10">
        <v>93.9</v>
      </c>
      <c r="H172" s="10" t="s">
        <v>16</v>
      </c>
      <c r="I172" s="10" t="s">
        <v>1847</v>
      </c>
      <c r="J172" s="10" t="s">
        <v>17</v>
      </c>
      <c r="K172" s="10">
        <v>13.9</v>
      </c>
      <c r="L172" s="10">
        <v>3.2</v>
      </c>
      <c r="M172" s="10">
        <v>2331</v>
      </c>
      <c r="N172" s="10">
        <v>85.5</v>
      </c>
    </row>
    <row r="173" spans="1:14" ht="18" x14ac:dyDescent="0.55000000000000004">
      <c r="A173" s="10">
        <v>2021</v>
      </c>
      <c r="B173" s="10" t="s">
        <v>413</v>
      </c>
      <c r="C173" s="10" t="s">
        <v>247</v>
      </c>
      <c r="D173" s="10">
        <v>614179</v>
      </c>
      <c r="E173" s="10" t="s">
        <v>50</v>
      </c>
      <c r="F173" s="10" t="s">
        <v>51</v>
      </c>
      <c r="G173" s="10">
        <v>97</v>
      </c>
      <c r="H173" s="10" t="s">
        <v>16</v>
      </c>
      <c r="I173" s="10" t="s">
        <v>1848</v>
      </c>
      <c r="J173" s="10" t="s">
        <v>17</v>
      </c>
      <c r="K173" s="10">
        <v>11.5</v>
      </c>
      <c r="L173" s="10">
        <v>6.4</v>
      </c>
      <c r="M173" s="10">
        <v>2329</v>
      </c>
      <c r="N173" s="10">
        <v>93.2</v>
      </c>
    </row>
    <row r="174" spans="1:14" ht="18" x14ac:dyDescent="0.55000000000000004">
      <c r="A174" s="10">
        <v>2021</v>
      </c>
      <c r="B174" s="10" t="s">
        <v>493</v>
      </c>
      <c r="C174" s="10" t="s">
        <v>456</v>
      </c>
      <c r="D174" s="10">
        <v>643316</v>
      </c>
      <c r="E174" s="10" t="s">
        <v>182</v>
      </c>
      <c r="F174" s="10" t="s">
        <v>183</v>
      </c>
      <c r="G174" s="10">
        <v>92.8</v>
      </c>
      <c r="H174" s="10" t="s">
        <v>16</v>
      </c>
      <c r="I174" s="10" t="s">
        <v>1849</v>
      </c>
      <c r="J174" s="10" t="s">
        <v>17</v>
      </c>
      <c r="K174" s="10">
        <v>18.899999999999999</v>
      </c>
      <c r="L174" s="10">
        <v>5.8</v>
      </c>
      <c r="M174" s="10">
        <v>2329</v>
      </c>
      <c r="N174" s="10">
        <v>66.900000000000006</v>
      </c>
    </row>
    <row r="175" spans="1:14" ht="18" x14ac:dyDescent="0.55000000000000004">
      <c r="A175" s="10">
        <v>2021</v>
      </c>
      <c r="B175" s="10" t="s">
        <v>658</v>
      </c>
      <c r="C175" s="10" t="s">
        <v>659</v>
      </c>
      <c r="D175" s="10">
        <v>592741</v>
      </c>
      <c r="E175" s="10" t="s">
        <v>213</v>
      </c>
      <c r="F175" s="10" t="s">
        <v>214</v>
      </c>
      <c r="G175" s="10">
        <v>91.6</v>
      </c>
      <c r="H175" s="10" t="s">
        <v>16</v>
      </c>
      <c r="I175" s="10" t="s">
        <v>1850</v>
      </c>
      <c r="J175" s="10" t="s">
        <v>17</v>
      </c>
      <c r="K175" s="10">
        <v>15.3</v>
      </c>
      <c r="L175" s="10">
        <v>9.4</v>
      </c>
      <c r="M175" s="10">
        <v>2329</v>
      </c>
      <c r="N175" s="10">
        <v>96.3</v>
      </c>
    </row>
    <row r="176" spans="1:14" ht="18" x14ac:dyDescent="0.55000000000000004">
      <c r="A176" s="10">
        <v>2021</v>
      </c>
      <c r="B176" s="10" t="s">
        <v>512</v>
      </c>
      <c r="C176" s="10" t="s">
        <v>513</v>
      </c>
      <c r="D176" s="10">
        <v>448855</v>
      </c>
      <c r="E176" s="10" t="s">
        <v>232</v>
      </c>
      <c r="F176" s="10" t="s">
        <v>233</v>
      </c>
      <c r="G176" s="10">
        <v>92.2</v>
      </c>
      <c r="H176" s="10" t="s">
        <v>16</v>
      </c>
      <c r="I176" s="10" t="s">
        <v>1851</v>
      </c>
      <c r="J176" s="10" t="s">
        <v>17</v>
      </c>
      <c r="K176" s="10">
        <v>13.4</v>
      </c>
      <c r="L176" s="10">
        <v>4.5</v>
      </c>
      <c r="M176" s="10">
        <v>2328</v>
      </c>
      <c r="N176" s="10">
        <v>97.1</v>
      </c>
    </row>
    <row r="177" spans="1:14" ht="18" x14ac:dyDescent="0.55000000000000004">
      <c r="A177" s="10">
        <v>2021</v>
      </c>
      <c r="B177" s="10" t="s">
        <v>162</v>
      </c>
      <c r="C177" s="10" t="s">
        <v>163</v>
      </c>
      <c r="D177" s="10">
        <v>668678</v>
      </c>
      <c r="E177" s="10" t="s">
        <v>164</v>
      </c>
      <c r="F177" s="10" t="s">
        <v>165</v>
      </c>
      <c r="G177" s="10">
        <v>93.4</v>
      </c>
      <c r="H177" s="10" t="s">
        <v>16</v>
      </c>
      <c r="I177" s="10" t="s">
        <v>1852</v>
      </c>
      <c r="J177" s="10" t="s">
        <v>17</v>
      </c>
      <c r="K177" s="10">
        <v>14.3</v>
      </c>
      <c r="L177" s="10">
        <v>3.3</v>
      </c>
      <c r="M177" s="10">
        <v>2326</v>
      </c>
      <c r="N177" s="10">
        <v>82.7</v>
      </c>
    </row>
    <row r="178" spans="1:14" ht="18" x14ac:dyDescent="0.55000000000000004">
      <c r="A178" s="10">
        <v>2021</v>
      </c>
      <c r="B178" s="10" t="s">
        <v>545</v>
      </c>
      <c r="C178" s="10" t="s">
        <v>546</v>
      </c>
      <c r="D178" s="10">
        <v>669145</v>
      </c>
      <c r="E178" s="10" t="s">
        <v>182</v>
      </c>
      <c r="F178" s="10" t="s">
        <v>183</v>
      </c>
      <c r="G178" s="10">
        <v>91.5</v>
      </c>
      <c r="H178" s="10" t="s">
        <v>16</v>
      </c>
      <c r="I178" s="10" t="s">
        <v>1853</v>
      </c>
      <c r="J178" s="10" t="s">
        <v>17</v>
      </c>
      <c r="K178" s="10">
        <v>16.5</v>
      </c>
      <c r="L178" s="10">
        <v>6.2</v>
      </c>
      <c r="M178" s="10">
        <v>2326</v>
      </c>
      <c r="N178" s="10">
        <v>80.599999999999994</v>
      </c>
    </row>
    <row r="179" spans="1:14" ht="18" x14ac:dyDescent="0.55000000000000004">
      <c r="A179" s="10">
        <v>2021</v>
      </c>
      <c r="B179" s="10" t="s">
        <v>236</v>
      </c>
      <c r="C179" s="10" t="s">
        <v>141</v>
      </c>
      <c r="D179" s="10">
        <v>622491</v>
      </c>
      <c r="E179" s="10" t="s">
        <v>26</v>
      </c>
      <c r="F179" s="10" t="s">
        <v>27</v>
      </c>
      <c r="G179" s="10">
        <v>97.1</v>
      </c>
      <c r="H179" s="10" t="s">
        <v>16</v>
      </c>
      <c r="I179" s="10" t="s">
        <v>1854</v>
      </c>
      <c r="J179" s="10" t="s">
        <v>17</v>
      </c>
      <c r="K179" s="10">
        <v>16.2</v>
      </c>
      <c r="L179" s="10">
        <v>11.2</v>
      </c>
      <c r="M179" s="10">
        <v>2322</v>
      </c>
      <c r="N179" s="10">
        <v>91.3</v>
      </c>
    </row>
    <row r="180" spans="1:14" ht="18" x14ac:dyDescent="0.55000000000000004">
      <c r="A180" s="10">
        <v>2021</v>
      </c>
      <c r="B180" s="10" t="s">
        <v>211</v>
      </c>
      <c r="C180" s="10" t="s">
        <v>242</v>
      </c>
      <c r="D180" s="10">
        <v>641745</v>
      </c>
      <c r="E180" s="10" t="s">
        <v>80</v>
      </c>
      <c r="F180" s="10" t="s">
        <v>81</v>
      </c>
      <c r="G180" s="10">
        <v>94.2</v>
      </c>
      <c r="H180" s="10" t="s">
        <v>16</v>
      </c>
      <c r="I180" s="10" t="s">
        <v>1855</v>
      </c>
      <c r="J180" s="10" t="s">
        <v>17</v>
      </c>
      <c r="K180" s="10">
        <v>16.7</v>
      </c>
      <c r="L180" s="10">
        <v>1</v>
      </c>
      <c r="M180" s="10">
        <v>2322</v>
      </c>
      <c r="N180" s="10">
        <v>93.5</v>
      </c>
    </row>
    <row r="181" spans="1:14" ht="18" x14ac:dyDescent="0.55000000000000004">
      <c r="A181" s="10">
        <v>2021</v>
      </c>
      <c r="B181" s="10" t="s">
        <v>568</v>
      </c>
      <c r="C181" s="10" t="s">
        <v>139</v>
      </c>
      <c r="D181" s="10">
        <v>650644</v>
      </c>
      <c r="E181" s="10" t="s">
        <v>122</v>
      </c>
      <c r="F181" s="10" t="s">
        <v>123</v>
      </c>
      <c r="G181" s="10">
        <v>91.5</v>
      </c>
      <c r="H181" s="10" t="s">
        <v>16</v>
      </c>
      <c r="I181" s="10" t="s">
        <v>1856</v>
      </c>
      <c r="J181" s="10" t="s">
        <v>17</v>
      </c>
      <c r="K181" s="10">
        <v>15.1</v>
      </c>
      <c r="L181" s="10">
        <v>3.4</v>
      </c>
      <c r="M181" s="10">
        <v>2320</v>
      </c>
      <c r="N181" s="10">
        <v>85.1</v>
      </c>
    </row>
    <row r="182" spans="1:14" ht="18" x14ac:dyDescent="0.55000000000000004">
      <c r="A182" s="10">
        <v>2021</v>
      </c>
      <c r="B182" s="10" t="s">
        <v>478</v>
      </c>
      <c r="C182" s="10" t="s">
        <v>61</v>
      </c>
      <c r="D182" s="10">
        <v>642130</v>
      </c>
      <c r="E182" s="10" t="s">
        <v>142</v>
      </c>
      <c r="F182" s="10" t="s">
        <v>143</v>
      </c>
      <c r="G182" s="10">
        <v>93.1</v>
      </c>
      <c r="H182" s="10" t="s">
        <v>16</v>
      </c>
      <c r="I182" s="10" t="s">
        <v>1857</v>
      </c>
      <c r="J182" s="10" t="s">
        <v>17</v>
      </c>
      <c r="K182" s="10">
        <v>15.8</v>
      </c>
      <c r="L182" s="10">
        <v>3</v>
      </c>
      <c r="M182" s="10">
        <v>2318</v>
      </c>
      <c r="N182" s="10">
        <v>73</v>
      </c>
    </row>
    <row r="183" spans="1:14" ht="18" x14ac:dyDescent="0.55000000000000004">
      <c r="A183" s="10">
        <v>2021</v>
      </c>
      <c r="B183" s="10" t="s">
        <v>474</v>
      </c>
      <c r="C183" s="10" t="s">
        <v>475</v>
      </c>
      <c r="D183" s="10">
        <v>650382</v>
      </c>
      <c r="E183" s="10" t="s">
        <v>42</v>
      </c>
      <c r="F183" s="10" t="s">
        <v>43</v>
      </c>
      <c r="G183" s="10">
        <v>94.9</v>
      </c>
      <c r="H183" s="10" t="s">
        <v>16</v>
      </c>
      <c r="I183" s="10" t="s">
        <v>1858</v>
      </c>
      <c r="J183" s="10" t="s">
        <v>17</v>
      </c>
      <c r="K183" s="10">
        <v>17.100000000000001</v>
      </c>
      <c r="L183" s="10">
        <v>4.8</v>
      </c>
      <c r="M183" s="10">
        <v>2315</v>
      </c>
      <c r="N183" s="10">
        <v>91.2</v>
      </c>
    </row>
    <row r="184" spans="1:14" ht="18" x14ac:dyDescent="0.55000000000000004">
      <c r="A184" s="10">
        <v>2021</v>
      </c>
      <c r="B184" s="10" t="s">
        <v>594</v>
      </c>
      <c r="C184" s="10" t="s">
        <v>305</v>
      </c>
      <c r="D184" s="10">
        <v>458708</v>
      </c>
      <c r="E184" s="10" t="s">
        <v>156</v>
      </c>
      <c r="F184" s="10" t="s">
        <v>157</v>
      </c>
      <c r="G184" s="10">
        <v>88.9</v>
      </c>
      <c r="H184" s="10" t="s">
        <v>16</v>
      </c>
      <c r="I184" s="10" t="s">
        <v>1859</v>
      </c>
      <c r="J184" s="10" t="s">
        <v>17</v>
      </c>
      <c r="K184" s="10">
        <v>16.2</v>
      </c>
      <c r="L184" s="10">
        <v>5.9</v>
      </c>
      <c r="M184" s="10">
        <v>2313</v>
      </c>
      <c r="N184" s="10">
        <v>89.5</v>
      </c>
    </row>
    <row r="185" spans="1:14" ht="18" x14ac:dyDescent="0.55000000000000004">
      <c r="A185" s="10">
        <v>2021</v>
      </c>
      <c r="B185" s="10" t="s">
        <v>824</v>
      </c>
      <c r="C185" s="10" t="s">
        <v>825</v>
      </c>
      <c r="D185" s="10">
        <v>670990</v>
      </c>
      <c r="E185" s="10" t="s">
        <v>102</v>
      </c>
      <c r="F185" s="10" t="s">
        <v>103</v>
      </c>
      <c r="G185" s="10">
        <v>95.4</v>
      </c>
      <c r="H185" s="10" t="s">
        <v>16</v>
      </c>
      <c r="I185" s="10" t="s">
        <v>1860</v>
      </c>
      <c r="J185" s="10" t="s">
        <v>17</v>
      </c>
      <c r="K185" s="10">
        <v>18.100000000000001</v>
      </c>
      <c r="L185" s="10">
        <v>12.8</v>
      </c>
      <c r="M185" s="10">
        <v>2313</v>
      </c>
      <c r="N185" s="10">
        <v>87</v>
      </c>
    </row>
    <row r="186" spans="1:14" ht="18" x14ac:dyDescent="0.55000000000000004">
      <c r="A186" s="10">
        <v>2021</v>
      </c>
      <c r="B186" s="10" t="s">
        <v>608</v>
      </c>
      <c r="C186" s="10" t="s">
        <v>247</v>
      </c>
      <c r="D186" s="10">
        <v>501625</v>
      </c>
      <c r="E186" s="10" t="s">
        <v>30</v>
      </c>
      <c r="F186" s="10" t="s">
        <v>31</v>
      </c>
      <c r="G186" s="10">
        <v>91.1</v>
      </c>
      <c r="H186" s="10" t="s">
        <v>16</v>
      </c>
      <c r="I186" s="10" t="s">
        <v>1861</v>
      </c>
      <c r="J186" s="10" t="s">
        <v>17</v>
      </c>
      <c r="K186" s="10">
        <v>17.2</v>
      </c>
      <c r="L186" s="10">
        <v>10.6</v>
      </c>
      <c r="M186" s="10">
        <v>2311</v>
      </c>
      <c r="N186" s="10">
        <v>94</v>
      </c>
    </row>
    <row r="187" spans="1:14" ht="18" x14ac:dyDescent="0.55000000000000004">
      <c r="A187" s="10">
        <v>2021</v>
      </c>
      <c r="B187" s="10" t="s">
        <v>473</v>
      </c>
      <c r="C187" s="10" t="s">
        <v>185</v>
      </c>
      <c r="D187" s="10">
        <v>573204</v>
      </c>
      <c r="E187" s="10" t="s">
        <v>261</v>
      </c>
      <c r="F187" s="10" t="s">
        <v>262</v>
      </c>
      <c r="G187" s="10">
        <v>91.2</v>
      </c>
      <c r="H187" s="10" t="s">
        <v>16</v>
      </c>
      <c r="I187" s="10" t="s">
        <v>1862</v>
      </c>
      <c r="J187" s="10" t="s">
        <v>17</v>
      </c>
      <c r="K187" s="10">
        <v>13.5</v>
      </c>
      <c r="L187" s="10">
        <v>2.6</v>
      </c>
      <c r="M187" s="10">
        <v>2310</v>
      </c>
      <c r="N187" s="10">
        <v>90.6</v>
      </c>
    </row>
    <row r="188" spans="1:14" ht="18" x14ac:dyDescent="0.55000000000000004">
      <c r="A188" s="10">
        <v>2021</v>
      </c>
      <c r="B188" s="10" t="s">
        <v>406</v>
      </c>
      <c r="C188" s="10" t="s">
        <v>407</v>
      </c>
      <c r="D188" s="10">
        <v>665152</v>
      </c>
      <c r="E188" s="10" t="s">
        <v>182</v>
      </c>
      <c r="F188" s="10" t="s">
        <v>183</v>
      </c>
      <c r="G188" s="10">
        <v>92.6</v>
      </c>
      <c r="H188" s="10" t="s">
        <v>16</v>
      </c>
      <c r="I188" s="10" t="s">
        <v>1863</v>
      </c>
      <c r="J188" s="10" t="s">
        <v>17</v>
      </c>
      <c r="K188" s="10">
        <v>14.4</v>
      </c>
      <c r="L188" s="10">
        <v>9.4</v>
      </c>
      <c r="M188" s="10">
        <v>2308</v>
      </c>
      <c r="N188" s="10">
        <v>95.4</v>
      </c>
    </row>
    <row r="189" spans="1:14" ht="18" x14ac:dyDescent="0.55000000000000004">
      <c r="A189" s="10">
        <v>2021</v>
      </c>
      <c r="B189" s="10" t="s">
        <v>470</v>
      </c>
      <c r="C189" s="10" t="s">
        <v>471</v>
      </c>
      <c r="D189" s="10">
        <v>643377</v>
      </c>
      <c r="E189" s="10" t="s">
        <v>261</v>
      </c>
      <c r="F189" s="10" t="s">
        <v>262</v>
      </c>
      <c r="G189" s="10">
        <v>92.6</v>
      </c>
      <c r="H189" s="10" t="s">
        <v>16</v>
      </c>
      <c r="I189" s="10" t="s">
        <v>1864</v>
      </c>
      <c r="J189" s="10" t="s">
        <v>17</v>
      </c>
      <c r="K189" s="10">
        <v>15.8</v>
      </c>
      <c r="L189" s="10">
        <v>12.3</v>
      </c>
      <c r="M189" s="10">
        <v>2308</v>
      </c>
      <c r="N189" s="10">
        <v>97.9</v>
      </c>
    </row>
    <row r="190" spans="1:14" ht="18" x14ac:dyDescent="0.55000000000000004">
      <c r="A190" s="10">
        <v>2021</v>
      </c>
      <c r="B190" s="10" t="s">
        <v>596</v>
      </c>
      <c r="C190" s="10" t="s">
        <v>597</v>
      </c>
      <c r="D190" s="10">
        <v>666200</v>
      </c>
      <c r="E190" s="10" t="s">
        <v>110</v>
      </c>
      <c r="F190" s="10" t="s">
        <v>111</v>
      </c>
      <c r="G190" s="10">
        <v>95.9</v>
      </c>
      <c r="H190" s="10" t="s">
        <v>16</v>
      </c>
      <c r="I190" s="10" t="s">
        <v>1865</v>
      </c>
      <c r="J190" s="10" t="s">
        <v>17</v>
      </c>
      <c r="K190" s="10">
        <v>14.5</v>
      </c>
      <c r="L190" s="10">
        <v>12.6</v>
      </c>
      <c r="M190" s="10">
        <v>2308</v>
      </c>
      <c r="N190" s="10">
        <v>98.4</v>
      </c>
    </row>
    <row r="191" spans="1:14" ht="18" x14ac:dyDescent="0.55000000000000004">
      <c r="A191" s="10">
        <v>2021</v>
      </c>
      <c r="B191" s="10" t="s">
        <v>700</v>
      </c>
      <c r="C191" s="10" t="s">
        <v>701</v>
      </c>
      <c r="D191" s="10">
        <v>642545</v>
      </c>
      <c r="E191" s="10" t="s">
        <v>232</v>
      </c>
      <c r="F191" s="10" t="s">
        <v>233</v>
      </c>
      <c r="G191" s="10">
        <v>93.2</v>
      </c>
      <c r="H191" s="10" t="s">
        <v>16</v>
      </c>
      <c r="I191" s="10" t="s">
        <v>1866</v>
      </c>
      <c r="J191" s="10" t="s">
        <v>17</v>
      </c>
      <c r="K191" s="10">
        <v>15</v>
      </c>
      <c r="L191" s="10">
        <v>4.2</v>
      </c>
      <c r="M191" s="10">
        <v>2308</v>
      </c>
      <c r="N191" s="10">
        <v>86.7</v>
      </c>
    </row>
    <row r="192" spans="1:14" ht="18" x14ac:dyDescent="0.55000000000000004">
      <c r="A192" s="10">
        <v>2021</v>
      </c>
      <c r="B192" s="10" t="s">
        <v>891</v>
      </c>
      <c r="C192" s="10" t="s">
        <v>685</v>
      </c>
      <c r="D192" s="10">
        <v>656266</v>
      </c>
      <c r="E192" s="10" t="s">
        <v>164</v>
      </c>
      <c r="F192" s="10" t="s">
        <v>165</v>
      </c>
      <c r="G192" s="10">
        <v>94.5</v>
      </c>
      <c r="H192" s="10" t="s">
        <v>16</v>
      </c>
      <c r="I192" s="10" t="s">
        <v>1867</v>
      </c>
      <c r="J192" s="10" t="s">
        <v>17</v>
      </c>
      <c r="K192" s="10">
        <v>19.399999999999999</v>
      </c>
      <c r="L192" s="10">
        <v>12.3</v>
      </c>
      <c r="M192" s="10">
        <v>2308</v>
      </c>
      <c r="N192" s="10">
        <v>85.3</v>
      </c>
    </row>
    <row r="193" spans="1:14" ht="18" x14ac:dyDescent="0.55000000000000004">
      <c r="A193" s="10">
        <v>2021</v>
      </c>
      <c r="B193" s="10" t="s">
        <v>426</v>
      </c>
      <c r="C193" s="10" t="s">
        <v>427</v>
      </c>
      <c r="D193" s="10">
        <v>543339</v>
      </c>
      <c r="E193" s="10" t="s">
        <v>62</v>
      </c>
      <c r="F193" s="10" t="s">
        <v>63</v>
      </c>
      <c r="G193" s="10">
        <v>97</v>
      </c>
      <c r="H193" s="10" t="s">
        <v>16</v>
      </c>
      <c r="I193" s="10" t="s">
        <v>1868</v>
      </c>
      <c r="J193" s="10" t="s">
        <v>17</v>
      </c>
      <c r="K193" s="10">
        <v>12.6</v>
      </c>
      <c r="L193" s="10">
        <v>10.199999999999999</v>
      </c>
      <c r="M193" s="10">
        <v>2307</v>
      </c>
      <c r="N193" s="10">
        <v>97.7</v>
      </c>
    </row>
    <row r="194" spans="1:14" ht="18" x14ac:dyDescent="0.55000000000000004">
      <c r="A194" s="10">
        <v>2021</v>
      </c>
      <c r="B194" s="10" t="s">
        <v>672</v>
      </c>
      <c r="C194" s="10" t="s">
        <v>673</v>
      </c>
      <c r="D194" s="10">
        <v>657024</v>
      </c>
      <c r="E194" s="10" t="s">
        <v>102</v>
      </c>
      <c r="F194" s="10" t="s">
        <v>103</v>
      </c>
      <c r="G194" s="10">
        <v>94.7</v>
      </c>
      <c r="H194" s="10" t="s">
        <v>16</v>
      </c>
      <c r="I194" s="10" t="s">
        <v>1869</v>
      </c>
      <c r="J194" s="10" t="s">
        <v>17</v>
      </c>
      <c r="K194" s="10">
        <v>11.6</v>
      </c>
      <c r="L194" s="10">
        <v>8.6</v>
      </c>
      <c r="M194" s="10">
        <v>2307</v>
      </c>
      <c r="N194" s="10">
        <v>99</v>
      </c>
    </row>
    <row r="195" spans="1:14" ht="18" x14ac:dyDescent="0.55000000000000004">
      <c r="A195" s="10">
        <v>2021</v>
      </c>
      <c r="B195" s="10" t="s">
        <v>323</v>
      </c>
      <c r="C195" s="10" t="s">
        <v>175</v>
      </c>
      <c r="D195" s="10">
        <v>675916</v>
      </c>
      <c r="E195" s="10" t="s">
        <v>122</v>
      </c>
      <c r="F195" s="10" t="s">
        <v>123</v>
      </c>
      <c r="G195" s="10">
        <v>95.9</v>
      </c>
      <c r="H195" s="10" t="s">
        <v>16</v>
      </c>
      <c r="I195" s="10" t="s">
        <v>1870</v>
      </c>
      <c r="J195" s="10" t="s">
        <v>17</v>
      </c>
      <c r="K195" s="10">
        <v>12</v>
      </c>
      <c r="L195" s="10">
        <v>5.2</v>
      </c>
      <c r="M195" s="10">
        <v>2306</v>
      </c>
      <c r="N195" s="10">
        <v>95.1</v>
      </c>
    </row>
    <row r="196" spans="1:14" ht="18" x14ac:dyDescent="0.55000000000000004">
      <c r="A196" s="10">
        <v>2021</v>
      </c>
      <c r="B196" s="10" t="s">
        <v>448</v>
      </c>
      <c r="C196" s="10" t="s">
        <v>395</v>
      </c>
      <c r="D196" s="10">
        <v>518886</v>
      </c>
      <c r="E196" s="10" t="s">
        <v>50</v>
      </c>
      <c r="F196" s="10" t="s">
        <v>51</v>
      </c>
      <c r="G196" s="10">
        <v>96.6</v>
      </c>
      <c r="H196" s="10" t="s">
        <v>16</v>
      </c>
      <c r="I196" s="10" t="s">
        <v>1871</v>
      </c>
      <c r="J196" s="10" t="s">
        <v>17</v>
      </c>
      <c r="K196" s="10">
        <v>14.7</v>
      </c>
      <c r="L196" s="10">
        <v>10.199999999999999</v>
      </c>
      <c r="M196" s="10">
        <v>2306</v>
      </c>
      <c r="N196" s="10">
        <v>92.8</v>
      </c>
    </row>
    <row r="197" spans="1:14" ht="18" x14ac:dyDescent="0.55000000000000004">
      <c r="A197" s="10">
        <v>2021</v>
      </c>
      <c r="B197" s="10" t="s">
        <v>297</v>
      </c>
      <c r="C197" s="10" t="s">
        <v>298</v>
      </c>
      <c r="D197" s="10">
        <v>640470</v>
      </c>
      <c r="E197" s="10" t="s">
        <v>46</v>
      </c>
      <c r="F197" s="10" t="s">
        <v>47</v>
      </c>
      <c r="G197" s="10">
        <v>93.8</v>
      </c>
      <c r="H197" s="10" t="s">
        <v>16</v>
      </c>
      <c r="I197" s="10" t="s">
        <v>1872</v>
      </c>
      <c r="J197" s="10" t="s">
        <v>17</v>
      </c>
      <c r="K197" s="10">
        <v>14.2</v>
      </c>
      <c r="L197" s="10">
        <v>7.8</v>
      </c>
      <c r="M197" s="10">
        <v>2306</v>
      </c>
      <c r="N197" s="10">
        <v>92</v>
      </c>
    </row>
    <row r="198" spans="1:14" ht="18" x14ac:dyDescent="0.55000000000000004">
      <c r="A198" s="10">
        <v>2021</v>
      </c>
      <c r="B198" s="10" t="s">
        <v>512</v>
      </c>
      <c r="C198" s="10" t="s">
        <v>631</v>
      </c>
      <c r="D198" s="10">
        <v>500610</v>
      </c>
      <c r="E198" s="10" t="s">
        <v>20</v>
      </c>
      <c r="F198" s="10" t="s">
        <v>21</v>
      </c>
      <c r="G198" s="10">
        <v>90.7</v>
      </c>
      <c r="H198" s="10" t="s">
        <v>16</v>
      </c>
      <c r="I198" s="10" t="s">
        <v>1873</v>
      </c>
      <c r="J198" s="10" t="s">
        <v>17</v>
      </c>
      <c r="K198" s="10">
        <v>15.9</v>
      </c>
      <c r="L198" s="10">
        <v>11.9</v>
      </c>
      <c r="M198" s="10">
        <v>2305</v>
      </c>
      <c r="N198" s="10">
        <v>97</v>
      </c>
    </row>
    <row r="199" spans="1:14" ht="18" x14ac:dyDescent="0.55000000000000004">
      <c r="A199" s="10">
        <v>2021</v>
      </c>
      <c r="B199" s="10" t="s">
        <v>724</v>
      </c>
      <c r="C199" s="10" t="s">
        <v>119</v>
      </c>
      <c r="D199" s="10">
        <v>605195</v>
      </c>
      <c r="E199" s="10" t="s">
        <v>213</v>
      </c>
      <c r="F199" s="10" t="s">
        <v>214</v>
      </c>
      <c r="G199" s="10">
        <v>92.6</v>
      </c>
      <c r="H199" s="10" t="s">
        <v>16</v>
      </c>
      <c r="I199" s="10" t="s">
        <v>1874</v>
      </c>
      <c r="J199" s="10" t="s">
        <v>17</v>
      </c>
      <c r="K199" s="10">
        <v>18</v>
      </c>
      <c r="L199" s="10">
        <v>6.4</v>
      </c>
      <c r="M199" s="10">
        <v>2305</v>
      </c>
      <c r="N199" s="10">
        <v>77.2</v>
      </c>
    </row>
    <row r="200" spans="1:14" ht="18" x14ac:dyDescent="0.55000000000000004">
      <c r="A200" s="10">
        <v>2021</v>
      </c>
      <c r="B200" s="10" t="s">
        <v>538</v>
      </c>
      <c r="C200" s="10" t="s">
        <v>229</v>
      </c>
      <c r="D200" s="10">
        <v>641582</v>
      </c>
      <c r="E200" s="10" t="s">
        <v>50</v>
      </c>
      <c r="F200" s="10" t="s">
        <v>51</v>
      </c>
      <c r="G200" s="10">
        <v>93.6</v>
      </c>
      <c r="H200" s="10" t="s">
        <v>16</v>
      </c>
      <c r="I200" s="10" t="s">
        <v>1875</v>
      </c>
      <c r="J200" s="10" t="s">
        <v>17</v>
      </c>
      <c r="K200" s="10">
        <v>12.5</v>
      </c>
      <c r="L200" s="10">
        <v>6.7</v>
      </c>
      <c r="M200" s="10">
        <v>2303</v>
      </c>
      <c r="N200" s="10">
        <v>97.8</v>
      </c>
    </row>
    <row r="201" spans="1:14" ht="18" x14ac:dyDescent="0.55000000000000004">
      <c r="A201" s="10">
        <v>2021</v>
      </c>
      <c r="B201" s="10" t="s">
        <v>771</v>
      </c>
      <c r="C201" s="10" t="s">
        <v>772</v>
      </c>
      <c r="D201" s="10">
        <v>670456</v>
      </c>
      <c r="E201" s="10" t="s">
        <v>58</v>
      </c>
      <c r="F201" s="10" t="s">
        <v>59</v>
      </c>
      <c r="G201" s="10">
        <v>94</v>
      </c>
      <c r="H201" s="10" t="s">
        <v>16</v>
      </c>
      <c r="I201" s="10" t="s">
        <v>1876</v>
      </c>
      <c r="J201" s="10" t="s">
        <v>17</v>
      </c>
      <c r="K201" s="10">
        <v>14.7</v>
      </c>
      <c r="L201" s="10">
        <v>11.5</v>
      </c>
      <c r="M201" s="10">
        <v>2302</v>
      </c>
      <c r="N201" s="10">
        <v>99.4</v>
      </c>
    </row>
    <row r="202" spans="1:14" ht="18" x14ac:dyDescent="0.55000000000000004">
      <c r="A202" s="10">
        <v>2021</v>
      </c>
      <c r="B202" s="10" t="s">
        <v>884</v>
      </c>
      <c r="C202" s="10" t="s">
        <v>885</v>
      </c>
      <c r="D202" s="10">
        <v>594056</v>
      </c>
      <c r="E202" s="10" t="s">
        <v>20</v>
      </c>
      <c r="F202" s="10" t="s">
        <v>21</v>
      </c>
      <c r="G202" s="10">
        <v>93.8</v>
      </c>
      <c r="H202" s="10" t="s">
        <v>16</v>
      </c>
      <c r="I202" s="10" t="s">
        <v>1877</v>
      </c>
      <c r="J202" s="10" t="s">
        <v>17</v>
      </c>
      <c r="K202" s="10">
        <v>16.5</v>
      </c>
      <c r="L202" s="10">
        <v>3.5</v>
      </c>
      <c r="M202" s="10">
        <v>2302</v>
      </c>
      <c r="N202" s="10">
        <v>79.7</v>
      </c>
    </row>
    <row r="203" spans="1:14" ht="18" x14ac:dyDescent="0.55000000000000004">
      <c r="A203" s="10">
        <v>2021</v>
      </c>
      <c r="B203" s="10" t="s">
        <v>202</v>
      </c>
      <c r="C203" s="10" t="s">
        <v>25</v>
      </c>
      <c r="D203" s="10">
        <v>542881</v>
      </c>
      <c r="E203" s="10" t="s">
        <v>102</v>
      </c>
      <c r="F203" s="10" t="s">
        <v>103</v>
      </c>
      <c r="G203" s="10">
        <v>90.5</v>
      </c>
      <c r="H203" s="10" t="s">
        <v>16</v>
      </c>
      <c r="I203" s="10" t="s">
        <v>1878</v>
      </c>
      <c r="J203" s="10" t="s">
        <v>17</v>
      </c>
      <c r="K203" s="10">
        <v>15.1</v>
      </c>
      <c r="L203" s="10">
        <v>8.9</v>
      </c>
      <c r="M203" s="10">
        <v>2301</v>
      </c>
      <c r="N203" s="10">
        <v>99.6</v>
      </c>
    </row>
    <row r="204" spans="1:14" ht="18" x14ac:dyDescent="0.55000000000000004">
      <c r="A204" s="10">
        <v>2021</v>
      </c>
      <c r="B204" s="10" t="s">
        <v>443</v>
      </c>
      <c r="C204" s="10" t="s">
        <v>444</v>
      </c>
      <c r="D204" s="10">
        <v>605130</v>
      </c>
      <c r="E204" s="10" t="s">
        <v>80</v>
      </c>
      <c r="F204" s="10" t="s">
        <v>81</v>
      </c>
      <c r="G204" s="10">
        <v>95.4</v>
      </c>
      <c r="H204" s="10" t="s">
        <v>16</v>
      </c>
      <c r="I204" s="10" t="s">
        <v>1879</v>
      </c>
      <c r="J204" s="10" t="s">
        <v>17</v>
      </c>
      <c r="K204" s="10">
        <v>15.7</v>
      </c>
      <c r="L204" s="10">
        <v>5.3</v>
      </c>
      <c r="M204" s="10">
        <v>2301</v>
      </c>
      <c r="N204" s="10">
        <v>96.8</v>
      </c>
    </row>
    <row r="205" spans="1:14" ht="18" x14ac:dyDescent="0.55000000000000004">
      <c r="A205" s="10">
        <v>2021</v>
      </c>
      <c r="B205" s="10" t="s">
        <v>632</v>
      </c>
      <c r="C205" s="10" t="s">
        <v>19</v>
      </c>
      <c r="D205" s="10">
        <v>656794</v>
      </c>
      <c r="E205" s="10" t="s">
        <v>156</v>
      </c>
      <c r="F205" s="10" t="s">
        <v>157</v>
      </c>
      <c r="G205" s="10">
        <v>95.7</v>
      </c>
      <c r="H205" s="10" t="s">
        <v>16</v>
      </c>
      <c r="I205" s="10" t="s">
        <v>1880</v>
      </c>
      <c r="J205" s="10" t="s">
        <v>17</v>
      </c>
      <c r="K205" s="10">
        <v>13.6</v>
      </c>
      <c r="L205" s="10">
        <v>5.0999999999999996</v>
      </c>
      <c r="M205" s="10">
        <v>2300</v>
      </c>
      <c r="N205" s="10">
        <v>84.6</v>
      </c>
    </row>
    <row r="206" spans="1:14" ht="18" x14ac:dyDescent="0.55000000000000004">
      <c r="A206" s="10">
        <v>2021</v>
      </c>
      <c r="B206" s="10" t="s">
        <v>777</v>
      </c>
      <c r="C206" s="10" t="s">
        <v>778</v>
      </c>
      <c r="D206" s="10">
        <v>605138</v>
      </c>
      <c r="E206" s="10" t="s">
        <v>116</v>
      </c>
      <c r="F206" s="10" t="s">
        <v>117</v>
      </c>
      <c r="G206" s="10">
        <v>91.3</v>
      </c>
      <c r="H206" s="10" t="s">
        <v>16</v>
      </c>
      <c r="I206" s="10" t="s">
        <v>1881</v>
      </c>
      <c r="J206" s="10" t="s">
        <v>17</v>
      </c>
      <c r="K206" s="10">
        <v>13.4</v>
      </c>
      <c r="L206" s="10">
        <v>8.3000000000000007</v>
      </c>
      <c r="M206" s="10">
        <v>2300</v>
      </c>
      <c r="N206" s="10">
        <v>98.4</v>
      </c>
    </row>
    <row r="207" spans="1:14" ht="18" x14ac:dyDescent="0.55000000000000004">
      <c r="A207" s="10">
        <v>2021</v>
      </c>
      <c r="B207" s="10" t="s">
        <v>32</v>
      </c>
      <c r="C207" s="10" t="s">
        <v>33</v>
      </c>
      <c r="D207" s="10">
        <v>457918</v>
      </c>
      <c r="E207" s="10" t="s">
        <v>34</v>
      </c>
      <c r="F207" s="10" t="s">
        <v>35</v>
      </c>
      <c r="G207" s="10">
        <v>91</v>
      </c>
      <c r="H207" s="10" t="s">
        <v>16</v>
      </c>
      <c r="I207" s="10" t="s">
        <v>1882</v>
      </c>
      <c r="J207" s="10" t="s">
        <v>17</v>
      </c>
      <c r="K207" s="10">
        <v>16.100000000000001</v>
      </c>
      <c r="L207" s="10">
        <v>7.9</v>
      </c>
      <c r="M207" s="10">
        <v>2299</v>
      </c>
      <c r="N207" s="10">
        <v>90.6</v>
      </c>
    </row>
    <row r="208" spans="1:14" ht="18" x14ac:dyDescent="0.55000000000000004">
      <c r="A208" s="10">
        <v>2021</v>
      </c>
      <c r="B208" s="10" t="s">
        <v>735</v>
      </c>
      <c r="C208" s="10" t="s">
        <v>242</v>
      </c>
      <c r="D208" s="10">
        <v>623364</v>
      </c>
      <c r="E208" s="10" t="s">
        <v>46</v>
      </c>
      <c r="F208" s="10" t="s">
        <v>47</v>
      </c>
      <c r="G208" s="10">
        <v>92.6</v>
      </c>
      <c r="H208" s="10" t="s">
        <v>16</v>
      </c>
      <c r="I208" s="10" t="s">
        <v>1883</v>
      </c>
      <c r="J208" s="10" t="s">
        <v>17</v>
      </c>
      <c r="K208" s="10">
        <v>13.1</v>
      </c>
      <c r="L208" s="10">
        <v>4.0999999999999996</v>
      </c>
      <c r="M208" s="10">
        <v>2297</v>
      </c>
      <c r="N208" s="10">
        <v>93.1</v>
      </c>
    </row>
    <row r="209" spans="1:14" ht="18" x14ac:dyDescent="0.55000000000000004">
      <c r="A209" s="10">
        <v>2021</v>
      </c>
      <c r="B209" s="10" t="s">
        <v>614</v>
      </c>
      <c r="C209" s="10" t="s">
        <v>511</v>
      </c>
      <c r="D209" s="10">
        <v>502522</v>
      </c>
      <c r="E209" s="10" t="s">
        <v>34</v>
      </c>
      <c r="F209" s="10" t="s">
        <v>35</v>
      </c>
      <c r="G209" s="10">
        <v>92.9</v>
      </c>
      <c r="H209" s="10" t="s">
        <v>16</v>
      </c>
      <c r="I209" s="10" t="s">
        <v>1884</v>
      </c>
      <c r="J209" s="10" t="s">
        <v>17</v>
      </c>
      <c r="K209" s="10">
        <v>15.8</v>
      </c>
      <c r="L209" s="10">
        <v>3.4</v>
      </c>
      <c r="M209" s="10">
        <v>2297</v>
      </c>
      <c r="N209" s="10">
        <v>80</v>
      </c>
    </row>
    <row r="210" spans="1:14" ht="18" x14ac:dyDescent="0.55000000000000004">
      <c r="A210" s="10">
        <v>2021</v>
      </c>
      <c r="B210" s="10" t="s">
        <v>72</v>
      </c>
      <c r="C210" s="10" t="s">
        <v>73</v>
      </c>
      <c r="D210" s="10">
        <v>607074</v>
      </c>
      <c r="E210" s="10" t="s">
        <v>50</v>
      </c>
      <c r="F210" s="10" t="s">
        <v>51</v>
      </c>
      <c r="G210" s="10">
        <v>95.6</v>
      </c>
      <c r="H210" s="10" t="s">
        <v>16</v>
      </c>
      <c r="I210" s="10" t="s">
        <v>1885</v>
      </c>
      <c r="J210" s="10" t="s">
        <v>17</v>
      </c>
      <c r="K210" s="10">
        <v>12.4</v>
      </c>
      <c r="L210" s="10">
        <v>8</v>
      </c>
      <c r="M210" s="10">
        <v>2295</v>
      </c>
      <c r="N210" s="10">
        <v>97.7</v>
      </c>
    </row>
    <row r="211" spans="1:14" ht="18" x14ac:dyDescent="0.55000000000000004">
      <c r="A211" s="10">
        <v>2021</v>
      </c>
      <c r="B211" s="10" t="s">
        <v>908</v>
      </c>
      <c r="C211" s="10" t="s">
        <v>909</v>
      </c>
      <c r="D211" s="10">
        <v>571945</v>
      </c>
      <c r="E211" s="10" t="s">
        <v>34</v>
      </c>
      <c r="F211" s="10" t="s">
        <v>35</v>
      </c>
      <c r="G211" s="10">
        <v>92.9</v>
      </c>
      <c r="H211" s="10" t="s">
        <v>16</v>
      </c>
      <c r="I211" s="10" t="s">
        <v>1886</v>
      </c>
      <c r="J211" s="10" t="s">
        <v>17</v>
      </c>
      <c r="K211" s="10">
        <v>18.2</v>
      </c>
      <c r="L211" s="10">
        <v>4.2</v>
      </c>
      <c r="M211" s="10">
        <v>2295</v>
      </c>
      <c r="N211" s="10">
        <v>81.5</v>
      </c>
    </row>
    <row r="212" spans="1:14" ht="18" x14ac:dyDescent="0.55000000000000004">
      <c r="A212" s="10">
        <v>2021</v>
      </c>
      <c r="B212" s="10" t="s">
        <v>40</v>
      </c>
      <c r="C212" s="10" t="s">
        <v>41</v>
      </c>
      <c r="D212" s="10">
        <v>601713</v>
      </c>
      <c r="E212" s="10" t="s">
        <v>42</v>
      </c>
      <c r="F212" s="10" t="s">
        <v>43</v>
      </c>
      <c r="G212" s="10">
        <v>94.7</v>
      </c>
      <c r="H212" s="10" t="s">
        <v>16</v>
      </c>
      <c r="I212" s="10" t="s">
        <v>1887</v>
      </c>
      <c r="J212" s="10" t="s">
        <v>17</v>
      </c>
      <c r="K212" s="10">
        <v>10.8</v>
      </c>
      <c r="L212" s="10">
        <v>5.3</v>
      </c>
      <c r="M212" s="10">
        <v>2293</v>
      </c>
      <c r="N212" s="10">
        <v>97.5</v>
      </c>
    </row>
    <row r="213" spans="1:14" ht="18" x14ac:dyDescent="0.55000000000000004">
      <c r="A213" s="10">
        <v>2021</v>
      </c>
      <c r="B213" s="10" t="s">
        <v>218</v>
      </c>
      <c r="C213" s="10" t="s">
        <v>119</v>
      </c>
      <c r="D213" s="10">
        <v>502043</v>
      </c>
      <c r="E213" s="10" t="s">
        <v>58</v>
      </c>
      <c r="F213" s="10" t="s">
        <v>59</v>
      </c>
      <c r="G213" s="10">
        <v>92.9</v>
      </c>
      <c r="H213" s="10" t="s">
        <v>16</v>
      </c>
      <c r="I213" s="10" t="s">
        <v>1888</v>
      </c>
      <c r="J213" s="10" t="s">
        <v>17</v>
      </c>
      <c r="K213" s="10">
        <v>15.4</v>
      </c>
      <c r="L213" s="10">
        <v>5.6</v>
      </c>
      <c r="M213" s="10">
        <v>2292</v>
      </c>
      <c r="N213" s="10">
        <v>86.6</v>
      </c>
    </row>
    <row r="214" spans="1:14" ht="18" x14ac:dyDescent="0.55000000000000004">
      <c r="A214" s="10">
        <v>2021</v>
      </c>
      <c r="B214" s="10" t="s">
        <v>387</v>
      </c>
      <c r="C214" s="10" t="s">
        <v>388</v>
      </c>
      <c r="D214" s="10">
        <v>621242</v>
      </c>
      <c r="E214" s="10" t="s">
        <v>126</v>
      </c>
      <c r="F214" s="10" t="s">
        <v>127</v>
      </c>
      <c r="G214" s="10">
        <v>98.8</v>
      </c>
      <c r="H214" s="10" t="s">
        <v>16</v>
      </c>
      <c r="I214" s="10" t="s">
        <v>1889</v>
      </c>
      <c r="J214" s="10" t="s">
        <v>17</v>
      </c>
      <c r="K214" s="10">
        <v>16.600000000000001</v>
      </c>
      <c r="L214" s="10">
        <v>14.8</v>
      </c>
      <c r="M214" s="10">
        <v>2291</v>
      </c>
      <c r="N214" s="10">
        <v>97.7</v>
      </c>
    </row>
    <row r="215" spans="1:14" ht="18" x14ac:dyDescent="0.55000000000000004">
      <c r="A215" s="10">
        <v>2021</v>
      </c>
      <c r="B215" s="10" t="s">
        <v>468</v>
      </c>
      <c r="C215" s="10" t="s">
        <v>147</v>
      </c>
      <c r="D215" s="10">
        <v>642121</v>
      </c>
      <c r="E215" s="10" t="s">
        <v>182</v>
      </c>
      <c r="F215" s="10" t="s">
        <v>183</v>
      </c>
      <c r="G215" s="10">
        <v>93.3</v>
      </c>
      <c r="H215" s="10" t="s">
        <v>16</v>
      </c>
      <c r="I215" s="10" t="s">
        <v>1890</v>
      </c>
      <c r="J215" s="10" t="s">
        <v>17</v>
      </c>
      <c r="K215" s="10">
        <v>13.3</v>
      </c>
      <c r="L215" s="10">
        <v>8.4</v>
      </c>
      <c r="M215" s="10">
        <v>2291</v>
      </c>
      <c r="N215" s="10">
        <v>97.3</v>
      </c>
    </row>
    <row r="216" spans="1:14" ht="18" x14ac:dyDescent="0.55000000000000004">
      <c r="A216" s="10">
        <v>2021</v>
      </c>
      <c r="B216" s="10" t="s">
        <v>807</v>
      </c>
      <c r="C216" s="10" t="s">
        <v>808</v>
      </c>
      <c r="D216" s="10">
        <v>605194</v>
      </c>
      <c r="E216" s="10" t="s">
        <v>116</v>
      </c>
      <c r="F216" s="10" t="s">
        <v>117</v>
      </c>
      <c r="G216" s="10">
        <v>93.2</v>
      </c>
      <c r="H216" s="10" t="s">
        <v>16</v>
      </c>
      <c r="I216" s="10" t="s">
        <v>1891</v>
      </c>
      <c r="J216" s="10" t="s">
        <v>17</v>
      </c>
      <c r="K216" s="10">
        <v>11.5</v>
      </c>
      <c r="L216" s="10">
        <v>7.3</v>
      </c>
      <c r="M216" s="10">
        <v>2291</v>
      </c>
      <c r="N216" s="10">
        <v>99.2</v>
      </c>
    </row>
    <row r="217" spans="1:14" ht="18" x14ac:dyDescent="0.55000000000000004">
      <c r="A217" s="10">
        <v>2021</v>
      </c>
      <c r="B217" s="10" t="s">
        <v>494</v>
      </c>
      <c r="C217" s="10" t="s">
        <v>495</v>
      </c>
      <c r="D217" s="10">
        <v>650893</v>
      </c>
      <c r="E217" s="10" t="s">
        <v>34</v>
      </c>
      <c r="F217" s="10" t="s">
        <v>35</v>
      </c>
      <c r="G217" s="10">
        <v>97.6</v>
      </c>
      <c r="H217" s="10" t="s">
        <v>16</v>
      </c>
      <c r="I217" s="10" t="s">
        <v>1892</v>
      </c>
      <c r="J217" s="10" t="s">
        <v>17</v>
      </c>
      <c r="K217" s="10">
        <v>10.6</v>
      </c>
      <c r="L217" s="10">
        <v>7.6</v>
      </c>
      <c r="M217" s="10">
        <v>2289</v>
      </c>
      <c r="N217" s="10">
        <v>98.9</v>
      </c>
    </row>
    <row r="218" spans="1:14" ht="18" x14ac:dyDescent="0.55000000000000004">
      <c r="A218" s="10">
        <v>2021</v>
      </c>
      <c r="B218" s="10" t="s">
        <v>786</v>
      </c>
      <c r="C218" s="10" t="s">
        <v>85</v>
      </c>
      <c r="D218" s="10">
        <v>664076</v>
      </c>
      <c r="E218" s="10" t="s">
        <v>54</v>
      </c>
      <c r="F218" s="10" t="s">
        <v>55</v>
      </c>
      <c r="G218" s="10">
        <v>95.8</v>
      </c>
      <c r="H218" s="10" t="s">
        <v>16</v>
      </c>
      <c r="I218" s="10" t="s">
        <v>1893</v>
      </c>
      <c r="J218" s="10" t="s">
        <v>17</v>
      </c>
      <c r="K218" s="10">
        <v>16.100000000000001</v>
      </c>
      <c r="L218" s="10">
        <v>7.3</v>
      </c>
      <c r="M218" s="10">
        <v>2288</v>
      </c>
      <c r="N218" s="10">
        <v>82.2</v>
      </c>
    </row>
    <row r="219" spans="1:14" ht="18" x14ac:dyDescent="0.55000000000000004">
      <c r="A219" s="10">
        <v>2021</v>
      </c>
      <c r="B219" s="10" t="s">
        <v>739</v>
      </c>
      <c r="C219" s="10" t="s">
        <v>643</v>
      </c>
      <c r="D219" s="10">
        <v>453265</v>
      </c>
      <c r="E219" s="10" t="s">
        <v>30</v>
      </c>
      <c r="F219" s="10" t="s">
        <v>31</v>
      </c>
      <c r="G219" s="10">
        <v>92.5</v>
      </c>
      <c r="H219" s="10" t="s">
        <v>16</v>
      </c>
      <c r="I219" s="10" t="s">
        <v>1894</v>
      </c>
      <c r="J219" s="10" t="s">
        <v>17</v>
      </c>
      <c r="K219" s="10">
        <v>21.9</v>
      </c>
      <c r="L219" s="10">
        <v>14.1</v>
      </c>
      <c r="M219" s="10">
        <v>2287</v>
      </c>
      <c r="N219" s="10">
        <v>92.4</v>
      </c>
    </row>
    <row r="220" spans="1:14" ht="18" x14ac:dyDescent="0.55000000000000004">
      <c r="A220" s="10">
        <v>2021</v>
      </c>
      <c r="B220" s="10" t="s">
        <v>850</v>
      </c>
      <c r="C220" s="10" t="s">
        <v>851</v>
      </c>
      <c r="D220" s="10">
        <v>592858</v>
      </c>
      <c r="E220" s="10" t="s">
        <v>46</v>
      </c>
      <c r="F220" s="10" t="s">
        <v>47</v>
      </c>
      <c r="G220" s="10">
        <v>94.3</v>
      </c>
      <c r="H220" s="10" t="s">
        <v>16</v>
      </c>
      <c r="I220" s="10" t="s">
        <v>1895</v>
      </c>
      <c r="J220" s="10" t="s">
        <v>17</v>
      </c>
      <c r="K220" s="10">
        <v>13.6</v>
      </c>
      <c r="L220" s="10">
        <v>2.2000000000000002</v>
      </c>
      <c r="M220" s="10">
        <v>2287</v>
      </c>
      <c r="N220" s="10">
        <v>90.3</v>
      </c>
    </row>
    <row r="221" spans="1:14" ht="18" x14ac:dyDescent="0.55000000000000004">
      <c r="A221" s="10">
        <v>2021</v>
      </c>
      <c r="B221" s="10" t="s">
        <v>564</v>
      </c>
      <c r="C221" s="10" t="s">
        <v>565</v>
      </c>
      <c r="D221" s="10">
        <v>641401</v>
      </c>
      <c r="E221" s="10" t="s">
        <v>58</v>
      </c>
      <c r="F221" s="10" t="s">
        <v>59</v>
      </c>
      <c r="G221" s="10">
        <v>96</v>
      </c>
      <c r="H221" s="10" t="s">
        <v>16</v>
      </c>
      <c r="I221" s="10" t="s">
        <v>1896</v>
      </c>
      <c r="J221" s="10" t="s">
        <v>17</v>
      </c>
      <c r="K221" s="10">
        <v>13.2</v>
      </c>
      <c r="L221" s="10">
        <v>10.4</v>
      </c>
      <c r="M221" s="10">
        <v>2286</v>
      </c>
      <c r="N221" s="10">
        <v>97.2</v>
      </c>
    </row>
    <row r="222" spans="1:14" ht="18" x14ac:dyDescent="0.55000000000000004">
      <c r="A222" s="10">
        <v>2021</v>
      </c>
      <c r="B222" s="10" t="s">
        <v>480</v>
      </c>
      <c r="C222" s="10" t="s">
        <v>481</v>
      </c>
      <c r="D222" s="10">
        <v>670280</v>
      </c>
      <c r="E222" s="10" t="s">
        <v>213</v>
      </c>
      <c r="F222" s="10" t="s">
        <v>214</v>
      </c>
      <c r="G222" s="10">
        <v>96.7</v>
      </c>
      <c r="H222" s="10" t="s">
        <v>16</v>
      </c>
      <c r="I222" s="10" t="s">
        <v>1897</v>
      </c>
      <c r="J222" s="10" t="s">
        <v>17</v>
      </c>
      <c r="K222" s="10">
        <v>12.8</v>
      </c>
      <c r="L222" s="10">
        <v>8.9</v>
      </c>
      <c r="M222" s="10">
        <v>2285</v>
      </c>
      <c r="N222" s="10">
        <v>97</v>
      </c>
    </row>
    <row r="223" spans="1:14" ht="18" x14ac:dyDescent="0.55000000000000004">
      <c r="A223" s="10">
        <v>2021</v>
      </c>
      <c r="B223" s="10" t="s">
        <v>554</v>
      </c>
      <c r="C223" s="10" t="s">
        <v>229</v>
      </c>
      <c r="D223" s="10">
        <v>598264</v>
      </c>
      <c r="E223" s="10" t="s">
        <v>42</v>
      </c>
      <c r="F223" s="10" t="s">
        <v>43</v>
      </c>
      <c r="G223" s="10">
        <v>96</v>
      </c>
      <c r="H223" s="10" t="s">
        <v>16</v>
      </c>
      <c r="I223" s="10" t="s">
        <v>1898</v>
      </c>
      <c r="J223" s="10" t="s">
        <v>17</v>
      </c>
      <c r="K223" s="10">
        <v>12.3</v>
      </c>
      <c r="L223" s="10">
        <v>10.9</v>
      </c>
      <c r="M223" s="10">
        <v>2285</v>
      </c>
      <c r="N223" s="10">
        <v>99.7</v>
      </c>
    </row>
    <row r="224" spans="1:14" ht="18" x14ac:dyDescent="0.55000000000000004">
      <c r="A224" s="10">
        <v>2021</v>
      </c>
      <c r="B224" s="10" t="s">
        <v>625</v>
      </c>
      <c r="C224" s="10" t="s">
        <v>626</v>
      </c>
      <c r="D224" s="10">
        <v>571656</v>
      </c>
      <c r="E224" s="10" t="s">
        <v>132</v>
      </c>
      <c r="F224" s="10" t="s">
        <v>133</v>
      </c>
      <c r="G224" s="10">
        <v>94</v>
      </c>
      <c r="H224" s="10" t="s">
        <v>16</v>
      </c>
      <c r="I224" s="10" t="s">
        <v>1899</v>
      </c>
      <c r="J224" s="10" t="s">
        <v>17</v>
      </c>
      <c r="K224" s="10">
        <v>15.4</v>
      </c>
      <c r="L224" s="10">
        <v>11.8</v>
      </c>
      <c r="M224" s="10">
        <v>2284</v>
      </c>
      <c r="N224" s="10">
        <v>95.8</v>
      </c>
    </row>
    <row r="225" spans="1:14" ht="18" x14ac:dyDescent="0.55000000000000004">
      <c r="A225" s="10">
        <v>2021</v>
      </c>
      <c r="B225" s="10" t="s">
        <v>477</v>
      </c>
      <c r="C225" s="10" t="s">
        <v>756</v>
      </c>
      <c r="D225" s="10">
        <v>543351</v>
      </c>
      <c r="E225" s="10" t="s">
        <v>30</v>
      </c>
      <c r="F225" s="10" t="s">
        <v>31</v>
      </c>
      <c r="G225" s="10">
        <v>94.9</v>
      </c>
      <c r="H225" s="10" t="s">
        <v>16</v>
      </c>
      <c r="I225" s="10" t="s">
        <v>1900</v>
      </c>
      <c r="J225" s="10" t="s">
        <v>17</v>
      </c>
      <c r="K225" s="10">
        <v>13.8</v>
      </c>
      <c r="L225" s="10">
        <v>7.6</v>
      </c>
      <c r="M225" s="10">
        <v>2282</v>
      </c>
      <c r="N225" s="10">
        <v>93</v>
      </c>
    </row>
    <row r="226" spans="1:14" ht="18" x14ac:dyDescent="0.55000000000000004">
      <c r="A226" s="10">
        <v>2021</v>
      </c>
      <c r="B226" s="10" t="s">
        <v>114</v>
      </c>
      <c r="C226" s="10" t="s">
        <v>115</v>
      </c>
      <c r="D226" s="10">
        <v>543475</v>
      </c>
      <c r="E226" s="10" t="s">
        <v>116</v>
      </c>
      <c r="F226" s="10" t="s">
        <v>117</v>
      </c>
      <c r="G226" s="10">
        <v>93</v>
      </c>
      <c r="H226" s="10" t="s">
        <v>16</v>
      </c>
      <c r="I226" s="10" t="s">
        <v>1901</v>
      </c>
      <c r="J226" s="10" t="s">
        <v>17</v>
      </c>
      <c r="K226" s="10">
        <v>13.6</v>
      </c>
      <c r="L226" s="10">
        <v>7.1</v>
      </c>
      <c r="M226" s="10">
        <v>2281</v>
      </c>
      <c r="N226" s="10">
        <v>92.1</v>
      </c>
    </row>
    <row r="227" spans="1:14" ht="18" x14ac:dyDescent="0.55000000000000004">
      <c r="A227" s="10">
        <v>2021</v>
      </c>
      <c r="B227" s="10" t="s">
        <v>503</v>
      </c>
      <c r="C227" s="10" t="s">
        <v>427</v>
      </c>
      <c r="D227" s="10">
        <v>594965</v>
      </c>
      <c r="E227" s="10" t="s">
        <v>34</v>
      </c>
      <c r="F227" s="10" t="s">
        <v>35</v>
      </c>
      <c r="G227" s="10">
        <v>93</v>
      </c>
      <c r="H227" s="10" t="s">
        <v>16</v>
      </c>
      <c r="I227" s="10" t="s">
        <v>1902</v>
      </c>
      <c r="J227" s="10" t="s">
        <v>17</v>
      </c>
      <c r="K227" s="10">
        <v>13.3</v>
      </c>
      <c r="L227" s="10">
        <v>8.6999999999999993</v>
      </c>
      <c r="M227" s="10">
        <v>2281</v>
      </c>
      <c r="N227" s="10">
        <v>96.8</v>
      </c>
    </row>
    <row r="228" spans="1:14" ht="18" x14ac:dyDescent="0.55000000000000004">
      <c r="A228" s="10">
        <v>2021</v>
      </c>
      <c r="B228" s="10" t="s">
        <v>28</v>
      </c>
      <c r="C228" s="10" t="s">
        <v>29</v>
      </c>
      <c r="D228" s="10">
        <v>592332</v>
      </c>
      <c r="E228" s="10" t="s">
        <v>30</v>
      </c>
      <c r="F228" s="10" t="s">
        <v>31</v>
      </c>
      <c r="G228" s="10">
        <v>94.5</v>
      </c>
      <c r="H228" s="10" t="s">
        <v>16</v>
      </c>
      <c r="I228" s="10" t="s">
        <v>1903</v>
      </c>
      <c r="J228" s="10" t="s">
        <v>17</v>
      </c>
      <c r="K228" s="10">
        <v>14.2</v>
      </c>
      <c r="L228" s="10">
        <v>10.4</v>
      </c>
      <c r="M228" s="10">
        <v>2280</v>
      </c>
      <c r="N228" s="10">
        <v>97.5</v>
      </c>
    </row>
    <row r="229" spans="1:14" ht="18" x14ac:dyDescent="0.55000000000000004">
      <c r="A229" s="10">
        <v>2021</v>
      </c>
      <c r="B229" s="10" t="s">
        <v>372</v>
      </c>
      <c r="C229" s="10" t="s">
        <v>373</v>
      </c>
      <c r="D229" s="10">
        <v>570663</v>
      </c>
      <c r="E229" s="10" t="s">
        <v>42</v>
      </c>
      <c r="F229" s="10" t="s">
        <v>43</v>
      </c>
      <c r="G229" s="10">
        <v>96.7</v>
      </c>
      <c r="H229" s="10" t="s">
        <v>16</v>
      </c>
      <c r="I229" s="10" t="s">
        <v>1904</v>
      </c>
      <c r="J229" s="10" t="s">
        <v>17</v>
      </c>
      <c r="K229" s="10">
        <v>13</v>
      </c>
      <c r="L229" s="10">
        <v>12</v>
      </c>
      <c r="M229" s="10">
        <v>2280</v>
      </c>
      <c r="N229" s="10">
        <v>99.4</v>
      </c>
    </row>
    <row r="230" spans="1:14" ht="18" x14ac:dyDescent="0.55000000000000004">
      <c r="A230" s="10">
        <v>2021</v>
      </c>
      <c r="B230" s="10" t="s">
        <v>414</v>
      </c>
      <c r="C230" s="10" t="s">
        <v>115</v>
      </c>
      <c r="D230" s="10">
        <v>656756</v>
      </c>
      <c r="E230" s="10" t="s">
        <v>38</v>
      </c>
      <c r="F230" s="10" t="s">
        <v>39</v>
      </c>
      <c r="G230" s="10">
        <v>92.6</v>
      </c>
      <c r="H230" s="10" t="s">
        <v>16</v>
      </c>
      <c r="I230" s="10" t="s">
        <v>1905</v>
      </c>
      <c r="J230" s="10" t="s">
        <v>17</v>
      </c>
      <c r="K230" s="10">
        <v>15.3</v>
      </c>
      <c r="L230" s="10">
        <v>7.2</v>
      </c>
      <c r="M230" s="10">
        <v>2280</v>
      </c>
      <c r="N230" s="10">
        <v>87.9</v>
      </c>
    </row>
    <row r="231" spans="1:14" ht="18" x14ac:dyDescent="0.55000000000000004">
      <c r="A231" s="10">
        <v>2021</v>
      </c>
      <c r="B231" s="10" t="s">
        <v>875</v>
      </c>
      <c r="C231" s="10" t="s">
        <v>37</v>
      </c>
      <c r="D231" s="10">
        <v>681806</v>
      </c>
      <c r="E231" s="10" t="s">
        <v>232</v>
      </c>
      <c r="F231" s="10" t="s">
        <v>233</v>
      </c>
      <c r="G231" s="10">
        <v>93.1</v>
      </c>
      <c r="H231" s="10" t="s">
        <v>16</v>
      </c>
      <c r="I231" s="10" t="s">
        <v>1906</v>
      </c>
      <c r="J231" s="10" t="s">
        <v>17</v>
      </c>
      <c r="K231" s="10">
        <v>14.7</v>
      </c>
      <c r="L231" s="10">
        <v>4.3</v>
      </c>
      <c r="M231" s="10">
        <v>2280</v>
      </c>
      <c r="N231" s="10">
        <v>80.8</v>
      </c>
    </row>
    <row r="232" spans="1:14" ht="18" x14ac:dyDescent="0.55000000000000004">
      <c r="A232" s="10">
        <v>2021</v>
      </c>
      <c r="B232" s="10" t="s">
        <v>310</v>
      </c>
      <c r="C232" s="10" t="s">
        <v>229</v>
      </c>
      <c r="D232" s="10">
        <v>519043</v>
      </c>
      <c r="E232" s="10" t="s">
        <v>58</v>
      </c>
      <c r="F232" s="10" t="s">
        <v>59</v>
      </c>
      <c r="G232" s="10">
        <v>92.4</v>
      </c>
      <c r="H232" s="10" t="s">
        <v>16</v>
      </c>
      <c r="I232" s="10" t="s">
        <v>1907</v>
      </c>
      <c r="J232" s="10" t="s">
        <v>17</v>
      </c>
      <c r="K232" s="10">
        <v>16.899999999999999</v>
      </c>
      <c r="L232" s="10">
        <v>12.8</v>
      </c>
      <c r="M232" s="10">
        <v>2279</v>
      </c>
      <c r="N232" s="10">
        <v>98.2</v>
      </c>
    </row>
    <row r="233" spans="1:14" ht="18" x14ac:dyDescent="0.55000000000000004">
      <c r="A233" s="10">
        <v>2021</v>
      </c>
      <c r="B233" s="10" t="s">
        <v>562</v>
      </c>
      <c r="C233" s="10" t="s">
        <v>815</v>
      </c>
      <c r="D233" s="10">
        <v>608334</v>
      </c>
      <c r="E233" s="10" t="s">
        <v>26</v>
      </c>
      <c r="F233" s="10" t="s">
        <v>27</v>
      </c>
      <c r="G233" s="10">
        <v>93.2</v>
      </c>
      <c r="H233" s="10" t="s">
        <v>16</v>
      </c>
      <c r="I233" s="10" t="s">
        <v>1908</v>
      </c>
      <c r="J233" s="10" t="s">
        <v>17</v>
      </c>
      <c r="K233" s="10">
        <v>15.4</v>
      </c>
      <c r="L233" s="10">
        <v>7.2</v>
      </c>
      <c r="M233" s="10">
        <v>2278</v>
      </c>
      <c r="N233" s="10">
        <v>87</v>
      </c>
    </row>
    <row r="234" spans="1:14" ht="18" x14ac:dyDescent="0.55000000000000004">
      <c r="A234" s="10">
        <v>2021</v>
      </c>
      <c r="B234" s="10" t="s">
        <v>184</v>
      </c>
      <c r="C234" s="10" t="s">
        <v>498</v>
      </c>
      <c r="D234" s="10">
        <v>572143</v>
      </c>
      <c r="E234" s="10" t="s">
        <v>20</v>
      </c>
      <c r="F234" s="10" t="s">
        <v>21</v>
      </c>
      <c r="G234" s="10">
        <v>93.4</v>
      </c>
      <c r="H234" s="10" t="s">
        <v>16</v>
      </c>
      <c r="I234" s="10" t="s">
        <v>1909</v>
      </c>
      <c r="J234" s="10" t="s">
        <v>17</v>
      </c>
      <c r="K234" s="10">
        <v>14.4</v>
      </c>
      <c r="L234" s="10">
        <v>7</v>
      </c>
      <c r="M234" s="10">
        <v>2277</v>
      </c>
      <c r="N234" s="10">
        <v>91</v>
      </c>
    </row>
    <row r="235" spans="1:14" ht="18" x14ac:dyDescent="0.55000000000000004">
      <c r="A235" s="10">
        <v>2021</v>
      </c>
      <c r="B235" s="10" t="s">
        <v>479</v>
      </c>
      <c r="C235" s="10" t="s">
        <v>25</v>
      </c>
      <c r="D235" s="10">
        <v>608648</v>
      </c>
      <c r="E235" s="10" t="s">
        <v>261</v>
      </c>
      <c r="F235" s="10" t="s">
        <v>262</v>
      </c>
      <c r="G235" s="10">
        <v>92.4</v>
      </c>
      <c r="H235" s="10" t="s">
        <v>16</v>
      </c>
      <c r="I235" s="10" t="s">
        <v>1910</v>
      </c>
      <c r="J235" s="10" t="s">
        <v>17</v>
      </c>
      <c r="K235" s="10">
        <v>15.9</v>
      </c>
      <c r="L235" s="10">
        <v>5.6</v>
      </c>
      <c r="M235" s="10">
        <v>2276</v>
      </c>
      <c r="N235" s="10">
        <v>80.3</v>
      </c>
    </row>
    <row r="236" spans="1:14" ht="18" x14ac:dyDescent="0.55000000000000004">
      <c r="A236" s="10">
        <v>2021</v>
      </c>
      <c r="B236" s="10" t="s">
        <v>765</v>
      </c>
      <c r="C236" s="10" t="s">
        <v>720</v>
      </c>
      <c r="D236" s="10">
        <v>664074</v>
      </c>
      <c r="E236" s="10" t="s">
        <v>213</v>
      </c>
      <c r="F236" s="10" t="s">
        <v>214</v>
      </c>
      <c r="G236" s="10">
        <v>92.9</v>
      </c>
      <c r="H236" s="10" t="s">
        <v>16</v>
      </c>
      <c r="I236" s="10" t="s">
        <v>1911</v>
      </c>
      <c r="J236" s="10" t="s">
        <v>17</v>
      </c>
      <c r="K236" s="10">
        <v>16.2</v>
      </c>
      <c r="L236" s="10">
        <v>8.1999999999999993</v>
      </c>
      <c r="M236" s="10">
        <v>2276</v>
      </c>
      <c r="N236" s="10">
        <v>92.5</v>
      </c>
    </row>
    <row r="237" spans="1:14" ht="18" x14ac:dyDescent="0.55000000000000004">
      <c r="A237" s="10">
        <v>2021</v>
      </c>
      <c r="B237" s="10" t="s">
        <v>769</v>
      </c>
      <c r="C237" s="10" t="s">
        <v>89</v>
      </c>
      <c r="D237" s="10">
        <v>519242</v>
      </c>
      <c r="E237" s="10" t="s">
        <v>42</v>
      </c>
      <c r="F237" s="10" t="s">
        <v>43</v>
      </c>
      <c r="G237" s="10">
        <v>93.6</v>
      </c>
      <c r="H237" s="10" t="s">
        <v>16</v>
      </c>
      <c r="I237" s="10" t="s">
        <v>1912</v>
      </c>
      <c r="J237" s="10" t="s">
        <v>17</v>
      </c>
      <c r="K237" s="10">
        <v>19.2</v>
      </c>
      <c r="L237" s="10">
        <v>12.7</v>
      </c>
      <c r="M237" s="10">
        <v>2276</v>
      </c>
      <c r="N237" s="10">
        <v>92.1</v>
      </c>
    </row>
    <row r="238" spans="1:14" ht="18" x14ac:dyDescent="0.55000000000000004">
      <c r="A238" s="10">
        <v>2021</v>
      </c>
      <c r="B238" s="10" t="s">
        <v>532</v>
      </c>
      <c r="C238" s="10" t="s">
        <v>533</v>
      </c>
      <c r="D238" s="10">
        <v>518633</v>
      </c>
      <c r="E238" s="10" t="s">
        <v>80</v>
      </c>
      <c r="F238" s="10" t="s">
        <v>81</v>
      </c>
      <c r="G238" s="10">
        <v>93.7</v>
      </c>
      <c r="H238" s="10" t="s">
        <v>16</v>
      </c>
      <c r="I238" s="10" t="s">
        <v>1913</v>
      </c>
      <c r="J238" s="10" t="s">
        <v>17</v>
      </c>
      <c r="K238" s="10">
        <v>11.9</v>
      </c>
      <c r="L238" s="10">
        <v>5.3</v>
      </c>
      <c r="M238" s="10">
        <v>2272</v>
      </c>
      <c r="N238" s="10">
        <v>96.7</v>
      </c>
    </row>
    <row r="239" spans="1:14" ht="18" x14ac:dyDescent="0.55000000000000004">
      <c r="A239" s="10">
        <v>2021</v>
      </c>
      <c r="B239" s="10" t="s">
        <v>12</v>
      </c>
      <c r="C239" s="10" t="s">
        <v>13</v>
      </c>
      <c r="D239" s="10">
        <v>592662</v>
      </c>
      <c r="E239" s="10" t="s">
        <v>14</v>
      </c>
      <c r="F239" s="10" t="s">
        <v>15</v>
      </c>
      <c r="G239" s="10">
        <v>94.9</v>
      </c>
      <c r="H239" s="10" t="s">
        <v>16</v>
      </c>
      <c r="I239" s="10" t="s">
        <v>1914</v>
      </c>
      <c r="J239" s="10" t="s">
        <v>17</v>
      </c>
      <c r="K239" s="10">
        <v>13.6</v>
      </c>
      <c r="L239" s="10">
        <v>8.1999999999999993</v>
      </c>
      <c r="M239" s="10">
        <v>2270</v>
      </c>
      <c r="N239" s="10">
        <v>93.1</v>
      </c>
    </row>
    <row r="240" spans="1:14" ht="18" x14ac:dyDescent="0.55000000000000004">
      <c r="A240" s="10">
        <v>2021</v>
      </c>
      <c r="B240" s="10" t="s">
        <v>621</v>
      </c>
      <c r="C240" s="10" t="s">
        <v>181</v>
      </c>
      <c r="D240" s="10">
        <v>595928</v>
      </c>
      <c r="E240" s="10" t="s">
        <v>68</v>
      </c>
      <c r="F240" s="10" t="s">
        <v>69</v>
      </c>
      <c r="G240" s="10">
        <v>94.9</v>
      </c>
      <c r="H240" s="10" t="s">
        <v>16</v>
      </c>
      <c r="I240" s="10" t="s">
        <v>1915</v>
      </c>
      <c r="J240" s="10" t="s">
        <v>17</v>
      </c>
      <c r="K240" s="10">
        <v>13.3</v>
      </c>
      <c r="L240" s="10">
        <v>6</v>
      </c>
      <c r="M240" s="10">
        <v>2269</v>
      </c>
      <c r="N240" s="10">
        <v>91.8</v>
      </c>
    </row>
    <row r="241" spans="1:14" ht="18" x14ac:dyDescent="0.55000000000000004">
      <c r="A241" s="10">
        <v>2021</v>
      </c>
      <c r="B241" s="10" t="s">
        <v>506</v>
      </c>
      <c r="C241" s="10" t="s">
        <v>507</v>
      </c>
      <c r="D241" s="10">
        <v>543521</v>
      </c>
      <c r="E241" s="10" t="s">
        <v>178</v>
      </c>
      <c r="F241" s="10" t="s">
        <v>179</v>
      </c>
      <c r="G241" s="10">
        <v>90.6</v>
      </c>
      <c r="H241" s="10" t="s">
        <v>16</v>
      </c>
      <c r="I241" s="10" t="s">
        <v>1916</v>
      </c>
      <c r="J241" s="10" t="s">
        <v>17</v>
      </c>
      <c r="K241" s="10">
        <v>16.100000000000001</v>
      </c>
      <c r="L241" s="10">
        <v>8.4</v>
      </c>
      <c r="M241" s="10">
        <v>2268</v>
      </c>
      <c r="N241" s="10">
        <v>87.8</v>
      </c>
    </row>
    <row r="242" spans="1:14" ht="18" x14ac:dyDescent="0.55000000000000004">
      <c r="A242" s="10">
        <v>2021</v>
      </c>
      <c r="B242" s="10" t="s">
        <v>524</v>
      </c>
      <c r="C242" s="10" t="s">
        <v>471</v>
      </c>
      <c r="D242" s="10">
        <v>656288</v>
      </c>
      <c r="E242" s="10" t="s">
        <v>232</v>
      </c>
      <c r="F242" s="10" t="s">
        <v>233</v>
      </c>
      <c r="G242" s="10">
        <v>93.5</v>
      </c>
      <c r="H242" s="10" t="s">
        <v>16</v>
      </c>
      <c r="I242" s="10" t="s">
        <v>1917</v>
      </c>
      <c r="J242" s="10" t="s">
        <v>17</v>
      </c>
      <c r="K242" s="10">
        <v>12.5</v>
      </c>
      <c r="L242" s="10">
        <v>9.3000000000000007</v>
      </c>
      <c r="M242" s="10">
        <v>2265</v>
      </c>
      <c r="N242" s="10">
        <v>98.3</v>
      </c>
    </row>
    <row r="243" spans="1:14" ht="18" x14ac:dyDescent="0.55000000000000004">
      <c r="A243" s="10">
        <v>2021</v>
      </c>
      <c r="B243" s="10" t="s">
        <v>799</v>
      </c>
      <c r="C243" s="10" t="s">
        <v>800</v>
      </c>
      <c r="D243" s="10">
        <v>592135</v>
      </c>
      <c r="E243" s="10" t="s">
        <v>58</v>
      </c>
      <c r="F243" s="10" t="s">
        <v>59</v>
      </c>
      <c r="G243" s="10">
        <v>92.9</v>
      </c>
      <c r="H243" s="10" t="s">
        <v>16</v>
      </c>
      <c r="I243" s="10" t="s">
        <v>1918</v>
      </c>
      <c r="J243" s="10" t="s">
        <v>17</v>
      </c>
      <c r="K243" s="10">
        <v>13</v>
      </c>
      <c r="L243" s="10">
        <v>3.9</v>
      </c>
      <c r="M243" s="10">
        <v>2265</v>
      </c>
      <c r="N243" s="10">
        <v>92.5</v>
      </c>
    </row>
    <row r="244" spans="1:14" ht="18" x14ac:dyDescent="0.55000000000000004">
      <c r="A244" s="10">
        <v>2021</v>
      </c>
      <c r="B244" s="10" t="s">
        <v>339</v>
      </c>
      <c r="C244" s="10" t="s">
        <v>340</v>
      </c>
      <c r="D244" s="10">
        <v>628317</v>
      </c>
      <c r="E244" s="10" t="s">
        <v>261</v>
      </c>
      <c r="F244" s="10" t="s">
        <v>262</v>
      </c>
      <c r="G244" s="10">
        <v>90.6</v>
      </c>
      <c r="H244" s="10" t="s">
        <v>16</v>
      </c>
      <c r="I244" s="10" t="s">
        <v>1919</v>
      </c>
      <c r="J244" s="10" t="s">
        <v>17</v>
      </c>
      <c r="K244" s="10">
        <v>17.5</v>
      </c>
      <c r="L244" s="10">
        <v>7.8</v>
      </c>
      <c r="M244" s="10">
        <v>2264</v>
      </c>
      <c r="N244" s="10">
        <v>87.3</v>
      </c>
    </row>
    <row r="245" spans="1:14" ht="18" x14ac:dyDescent="0.55000000000000004">
      <c r="A245" s="10">
        <v>2021</v>
      </c>
      <c r="B245" s="10" t="s">
        <v>271</v>
      </c>
      <c r="C245" s="10" t="s">
        <v>272</v>
      </c>
      <c r="D245" s="10">
        <v>543101</v>
      </c>
      <c r="E245" s="10" t="s">
        <v>30</v>
      </c>
      <c r="F245" s="10" t="s">
        <v>31</v>
      </c>
      <c r="G245" s="10">
        <v>94.2</v>
      </c>
      <c r="H245" s="10" t="s">
        <v>16</v>
      </c>
      <c r="I245" s="10" t="s">
        <v>1920</v>
      </c>
      <c r="J245" s="10" t="s">
        <v>17</v>
      </c>
      <c r="K245" s="10">
        <v>14.4</v>
      </c>
      <c r="L245" s="10">
        <v>9.8000000000000007</v>
      </c>
      <c r="M245" s="10">
        <v>2263</v>
      </c>
      <c r="N245" s="10">
        <v>95</v>
      </c>
    </row>
    <row r="246" spans="1:14" ht="18" x14ac:dyDescent="0.55000000000000004">
      <c r="A246" s="10">
        <v>2021</v>
      </c>
      <c r="B246" s="10" t="s">
        <v>727</v>
      </c>
      <c r="C246" s="10" t="s">
        <v>247</v>
      </c>
      <c r="D246" s="10">
        <v>650671</v>
      </c>
      <c r="E246" s="10" t="s">
        <v>232</v>
      </c>
      <c r="F246" s="10" t="s">
        <v>233</v>
      </c>
      <c r="G246" s="10">
        <v>93.4</v>
      </c>
      <c r="H246" s="10" t="s">
        <v>16</v>
      </c>
      <c r="I246" s="10" t="s">
        <v>1921</v>
      </c>
      <c r="J246" s="10" t="s">
        <v>17</v>
      </c>
      <c r="K246" s="10">
        <v>16</v>
      </c>
      <c r="L246" s="10">
        <v>6.2</v>
      </c>
      <c r="M246" s="10">
        <v>2263</v>
      </c>
      <c r="N246" s="10">
        <v>81.099999999999994</v>
      </c>
    </row>
    <row r="247" spans="1:14" ht="18" x14ac:dyDescent="0.55000000000000004">
      <c r="A247" s="10">
        <v>2021</v>
      </c>
      <c r="B247" s="10" t="s">
        <v>313</v>
      </c>
      <c r="C247" s="10" t="s">
        <v>295</v>
      </c>
      <c r="D247" s="10">
        <v>621368</v>
      </c>
      <c r="E247" s="10" t="s">
        <v>116</v>
      </c>
      <c r="F247" s="10" t="s">
        <v>117</v>
      </c>
      <c r="G247" s="10">
        <v>95.2</v>
      </c>
      <c r="H247" s="10" t="s">
        <v>16</v>
      </c>
      <c r="I247" s="10" t="s">
        <v>1922</v>
      </c>
      <c r="J247" s="10" t="s">
        <v>17</v>
      </c>
      <c r="K247" s="10">
        <v>13.6</v>
      </c>
      <c r="L247" s="10">
        <v>6.1</v>
      </c>
      <c r="M247" s="10">
        <v>2262</v>
      </c>
      <c r="N247" s="10">
        <v>89.9</v>
      </c>
    </row>
    <row r="248" spans="1:14" ht="18" x14ac:dyDescent="0.55000000000000004">
      <c r="A248" s="10">
        <v>2021</v>
      </c>
      <c r="B248" s="10" t="s">
        <v>336</v>
      </c>
      <c r="C248" s="10" t="s">
        <v>19</v>
      </c>
      <c r="D248" s="10">
        <v>448281</v>
      </c>
      <c r="E248" s="10" t="s">
        <v>102</v>
      </c>
      <c r="F248" s="10" t="s">
        <v>103</v>
      </c>
      <c r="G248" s="10">
        <v>93</v>
      </c>
      <c r="H248" s="10" t="s">
        <v>16</v>
      </c>
      <c r="I248" s="10" t="s">
        <v>1923</v>
      </c>
      <c r="J248" s="10" t="s">
        <v>17</v>
      </c>
      <c r="K248" s="10">
        <v>11.6</v>
      </c>
      <c r="L248" s="10">
        <v>3.5</v>
      </c>
      <c r="M248" s="10">
        <v>2262</v>
      </c>
      <c r="N248" s="10">
        <v>98.9</v>
      </c>
    </row>
    <row r="249" spans="1:14" ht="18" x14ac:dyDescent="0.55000000000000004">
      <c r="A249" s="10">
        <v>2021</v>
      </c>
      <c r="B249" s="10" t="s">
        <v>674</v>
      </c>
      <c r="C249" s="10" t="s">
        <v>572</v>
      </c>
      <c r="D249" s="10">
        <v>606160</v>
      </c>
      <c r="E249" s="10" t="s">
        <v>142</v>
      </c>
      <c r="F249" s="10" t="s">
        <v>143</v>
      </c>
      <c r="G249" s="10">
        <v>95.7</v>
      </c>
      <c r="H249" s="10" t="s">
        <v>16</v>
      </c>
      <c r="I249" s="10" t="s">
        <v>1924</v>
      </c>
      <c r="J249" s="10" t="s">
        <v>17</v>
      </c>
      <c r="K249" s="10">
        <v>15.6</v>
      </c>
      <c r="L249" s="10">
        <v>9</v>
      </c>
      <c r="M249" s="10">
        <v>2262</v>
      </c>
      <c r="N249" s="10">
        <v>86.7</v>
      </c>
    </row>
    <row r="250" spans="1:14" ht="18" x14ac:dyDescent="0.55000000000000004">
      <c r="A250" s="10">
        <v>2021</v>
      </c>
      <c r="B250" s="10" t="s">
        <v>514</v>
      </c>
      <c r="C250" s="10" t="s">
        <v>305</v>
      </c>
      <c r="D250" s="10">
        <v>622251</v>
      </c>
      <c r="E250" s="10" t="s">
        <v>80</v>
      </c>
      <c r="F250" s="10" t="s">
        <v>81</v>
      </c>
      <c r="G250" s="10">
        <v>96.6</v>
      </c>
      <c r="H250" s="10" t="s">
        <v>16</v>
      </c>
      <c r="I250" s="10" t="s">
        <v>1925</v>
      </c>
      <c r="J250" s="10" t="s">
        <v>17</v>
      </c>
      <c r="K250" s="10">
        <v>11</v>
      </c>
      <c r="L250" s="10">
        <v>3</v>
      </c>
      <c r="M250" s="10">
        <v>2259</v>
      </c>
      <c r="N250" s="10">
        <v>94.8</v>
      </c>
    </row>
    <row r="251" spans="1:14" ht="18" x14ac:dyDescent="0.55000000000000004">
      <c r="A251" s="10">
        <v>2021</v>
      </c>
      <c r="B251" s="10" t="s">
        <v>728</v>
      </c>
      <c r="C251" s="10" t="s">
        <v>729</v>
      </c>
      <c r="D251" s="10">
        <v>545343</v>
      </c>
      <c r="E251" s="10" t="s">
        <v>178</v>
      </c>
      <c r="F251" s="10" t="s">
        <v>179</v>
      </c>
      <c r="G251" s="10">
        <v>93.6</v>
      </c>
      <c r="H251" s="10" t="s">
        <v>16</v>
      </c>
      <c r="I251" s="10" t="s">
        <v>1926</v>
      </c>
      <c r="J251" s="10" t="s">
        <v>17</v>
      </c>
      <c r="K251" s="10">
        <v>14.5</v>
      </c>
      <c r="L251" s="10">
        <v>5.9</v>
      </c>
      <c r="M251" s="10">
        <v>2257</v>
      </c>
      <c r="N251" s="10">
        <v>85</v>
      </c>
    </row>
    <row r="252" spans="1:14" ht="18" x14ac:dyDescent="0.55000000000000004">
      <c r="A252" s="10">
        <v>2021</v>
      </c>
      <c r="B252" s="10" t="s">
        <v>845</v>
      </c>
      <c r="C252" s="10" t="s">
        <v>181</v>
      </c>
      <c r="D252" s="10">
        <v>605154</v>
      </c>
      <c r="E252" s="10" t="s">
        <v>30</v>
      </c>
      <c r="F252" s="10" t="s">
        <v>31</v>
      </c>
      <c r="G252" s="10">
        <v>92.9</v>
      </c>
      <c r="H252" s="10" t="s">
        <v>16</v>
      </c>
      <c r="I252" s="10" t="s">
        <v>1927</v>
      </c>
      <c r="J252" s="10" t="s">
        <v>17</v>
      </c>
      <c r="K252" s="10">
        <v>14.4</v>
      </c>
      <c r="L252" s="10">
        <v>10</v>
      </c>
      <c r="M252" s="10">
        <v>2257</v>
      </c>
      <c r="N252" s="10">
        <v>98.9</v>
      </c>
    </row>
    <row r="253" spans="1:14" ht="18" x14ac:dyDescent="0.55000000000000004">
      <c r="A253" s="10">
        <v>2021</v>
      </c>
      <c r="B253" s="10" t="s">
        <v>752</v>
      </c>
      <c r="C253" s="10" t="s">
        <v>189</v>
      </c>
      <c r="D253" s="10">
        <v>622065</v>
      </c>
      <c r="E253" s="10" t="s">
        <v>122</v>
      </c>
      <c r="F253" s="10" t="s">
        <v>123</v>
      </c>
      <c r="G253" s="10">
        <v>91.3</v>
      </c>
      <c r="H253" s="10" t="s">
        <v>16</v>
      </c>
      <c r="I253" s="10" t="s">
        <v>1928</v>
      </c>
      <c r="J253" s="10" t="s">
        <v>17</v>
      </c>
      <c r="K253" s="10">
        <v>18.100000000000001</v>
      </c>
      <c r="L253" s="10">
        <v>8.4</v>
      </c>
      <c r="M253" s="10">
        <v>2257</v>
      </c>
      <c r="N253" s="10">
        <v>87.9</v>
      </c>
    </row>
    <row r="254" spans="1:14" ht="18" x14ac:dyDescent="0.55000000000000004">
      <c r="A254" s="10">
        <v>2021</v>
      </c>
      <c r="B254" s="10" t="s">
        <v>377</v>
      </c>
      <c r="C254" s="10" t="s">
        <v>378</v>
      </c>
      <c r="D254" s="10">
        <v>670912</v>
      </c>
      <c r="E254" s="10" t="s">
        <v>34</v>
      </c>
      <c r="F254" s="10" t="s">
        <v>35</v>
      </c>
      <c r="G254" s="10">
        <v>94.9</v>
      </c>
      <c r="H254" s="10" t="s">
        <v>16</v>
      </c>
      <c r="I254" s="10" t="s">
        <v>1929</v>
      </c>
      <c r="J254" s="10" t="s">
        <v>17</v>
      </c>
      <c r="K254" s="10">
        <v>18.899999999999999</v>
      </c>
      <c r="L254" s="10">
        <v>6.1</v>
      </c>
      <c r="M254" s="10">
        <v>2256</v>
      </c>
      <c r="N254" s="10">
        <v>94.8</v>
      </c>
    </row>
    <row r="255" spans="1:14" ht="18" x14ac:dyDescent="0.55000000000000004">
      <c r="A255" s="10">
        <v>2021</v>
      </c>
      <c r="B255" s="10" t="s">
        <v>290</v>
      </c>
      <c r="C255" s="10" t="s">
        <v>291</v>
      </c>
      <c r="D255" s="10">
        <v>663556</v>
      </c>
      <c r="E255" s="10" t="s">
        <v>178</v>
      </c>
      <c r="F255" s="10" t="s">
        <v>179</v>
      </c>
      <c r="G255" s="10">
        <v>96.4</v>
      </c>
      <c r="H255" s="10" t="s">
        <v>16</v>
      </c>
      <c r="I255" s="10" t="s">
        <v>1930</v>
      </c>
      <c r="J255" s="10" t="s">
        <v>17</v>
      </c>
      <c r="K255" s="10">
        <v>13.3</v>
      </c>
      <c r="L255" s="10">
        <v>10.4</v>
      </c>
      <c r="M255" s="10">
        <v>2253</v>
      </c>
      <c r="N255" s="10">
        <v>96.7</v>
      </c>
    </row>
    <row r="256" spans="1:14" ht="18" x14ac:dyDescent="0.55000000000000004">
      <c r="A256" s="10">
        <v>2021</v>
      </c>
      <c r="B256" s="10" t="s">
        <v>366</v>
      </c>
      <c r="C256" s="10" t="s">
        <v>170</v>
      </c>
      <c r="D256" s="10">
        <v>641394</v>
      </c>
      <c r="E256" s="10" t="s">
        <v>80</v>
      </c>
      <c r="F256" s="10" t="s">
        <v>81</v>
      </c>
      <c r="G256" s="10">
        <v>97</v>
      </c>
      <c r="H256" s="10" t="s">
        <v>16</v>
      </c>
      <c r="I256" s="10" t="s">
        <v>1931</v>
      </c>
      <c r="J256" s="10" t="s">
        <v>17</v>
      </c>
      <c r="K256" s="10">
        <v>14.5</v>
      </c>
      <c r="L256" s="10">
        <v>9.4</v>
      </c>
      <c r="M256" s="10">
        <v>2252</v>
      </c>
      <c r="N256" s="10">
        <v>86.9</v>
      </c>
    </row>
    <row r="257" spans="1:14" ht="18" x14ac:dyDescent="0.55000000000000004">
      <c r="A257" s="10">
        <v>2021</v>
      </c>
      <c r="B257" s="10" t="s">
        <v>350</v>
      </c>
      <c r="C257" s="10" t="s">
        <v>367</v>
      </c>
      <c r="D257" s="10">
        <v>642207</v>
      </c>
      <c r="E257" s="10" t="s">
        <v>68</v>
      </c>
      <c r="F257" s="10" t="s">
        <v>69</v>
      </c>
      <c r="G257" s="10">
        <v>95.3</v>
      </c>
      <c r="H257" s="10" t="s">
        <v>16</v>
      </c>
      <c r="I257" s="10" t="s">
        <v>1932</v>
      </c>
      <c r="J257" s="10" t="s">
        <v>17</v>
      </c>
      <c r="K257" s="10">
        <v>15.1</v>
      </c>
      <c r="L257" s="10">
        <v>12.8</v>
      </c>
      <c r="M257" s="10">
        <v>2252</v>
      </c>
      <c r="N257" s="10">
        <v>98</v>
      </c>
    </row>
    <row r="258" spans="1:14" ht="18" x14ac:dyDescent="0.55000000000000004">
      <c r="A258" s="10">
        <v>2021</v>
      </c>
      <c r="B258" s="10" t="s">
        <v>461</v>
      </c>
      <c r="C258" s="10" t="s">
        <v>151</v>
      </c>
      <c r="D258" s="10">
        <v>592644</v>
      </c>
      <c r="E258" s="10" t="s">
        <v>182</v>
      </c>
      <c r="F258" s="10" t="s">
        <v>183</v>
      </c>
      <c r="G258" s="10">
        <v>91.6</v>
      </c>
      <c r="H258" s="10" t="s">
        <v>16</v>
      </c>
      <c r="I258" s="10" t="s">
        <v>1933</v>
      </c>
      <c r="J258" s="10" t="s">
        <v>17</v>
      </c>
      <c r="K258" s="10">
        <v>13.8</v>
      </c>
      <c r="L258" s="10">
        <v>4.4000000000000004</v>
      </c>
      <c r="M258" s="10">
        <v>2250</v>
      </c>
      <c r="N258" s="10">
        <v>94.6</v>
      </c>
    </row>
    <row r="259" spans="1:14" ht="18" x14ac:dyDescent="0.55000000000000004">
      <c r="A259" s="10">
        <v>2021</v>
      </c>
      <c r="B259" s="10" t="s">
        <v>751</v>
      </c>
      <c r="C259" s="10" t="s">
        <v>73</v>
      </c>
      <c r="D259" s="10">
        <v>471911</v>
      </c>
      <c r="E259" s="10" t="s">
        <v>126</v>
      </c>
      <c r="F259" s="10" t="s">
        <v>127</v>
      </c>
      <c r="G259" s="10">
        <v>93.6</v>
      </c>
      <c r="H259" s="10" t="s">
        <v>16</v>
      </c>
      <c r="I259" s="10" t="s">
        <v>1934</v>
      </c>
      <c r="J259" s="10" t="s">
        <v>17</v>
      </c>
      <c r="K259" s="10">
        <v>16.2</v>
      </c>
      <c r="L259" s="10">
        <v>6.7</v>
      </c>
      <c r="M259" s="10">
        <v>2250</v>
      </c>
      <c r="N259" s="10">
        <v>82</v>
      </c>
    </row>
    <row r="260" spans="1:14" ht="18" x14ac:dyDescent="0.55000000000000004">
      <c r="A260" s="10">
        <v>2021</v>
      </c>
      <c r="B260" s="10" t="s">
        <v>120</v>
      </c>
      <c r="C260" s="10" t="s">
        <v>121</v>
      </c>
      <c r="D260" s="10">
        <v>663474</v>
      </c>
      <c r="E260" s="10" t="s">
        <v>122</v>
      </c>
      <c r="F260" s="10" t="s">
        <v>123</v>
      </c>
      <c r="G260" s="10">
        <v>92.1</v>
      </c>
      <c r="H260" s="10" t="s">
        <v>16</v>
      </c>
      <c r="I260" s="10" t="s">
        <v>1935</v>
      </c>
      <c r="J260" s="10" t="s">
        <v>17</v>
      </c>
      <c r="K260" s="10">
        <v>12.6</v>
      </c>
      <c r="L260" s="10">
        <v>3.4</v>
      </c>
      <c r="M260" s="10">
        <v>2249</v>
      </c>
      <c r="N260" s="10">
        <v>97.2</v>
      </c>
    </row>
    <row r="261" spans="1:14" ht="18" x14ac:dyDescent="0.55000000000000004">
      <c r="A261" s="10">
        <v>2021</v>
      </c>
      <c r="B261" s="10" t="s">
        <v>560</v>
      </c>
      <c r="C261" s="10" t="s">
        <v>119</v>
      </c>
      <c r="D261" s="10">
        <v>622092</v>
      </c>
      <c r="E261" s="10" t="s">
        <v>80</v>
      </c>
      <c r="F261" s="10" t="s">
        <v>81</v>
      </c>
      <c r="G261" s="10">
        <v>94.1</v>
      </c>
      <c r="H261" s="10" t="s">
        <v>16</v>
      </c>
      <c r="I261" s="10" t="s">
        <v>1936</v>
      </c>
      <c r="J261" s="10" t="s">
        <v>17</v>
      </c>
      <c r="K261" s="10">
        <v>15.4</v>
      </c>
      <c r="L261" s="10">
        <v>0.4</v>
      </c>
      <c r="M261" s="10">
        <v>2249</v>
      </c>
      <c r="N261" s="10">
        <v>85.2</v>
      </c>
    </row>
    <row r="262" spans="1:14" ht="18" x14ac:dyDescent="0.55000000000000004">
      <c r="A262" s="10">
        <v>2021</v>
      </c>
      <c r="B262" s="10" t="s">
        <v>527</v>
      </c>
      <c r="C262" s="10" t="s">
        <v>511</v>
      </c>
      <c r="D262" s="10">
        <v>458677</v>
      </c>
      <c r="E262" s="10" t="s">
        <v>26</v>
      </c>
      <c r="F262" s="10" t="s">
        <v>27</v>
      </c>
      <c r="G262" s="10">
        <v>93.5</v>
      </c>
      <c r="H262" s="10" t="s">
        <v>16</v>
      </c>
      <c r="I262" s="10" t="s">
        <v>1937</v>
      </c>
      <c r="J262" s="10" t="s">
        <v>17</v>
      </c>
      <c r="K262" s="10">
        <v>12.1</v>
      </c>
      <c r="L262" s="10">
        <v>6.4</v>
      </c>
      <c r="M262" s="10">
        <v>2249</v>
      </c>
      <c r="N262" s="10">
        <v>98</v>
      </c>
    </row>
    <row r="263" spans="1:14" ht="18" x14ac:dyDescent="0.55000000000000004">
      <c r="A263" s="10">
        <v>2021</v>
      </c>
      <c r="B263" s="10" t="s">
        <v>843</v>
      </c>
      <c r="C263" s="10" t="s">
        <v>844</v>
      </c>
      <c r="D263" s="10">
        <v>608650</v>
      </c>
      <c r="E263" s="10" t="s">
        <v>178</v>
      </c>
      <c r="F263" s="10" t="s">
        <v>179</v>
      </c>
      <c r="G263" s="10">
        <v>94.3</v>
      </c>
      <c r="H263" s="10" t="s">
        <v>16</v>
      </c>
      <c r="I263" s="10" t="s">
        <v>1938</v>
      </c>
      <c r="J263" s="10" t="s">
        <v>17</v>
      </c>
      <c r="K263" s="10">
        <v>13.7</v>
      </c>
      <c r="L263" s="10">
        <v>5.6</v>
      </c>
      <c r="M263" s="10">
        <v>2249</v>
      </c>
      <c r="N263" s="10">
        <v>88.6</v>
      </c>
    </row>
    <row r="264" spans="1:14" ht="18" x14ac:dyDescent="0.55000000000000004">
      <c r="A264" s="10">
        <v>2021</v>
      </c>
      <c r="B264" s="10" t="s">
        <v>478</v>
      </c>
      <c r="C264" s="10" t="s">
        <v>305</v>
      </c>
      <c r="D264" s="10">
        <v>657031</v>
      </c>
      <c r="E264" s="10" t="s">
        <v>42</v>
      </c>
      <c r="F264" s="10" t="s">
        <v>43</v>
      </c>
      <c r="G264" s="10">
        <v>94.6</v>
      </c>
      <c r="H264" s="10" t="s">
        <v>16</v>
      </c>
      <c r="I264" s="10" t="s">
        <v>1939</v>
      </c>
      <c r="J264" s="10" t="s">
        <v>17</v>
      </c>
      <c r="K264" s="10">
        <v>14.6</v>
      </c>
      <c r="L264" s="10">
        <v>3.8</v>
      </c>
      <c r="M264" s="10">
        <v>2248</v>
      </c>
      <c r="N264" s="10">
        <v>81.8</v>
      </c>
    </row>
    <row r="265" spans="1:14" ht="18" x14ac:dyDescent="0.55000000000000004">
      <c r="A265" s="10">
        <v>2021</v>
      </c>
      <c r="B265" s="10" t="s">
        <v>890</v>
      </c>
      <c r="C265" s="10" t="s">
        <v>19</v>
      </c>
      <c r="D265" s="10">
        <v>674944</v>
      </c>
      <c r="E265" s="10" t="s">
        <v>110</v>
      </c>
      <c r="F265" s="10" t="s">
        <v>111</v>
      </c>
      <c r="G265" s="10">
        <v>93.1</v>
      </c>
      <c r="H265" s="10" t="s">
        <v>16</v>
      </c>
      <c r="I265" s="10" t="s">
        <v>1940</v>
      </c>
      <c r="J265" s="10" t="s">
        <v>17</v>
      </c>
      <c r="K265" s="10">
        <v>16.100000000000001</v>
      </c>
      <c r="L265" s="10">
        <v>5.2</v>
      </c>
      <c r="M265" s="10">
        <v>2248</v>
      </c>
      <c r="N265" s="10">
        <v>83.8</v>
      </c>
    </row>
    <row r="266" spans="1:14" ht="18" x14ac:dyDescent="0.55000000000000004">
      <c r="A266" s="10">
        <v>2021</v>
      </c>
      <c r="B266" s="10" t="s">
        <v>311</v>
      </c>
      <c r="C266" s="10" t="s">
        <v>312</v>
      </c>
      <c r="D266" s="10">
        <v>641778</v>
      </c>
      <c r="E266" s="10" t="s">
        <v>68</v>
      </c>
      <c r="F266" s="10" t="s">
        <v>69</v>
      </c>
      <c r="G266" s="10">
        <v>92.5</v>
      </c>
      <c r="H266" s="10" t="s">
        <v>16</v>
      </c>
      <c r="I266" s="10" t="s">
        <v>1941</v>
      </c>
      <c r="J266" s="10" t="s">
        <v>17</v>
      </c>
      <c r="K266" s="10">
        <v>15</v>
      </c>
      <c r="L266" s="10">
        <v>10.4</v>
      </c>
      <c r="M266" s="10">
        <v>2247</v>
      </c>
      <c r="N266" s="10">
        <v>98.2</v>
      </c>
    </row>
    <row r="267" spans="1:14" ht="18" x14ac:dyDescent="0.55000000000000004">
      <c r="A267" s="10">
        <v>2021</v>
      </c>
      <c r="B267" s="10" t="s">
        <v>552</v>
      </c>
      <c r="C267" s="10" t="s">
        <v>177</v>
      </c>
      <c r="D267" s="10">
        <v>572193</v>
      </c>
      <c r="E267" s="10" t="s">
        <v>50</v>
      </c>
      <c r="F267" s="10" t="s">
        <v>51</v>
      </c>
      <c r="G267" s="10">
        <v>93.3</v>
      </c>
      <c r="H267" s="10" t="s">
        <v>16</v>
      </c>
      <c r="I267" s="10" t="s">
        <v>1942</v>
      </c>
      <c r="J267" s="10" t="s">
        <v>17</v>
      </c>
      <c r="K267" s="10">
        <v>14.6</v>
      </c>
      <c r="L267" s="10">
        <v>7.9</v>
      </c>
      <c r="M267" s="10">
        <v>2247</v>
      </c>
      <c r="N267" s="10">
        <v>94.6</v>
      </c>
    </row>
    <row r="268" spans="1:14" ht="18" x14ac:dyDescent="0.55000000000000004">
      <c r="A268" s="10">
        <v>2021</v>
      </c>
      <c r="B268" s="10" t="s">
        <v>709</v>
      </c>
      <c r="C268" s="10" t="s">
        <v>710</v>
      </c>
      <c r="D268" s="10">
        <v>573668</v>
      </c>
      <c r="E268" s="10" t="s">
        <v>261</v>
      </c>
      <c r="F268" s="10" t="s">
        <v>262</v>
      </c>
      <c r="G268" s="10">
        <v>95.2</v>
      </c>
      <c r="H268" s="10" t="s">
        <v>16</v>
      </c>
      <c r="I268" s="10" t="s">
        <v>1943</v>
      </c>
      <c r="J268" s="10" t="s">
        <v>17</v>
      </c>
      <c r="K268" s="10">
        <v>16.100000000000001</v>
      </c>
      <c r="L268" s="10">
        <v>10.9</v>
      </c>
      <c r="M268" s="10">
        <v>2247</v>
      </c>
      <c r="N268" s="10">
        <v>90.9</v>
      </c>
    </row>
    <row r="269" spans="1:14" ht="18" x14ac:dyDescent="0.55000000000000004">
      <c r="A269" s="10">
        <v>2021</v>
      </c>
      <c r="B269" s="10" t="s">
        <v>848</v>
      </c>
      <c r="C269" s="10" t="s">
        <v>849</v>
      </c>
      <c r="D269" s="10">
        <v>676831</v>
      </c>
      <c r="E269" s="10" t="s">
        <v>34</v>
      </c>
      <c r="F269" s="10" t="s">
        <v>35</v>
      </c>
      <c r="G269" s="10">
        <v>93.3</v>
      </c>
      <c r="H269" s="10" t="s">
        <v>16</v>
      </c>
      <c r="I269" s="10" t="s">
        <v>1944</v>
      </c>
      <c r="J269" s="10" t="s">
        <v>17</v>
      </c>
      <c r="K269" s="10">
        <v>11.7</v>
      </c>
      <c r="L269" s="10">
        <v>5.9</v>
      </c>
      <c r="M269" s="10">
        <v>2246</v>
      </c>
      <c r="N269" s="10">
        <v>99.3</v>
      </c>
    </row>
    <row r="270" spans="1:14" ht="18" x14ac:dyDescent="0.55000000000000004">
      <c r="A270" s="10">
        <v>2021</v>
      </c>
      <c r="B270" s="10" t="s">
        <v>334</v>
      </c>
      <c r="C270" s="10" t="s">
        <v>335</v>
      </c>
      <c r="D270" s="10">
        <v>656427</v>
      </c>
      <c r="E270" s="10" t="s">
        <v>34</v>
      </c>
      <c r="F270" s="10" t="s">
        <v>35</v>
      </c>
      <c r="G270" s="10">
        <v>93.6</v>
      </c>
      <c r="H270" s="10" t="s">
        <v>16</v>
      </c>
      <c r="I270" s="10" t="s">
        <v>1945</v>
      </c>
      <c r="J270" s="10" t="s">
        <v>17</v>
      </c>
      <c r="K270" s="10">
        <v>15.8</v>
      </c>
      <c r="L270" s="10">
        <v>4</v>
      </c>
      <c r="M270" s="10">
        <v>2245</v>
      </c>
      <c r="N270" s="10">
        <v>79.3</v>
      </c>
    </row>
    <row r="271" spans="1:14" ht="18" x14ac:dyDescent="0.55000000000000004">
      <c r="A271" s="10">
        <v>2021</v>
      </c>
      <c r="B271" s="10" t="s">
        <v>136</v>
      </c>
      <c r="C271" s="10" t="s">
        <v>418</v>
      </c>
      <c r="D271" s="10">
        <v>657612</v>
      </c>
      <c r="E271" s="10" t="s">
        <v>62</v>
      </c>
      <c r="F271" s="10" t="s">
        <v>63</v>
      </c>
      <c r="G271" s="10">
        <v>92.1</v>
      </c>
      <c r="H271" s="10" t="s">
        <v>16</v>
      </c>
      <c r="I271" s="10" t="s">
        <v>1946</v>
      </c>
      <c r="J271" s="10" t="s">
        <v>17</v>
      </c>
      <c r="K271" s="10">
        <v>28.2</v>
      </c>
      <c r="L271" s="10">
        <v>18.899999999999999</v>
      </c>
      <c r="M271" s="10">
        <v>2245</v>
      </c>
      <c r="N271" s="10">
        <v>98</v>
      </c>
    </row>
    <row r="272" spans="1:14" ht="18" x14ac:dyDescent="0.55000000000000004">
      <c r="A272" s="10">
        <v>2021</v>
      </c>
      <c r="B272" s="10" t="s">
        <v>606</v>
      </c>
      <c r="C272" s="10" t="s">
        <v>607</v>
      </c>
      <c r="D272" s="10">
        <v>607237</v>
      </c>
      <c r="E272" s="10" t="s">
        <v>26</v>
      </c>
      <c r="F272" s="10" t="s">
        <v>27</v>
      </c>
      <c r="G272" s="10">
        <v>94.9</v>
      </c>
      <c r="H272" s="10" t="s">
        <v>16</v>
      </c>
      <c r="I272" s="10" t="s">
        <v>1947</v>
      </c>
      <c r="J272" s="10" t="s">
        <v>17</v>
      </c>
      <c r="K272" s="10">
        <v>15.4</v>
      </c>
      <c r="L272" s="10">
        <v>9.4</v>
      </c>
      <c r="M272" s="10">
        <v>2245</v>
      </c>
      <c r="N272" s="10">
        <v>91.3</v>
      </c>
    </row>
    <row r="273" spans="1:14" ht="18" x14ac:dyDescent="0.55000000000000004">
      <c r="A273" s="10">
        <v>2021</v>
      </c>
      <c r="B273" s="10" t="s">
        <v>733</v>
      </c>
      <c r="C273" s="10" t="s">
        <v>734</v>
      </c>
      <c r="D273" s="10">
        <v>596001</v>
      </c>
      <c r="E273" s="10" t="s">
        <v>80</v>
      </c>
      <c r="F273" s="10" t="s">
        <v>81</v>
      </c>
      <c r="G273" s="10">
        <v>90.8</v>
      </c>
      <c r="H273" s="10" t="s">
        <v>16</v>
      </c>
      <c r="I273" s="10" t="s">
        <v>1948</v>
      </c>
      <c r="J273" s="10" t="s">
        <v>17</v>
      </c>
      <c r="K273" s="10">
        <v>19.100000000000001</v>
      </c>
      <c r="L273" s="10">
        <v>5.8</v>
      </c>
      <c r="M273" s="10">
        <v>2244</v>
      </c>
      <c r="N273" s="10">
        <v>75.2</v>
      </c>
    </row>
    <row r="274" spans="1:14" ht="18" x14ac:dyDescent="0.55000000000000004">
      <c r="A274" s="10">
        <v>2021</v>
      </c>
      <c r="B274" s="10" t="s">
        <v>443</v>
      </c>
      <c r="C274" s="10" t="s">
        <v>251</v>
      </c>
      <c r="D274" s="10">
        <v>669618</v>
      </c>
      <c r="E274" s="10" t="s">
        <v>116</v>
      </c>
      <c r="F274" s="10" t="s">
        <v>117</v>
      </c>
      <c r="G274" s="10">
        <v>94.5</v>
      </c>
      <c r="H274" s="10" t="s">
        <v>16</v>
      </c>
      <c r="I274" s="10" t="s">
        <v>1949</v>
      </c>
      <c r="J274" s="10" t="s">
        <v>17</v>
      </c>
      <c r="K274" s="10">
        <v>11.4</v>
      </c>
      <c r="L274" s="10">
        <v>5.0999999999999996</v>
      </c>
      <c r="M274" s="10">
        <v>2244</v>
      </c>
      <c r="N274" s="10">
        <v>97</v>
      </c>
    </row>
    <row r="275" spans="1:14" ht="18" x14ac:dyDescent="0.55000000000000004">
      <c r="A275" s="10">
        <v>2021</v>
      </c>
      <c r="B275" s="10" t="s">
        <v>910</v>
      </c>
      <c r="C275" s="10" t="s">
        <v>264</v>
      </c>
      <c r="D275" s="10">
        <v>592169</v>
      </c>
      <c r="E275" s="10" t="s">
        <v>42</v>
      </c>
      <c r="F275" s="10" t="s">
        <v>43</v>
      </c>
      <c r="G275" s="10">
        <v>92.6</v>
      </c>
      <c r="H275" s="10" t="s">
        <v>16</v>
      </c>
      <c r="I275" s="10" t="s">
        <v>1950</v>
      </c>
      <c r="J275" s="10" t="s">
        <v>17</v>
      </c>
      <c r="K275" s="10">
        <v>25.6</v>
      </c>
      <c r="L275" s="10">
        <v>17.7</v>
      </c>
      <c r="M275" s="10">
        <v>2244</v>
      </c>
      <c r="N275" s="10">
        <v>93.9</v>
      </c>
    </row>
    <row r="276" spans="1:14" ht="18" x14ac:dyDescent="0.55000000000000004">
      <c r="A276" s="10">
        <v>2021</v>
      </c>
      <c r="B276" s="10" t="s">
        <v>252</v>
      </c>
      <c r="C276" s="10" t="s">
        <v>253</v>
      </c>
      <c r="D276" s="10">
        <v>645261</v>
      </c>
      <c r="E276" s="10" t="s">
        <v>110</v>
      </c>
      <c r="F276" s="10" t="s">
        <v>111</v>
      </c>
      <c r="G276" s="10">
        <v>98</v>
      </c>
      <c r="H276" s="10" t="s">
        <v>16</v>
      </c>
      <c r="I276" s="10" t="s">
        <v>1951</v>
      </c>
      <c r="J276" s="10" t="s">
        <v>17</v>
      </c>
      <c r="K276" s="10">
        <v>14.8</v>
      </c>
      <c r="L276" s="10">
        <v>10.5</v>
      </c>
      <c r="M276" s="10">
        <v>2243</v>
      </c>
      <c r="N276" s="10">
        <v>90.4</v>
      </c>
    </row>
    <row r="277" spans="1:14" ht="18" x14ac:dyDescent="0.55000000000000004">
      <c r="A277" s="10">
        <v>2021</v>
      </c>
      <c r="B277" s="10" t="s">
        <v>341</v>
      </c>
      <c r="C277" s="10" t="s">
        <v>342</v>
      </c>
      <c r="D277" s="10">
        <v>456501</v>
      </c>
      <c r="E277" s="10" t="s">
        <v>30</v>
      </c>
      <c r="F277" s="10" t="s">
        <v>31</v>
      </c>
      <c r="G277" s="10">
        <v>91.8</v>
      </c>
      <c r="H277" s="10" t="s">
        <v>16</v>
      </c>
      <c r="I277" s="10" t="s">
        <v>1952</v>
      </c>
      <c r="J277" s="10" t="s">
        <v>17</v>
      </c>
      <c r="K277" s="10">
        <v>17</v>
      </c>
      <c r="L277" s="10">
        <v>11.6</v>
      </c>
      <c r="M277" s="10">
        <v>2241</v>
      </c>
      <c r="N277" s="10">
        <v>93.4</v>
      </c>
    </row>
    <row r="278" spans="1:14" ht="18" x14ac:dyDescent="0.55000000000000004">
      <c r="A278" s="10">
        <v>2021</v>
      </c>
      <c r="B278" s="10" t="s">
        <v>128</v>
      </c>
      <c r="C278" s="10" t="s">
        <v>522</v>
      </c>
      <c r="D278" s="10">
        <v>680686</v>
      </c>
      <c r="E278" s="10" t="s">
        <v>194</v>
      </c>
      <c r="F278" s="10" t="s">
        <v>195</v>
      </c>
      <c r="G278" s="10">
        <v>94.6</v>
      </c>
      <c r="H278" s="10" t="s">
        <v>16</v>
      </c>
      <c r="I278" s="10" t="s">
        <v>1953</v>
      </c>
      <c r="J278" s="10" t="s">
        <v>17</v>
      </c>
      <c r="K278" s="10">
        <v>12.8</v>
      </c>
      <c r="L278" s="10">
        <v>9.5</v>
      </c>
      <c r="M278" s="10">
        <v>2241</v>
      </c>
      <c r="N278" s="10">
        <v>100</v>
      </c>
    </row>
    <row r="279" spans="1:14" ht="18" x14ac:dyDescent="0.55000000000000004">
      <c r="A279" s="10">
        <v>2021</v>
      </c>
      <c r="B279" s="10" t="s">
        <v>94</v>
      </c>
      <c r="C279" s="10" t="s">
        <v>95</v>
      </c>
      <c r="D279" s="10">
        <v>489119</v>
      </c>
      <c r="E279" s="10" t="s">
        <v>26</v>
      </c>
      <c r="F279" s="10" t="s">
        <v>27</v>
      </c>
      <c r="G279" s="10">
        <v>89.8</v>
      </c>
      <c r="H279" s="10" t="s">
        <v>16</v>
      </c>
      <c r="I279" s="10" t="s">
        <v>1954</v>
      </c>
      <c r="J279" s="10" t="s">
        <v>17</v>
      </c>
      <c r="K279" s="10">
        <v>17.100000000000001</v>
      </c>
      <c r="L279" s="10">
        <v>2.8</v>
      </c>
      <c r="M279" s="10">
        <v>2240</v>
      </c>
      <c r="N279" s="10">
        <v>85.7</v>
      </c>
    </row>
    <row r="280" spans="1:14" ht="18" x14ac:dyDescent="0.55000000000000004">
      <c r="A280" s="10">
        <v>2021</v>
      </c>
      <c r="B280" s="10" t="s">
        <v>541</v>
      </c>
      <c r="C280" s="10" t="s">
        <v>542</v>
      </c>
      <c r="D280" s="10">
        <v>518813</v>
      </c>
      <c r="E280" s="10" t="s">
        <v>80</v>
      </c>
      <c r="F280" s="10" t="s">
        <v>81</v>
      </c>
      <c r="G280" s="10">
        <v>92.8</v>
      </c>
      <c r="H280" s="10" t="s">
        <v>16</v>
      </c>
      <c r="I280" s="10" t="s">
        <v>1955</v>
      </c>
      <c r="J280" s="10" t="s">
        <v>17</v>
      </c>
      <c r="K280" s="10">
        <v>14.2</v>
      </c>
      <c r="L280" s="10">
        <v>0.1</v>
      </c>
      <c r="M280" s="10">
        <v>2238</v>
      </c>
      <c r="N280" s="10">
        <v>98.2</v>
      </c>
    </row>
    <row r="281" spans="1:14" ht="18" x14ac:dyDescent="0.55000000000000004">
      <c r="A281" s="10">
        <v>2021</v>
      </c>
      <c r="B281" s="10" t="s">
        <v>555</v>
      </c>
      <c r="C281" s="10" t="s">
        <v>556</v>
      </c>
      <c r="D281" s="10">
        <v>657093</v>
      </c>
      <c r="E281" s="10" t="s">
        <v>182</v>
      </c>
      <c r="F281" s="10" t="s">
        <v>183</v>
      </c>
      <c r="G281" s="10">
        <v>90.7</v>
      </c>
      <c r="H281" s="10" t="s">
        <v>16</v>
      </c>
      <c r="I281" s="10" t="s">
        <v>1956</v>
      </c>
      <c r="J281" s="10" t="s">
        <v>17</v>
      </c>
      <c r="K281" s="10">
        <v>15.5</v>
      </c>
      <c r="L281" s="10">
        <v>0.2</v>
      </c>
      <c r="M281" s="10">
        <v>2237</v>
      </c>
      <c r="N281" s="10">
        <v>89.2</v>
      </c>
    </row>
    <row r="282" spans="1:14" ht="18" x14ac:dyDescent="0.55000000000000004">
      <c r="A282" s="10">
        <v>2021</v>
      </c>
      <c r="B282" s="10" t="s">
        <v>894</v>
      </c>
      <c r="C282" s="10" t="s">
        <v>274</v>
      </c>
      <c r="D282" s="10">
        <v>621074</v>
      </c>
      <c r="E282" s="10" t="s">
        <v>46</v>
      </c>
      <c r="F282" s="10" t="s">
        <v>47</v>
      </c>
      <c r="G282" s="10">
        <v>95.3</v>
      </c>
      <c r="H282" s="10" t="s">
        <v>16</v>
      </c>
      <c r="I282" s="10" t="s">
        <v>1957</v>
      </c>
      <c r="J282" s="10" t="s">
        <v>17</v>
      </c>
      <c r="K282" s="10">
        <v>14.9</v>
      </c>
      <c r="L282" s="10">
        <v>8.3000000000000007</v>
      </c>
      <c r="M282" s="10">
        <v>2237</v>
      </c>
      <c r="N282" s="10">
        <v>92.7</v>
      </c>
    </row>
    <row r="283" spans="1:14" ht="18" x14ac:dyDescent="0.55000000000000004">
      <c r="A283" s="10">
        <v>2021</v>
      </c>
      <c r="B283" s="10" t="s">
        <v>166</v>
      </c>
      <c r="C283" s="10" t="s">
        <v>57</v>
      </c>
      <c r="D283" s="10">
        <v>425844</v>
      </c>
      <c r="E283" s="10" t="s">
        <v>142</v>
      </c>
      <c r="F283" s="10" t="s">
        <v>143</v>
      </c>
      <c r="G283" s="10">
        <v>89</v>
      </c>
      <c r="H283" s="10" t="s">
        <v>16</v>
      </c>
      <c r="I283" s="10" t="s">
        <v>1958</v>
      </c>
      <c r="J283" s="10" t="s">
        <v>17</v>
      </c>
      <c r="K283" s="10">
        <v>18</v>
      </c>
      <c r="L283" s="10">
        <v>1.3</v>
      </c>
      <c r="M283" s="10">
        <v>2236</v>
      </c>
      <c r="N283" s="10">
        <v>78.599999999999994</v>
      </c>
    </row>
    <row r="284" spans="1:14" ht="18" x14ac:dyDescent="0.55000000000000004">
      <c r="A284" s="10">
        <v>2021</v>
      </c>
      <c r="B284" s="10" t="s">
        <v>184</v>
      </c>
      <c r="C284" s="10" t="s">
        <v>520</v>
      </c>
      <c r="D284" s="10">
        <v>519293</v>
      </c>
      <c r="E284" s="10" t="s">
        <v>156</v>
      </c>
      <c r="F284" s="10" t="s">
        <v>157</v>
      </c>
      <c r="G284" s="10">
        <v>92.8</v>
      </c>
      <c r="H284" s="10" t="s">
        <v>16</v>
      </c>
      <c r="I284" s="10" t="s">
        <v>1959</v>
      </c>
      <c r="J284" s="10" t="s">
        <v>17</v>
      </c>
      <c r="K284" s="10">
        <v>14.5</v>
      </c>
      <c r="L284" s="10">
        <v>7</v>
      </c>
      <c r="M284" s="10">
        <v>2236</v>
      </c>
      <c r="N284" s="10">
        <v>93</v>
      </c>
    </row>
    <row r="285" spans="1:14" ht="18" x14ac:dyDescent="0.55000000000000004">
      <c r="A285" s="10">
        <v>2021</v>
      </c>
      <c r="B285" s="10" t="s">
        <v>730</v>
      </c>
      <c r="C285" s="10" t="s">
        <v>25</v>
      </c>
      <c r="D285" s="10">
        <v>676604</v>
      </c>
      <c r="E285" s="10" t="s">
        <v>80</v>
      </c>
      <c r="F285" s="10" t="s">
        <v>81</v>
      </c>
      <c r="G285" s="10">
        <v>94.7</v>
      </c>
      <c r="H285" s="10" t="s">
        <v>16</v>
      </c>
      <c r="I285" s="10" t="s">
        <v>1960</v>
      </c>
      <c r="J285" s="10" t="s">
        <v>17</v>
      </c>
      <c r="K285" s="10">
        <v>14.4</v>
      </c>
      <c r="L285" s="10">
        <v>9</v>
      </c>
      <c r="M285" s="10">
        <v>2234</v>
      </c>
      <c r="N285" s="10">
        <v>92.9</v>
      </c>
    </row>
    <row r="286" spans="1:14" ht="18" x14ac:dyDescent="0.55000000000000004">
      <c r="A286" s="10">
        <v>2021</v>
      </c>
      <c r="B286" s="10" t="s">
        <v>796</v>
      </c>
      <c r="C286" s="10" t="s">
        <v>797</v>
      </c>
      <c r="D286" s="10">
        <v>607625</v>
      </c>
      <c r="E286" s="10" t="s">
        <v>126</v>
      </c>
      <c r="F286" s="10" t="s">
        <v>127</v>
      </c>
      <c r="G286" s="10">
        <v>94.2</v>
      </c>
      <c r="H286" s="10" t="s">
        <v>16</v>
      </c>
      <c r="I286" s="10" t="s">
        <v>1961</v>
      </c>
      <c r="J286" s="10" t="s">
        <v>17</v>
      </c>
      <c r="K286" s="10">
        <v>13.6</v>
      </c>
      <c r="L286" s="10">
        <v>7.5</v>
      </c>
      <c r="M286" s="10">
        <v>2232</v>
      </c>
      <c r="N286" s="10">
        <v>93.4</v>
      </c>
    </row>
    <row r="287" spans="1:14" ht="18" x14ac:dyDescent="0.55000000000000004">
      <c r="A287" s="10">
        <v>2021</v>
      </c>
      <c r="B287" s="10" t="s">
        <v>504</v>
      </c>
      <c r="C287" s="10" t="s">
        <v>141</v>
      </c>
      <c r="D287" s="10">
        <v>570666</v>
      </c>
      <c r="E287" s="10" t="s">
        <v>26</v>
      </c>
      <c r="F287" s="10" t="s">
        <v>27</v>
      </c>
      <c r="G287" s="10">
        <v>93.6</v>
      </c>
      <c r="H287" s="10" t="s">
        <v>16</v>
      </c>
      <c r="I287" s="10" t="s">
        <v>1962</v>
      </c>
      <c r="J287" s="10" t="s">
        <v>17</v>
      </c>
      <c r="K287" s="10">
        <v>15.9</v>
      </c>
      <c r="L287" s="10">
        <v>6.3</v>
      </c>
      <c r="M287" s="10">
        <v>2232</v>
      </c>
      <c r="N287" s="10">
        <v>89.4</v>
      </c>
    </row>
    <row r="288" spans="1:14" ht="18" x14ac:dyDescent="0.55000000000000004">
      <c r="A288" s="10">
        <v>2021</v>
      </c>
      <c r="B288" s="10" t="s">
        <v>246</v>
      </c>
      <c r="C288" s="10" t="s">
        <v>247</v>
      </c>
      <c r="D288" s="10">
        <v>621244</v>
      </c>
      <c r="E288" s="10" t="s">
        <v>14</v>
      </c>
      <c r="F288" s="10" t="s">
        <v>15</v>
      </c>
      <c r="G288" s="10">
        <v>94.1</v>
      </c>
      <c r="H288" s="10" t="s">
        <v>16</v>
      </c>
      <c r="I288" s="10" t="s">
        <v>1963</v>
      </c>
      <c r="J288" s="10" t="s">
        <v>17</v>
      </c>
      <c r="K288" s="10">
        <v>16.5</v>
      </c>
      <c r="L288" s="10">
        <v>9.8000000000000007</v>
      </c>
      <c r="M288" s="10">
        <v>2231</v>
      </c>
      <c r="N288" s="10">
        <v>92</v>
      </c>
    </row>
    <row r="289" spans="1:14" ht="18" x14ac:dyDescent="0.55000000000000004">
      <c r="A289" s="10">
        <v>2021</v>
      </c>
      <c r="B289" s="10" t="s">
        <v>789</v>
      </c>
      <c r="C289" s="10" t="s">
        <v>790</v>
      </c>
      <c r="D289" s="10">
        <v>664042</v>
      </c>
      <c r="E289" s="10" t="s">
        <v>182</v>
      </c>
      <c r="F289" s="10" t="s">
        <v>183</v>
      </c>
      <c r="G289" s="10">
        <v>93.4</v>
      </c>
      <c r="H289" s="10" t="s">
        <v>16</v>
      </c>
      <c r="I289" s="10" t="s">
        <v>1964</v>
      </c>
      <c r="J289" s="10" t="s">
        <v>17</v>
      </c>
      <c r="K289" s="10">
        <v>15.6</v>
      </c>
      <c r="L289" s="10">
        <v>4.7</v>
      </c>
      <c r="M289" s="10">
        <v>2231</v>
      </c>
      <c r="N289" s="10">
        <v>78.5</v>
      </c>
    </row>
    <row r="290" spans="1:14" ht="18" x14ac:dyDescent="0.55000000000000004">
      <c r="A290" s="10">
        <v>2021</v>
      </c>
      <c r="B290" s="10" t="s">
        <v>348</v>
      </c>
      <c r="C290" s="10" t="s">
        <v>349</v>
      </c>
      <c r="D290" s="10">
        <v>592773</v>
      </c>
      <c r="E290" s="10" t="s">
        <v>142</v>
      </c>
      <c r="F290" s="10" t="s">
        <v>143</v>
      </c>
      <c r="G290" s="10">
        <v>97.6</v>
      </c>
      <c r="H290" s="10" t="s">
        <v>16</v>
      </c>
      <c r="I290" s="10" t="s">
        <v>1965</v>
      </c>
      <c r="J290" s="10" t="s">
        <v>17</v>
      </c>
      <c r="K290" s="10">
        <v>12.3</v>
      </c>
      <c r="L290" s="10">
        <v>10</v>
      </c>
      <c r="M290" s="10">
        <v>2229</v>
      </c>
      <c r="N290" s="10">
        <v>99.1</v>
      </c>
    </row>
    <row r="291" spans="1:14" ht="18" x14ac:dyDescent="0.55000000000000004">
      <c r="A291" s="10">
        <v>2021</v>
      </c>
      <c r="B291" s="10" t="s">
        <v>742</v>
      </c>
      <c r="C291" s="10" t="s">
        <v>65</v>
      </c>
      <c r="D291" s="10">
        <v>595345</v>
      </c>
      <c r="E291" s="10" t="s">
        <v>110</v>
      </c>
      <c r="F291" s="10" t="s">
        <v>111</v>
      </c>
      <c r="G291" s="10">
        <v>92.2</v>
      </c>
      <c r="H291" s="10" t="s">
        <v>16</v>
      </c>
      <c r="I291" s="10" t="s">
        <v>1966</v>
      </c>
      <c r="J291" s="10" t="s">
        <v>17</v>
      </c>
      <c r="K291" s="10">
        <v>18.2</v>
      </c>
      <c r="L291" s="10">
        <v>9.6</v>
      </c>
      <c r="M291" s="10">
        <v>2229</v>
      </c>
      <c r="N291" s="10">
        <v>91.7</v>
      </c>
    </row>
    <row r="292" spans="1:14" ht="18" x14ac:dyDescent="0.55000000000000004">
      <c r="A292" s="10">
        <v>2021</v>
      </c>
      <c r="B292" s="10" t="s">
        <v>230</v>
      </c>
      <c r="C292" s="10" t="s">
        <v>231</v>
      </c>
      <c r="D292" s="10">
        <v>660271</v>
      </c>
      <c r="E292" s="10" t="s">
        <v>232</v>
      </c>
      <c r="F292" s="10" t="s">
        <v>233</v>
      </c>
      <c r="G292" s="10">
        <v>95.6</v>
      </c>
      <c r="H292" s="10" t="s">
        <v>16</v>
      </c>
      <c r="I292" s="10" t="s">
        <v>1967</v>
      </c>
      <c r="J292" s="10" t="s">
        <v>17</v>
      </c>
      <c r="K292" s="10">
        <v>14.6</v>
      </c>
      <c r="L292" s="10">
        <v>3.8</v>
      </c>
      <c r="M292" s="10">
        <v>2228</v>
      </c>
      <c r="N292" s="10">
        <v>80.5</v>
      </c>
    </row>
    <row r="293" spans="1:14" ht="18" x14ac:dyDescent="0.55000000000000004">
      <c r="A293" s="10">
        <v>2021</v>
      </c>
      <c r="B293" s="10" t="s">
        <v>350</v>
      </c>
      <c r="C293" s="10" t="s">
        <v>109</v>
      </c>
      <c r="D293" s="10">
        <v>592866</v>
      </c>
      <c r="E293" s="10" t="s">
        <v>126</v>
      </c>
      <c r="F293" s="10" t="s">
        <v>127</v>
      </c>
      <c r="G293" s="10">
        <v>91.5</v>
      </c>
      <c r="H293" s="10" t="s">
        <v>16</v>
      </c>
      <c r="I293" s="10" t="s">
        <v>1968</v>
      </c>
      <c r="J293" s="10" t="s">
        <v>17</v>
      </c>
      <c r="K293" s="10">
        <v>19.8</v>
      </c>
      <c r="L293" s="10">
        <v>3.8</v>
      </c>
      <c r="M293" s="10">
        <v>2228</v>
      </c>
      <c r="N293" s="10">
        <v>99.5</v>
      </c>
    </row>
    <row r="294" spans="1:14" ht="18" x14ac:dyDescent="0.55000000000000004">
      <c r="A294" s="10">
        <v>2021</v>
      </c>
      <c r="B294" s="10" t="s">
        <v>617</v>
      </c>
      <c r="C294" s="10" t="s">
        <v>229</v>
      </c>
      <c r="D294" s="10">
        <v>533167</v>
      </c>
      <c r="E294" s="10" t="s">
        <v>261</v>
      </c>
      <c r="F294" s="10" t="s">
        <v>262</v>
      </c>
      <c r="G294" s="10">
        <v>91.6</v>
      </c>
      <c r="H294" s="10" t="s">
        <v>16</v>
      </c>
      <c r="I294" s="10" t="s">
        <v>1969</v>
      </c>
      <c r="J294" s="10" t="s">
        <v>17</v>
      </c>
      <c r="K294" s="10">
        <v>16</v>
      </c>
      <c r="L294" s="10">
        <v>8.9</v>
      </c>
      <c r="M294" s="10">
        <v>2228</v>
      </c>
      <c r="N294" s="10">
        <v>93.2</v>
      </c>
    </row>
    <row r="295" spans="1:14" ht="18" x14ac:dyDescent="0.55000000000000004">
      <c r="A295" s="10">
        <v>2021</v>
      </c>
      <c r="B295" s="10" t="s">
        <v>762</v>
      </c>
      <c r="C295" s="10" t="s">
        <v>488</v>
      </c>
      <c r="D295" s="10">
        <v>667376</v>
      </c>
      <c r="E295" s="10" t="s">
        <v>68</v>
      </c>
      <c r="F295" s="10" t="s">
        <v>69</v>
      </c>
      <c r="G295" s="10">
        <v>94.3</v>
      </c>
      <c r="H295" s="10" t="s">
        <v>16</v>
      </c>
      <c r="I295" s="10" t="s">
        <v>1970</v>
      </c>
      <c r="J295" s="10" t="s">
        <v>17</v>
      </c>
      <c r="K295" s="10">
        <v>16.3</v>
      </c>
      <c r="L295" s="10">
        <v>5.9</v>
      </c>
      <c r="M295" s="10">
        <v>2228</v>
      </c>
      <c r="N295" s="10">
        <v>79.8</v>
      </c>
    </row>
    <row r="296" spans="1:14" ht="18" x14ac:dyDescent="0.55000000000000004">
      <c r="A296" s="10">
        <v>2021</v>
      </c>
      <c r="B296" s="10" t="s">
        <v>150</v>
      </c>
      <c r="C296" s="10" t="s">
        <v>151</v>
      </c>
      <c r="D296" s="10">
        <v>425794</v>
      </c>
      <c r="E296" s="10" t="s">
        <v>34</v>
      </c>
      <c r="F296" s="10" t="s">
        <v>35</v>
      </c>
      <c r="G296" s="10">
        <v>89.1</v>
      </c>
      <c r="H296" s="10" t="s">
        <v>16</v>
      </c>
      <c r="I296" s="10" t="s">
        <v>1971</v>
      </c>
      <c r="J296" s="10" t="s">
        <v>17</v>
      </c>
      <c r="K296" s="10">
        <v>19.600000000000001</v>
      </c>
      <c r="L296" s="10">
        <v>2.2000000000000002</v>
      </c>
      <c r="M296" s="10">
        <v>2227</v>
      </c>
      <c r="N296" s="10">
        <v>77.2</v>
      </c>
    </row>
    <row r="297" spans="1:14" ht="18" x14ac:dyDescent="0.55000000000000004">
      <c r="A297" s="10">
        <v>2021</v>
      </c>
      <c r="B297" s="10" t="s">
        <v>774</v>
      </c>
      <c r="C297" s="10" t="s">
        <v>775</v>
      </c>
      <c r="D297" s="10">
        <v>650959</v>
      </c>
      <c r="E297" s="10" t="s">
        <v>182</v>
      </c>
      <c r="F297" s="10" t="s">
        <v>183</v>
      </c>
      <c r="G297" s="10">
        <v>93.5</v>
      </c>
      <c r="H297" s="10" t="s">
        <v>16</v>
      </c>
      <c r="I297" s="10" t="s">
        <v>1972</v>
      </c>
      <c r="J297" s="10" t="s">
        <v>17</v>
      </c>
      <c r="K297" s="10">
        <v>14.3</v>
      </c>
      <c r="L297" s="10">
        <v>0.8</v>
      </c>
      <c r="M297" s="10">
        <v>2227</v>
      </c>
      <c r="N297" s="10">
        <v>83.7</v>
      </c>
    </row>
    <row r="298" spans="1:14" ht="18" x14ac:dyDescent="0.55000000000000004">
      <c r="A298" s="10">
        <v>2021</v>
      </c>
      <c r="B298" s="10" t="s">
        <v>668</v>
      </c>
      <c r="C298" s="10" t="s">
        <v>49</v>
      </c>
      <c r="D298" s="10">
        <v>571670</v>
      </c>
      <c r="E298" s="10" t="s">
        <v>110</v>
      </c>
      <c r="F298" s="10" t="s">
        <v>111</v>
      </c>
      <c r="G298" s="10">
        <v>93.7</v>
      </c>
      <c r="H298" s="10" t="s">
        <v>16</v>
      </c>
      <c r="I298" s="10" t="s">
        <v>1973</v>
      </c>
      <c r="J298" s="10" t="s">
        <v>17</v>
      </c>
      <c r="K298" s="10">
        <v>16.2</v>
      </c>
      <c r="L298" s="10">
        <v>9.6999999999999993</v>
      </c>
      <c r="M298" s="10">
        <v>2225</v>
      </c>
      <c r="N298" s="10">
        <v>90.2</v>
      </c>
    </row>
    <row r="299" spans="1:14" ht="18" x14ac:dyDescent="0.55000000000000004">
      <c r="A299" s="10">
        <v>2021</v>
      </c>
      <c r="B299" s="10" t="s">
        <v>686</v>
      </c>
      <c r="C299" s="10" t="s">
        <v>177</v>
      </c>
      <c r="D299" s="10">
        <v>641682</v>
      </c>
      <c r="E299" s="10" t="s">
        <v>26</v>
      </c>
      <c r="F299" s="10" t="s">
        <v>27</v>
      </c>
      <c r="G299" s="10">
        <v>96.4</v>
      </c>
      <c r="H299" s="10" t="s">
        <v>16</v>
      </c>
      <c r="I299" s="10" t="s">
        <v>1974</v>
      </c>
      <c r="J299" s="10" t="s">
        <v>17</v>
      </c>
      <c r="K299" s="10">
        <v>14.6</v>
      </c>
      <c r="L299" s="10">
        <v>7.4</v>
      </c>
      <c r="M299" s="10">
        <v>2225</v>
      </c>
      <c r="N299" s="10">
        <v>86.3</v>
      </c>
    </row>
    <row r="300" spans="1:14" ht="18" x14ac:dyDescent="0.55000000000000004">
      <c r="A300" s="10">
        <v>2021</v>
      </c>
      <c r="B300" s="10" t="s">
        <v>759</v>
      </c>
      <c r="C300" s="10" t="s">
        <v>481</v>
      </c>
      <c r="D300" s="10">
        <v>571735</v>
      </c>
      <c r="E300" s="10" t="s">
        <v>58</v>
      </c>
      <c r="F300" s="10" t="s">
        <v>59</v>
      </c>
      <c r="G300" s="10">
        <v>92.8</v>
      </c>
      <c r="H300" s="10" t="s">
        <v>16</v>
      </c>
      <c r="I300" s="10" t="s">
        <v>1975</v>
      </c>
      <c r="J300" s="10" t="s">
        <v>17</v>
      </c>
      <c r="K300" s="10">
        <v>18.5</v>
      </c>
      <c r="L300" s="10">
        <v>9.3000000000000007</v>
      </c>
      <c r="M300" s="10">
        <v>2225</v>
      </c>
      <c r="N300" s="10">
        <v>83</v>
      </c>
    </row>
    <row r="301" spans="1:14" ht="18" x14ac:dyDescent="0.55000000000000004">
      <c r="A301" s="10">
        <v>2021</v>
      </c>
      <c r="B301" s="10" t="s">
        <v>409</v>
      </c>
      <c r="C301" s="10" t="s">
        <v>170</v>
      </c>
      <c r="D301" s="10">
        <v>518617</v>
      </c>
      <c r="E301" s="10" t="s">
        <v>20</v>
      </c>
      <c r="F301" s="10" t="s">
        <v>21</v>
      </c>
      <c r="G301" s="10">
        <v>95.3</v>
      </c>
      <c r="H301" s="10" t="s">
        <v>16</v>
      </c>
      <c r="I301" s="10" t="s">
        <v>1976</v>
      </c>
      <c r="J301" s="10" t="s">
        <v>17</v>
      </c>
      <c r="K301" s="10">
        <v>16.600000000000001</v>
      </c>
      <c r="L301" s="10">
        <v>14.1</v>
      </c>
      <c r="M301" s="10">
        <v>2224</v>
      </c>
      <c r="N301" s="10">
        <v>98.5</v>
      </c>
    </row>
    <row r="302" spans="1:14" ht="18" x14ac:dyDescent="0.55000000000000004">
      <c r="A302" s="10">
        <v>2021</v>
      </c>
      <c r="B302" s="10" t="s">
        <v>539</v>
      </c>
      <c r="C302" s="10" t="s">
        <v>540</v>
      </c>
      <c r="D302" s="10">
        <v>606424</v>
      </c>
      <c r="E302" s="10" t="s">
        <v>30</v>
      </c>
      <c r="F302" s="10" t="s">
        <v>31</v>
      </c>
      <c r="G302" s="10">
        <v>93.2</v>
      </c>
      <c r="H302" s="10" t="s">
        <v>16</v>
      </c>
      <c r="I302" s="10" t="s">
        <v>1977</v>
      </c>
      <c r="J302" s="10" t="s">
        <v>17</v>
      </c>
      <c r="K302" s="10">
        <v>18.7</v>
      </c>
      <c r="L302" s="10">
        <v>15.8</v>
      </c>
      <c r="M302" s="10">
        <v>2222</v>
      </c>
      <c r="N302" s="10">
        <v>99</v>
      </c>
    </row>
    <row r="303" spans="1:14" ht="18" x14ac:dyDescent="0.55000000000000004">
      <c r="A303" s="10">
        <v>2021</v>
      </c>
      <c r="B303" s="10" t="s">
        <v>695</v>
      </c>
      <c r="C303" s="10" t="s">
        <v>272</v>
      </c>
      <c r="D303" s="10">
        <v>664948</v>
      </c>
      <c r="E303" s="10" t="s">
        <v>102</v>
      </c>
      <c r="F303" s="10" t="s">
        <v>103</v>
      </c>
      <c r="G303" s="10">
        <v>94.3</v>
      </c>
      <c r="H303" s="10" t="s">
        <v>16</v>
      </c>
      <c r="I303" s="10" t="s">
        <v>1978</v>
      </c>
      <c r="J303" s="10" t="s">
        <v>17</v>
      </c>
      <c r="K303" s="10">
        <v>14.7</v>
      </c>
      <c r="L303" s="10">
        <v>8.5</v>
      </c>
      <c r="M303" s="10">
        <v>2222</v>
      </c>
      <c r="N303" s="10">
        <v>92.9</v>
      </c>
    </row>
    <row r="304" spans="1:14" ht="18" x14ac:dyDescent="0.55000000000000004">
      <c r="A304" s="10">
        <v>2021</v>
      </c>
      <c r="B304" s="10" t="s">
        <v>224</v>
      </c>
      <c r="C304" s="10" t="s">
        <v>225</v>
      </c>
      <c r="D304" s="10">
        <v>579328</v>
      </c>
      <c r="E304" s="10" t="s">
        <v>102</v>
      </c>
      <c r="F304" s="10" t="s">
        <v>103</v>
      </c>
      <c r="G304" s="10">
        <v>95.2</v>
      </c>
      <c r="H304" s="10" t="s">
        <v>16</v>
      </c>
      <c r="I304" s="10" t="s">
        <v>1979</v>
      </c>
      <c r="J304" s="10" t="s">
        <v>17</v>
      </c>
      <c r="K304" s="10">
        <v>13.8</v>
      </c>
      <c r="L304" s="10">
        <v>10.1</v>
      </c>
      <c r="M304" s="10">
        <v>2221</v>
      </c>
      <c r="N304" s="10">
        <v>95.2</v>
      </c>
    </row>
    <row r="305" spans="1:14" ht="18" x14ac:dyDescent="0.55000000000000004">
      <c r="A305" s="10">
        <v>2021</v>
      </c>
      <c r="B305" s="10" t="s">
        <v>665</v>
      </c>
      <c r="C305" s="10" t="s">
        <v>666</v>
      </c>
      <c r="D305" s="10">
        <v>608678</v>
      </c>
      <c r="E305" s="10" t="s">
        <v>30</v>
      </c>
      <c r="F305" s="10" t="s">
        <v>31</v>
      </c>
      <c r="G305" s="10">
        <v>95.3</v>
      </c>
      <c r="H305" s="10" t="s">
        <v>16</v>
      </c>
      <c r="I305" s="10" t="s">
        <v>1980</v>
      </c>
      <c r="J305" s="10" t="s">
        <v>17</v>
      </c>
      <c r="K305" s="10">
        <v>14.5</v>
      </c>
      <c r="L305" s="10">
        <v>5.9</v>
      </c>
      <c r="M305" s="10">
        <v>2221</v>
      </c>
      <c r="N305" s="10">
        <v>83.1</v>
      </c>
    </row>
    <row r="306" spans="1:14" ht="18" x14ac:dyDescent="0.55000000000000004">
      <c r="A306" s="10">
        <v>2021</v>
      </c>
      <c r="B306" s="10" t="s">
        <v>683</v>
      </c>
      <c r="C306" s="10" t="s">
        <v>170</v>
      </c>
      <c r="D306" s="10">
        <v>663765</v>
      </c>
      <c r="E306" s="10" t="s">
        <v>34</v>
      </c>
      <c r="F306" s="10" t="s">
        <v>35</v>
      </c>
      <c r="G306" s="10">
        <v>92.3</v>
      </c>
      <c r="H306" s="10" t="s">
        <v>16</v>
      </c>
      <c r="I306" s="10" t="s">
        <v>1981</v>
      </c>
      <c r="J306" s="10" t="s">
        <v>17</v>
      </c>
      <c r="K306" s="10">
        <v>17.5</v>
      </c>
      <c r="L306" s="10">
        <v>4.7</v>
      </c>
      <c r="M306" s="10">
        <v>2219</v>
      </c>
      <c r="N306" s="10">
        <v>86.1</v>
      </c>
    </row>
    <row r="307" spans="1:14" ht="18" x14ac:dyDescent="0.55000000000000004">
      <c r="A307" s="10">
        <v>2021</v>
      </c>
      <c r="B307" s="10" t="s">
        <v>234</v>
      </c>
      <c r="C307" s="10" t="s">
        <v>235</v>
      </c>
      <c r="D307" s="10">
        <v>502179</v>
      </c>
      <c r="E307" s="10" t="s">
        <v>194</v>
      </c>
      <c r="F307" s="10" t="s">
        <v>195</v>
      </c>
      <c r="G307" s="10">
        <v>89.1</v>
      </c>
      <c r="H307" s="10" t="s">
        <v>16</v>
      </c>
      <c r="I307" s="10" t="s">
        <v>1982</v>
      </c>
      <c r="J307" s="10" t="s">
        <v>17</v>
      </c>
      <c r="K307" s="10">
        <v>15.3</v>
      </c>
      <c r="L307" s="10">
        <v>3.6</v>
      </c>
      <c r="M307" s="10">
        <v>2218</v>
      </c>
      <c r="N307" s="10">
        <v>93.5</v>
      </c>
    </row>
    <row r="308" spans="1:14" ht="18" x14ac:dyDescent="0.55000000000000004">
      <c r="A308" s="10">
        <v>2021</v>
      </c>
      <c r="B308" s="10" t="s">
        <v>401</v>
      </c>
      <c r="C308" s="10" t="s">
        <v>402</v>
      </c>
      <c r="D308" s="10">
        <v>669212</v>
      </c>
      <c r="E308" s="10" t="s">
        <v>122</v>
      </c>
      <c r="F308" s="10" t="s">
        <v>123</v>
      </c>
      <c r="G308" s="10">
        <v>90.5</v>
      </c>
      <c r="H308" s="10" t="s">
        <v>16</v>
      </c>
      <c r="I308" s="10" t="s">
        <v>1983</v>
      </c>
      <c r="J308" s="10" t="s">
        <v>17</v>
      </c>
      <c r="K308" s="10">
        <v>16.2</v>
      </c>
      <c r="L308" s="10">
        <v>11.2</v>
      </c>
      <c r="M308" s="10">
        <v>2218</v>
      </c>
      <c r="N308" s="10">
        <v>99</v>
      </c>
    </row>
    <row r="309" spans="1:14" ht="18" x14ac:dyDescent="0.55000000000000004">
      <c r="A309" s="10">
        <v>2021</v>
      </c>
      <c r="B309" s="10" t="s">
        <v>896</v>
      </c>
      <c r="C309" s="10" t="s">
        <v>610</v>
      </c>
      <c r="D309" s="10">
        <v>669935</v>
      </c>
      <c r="E309" s="10" t="s">
        <v>116</v>
      </c>
      <c r="F309" s="10" t="s">
        <v>117</v>
      </c>
      <c r="G309" s="10">
        <v>93.3</v>
      </c>
      <c r="H309" s="10" t="s">
        <v>16</v>
      </c>
      <c r="I309" s="10" t="s">
        <v>1984</v>
      </c>
      <c r="J309" s="10" t="s">
        <v>17</v>
      </c>
      <c r="K309" s="10">
        <v>12.2</v>
      </c>
      <c r="L309" s="10">
        <v>5.4</v>
      </c>
      <c r="M309" s="10">
        <v>2218</v>
      </c>
      <c r="N309" s="10">
        <v>94.3</v>
      </c>
    </row>
    <row r="310" spans="1:14" ht="18" x14ac:dyDescent="0.55000000000000004">
      <c r="A310" s="10">
        <v>2021</v>
      </c>
      <c r="B310" s="10" t="s">
        <v>257</v>
      </c>
      <c r="C310" s="10" t="s">
        <v>563</v>
      </c>
      <c r="D310" s="10">
        <v>625643</v>
      </c>
      <c r="E310" s="10" t="s">
        <v>50</v>
      </c>
      <c r="F310" s="10" t="s">
        <v>51</v>
      </c>
      <c r="G310" s="10">
        <v>95.6</v>
      </c>
      <c r="H310" s="10" t="s">
        <v>16</v>
      </c>
      <c r="I310" s="10" t="s">
        <v>1985</v>
      </c>
      <c r="J310" s="10" t="s">
        <v>17</v>
      </c>
      <c r="K310" s="10">
        <v>13.2</v>
      </c>
      <c r="L310" s="10">
        <v>7.8</v>
      </c>
      <c r="M310" s="10">
        <v>2217</v>
      </c>
      <c r="N310" s="10">
        <v>96</v>
      </c>
    </row>
    <row r="311" spans="1:14" ht="18" x14ac:dyDescent="0.55000000000000004">
      <c r="A311" s="10">
        <v>2021</v>
      </c>
      <c r="B311" s="10" t="s">
        <v>864</v>
      </c>
      <c r="C311" s="10" t="s">
        <v>177</v>
      </c>
      <c r="D311" s="10">
        <v>488748</v>
      </c>
      <c r="E311" s="10" t="s">
        <v>164</v>
      </c>
      <c r="F311" s="10" t="s">
        <v>165</v>
      </c>
      <c r="G311" s="10">
        <v>90.5</v>
      </c>
      <c r="H311" s="10" t="s">
        <v>16</v>
      </c>
      <c r="I311" s="10" t="s">
        <v>1986</v>
      </c>
      <c r="J311" s="10" t="s">
        <v>17</v>
      </c>
      <c r="K311" s="10">
        <v>15.7</v>
      </c>
      <c r="L311" s="10">
        <v>9.5</v>
      </c>
      <c r="M311" s="10">
        <v>2217</v>
      </c>
      <c r="N311" s="10">
        <v>97.8</v>
      </c>
    </row>
    <row r="312" spans="1:14" ht="18" x14ac:dyDescent="0.55000000000000004">
      <c r="A312" s="10">
        <v>2021</v>
      </c>
      <c r="B312" s="10" t="s">
        <v>464</v>
      </c>
      <c r="C312" s="10" t="s">
        <v>465</v>
      </c>
      <c r="D312" s="10">
        <v>641482</v>
      </c>
      <c r="E312" s="10" t="s">
        <v>38</v>
      </c>
      <c r="F312" s="10" t="s">
        <v>39</v>
      </c>
      <c r="G312" s="10">
        <v>90.5</v>
      </c>
      <c r="H312" s="10" t="s">
        <v>16</v>
      </c>
      <c r="I312" s="10" t="s">
        <v>1987</v>
      </c>
      <c r="J312" s="10" t="s">
        <v>17</v>
      </c>
      <c r="K312" s="10">
        <v>14.9</v>
      </c>
      <c r="L312" s="10">
        <v>5.3</v>
      </c>
      <c r="M312" s="10">
        <v>2216</v>
      </c>
      <c r="N312" s="10">
        <v>94.2</v>
      </c>
    </row>
    <row r="313" spans="1:14" ht="18" x14ac:dyDescent="0.55000000000000004">
      <c r="A313" s="10">
        <v>2021</v>
      </c>
      <c r="B313" s="10" t="s">
        <v>670</v>
      </c>
      <c r="C313" s="10" t="s">
        <v>168</v>
      </c>
      <c r="D313" s="10">
        <v>650556</v>
      </c>
      <c r="E313" s="10" t="s">
        <v>142</v>
      </c>
      <c r="F313" s="10" t="s">
        <v>143</v>
      </c>
      <c r="G313" s="10">
        <v>95.7</v>
      </c>
      <c r="H313" s="10" t="s">
        <v>16</v>
      </c>
      <c r="I313" s="10" t="s">
        <v>1988</v>
      </c>
      <c r="J313" s="10" t="s">
        <v>17</v>
      </c>
      <c r="K313" s="10">
        <v>13</v>
      </c>
      <c r="L313" s="10">
        <v>8</v>
      </c>
      <c r="M313" s="10">
        <v>2215</v>
      </c>
      <c r="N313" s="10">
        <v>98.6</v>
      </c>
    </row>
    <row r="314" spans="1:14" ht="18" x14ac:dyDescent="0.55000000000000004">
      <c r="A314" s="10">
        <v>2021</v>
      </c>
      <c r="B314" s="10" t="s">
        <v>88</v>
      </c>
      <c r="C314" s="10" t="s">
        <v>89</v>
      </c>
      <c r="D314" s="10">
        <v>663978</v>
      </c>
      <c r="E314" s="10" t="s">
        <v>62</v>
      </c>
      <c r="F314" s="10" t="s">
        <v>63</v>
      </c>
      <c r="G314" s="10">
        <v>94.8</v>
      </c>
      <c r="H314" s="10" t="s">
        <v>16</v>
      </c>
      <c r="I314" s="10" t="s">
        <v>1989</v>
      </c>
      <c r="J314" s="10" t="s">
        <v>17</v>
      </c>
      <c r="K314" s="10">
        <v>13.1</v>
      </c>
      <c r="L314" s="10">
        <v>9.5</v>
      </c>
      <c r="M314" s="10">
        <v>2210</v>
      </c>
      <c r="N314" s="10">
        <v>98.6</v>
      </c>
    </row>
    <row r="315" spans="1:14" ht="18" x14ac:dyDescent="0.55000000000000004">
      <c r="A315" s="10">
        <v>2021</v>
      </c>
      <c r="B315" s="10" t="s">
        <v>306</v>
      </c>
      <c r="C315" s="10" t="s">
        <v>247</v>
      </c>
      <c r="D315" s="10">
        <v>664353</v>
      </c>
      <c r="E315" s="10" t="s">
        <v>142</v>
      </c>
      <c r="F315" s="10" t="s">
        <v>143</v>
      </c>
      <c r="G315" s="10">
        <v>92.5</v>
      </c>
      <c r="H315" s="10" t="s">
        <v>16</v>
      </c>
      <c r="I315" s="10" t="s">
        <v>1990</v>
      </c>
      <c r="J315" s="10" t="s">
        <v>17</v>
      </c>
      <c r="K315" s="10">
        <v>12.9</v>
      </c>
      <c r="L315" s="10">
        <v>8</v>
      </c>
      <c r="M315" s="10">
        <v>2210</v>
      </c>
      <c r="N315" s="10">
        <v>99</v>
      </c>
    </row>
    <row r="316" spans="1:14" ht="18" x14ac:dyDescent="0.55000000000000004">
      <c r="A316" s="10">
        <v>2021</v>
      </c>
      <c r="B316" s="10" t="s">
        <v>842</v>
      </c>
      <c r="C316" s="10" t="s">
        <v>720</v>
      </c>
      <c r="D316" s="10">
        <v>664054</v>
      </c>
      <c r="E316" s="10" t="s">
        <v>261</v>
      </c>
      <c r="F316" s="10" t="s">
        <v>262</v>
      </c>
      <c r="G316" s="10">
        <v>90.6</v>
      </c>
      <c r="H316" s="10" t="s">
        <v>16</v>
      </c>
      <c r="I316" s="10" t="s">
        <v>1991</v>
      </c>
      <c r="J316" s="10" t="s">
        <v>17</v>
      </c>
      <c r="K316" s="10">
        <v>13</v>
      </c>
      <c r="L316" s="10">
        <v>5.6</v>
      </c>
      <c r="M316" s="10">
        <v>2210</v>
      </c>
      <c r="N316" s="10">
        <v>97.8</v>
      </c>
    </row>
    <row r="317" spans="1:14" ht="18" x14ac:dyDescent="0.55000000000000004">
      <c r="A317" s="10">
        <v>2021</v>
      </c>
      <c r="B317" s="10" t="s">
        <v>477</v>
      </c>
      <c r="C317" s="10" t="s">
        <v>454</v>
      </c>
      <c r="D317" s="10">
        <v>592426</v>
      </c>
      <c r="E317" s="10" t="s">
        <v>156</v>
      </c>
      <c r="F317" s="10" t="s">
        <v>157</v>
      </c>
      <c r="G317" s="10">
        <v>95.8</v>
      </c>
      <c r="H317" s="10" t="s">
        <v>16</v>
      </c>
      <c r="I317" s="10" t="s">
        <v>1992</v>
      </c>
      <c r="J317" s="10" t="s">
        <v>17</v>
      </c>
      <c r="K317" s="10">
        <v>12.2</v>
      </c>
      <c r="L317" s="10">
        <v>7.2</v>
      </c>
      <c r="M317" s="10">
        <v>2208</v>
      </c>
      <c r="N317" s="10">
        <v>99.1</v>
      </c>
    </row>
    <row r="318" spans="1:14" ht="18" x14ac:dyDescent="0.55000000000000004">
      <c r="A318" s="10">
        <v>2021</v>
      </c>
      <c r="B318" s="10" t="s">
        <v>134</v>
      </c>
      <c r="C318" s="10" t="s">
        <v>654</v>
      </c>
      <c r="D318" s="10">
        <v>593974</v>
      </c>
      <c r="E318" s="10" t="s">
        <v>38</v>
      </c>
      <c r="F318" s="10" t="s">
        <v>39</v>
      </c>
      <c r="G318" s="10">
        <v>95.6</v>
      </c>
      <c r="H318" s="10" t="s">
        <v>16</v>
      </c>
      <c r="I318" s="10" t="s">
        <v>1993</v>
      </c>
      <c r="J318" s="10" t="s">
        <v>17</v>
      </c>
      <c r="K318" s="10">
        <v>14.8</v>
      </c>
      <c r="L318" s="10">
        <v>10.7</v>
      </c>
      <c r="M318" s="10">
        <v>2208</v>
      </c>
      <c r="N318" s="10">
        <v>96</v>
      </c>
    </row>
    <row r="319" spans="1:14" ht="18" x14ac:dyDescent="0.55000000000000004">
      <c r="A319" s="10">
        <v>2021</v>
      </c>
      <c r="B319" s="10" t="s">
        <v>920</v>
      </c>
      <c r="C319" s="10" t="s">
        <v>427</v>
      </c>
      <c r="D319" s="10">
        <v>641447</v>
      </c>
      <c r="E319" s="10" t="s">
        <v>110</v>
      </c>
      <c r="F319" s="10" t="s">
        <v>111</v>
      </c>
      <c r="G319" s="10">
        <v>90.5</v>
      </c>
      <c r="H319" s="10" t="s">
        <v>16</v>
      </c>
      <c r="I319" s="10" t="s">
        <v>1994</v>
      </c>
      <c r="J319" s="10" t="s">
        <v>17</v>
      </c>
      <c r="K319" s="10">
        <v>20.5</v>
      </c>
      <c r="L319" s="10">
        <v>6.7</v>
      </c>
      <c r="M319" s="10">
        <v>2205</v>
      </c>
      <c r="N319" s="10">
        <v>75.900000000000006</v>
      </c>
    </row>
    <row r="320" spans="1:14" ht="18" x14ac:dyDescent="0.55000000000000004">
      <c r="A320" s="10">
        <v>2021</v>
      </c>
      <c r="B320" s="10" t="s">
        <v>257</v>
      </c>
      <c r="C320" s="10" t="s">
        <v>923</v>
      </c>
      <c r="D320" s="10">
        <v>661255</v>
      </c>
      <c r="E320" s="10" t="s">
        <v>164</v>
      </c>
      <c r="F320" s="10" t="s">
        <v>165</v>
      </c>
      <c r="G320" s="10">
        <v>95.7</v>
      </c>
      <c r="H320" s="10" t="s">
        <v>16</v>
      </c>
      <c r="I320" s="10" t="s">
        <v>1995</v>
      </c>
      <c r="J320" s="10" t="s">
        <v>17</v>
      </c>
      <c r="K320" s="10">
        <v>13.6</v>
      </c>
      <c r="L320" s="10">
        <v>5.2</v>
      </c>
      <c r="M320" s="10">
        <v>2204</v>
      </c>
      <c r="N320" s="10">
        <v>93</v>
      </c>
    </row>
    <row r="321" spans="1:14" ht="18" x14ac:dyDescent="0.55000000000000004">
      <c r="A321" s="10">
        <v>2021</v>
      </c>
      <c r="B321" s="10" t="s">
        <v>561</v>
      </c>
      <c r="C321" s="10" t="s">
        <v>295</v>
      </c>
      <c r="D321" s="10">
        <v>664199</v>
      </c>
      <c r="E321" s="10" t="s">
        <v>164</v>
      </c>
      <c r="F321" s="10" t="s">
        <v>165</v>
      </c>
      <c r="G321" s="10">
        <v>95.5</v>
      </c>
      <c r="H321" s="10" t="s">
        <v>16</v>
      </c>
      <c r="I321" s="10" t="s">
        <v>1996</v>
      </c>
      <c r="J321" s="10" t="s">
        <v>17</v>
      </c>
      <c r="K321" s="10">
        <v>12.6</v>
      </c>
      <c r="L321" s="10">
        <v>6.1</v>
      </c>
      <c r="M321" s="10">
        <v>2203</v>
      </c>
      <c r="N321" s="10">
        <v>92.1</v>
      </c>
    </row>
    <row r="322" spans="1:14" ht="18" x14ac:dyDescent="0.55000000000000004">
      <c r="A322" s="10">
        <v>2021</v>
      </c>
      <c r="B322" s="10" t="s">
        <v>562</v>
      </c>
      <c r="C322" s="10" t="s">
        <v>274</v>
      </c>
      <c r="D322" s="10">
        <v>605242</v>
      </c>
      <c r="E322" s="10" t="s">
        <v>132</v>
      </c>
      <c r="F322" s="10" t="s">
        <v>133</v>
      </c>
      <c r="G322" s="10">
        <v>95.5</v>
      </c>
      <c r="H322" s="10" t="s">
        <v>16</v>
      </c>
      <c r="I322" s="10" t="s">
        <v>1997</v>
      </c>
      <c r="J322" s="10" t="s">
        <v>17</v>
      </c>
      <c r="K322" s="10">
        <v>13.5</v>
      </c>
      <c r="L322" s="10">
        <v>2.2000000000000002</v>
      </c>
      <c r="M322" s="10">
        <v>2203</v>
      </c>
      <c r="N322" s="10">
        <v>87</v>
      </c>
    </row>
    <row r="323" spans="1:14" ht="18" x14ac:dyDescent="0.55000000000000004">
      <c r="A323" s="10">
        <v>2021</v>
      </c>
      <c r="B323" s="10" t="s">
        <v>377</v>
      </c>
      <c r="C323" s="10" t="s">
        <v>141</v>
      </c>
      <c r="D323" s="10">
        <v>665854</v>
      </c>
      <c r="E323" s="10" t="s">
        <v>213</v>
      </c>
      <c r="F323" s="10" t="s">
        <v>214</v>
      </c>
      <c r="G323" s="10">
        <v>94.3</v>
      </c>
      <c r="H323" s="10" t="s">
        <v>16</v>
      </c>
      <c r="I323" s="10" t="s">
        <v>1998</v>
      </c>
      <c r="J323" s="10" t="s">
        <v>17</v>
      </c>
      <c r="K323" s="10">
        <v>14.1</v>
      </c>
      <c r="L323" s="10">
        <v>7.6</v>
      </c>
      <c r="M323" s="10">
        <v>2200</v>
      </c>
      <c r="N323" s="10">
        <v>73</v>
      </c>
    </row>
    <row r="324" spans="1:14" ht="18" x14ac:dyDescent="0.55000000000000004">
      <c r="A324" s="10">
        <v>2021</v>
      </c>
      <c r="B324" s="10" t="s">
        <v>587</v>
      </c>
      <c r="C324" s="10" t="s">
        <v>588</v>
      </c>
      <c r="D324" s="10">
        <v>650496</v>
      </c>
      <c r="E324" s="10" t="s">
        <v>122</v>
      </c>
      <c r="F324" s="10" t="s">
        <v>123</v>
      </c>
      <c r="G324" s="10">
        <v>93</v>
      </c>
      <c r="H324" s="10" t="s">
        <v>16</v>
      </c>
      <c r="I324" s="10" t="s">
        <v>1999</v>
      </c>
      <c r="J324" s="10" t="s">
        <v>17</v>
      </c>
      <c r="K324" s="10">
        <v>22.1</v>
      </c>
      <c r="L324" s="10">
        <v>7.4</v>
      </c>
      <c r="M324" s="10">
        <v>2200</v>
      </c>
      <c r="N324" s="10">
        <v>72.2</v>
      </c>
    </row>
    <row r="325" spans="1:14" ht="18" x14ac:dyDescent="0.55000000000000004">
      <c r="A325" s="10">
        <v>2021</v>
      </c>
      <c r="B325" s="10" t="s">
        <v>824</v>
      </c>
      <c r="C325" s="10" t="s">
        <v>834</v>
      </c>
      <c r="D325" s="10">
        <v>598287</v>
      </c>
      <c r="E325" s="10" t="s">
        <v>164</v>
      </c>
      <c r="F325" s="10" t="s">
        <v>165</v>
      </c>
      <c r="G325" s="10">
        <v>89.1</v>
      </c>
      <c r="H325" s="10" t="s">
        <v>16</v>
      </c>
      <c r="I325" s="10" t="s">
        <v>2000</v>
      </c>
      <c r="J325" s="10" t="s">
        <v>17</v>
      </c>
      <c r="K325" s="10">
        <v>22.9</v>
      </c>
      <c r="L325" s="10">
        <v>8.3000000000000007</v>
      </c>
      <c r="M325" s="10">
        <v>2198</v>
      </c>
      <c r="N325" s="10">
        <v>87</v>
      </c>
    </row>
    <row r="326" spans="1:14" ht="18" x14ac:dyDescent="0.55000000000000004">
      <c r="A326" s="10">
        <v>2021</v>
      </c>
      <c r="B326" s="10" t="s">
        <v>100</v>
      </c>
      <c r="C326" s="10" t="s">
        <v>101</v>
      </c>
      <c r="D326" s="10">
        <v>669302</v>
      </c>
      <c r="E326" s="10" t="s">
        <v>102</v>
      </c>
      <c r="F326" s="10" t="s">
        <v>103</v>
      </c>
      <c r="G326" s="10">
        <v>95.2</v>
      </c>
      <c r="H326" s="10" t="s">
        <v>16</v>
      </c>
      <c r="I326" s="10" t="s">
        <v>2001</v>
      </c>
      <c r="J326" s="10" t="s">
        <v>17</v>
      </c>
      <c r="K326" s="10">
        <v>12.1</v>
      </c>
      <c r="L326" s="10">
        <v>5.5</v>
      </c>
      <c r="M326" s="10">
        <v>2195</v>
      </c>
      <c r="N326" s="10">
        <v>94.6</v>
      </c>
    </row>
    <row r="327" spans="1:14" ht="18" x14ac:dyDescent="0.55000000000000004">
      <c r="A327" s="10">
        <v>2021</v>
      </c>
      <c r="B327" s="10" t="s">
        <v>743</v>
      </c>
      <c r="C327" s="10" t="s">
        <v>360</v>
      </c>
      <c r="D327" s="10">
        <v>656685</v>
      </c>
      <c r="E327" s="10" t="s">
        <v>116</v>
      </c>
      <c r="F327" s="10" t="s">
        <v>117</v>
      </c>
      <c r="G327" s="10">
        <v>93.6</v>
      </c>
      <c r="H327" s="10" t="s">
        <v>16</v>
      </c>
      <c r="I327" s="10" t="s">
        <v>2002</v>
      </c>
      <c r="J327" s="10" t="s">
        <v>17</v>
      </c>
      <c r="K327" s="10">
        <v>16.2</v>
      </c>
      <c r="L327" s="10">
        <v>5.7</v>
      </c>
      <c r="M327" s="10">
        <v>2195</v>
      </c>
      <c r="N327" s="10">
        <v>90.9</v>
      </c>
    </row>
    <row r="328" spans="1:14" ht="18" x14ac:dyDescent="0.55000000000000004">
      <c r="A328" s="10">
        <v>2021</v>
      </c>
      <c r="B328" s="10" t="s">
        <v>852</v>
      </c>
      <c r="C328" s="10" t="s">
        <v>853</v>
      </c>
      <c r="D328" s="10">
        <v>663366</v>
      </c>
      <c r="E328" s="10" t="s">
        <v>261</v>
      </c>
      <c r="F328" s="10" t="s">
        <v>262</v>
      </c>
      <c r="G328" s="10">
        <v>93.1</v>
      </c>
      <c r="H328" s="10" t="s">
        <v>16</v>
      </c>
      <c r="I328" s="10" t="s">
        <v>2003</v>
      </c>
      <c r="J328" s="10" t="s">
        <v>17</v>
      </c>
      <c r="K328" s="10">
        <v>13.3</v>
      </c>
      <c r="L328" s="10">
        <v>6.8</v>
      </c>
      <c r="M328" s="10">
        <v>2194</v>
      </c>
      <c r="N328" s="10">
        <v>99.4</v>
      </c>
    </row>
    <row r="329" spans="1:14" ht="18" x14ac:dyDescent="0.55000000000000004">
      <c r="A329" s="10">
        <v>2021</v>
      </c>
      <c r="B329" s="10" t="s">
        <v>138</v>
      </c>
      <c r="C329" s="10" t="s">
        <v>139</v>
      </c>
      <c r="D329" s="10">
        <v>605400</v>
      </c>
      <c r="E329" s="10" t="s">
        <v>58</v>
      </c>
      <c r="F329" s="10" t="s">
        <v>59</v>
      </c>
      <c r="G329" s="10">
        <v>92.9</v>
      </c>
      <c r="H329" s="10" t="s">
        <v>16</v>
      </c>
      <c r="I329" s="10" t="s">
        <v>2004</v>
      </c>
      <c r="J329" s="10" t="s">
        <v>17</v>
      </c>
      <c r="K329" s="10">
        <v>17.600000000000001</v>
      </c>
      <c r="L329" s="10">
        <v>13.2</v>
      </c>
      <c r="M329" s="10">
        <v>2193</v>
      </c>
      <c r="N329" s="10">
        <v>96.8</v>
      </c>
    </row>
    <row r="330" spans="1:14" ht="18" x14ac:dyDescent="0.55000000000000004">
      <c r="A330" s="10">
        <v>2021</v>
      </c>
      <c r="B330" s="10" t="s">
        <v>130</v>
      </c>
      <c r="C330" s="10" t="s">
        <v>131</v>
      </c>
      <c r="D330" s="10">
        <v>669373</v>
      </c>
      <c r="E330" s="10" t="s">
        <v>132</v>
      </c>
      <c r="F330" s="10" t="s">
        <v>133</v>
      </c>
      <c r="G330" s="10">
        <v>94.3</v>
      </c>
      <c r="H330" s="10" t="s">
        <v>16</v>
      </c>
      <c r="I330" s="10" t="s">
        <v>2005</v>
      </c>
      <c r="J330" s="10" t="s">
        <v>17</v>
      </c>
      <c r="K330" s="10">
        <v>14.8</v>
      </c>
      <c r="L330" s="10">
        <v>8.1999999999999993</v>
      </c>
      <c r="M330" s="10">
        <v>2192</v>
      </c>
      <c r="N330" s="10">
        <v>94.6</v>
      </c>
    </row>
    <row r="331" spans="1:14" ht="18" x14ac:dyDescent="0.55000000000000004">
      <c r="A331" s="10">
        <v>2021</v>
      </c>
      <c r="B331" s="10" t="s">
        <v>569</v>
      </c>
      <c r="C331" s="10" t="s">
        <v>570</v>
      </c>
      <c r="D331" s="10">
        <v>660853</v>
      </c>
      <c r="E331" s="10" t="s">
        <v>58</v>
      </c>
      <c r="F331" s="10" t="s">
        <v>59</v>
      </c>
      <c r="G331" s="10">
        <v>94.9</v>
      </c>
      <c r="H331" s="10" t="s">
        <v>16</v>
      </c>
      <c r="I331" s="10" t="s">
        <v>2006</v>
      </c>
      <c r="J331" s="10" t="s">
        <v>17</v>
      </c>
      <c r="K331" s="10">
        <v>17.100000000000001</v>
      </c>
      <c r="L331" s="10">
        <v>13.2</v>
      </c>
      <c r="M331" s="10">
        <v>2191</v>
      </c>
      <c r="N331" s="10">
        <v>98.1</v>
      </c>
    </row>
    <row r="332" spans="1:14" ht="18" x14ac:dyDescent="0.55000000000000004">
      <c r="A332" s="10">
        <v>2021</v>
      </c>
      <c r="B332" s="10" t="s">
        <v>492</v>
      </c>
      <c r="C332" s="10" t="s">
        <v>25</v>
      </c>
      <c r="D332" s="10">
        <v>641302</v>
      </c>
      <c r="E332" s="10" t="s">
        <v>132</v>
      </c>
      <c r="F332" s="10" t="s">
        <v>133</v>
      </c>
      <c r="G332" s="10">
        <v>90.6</v>
      </c>
      <c r="H332" s="10" t="s">
        <v>16</v>
      </c>
      <c r="I332" s="10" t="s">
        <v>2007</v>
      </c>
      <c r="J332" s="10" t="s">
        <v>17</v>
      </c>
      <c r="K332" s="10">
        <v>17</v>
      </c>
      <c r="L332" s="10">
        <v>7</v>
      </c>
      <c r="M332" s="10">
        <v>2191</v>
      </c>
      <c r="N332" s="10">
        <v>90.5</v>
      </c>
    </row>
    <row r="333" spans="1:14" ht="18" x14ac:dyDescent="0.55000000000000004">
      <c r="A333" s="10">
        <v>2021</v>
      </c>
      <c r="B333" s="10" t="s">
        <v>785</v>
      </c>
      <c r="C333" s="10" t="s">
        <v>163</v>
      </c>
      <c r="D333" s="10">
        <v>675912</v>
      </c>
      <c r="E333" s="10" t="s">
        <v>182</v>
      </c>
      <c r="F333" s="10" t="s">
        <v>183</v>
      </c>
      <c r="G333" s="10">
        <v>90.8</v>
      </c>
      <c r="H333" s="10" t="s">
        <v>16</v>
      </c>
      <c r="I333" s="10" t="s">
        <v>2008</v>
      </c>
      <c r="J333" s="10" t="s">
        <v>17</v>
      </c>
      <c r="K333" s="10">
        <v>17.8</v>
      </c>
      <c r="L333" s="10">
        <v>12.1</v>
      </c>
      <c r="M333" s="10">
        <v>2191</v>
      </c>
      <c r="N333" s="10">
        <v>99.1</v>
      </c>
    </row>
    <row r="334" spans="1:14" ht="18" x14ac:dyDescent="0.55000000000000004">
      <c r="A334" s="10">
        <v>2021</v>
      </c>
      <c r="B334" s="10" t="s">
        <v>405</v>
      </c>
      <c r="C334" s="10" t="s">
        <v>247</v>
      </c>
      <c r="D334" s="10">
        <v>660761</v>
      </c>
      <c r="E334" s="10" t="s">
        <v>232</v>
      </c>
      <c r="F334" s="10" t="s">
        <v>233</v>
      </c>
      <c r="G334" s="10">
        <v>92.8</v>
      </c>
      <c r="H334" s="10" t="s">
        <v>16</v>
      </c>
      <c r="I334" s="10" t="s">
        <v>2009</v>
      </c>
      <c r="J334" s="10" t="s">
        <v>17</v>
      </c>
      <c r="K334" s="10">
        <v>17.100000000000001</v>
      </c>
      <c r="L334" s="10">
        <v>9</v>
      </c>
      <c r="M334" s="10">
        <v>2188</v>
      </c>
      <c r="N334" s="10">
        <v>90</v>
      </c>
    </row>
    <row r="335" spans="1:14" ht="18" x14ac:dyDescent="0.55000000000000004">
      <c r="A335" s="10">
        <v>2021</v>
      </c>
      <c r="B335" s="10" t="s">
        <v>602</v>
      </c>
      <c r="C335" s="10" t="s">
        <v>488</v>
      </c>
      <c r="D335" s="10">
        <v>622766</v>
      </c>
      <c r="E335" s="10" t="s">
        <v>62</v>
      </c>
      <c r="F335" s="10" t="s">
        <v>63</v>
      </c>
      <c r="G335" s="10">
        <v>94.4</v>
      </c>
      <c r="H335" s="10" t="s">
        <v>16</v>
      </c>
      <c r="I335" s="10" t="s">
        <v>2010</v>
      </c>
      <c r="J335" s="10" t="s">
        <v>17</v>
      </c>
      <c r="K335" s="10">
        <v>15.7</v>
      </c>
      <c r="L335" s="10">
        <v>12.9</v>
      </c>
      <c r="M335" s="10">
        <v>2188</v>
      </c>
      <c r="N335" s="10">
        <v>97.3</v>
      </c>
    </row>
    <row r="336" spans="1:14" ht="18" x14ac:dyDescent="0.55000000000000004">
      <c r="A336" s="10">
        <v>2021</v>
      </c>
      <c r="B336" s="10" t="s">
        <v>784</v>
      </c>
      <c r="C336" s="10" t="s">
        <v>274</v>
      </c>
      <c r="D336" s="10">
        <v>593140</v>
      </c>
      <c r="E336" s="10" t="s">
        <v>42</v>
      </c>
      <c r="F336" s="10" t="s">
        <v>43</v>
      </c>
      <c r="G336" s="10">
        <v>93.8</v>
      </c>
      <c r="H336" s="10" t="s">
        <v>16</v>
      </c>
      <c r="I336" s="10" t="s">
        <v>2011</v>
      </c>
      <c r="J336" s="10" t="s">
        <v>17</v>
      </c>
      <c r="K336" s="10">
        <v>12.3</v>
      </c>
      <c r="L336" s="10">
        <v>3.4</v>
      </c>
      <c r="M336" s="10">
        <v>2188</v>
      </c>
      <c r="N336" s="10">
        <v>95.7</v>
      </c>
    </row>
    <row r="337" spans="1:14" ht="18" x14ac:dyDescent="0.55000000000000004">
      <c r="A337" s="10">
        <v>2021</v>
      </c>
      <c r="B337" s="10" t="s">
        <v>671</v>
      </c>
      <c r="C337" s="10" t="s">
        <v>151</v>
      </c>
      <c r="D337" s="10">
        <v>643256</v>
      </c>
      <c r="E337" s="10" t="s">
        <v>14</v>
      </c>
      <c r="F337" s="10" t="s">
        <v>15</v>
      </c>
      <c r="G337" s="10">
        <v>87</v>
      </c>
      <c r="H337" s="10" t="s">
        <v>16</v>
      </c>
      <c r="I337" s="10" t="s">
        <v>2012</v>
      </c>
      <c r="J337" s="10" t="s">
        <v>17</v>
      </c>
      <c r="K337" s="10">
        <v>31.7</v>
      </c>
      <c r="L337" s="10">
        <v>11.6</v>
      </c>
      <c r="M337" s="10">
        <v>2187</v>
      </c>
      <c r="N337" s="10">
        <v>69.400000000000006</v>
      </c>
    </row>
    <row r="338" spans="1:14" ht="18" x14ac:dyDescent="0.55000000000000004">
      <c r="A338" s="10">
        <v>2021</v>
      </c>
      <c r="B338" s="10" t="s">
        <v>606</v>
      </c>
      <c r="C338" s="10" t="s">
        <v>776</v>
      </c>
      <c r="D338" s="10">
        <v>666129</v>
      </c>
      <c r="E338" s="10" t="s">
        <v>110</v>
      </c>
      <c r="F338" s="10" t="s">
        <v>111</v>
      </c>
      <c r="G338" s="10">
        <v>90.3</v>
      </c>
      <c r="H338" s="10" t="s">
        <v>16</v>
      </c>
      <c r="I338" s="10" t="s">
        <v>2013</v>
      </c>
      <c r="J338" s="10" t="s">
        <v>17</v>
      </c>
      <c r="K338" s="10">
        <v>15.4</v>
      </c>
      <c r="L338" s="10">
        <v>4.7</v>
      </c>
      <c r="M338" s="10">
        <v>2187</v>
      </c>
      <c r="N338" s="10">
        <v>91</v>
      </c>
    </row>
    <row r="339" spans="1:14" ht="18" x14ac:dyDescent="0.55000000000000004">
      <c r="A339" s="10">
        <v>2021</v>
      </c>
      <c r="B339" s="10" t="s">
        <v>948</v>
      </c>
      <c r="C339" s="10" t="s">
        <v>37</v>
      </c>
      <c r="D339" s="10">
        <v>452027</v>
      </c>
      <c r="E339" s="10" t="s">
        <v>261</v>
      </c>
      <c r="F339" s="10" t="s">
        <v>262</v>
      </c>
      <c r="G339" s="10">
        <v>88.3</v>
      </c>
      <c r="H339" s="10" t="s">
        <v>16</v>
      </c>
      <c r="I339" s="10" t="s">
        <v>2014</v>
      </c>
      <c r="J339" s="10" t="s">
        <v>17</v>
      </c>
      <c r="K339" s="10">
        <v>16.399999999999999</v>
      </c>
      <c r="L339" s="10">
        <v>7.4</v>
      </c>
      <c r="M339" s="10">
        <v>2187</v>
      </c>
      <c r="N339" s="10">
        <v>96.9</v>
      </c>
    </row>
    <row r="340" spans="1:14" ht="18" x14ac:dyDescent="0.55000000000000004">
      <c r="A340" s="10">
        <v>2021</v>
      </c>
      <c r="B340" s="10" t="s">
        <v>801</v>
      </c>
      <c r="C340" s="10" t="s">
        <v>802</v>
      </c>
      <c r="D340" s="10">
        <v>663804</v>
      </c>
      <c r="E340" s="10" t="s">
        <v>80</v>
      </c>
      <c r="F340" s="10" t="s">
        <v>81</v>
      </c>
      <c r="G340" s="10">
        <v>95.8</v>
      </c>
      <c r="H340" s="10" t="s">
        <v>16</v>
      </c>
      <c r="I340" s="10" t="s">
        <v>2015</v>
      </c>
      <c r="J340" s="10" t="s">
        <v>17</v>
      </c>
      <c r="K340" s="10">
        <v>14.6</v>
      </c>
      <c r="L340" s="10">
        <v>12.9</v>
      </c>
      <c r="M340" s="10">
        <v>2186</v>
      </c>
      <c r="N340" s="10">
        <v>99.4</v>
      </c>
    </row>
    <row r="341" spans="1:14" ht="18" x14ac:dyDescent="0.55000000000000004">
      <c r="A341" s="10">
        <v>2021</v>
      </c>
      <c r="B341" s="10" t="s">
        <v>840</v>
      </c>
      <c r="C341" s="10" t="s">
        <v>841</v>
      </c>
      <c r="D341" s="10">
        <v>594795</v>
      </c>
      <c r="E341" s="10" t="s">
        <v>156</v>
      </c>
      <c r="F341" s="10" t="s">
        <v>157</v>
      </c>
      <c r="G341" s="10">
        <v>91.5</v>
      </c>
      <c r="H341" s="10" t="s">
        <v>16</v>
      </c>
      <c r="I341" s="10" t="s">
        <v>2016</v>
      </c>
      <c r="J341" s="10" t="s">
        <v>17</v>
      </c>
      <c r="K341" s="10">
        <v>14.8</v>
      </c>
      <c r="L341" s="10">
        <v>7.7</v>
      </c>
      <c r="M341" s="10">
        <v>2186</v>
      </c>
      <c r="N341" s="10">
        <v>95.8</v>
      </c>
    </row>
    <row r="342" spans="1:14" ht="18" x14ac:dyDescent="0.55000000000000004">
      <c r="A342" s="10">
        <v>2021</v>
      </c>
      <c r="B342" s="10" t="s">
        <v>887</v>
      </c>
      <c r="C342" s="10" t="s">
        <v>197</v>
      </c>
      <c r="D342" s="10">
        <v>641907</v>
      </c>
      <c r="E342" s="10" t="s">
        <v>194</v>
      </c>
      <c r="F342" s="10" t="s">
        <v>195</v>
      </c>
      <c r="G342" s="10">
        <v>96.7</v>
      </c>
      <c r="H342" s="10" t="s">
        <v>16</v>
      </c>
      <c r="I342" s="10" t="s">
        <v>2017</v>
      </c>
      <c r="J342" s="10" t="s">
        <v>17</v>
      </c>
      <c r="K342" s="10">
        <v>13</v>
      </c>
      <c r="L342" s="10">
        <v>5.4</v>
      </c>
      <c r="M342" s="10">
        <v>2186</v>
      </c>
      <c r="N342" s="10">
        <v>89.4</v>
      </c>
    </row>
    <row r="343" spans="1:14" ht="18" x14ac:dyDescent="0.55000000000000004">
      <c r="A343" s="10">
        <v>2021</v>
      </c>
      <c r="B343" s="10" t="s">
        <v>711</v>
      </c>
      <c r="C343" s="10" t="s">
        <v>115</v>
      </c>
      <c r="D343" s="10">
        <v>656548</v>
      </c>
      <c r="E343" s="10" t="s">
        <v>110</v>
      </c>
      <c r="F343" s="10" t="s">
        <v>111</v>
      </c>
      <c r="G343" s="10">
        <v>95.4</v>
      </c>
      <c r="H343" s="10" t="s">
        <v>16</v>
      </c>
      <c r="I343" s="10" t="s">
        <v>2018</v>
      </c>
      <c r="J343" s="10" t="s">
        <v>17</v>
      </c>
      <c r="K343" s="10">
        <v>12.8</v>
      </c>
      <c r="L343" s="10">
        <v>2.7</v>
      </c>
      <c r="M343" s="10">
        <v>2184</v>
      </c>
      <c r="N343" s="10">
        <v>88</v>
      </c>
    </row>
    <row r="344" spans="1:14" ht="18" x14ac:dyDescent="0.55000000000000004">
      <c r="A344" s="10">
        <v>2021</v>
      </c>
      <c r="B344" s="10" t="s">
        <v>200</v>
      </c>
      <c r="C344" s="10" t="s">
        <v>201</v>
      </c>
      <c r="D344" s="10">
        <v>664285</v>
      </c>
      <c r="E344" s="10" t="s">
        <v>142</v>
      </c>
      <c r="F344" s="10" t="s">
        <v>143</v>
      </c>
      <c r="G344" s="10">
        <v>92.1</v>
      </c>
      <c r="H344" s="10" t="s">
        <v>16</v>
      </c>
      <c r="I344" s="10" t="s">
        <v>2019</v>
      </c>
      <c r="J344" s="10" t="s">
        <v>17</v>
      </c>
      <c r="K344" s="10">
        <v>22.1</v>
      </c>
      <c r="L344" s="10">
        <v>5.0999999999999996</v>
      </c>
      <c r="M344" s="10">
        <v>2182</v>
      </c>
      <c r="N344" s="10">
        <v>84</v>
      </c>
    </row>
    <row r="345" spans="1:14" ht="18" x14ac:dyDescent="0.55000000000000004">
      <c r="A345" s="10">
        <v>2021</v>
      </c>
      <c r="B345" s="10" t="s">
        <v>921</v>
      </c>
      <c r="C345" s="10" t="s">
        <v>922</v>
      </c>
      <c r="D345" s="10">
        <v>657248</v>
      </c>
      <c r="E345" s="10" t="s">
        <v>116</v>
      </c>
      <c r="F345" s="10" t="s">
        <v>117</v>
      </c>
      <c r="G345" s="10">
        <v>92.5</v>
      </c>
      <c r="H345" s="10" t="s">
        <v>16</v>
      </c>
      <c r="I345" s="10" t="s">
        <v>2020</v>
      </c>
      <c r="J345" s="10" t="s">
        <v>17</v>
      </c>
      <c r="K345" s="10">
        <v>16.399999999999999</v>
      </c>
      <c r="L345" s="10">
        <v>6.2</v>
      </c>
      <c r="M345" s="10">
        <v>2181</v>
      </c>
      <c r="N345" s="10">
        <v>80.8</v>
      </c>
    </row>
    <row r="346" spans="1:14" ht="18" x14ac:dyDescent="0.55000000000000004">
      <c r="A346" s="10">
        <v>2021</v>
      </c>
      <c r="B346" s="10" t="s">
        <v>244</v>
      </c>
      <c r="C346" s="10" t="s">
        <v>245</v>
      </c>
      <c r="D346" s="10">
        <v>548389</v>
      </c>
      <c r="E346" s="10" t="s">
        <v>14</v>
      </c>
      <c r="F346" s="10" t="s">
        <v>15</v>
      </c>
      <c r="G346" s="10">
        <v>91.8</v>
      </c>
      <c r="H346" s="10" t="s">
        <v>16</v>
      </c>
      <c r="I346" s="10" t="s">
        <v>2021</v>
      </c>
      <c r="J346" s="10" t="s">
        <v>17</v>
      </c>
      <c r="K346" s="10">
        <v>14.1</v>
      </c>
      <c r="L346" s="10">
        <v>4.4000000000000004</v>
      </c>
      <c r="M346" s="10">
        <v>2180</v>
      </c>
      <c r="N346" s="10">
        <v>93.8</v>
      </c>
    </row>
    <row r="347" spans="1:14" ht="18" x14ac:dyDescent="0.55000000000000004">
      <c r="A347" s="10">
        <v>2021</v>
      </c>
      <c r="B347" s="10" t="s">
        <v>482</v>
      </c>
      <c r="C347" s="10" t="s">
        <v>483</v>
      </c>
      <c r="D347" s="10">
        <v>429722</v>
      </c>
      <c r="E347" s="10" t="s">
        <v>80</v>
      </c>
      <c r="F347" s="10" t="s">
        <v>81</v>
      </c>
      <c r="G347" s="10">
        <v>93.3</v>
      </c>
      <c r="H347" s="10" t="s">
        <v>16</v>
      </c>
      <c r="I347" s="10" t="s">
        <v>2022</v>
      </c>
      <c r="J347" s="10" t="s">
        <v>17</v>
      </c>
      <c r="K347" s="10">
        <v>17.2</v>
      </c>
      <c r="L347" s="10">
        <v>4.4000000000000004</v>
      </c>
      <c r="M347" s="10">
        <v>2179</v>
      </c>
      <c r="N347" s="10">
        <v>91.2</v>
      </c>
    </row>
    <row r="348" spans="1:14" ht="18" x14ac:dyDescent="0.55000000000000004">
      <c r="A348" s="10">
        <v>2021</v>
      </c>
      <c r="B348" s="10" t="s">
        <v>705</v>
      </c>
      <c r="C348" s="10" t="s">
        <v>245</v>
      </c>
      <c r="D348" s="10">
        <v>446321</v>
      </c>
      <c r="E348" s="10" t="s">
        <v>110</v>
      </c>
      <c r="F348" s="10" t="s">
        <v>111</v>
      </c>
      <c r="G348" s="10">
        <v>92.2</v>
      </c>
      <c r="H348" s="10" t="s">
        <v>16</v>
      </c>
      <c r="I348" s="10" t="s">
        <v>2023</v>
      </c>
      <c r="J348" s="10" t="s">
        <v>17</v>
      </c>
      <c r="K348" s="10">
        <v>15.9</v>
      </c>
      <c r="L348" s="10">
        <v>10.6</v>
      </c>
      <c r="M348" s="10">
        <v>2179</v>
      </c>
      <c r="N348" s="10">
        <v>95</v>
      </c>
    </row>
    <row r="349" spans="1:14" ht="18" x14ac:dyDescent="0.55000000000000004">
      <c r="A349" s="10">
        <v>2021</v>
      </c>
      <c r="B349" s="10" t="s">
        <v>328</v>
      </c>
      <c r="C349" s="10" t="s">
        <v>329</v>
      </c>
      <c r="D349" s="10">
        <v>664141</v>
      </c>
      <c r="E349" s="10" t="s">
        <v>213</v>
      </c>
      <c r="F349" s="10" t="s">
        <v>214</v>
      </c>
      <c r="G349" s="10">
        <v>92.9</v>
      </c>
      <c r="H349" s="10" t="s">
        <v>16</v>
      </c>
      <c r="I349" s="10" t="s">
        <v>2024</v>
      </c>
      <c r="J349" s="10" t="s">
        <v>17</v>
      </c>
      <c r="K349" s="10">
        <v>15.8</v>
      </c>
      <c r="L349" s="10">
        <v>8.6999999999999993</v>
      </c>
      <c r="M349" s="10">
        <v>2178</v>
      </c>
      <c r="N349" s="10">
        <v>92.8</v>
      </c>
    </row>
    <row r="350" spans="1:14" ht="18" x14ac:dyDescent="0.55000000000000004">
      <c r="A350" s="10">
        <v>2021</v>
      </c>
      <c r="B350" s="10" t="s">
        <v>706</v>
      </c>
      <c r="C350" s="10" t="s">
        <v>242</v>
      </c>
      <c r="D350" s="10">
        <v>542960</v>
      </c>
      <c r="E350" s="10" t="s">
        <v>26</v>
      </c>
      <c r="F350" s="10" t="s">
        <v>27</v>
      </c>
      <c r="G350" s="10">
        <v>93.5</v>
      </c>
      <c r="H350" s="10" t="s">
        <v>16</v>
      </c>
      <c r="I350" s="10" t="s">
        <v>2025</v>
      </c>
      <c r="J350" s="10" t="s">
        <v>17</v>
      </c>
      <c r="K350" s="10">
        <v>16.8</v>
      </c>
      <c r="L350" s="10">
        <v>8.9</v>
      </c>
      <c r="M350" s="10">
        <v>2178</v>
      </c>
      <c r="N350" s="10">
        <v>91.4</v>
      </c>
    </row>
    <row r="351" spans="1:14" ht="18" x14ac:dyDescent="0.55000000000000004">
      <c r="A351" s="10">
        <v>2021</v>
      </c>
      <c r="B351" s="10" t="s">
        <v>355</v>
      </c>
      <c r="C351" s="10" t="s">
        <v>129</v>
      </c>
      <c r="D351" s="10">
        <v>452657</v>
      </c>
      <c r="E351" s="10" t="s">
        <v>34</v>
      </c>
      <c r="F351" s="10" t="s">
        <v>35</v>
      </c>
      <c r="G351" s="10">
        <v>88.8</v>
      </c>
      <c r="H351" s="10" t="s">
        <v>16</v>
      </c>
      <c r="I351" s="10" t="s">
        <v>2026</v>
      </c>
      <c r="J351" s="10" t="s">
        <v>17</v>
      </c>
      <c r="K351" s="10">
        <v>19.899999999999999</v>
      </c>
      <c r="L351" s="10">
        <v>5.0999999999999996</v>
      </c>
      <c r="M351" s="10">
        <v>2176</v>
      </c>
      <c r="N351" s="10">
        <v>76.099999999999994</v>
      </c>
    </row>
    <row r="352" spans="1:14" ht="18" x14ac:dyDescent="0.55000000000000004">
      <c r="A352" s="10">
        <v>2021</v>
      </c>
      <c r="B352" s="10" t="s">
        <v>96</v>
      </c>
      <c r="C352" s="10" t="s">
        <v>97</v>
      </c>
      <c r="D352" s="10">
        <v>605288</v>
      </c>
      <c r="E352" s="10" t="s">
        <v>68</v>
      </c>
      <c r="F352" s="10" t="s">
        <v>69</v>
      </c>
      <c r="G352" s="10">
        <v>94</v>
      </c>
      <c r="H352" s="10" t="s">
        <v>16</v>
      </c>
      <c r="I352" s="10" t="s">
        <v>2027</v>
      </c>
      <c r="J352" s="10" t="s">
        <v>17</v>
      </c>
      <c r="K352" s="10">
        <v>15.5</v>
      </c>
      <c r="L352" s="10">
        <v>8.3000000000000007</v>
      </c>
      <c r="M352" s="10">
        <v>2176</v>
      </c>
      <c r="N352" s="10">
        <v>92.2</v>
      </c>
    </row>
    <row r="353" spans="1:14" ht="18" x14ac:dyDescent="0.55000000000000004">
      <c r="A353" s="10">
        <v>2021</v>
      </c>
      <c r="B353" s="10" t="s">
        <v>781</v>
      </c>
      <c r="C353" s="10" t="s">
        <v>41</v>
      </c>
      <c r="D353" s="10">
        <v>683232</v>
      </c>
      <c r="E353" s="10" t="s">
        <v>213</v>
      </c>
      <c r="F353" s="10" t="s">
        <v>214</v>
      </c>
      <c r="G353" s="10">
        <v>95.4</v>
      </c>
      <c r="H353" s="10" t="s">
        <v>16</v>
      </c>
      <c r="I353" s="10" t="s">
        <v>2028</v>
      </c>
      <c r="J353" s="10" t="s">
        <v>17</v>
      </c>
      <c r="K353" s="10">
        <v>11.4</v>
      </c>
      <c r="L353" s="10">
        <v>4</v>
      </c>
      <c r="M353" s="10">
        <v>2176</v>
      </c>
      <c r="N353" s="10">
        <v>97.4</v>
      </c>
    </row>
    <row r="354" spans="1:14" ht="18" x14ac:dyDescent="0.55000000000000004">
      <c r="A354" s="10">
        <v>2021</v>
      </c>
      <c r="B354" s="10" t="s">
        <v>803</v>
      </c>
      <c r="C354" s="10" t="s">
        <v>41</v>
      </c>
      <c r="D354" s="10">
        <v>676606</v>
      </c>
      <c r="E354" s="10" t="s">
        <v>102</v>
      </c>
      <c r="F354" s="10" t="s">
        <v>103</v>
      </c>
      <c r="G354" s="10">
        <v>89.6</v>
      </c>
      <c r="H354" s="10" t="s">
        <v>16</v>
      </c>
      <c r="I354" s="10" t="s">
        <v>2029</v>
      </c>
      <c r="J354" s="10" t="s">
        <v>17</v>
      </c>
      <c r="K354" s="10">
        <v>14.9</v>
      </c>
      <c r="L354" s="10">
        <v>5.4</v>
      </c>
      <c r="M354" s="10">
        <v>2176</v>
      </c>
      <c r="N354" s="10">
        <v>92.9</v>
      </c>
    </row>
    <row r="355" spans="1:14" ht="18" x14ac:dyDescent="0.55000000000000004">
      <c r="A355" s="10">
        <v>2021</v>
      </c>
      <c r="B355" s="10" t="s">
        <v>259</v>
      </c>
      <c r="C355" s="10" t="s">
        <v>260</v>
      </c>
      <c r="D355" s="10">
        <v>641927</v>
      </c>
      <c r="E355" s="10" t="s">
        <v>261</v>
      </c>
      <c r="F355" s="10" t="s">
        <v>262</v>
      </c>
      <c r="G355" s="10">
        <v>92.3</v>
      </c>
      <c r="H355" s="10" t="s">
        <v>16</v>
      </c>
      <c r="I355" s="10" t="s">
        <v>2030</v>
      </c>
      <c r="J355" s="10" t="s">
        <v>17</v>
      </c>
      <c r="K355" s="10">
        <v>16.2</v>
      </c>
      <c r="L355" s="10">
        <v>6.4</v>
      </c>
      <c r="M355" s="10">
        <v>2175</v>
      </c>
      <c r="N355" s="10">
        <v>86.7</v>
      </c>
    </row>
    <row r="356" spans="1:14" ht="18" x14ac:dyDescent="0.55000000000000004">
      <c r="A356" s="10">
        <v>2021</v>
      </c>
      <c r="B356" s="10" t="s">
        <v>84</v>
      </c>
      <c r="C356" s="10" t="s">
        <v>109</v>
      </c>
      <c r="D356" s="10">
        <v>670950</v>
      </c>
      <c r="E356" s="10" t="s">
        <v>14</v>
      </c>
      <c r="F356" s="10" t="s">
        <v>15</v>
      </c>
      <c r="G356" s="10">
        <v>92.7</v>
      </c>
      <c r="H356" s="10" t="s">
        <v>16</v>
      </c>
      <c r="I356" s="10" t="s">
        <v>2031</v>
      </c>
      <c r="J356" s="10" t="s">
        <v>17</v>
      </c>
      <c r="K356" s="10">
        <v>12.4</v>
      </c>
      <c r="L356" s="10">
        <v>5.7</v>
      </c>
      <c r="M356" s="10">
        <v>2175</v>
      </c>
      <c r="N356" s="10">
        <v>99</v>
      </c>
    </row>
    <row r="357" spans="1:14" ht="18" x14ac:dyDescent="0.55000000000000004">
      <c r="A357" s="10">
        <v>2021</v>
      </c>
      <c r="B357" s="10" t="s">
        <v>917</v>
      </c>
      <c r="C357" s="10" t="s">
        <v>251</v>
      </c>
      <c r="D357" s="10">
        <v>657746</v>
      </c>
      <c r="E357" s="10" t="s">
        <v>261</v>
      </c>
      <c r="F357" s="10" t="s">
        <v>262</v>
      </c>
      <c r="G357" s="10">
        <v>91.4</v>
      </c>
      <c r="H357" s="10" t="s">
        <v>16</v>
      </c>
      <c r="I357" s="10" t="s">
        <v>2032</v>
      </c>
      <c r="J357" s="10" t="s">
        <v>17</v>
      </c>
      <c r="K357" s="10">
        <v>18.399999999999999</v>
      </c>
      <c r="L357" s="10">
        <v>10.9</v>
      </c>
      <c r="M357" s="10">
        <v>2174</v>
      </c>
      <c r="N357" s="10">
        <v>97.4</v>
      </c>
    </row>
    <row r="358" spans="1:14" ht="18" x14ac:dyDescent="0.55000000000000004">
      <c r="A358" s="10">
        <v>2021</v>
      </c>
      <c r="B358" s="10" t="s">
        <v>902</v>
      </c>
      <c r="C358" s="10" t="s">
        <v>903</v>
      </c>
      <c r="D358" s="10">
        <v>656620</v>
      </c>
      <c r="E358" s="10" t="s">
        <v>194</v>
      </c>
      <c r="F358" s="10" t="s">
        <v>195</v>
      </c>
      <c r="G358" s="10">
        <v>94.7</v>
      </c>
      <c r="H358" s="10" t="s">
        <v>16</v>
      </c>
      <c r="I358" s="10" t="s">
        <v>2033</v>
      </c>
      <c r="J358" s="10" t="s">
        <v>17</v>
      </c>
      <c r="K358" s="10">
        <v>13.7</v>
      </c>
      <c r="L358" s="10">
        <v>7</v>
      </c>
      <c r="M358" s="10">
        <v>2173</v>
      </c>
      <c r="N358" s="10">
        <v>93.5</v>
      </c>
    </row>
    <row r="359" spans="1:14" ht="18" x14ac:dyDescent="0.55000000000000004">
      <c r="A359" s="10">
        <v>2021</v>
      </c>
      <c r="B359" s="10" t="s">
        <v>148</v>
      </c>
      <c r="C359" s="10" t="s">
        <v>149</v>
      </c>
      <c r="D359" s="10">
        <v>593958</v>
      </c>
      <c r="E359" s="10" t="s">
        <v>42</v>
      </c>
      <c r="F359" s="10" t="s">
        <v>43</v>
      </c>
      <c r="G359" s="10">
        <v>92.6</v>
      </c>
      <c r="H359" s="10" t="s">
        <v>16</v>
      </c>
      <c r="I359" s="10" t="s">
        <v>2034</v>
      </c>
      <c r="J359" s="10" t="s">
        <v>17</v>
      </c>
      <c r="K359" s="10">
        <v>17</v>
      </c>
      <c r="L359" s="10">
        <v>7.3</v>
      </c>
      <c r="M359" s="10">
        <v>2172</v>
      </c>
      <c r="N359" s="10">
        <v>93.4</v>
      </c>
    </row>
    <row r="360" spans="1:14" ht="18" x14ac:dyDescent="0.55000000000000004">
      <c r="A360" s="10">
        <v>2021</v>
      </c>
      <c r="B360" s="10" t="s">
        <v>543</v>
      </c>
      <c r="C360" s="10" t="s">
        <v>544</v>
      </c>
      <c r="D360" s="10">
        <v>621249</v>
      </c>
      <c r="E360" s="10" t="s">
        <v>213</v>
      </c>
      <c r="F360" s="10" t="s">
        <v>214</v>
      </c>
      <c r="G360" s="10">
        <v>94.1</v>
      </c>
      <c r="H360" s="10" t="s">
        <v>16</v>
      </c>
      <c r="I360" s="10" t="s">
        <v>2035</v>
      </c>
      <c r="J360" s="10" t="s">
        <v>17</v>
      </c>
      <c r="K360" s="10">
        <v>15.4</v>
      </c>
      <c r="L360" s="10">
        <v>8.4</v>
      </c>
      <c r="M360" s="10">
        <v>2169</v>
      </c>
      <c r="N360" s="10">
        <v>91.7</v>
      </c>
    </row>
    <row r="361" spans="1:14" ht="18" x14ac:dyDescent="0.55000000000000004">
      <c r="A361" s="10">
        <v>2021</v>
      </c>
      <c r="B361" s="10" t="s">
        <v>237</v>
      </c>
      <c r="C361" s="10" t="s">
        <v>89</v>
      </c>
      <c r="D361" s="10">
        <v>605135</v>
      </c>
      <c r="E361" s="10" t="s">
        <v>20</v>
      </c>
      <c r="F361" s="10" t="s">
        <v>21</v>
      </c>
      <c r="G361" s="10">
        <v>93.3</v>
      </c>
      <c r="H361" s="10" t="s">
        <v>16</v>
      </c>
      <c r="I361" s="10" t="s">
        <v>2036</v>
      </c>
      <c r="J361" s="10" t="s">
        <v>17</v>
      </c>
      <c r="K361" s="10">
        <v>16.899999999999999</v>
      </c>
      <c r="L361" s="10">
        <v>7.8</v>
      </c>
      <c r="M361" s="10">
        <v>2169</v>
      </c>
      <c r="N361" s="10">
        <v>84</v>
      </c>
    </row>
    <row r="362" spans="1:14" ht="18" x14ac:dyDescent="0.55000000000000004">
      <c r="A362" s="10">
        <v>2021</v>
      </c>
      <c r="B362" s="10" t="s">
        <v>713</v>
      </c>
      <c r="C362" s="10" t="s">
        <v>714</v>
      </c>
      <c r="D362" s="10">
        <v>660365</v>
      </c>
      <c r="E362" s="10" t="s">
        <v>116</v>
      </c>
      <c r="F362" s="10" t="s">
        <v>117</v>
      </c>
      <c r="G362" s="10">
        <v>89.9</v>
      </c>
      <c r="H362" s="10" t="s">
        <v>16</v>
      </c>
      <c r="I362" s="10" t="s">
        <v>2037</v>
      </c>
      <c r="J362" s="10" t="s">
        <v>17</v>
      </c>
      <c r="K362" s="10">
        <v>16.100000000000001</v>
      </c>
      <c r="L362" s="10">
        <v>1.6</v>
      </c>
      <c r="M362" s="10">
        <v>2168</v>
      </c>
      <c r="N362" s="10">
        <v>87.2</v>
      </c>
    </row>
    <row r="363" spans="1:14" ht="18" x14ac:dyDescent="0.55000000000000004">
      <c r="A363" s="10">
        <v>2021</v>
      </c>
      <c r="B363" s="10" t="s">
        <v>267</v>
      </c>
      <c r="C363" s="10" t="s">
        <v>268</v>
      </c>
      <c r="D363" s="10">
        <v>661269</v>
      </c>
      <c r="E363" s="10" t="s">
        <v>26</v>
      </c>
      <c r="F363" s="10" t="s">
        <v>27</v>
      </c>
      <c r="G363" s="10">
        <v>93.2</v>
      </c>
      <c r="H363" s="10" t="s">
        <v>16</v>
      </c>
      <c r="I363" s="10" t="s">
        <v>2038</v>
      </c>
      <c r="J363" s="10" t="s">
        <v>17</v>
      </c>
      <c r="K363" s="10">
        <v>16.600000000000001</v>
      </c>
      <c r="L363" s="10">
        <v>10.1</v>
      </c>
      <c r="M363" s="10">
        <v>2166</v>
      </c>
      <c r="N363" s="10">
        <v>91.6</v>
      </c>
    </row>
    <row r="364" spans="1:14" ht="18" x14ac:dyDescent="0.55000000000000004">
      <c r="A364" s="10">
        <v>2021</v>
      </c>
      <c r="B364" s="10" t="s">
        <v>100</v>
      </c>
      <c r="C364" s="10" t="s">
        <v>25</v>
      </c>
      <c r="D364" s="10">
        <v>656457</v>
      </c>
      <c r="E364" s="10" t="s">
        <v>164</v>
      </c>
      <c r="F364" s="10" t="s">
        <v>165</v>
      </c>
      <c r="G364" s="10">
        <v>89.7</v>
      </c>
      <c r="H364" s="10" t="s">
        <v>16</v>
      </c>
      <c r="I364" s="10" t="s">
        <v>2039</v>
      </c>
      <c r="J364" s="10" t="s">
        <v>17</v>
      </c>
      <c r="K364" s="10">
        <v>18.2</v>
      </c>
      <c r="L364" s="10">
        <v>8.1999999999999993</v>
      </c>
      <c r="M364" s="10">
        <v>2166</v>
      </c>
      <c r="N364" s="10">
        <v>92</v>
      </c>
    </row>
    <row r="365" spans="1:14" ht="18" x14ac:dyDescent="0.55000000000000004">
      <c r="A365" s="10">
        <v>2021</v>
      </c>
      <c r="B365" s="10" t="s">
        <v>292</v>
      </c>
      <c r="C365" s="10" t="s">
        <v>293</v>
      </c>
      <c r="D365" s="10">
        <v>621219</v>
      </c>
      <c r="E365" s="10" t="s">
        <v>46</v>
      </c>
      <c r="F365" s="10" t="s">
        <v>47</v>
      </c>
      <c r="G365" s="10">
        <v>88.8</v>
      </c>
      <c r="H365" s="10" t="s">
        <v>16</v>
      </c>
      <c r="I365" s="10" t="s">
        <v>2040</v>
      </c>
      <c r="J365" s="10" t="s">
        <v>17</v>
      </c>
      <c r="K365" s="10">
        <v>20.7</v>
      </c>
      <c r="L365" s="10">
        <v>9.4</v>
      </c>
      <c r="M365" s="10">
        <v>2165</v>
      </c>
      <c r="N365" s="10">
        <v>96.6</v>
      </c>
    </row>
    <row r="366" spans="1:14" ht="18" x14ac:dyDescent="0.55000000000000004">
      <c r="A366" s="10">
        <v>2021</v>
      </c>
      <c r="B366" s="10" t="s">
        <v>284</v>
      </c>
      <c r="C366" s="10" t="s">
        <v>285</v>
      </c>
      <c r="D366" s="10">
        <v>615698</v>
      </c>
      <c r="E366" s="10" t="s">
        <v>122</v>
      </c>
      <c r="F366" s="10" t="s">
        <v>123</v>
      </c>
      <c r="G366" s="10">
        <v>94.4</v>
      </c>
      <c r="H366" s="10" t="s">
        <v>16</v>
      </c>
      <c r="I366" s="10" t="s">
        <v>2041</v>
      </c>
      <c r="J366" s="10" t="s">
        <v>17</v>
      </c>
      <c r="K366" s="10">
        <v>14.6</v>
      </c>
      <c r="L366" s="10">
        <v>8.4</v>
      </c>
      <c r="M366" s="10">
        <v>2162</v>
      </c>
      <c r="N366" s="10">
        <v>96</v>
      </c>
    </row>
    <row r="367" spans="1:14" ht="18" x14ac:dyDescent="0.55000000000000004">
      <c r="A367" s="10">
        <v>2021</v>
      </c>
      <c r="B367" s="10" t="s">
        <v>254</v>
      </c>
      <c r="C367" s="10" t="s">
        <v>255</v>
      </c>
      <c r="D367" s="10">
        <v>608718</v>
      </c>
      <c r="E367" s="10" t="s">
        <v>68</v>
      </c>
      <c r="F367" s="10" t="s">
        <v>69</v>
      </c>
      <c r="G367" s="10">
        <v>87.4</v>
      </c>
      <c r="H367" s="10" t="s">
        <v>16</v>
      </c>
      <c r="I367" s="10" t="s">
        <v>2042</v>
      </c>
      <c r="J367" s="10" t="s">
        <v>17</v>
      </c>
      <c r="K367" s="10">
        <v>23.8</v>
      </c>
      <c r="L367" s="10">
        <v>3.5</v>
      </c>
      <c r="M367" s="10">
        <v>2160</v>
      </c>
      <c r="N367" s="10">
        <v>65.2</v>
      </c>
    </row>
    <row r="368" spans="1:14" ht="18" x14ac:dyDescent="0.55000000000000004">
      <c r="A368" s="10">
        <v>2021</v>
      </c>
      <c r="B368" s="10" t="s">
        <v>669</v>
      </c>
      <c r="C368" s="10" t="s">
        <v>264</v>
      </c>
      <c r="D368" s="10">
        <v>656354</v>
      </c>
      <c r="E368" s="10" t="s">
        <v>42</v>
      </c>
      <c r="F368" s="10" t="s">
        <v>43</v>
      </c>
      <c r="G368" s="10">
        <v>93.6</v>
      </c>
      <c r="H368" s="10" t="s">
        <v>16</v>
      </c>
      <c r="I368" s="10" t="s">
        <v>2043</v>
      </c>
      <c r="J368" s="10" t="s">
        <v>17</v>
      </c>
      <c r="K368" s="10">
        <v>16.7</v>
      </c>
      <c r="L368" s="10">
        <v>9.1</v>
      </c>
      <c r="M368" s="10">
        <v>2160</v>
      </c>
      <c r="N368" s="10">
        <v>93</v>
      </c>
    </row>
    <row r="369" spans="1:14" ht="18" x14ac:dyDescent="0.55000000000000004">
      <c r="A369" s="10">
        <v>2021</v>
      </c>
      <c r="B369" s="10" t="s">
        <v>352</v>
      </c>
      <c r="C369" s="10" t="s">
        <v>353</v>
      </c>
      <c r="D369" s="10">
        <v>663554</v>
      </c>
      <c r="E369" s="10" t="s">
        <v>132</v>
      </c>
      <c r="F369" s="10" t="s">
        <v>133</v>
      </c>
      <c r="G369" s="10">
        <v>93.8</v>
      </c>
      <c r="H369" s="10" t="s">
        <v>16</v>
      </c>
      <c r="I369" s="10" t="s">
        <v>2044</v>
      </c>
      <c r="J369" s="10" t="s">
        <v>17</v>
      </c>
      <c r="K369" s="10">
        <v>15.2</v>
      </c>
      <c r="L369" s="10">
        <v>9.1</v>
      </c>
      <c r="M369" s="10">
        <v>2158</v>
      </c>
      <c r="N369" s="10">
        <v>92.3</v>
      </c>
    </row>
    <row r="370" spans="1:14" ht="18" x14ac:dyDescent="0.55000000000000004">
      <c r="A370" s="10">
        <v>2021</v>
      </c>
      <c r="B370" s="10" t="s">
        <v>794</v>
      </c>
      <c r="C370" s="10" t="s">
        <v>795</v>
      </c>
      <c r="D370" s="10">
        <v>685503</v>
      </c>
      <c r="E370" s="10" t="s">
        <v>116</v>
      </c>
      <c r="F370" s="10" t="s">
        <v>117</v>
      </c>
      <c r="G370" s="10">
        <v>91.2</v>
      </c>
      <c r="H370" s="10" t="s">
        <v>16</v>
      </c>
      <c r="I370" s="10" t="s">
        <v>2045</v>
      </c>
      <c r="J370" s="10" t="s">
        <v>17</v>
      </c>
      <c r="K370" s="10">
        <v>17.100000000000001</v>
      </c>
      <c r="L370" s="10">
        <v>9.9</v>
      </c>
      <c r="M370" s="10">
        <v>2158</v>
      </c>
      <c r="N370" s="10">
        <v>94.9</v>
      </c>
    </row>
    <row r="371" spans="1:14" ht="18" x14ac:dyDescent="0.55000000000000004">
      <c r="A371" s="10">
        <v>2021</v>
      </c>
      <c r="B371" s="10" t="s">
        <v>277</v>
      </c>
      <c r="C371" s="10" t="s">
        <v>229</v>
      </c>
      <c r="D371" s="10">
        <v>518774</v>
      </c>
      <c r="E371" s="10" t="s">
        <v>182</v>
      </c>
      <c r="F371" s="10" t="s">
        <v>183</v>
      </c>
      <c r="G371" s="10">
        <v>93.4</v>
      </c>
      <c r="H371" s="10" t="s">
        <v>16</v>
      </c>
      <c r="I371" s="10" t="s">
        <v>2046</v>
      </c>
      <c r="J371" s="10" t="s">
        <v>17</v>
      </c>
      <c r="K371" s="10">
        <v>17</v>
      </c>
      <c r="L371" s="10">
        <v>12.3</v>
      </c>
      <c r="M371" s="10">
        <v>2157</v>
      </c>
      <c r="N371" s="10">
        <v>99.1</v>
      </c>
    </row>
    <row r="372" spans="1:14" ht="18" x14ac:dyDescent="0.55000000000000004">
      <c r="A372" s="10">
        <v>2021</v>
      </c>
      <c r="B372" s="10" t="s">
        <v>489</v>
      </c>
      <c r="C372" s="10" t="s">
        <v>447</v>
      </c>
      <c r="D372" s="10">
        <v>656529</v>
      </c>
      <c r="E372" s="10" t="s">
        <v>122</v>
      </c>
      <c r="F372" s="10" t="s">
        <v>123</v>
      </c>
      <c r="G372" s="10">
        <v>94.5</v>
      </c>
      <c r="H372" s="10" t="s">
        <v>16</v>
      </c>
      <c r="I372" s="10" t="s">
        <v>2047</v>
      </c>
      <c r="J372" s="10" t="s">
        <v>17</v>
      </c>
      <c r="K372" s="10">
        <v>15.7</v>
      </c>
      <c r="L372" s="10">
        <v>6.3</v>
      </c>
      <c r="M372" s="10">
        <v>2157</v>
      </c>
      <c r="N372" s="10">
        <v>88.4</v>
      </c>
    </row>
    <row r="373" spans="1:14" ht="18" x14ac:dyDescent="0.55000000000000004">
      <c r="A373" s="10">
        <v>2021</v>
      </c>
      <c r="B373" s="10" t="s">
        <v>474</v>
      </c>
      <c r="C373" s="10" t="s">
        <v>662</v>
      </c>
      <c r="D373" s="10">
        <v>622694</v>
      </c>
      <c r="E373" s="10" t="s">
        <v>110</v>
      </c>
      <c r="F373" s="10" t="s">
        <v>111</v>
      </c>
      <c r="G373" s="10">
        <v>91</v>
      </c>
      <c r="H373" s="10" t="s">
        <v>16</v>
      </c>
      <c r="I373" s="10" t="s">
        <v>2048</v>
      </c>
      <c r="J373" s="10" t="s">
        <v>17</v>
      </c>
      <c r="K373" s="10">
        <v>15.7</v>
      </c>
      <c r="L373" s="10">
        <v>5.2</v>
      </c>
      <c r="M373" s="10">
        <v>2157</v>
      </c>
      <c r="N373" s="10">
        <v>91</v>
      </c>
    </row>
    <row r="374" spans="1:14" ht="18" x14ac:dyDescent="0.55000000000000004">
      <c r="A374" s="10">
        <v>2021</v>
      </c>
      <c r="B374" s="10" t="s">
        <v>946</v>
      </c>
      <c r="C374" s="10" t="s">
        <v>161</v>
      </c>
      <c r="D374" s="10">
        <v>571800</v>
      </c>
      <c r="E374" s="10" t="s">
        <v>132</v>
      </c>
      <c r="F374" s="10" t="s">
        <v>133</v>
      </c>
      <c r="G374" s="10">
        <v>92.2</v>
      </c>
      <c r="H374" s="10" t="s">
        <v>16</v>
      </c>
      <c r="I374" s="10" t="s">
        <v>2049</v>
      </c>
      <c r="J374" s="10" t="s">
        <v>17</v>
      </c>
      <c r="K374" s="10">
        <v>16.600000000000001</v>
      </c>
      <c r="L374" s="10">
        <v>3.8</v>
      </c>
      <c r="M374" s="10">
        <v>2156</v>
      </c>
      <c r="N374" s="10">
        <v>83.4</v>
      </c>
    </row>
    <row r="375" spans="1:14" ht="18" x14ac:dyDescent="0.55000000000000004">
      <c r="A375" s="10">
        <v>2021</v>
      </c>
      <c r="B375" s="10" t="s">
        <v>347</v>
      </c>
      <c r="C375" s="10" t="s">
        <v>105</v>
      </c>
      <c r="D375" s="10">
        <v>592314</v>
      </c>
      <c r="E375" s="10" t="s">
        <v>116</v>
      </c>
      <c r="F375" s="10" t="s">
        <v>117</v>
      </c>
      <c r="G375" s="10">
        <v>93.8</v>
      </c>
      <c r="H375" s="10" t="s">
        <v>16</v>
      </c>
      <c r="I375" s="10" t="s">
        <v>2050</v>
      </c>
      <c r="J375" s="10" t="s">
        <v>17</v>
      </c>
      <c r="K375" s="10">
        <v>15.8</v>
      </c>
      <c r="L375" s="10">
        <v>10.4</v>
      </c>
      <c r="M375" s="10">
        <v>2155</v>
      </c>
      <c r="N375" s="10">
        <v>95.8</v>
      </c>
    </row>
    <row r="376" spans="1:14" ht="18" x14ac:dyDescent="0.55000000000000004">
      <c r="A376" s="10">
        <v>2021</v>
      </c>
      <c r="B376" s="10" t="s">
        <v>531</v>
      </c>
      <c r="C376" s="10" t="s">
        <v>119</v>
      </c>
      <c r="D376" s="10">
        <v>608335</v>
      </c>
      <c r="E376" s="10" t="s">
        <v>132</v>
      </c>
      <c r="F376" s="10" t="s">
        <v>133</v>
      </c>
      <c r="G376" s="10">
        <v>95.9</v>
      </c>
      <c r="H376" s="10" t="s">
        <v>16</v>
      </c>
      <c r="I376" s="10" t="s">
        <v>2051</v>
      </c>
      <c r="J376" s="10" t="s">
        <v>17</v>
      </c>
      <c r="K376" s="10">
        <v>14.6</v>
      </c>
      <c r="L376" s="10">
        <v>7.2</v>
      </c>
      <c r="M376" s="10">
        <v>2155</v>
      </c>
      <c r="N376" s="10">
        <v>90.7</v>
      </c>
    </row>
    <row r="377" spans="1:14" ht="18" x14ac:dyDescent="0.55000000000000004">
      <c r="A377" s="10">
        <v>2021</v>
      </c>
      <c r="B377" s="10" t="s">
        <v>379</v>
      </c>
      <c r="C377" s="10" t="s">
        <v>73</v>
      </c>
      <c r="D377" s="10">
        <v>608032</v>
      </c>
      <c r="E377" s="10" t="s">
        <v>92</v>
      </c>
      <c r="F377" s="10" t="s">
        <v>93</v>
      </c>
      <c r="G377" s="10">
        <v>97</v>
      </c>
      <c r="H377" s="10" t="s">
        <v>16</v>
      </c>
      <c r="I377" s="10" t="s">
        <v>2052</v>
      </c>
      <c r="J377" s="10" t="s">
        <v>17</v>
      </c>
      <c r="K377" s="10">
        <v>14.6</v>
      </c>
      <c r="L377" s="10">
        <v>8.3000000000000007</v>
      </c>
      <c r="M377" s="10">
        <v>2154</v>
      </c>
      <c r="N377" s="10">
        <v>98.7</v>
      </c>
    </row>
    <row r="378" spans="1:14" ht="18" x14ac:dyDescent="0.55000000000000004">
      <c r="A378" s="10">
        <v>2021</v>
      </c>
      <c r="B378" s="10" t="s">
        <v>128</v>
      </c>
      <c r="C378" s="10" t="s">
        <v>129</v>
      </c>
      <c r="D378" s="10">
        <v>592351</v>
      </c>
      <c r="E378" s="10" t="s">
        <v>92</v>
      </c>
      <c r="F378" s="10" t="s">
        <v>93</v>
      </c>
      <c r="G378" s="10">
        <v>94.8</v>
      </c>
      <c r="H378" s="10" t="s">
        <v>16</v>
      </c>
      <c r="I378" s="10" t="s">
        <v>2053</v>
      </c>
      <c r="J378" s="10" t="s">
        <v>17</v>
      </c>
      <c r="K378" s="10">
        <v>19.2</v>
      </c>
      <c r="L378" s="10">
        <v>12.7</v>
      </c>
      <c r="M378" s="10">
        <v>2151</v>
      </c>
      <c r="N378" s="10">
        <v>99.5</v>
      </c>
    </row>
    <row r="379" spans="1:14" ht="18" x14ac:dyDescent="0.55000000000000004">
      <c r="A379" s="10">
        <v>2021</v>
      </c>
      <c r="B379" s="10" t="s">
        <v>196</v>
      </c>
      <c r="C379" s="10" t="s">
        <v>197</v>
      </c>
      <c r="D379" s="10">
        <v>571578</v>
      </c>
      <c r="E379" s="10" t="s">
        <v>194</v>
      </c>
      <c r="F379" s="10" t="s">
        <v>195</v>
      </c>
      <c r="G379" s="10">
        <v>92.2</v>
      </c>
      <c r="H379" s="10" t="s">
        <v>16</v>
      </c>
      <c r="I379" s="10" t="s">
        <v>2054</v>
      </c>
      <c r="J379" s="10" t="s">
        <v>17</v>
      </c>
      <c r="K379" s="10">
        <v>17</v>
      </c>
      <c r="L379" s="10">
        <v>8.1</v>
      </c>
      <c r="M379" s="10">
        <v>2149</v>
      </c>
      <c r="N379" s="10">
        <v>87.1</v>
      </c>
    </row>
    <row r="380" spans="1:14" ht="18" x14ac:dyDescent="0.55000000000000004">
      <c r="A380" s="10">
        <v>2021</v>
      </c>
      <c r="B380" s="10" t="s">
        <v>327</v>
      </c>
      <c r="C380" s="10" t="s">
        <v>45</v>
      </c>
      <c r="D380" s="10">
        <v>621107</v>
      </c>
      <c r="E380" s="10" t="s">
        <v>58</v>
      </c>
      <c r="F380" s="10" t="s">
        <v>59</v>
      </c>
      <c r="G380" s="10">
        <v>93.1</v>
      </c>
      <c r="H380" s="10" t="s">
        <v>16</v>
      </c>
      <c r="I380" s="10" t="s">
        <v>2055</v>
      </c>
      <c r="J380" s="10" t="s">
        <v>17</v>
      </c>
      <c r="K380" s="10">
        <v>17.600000000000001</v>
      </c>
      <c r="L380" s="10">
        <v>10.199999999999999</v>
      </c>
      <c r="M380" s="10">
        <v>2149</v>
      </c>
      <c r="N380" s="10">
        <v>88.8</v>
      </c>
    </row>
    <row r="381" spans="1:14" ht="18" x14ac:dyDescent="0.55000000000000004">
      <c r="A381" s="10">
        <v>2021</v>
      </c>
      <c r="B381" s="10" t="s">
        <v>499</v>
      </c>
      <c r="C381" s="10" t="s">
        <v>753</v>
      </c>
      <c r="D381" s="10">
        <v>649144</v>
      </c>
      <c r="E381" s="10" t="s">
        <v>182</v>
      </c>
      <c r="F381" s="10" t="s">
        <v>183</v>
      </c>
      <c r="G381" s="10">
        <v>88.7</v>
      </c>
      <c r="H381" s="10" t="s">
        <v>16</v>
      </c>
      <c r="I381" s="10" t="s">
        <v>2056</v>
      </c>
      <c r="J381" s="10" t="s">
        <v>17</v>
      </c>
      <c r="K381" s="10">
        <v>16.899999999999999</v>
      </c>
      <c r="L381" s="10">
        <v>7.9</v>
      </c>
      <c r="M381" s="10">
        <v>2148</v>
      </c>
      <c r="N381" s="10">
        <v>98</v>
      </c>
    </row>
    <row r="382" spans="1:14" ht="18" x14ac:dyDescent="0.55000000000000004">
      <c r="A382" s="10">
        <v>2021</v>
      </c>
      <c r="B382" s="10" t="s">
        <v>431</v>
      </c>
      <c r="C382" s="10" t="s">
        <v>432</v>
      </c>
      <c r="D382" s="10">
        <v>660623</v>
      </c>
      <c r="E382" s="10" t="s">
        <v>156</v>
      </c>
      <c r="F382" s="10" t="s">
        <v>157</v>
      </c>
      <c r="G382" s="10">
        <v>96.5</v>
      </c>
      <c r="H382" s="10" t="s">
        <v>16</v>
      </c>
      <c r="I382" s="10" t="s">
        <v>2057</v>
      </c>
      <c r="J382" s="10" t="s">
        <v>17</v>
      </c>
      <c r="K382" s="10">
        <v>12.5</v>
      </c>
      <c r="L382" s="10">
        <v>7.6</v>
      </c>
      <c r="M382" s="10">
        <v>2145</v>
      </c>
      <c r="N382" s="10">
        <v>97.7</v>
      </c>
    </row>
    <row r="383" spans="1:14" ht="18" x14ac:dyDescent="0.55000000000000004">
      <c r="A383" s="10">
        <v>2021</v>
      </c>
      <c r="B383" s="10" t="s">
        <v>269</v>
      </c>
      <c r="C383" s="10" t="s">
        <v>270</v>
      </c>
      <c r="D383" s="10">
        <v>656731</v>
      </c>
      <c r="E383" s="10" t="s">
        <v>126</v>
      </c>
      <c r="F383" s="10" t="s">
        <v>127</v>
      </c>
      <c r="G383" s="10">
        <v>94.5</v>
      </c>
      <c r="H383" s="10" t="s">
        <v>16</v>
      </c>
      <c r="I383" s="10" t="s">
        <v>2058</v>
      </c>
      <c r="J383" s="10" t="s">
        <v>17</v>
      </c>
      <c r="K383" s="10">
        <v>14.4</v>
      </c>
      <c r="L383" s="10">
        <v>9.4</v>
      </c>
      <c r="M383" s="10">
        <v>2144</v>
      </c>
      <c r="N383" s="10">
        <v>96.6</v>
      </c>
    </row>
    <row r="384" spans="1:14" ht="18" x14ac:dyDescent="0.55000000000000004">
      <c r="A384" s="10">
        <v>2021</v>
      </c>
      <c r="B384" s="10" t="s">
        <v>294</v>
      </c>
      <c r="C384" s="10" t="s">
        <v>295</v>
      </c>
      <c r="D384" s="10">
        <v>642203</v>
      </c>
      <c r="E384" s="10" t="s">
        <v>164</v>
      </c>
      <c r="F384" s="10" t="s">
        <v>165</v>
      </c>
      <c r="G384" s="10">
        <v>92.4</v>
      </c>
      <c r="H384" s="10" t="s">
        <v>16</v>
      </c>
      <c r="I384" s="10" t="s">
        <v>2059</v>
      </c>
      <c r="J384" s="10" t="s">
        <v>17</v>
      </c>
      <c r="K384" s="10">
        <v>16.899999999999999</v>
      </c>
      <c r="L384" s="10">
        <v>5.8</v>
      </c>
      <c r="M384" s="10">
        <v>2144</v>
      </c>
      <c r="N384" s="10">
        <v>83.5</v>
      </c>
    </row>
    <row r="385" spans="1:14" ht="18" x14ac:dyDescent="0.55000000000000004">
      <c r="A385" s="10">
        <v>2021</v>
      </c>
      <c r="B385" s="10" t="s">
        <v>496</v>
      </c>
      <c r="C385" s="10" t="s">
        <v>497</v>
      </c>
      <c r="D385" s="10">
        <v>675921</v>
      </c>
      <c r="E385" s="10" t="s">
        <v>116</v>
      </c>
      <c r="F385" s="10" t="s">
        <v>117</v>
      </c>
      <c r="G385" s="10">
        <v>94.3</v>
      </c>
      <c r="H385" s="10" t="s">
        <v>16</v>
      </c>
      <c r="I385" s="10" t="s">
        <v>2060</v>
      </c>
      <c r="J385" s="10" t="s">
        <v>17</v>
      </c>
      <c r="K385" s="10">
        <v>13.7</v>
      </c>
      <c r="L385" s="10">
        <v>7.6</v>
      </c>
      <c r="M385" s="10">
        <v>2144</v>
      </c>
      <c r="N385" s="10">
        <v>97</v>
      </c>
    </row>
    <row r="386" spans="1:14" ht="18" x14ac:dyDescent="0.55000000000000004">
      <c r="A386" s="10">
        <v>2021</v>
      </c>
      <c r="B386" s="10" t="s">
        <v>256</v>
      </c>
      <c r="C386" s="10" t="s">
        <v>170</v>
      </c>
      <c r="D386" s="10">
        <v>459429</v>
      </c>
      <c r="E386" s="10" t="s">
        <v>30</v>
      </c>
      <c r="F386" s="10" t="s">
        <v>31</v>
      </c>
      <c r="G386" s="10">
        <v>94.9</v>
      </c>
      <c r="H386" s="10" t="s">
        <v>16</v>
      </c>
      <c r="I386" s="10" t="s">
        <v>2061</v>
      </c>
      <c r="J386" s="10" t="s">
        <v>17</v>
      </c>
      <c r="K386" s="10">
        <v>15</v>
      </c>
      <c r="L386" s="10">
        <v>11.5</v>
      </c>
      <c r="M386" s="10">
        <v>2143</v>
      </c>
      <c r="N386" s="10">
        <v>97.6</v>
      </c>
    </row>
    <row r="387" spans="1:14" ht="18" x14ac:dyDescent="0.55000000000000004">
      <c r="A387" s="10">
        <v>2021</v>
      </c>
      <c r="B387" s="10" t="s">
        <v>591</v>
      </c>
      <c r="C387" s="10" t="s">
        <v>37</v>
      </c>
      <c r="D387" s="10">
        <v>605177</v>
      </c>
      <c r="E387" s="10" t="s">
        <v>20</v>
      </c>
      <c r="F387" s="10" t="s">
        <v>21</v>
      </c>
      <c r="G387" s="10">
        <v>91.8</v>
      </c>
      <c r="H387" s="10" t="s">
        <v>16</v>
      </c>
      <c r="I387" s="10" t="s">
        <v>2062</v>
      </c>
      <c r="J387" s="10" t="s">
        <v>17</v>
      </c>
      <c r="K387" s="10">
        <v>16.3</v>
      </c>
      <c r="L387" s="10">
        <v>8.4</v>
      </c>
      <c r="M387" s="10">
        <v>2142</v>
      </c>
      <c r="N387" s="10">
        <v>95.6</v>
      </c>
    </row>
    <row r="388" spans="1:14" ht="18" x14ac:dyDescent="0.55000000000000004">
      <c r="A388" s="10">
        <v>2021</v>
      </c>
      <c r="B388" s="10" t="s">
        <v>326</v>
      </c>
      <c r="C388" s="10" t="s">
        <v>101</v>
      </c>
      <c r="D388" s="10">
        <v>657277</v>
      </c>
      <c r="E388" s="10" t="s">
        <v>30</v>
      </c>
      <c r="F388" s="10" t="s">
        <v>31</v>
      </c>
      <c r="G388" s="10">
        <v>93.1</v>
      </c>
      <c r="H388" s="10" t="s">
        <v>16</v>
      </c>
      <c r="I388" s="10" t="s">
        <v>2063</v>
      </c>
      <c r="J388" s="10" t="s">
        <v>17</v>
      </c>
      <c r="K388" s="10">
        <v>20.3</v>
      </c>
      <c r="L388" s="10">
        <v>8.6999999999999993</v>
      </c>
      <c r="M388" s="10">
        <v>2140</v>
      </c>
      <c r="N388" s="10">
        <v>97</v>
      </c>
    </row>
    <row r="389" spans="1:14" ht="18" x14ac:dyDescent="0.55000000000000004">
      <c r="A389" s="10">
        <v>2021</v>
      </c>
      <c r="B389" s="10" t="s">
        <v>745</v>
      </c>
      <c r="C389" s="10" t="s">
        <v>19</v>
      </c>
      <c r="D389" s="10">
        <v>656887</v>
      </c>
      <c r="E389" s="10" t="s">
        <v>126</v>
      </c>
      <c r="F389" s="10" t="s">
        <v>127</v>
      </c>
      <c r="G389" s="10">
        <v>93.7</v>
      </c>
      <c r="H389" s="10" t="s">
        <v>16</v>
      </c>
      <c r="I389" s="10" t="s">
        <v>2064</v>
      </c>
      <c r="J389" s="10" t="s">
        <v>17</v>
      </c>
      <c r="K389" s="10">
        <v>13.8</v>
      </c>
      <c r="L389" s="10">
        <v>5</v>
      </c>
      <c r="M389" s="10">
        <v>2139</v>
      </c>
      <c r="N389" s="10">
        <v>91.1</v>
      </c>
    </row>
    <row r="390" spans="1:14" ht="18" x14ac:dyDescent="0.55000000000000004">
      <c r="A390" s="10">
        <v>2021</v>
      </c>
      <c r="B390" s="10" t="s">
        <v>529</v>
      </c>
      <c r="C390" s="10" t="s">
        <v>530</v>
      </c>
      <c r="D390" s="10">
        <v>433589</v>
      </c>
      <c r="E390" s="10" t="s">
        <v>20</v>
      </c>
      <c r="F390" s="10" t="s">
        <v>21</v>
      </c>
      <c r="G390" s="10">
        <v>87.6</v>
      </c>
      <c r="H390" s="10" t="s">
        <v>16</v>
      </c>
      <c r="I390" s="10" t="s">
        <v>2065</v>
      </c>
      <c r="J390" s="10" t="s">
        <v>17</v>
      </c>
      <c r="K390" s="10">
        <v>17.7</v>
      </c>
      <c r="L390" s="10">
        <v>5.0999999999999996</v>
      </c>
      <c r="M390" s="10">
        <v>2134</v>
      </c>
      <c r="N390" s="10">
        <v>89.8</v>
      </c>
    </row>
    <row r="391" spans="1:14" ht="18" x14ac:dyDescent="0.55000000000000004">
      <c r="A391" s="10">
        <v>2021</v>
      </c>
      <c r="B391" s="10" t="s">
        <v>314</v>
      </c>
      <c r="C391" s="10" t="s">
        <v>315</v>
      </c>
      <c r="D391" s="10">
        <v>547942</v>
      </c>
      <c r="E391" s="10" t="s">
        <v>34</v>
      </c>
      <c r="F391" s="10" t="s">
        <v>35</v>
      </c>
      <c r="G391" s="10">
        <v>89</v>
      </c>
      <c r="H391" s="10" t="s">
        <v>16</v>
      </c>
      <c r="I391" s="10" t="s">
        <v>2066</v>
      </c>
      <c r="J391" s="10" t="s">
        <v>17</v>
      </c>
      <c r="K391" s="10">
        <v>18.8</v>
      </c>
      <c r="L391" s="10">
        <v>0.7</v>
      </c>
      <c r="M391" s="10">
        <v>2131</v>
      </c>
      <c r="N391" s="10">
        <v>83.6</v>
      </c>
    </row>
    <row r="392" spans="1:14" ht="18" x14ac:dyDescent="0.55000000000000004">
      <c r="A392" s="10">
        <v>2021</v>
      </c>
      <c r="B392" s="10" t="s">
        <v>758</v>
      </c>
      <c r="C392" s="10" t="s">
        <v>77</v>
      </c>
      <c r="D392" s="10">
        <v>668820</v>
      </c>
      <c r="E392" s="10" t="s">
        <v>213</v>
      </c>
      <c r="F392" s="10" t="s">
        <v>214</v>
      </c>
      <c r="G392" s="10">
        <v>94.3</v>
      </c>
      <c r="H392" s="10" t="s">
        <v>16</v>
      </c>
      <c r="I392" s="10" t="s">
        <v>2067</v>
      </c>
      <c r="J392" s="10" t="s">
        <v>17</v>
      </c>
      <c r="K392" s="10">
        <v>14.2</v>
      </c>
      <c r="L392" s="10">
        <v>6.8</v>
      </c>
      <c r="M392" s="10">
        <v>2130</v>
      </c>
      <c r="N392" s="10">
        <v>95.6</v>
      </c>
    </row>
    <row r="393" spans="1:14" ht="18" x14ac:dyDescent="0.55000000000000004">
      <c r="A393" s="10">
        <v>2021</v>
      </c>
      <c r="B393" s="10" t="s">
        <v>326</v>
      </c>
      <c r="C393" s="10" t="s">
        <v>25</v>
      </c>
      <c r="D393" s="10">
        <v>643778</v>
      </c>
      <c r="E393" s="10" t="s">
        <v>34</v>
      </c>
      <c r="F393" s="10" t="s">
        <v>35</v>
      </c>
      <c r="G393" s="10">
        <v>90.6</v>
      </c>
      <c r="H393" s="10" t="s">
        <v>16</v>
      </c>
      <c r="I393" s="10" t="s">
        <v>2068</v>
      </c>
      <c r="J393" s="10" t="s">
        <v>17</v>
      </c>
      <c r="K393" s="10">
        <v>15.6</v>
      </c>
      <c r="L393" s="10">
        <v>2.2999999999999998</v>
      </c>
      <c r="M393" s="10">
        <v>2129</v>
      </c>
      <c r="N393" s="10">
        <v>92</v>
      </c>
    </row>
    <row r="394" spans="1:14" ht="18" x14ac:dyDescent="0.55000000000000004">
      <c r="A394" s="10">
        <v>2021</v>
      </c>
      <c r="B394" s="10" t="s">
        <v>574</v>
      </c>
      <c r="C394" s="10" t="s">
        <v>575</v>
      </c>
      <c r="D394" s="10">
        <v>605151</v>
      </c>
      <c r="E394" s="10" t="s">
        <v>58</v>
      </c>
      <c r="F394" s="10" t="s">
        <v>59</v>
      </c>
      <c r="G394" s="10">
        <v>94.1</v>
      </c>
      <c r="H394" s="10" t="s">
        <v>16</v>
      </c>
      <c r="I394" s="10" t="s">
        <v>2069</v>
      </c>
      <c r="J394" s="10" t="s">
        <v>17</v>
      </c>
      <c r="K394" s="10">
        <v>14.6</v>
      </c>
      <c r="L394" s="10">
        <v>8.3000000000000007</v>
      </c>
      <c r="M394" s="10">
        <v>2128</v>
      </c>
      <c r="N394" s="10">
        <v>94.6</v>
      </c>
    </row>
    <row r="395" spans="1:14" ht="18" x14ac:dyDescent="0.55000000000000004">
      <c r="A395" s="10">
        <v>2021</v>
      </c>
      <c r="B395" s="10" t="s">
        <v>250</v>
      </c>
      <c r="C395" s="10" t="s">
        <v>251</v>
      </c>
      <c r="D395" s="10">
        <v>605452</v>
      </c>
      <c r="E395" s="10" t="s">
        <v>194</v>
      </c>
      <c r="F395" s="10" t="s">
        <v>195</v>
      </c>
      <c r="G395" s="10">
        <v>93.6</v>
      </c>
      <c r="H395" s="10" t="s">
        <v>16</v>
      </c>
      <c r="I395" s="10" t="s">
        <v>2070</v>
      </c>
      <c r="J395" s="10" t="s">
        <v>17</v>
      </c>
      <c r="K395" s="10">
        <v>16.7</v>
      </c>
      <c r="L395" s="10">
        <v>5.6</v>
      </c>
      <c r="M395" s="10">
        <v>2128</v>
      </c>
      <c r="N395" s="10">
        <v>85.4</v>
      </c>
    </row>
    <row r="396" spans="1:14" ht="18" x14ac:dyDescent="0.55000000000000004">
      <c r="A396" s="10">
        <v>2021</v>
      </c>
      <c r="B396" s="10" t="s">
        <v>389</v>
      </c>
      <c r="C396" s="10" t="s">
        <v>390</v>
      </c>
      <c r="D396" s="10">
        <v>622503</v>
      </c>
      <c r="E396" s="10" t="s">
        <v>62</v>
      </c>
      <c r="F396" s="10" t="s">
        <v>63</v>
      </c>
      <c r="G396" s="10">
        <v>90</v>
      </c>
      <c r="H396" s="10" t="s">
        <v>16</v>
      </c>
      <c r="I396" s="10" t="s">
        <v>2071</v>
      </c>
      <c r="J396" s="10" t="s">
        <v>17</v>
      </c>
      <c r="K396" s="10">
        <v>20.399999999999999</v>
      </c>
      <c r="L396" s="10">
        <v>6.7</v>
      </c>
      <c r="M396" s="10">
        <v>2128</v>
      </c>
      <c r="N396" s="10">
        <v>83.3</v>
      </c>
    </row>
    <row r="397" spans="1:14" ht="18" x14ac:dyDescent="0.55000000000000004">
      <c r="A397" s="10">
        <v>2021</v>
      </c>
      <c r="B397" s="10" t="s">
        <v>226</v>
      </c>
      <c r="C397" s="10" t="s">
        <v>227</v>
      </c>
      <c r="D397" s="10">
        <v>663465</v>
      </c>
      <c r="E397" s="10" t="s">
        <v>116</v>
      </c>
      <c r="F397" s="10" t="s">
        <v>117</v>
      </c>
      <c r="G397" s="10">
        <v>91.6</v>
      </c>
      <c r="H397" s="10" t="s">
        <v>16</v>
      </c>
      <c r="I397" s="10" t="s">
        <v>2072</v>
      </c>
      <c r="J397" s="10" t="s">
        <v>17</v>
      </c>
      <c r="K397" s="10">
        <v>15.7</v>
      </c>
      <c r="L397" s="10">
        <v>7.8</v>
      </c>
      <c r="M397" s="10">
        <v>2126</v>
      </c>
      <c r="N397" s="10">
        <v>95.6</v>
      </c>
    </row>
    <row r="398" spans="1:14" ht="18" x14ac:dyDescent="0.55000000000000004">
      <c r="A398" s="10">
        <v>2021</v>
      </c>
      <c r="B398" s="10" t="s">
        <v>566</v>
      </c>
      <c r="C398" s="10" t="s">
        <v>427</v>
      </c>
      <c r="D398" s="10">
        <v>663738</v>
      </c>
      <c r="E398" s="10" t="s">
        <v>80</v>
      </c>
      <c r="F398" s="10" t="s">
        <v>81</v>
      </c>
      <c r="G398" s="10">
        <v>94</v>
      </c>
      <c r="H398" s="10" t="s">
        <v>16</v>
      </c>
      <c r="I398" s="10" t="s">
        <v>2073</v>
      </c>
      <c r="J398" s="10" t="s">
        <v>17</v>
      </c>
      <c r="K398" s="10">
        <v>15.6</v>
      </c>
      <c r="L398" s="10">
        <v>7.3</v>
      </c>
      <c r="M398" s="10">
        <v>2124</v>
      </c>
      <c r="N398" s="10">
        <v>91.5</v>
      </c>
    </row>
    <row r="399" spans="1:14" ht="18" x14ac:dyDescent="0.55000000000000004">
      <c r="A399" s="10">
        <v>2021</v>
      </c>
      <c r="B399" s="10" t="s">
        <v>589</v>
      </c>
      <c r="C399" s="10" t="s">
        <v>590</v>
      </c>
      <c r="D399" s="10">
        <v>617228</v>
      </c>
      <c r="E399" s="10" t="s">
        <v>42</v>
      </c>
      <c r="F399" s="10" t="s">
        <v>43</v>
      </c>
      <c r="G399" s="10">
        <v>96</v>
      </c>
      <c r="H399" s="10" t="s">
        <v>16</v>
      </c>
      <c r="I399" s="10" t="s">
        <v>2074</v>
      </c>
      <c r="J399" s="10" t="s">
        <v>17</v>
      </c>
      <c r="K399" s="10">
        <v>13.2</v>
      </c>
      <c r="L399" s="10">
        <v>8.3000000000000007</v>
      </c>
      <c r="M399" s="10">
        <v>2123</v>
      </c>
      <c r="N399" s="10">
        <v>96.6</v>
      </c>
    </row>
    <row r="400" spans="1:14" ht="18" x14ac:dyDescent="0.55000000000000004">
      <c r="A400" s="10">
        <v>2021</v>
      </c>
      <c r="B400" s="10" t="s">
        <v>371</v>
      </c>
      <c r="C400" s="10" t="s">
        <v>288</v>
      </c>
      <c r="D400" s="10">
        <v>641771</v>
      </c>
      <c r="E400" s="10" t="s">
        <v>213</v>
      </c>
      <c r="F400" s="10" t="s">
        <v>214</v>
      </c>
      <c r="G400" s="10">
        <v>94.3</v>
      </c>
      <c r="H400" s="10" t="s">
        <v>16</v>
      </c>
      <c r="I400" s="10" t="s">
        <v>2075</v>
      </c>
      <c r="J400" s="10" t="s">
        <v>17</v>
      </c>
      <c r="K400" s="10">
        <v>16.399999999999999</v>
      </c>
      <c r="L400" s="10">
        <v>9.5</v>
      </c>
      <c r="M400" s="10">
        <v>2123</v>
      </c>
      <c r="N400" s="10">
        <v>98.6</v>
      </c>
    </row>
    <row r="401" spans="1:14" ht="18" x14ac:dyDescent="0.55000000000000004">
      <c r="A401" s="10">
        <v>2021</v>
      </c>
      <c r="B401" s="10" t="s">
        <v>202</v>
      </c>
      <c r="C401" s="10" t="s">
        <v>583</v>
      </c>
      <c r="D401" s="10">
        <v>502624</v>
      </c>
      <c r="E401" s="10" t="s">
        <v>58</v>
      </c>
      <c r="F401" s="10" t="s">
        <v>59</v>
      </c>
      <c r="G401" s="10">
        <v>91.5</v>
      </c>
      <c r="H401" s="10" t="s">
        <v>16</v>
      </c>
      <c r="I401" s="10" t="s">
        <v>2076</v>
      </c>
      <c r="J401" s="10" t="s">
        <v>17</v>
      </c>
      <c r="K401" s="10">
        <v>15</v>
      </c>
      <c r="L401" s="10">
        <v>6.1</v>
      </c>
      <c r="M401" s="10">
        <v>2121</v>
      </c>
      <c r="N401" s="10">
        <v>94</v>
      </c>
    </row>
    <row r="402" spans="1:14" ht="18" x14ac:dyDescent="0.55000000000000004">
      <c r="A402" s="10">
        <v>2021</v>
      </c>
      <c r="B402" s="10" t="s">
        <v>376</v>
      </c>
      <c r="C402" s="10" t="s">
        <v>85</v>
      </c>
      <c r="D402" s="10">
        <v>676477</v>
      </c>
      <c r="E402" s="10" t="s">
        <v>42</v>
      </c>
      <c r="F402" s="10" t="s">
        <v>43</v>
      </c>
      <c r="G402" s="10">
        <v>96.3</v>
      </c>
      <c r="H402" s="10" t="s">
        <v>16</v>
      </c>
      <c r="I402" s="10" t="s">
        <v>2077</v>
      </c>
      <c r="J402" s="10" t="s">
        <v>17</v>
      </c>
      <c r="K402" s="10">
        <v>14.7</v>
      </c>
      <c r="L402" s="10">
        <v>11</v>
      </c>
      <c r="M402" s="10">
        <v>2121</v>
      </c>
      <c r="N402" s="10">
        <v>97.6</v>
      </c>
    </row>
    <row r="403" spans="1:14" ht="18" x14ac:dyDescent="0.55000000000000004">
      <c r="A403" s="10">
        <v>2021</v>
      </c>
      <c r="B403" s="10" t="s">
        <v>874</v>
      </c>
      <c r="C403" s="10" t="s">
        <v>89</v>
      </c>
      <c r="D403" s="10">
        <v>502042</v>
      </c>
      <c r="E403" s="10" t="s">
        <v>178</v>
      </c>
      <c r="F403" s="10" t="s">
        <v>179</v>
      </c>
      <c r="G403" s="10">
        <v>92</v>
      </c>
      <c r="H403" s="10" t="s">
        <v>16</v>
      </c>
      <c r="I403" s="10" t="s">
        <v>2078</v>
      </c>
      <c r="J403" s="10" t="s">
        <v>17</v>
      </c>
      <c r="K403" s="10">
        <v>13.4</v>
      </c>
      <c r="L403" s="10">
        <v>5.9</v>
      </c>
      <c r="M403" s="10">
        <v>2120</v>
      </c>
      <c r="N403" s="10">
        <v>96.2</v>
      </c>
    </row>
    <row r="404" spans="1:14" ht="18" x14ac:dyDescent="0.55000000000000004">
      <c r="A404" s="10">
        <v>2021</v>
      </c>
      <c r="B404" s="10" t="s">
        <v>257</v>
      </c>
      <c r="C404" s="10" t="s">
        <v>423</v>
      </c>
      <c r="D404" s="10">
        <v>641154</v>
      </c>
      <c r="E404" s="10" t="s">
        <v>110</v>
      </c>
      <c r="F404" s="10" t="s">
        <v>111</v>
      </c>
      <c r="G404" s="10">
        <v>94</v>
      </c>
      <c r="H404" s="10" t="s">
        <v>16</v>
      </c>
      <c r="I404" s="10" t="s">
        <v>2079</v>
      </c>
      <c r="J404" s="10" t="s">
        <v>17</v>
      </c>
      <c r="K404" s="10">
        <v>17.3</v>
      </c>
      <c r="L404" s="10">
        <v>6.9</v>
      </c>
      <c r="M404" s="10">
        <v>2118</v>
      </c>
      <c r="N404" s="10">
        <v>80</v>
      </c>
    </row>
    <row r="405" spans="1:14" ht="18" x14ac:dyDescent="0.55000000000000004">
      <c r="A405" s="10">
        <v>2021</v>
      </c>
      <c r="B405" s="10" t="s">
        <v>743</v>
      </c>
      <c r="C405" s="10" t="s">
        <v>89</v>
      </c>
      <c r="D405" s="10">
        <v>455119</v>
      </c>
      <c r="E405" s="10" t="s">
        <v>156</v>
      </c>
      <c r="F405" s="10" t="s">
        <v>157</v>
      </c>
      <c r="G405" s="10">
        <v>94.8</v>
      </c>
      <c r="H405" s="10" t="s">
        <v>16</v>
      </c>
      <c r="I405" s="10" t="s">
        <v>2080</v>
      </c>
      <c r="J405" s="10" t="s">
        <v>17</v>
      </c>
      <c r="K405" s="10">
        <v>16.2</v>
      </c>
      <c r="L405" s="10">
        <v>7.5</v>
      </c>
      <c r="M405" s="10">
        <v>2118</v>
      </c>
      <c r="N405" s="10">
        <v>91</v>
      </c>
    </row>
    <row r="406" spans="1:14" ht="18" x14ac:dyDescent="0.55000000000000004">
      <c r="A406" s="10">
        <v>2021</v>
      </c>
      <c r="B406" s="10" t="s">
        <v>217</v>
      </c>
      <c r="C406" s="10" t="s">
        <v>77</v>
      </c>
      <c r="D406" s="10">
        <v>608331</v>
      </c>
      <c r="E406" s="10" t="s">
        <v>156</v>
      </c>
      <c r="F406" s="10" t="s">
        <v>157</v>
      </c>
      <c r="G406" s="10">
        <v>93.9</v>
      </c>
      <c r="H406" s="10" t="s">
        <v>16</v>
      </c>
      <c r="I406" s="10" t="s">
        <v>2081</v>
      </c>
      <c r="J406" s="10" t="s">
        <v>17</v>
      </c>
      <c r="K406" s="10">
        <v>18</v>
      </c>
      <c r="L406" s="10">
        <v>1.4</v>
      </c>
      <c r="M406" s="10">
        <v>2116</v>
      </c>
      <c r="N406" s="10">
        <v>75.900000000000006</v>
      </c>
    </row>
    <row r="407" spans="1:14" ht="18" x14ac:dyDescent="0.55000000000000004">
      <c r="A407" s="10">
        <v>2021</v>
      </c>
      <c r="B407" s="10" t="s">
        <v>106</v>
      </c>
      <c r="C407" s="10" t="s">
        <v>107</v>
      </c>
      <c r="D407" s="10">
        <v>543135</v>
      </c>
      <c r="E407" s="10" t="s">
        <v>42</v>
      </c>
      <c r="F407" s="10" t="s">
        <v>43</v>
      </c>
      <c r="G407" s="10">
        <v>96.9</v>
      </c>
      <c r="H407" s="10" t="s">
        <v>16</v>
      </c>
      <c r="I407" s="10" t="s">
        <v>2082</v>
      </c>
      <c r="J407" s="10" t="s">
        <v>17</v>
      </c>
      <c r="K407" s="10">
        <v>14.8</v>
      </c>
      <c r="L407" s="10">
        <v>12.2</v>
      </c>
      <c r="M407" s="10">
        <v>2114</v>
      </c>
      <c r="N407" s="10">
        <v>97</v>
      </c>
    </row>
    <row r="408" spans="1:14" ht="18" x14ac:dyDescent="0.55000000000000004">
      <c r="A408" s="10">
        <v>2021</v>
      </c>
      <c r="B408" s="10" t="s">
        <v>169</v>
      </c>
      <c r="C408" s="10" t="s">
        <v>170</v>
      </c>
      <c r="D408" s="10">
        <v>543606</v>
      </c>
      <c r="E408" s="10" t="s">
        <v>142</v>
      </c>
      <c r="F408" s="10" t="s">
        <v>143</v>
      </c>
      <c r="G408" s="10">
        <v>92.2</v>
      </c>
      <c r="H408" s="10" t="s">
        <v>16</v>
      </c>
      <c r="I408" s="10" t="s">
        <v>2083</v>
      </c>
      <c r="J408" s="10" t="s">
        <v>17</v>
      </c>
      <c r="K408" s="10">
        <v>15.6</v>
      </c>
      <c r="L408" s="10">
        <v>11.3</v>
      </c>
      <c r="M408" s="10">
        <v>2111</v>
      </c>
      <c r="N408" s="10">
        <v>99.2</v>
      </c>
    </row>
    <row r="409" spans="1:14" ht="18" x14ac:dyDescent="0.55000000000000004">
      <c r="A409" s="10">
        <v>2021</v>
      </c>
      <c r="B409" s="10" t="s">
        <v>363</v>
      </c>
      <c r="C409" s="10" t="s">
        <v>364</v>
      </c>
      <c r="D409" s="10">
        <v>571521</v>
      </c>
      <c r="E409" s="10" t="s">
        <v>46</v>
      </c>
      <c r="F409" s="10" t="s">
        <v>47</v>
      </c>
      <c r="G409" s="10">
        <v>94.6</v>
      </c>
      <c r="H409" s="10" t="s">
        <v>16</v>
      </c>
      <c r="I409" s="10" t="s">
        <v>2084</v>
      </c>
      <c r="J409" s="10" t="s">
        <v>17</v>
      </c>
      <c r="K409" s="10">
        <v>13.6</v>
      </c>
      <c r="L409" s="10">
        <v>8.5</v>
      </c>
      <c r="M409" s="10">
        <v>2110</v>
      </c>
      <c r="N409" s="10">
        <v>96.5</v>
      </c>
    </row>
    <row r="410" spans="1:14" ht="18" x14ac:dyDescent="0.55000000000000004">
      <c r="A410" s="10">
        <v>2021</v>
      </c>
      <c r="B410" s="10" t="s">
        <v>462</v>
      </c>
      <c r="C410" s="10" t="s">
        <v>463</v>
      </c>
      <c r="D410" s="10">
        <v>527048</v>
      </c>
      <c r="E410" s="10" t="s">
        <v>42</v>
      </c>
      <c r="F410" s="10" t="s">
        <v>43</v>
      </c>
      <c r="G410" s="10">
        <v>93.3</v>
      </c>
      <c r="H410" s="10" t="s">
        <v>16</v>
      </c>
      <c r="I410" s="10" t="s">
        <v>2085</v>
      </c>
      <c r="J410" s="10" t="s">
        <v>17</v>
      </c>
      <c r="K410" s="10">
        <v>15.8</v>
      </c>
      <c r="L410" s="10">
        <v>11.2</v>
      </c>
      <c r="M410" s="10">
        <v>2110</v>
      </c>
      <c r="N410" s="10">
        <v>97.4</v>
      </c>
    </row>
    <row r="411" spans="1:14" ht="18" x14ac:dyDescent="0.55000000000000004">
      <c r="A411" s="10">
        <v>2021</v>
      </c>
      <c r="B411" s="10" t="s">
        <v>773</v>
      </c>
      <c r="C411" s="10" t="s">
        <v>272</v>
      </c>
      <c r="D411" s="10">
        <v>607455</v>
      </c>
      <c r="E411" s="10" t="s">
        <v>213</v>
      </c>
      <c r="F411" s="10" t="s">
        <v>214</v>
      </c>
      <c r="G411" s="10">
        <v>93.8</v>
      </c>
      <c r="H411" s="10" t="s">
        <v>16</v>
      </c>
      <c r="I411" s="10" t="s">
        <v>2086</v>
      </c>
      <c r="J411" s="10" t="s">
        <v>17</v>
      </c>
      <c r="K411" s="10">
        <v>15.5</v>
      </c>
      <c r="L411" s="10">
        <v>11.2</v>
      </c>
      <c r="M411" s="10">
        <v>2109</v>
      </c>
      <c r="N411" s="10">
        <v>99.6</v>
      </c>
    </row>
    <row r="412" spans="1:14" ht="18" x14ac:dyDescent="0.55000000000000004">
      <c r="A412" s="10">
        <v>2021</v>
      </c>
      <c r="B412" s="10" t="s">
        <v>286</v>
      </c>
      <c r="C412" s="10" t="s">
        <v>247</v>
      </c>
      <c r="D412" s="10">
        <v>570632</v>
      </c>
      <c r="E412" s="10" t="s">
        <v>132</v>
      </c>
      <c r="F412" s="10" t="s">
        <v>133</v>
      </c>
      <c r="G412" s="10">
        <v>94.2</v>
      </c>
      <c r="H412" s="10" t="s">
        <v>16</v>
      </c>
      <c r="I412" s="10" t="s">
        <v>2087</v>
      </c>
      <c r="J412" s="10" t="s">
        <v>17</v>
      </c>
      <c r="K412" s="10">
        <v>17</v>
      </c>
      <c r="L412" s="10">
        <v>8.9</v>
      </c>
      <c r="M412" s="10">
        <v>2107</v>
      </c>
      <c r="N412" s="10">
        <v>89.6</v>
      </c>
    </row>
    <row r="413" spans="1:14" ht="18" x14ac:dyDescent="0.55000000000000004">
      <c r="A413" s="10">
        <v>2021</v>
      </c>
      <c r="B413" s="10" t="s">
        <v>905</v>
      </c>
      <c r="C413" s="10" t="s">
        <v>293</v>
      </c>
      <c r="D413" s="10">
        <v>676424</v>
      </c>
      <c r="E413" s="10" t="s">
        <v>68</v>
      </c>
      <c r="F413" s="10" t="s">
        <v>69</v>
      </c>
      <c r="G413" s="10">
        <v>91.5</v>
      </c>
      <c r="H413" s="10" t="s">
        <v>16</v>
      </c>
      <c r="I413" s="10" t="s">
        <v>2088</v>
      </c>
      <c r="J413" s="10" t="s">
        <v>17</v>
      </c>
      <c r="K413" s="10">
        <v>14.2</v>
      </c>
      <c r="L413" s="10">
        <v>3.1</v>
      </c>
      <c r="M413" s="10">
        <v>2106</v>
      </c>
      <c r="N413" s="10">
        <v>96.2</v>
      </c>
    </row>
    <row r="414" spans="1:14" ht="18" x14ac:dyDescent="0.55000000000000004">
      <c r="A414" s="10">
        <v>2021</v>
      </c>
      <c r="B414" s="10" t="s">
        <v>635</v>
      </c>
      <c r="C414" s="10" t="s">
        <v>170</v>
      </c>
      <c r="D414" s="10">
        <v>607188</v>
      </c>
      <c r="E414" s="10" t="s">
        <v>164</v>
      </c>
      <c r="F414" s="10" t="s">
        <v>165</v>
      </c>
      <c r="G414" s="10">
        <v>92.3</v>
      </c>
      <c r="H414" s="10" t="s">
        <v>16</v>
      </c>
      <c r="I414" s="10" t="s">
        <v>2089</v>
      </c>
      <c r="J414" s="10" t="s">
        <v>17</v>
      </c>
      <c r="K414" s="10">
        <v>13.8</v>
      </c>
      <c r="L414" s="10">
        <v>4.3</v>
      </c>
      <c r="M414" s="10">
        <v>2105</v>
      </c>
      <c r="N414" s="10">
        <v>98.6</v>
      </c>
    </row>
    <row r="415" spans="1:14" ht="18" x14ac:dyDescent="0.55000000000000004">
      <c r="A415" s="10">
        <v>2021</v>
      </c>
      <c r="B415" s="10" t="s">
        <v>678</v>
      </c>
      <c r="C415" s="10" t="s">
        <v>679</v>
      </c>
      <c r="D415" s="10">
        <v>669674</v>
      </c>
      <c r="E415" s="10" t="s">
        <v>30</v>
      </c>
      <c r="F415" s="10" t="s">
        <v>31</v>
      </c>
      <c r="G415" s="10">
        <v>92.6</v>
      </c>
      <c r="H415" s="10" t="s">
        <v>16</v>
      </c>
      <c r="I415" s="10" t="s">
        <v>2090</v>
      </c>
      <c r="J415" s="10" t="s">
        <v>17</v>
      </c>
      <c r="K415" s="10">
        <v>13.9</v>
      </c>
      <c r="L415" s="10">
        <v>7.1</v>
      </c>
      <c r="M415" s="10">
        <v>2104</v>
      </c>
      <c r="N415" s="10">
        <v>98.4</v>
      </c>
    </row>
    <row r="416" spans="1:14" ht="18" x14ac:dyDescent="0.55000000000000004">
      <c r="A416" s="10">
        <v>2021</v>
      </c>
      <c r="B416" s="10" t="s">
        <v>173</v>
      </c>
      <c r="C416" s="10" t="s">
        <v>89</v>
      </c>
      <c r="D416" s="10">
        <v>623167</v>
      </c>
      <c r="E416" s="10" t="s">
        <v>102</v>
      </c>
      <c r="F416" s="10" t="s">
        <v>103</v>
      </c>
      <c r="G416" s="10">
        <v>92.7</v>
      </c>
      <c r="H416" s="10" t="s">
        <v>16</v>
      </c>
      <c r="I416" s="10" t="s">
        <v>2091</v>
      </c>
      <c r="J416" s="10" t="s">
        <v>17</v>
      </c>
      <c r="K416" s="10">
        <v>13.6</v>
      </c>
      <c r="L416" s="10">
        <v>2</v>
      </c>
      <c r="M416" s="10">
        <v>2102</v>
      </c>
      <c r="N416" s="10">
        <v>91.9</v>
      </c>
    </row>
    <row r="417" spans="1:14" ht="18" x14ac:dyDescent="0.55000000000000004">
      <c r="A417" s="10">
        <v>2021</v>
      </c>
      <c r="B417" s="10" t="s">
        <v>462</v>
      </c>
      <c r="C417" s="10" t="s">
        <v>721</v>
      </c>
      <c r="D417" s="10">
        <v>672335</v>
      </c>
      <c r="E417" s="10" t="s">
        <v>26</v>
      </c>
      <c r="F417" s="10" t="s">
        <v>27</v>
      </c>
      <c r="G417" s="10">
        <v>96</v>
      </c>
      <c r="H417" s="10" t="s">
        <v>16</v>
      </c>
      <c r="I417" s="10" t="s">
        <v>2092</v>
      </c>
      <c r="J417" s="10" t="s">
        <v>17</v>
      </c>
      <c r="K417" s="10">
        <v>14.4</v>
      </c>
      <c r="L417" s="10">
        <v>4.3</v>
      </c>
      <c r="M417" s="10">
        <v>2102</v>
      </c>
      <c r="N417" s="10">
        <v>86</v>
      </c>
    </row>
    <row r="418" spans="1:14" ht="18" x14ac:dyDescent="0.55000000000000004">
      <c r="A418" s="10">
        <v>2021</v>
      </c>
      <c r="B418" s="10" t="s">
        <v>629</v>
      </c>
      <c r="C418" s="10" t="s">
        <v>630</v>
      </c>
      <c r="D418" s="10">
        <v>622075</v>
      </c>
      <c r="E418" s="10" t="s">
        <v>92</v>
      </c>
      <c r="F418" s="10" t="s">
        <v>93</v>
      </c>
      <c r="G418" s="10">
        <v>94.1</v>
      </c>
      <c r="H418" s="10" t="s">
        <v>16</v>
      </c>
      <c r="I418" s="10" t="s">
        <v>2093</v>
      </c>
      <c r="J418" s="10" t="s">
        <v>17</v>
      </c>
      <c r="K418" s="10">
        <v>19.3</v>
      </c>
      <c r="L418" s="10">
        <v>6.9</v>
      </c>
      <c r="M418" s="10">
        <v>2101</v>
      </c>
      <c r="N418" s="10">
        <v>84.6</v>
      </c>
    </row>
    <row r="419" spans="1:14" ht="18" x14ac:dyDescent="0.55000000000000004">
      <c r="A419" s="10">
        <v>2021</v>
      </c>
      <c r="B419" s="10" t="s">
        <v>318</v>
      </c>
      <c r="C419" s="10" t="s">
        <v>189</v>
      </c>
      <c r="D419" s="10">
        <v>517008</v>
      </c>
      <c r="E419" s="10" t="s">
        <v>261</v>
      </c>
      <c r="F419" s="10" t="s">
        <v>262</v>
      </c>
      <c r="G419" s="10">
        <v>93.7</v>
      </c>
      <c r="H419" s="10" t="s">
        <v>16</v>
      </c>
      <c r="I419" s="10" t="s">
        <v>2094</v>
      </c>
      <c r="J419" s="10" t="s">
        <v>17</v>
      </c>
      <c r="K419" s="10">
        <v>13.1</v>
      </c>
      <c r="L419" s="10">
        <v>2.4</v>
      </c>
      <c r="M419" s="10">
        <v>2101</v>
      </c>
      <c r="N419" s="10">
        <v>97</v>
      </c>
    </row>
    <row r="420" spans="1:14" ht="18" x14ac:dyDescent="0.55000000000000004">
      <c r="A420" s="10">
        <v>2021</v>
      </c>
      <c r="B420" s="10" t="s">
        <v>688</v>
      </c>
      <c r="C420" s="10" t="s">
        <v>689</v>
      </c>
      <c r="D420" s="10">
        <v>600921</v>
      </c>
      <c r="E420" s="10" t="s">
        <v>194</v>
      </c>
      <c r="F420" s="10" t="s">
        <v>195</v>
      </c>
      <c r="G420" s="10">
        <v>94.9</v>
      </c>
      <c r="H420" s="10" t="s">
        <v>16</v>
      </c>
      <c r="I420" s="10" t="s">
        <v>2095</v>
      </c>
      <c r="J420" s="10" t="s">
        <v>17</v>
      </c>
      <c r="K420" s="10">
        <v>13.2</v>
      </c>
      <c r="L420" s="10">
        <v>4.3</v>
      </c>
      <c r="M420" s="10">
        <v>2101</v>
      </c>
      <c r="N420" s="10">
        <v>95.3</v>
      </c>
    </row>
    <row r="421" spans="1:14" ht="18" x14ac:dyDescent="0.55000000000000004">
      <c r="A421" s="10">
        <v>2021</v>
      </c>
      <c r="B421" s="10" t="s">
        <v>867</v>
      </c>
      <c r="C421" s="10" t="s">
        <v>645</v>
      </c>
      <c r="D421" s="10">
        <v>667498</v>
      </c>
      <c r="E421" s="10" t="s">
        <v>102</v>
      </c>
      <c r="F421" s="10" t="s">
        <v>103</v>
      </c>
      <c r="G421" s="10">
        <v>91.3</v>
      </c>
      <c r="H421" s="10" t="s">
        <v>16</v>
      </c>
      <c r="I421" s="10" t="s">
        <v>2096</v>
      </c>
      <c r="J421" s="10" t="s">
        <v>17</v>
      </c>
      <c r="K421" s="10">
        <v>17.600000000000001</v>
      </c>
      <c r="L421" s="10">
        <v>8.4</v>
      </c>
      <c r="M421" s="10">
        <v>2101</v>
      </c>
      <c r="N421" s="10">
        <v>85</v>
      </c>
    </row>
    <row r="422" spans="1:14" ht="18" x14ac:dyDescent="0.55000000000000004">
      <c r="A422" s="10">
        <v>2021</v>
      </c>
      <c r="B422" s="10" t="s">
        <v>90</v>
      </c>
      <c r="C422" s="10" t="s">
        <v>91</v>
      </c>
      <c r="D422" s="10">
        <v>622608</v>
      </c>
      <c r="E422" s="10" t="s">
        <v>92</v>
      </c>
      <c r="F422" s="10" t="s">
        <v>93</v>
      </c>
      <c r="G422" s="10">
        <v>94.6</v>
      </c>
      <c r="H422" s="10" t="s">
        <v>16</v>
      </c>
      <c r="I422" s="10" t="s">
        <v>2097</v>
      </c>
      <c r="J422" s="10" t="s">
        <v>17</v>
      </c>
      <c r="K422" s="10">
        <v>19.3</v>
      </c>
      <c r="L422" s="10">
        <v>4.9000000000000004</v>
      </c>
      <c r="M422" s="10">
        <v>2097</v>
      </c>
      <c r="N422" s="10">
        <v>82</v>
      </c>
    </row>
    <row r="423" spans="1:14" ht="18" x14ac:dyDescent="0.55000000000000004">
      <c r="A423" s="10">
        <v>2021</v>
      </c>
      <c r="B423" s="10" t="s">
        <v>598</v>
      </c>
      <c r="C423" s="10" t="s">
        <v>422</v>
      </c>
      <c r="D423" s="10">
        <v>656557</v>
      </c>
      <c r="E423" s="10" t="s">
        <v>42</v>
      </c>
      <c r="F423" s="10" t="s">
        <v>43</v>
      </c>
      <c r="G423" s="10">
        <v>94.4</v>
      </c>
      <c r="H423" s="10" t="s">
        <v>16</v>
      </c>
      <c r="I423" s="10" t="s">
        <v>2098</v>
      </c>
      <c r="J423" s="10" t="s">
        <v>17</v>
      </c>
      <c r="K423" s="10">
        <v>22.9</v>
      </c>
      <c r="L423" s="10">
        <v>6</v>
      </c>
      <c r="M423" s="10">
        <v>2095</v>
      </c>
      <c r="N423" s="10">
        <v>62.2</v>
      </c>
    </row>
    <row r="424" spans="1:14" ht="18" x14ac:dyDescent="0.55000000000000004">
      <c r="A424" s="10">
        <v>2021</v>
      </c>
      <c r="B424" s="10" t="s">
        <v>160</v>
      </c>
      <c r="C424" s="10" t="s">
        <v>161</v>
      </c>
      <c r="D424" s="10">
        <v>592767</v>
      </c>
      <c r="E424" s="10" t="s">
        <v>156</v>
      </c>
      <c r="F424" s="10" t="s">
        <v>157</v>
      </c>
      <c r="G424" s="10">
        <v>92.1</v>
      </c>
      <c r="H424" s="10" t="s">
        <v>16</v>
      </c>
      <c r="I424" s="10" t="s">
        <v>2099</v>
      </c>
      <c r="J424" s="10" t="s">
        <v>17</v>
      </c>
      <c r="K424" s="10">
        <v>14.1</v>
      </c>
      <c r="L424" s="10">
        <v>6.8</v>
      </c>
      <c r="M424" s="10">
        <v>2093</v>
      </c>
      <c r="N424" s="10">
        <v>99.3</v>
      </c>
    </row>
    <row r="425" spans="1:14" ht="18" x14ac:dyDescent="0.55000000000000004">
      <c r="A425" s="10">
        <v>2021</v>
      </c>
      <c r="B425" s="10" t="s">
        <v>240</v>
      </c>
      <c r="C425" s="10" t="s">
        <v>241</v>
      </c>
      <c r="D425" s="10">
        <v>592836</v>
      </c>
      <c r="E425" s="10" t="s">
        <v>126</v>
      </c>
      <c r="F425" s="10" t="s">
        <v>127</v>
      </c>
      <c r="G425" s="10">
        <v>94.5</v>
      </c>
      <c r="H425" s="10" t="s">
        <v>16</v>
      </c>
      <c r="I425" s="10" t="s">
        <v>2100</v>
      </c>
      <c r="J425" s="10" t="s">
        <v>17</v>
      </c>
      <c r="K425" s="10">
        <v>13.5</v>
      </c>
      <c r="L425" s="10">
        <v>9.4</v>
      </c>
      <c r="M425" s="10">
        <v>2093</v>
      </c>
      <c r="N425" s="10">
        <v>98</v>
      </c>
    </row>
    <row r="426" spans="1:14" ht="18" x14ac:dyDescent="0.55000000000000004">
      <c r="A426" s="10">
        <v>2021</v>
      </c>
      <c r="B426" s="10" t="s">
        <v>691</v>
      </c>
      <c r="C426" s="10" t="s">
        <v>643</v>
      </c>
      <c r="D426" s="10">
        <v>663574</v>
      </c>
      <c r="E426" s="10" t="s">
        <v>26</v>
      </c>
      <c r="F426" s="10" t="s">
        <v>27</v>
      </c>
      <c r="G426" s="10">
        <v>94.9</v>
      </c>
      <c r="H426" s="10" t="s">
        <v>16</v>
      </c>
      <c r="I426" s="10" t="s">
        <v>2101</v>
      </c>
      <c r="J426" s="10" t="s">
        <v>17</v>
      </c>
      <c r="K426" s="10">
        <v>16</v>
      </c>
      <c r="L426" s="10">
        <v>10.4</v>
      </c>
      <c r="M426" s="10">
        <v>2091</v>
      </c>
      <c r="N426" s="10">
        <v>96</v>
      </c>
    </row>
    <row r="427" spans="1:14" ht="18" x14ac:dyDescent="0.55000000000000004">
      <c r="A427" s="10">
        <v>2021</v>
      </c>
      <c r="B427" s="10" t="s">
        <v>331</v>
      </c>
      <c r="C427" s="10" t="s">
        <v>274</v>
      </c>
      <c r="D427" s="10">
        <v>608379</v>
      </c>
      <c r="E427" s="10" t="s">
        <v>178</v>
      </c>
      <c r="F427" s="10" t="s">
        <v>179</v>
      </c>
      <c r="G427" s="10">
        <v>93.6</v>
      </c>
      <c r="H427" s="10" t="s">
        <v>16</v>
      </c>
      <c r="I427" s="10" t="s">
        <v>2102</v>
      </c>
      <c r="J427" s="10" t="s">
        <v>17</v>
      </c>
      <c r="K427" s="10">
        <v>12.9</v>
      </c>
      <c r="L427" s="10">
        <v>7.1</v>
      </c>
      <c r="M427" s="10">
        <v>2088</v>
      </c>
      <c r="N427" s="10">
        <v>98.4</v>
      </c>
    </row>
    <row r="428" spans="1:14" ht="18" x14ac:dyDescent="0.55000000000000004">
      <c r="A428" s="10">
        <v>2021</v>
      </c>
      <c r="B428" s="10" t="s">
        <v>763</v>
      </c>
      <c r="C428" s="10" t="s">
        <v>481</v>
      </c>
      <c r="D428" s="10">
        <v>605276</v>
      </c>
      <c r="E428" s="10" t="s">
        <v>178</v>
      </c>
      <c r="F428" s="10" t="s">
        <v>179</v>
      </c>
      <c r="G428" s="10">
        <v>94</v>
      </c>
      <c r="H428" s="10" t="s">
        <v>16</v>
      </c>
      <c r="I428" s="10" t="s">
        <v>2103</v>
      </c>
      <c r="J428" s="10" t="s">
        <v>17</v>
      </c>
      <c r="K428" s="10">
        <v>14.4</v>
      </c>
      <c r="L428" s="10">
        <v>5</v>
      </c>
      <c r="M428" s="10">
        <v>2085</v>
      </c>
      <c r="N428" s="10">
        <v>93.5</v>
      </c>
    </row>
    <row r="429" spans="1:14" ht="18" x14ac:dyDescent="0.55000000000000004">
      <c r="A429" s="10">
        <v>2021</v>
      </c>
      <c r="B429" s="10" t="s">
        <v>892</v>
      </c>
      <c r="C429" s="10" t="s">
        <v>893</v>
      </c>
      <c r="D429" s="10">
        <v>528748</v>
      </c>
      <c r="E429" s="10" t="s">
        <v>164</v>
      </c>
      <c r="F429" s="10" t="s">
        <v>165</v>
      </c>
      <c r="G429" s="10">
        <v>90.4</v>
      </c>
      <c r="H429" s="10" t="s">
        <v>16</v>
      </c>
      <c r="I429" s="10" t="s">
        <v>2104</v>
      </c>
      <c r="J429" s="10" t="s">
        <v>17</v>
      </c>
      <c r="K429" s="10">
        <v>21</v>
      </c>
      <c r="L429" s="10">
        <v>6</v>
      </c>
      <c r="M429" s="10">
        <v>2085</v>
      </c>
      <c r="N429" s="10">
        <v>77.400000000000006</v>
      </c>
    </row>
    <row r="430" spans="1:14" ht="18" x14ac:dyDescent="0.55000000000000004">
      <c r="A430" s="10">
        <v>2021</v>
      </c>
      <c r="B430" s="10" t="s">
        <v>547</v>
      </c>
      <c r="C430" s="10" t="s">
        <v>197</v>
      </c>
      <c r="D430" s="10">
        <v>663776</v>
      </c>
      <c r="E430" s="10" t="s">
        <v>232</v>
      </c>
      <c r="F430" s="10" t="s">
        <v>233</v>
      </c>
      <c r="G430" s="10">
        <v>93.3</v>
      </c>
      <c r="H430" s="10" t="s">
        <v>16</v>
      </c>
      <c r="I430" s="10" t="s">
        <v>2105</v>
      </c>
      <c r="J430" s="10" t="s">
        <v>17</v>
      </c>
      <c r="K430" s="10">
        <v>15</v>
      </c>
      <c r="L430" s="10">
        <v>2.7</v>
      </c>
      <c r="M430" s="10">
        <v>2080</v>
      </c>
      <c r="N430" s="10">
        <v>86.2</v>
      </c>
    </row>
    <row r="431" spans="1:14" ht="18" x14ac:dyDescent="0.55000000000000004">
      <c r="A431" s="10">
        <v>2021</v>
      </c>
      <c r="B431" s="10" t="s">
        <v>112</v>
      </c>
      <c r="C431" s="10" t="s">
        <v>113</v>
      </c>
      <c r="D431" s="10">
        <v>608566</v>
      </c>
      <c r="E431" s="10" t="s">
        <v>92</v>
      </c>
      <c r="F431" s="10" t="s">
        <v>93</v>
      </c>
      <c r="G431" s="10">
        <v>94.9</v>
      </c>
      <c r="H431" s="10" t="s">
        <v>16</v>
      </c>
      <c r="I431" s="10" t="s">
        <v>2106</v>
      </c>
      <c r="J431" s="10" t="s">
        <v>17</v>
      </c>
      <c r="K431" s="10">
        <v>18.8</v>
      </c>
      <c r="L431" s="10">
        <v>5.6</v>
      </c>
      <c r="M431" s="10">
        <v>2079</v>
      </c>
      <c r="N431" s="10">
        <v>84.8</v>
      </c>
    </row>
    <row r="432" spans="1:14" ht="18" x14ac:dyDescent="0.55000000000000004">
      <c r="A432" s="10">
        <v>2021</v>
      </c>
      <c r="B432" s="10" t="s">
        <v>930</v>
      </c>
      <c r="C432" s="10" t="s">
        <v>931</v>
      </c>
      <c r="D432" s="10">
        <v>544931</v>
      </c>
      <c r="E432" s="10" t="s">
        <v>194</v>
      </c>
      <c r="F432" s="10" t="s">
        <v>195</v>
      </c>
      <c r="G432" s="10">
        <v>91.9</v>
      </c>
      <c r="H432" s="10" t="s">
        <v>16</v>
      </c>
      <c r="I432" s="10" t="s">
        <v>2107</v>
      </c>
      <c r="J432" s="10" t="s">
        <v>17</v>
      </c>
      <c r="K432" s="10">
        <v>16.600000000000001</v>
      </c>
      <c r="L432" s="10">
        <v>7.5</v>
      </c>
      <c r="M432" s="10">
        <v>2079</v>
      </c>
      <c r="N432" s="10">
        <v>91.5</v>
      </c>
    </row>
    <row r="433" spans="1:14" ht="18" x14ac:dyDescent="0.55000000000000004">
      <c r="A433" s="10">
        <v>2021</v>
      </c>
      <c r="B433" s="10" t="s">
        <v>886</v>
      </c>
      <c r="C433" s="10" t="s">
        <v>19</v>
      </c>
      <c r="D433" s="10">
        <v>543594</v>
      </c>
      <c r="E433" s="10" t="s">
        <v>194</v>
      </c>
      <c r="F433" s="10" t="s">
        <v>195</v>
      </c>
      <c r="G433" s="10">
        <v>90.6</v>
      </c>
      <c r="H433" s="10" t="s">
        <v>16</v>
      </c>
      <c r="I433" s="10" t="s">
        <v>2108</v>
      </c>
      <c r="J433" s="10" t="s">
        <v>17</v>
      </c>
      <c r="K433" s="10">
        <v>16.7</v>
      </c>
      <c r="L433" s="10">
        <v>8.3000000000000007</v>
      </c>
      <c r="M433" s="10">
        <v>2076</v>
      </c>
      <c r="N433" s="10">
        <v>98.9</v>
      </c>
    </row>
    <row r="434" spans="1:14" ht="18" x14ac:dyDescent="0.55000000000000004">
      <c r="A434" s="10">
        <v>2021</v>
      </c>
      <c r="B434" s="10" t="s">
        <v>697</v>
      </c>
      <c r="C434" s="10" t="s">
        <v>41</v>
      </c>
      <c r="D434" s="10">
        <v>663734</v>
      </c>
      <c r="E434" s="10" t="s">
        <v>110</v>
      </c>
      <c r="F434" s="10" t="s">
        <v>111</v>
      </c>
      <c r="G434" s="10">
        <v>91.7</v>
      </c>
      <c r="H434" s="10" t="s">
        <v>16</v>
      </c>
      <c r="I434" s="10" t="s">
        <v>2109</v>
      </c>
      <c r="J434" s="10" t="s">
        <v>17</v>
      </c>
      <c r="K434" s="10">
        <v>20.6</v>
      </c>
      <c r="L434" s="10">
        <v>14</v>
      </c>
      <c r="M434" s="10">
        <v>2071</v>
      </c>
      <c r="N434" s="10">
        <v>99.6</v>
      </c>
    </row>
    <row r="435" spans="1:14" ht="18" x14ac:dyDescent="0.55000000000000004">
      <c r="A435" s="10">
        <v>2021</v>
      </c>
      <c r="B435" s="10" t="s">
        <v>899</v>
      </c>
      <c r="C435" s="10" t="s">
        <v>900</v>
      </c>
      <c r="D435" s="10">
        <v>672282</v>
      </c>
      <c r="E435" s="10" t="s">
        <v>232</v>
      </c>
      <c r="F435" s="10" t="s">
        <v>233</v>
      </c>
      <c r="G435" s="10">
        <v>92.6</v>
      </c>
      <c r="H435" s="10" t="s">
        <v>16</v>
      </c>
      <c r="I435" s="10" t="s">
        <v>2110</v>
      </c>
      <c r="J435" s="10" t="s">
        <v>17</v>
      </c>
      <c r="K435" s="10">
        <v>15.1</v>
      </c>
      <c r="L435" s="10">
        <v>7.2</v>
      </c>
      <c r="M435" s="10">
        <v>2071</v>
      </c>
      <c r="N435" s="10">
        <v>97.6</v>
      </c>
    </row>
    <row r="436" spans="1:14" ht="18" x14ac:dyDescent="0.55000000000000004">
      <c r="A436" s="10">
        <v>2021</v>
      </c>
      <c r="B436" s="10" t="s">
        <v>809</v>
      </c>
      <c r="C436" s="10" t="s">
        <v>41</v>
      </c>
      <c r="D436" s="10">
        <v>656793</v>
      </c>
      <c r="E436" s="10" t="s">
        <v>38</v>
      </c>
      <c r="F436" s="10" t="s">
        <v>39</v>
      </c>
      <c r="G436" s="10">
        <v>96.4</v>
      </c>
      <c r="H436" s="10" t="s">
        <v>16</v>
      </c>
      <c r="I436" s="10" t="s">
        <v>2111</v>
      </c>
      <c r="J436" s="10" t="s">
        <v>17</v>
      </c>
      <c r="K436" s="10">
        <v>11.9</v>
      </c>
      <c r="L436" s="10">
        <v>7.8</v>
      </c>
      <c r="M436" s="10">
        <v>2070</v>
      </c>
      <c r="N436" s="10">
        <v>97</v>
      </c>
    </row>
    <row r="437" spans="1:14" ht="18" x14ac:dyDescent="0.55000000000000004">
      <c r="A437" s="10">
        <v>2021</v>
      </c>
      <c r="B437" s="10" t="s">
        <v>638</v>
      </c>
      <c r="C437" s="10" t="s">
        <v>481</v>
      </c>
      <c r="D437" s="10">
        <v>656849</v>
      </c>
      <c r="E437" s="10" t="s">
        <v>126</v>
      </c>
      <c r="F437" s="10" t="s">
        <v>127</v>
      </c>
      <c r="G437" s="10">
        <v>92.7</v>
      </c>
      <c r="H437" s="10" t="s">
        <v>16</v>
      </c>
      <c r="I437" s="10" t="s">
        <v>2112</v>
      </c>
      <c r="J437" s="10" t="s">
        <v>17</v>
      </c>
      <c r="K437" s="10">
        <v>17</v>
      </c>
      <c r="L437" s="10">
        <v>10.3</v>
      </c>
      <c r="M437" s="10">
        <v>2068</v>
      </c>
      <c r="N437" s="10">
        <v>95</v>
      </c>
    </row>
    <row r="438" spans="1:14" ht="18" x14ac:dyDescent="0.55000000000000004">
      <c r="A438" s="10">
        <v>2021</v>
      </c>
      <c r="B438" s="10" t="s">
        <v>779</v>
      </c>
      <c r="C438" s="10" t="s">
        <v>65</v>
      </c>
      <c r="D438" s="10">
        <v>643230</v>
      </c>
      <c r="E438" s="10" t="s">
        <v>213</v>
      </c>
      <c r="F438" s="10" t="s">
        <v>214</v>
      </c>
      <c r="G438" s="10">
        <v>90.7</v>
      </c>
      <c r="H438" s="10" t="s">
        <v>16</v>
      </c>
      <c r="I438" s="10" t="s">
        <v>2113</v>
      </c>
      <c r="J438" s="10" t="s">
        <v>17</v>
      </c>
      <c r="K438" s="10">
        <v>20.8</v>
      </c>
      <c r="L438" s="10">
        <v>11.2</v>
      </c>
      <c r="M438" s="10">
        <v>2068</v>
      </c>
      <c r="N438" s="10">
        <v>93.1</v>
      </c>
    </row>
    <row r="439" spans="1:14" ht="18" x14ac:dyDescent="0.55000000000000004">
      <c r="A439" s="10">
        <v>2021</v>
      </c>
      <c r="B439" s="10" t="s">
        <v>822</v>
      </c>
      <c r="C439" s="10" t="s">
        <v>823</v>
      </c>
      <c r="D439" s="10">
        <v>623485</v>
      </c>
      <c r="E439" s="10" t="s">
        <v>92</v>
      </c>
      <c r="F439" s="10" t="s">
        <v>93</v>
      </c>
      <c r="G439" s="10">
        <v>92.6</v>
      </c>
      <c r="H439" s="10" t="s">
        <v>16</v>
      </c>
      <c r="I439" s="10" t="s">
        <v>2114</v>
      </c>
      <c r="J439" s="10" t="s">
        <v>17</v>
      </c>
      <c r="K439" s="10">
        <v>15.3</v>
      </c>
      <c r="L439" s="10">
        <v>6.6</v>
      </c>
      <c r="M439" s="10">
        <v>2062</v>
      </c>
      <c r="N439" s="10">
        <v>97.8</v>
      </c>
    </row>
    <row r="440" spans="1:14" ht="18" x14ac:dyDescent="0.55000000000000004">
      <c r="A440" s="10">
        <v>2021</v>
      </c>
      <c r="B440" s="10" t="s">
        <v>158</v>
      </c>
      <c r="C440" s="10" t="s">
        <v>159</v>
      </c>
      <c r="D440" s="10">
        <v>663460</v>
      </c>
      <c r="E440" s="10" t="s">
        <v>80</v>
      </c>
      <c r="F440" s="10" t="s">
        <v>81</v>
      </c>
      <c r="G440" s="10">
        <v>90.7</v>
      </c>
      <c r="H440" s="10" t="s">
        <v>16</v>
      </c>
      <c r="I440" s="10" t="s">
        <v>2115</v>
      </c>
      <c r="J440" s="10" t="s">
        <v>17</v>
      </c>
      <c r="K440" s="10">
        <v>17.899999999999999</v>
      </c>
      <c r="L440" s="10">
        <v>6.4</v>
      </c>
      <c r="M440" s="10">
        <v>2061</v>
      </c>
      <c r="N440" s="10">
        <v>91.6</v>
      </c>
    </row>
    <row r="441" spans="1:14" ht="18" x14ac:dyDescent="0.55000000000000004">
      <c r="A441" s="10">
        <v>2021</v>
      </c>
      <c r="B441" s="10" t="s">
        <v>108</v>
      </c>
      <c r="C441" s="10" t="s">
        <v>305</v>
      </c>
      <c r="D441" s="10">
        <v>642028</v>
      </c>
      <c r="E441" s="10" t="s">
        <v>194</v>
      </c>
      <c r="F441" s="10" t="s">
        <v>195</v>
      </c>
      <c r="G441" s="10">
        <v>90.5</v>
      </c>
      <c r="H441" s="10" t="s">
        <v>16</v>
      </c>
      <c r="I441" s="10" t="s">
        <v>2116</v>
      </c>
      <c r="J441" s="10" t="s">
        <v>17</v>
      </c>
      <c r="K441" s="10">
        <v>17.899999999999999</v>
      </c>
      <c r="L441" s="10">
        <v>11.6</v>
      </c>
      <c r="M441" s="10">
        <v>2060</v>
      </c>
      <c r="N441" s="10">
        <v>99</v>
      </c>
    </row>
    <row r="442" spans="1:14" ht="18" x14ac:dyDescent="0.55000000000000004">
      <c r="A442" s="10">
        <v>2021</v>
      </c>
      <c r="B442" s="10" t="s">
        <v>469</v>
      </c>
      <c r="C442" s="10" t="s">
        <v>305</v>
      </c>
      <c r="D442" s="10">
        <v>623352</v>
      </c>
      <c r="E442" s="10" t="s">
        <v>68</v>
      </c>
      <c r="F442" s="10" t="s">
        <v>69</v>
      </c>
      <c r="G442" s="10">
        <v>96.3</v>
      </c>
      <c r="H442" s="10" t="s">
        <v>16</v>
      </c>
      <c r="I442" s="10" t="s">
        <v>2117</v>
      </c>
      <c r="J442" s="10" t="s">
        <v>17</v>
      </c>
      <c r="K442" s="10">
        <v>12.3</v>
      </c>
      <c r="L442" s="10">
        <v>9.9</v>
      </c>
      <c r="M442" s="10">
        <v>2057</v>
      </c>
      <c r="N442" s="10">
        <v>99</v>
      </c>
    </row>
    <row r="443" spans="1:14" ht="18" x14ac:dyDescent="0.55000000000000004">
      <c r="A443" s="10">
        <v>2021</v>
      </c>
      <c r="B443" s="10" t="s">
        <v>820</v>
      </c>
      <c r="C443" s="10" t="s">
        <v>821</v>
      </c>
      <c r="D443" s="10">
        <v>595191</v>
      </c>
      <c r="E443" s="10" t="s">
        <v>126</v>
      </c>
      <c r="F443" s="10" t="s">
        <v>127</v>
      </c>
      <c r="G443" s="10">
        <v>90</v>
      </c>
      <c r="H443" s="10" t="s">
        <v>16</v>
      </c>
      <c r="I443" s="10" t="s">
        <v>2118</v>
      </c>
      <c r="J443" s="10" t="s">
        <v>17</v>
      </c>
      <c r="K443" s="10">
        <v>18</v>
      </c>
      <c r="L443" s="10">
        <v>11.5</v>
      </c>
      <c r="M443" s="10">
        <v>2057</v>
      </c>
      <c r="N443" s="10">
        <v>98.6</v>
      </c>
    </row>
    <row r="444" spans="1:14" ht="18" x14ac:dyDescent="0.55000000000000004">
      <c r="A444" s="10">
        <v>2021</v>
      </c>
      <c r="B444" s="10" t="s">
        <v>281</v>
      </c>
      <c r="C444" s="10" t="s">
        <v>698</v>
      </c>
      <c r="D444" s="10">
        <v>570257</v>
      </c>
      <c r="E444" s="10" t="s">
        <v>38</v>
      </c>
      <c r="F444" s="10" t="s">
        <v>39</v>
      </c>
      <c r="G444" s="10">
        <v>94</v>
      </c>
      <c r="H444" s="10" t="s">
        <v>16</v>
      </c>
      <c r="I444" s="10" t="s">
        <v>2119</v>
      </c>
      <c r="J444" s="10" t="s">
        <v>17</v>
      </c>
      <c r="K444" s="10">
        <v>19.7</v>
      </c>
      <c r="L444" s="10">
        <v>12.7</v>
      </c>
      <c r="M444" s="10">
        <v>2057</v>
      </c>
      <c r="N444" s="10">
        <v>93</v>
      </c>
    </row>
    <row r="445" spans="1:14" ht="18" x14ac:dyDescent="0.55000000000000004">
      <c r="A445" s="10">
        <v>2021</v>
      </c>
      <c r="B445" s="10" t="s">
        <v>351</v>
      </c>
      <c r="C445" s="10" t="s">
        <v>177</v>
      </c>
      <c r="D445" s="10">
        <v>677960</v>
      </c>
      <c r="E445" s="10" t="s">
        <v>62</v>
      </c>
      <c r="F445" s="10" t="s">
        <v>63</v>
      </c>
      <c r="G445" s="10">
        <v>94</v>
      </c>
      <c r="H445" s="10" t="s">
        <v>16</v>
      </c>
      <c r="I445" s="10" t="s">
        <v>2120</v>
      </c>
      <c r="J445" s="10" t="s">
        <v>17</v>
      </c>
      <c r="K445" s="10">
        <v>17</v>
      </c>
      <c r="L445" s="10">
        <v>11.6</v>
      </c>
      <c r="M445" s="10">
        <v>2055</v>
      </c>
      <c r="N445" s="10">
        <v>98.9</v>
      </c>
    </row>
    <row r="446" spans="1:14" ht="18" x14ac:dyDescent="0.55000000000000004">
      <c r="A446" s="10">
        <v>2021</v>
      </c>
      <c r="B446" s="10" t="s">
        <v>445</v>
      </c>
      <c r="C446" s="10" t="s">
        <v>41</v>
      </c>
      <c r="D446" s="10">
        <v>621295</v>
      </c>
      <c r="E446" s="10" t="s">
        <v>122</v>
      </c>
      <c r="F446" s="10" t="s">
        <v>123</v>
      </c>
      <c r="G446" s="10">
        <v>92.5</v>
      </c>
      <c r="H446" s="10" t="s">
        <v>16</v>
      </c>
      <c r="I446" s="10" t="s">
        <v>2121</v>
      </c>
      <c r="J446" s="10" t="s">
        <v>17</v>
      </c>
      <c r="K446" s="10">
        <v>16.899999999999999</v>
      </c>
      <c r="L446" s="10">
        <v>8.5</v>
      </c>
      <c r="M446" s="10">
        <v>2054</v>
      </c>
      <c r="N446" s="10">
        <v>92.1</v>
      </c>
    </row>
    <row r="447" spans="1:14" ht="18" x14ac:dyDescent="0.55000000000000004">
      <c r="A447" s="10">
        <v>2021</v>
      </c>
      <c r="B447" s="10" t="s">
        <v>901</v>
      </c>
      <c r="C447" s="10" t="s">
        <v>810</v>
      </c>
      <c r="D447" s="10">
        <v>669424</v>
      </c>
      <c r="E447" s="10" t="s">
        <v>50</v>
      </c>
      <c r="F447" s="10" t="s">
        <v>51</v>
      </c>
      <c r="G447" s="10">
        <v>93.6</v>
      </c>
      <c r="H447" s="10" t="s">
        <v>16</v>
      </c>
      <c r="I447" s="10" t="s">
        <v>2122</v>
      </c>
      <c r="J447" s="10" t="s">
        <v>17</v>
      </c>
      <c r="K447" s="10">
        <v>13.8</v>
      </c>
      <c r="L447" s="10">
        <v>6.5</v>
      </c>
      <c r="M447" s="10">
        <v>2054</v>
      </c>
      <c r="N447" s="10">
        <v>95.8</v>
      </c>
    </row>
    <row r="448" spans="1:14" ht="18" x14ac:dyDescent="0.55000000000000004">
      <c r="A448" s="10">
        <v>2021</v>
      </c>
      <c r="B448" s="10" t="s">
        <v>879</v>
      </c>
      <c r="C448" s="10" t="s">
        <v>880</v>
      </c>
      <c r="D448" s="10">
        <v>605441</v>
      </c>
      <c r="E448" s="10" t="s">
        <v>42</v>
      </c>
      <c r="F448" s="10" t="s">
        <v>43</v>
      </c>
      <c r="G448" s="10">
        <v>96.9</v>
      </c>
      <c r="H448" s="10" t="s">
        <v>16</v>
      </c>
      <c r="I448" s="10" t="s">
        <v>2123</v>
      </c>
      <c r="J448" s="10" t="s">
        <v>17</v>
      </c>
      <c r="K448" s="10">
        <v>12.9</v>
      </c>
      <c r="L448" s="10">
        <v>8.4</v>
      </c>
      <c r="M448" s="10">
        <v>2053</v>
      </c>
      <c r="N448" s="10">
        <v>97.9</v>
      </c>
    </row>
    <row r="449" spans="1:14" ht="18" x14ac:dyDescent="0.55000000000000004">
      <c r="A449" s="10">
        <v>2021</v>
      </c>
      <c r="B449" s="10" t="s">
        <v>620</v>
      </c>
      <c r="C449" s="10" t="s">
        <v>73</v>
      </c>
      <c r="D449" s="10">
        <v>593372</v>
      </c>
      <c r="E449" s="10" t="s">
        <v>34</v>
      </c>
      <c r="F449" s="10" t="s">
        <v>35</v>
      </c>
      <c r="G449" s="10">
        <v>93.4</v>
      </c>
      <c r="H449" s="10" t="s">
        <v>16</v>
      </c>
      <c r="I449" s="10" t="s">
        <v>2124</v>
      </c>
      <c r="J449" s="10" t="s">
        <v>17</v>
      </c>
      <c r="K449" s="10">
        <v>19.2</v>
      </c>
      <c r="L449" s="10">
        <v>8.8000000000000007</v>
      </c>
      <c r="M449" s="10">
        <v>2052</v>
      </c>
      <c r="N449" s="10">
        <v>84.4</v>
      </c>
    </row>
    <row r="450" spans="1:14" ht="18" x14ac:dyDescent="0.55000000000000004">
      <c r="A450" s="10">
        <v>2021</v>
      </c>
      <c r="B450" s="10" t="s">
        <v>243</v>
      </c>
      <c r="C450" s="10" t="s">
        <v>45</v>
      </c>
      <c r="D450" s="10">
        <v>668676</v>
      </c>
      <c r="E450" s="10" t="s">
        <v>122</v>
      </c>
      <c r="F450" s="10" t="s">
        <v>123</v>
      </c>
      <c r="G450" s="10">
        <v>92.9</v>
      </c>
      <c r="H450" s="10" t="s">
        <v>16</v>
      </c>
      <c r="I450" s="10" t="s">
        <v>2125</v>
      </c>
      <c r="J450" s="10" t="s">
        <v>17</v>
      </c>
      <c r="K450" s="10">
        <v>14.6</v>
      </c>
      <c r="L450" s="10">
        <v>8.6</v>
      </c>
      <c r="M450" s="10">
        <v>2050</v>
      </c>
      <c r="N450" s="10">
        <v>99.2</v>
      </c>
    </row>
    <row r="451" spans="1:14" ht="18" x14ac:dyDescent="0.55000000000000004">
      <c r="A451" s="10">
        <v>2021</v>
      </c>
      <c r="B451" s="10" t="s">
        <v>725</v>
      </c>
      <c r="C451" s="10" t="s">
        <v>220</v>
      </c>
      <c r="D451" s="10">
        <v>519443</v>
      </c>
      <c r="E451" s="10" t="s">
        <v>42</v>
      </c>
      <c r="F451" s="10" t="s">
        <v>43</v>
      </c>
      <c r="G451" s="10">
        <v>91.1</v>
      </c>
      <c r="H451" s="10" t="s">
        <v>16</v>
      </c>
      <c r="I451" s="10" t="s">
        <v>2126</v>
      </c>
      <c r="J451" s="10" t="s">
        <v>17</v>
      </c>
      <c r="K451" s="10">
        <v>15.3</v>
      </c>
      <c r="L451" s="10">
        <v>4</v>
      </c>
      <c r="M451" s="10">
        <v>2050</v>
      </c>
      <c r="N451" s="10">
        <v>95.3</v>
      </c>
    </row>
    <row r="452" spans="1:14" ht="18" x14ac:dyDescent="0.55000000000000004">
      <c r="A452" s="10">
        <v>2021</v>
      </c>
      <c r="B452" s="10" t="s">
        <v>202</v>
      </c>
      <c r="C452" s="10" t="s">
        <v>203</v>
      </c>
      <c r="D452" s="10">
        <v>666120</v>
      </c>
      <c r="E452" s="10" t="s">
        <v>156</v>
      </c>
      <c r="F452" s="10" t="s">
        <v>157</v>
      </c>
      <c r="G452" s="10">
        <v>94.7</v>
      </c>
      <c r="H452" s="10" t="s">
        <v>16</v>
      </c>
      <c r="I452" s="10" t="s">
        <v>2127</v>
      </c>
      <c r="J452" s="10" t="s">
        <v>17</v>
      </c>
      <c r="K452" s="10">
        <v>13</v>
      </c>
      <c r="L452" s="10">
        <v>5.3</v>
      </c>
      <c r="M452" s="10">
        <v>2049</v>
      </c>
      <c r="N452" s="10">
        <v>100</v>
      </c>
    </row>
    <row r="453" spans="1:14" ht="18" x14ac:dyDescent="0.55000000000000004">
      <c r="A453" s="10">
        <v>2021</v>
      </c>
      <c r="B453" s="10" t="s">
        <v>509</v>
      </c>
      <c r="C453" s="10" t="s">
        <v>57</v>
      </c>
      <c r="D453" s="10">
        <v>641793</v>
      </c>
      <c r="E453" s="10" t="s">
        <v>30</v>
      </c>
      <c r="F453" s="10" t="s">
        <v>31</v>
      </c>
      <c r="G453" s="10">
        <v>94.8</v>
      </c>
      <c r="H453" s="10" t="s">
        <v>16</v>
      </c>
      <c r="I453" s="10" t="s">
        <v>2128</v>
      </c>
      <c r="J453" s="10" t="s">
        <v>17</v>
      </c>
      <c r="K453" s="10">
        <v>13.2</v>
      </c>
      <c r="L453" s="10">
        <v>6.6</v>
      </c>
      <c r="M453" s="10">
        <v>2045</v>
      </c>
      <c r="N453" s="10">
        <v>97.6</v>
      </c>
    </row>
    <row r="454" spans="1:14" ht="18" x14ac:dyDescent="0.55000000000000004">
      <c r="A454" s="10">
        <v>2021</v>
      </c>
      <c r="B454" s="10" t="s">
        <v>653</v>
      </c>
      <c r="C454" s="10" t="s">
        <v>526</v>
      </c>
      <c r="D454" s="10">
        <v>502327</v>
      </c>
      <c r="E454" s="10" t="s">
        <v>102</v>
      </c>
      <c r="F454" s="10" t="s">
        <v>103</v>
      </c>
      <c r="G454" s="10">
        <v>90.9</v>
      </c>
      <c r="H454" s="10" t="s">
        <v>16</v>
      </c>
      <c r="I454" s="10" t="s">
        <v>2129</v>
      </c>
      <c r="J454" s="10" t="s">
        <v>17</v>
      </c>
      <c r="K454" s="10">
        <v>17.8</v>
      </c>
      <c r="L454" s="10">
        <v>12</v>
      </c>
      <c r="M454" s="10">
        <v>2044</v>
      </c>
      <c r="N454" s="10">
        <v>99.6</v>
      </c>
    </row>
    <row r="455" spans="1:14" ht="18" x14ac:dyDescent="0.55000000000000004">
      <c r="A455" s="10">
        <v>2021</v>
      </c>
      <c r="B455" s="10" t="s">
        <v>535</v>
      </c>
      <c r="C455" s="10" t="s">
        <v>229</v>
      </c>
      <c r="D455" s="10">
        <v>666159</v>
      </c>
      <c r="E455" s="10" t="s">
        <v>132</v>
      </c>
      <c r="F455" s="10" t="s">
        <v>133</v>
      </c>
      <c r="G455" s="10">
        <v>93.5</v>
      </c>
      <c r="H455" s="10" t="s">
        <v>16</v>
      </c>
      <c r="I455" s="10" t="s">
        <v>2130</v>
      </c>
      <c r="J455" s="10" t="s">
        <v>17</v>
      </c>
      <c r="K455" s="10">
        <v>14.6</v>
      </c>
      <c r="L455" s="10">
        <v>3</v>
      </c>
      <c r="M455" s="10">
        <v>2043</v>
      </c>
      <c r="N455" s="10">
        <v>90.9</v>
      </c>
    </row>
    <row r="456" spans="1:14" ht="18" x14ac:dyDescent="0.55000000000000004">
      <c r="A456" s="10">
        <v>2021</v>
      </c>
      <c r="B456" s="10" t="s">
        <v>484</v>
      </c>
      <c r="C456" s="10" t="s">
        <v>247</v>
      </c>
      <c r="D456" s="10">
        <v>500779</v>
      </c>
      <c r="E456" s="10" t="s">
        <v>30</v>
      </c>
      <c r="F456" s="10" t="s">
        <v>31</v>
      </c>
      <c r="G456" s="10">
        <v>91.5</v>
      </c>
      <c r="H456" s="10" t="s">
        <v>16</v>
      </c>
      <c r="I456" s="10" t="s">
        <v>2131</v>
      </c>
      <c r="J456" s="10" t="s">
        <v>17</v>
      </c>
      <c r="K456" s="10">
        <v>16</v>
      </c>
      <c r="L456" s="10">
        <v>3.6</v>
      </c>
      <c r="M456" s="10">
        <v>2041</v>
      </c>
      <c r="N456" s="10">
        <v>89.8</v>
      </c>
    </row>
    <row r="457" spans="1:14" ht="18" x14ac:dyDescent="0.55000000000000004">
      <c r="A457" s="10">
        <v>2021</v>
      </c>
      <c r="B457" s="10" t="s">
        <v>854</v>
      </c>
      <c r="C457" s="10" t="s">
        <v>855</v>
      </c>
      <c r="D457" s="10">
        <v>664714</v>
      </c>
      <c r="E457" s="10" t="s">
        <v>102</v>
      </c>
      <c r="F457" s="10" t="s">
        <v>103</v>
      </c>
      <c r="G457" s="10">
        <v>92.6</v>
      </c>
      <c r="H457" s="10" t="s">
        <v>16</v>
      </c>
      <c r="I457" s="10" t="s">
        <v>2132</v>
      </c>
      <c r="J457" s="10" t="s">
        <v>17</v>
      </c>
      <c r="K457" s="10">
        <v>16.2</v>
      </c>
      <c r="L457" s="10">
        <v>8.1</v>
      </c>
      <c r="M457" s="10">
        <v>2036</v>
      </c>
      <c r="N457" s="10">
        <v>95.4</v>
      </c>
    </row>
    <row r="458" spans="1:14" ht="18" x14ac:dyDescent="0.55000000000000004">
      <c r="A458" s="10">
        <v>2021</v>
      </c>
      <c r="B458" s="10" t="s">
        <v>174</v>
      </c>
      <c r="C458" s="10" t="s">
        <v>175</v>
      </c>
      <c r="D458" s="10">
        <v>621076</v>
      </c>
      <c r="E458" s="10" t="s">
        <v>20</v>
      </c>
      <c r="F458" s="10" t="s">
        <v>21</v>
      </c>
      <c r="G458" s="10">
        <v>92.9</v>
      </c>
      <c r="H458" s="10" t="s">
        <v>16</v>
      </c>
      <c r="I458" s="10" t="s">
        <v>2133</v>
      </c>
      <c r="J458" s="10" t="s">
        <v>17</v>
      </c>
      <c r="K458" s="10">
        <v>16.600000000000001</v>
      </c>
      <c r="L458" s="10">
        <v>8.6</v>
      </c>
      <c r="M458" s="10">
        <v>2028</v>
      </c>
      <c r="N458" s="10">
        <v>90.7</v>
      </c>
    </row>
    <row r="459" spans="1:14" ht="18" x14ac:dyDescent="0.55000000000000004">
      <c r="A459" s="10">
        <v>2021</v>
      </c>
      <c r="B459" s="10" t="s">
        <v>278</v>
      </c>
      <c r="C459" s="10" t="s">
        <v>264</v>
      </c>
      <c r="D459" s="10">
        <v>596295</v>
      </c>
      <c r="E459" s="10" t="s">
        <v>92</v>
      </c>
      <c r="F459" s="10" t="s">
        <v>93</v>
      </c>
      <c r="G459" s="10">
        <v>91.6</v>
      </c>
      <c r="H459" s="10" t="s">
        <v>16</v>
      </c>
      <c r="I459" s="10" t="s">
        <v>2134</v>
      </c>
      <c r="J459" s="10" t="s">
        <v>17</v>
      </c>
      <c r="K459" s="10">
        <v>14.6</v>
      </c>
      <c r="L459" s="10">
        <v>5.9</v>
      </c>
      <c r="M459" s="10">
        <v>2028</v>
      </c>
      <c r="N459" s="10">
        <v>99.5</v>
      </c>
    </row>
    <row r="460" spans="1:14" ht="18" x14ac:dyDescent="0.55000000000000004">
      <c r="A460" s="10">
        <v>2021</v>
      </c>
      <c r="B460" s="10" t="s">
        <v>663</v>
      </c>
      <c r="C460" s="10" t="s">
        <v>497</v>
      </c>
      <c r="D460" s="10">
        <v>607359</v>
      </c>
      <c r="E460" s="10" t="s">
        <v>116</v>
      </c>
      <c r="F460" s="10" t="s">
        <v>117</v>
      </c>
      <c r="G460" s="10">
        <v>93.4</v>
      </c>
      <c r="H460" s="10" t="s">
        <v>16</v>
      </c>
      <c r="I460" s="10" t="s">
        <v>2135</v>
      </c>
      <c r="J460" s="10" t="s">
        <v>17</v>
      </c>
      <c r="K460" s="10">
        <v>15.8</v>
      </c>
      <c r="L460" s="10">
        <v>9.6</v>
      </c>
      <c r="M460" s="10">
        <v>2028</v>
      </c>
      <c r="N460" s="10">
        <v>96.6</v>
      </c>
    </row>
    <row r="461" spans="1:14" ht="18" x14ac:dyDescent="0.55000000000000004">
      <c r="A461" s="10">
        <v>2021</v>
      </c>
      <c r="B461" s="10" t="s">
        <v>870</v>
      </c>
      <c r="C461" s="10" t="s">
        <v>871</v>
      </c>
      <c r="D461" s="10">
        <v>656353</v>
      </c>
      <c r="E461" s="10" t="s">
        <v>156</v>
      </c>
      <c r="F461" s="10" t="s">
        <v>157</v>
      </c>
      <c r="G461" s="10">
        <v>93</v>
      </c>
      <c r="H461" s="10" t="s">
        <v>16</v>
      </c>
      <c r="I461" s="10" t="s">
        <v>2136</v>
      </c>
      <c r="J461" s="10" t="s">
        <v>17</v>
      </c>
      <c r="K461" s="10">
        <v>14.9</v>
      </c>
      <c r="L461" s="10">
        <v>2</v>
      </c>
      <c r="M461" s="10">
        <v>2027</v>
      </c>
      <c r="N461" s="10">
        <v>90</v>
      </c>
    </row>
    <row r="462" spans="1:14" ht="18" x14ac:dyDescent="0.55000000000000004">
      <c r="A462" s="10">
        <v>2021</v>
      </c>
      <c r="B462" s="10" t="s">
        <v>527</v>
      </c>
      <c r="C462" s="10" t="s">
        <v>528</v>
      </c>
      <c r="D462" s="10">
        <v>669060</v>
      </c>
      <c r="E462" s="10" t="s">
        <v>213</v>
      </c>
      <c r="F462" s="10" t="s">
        <v>214</v>
      </c>
      <c r="G462" s="10">
        <v>93</v>
      </c>
      <c r="H462" s="10" t="s">
        <v>16</v>
      </c>
      <c r="I462" s="10" t="s">
        <v>2137</v>
      </c>
      <c r="J462" s="10" t="s">
        <v>17</v>
      </c>
      <c r="K462" s="10">
        <v>17.2</v>
      </c>
      <c r="L462" s="10">
        <v>6.2</v>
      </c>
      <c r="M462" s="10">
        <v>2023</v>
      </c>
      <c r="N462" s="10">
        <v>97.9</v>
      </c>
    </row>
    <row r="463" spans="1:14" ht="18" x14ac:dyDescent="0.55000000000000004">
      <c r="A463" s="10">
        <v>2021</v>
      </c>
      <c r="B463" s="10" t="s">
        <v>595</v>
      </c>
      <c r="C463" s="10" t="s">
        <v>481</v>
      </c>
      <c r="D463" s="10">
        <v>456034</v>
      </c>
      <c r="E463" s="10" t="s">
        <v>54</v>
      </c>
      <c r="F463" s="10" t="s">
        <v>55</v>
      </c>
      <c r="G463" s="10">
        <v>92.9</v>
      </c>
      <c r="H463" s="10" t="s">
        <v>16</v>
      </c>
      <c r="I463" s="10" t="s">
        <v>2138</v>
      </c>
      <c r="J463" s="10" t="s">
        <v>17</v>
      </c>
      <c r="K463" s="10">
        <v>18.8</v>
      </c>
      <c r="L463" s="10">
        <v>9</v>
      </c>
      <c r="M463" s="10">
        <v>2017</v>
      </c>
      <c r="N463" s="10">
        <v>91.9</v>
      </c>
    </row>
    <row r="464" spans="1:14" ht="18" x14ac:dyDescent="0.55000000000000004">
      <c r="A464" s="10">
        <v>2021</v>
      </c>
      <c r="B464" s="10" t="s">
        <v>646</v>
      </c>
      <c r="C464" s="10" t="s">
        <v>647</v>
      </c>
      <c r="D464" s="10">
        <v>642152</v>
      </c>
      <c r="E464" s="10" t="s">
        <v>20</v>
      </c>
      <c r="F464" s="10" t="s">
        <v>21</v>
      </c>
      <c r="G464" s="10">
        <v>95.8</v>
      </c>
      <c r="H464" s="10" t="s">
        <v>16</v>
      </c>
      <c r="I464" s="10" t="s">
        <v>2139</v>
      </c>
      <c r="J464" s="10" t="s">
        <v>17</v>
      </c>
      <c r="K464" s="10">
        <v>15.1</v>
      </c>
      <c r="L464" s="10">
        <v>8.1</v>
      </c>
      <c r="M464" s="10">
        <v>2011</v>
      </c>
      <c r="N464" s="10">
        <v>90.2</v>
      </c>
    </row>
    <row r="465" spans="1:14" ht="18" x14ac:dyDescent="0.55000000000000004">
      <c r="A465" s="10">
        <v>2021</v>
      </c>
      <c r="B465" s="10" t="s">
        <v>811</v>
      </c>
      <c r="C465" s="10" t="s">
        <v>139</v>
      </c>
      <c r="D465" s="10">
        <v>592717</v>
      </c>
      <c r="E465" s="10" t="s">
        <v>30</v>
      </c>
      <c r="F465" s="10" t="s">
        <v>31</v>
      </c>
      <c r="G465" s="10">
        <v>90</v>
      </c>
      <c r="H465" s="10" t="s">
        <v>16</v>
      </c>
      <c r="I465" s="10" t="s">
        <v>2140</v>
      </c>
      <c r="J465" s="10" t="s">
        <v>17</v>
      </c>
      <c r="K465" s="10">
        <v>20.100000000000001</v>
      </c>
      <c r="L465" s="10">
        <v>9.6</v>
      </c>
      <c r="M465" s="10">
        <v>2011</v>
      </c>
      <c r="N465" s="10">
        <v>94</v>
      </c>
    </row>
    <row r="466" spans="1:14" ht="18" x14ac:dyDescent="0.55000000000000004">
      <c r="A466" s="10">
        <v>2021</v>
      </c>
      <c r="B466" s="10" t="s">
        <v>387</v>
      </c>
      <c r="C466" s="10" t="s">
        <v>693</v>
      </c>
      <c r="D466" s="10">
        <v>660546</v>
      </c>
      <c r="E466" s="10" t="s">
        <v>126</v>
      </c>
      <c r="F466" s="10" t="s">
        <v>127</v>
      </c>
      <c r="G466" s="10">
        <v>95.4</v>
      </c>
      <c r="H466" s="10" t="s">
        <v>16</v>
      </c>
      <c r="I466" s="10" t="s">
        <v>2141</v>
      </c>
      <c r="J466" s="10" t="s">
        <v>17</v>
      </c>
      <c r="K466" s="10">
        <v>15.7</v>
      </c>
      <c r="L466" s="10">
        <v>8.1</v>
      </c>
      <c r="M466" s="10">
        <v>1996</v>
      </c>
      <c r="N466" s="10">
        <v>91</v>
      </c>
    </row>
    <row r="467" spans="1:14" ht="18" x14ac:dyDescent="0.55000000000000004">
      <c r="A467" s="10">
        <v>2021</v>
      </c>
      <c r="B467" s="10" t="s">
        <v>184</v>
      </c>
      <c r="C467" s="10" t="s">
        <v>251</v>
      </c>
      <c r="D467" s="10">
        <v>501925</v>
      </c>
      <c r="E467" s="10" t="s">
        <v>102</v>
      </c>
      <c r="F467" s="10" t="s">
        <v>103</v>
      </c>
      <c r="G467" s="10">
        <v>87.4</v>
      </c>
      <c r="H467" s="10" t="s">
        <v>16</v>
      </c>
      <c r="I467" s="10" t="s">
        <v>2142</v>
      </c>
      <c r="J467" s="10" t="s">
        <v>17</v>
      </c>
      <c r="K467" s="10">
        <v>30</v>
      </c>
      <c r="L467" s="10">
        <v>16.8</v>
      </c>
      <c r="M467" s="10">
        <v>1996</v>
      </c>
      <c r="N467" s="10">
        <v>94</v>
      </c>
    </row>
    <row r="468" spans="1:14" ht="18" x14ac:dyDescent="0.55000000000000004">
      <c r="A468" s="10">
        <v>2021</v>
      </c>
      <c r="B468" s="10" t="s">
        <v>682</v>
      </c>
      <c r="C468" s="10" t="s">
        <v>101</v>
      </c>
      <c r="D468" s="10">
        <v>663531</v>
      </c>
      <c r="E468" s="10" t="s">
        <v>122</v>
      </c>
      <c r="F468" s="10" t="s">
        <v>123</v>
      </c>
      <c r="G468" s="10">
        <v>92.6</v>
      </c>
      <c r="H468" s="10" t="s">
        <v>16</v>
      </c>
      <c r="I468" s="10" t="s">
        <v>2143</v>
      </c>
      <c r="J468" s="10" t="s">
        <v>17</v>
      </c>
      <c r="K468" s="10">
        <v>16.399999999999999</v>
      </c>
      <c r="L468" s="10">
        <v>6.8</v>
      </c>
      <c r="M468" s="10">
        <v>1994</v>
      </c>
      <c r="N468" s="10">
        <v>92.6</v>
      </c>
    </row>
    <row r="469" spans="1:14" ht="18" x14ac:dyDescent="0.55000000000000004">
      <c r="A469" s="10">
        <v>2021</v>
      </c>
      <c r="B469" s="10" t="s">
        <v>755</v>
      </c>
      <c r="C469" s="10" t="s">
        <v>95</v>
      </c>
      <c r="D469" s="10">
        <v>453281</v>
      </c>
      <c r="E469" s="10" t="s">
        <v>34</v>
      </c>
      <c r="F469" s="10" t="s">
        <v>35</v>
      </c>
      <c r="G469" s="10">
        <v>87.5</v>
      </c>
      <c r="H469" s="10" t="s">
        <v>16</v>
      </c>
      <c r="I469" s="10" t="s">
        <v>2144</v>
      </c>
      <c r="J469" s="10" t="s">
        <v>17</v>
      </c>
      <c r="K469" s="10">
        <v>19.899999999999999</v>
      </c>
      <c r="L469" s="10">
        <v>7.8</v>
      </c>
      <c r="M469" s="10">
        <v>1994</v>
      </c>
      <c r="N469" s="10">
        <v>94.8</v>
      </c>
    </row>
    <row r="470" spans="1:14" ht="18" x14ac:dyDescent="0.55000000000000004">
      <c r="A470" s="10">
        <v>2021</v>
      </c>
      <c r="B470" s="10" t="s">
        <v>702</v>
      </c>
      <c r="C470" s="10" t="s">
        <v>61</v>
      </c>
      <c r="D470" s="10">
        <v>453284</v>
      </c>
      <c r="E470" s="10" t="s">
        <v>122</v>
      </c>
      <c r="F470" s="10" t="s">
        <v>123</v>
      </c>
      <c r="G470" s="10">
        <v>90.6</v>
      </c>
      <c r="H470" s="10" t="s">
        <v>16</v>
      </c>
      <c r="I470" s="10" t="s">
        <v>2145</v>
      </c>
      <c r="J470" s="10" t="s">
        <v>17</v>
      </c>
      <c r="K470" s="10">
        <v>17.5</v>
      </c>
      <c r="L470" s="10">
        <v>2.6</v>
      </c>
      <c r="M470" s="10">
        <v>1990</v>
      </c>
      <c r="N470" s="10">
        <v>90.1</v>
      </c>
    </row>
    <row r="471" spans="1:14" ht="18" x14ac:dyDescent="0.55000000000000004">
      <c r="A471" s="10">
        <v>2021</v>
      </c>
      <c r="B471" s="10" t="s">
        <v>634</v>
      </c>
      <c r="C471" s="10" t="s">
        <v>520</v>
      </c>
      <c r="D471" s="10">
        <v>676684</v>
      </c>
      <c r="E471" s="10" t="s">
        <v>102</v>
      </c>
      <c r="F471" s="10" t="s">
        <v>103</v>
      </c>
      <c r="G471" s="10">
        <v>93.5</v>
      </c>
      <c r="H471" s="10" t="s">
        <v>16</v>
      </c>
      <c r="I471" s="10" t="s">
        <v>2146</v>
      </c>
      <c r="J471" s="10" t="s">
        <v>17</v>
      </c>
      <c r="K471" s="10">
        <v>16.899999999999999</v>
      </c>
      <c r="L471" s="10">
        <v>11.3</v>
      </c>
      <c r="M471" s="10">
        <v>1989</v>
      </c>
      <c r="N471" s="10">
        <v>97.4</v>
      </c>
    </row>
    <row r="472" spans="1:14" ht="18" x14ac:dyDescent="0.55000000000000004">
      <c r="A472" s="10">
        <v>2021</v>
      </c>
      <c r="B472" s="10" t="s">
        <v>750</v>
      </c>
      <c r="C472" s="10" t="s">
        <v>177</v>
      </c>
      <c r="D472" s="10">
        <v>621114</v>
      </c>
      <c r="E472" s="10" t="s">
        <v>50</v>
      </c>
      <c r="F472" s="10" t="s">
        <v>51</v>
      </c>
      <c r="G472" s="10">
        <v>94.7</v>
      </c>
      <c r="H472" s="10" t="s">
        <v>16</v>
      </c>
      <c r="I472" s="10" t="s">
        <v>2147</v>
      </c>
      <c r="J472" s="10" t="s">
        <v>17</v>
      </c>
      <c r="K472" s="10">
        <v>14.9</v>
      </c>
      <c r="L472" s="10">
        <v>1.6</v>
      </c>
      <c r="M472" s="10">
        <v>1988</v>
      </c>
      <c r="N472" s="10">
        <v>90.3</v>
      </c>
    </row>
    <row r="473" spans="1:14" ht="18" x14ac:dyDescent="0.55000000000000004">
      <c r="A473" s="10">
        <v>2021</v>
      </c>
      <c r="B473" s="10" t="s">
        <v>257</v>
      </c>
      <c r="C473" s="10" t="s">
        <v>258</v>
      </c>
      <c r="D473" s="10">
        <v>605347</v>
      </c>
      <c r="E473" s="10" t="s">
        <v>182</v>
      </c>
      <c r="F473" s="10" t="s">
        <v>183</v>
      </c>
      <c r="G473" s="10">
        <v>95.3</v>
      </c>
      <c r="H473" s="10" t="s">
        <v>16</v>
      </c>
      <c r="I473" s="10" t="s">
        <v>2148</v>
      </c>
      <c r="J473" s="10" t="s">
        <v>17</v>
      </c>
      <c r="K473" s="10">
        <v>15.1</v>
      </c>
      <c r="L473" s="10">
        <v>9.5</v>
      </c>
      <c r="M473" s="10">
        <v>1977</v>
      </c>
      <c r="N473" s="10">
        <v>96.6</v>
      </c>
    </row>
    <row r="474" spans="1:14" ht="18" x14ac:dyDescent="0.55000000000000004">
      <c r="A474" s="10">
        <v>2021</v>
      </c>
      <c r="B474" s="10" t="s">
        <v>146</v>
      </c>
      <c r="C474" s="10" t="s">
        <v>147</v>
      </c>
      <c r="D474" s="10">
        <v>608344</v>
      </c>
      <c r="E474" s="10" t="s">
        <v>20</v>
      </c>
      <c r="F474" s="10" t="s">
        <v>21</v>
      </c>
      <c r="G474" s="10">
        <v>90.7</v>
      </c>
      <c r="H474" s="10" t="s">
        <v>16</v>
      </c>
      <c r="I474" s="10" t="s">
        <v>2149</v>
      </c>
      <c r="J474" s="10" t="s">
        <v>17</v>
      </c>
      <c r="K474" s="10">
        <v>16.7</v>
      </c>
      <c r="L474" s="10">
        <v>8.1</v>
      </c>
      <c r="M474" s="10">
        <v>1957</v>
      </c>
      <c r="N474" s="10">
        <v>98.2</v>
      </c>
    </row>
    <row r="475" spans="1:14" ht="18" x14ac:dyDescent="0.55000000000000004">
      <c r="A475" s="10">
        <v>2021</v>
      </c>
      <c r="B475" s="10" t="s">
        <v>918</v>
      </c>
      <c r="C475" s="10" t="s">
        <v>919</v>
      </c>
      <c r="D475" s="10">
        <v>626929</v>
      </c>
      <c r="E475" s="10" t="s">
        <v>261</v>
      </c>
      <c r="F475" s="10" t="s">
        <v>262</v>
      </c>
      <c r="G475" s="10">
        <v>89.1</v>
      </c>
      <c r="H475" s="10" t="s">
        <v>16</v>
      </c>
      <c r="I475" s="10" t="s">
        <v>2150</v>
      </c>
      <c r="J475" s="10" t="s">
        <v>17</v>
      </c>
      <c r="K475" s="10">
        <v>17.399999999999999</v>
      </c>
      <c r="L475" s="10">
        <v>7.9</v>
      </c>
      <c r="M475" s="10">
        <v>1957</v>
      </c>
      <c r="N475" s="10">
        <v>98.4</v>
      </c>
    </row>
    <row r="476" spans="1:14" ht="18" x14ac:dyDescent="0.55000000000000004">
      <c r="A476" s="10">
        <v>2021</v>
      </c>
      <c r="B476" s="10" t="s">
        <v>273</v>
      </c>
      <c r="C476" s="10" t="s">
        <v>274</v>
      </c>
      <c r="D476" s="10">
        <v>501381</v>
      </c>
      <c r="E476" s="10" t="s">
        <v>261</v>
      </c>
      <c r="F476" s="10" t="s">
        <v>262</v>
      </c>
      <c r="G476" s="10">
        <v>90.6</v>
      </c>
      <c r="H476" s="10" t="s">
        <v>16</v>
      </c>
      <c r="I476" s="10" t="s">
        <v>2151</v>
      </c>
      <c r="J476" s="10" t="s">
        <v>17</v>
      </c>
      <c r="K476" s="10">
        <v>18.899999999999999</v>
      </c>
      <c r="L476" s="10">
        <v>6.7</v>
      </c>
      <c r="M476" s="10">
        <v>1953</v>
      </c>
      <c r="N476" s="10">
        <v>88.1</v>
      </c>
    </row>
    <row r="477" spans="1:14" ht="18" x14ac:dyDescent="0.55000000000000004">
      <c r="A477" s="10">
        <v>2021</v>
      </c>
      <c r="B477" s="10" t="s">
        <v>206</v>
      </c>
      <c r="C477" s="10" t="s">
        <v>207</v>
      </c>
      <c r="D477" s="10">
        <v>547943</v>
      </c>
      <c r="E477" s="10" t="s">
        <v>14</v>
      </c>
      <c r="F477" s="10" t="s">
        <v>15</v>
      </c>
      <c r="G477" s="10">
        <v>89.9</v>
      </c>
      <c r="H477" s="10" t="s">
        <v>16</v>
      </c>
      <c r="I477" s="10" t="s">
        <v>2152</v>
      </c>
      <c r="J477" s="10" t="s">
        <v>17</v>
      </c>
      <c r="K477" s="10">
        <v>20.8</v>
      </c>
      <c r="L477" s="10">
        <v>11.8</v>
      </c>
      <c r="M477" s="10">
        <v>1942</v>
      </c>
      <c r="N477" s="10">
        <v>98.1</v>
      </c>
    </row>
    <row r="478" spans="1:14" ht="18" x14ac:dyDescent="0.55000000000000004">
      <c r="A478" s="10">
        <v>2021</v>
      </c>
      <c r="B478" s="10" t="s">
        <v>118</v>
      </c>
      <c r="C478" s="10" t="s">
        <v>119</v>
      </c>
      <c r="D478" s="10">
        <v>543294</v>
      </c>
      <c r="E478" s="10" t="s">
        <v>46</v>
      </c>
      <c r="F478" s="10" t="s">
        <v>47</v>
      </c>
      <c r="G478" s="10">
        <v>87.2</v>
      </c>
      <c r="H478" s="10" t="s">
        <v>16</v>
      </c>
      <c r="I478" s="10" t="s">
        <v>2153</v>
      </c>
      <c r="J478" s="10" t="s">
        <v>17</v>
      </c>
      <c r="K478" s="10">
        <v>20.399999999999999</v>
      </c>
      <c r="L478" s="10">
        <v>6.9</v>
      </c>
      <c r="M478" s="10">
        <v>1940</v>
      </c>
      <c r="N478" s="10">
        <v>93.8</v>
      </c>
    </row>
    <row r="479" spans="1:14" ht="18" x14ac:dyDescent="0.55000000000000004">
      <c r="A479" s="10">
        <v>2021</v>
      </c>
      <c r="B479" s="10" t="s">
        <v>399</v>
      </c>
      <c r="C479" s="10" t="s">
        <v>400</v>
      </c>
      <c r="D479" s="10">
        <v>624133</v>
      </c>
      <c r="E479" s="10" t="s">
        <v>58</v>
      </c>
      <c r="F479" s="10" t="s">
        <v>59</v>
      </c>
      <c r="G479" s="10">
        <v>93.8</v>
      </c>
      <c r="H479" s="10" t="s">
        <v>16</v>
      </c>
      <c r="I479" s="10" t="s">
        <v>2154</v>
      </c>
      <c r="J479" s="10" t="s">
        <v>17</v>
      </c>
      <c r="K479" s="10">
        <v>18.899999999999999</v>
      </c>
      <c r="L479" s="10">
        <v>7.4</v>
      </c>
      <c r="M479" s="10">
        <v>1935</v>
      </c>
      <c r="N479" s="10">
        <v>84.7</v>
      </c>
    </row>
    <row r="480" spans="1:14" ht="18" x14ac:dyDescent="0.55000000000000004">
      <c r="A480" s="10">
        <v>2021</v>
      </c>
      <c r="B480" s="10" t="s">
        <v>134</v>
      </c>
      <c r="C480" s="10" t="s">
        <v>593</v>
      </c>
      <c r="D480" s="10">
        <v>503449</v>
      </c>
      <c r="E480" s="10" t="s">
        <v>132</v>
      </c>
      <c r="F480" s="10" t="s">
        <v>133</v>
      </c>
      <c r="G480" s="10">
        <v>93.4</v>
      </c>
      <c r="H480" s="10" t="s">
        <v>16</v>
      </c>
      <c r="I480" s="10" t="s">
        <v>2155</v>
      </c>
      <c r="J480" s="10" t="s">
        <v>17</v>
      </c>
      <c r="K480" s="10">
        <v>15.5</v>
      </c>
      <c r="L480" s="10">
        <v>6.9</v>
      </c>
      <c r="M480" s="10">
        <v>1873</v>
      </c>
      <c r="N480" s="10">
        <v>96</v>
      </c>
    </row>
    <row r="481" spans="1:14" ht="18" x14ac:dyDescent="0.55000000000000004">
      <c r="A481" s="10">
        <v>2021</v>
      </c>
      <c r="B481" s="10" t="s">
        <v>108</v>
      </c>
      <c r="C481" s="10" t="s">
        <v>25</v>
      </c>
      <c r="D481" s="10">
        <v>643511</v>
      </c>
      <c r="E481" s="10" t="s">
        <v>30</v>
      </c>
      <c r="F481" s="10" t="s">
        <v>31</v>
      </c>
      <c r="G481" s="10">
        <v>82.5</v>
      </c>
      <c r="H481" s="10" t="s">
        <v>16</v>
      </c>
      <c r="I481" s="10" t="s">
        <v>2156</v>
      </c>
      <c r="J481" s="10" t="s">
        <v>17</v>
      </c>
      <c r="K481" s="10">
        <v>54.1</v>
      </c>
      <c r="L481" s="10">
        <v>1.2</v>
      </c>
      <c r="M481" s="10">
        <v>1865</v>
      </c>
      <c r="N481" s="10">
        <v>81</v>
      </c>
    </row>
    <row r="482" spans="1:14" ht="18" x14ac:dyDescent="0.55000000000000004">
      <c r="A482" s="10">
        <v>2021</v>
      </c>
      <c r="B482" s="10" t="s">
        <v>651</v>
      </c>
      <c r="C482" s="10" t="s">
        <v>349</v>
      </c>
      <c r="D482" s="10">
        <v>607560</v>
      </c>
      <c r="E482" s="10" t="s">
        <v>194</v>
      </c>
      <c r="F482" s="10" t="s">
        <v>195</v>
      </c>
      <c r="G482" s="10">
        <v>86.4</v>
      </c>
      <c r="H482" s="10" t="s">
        <v>16</v>
      </c>
      <c r="I482" s="10" t="s">
        <v>2157</v>
      </c>
      <c r="J482" s="10" t="s">
        <v>17</v>
      </c>
      <c r="K482" s="10">
        <v>25.6</v>
      </c>
      <c r="L482" s="10">
        <v>0.1</v>
      </c>
      <c r="M482" s="10">
        <v>1807</v>
      </c>
      <c r="N482" s="10">
        <v>74.099999999999994</v>
      </c>
    </row>
    <row r="483" spans="1:14" ht="18" x14ac:dyDescent="0.55000000000000004">
      <c r="A483" s="10">
        <v>2021</v>
      </c>
      <c r="B483" s="10" t="s">
        <v>690</v>
      </c>
      <c r="C483" s="10" t="s">
        <v>260</v>
      </c>
      <c r="D483" s="10">
        <v>663559</v>
      </c>
      <c r="E483" s="10" t="s">
        <v>58</v>
      </c>
      <c r="F483" s="10" t="s">
        <v>59</v>
      </c>
      <c r="G483" s="10">
        <v>91.9</v>
      </c>
      <c r="H483" s="10" t="s">
        <v>16</v>
      </c>
      <c r="I483" s="10" t="s">
        <v>2158</v>
      </c>
      <c r="J483" s="10" t="s">
        <v>17</v>
      </c>
      <c r="K483" s="10">
        <v>14.9</v>
      </c>
      <c r="L483" s="10">
        <v>7.2</v>
      </c>
      <c r="M483" s="10">
        <v>1768</v>
      </c>
      <c r="N483" s="10">
        <v>95.1</v>
      </c>
    </row>
    <row r="484" spans="1:14" ht="18" x14ac:dyDescent="0.55000000000000004">
      <c r="A484" s="10">
        <v>2021</v>
      </c>
      <c r="B484" s="10" t="s">
        <v>86</v>
      </c>
      <c r="C484" s="10" t="s">
        <v>87</v>
      </c>
      <c r="D484" s="10">
        <v>608337</v>
      </c>
      <c r="E484" s="10" t="s">
        <v>50</v>
      </c>
      <c r="F484" s="10" t="s">
        <v>51</v>
      </c>
      <c r="G484" s="10">
        <v>81.5</v>
      </c>
      <c r="H484" s="10" t="s">
        <v>222</v>
      </c>
      <c r="I484" s="10" t="s">
        <v>2161</v>
      </c>
      <c r="J484" s="10" t="s">
        <v>223</v>
      </c>
      <c r="K484" s="10">
        <v>28.3</v>
      </c>
      <c r="L484" s="10">
        <v>10.199999999999999</v>
      </c>
      <c r="M484" s="10">
        <v>1488</v>
      </c>
      <c r="N484" s="10">
        <v>98.7</v>
      </c>
    </row>
    <row r="485" spans="1:14" ht="18" x14ac:dyDescent="0.55000000000000004">
      <c r="A485" s="10">
        <v>2021</v>
      </c>
      <c r="B485" s="10" t="s">
        <v>236</v>
      </c>
      <c r="C485" s="10" t="s">
        <v>141</v>
      </c>
      <c r="D485" s="10">
        <v>622491</v>
      </c>
      <c r="E485" s="10" t="s">
        <v>26</v>
      </c>
      <c r="F485" s="10" t="s">
        <v>27</v>
      </c>
      <c r="G485" s="10">
        <v>88.3</v>
      </c>
      <c r="H485" s="10" t="s">
        <v>222</v>
      </c>
      <c r="I485" s="10" t="s">
        <v>2162</v>
      </c>
      <c r="J485" s="10" t="s">
        <v>223</v>
      </c>
      <c r="K485" s="10">
        <v>34</v>
      </c>
      <c r="L485" s="10">
        <v>16.7</v>
      </c>
      <c r="M485" s="10">
        <v>1968</v>
      </c>
      <c r="N485" s="10">
        <v>86.8</v>
      </c>
    </row>
    <row r="486" spans="1:14" ht="18" x14ac:dyDescent="0.55000000000000004">
      <c r="A486" s="10">
        <v>2021</v>
      </c>
      <c r="B486" s="10" t="s">
        <v>44</v>
      </c>
      <c r="C486" s="10" t="s">
        <v>45</v>
      </c>
      <c r="D486" s="10">
        <v>605200</v>
      </c>
      <c r="E486" s="10" t="s">
        <v>46</v>
      </c>
      <c r="F486" s="10" t="s">
        <v>47</v>
      </c>
      <c r="G486" s="10">
        <v>78.400000000000006</v>
      </c>
      <c r="H486" s="10" t="s">
        <v>222</v>
      </c>
      <c r="I486" s="10" t="s">
        <v>2163</v>
      </c>
      <c r="J486" s="10" t="s">
        <v>223</v>
      </c>
      <c r="K486" s="10">
        <v>36.6</v>
      </c>
      <c r="L486" s="10">
        <v>13.7</v>
      </c>
      <c r="M486" s="10">
        <v>1696</v>
      </c>
      <c r="N486" s="10">
        <v>96.9</v>
      </c>
    </row>
    <row r="487" spans="1:14" ht="18" x14ac:dyDescent="0.55000000000000004">
      <c r="A487" s="10">
        <v>2021</v>
      </c>
      <c r="B487" s="10" t="s">
        <v>118</v>
      </c>
      <c r="C487" s="10" t="s">
        <v>119</v>
      </c>
      <c r="D487" s="10">
        <v>543294</v>
      </c>
      <c r="E487" s="10" t="s">
        <v>46</v>
      </c>
      <c r="F487" s="10" t="s">
        <v>47</v>
      </c>
      <c r="G487" s="10">
        <v>79.900000000000006</v>
      </c>
      <c r="H487" s="10" t="s">
        <v>222</v>
      </c>
      <c r="I487" s="10" t="s">
        <v>2164</v>
      </c>
      <c r="J487" s="10" t="s">
        <v>223</v>
      </c>
      <c r="K487" s="10">
        <v>31.9</v>
      </c>
      <c r="L487" s="10">
        <v>13</v>
      </c>
      <c r="M487" s="10">
        <v>2005</v>
      </c>
      <c r="N487" s="10">
        <v>87.3</v>
      </c>
    </row>
    <row r="488" spans="1:14" ht="18" x14ac:dyDescent="0.55000000000000004">
      <c r="A488" s="10">
        <v>2021</v>
      </c>
      <c r="B488" s="10" t="s">
        <v>209</v>
      </c>
      <c r="C488" s="10" t="s">
        <v>210</v>
      </c>
      <c r="D488" s="10">
        <v>572971</v>
      </c>
      <c r="E488" s="10" t="s">
        <v>50</v>
      </c>
      <c r="F488" s="10" t="s">
        <v>51</v>
      </c>
      <c r="G488" s="10">
        <v>79.5</v>
      </c>
      <c r="H488" s="10" t="s">
        <v>222</v>
      </c>
      <c r="I488" s="10" t="s">
        <v>2165</v>
      </c>
      <c r="J488" s="10" t="s">
        <v>223</v>
      </c>
      <c r="K488" s="10">
        <v>38</v>
      </c>
      <c r="L488" s="10">
        <v>14.7</v>
      </c>
      <c r="M488" s="10">
        <v>1627</v>
      </c>
      <c r="N488" s="10">
        <v>90.2</v>
      </c>
    </row>
    <row r="489" spans="1:14" ht="18" x14ac:dyDescent="0.55000000000000004">
      <c r="A489" s="10">
        <v>2021</v>
      </c>
      <c r="B489" s="10" t="s">
        <v>252</v>
      </c>
      <c r="C489" s="10" t="s">
        <v>253</v>
      </c>
      <c r="D489" s="10">
        <v>645261</v>
      </c>
      <c r="E489" s="10" t="s">
        <v>110</v>
      </c>
      <c r="F489" s="10" t="s">
        <v>111</v>
      </c>
      <c r="G489" s="10">
        <v>91.8</v>
      </c>
      <c r="H489" s="10" t="s">
        <v>222</v>
      </c>
      <c r="I489" s="10" t="s">
        <v>2166</v>
      </c>
      <c r="J489" s="10" t="s">
        <v>223</v>
      </c>
      <c r="K489" s="10">
        <v>29.3</v>
      </c>
      <c r="L489" s="10">
        <v>16</v>
      </c>
      <c r="M489" s="10">
        <v>2002</v>
      </c>
      <c r="N489" s="10">
        <v>87.7</v>
      </c>
    </row>
    <row r="490" spans="1:14" ht="18" x14ac:dyDescent="0.55000000000000004">
      <c r="A490" s="10">
        <v>2021</v>
      </c>
      <c r="B490" s="10" t="s">
        <v>94</v>
      </c>
      <c r="C490" s="10" t="s">
        <v>95</v>
      </c>
      <c r="D490" s="10">
        <v>489119</v>
      </c>
      <c r="E490" s="10" t="s">
        <v>26</v>
      </c>
      <c r="F490" s="10" t="s">
        <v>27</v>
      </c>
      <c r="G490" s="10">
        <v>81.8</v>
      </c>
      <c r="H490" s="10" t="s">
        <v>222</v>
      </c>
      <c r="I490" s="10" t="s">
        <v>2167</v>
      </c>
      <c r="J490" s="10" t="s">
        <v>223</v>
      </c>
      <c r="K490" s="10">
        <v>33.9</v>
      </c>
      <c r="L490" s="10">
        <v>14.8</v>
      </c>
      <c r="M490" s="10">
        <v>1807</v>
      </c>
      <c r="N490" s="10">
        <v>86.2</v>
      </c>
    </row>
    <row r="491" spans="1:14" ht="18" x14ac:dyDescent="0.55000000000000004">
      <c r="A491" s="10">
        <v>2021</v>
      </c>
      <c r="B491" s="10" t="s">
        <v>18</v>
      </c>
      <c r="C491" s="10" t="s">
        <v>19</v>
      </c>
      <c r="D491" s="10">
        <v>640455</v>
      </c>
      <c r="E491" s="10" t="s">
        <v>20</v>
      </c>
      <c r="F491" s="10" t="s">
        <v>21</v>
      </c>
      <c r="G491" s="10">
        <v>84.5</v>
      </c>
      <c r="H491" s="10" t="s">
        <v>222</v>
      </c>
      <c r="I491" s="10" t="s">
        <v>2168</v>
      </c>
      <c r="J491" s="10" t="s">
        <v>223</v>
      </c>
      <c r="K491" s="10">
        <v>31.6</v>
      </c>
      <c r="L491" s="10">
        <v>12.1</v>
      </c>
      <c r="M491" s="10">
        <v>1375</v>
      </c>
      <c r="N491" s="10">
        <v>94.6</v>
      </c>
    </row>
    <row r="492" spans="1:14" ht="18" x14ac:dyDescent="0.55000000000000004">
      <c r="A492" s="10">
        <v>2021</v>
      </c>
      <c r="B492" s="10" t="s">
        <v>176</v>
      </c>
      <c r="C492" s="10" t="s">
        <v>177</v>
      </c>
      <c r="D492" s="10">
        <v>642232</v>
      </c>
      <c r="E492" s="10" t="s">
        <v>178</v>
      </c>
      <c r="F492" s="10" t="s">
        <v>179</v>
      </c>
      <c r="G492" s="10">
        <v>78.5</v>
      </c>
      <c r="H492" s="10" t="s">
        <v>222</v>
      </c>
      <c r="I492" s="10" t="s">
        <v>2169</v>
      </c>
      <c r="J492" s="10" t="s">
        <v>223</v>
      </c>
      <c r="K492" s="10">
        <v>38.200000000000003</v>
      </c>
      <c r="L492" s="10">
        <v>17.399999999999999</v>
      </c>
      <c r="M492" s="10">
        <v>2035</v>
      </c>
      <c r="N492" s="10">
        <v>93.2</v>
      </c>
    </row>
    <row r="493" spans="1:14" ht="18" x14ac:dyDescent="0.55000000000000004">
      <c r="A493" s="10">
        <v>2021</v>
      </c>
      <c r="B493" s="10" t="s">
        <v>206</v>
      </c>
      <c r="C493" s="10" t="s">
        <v>207</v>
      </c>
      <c r="D493" s="10">
        <v>547943</v>
      </c>
      <c r="E493" s="10" t="s">
        <v>14</v>
      </c>
      <c r="F493" s="10" t="s">
        <v>15</v>
      </c>
      <c r="G493" s="10">
        <v>79.7</v>
      </c>
      <c r="H493" s="10" t="s">
        <v>222</v>
      </c>
      <c r="I493" s="10" t="s">
        <v>2170</v>
      </c>
      <c r="J493" s="10" t="s">
        <v>223</v>
      </c>
      <c r="K493" s="10">
        <v>36.200000000000003</v>
      </c>
      <c r="L493" s="10">
        <v>13.9</v>
      </c>
      <c r="M493" s="10">
        <v>1509</v>
      </c>
      <c r="N493" s="10">
        <v>99.3</v>
      </c>
    </row>
    <row r="494" spans="1:14" ht="18" x14ac:dyDescent="0.55000000000000004">
      <c r="A494" s="10">
        <v>2021</v>
      </c>
      <c r="B494" s="10" t="s">
        <v>158</v>
      </c>
      <c r="C494" s="10" t="s">
        <v>159</v>
      </c>
      <c r="D494" s="10">
        <v>663460</v>
      </c>
      <c r="E494" s="10" t="s">
        <v>80</v>
      </c>
      <c r="F494" s="10" t="s">
        <v>81</v>
      </c>
      <c r="G494" s="10">
        <v>79.900000000000006</v>
      </c>
      <c r="H494" s="10" t="s">
        <v>222</v>
      </c>
      <c r="I494" s="10" t="s">
        <v>2171</v>
      </c>
      <c r="J494" s="10" t="s">
        <v>223</v>
      </c>
      <c r="K494" s="10">
        <v>35.200000000000003</v>
      </c>
      <c r="L494" s="10">
        <v>12.7</v>
      </c>
      <c r="M494" s="10">
        <v>1603</v>
      </c>
      <c r="N494" s="10">
        <v>96.5</v>
      </c>
    </row>
    <row r="495" spans="1:14" ht="18" x14ac:dyDescent="0.55000000000000004">
      <c r="A495" s="10">
        <v>2021</v>
      </c>
      <c r="B495" s="10" t="s">
        <v>350</v>
      </c>
      <c r="C495" s="10" t="s">
        <v>367</v>
      </c>
      <c r="D495" s="10">
        <v>642207</v>
      </c>
      <c r="E495" s="10" t="s">
        <v>68</v>
      </c>
      <c r="F495" s="10" t="s">
        <v>69</v>
      </c>
      <c r="G495" s="10">
        <v>83.7</v>
      </c>
      <c r="H495" s="10" t="s">
        <v>222</v>
      </c>
      <c r="I495" s="10" t="s">
        <v>2172</v>
      </c>
      <c r="J495" s="10" t="s">
        <v>223</v>
      </c>
      <c r="K495" s="10">
        <v>43.4</v>
      </c>
      <c r="L495" s="10">
        <v>17</v>
      </c>
      <c r="M495" s="10">
        <v>2821</v>
      </c>
      <c r="N495" s="10">
        <v>89.8</v>
      </c>
    </row>
    <row r="496" spans="1:14" ht="18" x14ac:dyDescent="0.55000000000000004">
      <c r="A496" s="10">
        <v>2021</v>
      </c>
      <c r="B496" s="10" t="s">
        <v>202</v>
      </c>
      <c r="C496" s="10" t="s">
        <v>203</v>
      </c>
      <c r="D496" s="10">
        <v>666120</v>
      </c>
      <c r="E496" s="10" t="s">
        <v>156</v>
      </c>
      <c r="F496" s="10" t="s">
        <v>157</v>
      </c>
      <c r="G496" s="10">
        <v>88.1</v>
      </c>
      <c r="H496" s="10" t="s">
        <v>222</v>
      </c>
      <c r="I496" s="10" t="s">
        <v>2173</v>
      </c>
      <c r="J496" s="10" t="s">
        <v>223</v>
      </c>
      <c r="K496" s="10">
        <v>22.9</v>
      </c>
      <c r="L496" s="10">
        <v>10</v>
      </c>
      <c r="M496" s="10">
        <v>1641</v>
      </c>
      <c r="N496" s="10">
        <v>99.6</v>
      </c>
    </row>
    <row r="497" spans="1:14" ht="18" x14ac:dyDescent="0.55000000000000004">
      <c r="A497" s="10">
        <v>2021</v>
      </c>
      <c r="B497" s="10" t="s">
        <v>202</v>
      </c>
      <c r="C497" s="10" t="s">
        <v>25</v>
      </c>
      <c r="D497" s="10">
        <v>542881</v>
      </c>
      <c r="E497" s="10" t="s">
        <v>102</v>
      </c>
      <c r="F497" s="10" t="s">
        <v>103</v>
      </c>
      <c r="G497" s="10">
        <v>80.8</v>
      </c>
      <c r="H497" s="10" t="s">
        <v>222</v>
      </c>
      <c r="I497" s="10" t="s">
        <v>2174</v>
      </c>
      <c r="J497" s="10" t="s">
        <v>223</v>
      </c>
      <c r="K497" s="10">
        <v>28.2</v>
      </c>
      <c r="L497" s="10">
        <v>12.8</v>
      </c>
      <c r="M497" s="10">
        <v>1842</v>
      </c>
      <c r="N497" s="10">
        <v>99.6</v>
      </c>
    </row>
    <row r="498" spans="1:14" ht="18" x14ac:dyDescent="0.55000000000000004">
      <c r="A498" s="10">
        <v>2021</v>
      </c>
      <c r="B498" s="10" t="s">
        <v>389</v>
      </c>
      <c r="C498" s="10" t="s">
        <v>390</v>
      </c>
      <c r="D498" s="10">
        <v>622503</v>
      </c>
      <c r="E498" s="10" t="s">
        <v>62</v>
      </c>
      <c r="F498" s="10" t="s">
        <v>63</v>
      </c>
      <c r="G498" s="10">
        <v>82.3</v>
      </c>
      <c r="H498" s="10" t="s">
        <v>222</v>
      </c>
      <c r="I498" s="10" t="s">
        <v>2175</v>
      </c>
      <c r="J498" s="10" t="s">
        <v>223</v>
      </c>
      <c r="K498" s="10">
        <v>38.799999999999997</v>
      </c>
      <c r="L498" s="10">
        <v>14</v>
      </c>
      <c r="M498" s="10">
        <v>1601</v>
      </c>
      <c r="N498" s="10">
        <v>79.3</v>
      </c>
    </row>
    <row r="499" spans="1:14" ht="18" x14ac:dyDescent="0.55000000000000004">
      <c r="A499" s="10">
        <v>2021</v>
      </c>
      <c r="B499" s="10" t="s">
        <v>148</v>
      </c>
      <c r="C499" s="10" t="s">
        <v>149</v>
      </c>
      <c r="D499" s="10">
        <v>593958</v>
      </c>
      <c r="E499" s="10" t="s">
        <v>42</v>
      </c>
      <c r="F499" s="10" t="s">
        <v>43</v>
      </c>
      <c r="G499" s="10">
        <v>85.4</v>
      </c>
      <c r="H499" s="10" t="s">
        <v>222</v>
      </c>
      <c r="I499" s="10" t="s">
        <v>2176</v>
      </c>
      <c r="J499" s="10" t="s">
        <v>223</v>
      </c>
      <c r="K499" s="10">
        <v>31.2</v>
      </c>
      <c r="L499" s="10">
        <v>16.600000000000001</v>
      </c>
      <c r="M499" s="10">
        <v>1885</v>
      </c>
      <c r="N499" s="10">
        <v>97.4</v>
      </c>
    </row>
    <row r="500" spans="1:14" ht="18" x14ac:dyDescent="0.55000000000000004">
      <c r="A500" s="10">
        <v>2021</v>
      </c>
      <c r="B500" s="10" t="s">
        <v>200</v>
      </c>
      <c r="C500" s="10" t="s">
        <v>393</v>
      </c>
      <c r="D500" s="10">
        <v>491624</v>
      </c>
      <c r="E500" s="10" t="s">
        <v>182</v>
      </c>
      <c r="F500" s="10" t="s">
        <v>183</v>
      </c>
      <c r="G500" s="10">
        <v>77.900000000000006</v>
      </c>
      <c r="H500" s="10" t="s">
        <v>222</v>
      </c>
      <c r="I500" s="10" t="s">
        <v>2177</v>
      </c>
      <c r="J500" s="10" t="s">
        <v>223</v>
      </c>
      <c r="K500" s="10">
        <v>50.7</v>
      </c>
      <c r="L500" s="10">
        <v>9.1999999999999993</v>
      </c>
      <c r="M500" s="10">
        <v>1771</v>
      </c>
      <c r="N500" s="10">
        <v>87</v>
      </c>
    </row>
    <row r="501" spans="1:14" ht="18" x14ac:dyDescent="0.55000000000000004">
      <c r="A501" s="10">
        <v>2021</v>
      </c>
      <c r="B501" s="10" t="s">
        <v>180</v>
      </c>
      <c r="C501" s="10" t="s">
        <v>181</v>
      </c>
      <c r="D501" s="10">
        <v>607644</v>
      </c>
      <c r="E501" s="10" t="s">
        <v>182</v>
      </c>
      <c r="F501" s="10" t="s">
        <v>183</v>
      </c>
      <c r="G501" s="10">
        <v>83.3</v>
      </c>
      <c r="H501" s="10" t="s">
        <v>222</v>
      </c>
      <c r="I501" s="10" t="s">
        <v>2178</v>
      </c>
      <c r="J501" s="10" t="s">
        <v>223</v>
      </c>
      <c r="K501" s="10">
        <v>22.7</v>
      </c>
      <c r="L501" s="10">
        <v>13</v>
      </c>
      <c r="M501" s="10">
        <v>2260</v>
      </c>
      <c r="N501" s="10">
        <v>98.1</v>
      </c>
    </row>
    <row r="502" spans="1:14" ht="18" x14ac:dyDescent="0.55000000000000004">
      <c r="A502" s="10">
        <v>2021</v>
      </c>
      <c r="B502" s="10" t="s">
        <v>138</v>
      </c>
      <c r="C502" s="10" t="s">
        <v>139</v>
      </c>
      <c r="D502" s="10">
        <v>605400</v>
      </c>
      <c r="E502" s="10" t="s">
        <v>58</v>
      </c>
      <c r="F502" s="10" t="s">
        <v>59</v>
      </c>
      <c r="G502" s="10">
        <v>85.1</v>
      </c>
      <c r="H502" s="10" t="s">
        <v>222</v>
      </c>
      <c r="I502" s="10" t="s">
        <v>2179</v>
      </c>
      <c r="J502" s="10" t="s">
        <v>223</v>
      </c>
      <c r="K502" s="10">
        <v>35.700000000000003</v>
      </c>
      <c r="L502" s="10">
        <v>15</v>
      </c>
      <c r="M502" s="10">
        <v>1509</v>
      </c>
      <c r="N502" s="10">
        <v>99.3</v>
      </c>
    </row>
    <row r="503" spans="1:14" ht="18" x14ac:dyDescent="0.55000000000000004">
      <c r="A503" s="10">
        <v>2021</v>
      </c>
      <c r="B503" s="10" t="s">
        <v>146</v>
      </c>
      <c r="C503" s="10" t="s">
        <v>147</v>
      </c>
      <c r="D503" s="10">
        <v>608344</v>
      </c>
      <c r="E503" s="10" t="s">
        <v>20</v>
      </c>
      <c r="F503" s="10" t="s">
        <v>21</v>
      </c>
      <c r="G503" s="10">
        <v>84.1</v>
      </c>
      <c r="H503" s="10" t="s">
        <v>222</v>
      </c>
      <c r="I503" s="10" t="s">
        <v>2180</v>
      </c>
      <c r="J503" s="10" t="s">
        <v>223</v>
      </c>
      <c r="K503" s="10">
        <v>29.6</v>
      </c>
      <c r="L503" s="10">
        <v>12.7</v>
      </c>
      <c r="M503" s="10">
        <v>1585</v>
      </c>
      <c r="N503" s="10">
        <v>98.9</v>
      </c>
    </row>
    <row r="504" spans="1:14" ht="18" x14ac:dyDescent="0.55000000000000004">
      <c r="A504" s="10">
        <v>2021</v>
      </c>
      <c r="B504" s="10" t="s">
        <v>414</v>
      </c>
      <c r="C504" s="10" t="s">
        <v>115</v>
      </c>
      <c r="D504" s="10">
        <v>656756</v>
      </c>
      <c r="E504" s="10" t="s">
        <v>38</v>
      </c>
      <c r="F504" s="10" t="s">
        <v>39</v>
      </c>
      <c r="G504" s="10">
        <v>82.5</v>
      </c>
      <c r="H504" s="10" t="s">
        <v>222</v>
      </c>
      <c r="I504" s="10" t="s">
        <v>2181</v>
      </c>
      <c r="J504" s="10" t="s">
        <v>223</v>
      </c>
      <c r="K504" s="10">
        <v>25.4</v>
      </c>
      <c r="L504" s="10">
        <v>9.5</v>
      </c>
      <c r="M504" s="10">
        <v>1703</v>
      </c>
      <c r="N504" s="10">
        <v>99.3</v>
      </c>
    </row>
    <row r="505" spans="1:14" ht="18" x14ac:dyDescent="0.55000000000000004">
      <c r="A505" s="10">
        <v>2021</v>
      </c>
      <c r="B505" s="10" t="s">
        <v>257</v>
      </c>
      <c r="C505" s="10" t="s">
        <v>423</v>
      </c>
      <c r="D505" s="10">
        <v>641154</v>
      </c>
      <c r="E505" s="10" t="s">
        <v>110</v>
      </c>
      <c r="F505" s="10" t="s">
        <v>111</v>
      </c>
      <c r="G505" s="10">
        <v>88</v>
      </c>
      <c r="H505" s="10" t="s">
        <v>222</v>
      </c>
      <c r="I505" s="10" t="s">
        <v>2182</v>
      </c>
      <c r="J505" s="10" t="s">
        <v>223</v>
      </c>
      <c r="K505" s="10">
        <v>32.4</v>
      </c>
      <c r="L505" s="10">
        <v>17.399999999999999</v>
      </c>
      <c r="M505" s="10">
        <v>1947</v>
      </c>
      <c r="N505" s="10">
        <v>98.3</v>
      </c>
    </row>
    <row r="506" spans="1:14" ht="18" x14ac:dyDescent="0.55000000000000004">
      <c r="A506" s="10">
        <v>2021</v>
      </c>
      <c r="B506" s="10" t="s">
        <v>64</v>
      </c>
      <c r="C506" s="10" t="s">
        <v>65</v>
      </c>
      <c r="D506" s="10">
        <v>571927</v>
      </c>
      <c r="E506" s="10" t="s">
        <v>14</v>
      </c>
      <c r="F506" s="10" t="s">
        <v>15</v>
      </c>
      <c r="G506" s="10">
        <v>85.1</v>
      </c>
      <c r="H506" s="10" t="s">
        <v>222</v>
      </c>
      <c r="I506" s="10" t="s">
        <v>2183</v>
      </c>
      <c r="J506" s="10" t="s">
        <v>223</v>
      </c>
      <c r="K506" s="10">
        <v>34.4</v>
      </c>
      <c r="L506" s="10">
        <v>16</v>
      </c>
      <c r="M506" s="10">
        <v>2254</v>
      </c>
      <c r="N506" s="10">
        <v>86.9</v>
      </c>
    </row>
    <row r="507" spans="1:14" ht="18" x14ac:dyDescent="0.55000000000000004">
      <c r="A507" s="10">
        <v>2021</v>
      </c>
      <c r="B507" s="10" t="s">
        <v>166</v>
      </c>
      <c r="C507" s="10" t="s">
        <v>57</v>
      </c>
      <c r="D507" s="10">
        <v>425844</v>
      </c>
      <c r="E507" s="10" t="s">
        <v>142</v>
      </c>
      <c r="F507" s="10" t="s">
        <v>143</v>
      </c>
      <c r="G507" s="10">
        <v>86.4</v>
      </c>
      <c r="H507" s="10" t="s">
        <v>222</v>
      </c>
      <c r="I507" s="10" t="s">
        <v>2184</v>
      </c>
      <c r="J507" s="10" t="s">
        <v>223</v>
      </c>
      <c r="K507" s="10">
        <v>32</v>
      </c>
      <c r="L507" s="10">
        <v>12.8</v>
      </c>
      <c r="M507" s="10">
        <v>1590</v>
      </c>
      <c r="N507" s="10">
        <v>84.5</v>
      </c>
    </row>
    <row r="508" spans="1:14" ht="18" x14ac:dyDescent="0.55000000000000004">
      <c r="A508" s="10">
        <v>2021</v>
      </c>
      <c r="B508" s="10" t="s">
        <v>108</v>
      </c>
      <c r="C508" s="10" t="s">
        <v>109</v>
      </c>
      <c r="D508" s="10">
        <v>669432</v>
      </c>
      <c r="E508" s="10" t="s">
        <v>110</v>
      </c>
      <c r="F508" s="10" t="s">
        <v>111</v>
      </c>
      <c r="G508" s="10">
        <v>84.9</v>
      </c>
      <c r="H508" s="10" t="s">
        <v>222</v>
      </c>
      <c r="I508" s="10" t="s">
        <v>2185</v>
      </c>
      <c r="J508" s="10" t="s">
        <v>223</v>
      </c>
      <c r="K508" s="10">
        <v>36.5</v>
      </c>
      <c r="L508" s="10">
        <v>13.5</v>
      </c>
      <c r="M508" s="10">
        <v>1346</v>
      </c>
      <c r="N508" s="10">
        <v>99.1</v>
      </c>
    </row>
    <row r="509" spans="1:14" ht="18" x14ac:dyDescent="0.55000000000000004">
      <c r="A509" s="10">
        <v>2021</v>
      </c>
      <c r="B509" s="10" t="s">
        <v>104</v>
      </c>
      <c r="C509" s="10" t="s">
        <v>105</v>
      </c>
      <c r="D509" s="10">
        <v>501985</v>
      </c>
      <c r="E509" s="10" t="s">
        <v>80</v>
      </c>
      <c r="F509" s="10" t="s">
        <v>81</v>
      </c>
      <c r="G509" s="10">
        <v>85.2</v>
      </c>
      <c r="H509" s="10" t="s">
        <v>222</v>
      </c>
      <c r="I509" s="10" t="s">
        <v>2186</v>
      </c>
      <c r="J509" s="10" t="s">
        <v>223</v>
      </c>
      <c r="K509" s="10">
        <v>26.1</v>
      </c>
      <c r="L509" s="10">
        <v>16.8</v>
      </c>
      <c r="M509" s="10">
        <v>2237</v>
      </c>
      <c r="N509" s="10">
        <v>96.7</v>
      </c>
    </row>
    <row r="510" spans="1:14" ht="18" x14ac:dyDescent="0.55000000000000004">
      <c r="A510" s="10">
        <v>2021</v>
      </c>
      <c r="B510" s="10" t="s">
        <v>331</v>
      </c>
      <c r="C510" s="10" t="s">
        <v>274</v>
      </c>
      <c r="D510" s="10">
        <v>608379</v>
      </c>
      <c r="E510" s="10" t="s">
        <v>178</v>
      </c>
      <c r="F510" s="10" t="s">
        <v>179</v>
      </c>
      <c r="G510" s="10">
        <v>86.8</v>
      </c>
      <c r="H510" s="10" t="s">
        <v>222</v>
      </c>
      <c r="I510" s="10" t="s">
        <v>2187</v>
      </c>
      <c r="J510" s="10" t="s">
        <v>223</v>
      </c>
      <c r="K510" s="10">
        <v>26.9</v>
      </c>
      <c r="L510" s="10">
        <v>13.8</v>
      </c>
      <c r="M510" s="10">
        <v>1547</v>
      </c>
      <c r="N510" s="10">
        <v>89.2</v>
      </c>
    </row>
    <row r="511" spans="1:14" ht="18" x14ac:dyDescent="0.55000000000000004">
      <c r="A511" s="10">
        <v>2021</v>
      </c>
      <c r="B511" s="10" t="s">
        <v>88</v>
      </c>
      <c r="C511" s="10" t="s">
        <v>89</v>
      </c>
      <c r="D511" s="10">
        <v>663978</v>
      </c>
      <c r="E511" s="10" t="s">
        <v>62</v>
      </c>
      <c r="F511" s="10" t="s">
        <v>63</v>
      </c>
      <c r="G511" s="10">
        <v>85.2</v>
      </c>
      <c r="H511" s="10" t="s">
        <v>222</v>
      </c>
      <c r="I511" s="10" t="s">
        <v>2188</v>
      </c>
      <c r="J511" s="10" t="s">
        <v>223</v>
      </c>
      <c r="K511" s="10">
        <v>30.3</v>
      </c>
      <c r="L511" s="10">
        <v>13.8</v>
      </c>
      <c r="M511" s="10">
        <v>1795</v>
      </c>
      <c r="N511" s="10">
        <v>93</v>
      </c>
    </row>
    <row r="512" spans="1:14" ht="18" x14ac:dyDescent="0.55000000000000004">
      <c r="A512" s="10">
        <v>2021</v>
      </c>
      <c r="B512" s="10" t="s">
        <v>243</v>
      </c>
      <c r="C512" s="10" t="s">
        <v>45</v>
      </c>
      <c r="D512" s="10">
        <v>668676</v>
      </c>
      <c r="E512" s="10" t="s">
        <v>122</v>
      </c>
      <c r="F512" s="10" t="s">
        <v>123</v>
      </c>
      <c r="G512" s="10">
        <v>85.9</v>
      </c>
      <c r="H512" s="10" t="s">
        <v>222</v>
      </c>
      <c r="I512" s="10" t="s">
        <v>2189</v>
      </c>
      <c r="J512" s="10" t="s">
        <v>223</v>
      </c>
      <c r="K512" s="10">
        <v>26.3</v>
      </c>
      <c r="L512" s="10">
        <v>12.1</v>
      </c>
      <c r="M512" s="10">
        <v>1608</v>
      </c>
      <c r="N512" s="10">
        <v>98.8</v>
      </c>
    </row>
    <row r="513" spans="1:14" ht="18" x14ac:dyDescent="0.55000000000000004">
      <c r="A513" s="10">
        <v>2021</v>
      </c>
      <c r="B513" s="10" t="s">
        <v>188</v>
      </c>
      <c r="C513" s="10" t="s">
        <v>189</v>
      </c>
      <c r="D513" s="10">
        <v>622072</v>
      </c>
      <c r="E513" s="10" t="s">
        <v>30</v>
      </c>
      <c r="F513" s="10" t="s">
        <v>31</v>
      </c>
      <c r="G513" s="10">
        <v>85.3</v>
      </c>
      <c r="H513" s="10" t="s">
        <v>222</v>
      </c>
      <c r="I513" s="10" t="s">
        <v>2190</v>
      </c>
      <c r="J513" s="10" t="s">
        <v>223</v>
      </c>
      <c r="K513" s="10">
        <v>36.200000000000003</v>
      </c>
      <c r="L513" s="10">
        <v>14.6</v>
      </c>
      <c r="M513" s="10">
        <v>1654</v>
      </c>
      <c r="N513" s="10">
        <v>94.4</v>
      </c>
    </row>
    <row r="514" spans="1:14" ht="18" x14ac:dyDescent="0.55000000000000004">
      <c r="A514" s="10">
        <v>2021</v>
      </c>
      <c r="B514" s="10" t="s">
        <v>82</v>
      </c>
      <c r="C514" s="10" t="s">
        <v>83</v>
      </c>
      <c r="D514" s="10">
        <v>628711</v>
      </c>
      <c r="E514" s="10" t="s">
        <v>54</v>
      </c>
      <c r="F514" s="10" t="s">
        <v>55</v>
      </c>
      <c r="G514" s="10">
        <v>87</v>
      </c>
      <c r="H514" s="10" t="s">
        <v>222</v>
      </c>
      <c r="I514" s="10" t="s">
        <v>2191</v>
      </c>
      <c r="J514" s="10" t="s">
        <v>223</v>
      </c>
      <c r="K514" s="10">
        <v>28.8</v>
      </c>
      <c r="L514" s="10">
        <v>14.7</v>
      </c>
      <c r="M514" s="10">
        <v>1923</v>
      </c>
      <c r="N514" s="10">
        <v>90.2</v>
      </c>
    </row>
    <row r="515" spans="1:14" ht="18" x14ac:dyDescent="0.55000000000000004">
      <c r="A515" s="10">
        <v>2021</v>
      </c>
      <c r="B515" s="10" t="s">
        <v>326</v>
      </c>
      <c r="C515" s="10" t="s">
        <v>101</v>
      </c>
      <c r="D515" s="10">
        <v>657277</v>
      </c>
      <c r="E515" s="10" t="s">
        <v>30</v>
      </c>
      <c r="F515" s="10" t="s">
        <v>31</v>
      </c>
      <c r="G515" s="10">
        <v>86.1</v>
      </c>
      <c r="H515" s="10" t="s">
        <v>222</v>
      </c>
      <c r="I515" s="10" t="s">
        <v>2192</v>
      </c>
      <c r="J515" s="10" t="s">
        <v>223</v>
      </c>
      <c r="K515" s="10">
        <v>41.5</v>
      </c>
      <c r="L515" s="10">
        <v>8.9</v>
      </c>
      <c r="M515" s="10">
        <v>1476</v>
      </c>
      <c r="N515" s="10">
        <v>98.7</v>
      </c>
    </row>
    <row r="516" spans="1:14" ht="18" x14ac:dyDescent="0.55000000000000004">
      <c r="A516" s="10">
        <v>2021</v>
      </c>
      <c r="B516" s="10" t="s">
        <v>341</v>
      </c>
      <c r="C516" s="10" t="s">
        <v>342</v>
      </c>
      <c r="D516" s="10">
        <v>456501</v>
      </c>
      <c r="E516" s="10" t="s">
        <v>30</v>
      </c>
      <c r="F516" s="10" t="s">
        <v>31</v>
      </c>
      <c r="G516" s="10">
        <v>82.7</v>
      </c>
      <c r="H516" s="10" t="s">
        <v>222</v>
      </c>
      <c r="I516" s="10" t="s">
        <v>2193</v>
      </c>
      <c r="J516" s="10" t="s">
        <v>223</v>
      </c>
      <c r="K516" s="10">
        <v>36</v>
      </c>
      <c r="L516" s="10">
        <v>11.7</v>
      </c>
      <c r="M516" s="10">
        <v>1335</v>
      </c>
      <c r="N516" s="10">
        <v>79.3</v>
      </c>
    </row>
    <row r="517" spans="1:14" ht="18" x14ac:dyDescent="0.55000000000000004">
      <c r="A517" s="10">
        <v>2021</v>
      </c>
      <c r="B517" s="10" t="s">
        <v>462</v>
      </c>
      <c r="C517" s="10" t="s">
        <v>463</v>
      </c>
      <c r="D517" s="10">
        <v>527048</v>
      </c>
      <c r="E517" s="10" t="s">
        <v>42</v>
      </c>
      <c r="F517" s="10" t="s">
        <v>43</v>
      </c>
      <c r="G517" s="10">
        <v>84.8</v>
      </c>
      <c r="H517" s="10" t="s">
        <v>222</v>
      </c>
      <c r="I517" s="10" t="s">
        <v>2194</v>
      </c>
      <c r="J517" s="10" t="s">
        <v>223</v>
      </c>
      <c r="K517" s="10">
        <v>28.6</v>
      </c>
      <c r="L517" s="10">
        <v>14.8</v>
      </c>
      <c r="M517" s="10">
        <v>1700</v>
      </c>
      <c r="N517" s="10">
        <v>99.4</v>
      </c>
    </row>
    <row r="518" spans="1:14" ht="18" x14ac:dyDescent="0.55000000000000004">
      <c r="A518" s="10">
        <v>2021</v>
      </c>
      <c r="B518" s="10" t="s">
        <v>547</v>
      </c>
      <c r="C518" s="10" t="s">
        <v>197</v>
      </c>
      <c r="D518" s="10">
        <v>663776</v>
      </c>
      <c r="E518" s="10" t="s">
        <v>232</v>
      </c>
      <c r="F518" s="10" t="s">
        <v>233</v>
      </c>
      <c r="G518" s="10">
        <v>84.6</v>
      </c>
      <c r="H518" s="10" t="s">
        <v>222</v>
      </c>
      <c r="I518" s="10" t="s">
        <v>2195</v>
      </c>
      <c r="J518" s="10" t="s">
        <v>223</v>
      </c>
      <c r="K518" s="10">
        <v>28.2</v>
      </c>
      <c r="L518" s="10">
        <v>13.1</v>
      </c>
      <c r="M518" s="10">
        <v>1592</v>
      </c>
      <c r="N518" s="10">
        <v>98.8</v>
      </c>
    </row>
    <row r="519" spans="1:14" ht="18" x14ac:dyDescent="0.55000000000000004">
      <c r="A519" s="10">
        <v>2021</v>
      </c>
      <c r="B519" s="10" t="s">
        <v>322</v>
      </c>
      <c r="C519" s="10" t="s">
        <v>181</v>
      </c>
      <c r="D519" s="10">
        <v>607231</v>
      </c>
      <c r="E519" s="10" t="s">
        <v>261</v>
      </c>
      <c r="F519" s="10" t="s">
        <v>262</v>
      </c>
      <c r="G519" s="10">
        <v>80.3</v>
      </c>
      <c r="H519" s="10" t="s">
        <v>222</v>
      </c>
      <c r="I519" s="10" t="s">
        <v>2196</v>
      </c>
      <c r="J519" s="10" t="s">
        <v>223</v>
      </c>
      <c r="K519" s="10">
        <v>35.799999999999997</v>
      </c>
      <c r="L519" s="10">
        <v>12.8</v>
      </c>
      <c r="M519" s="10">
        <v>1483</v>
      </c>
      <c r="N519" s="10">
        <v>96.5</v>
      </c>
    </row>
    <row r="520" spans="1:14" ht="18" x14ac:dyDescent="0.55000000000000004">
      <c r="A520" s="10">
        <v>2021</v>
      </c>
      <c r="B520" s="10" t="s">
        <v>173</v>
      </c>
      <c r="C520" s="10" t="s">
        <v>89</v>
      </c>
      <c r="D520" s="10">
        <v>623167</v>
      </c>
      <c r="E520" s="10" t="s">
        <v>102</v>
      </c>
      <c r="F520" s="10" t="s">
        <v>103</v>
      </c>
      <c r="G520" s="10">
        <v>82.7</v>
      </c>
      <c r="H520" s="10" t="s">
        <v>222</v>
      </c>
      <c r="I520" s="10" t="s">
        <v>2197</v>
      </c>
      <c r="J520" s="10" t="s">
        <v>223</v>
      </c>
      <c r="K520" s="10">
        <v>30.3</v>
      </c>
      <c r="L520" s="10">
        <v>12.2</v>
      </c>
      <c r="M520" s="10">
        <v>1325</v>
      </c>
      <c r="N520" s="10">
        <v>98.4</v>
      </c>
    </row>
    <row r="521" spans="1:14" ht="18" x14ac:dyDescent="0.55000000000000004">
      <c r="A521" s="10">
        <v>2021</v>
      </c>
      <c r="B521" s="10" t="s">
        <v>36</v>
      </c>
      <c r="C521" s="10" t="s">
        <v>37</v>
      </c>
      <c r="D521" s="10">
        <v>571760</v>
      </c>
      <c r="E521" s="10" t="s">
        <v>38</v>
      </c>
      <c r="F521" s="10" t="s">
        <v>39</v>
      </c>
      <c r="G521" s="10">
        <v>83.7</v>
      </c>
      <c r="H521" s="10" t="s">
        <v>222</v>
      </c>
      <c r="I521" s="10" t="s">
        <v>2198</v>
      </c>
      <c r="J521" s="10" t="s">
        <v>223</v>
      </c>
      <c r="K521" s="10">
        <v>31.6</v>
      </c>
      <c r="L521" s="10">
        <v>17.3</v>
      </c>
      <c r="M521" s="10">
        <v>2036</v>
      </c>
      <c r="N521" s="10">
        <v>99.2</v>
      </c>
    </row>
    <row r="522" spans="1:14" ht="18" x14ac:dyDescent="0.55000000000000004">
      <c r="A522" s="10">
        <v>2021</v>
      </c>
      <c r="B522" s="10" t="s">
        <v>405</v>
      </c>
      <c r="C522" s="10" t="s">
        <v>247</v>
      </c>
      <c r="D522" s="10">
        <v>660761</v>
      </c>
      <c r="E522" s="10" t="s">
        <v>232</v>
      </c>
      <c r="F522" s="10" t="s">
        <v>233</v>
      </c>
      <c r="G522" s="10">
        <v>82.3</v>
      </c>
      <c r="H522" s="10" t="s">
        <v>222</v>
      </c>
      <c r="I522" s="10" t="s">
        <v>2199</v>
      </c>
      <c r="J522" s="10" t="s">
        <v>223</v>
      </c>
      <c r="K522" s="10">
        <v>31.7</v>
      </c>
      <c r="L522" s="10">
        <v>7.7</v>
      </c>
      <c r="M522" s="10">
        <v>1592</v>
      </c>
      <c r="N522" s="10">
        <v>81.2</v>
      </c>
    </row>
    <row r="523" spans="1:14" ht="18" x14ac:dyDescent="0.55000000000000004">
      <c r="A523" s="10">
        <v>2021</v>
      </c>
      <c r="B523" s="10" t="s">
        <v>76</v>
      </c>
      <c r="C523" s="10" t="s">
        <v>77</v>
      </c>
      <c r="D523" s="10">
        <v>453286</v>
      </c>
      <c r="E523" s="10" t="s">
        <v>54</v>
      </c>
      <c r="F523" s="10" t="s">
        <v>55</v>
      </c>
      <c r="G523" s="10">
        <v>85</v>
      </c>
      <c r="H523" s="10" t="s">
        <v>222</v>
      </c>
      <c r="I523" s="10" t="s">
        <v>2200</v>
      </c>
      <c r="J523" s="10" t="s">
        <v>223</v>
      </c>
      <c r="K523" s="10">
        <v>33.799999999999997</v>
      </c>
      <c r="L523" s="10">
        <v>15.3</v>
      </c>
      <c r="M523" s="10">
        <v>1435</v>
      </c>
      <c r="N523" s="10">
        <v>98.6</v>
      </c>
    </row>
    <row r="524" spans="1:14" ht="18" x14ac:dyDescent="0.55000000000000004">
      <c r="A524" s="10">
        <v>2021</v>
      </c>
      <c r="B524" s="10" t="s">
        <v>74</v>
      </c>
      <c r="C524" s="10" t="s">
        <v>75</v>
      </c>
      <c r="D524" s="10">
        <v>543037</v>
      </c>
      <c r="E524" s="10" t="s">
        <v>38</v>
      </c>
      <c r="F524" s="10" t="s">
        <v>39</v>
      </c>
      <c r="G524" s="10">
        <v>89.8</v>
      </c>
      <c r="H524" s="10" t="s">
        <v>222</v>
      </c>
      <c r="I524" s="10" t="s">
        <v>2201</v>
      </c>
      <c r="J524" s="10" t="s">
        <v>223</v>
      </c>
      <c r="K524" s="10">
        <v>23.9</v>
      </c>
      <c r="L524" s="10">
        <v>15.7</v>
      </c>
      <c r="M524" s="10">
        <v>1718</v>
      </c>
      <c r="N524" s="10">
        <v>98.7</v>
      </c>
    </row>
    <row r="525" spans="1:14" ht="18" x14ac:dyDescent="0.55000000000000004">
      <c r="A525" s="10">
        <v>2021</v>
      </c>
      <c r="B525" s="10" t="s">
        <v>316</v>
      </c>
      <c r="C525" s="10" t="s">
        <v>317</v>
      </c>
      <c r="D525" s="10">
        <v>518876</v>
      </c>
      <c r="E525" s="10" t="s">
        <v>164</v>
      </c>
      <c r="F525" s="10" t="s">
        <v>165</v>
      </c>
      <c r="G525" s="10">
        <v>87.2</v>
      </c>
      <c r="H525" s="10" t="s">
        <v>222</v>
      </c>
      <c r="I525" s="10" t="s">
        <v>2202</v>
      </c>
      <c r="J525" s="10" t="s">
        <v>223</v>
      </c>
      <c r="K525" s="10">
        <v>30.3</v>
      </c>
      <c r="L525" s="10">
        <v>15.3</v>
      </c>
      <c r="M525" s="10">
        <v>1975</v>
      </c>
      <c r="N525" s="10">
        <v>98.3</v>
      </c>
    </row>
    <row r="526" spans="1:14" ht="18" x14ac:dyDescent="0.55000000000000004">
      <c r="A526" s="10">
        <v>2021</v>
      </c>
      <c r="B526" s="10" t="s">
        <v>602</v>
      </c>
      <c r="C526" s="10" t="s">
        <v>488</v>
      </c>
      <c r="D526" s="10">
        <v>622766</v>
      </c>
      <c r="E526" s="10" t="s">
        <v>62</v>
      </c>
      <c r="F526" s="10" t="s">
        <v>63</v>
      </c>
      <c r="G526" s="10">
        <v>86</v>
      </c>
      <c r="H526" s="10" t="s">
        <v>222</v>
      </c>
      <c r="I526" s="10" t="s">
        <v>2203</v>
      </c>
      <c r="J526" s="10" t="s">
        <v>223</v>
      </c>
      <c r="K526" s="10">
        <v>33.6</v>
      </c>
      <c r="L526" s="10">
        <v>17.3</v>
      </c>
      <c r="M526" s="10">
        <v>1759</v>
      </c>
      <c r="N526" s="10">
        <v>93.4</v>
      </c>
    </row>
    <row r="527" spans="1:14" ht="18" x14ac:dyDescent="0.55000000000000004">
      <c r="A527" s="10">
        <v>2021</v>
      </c>
      <c r="B527" s="10" t="s">
        <v>246</v>
      </c>
      <c r="C527" s="10" t="s">
        <v>247</v>
      </c>
      <c r="D527" s="10">
        <v>621244</v>
      </c>
      <c r="E527" s="10" t="s">
        <v>14</v>
      </c>
      <c r="F527" s="10" t="s">
        <v>15</v>
      </c>
      <c r="G527" s="10">
        <v>84.9</v>
      </c>
      <c r="H527" s="10" t="s">
        <v>222</v>
      </c>
      <c r="I527" s="10" t="s">
        <v>2204</v>
      </c>
      <c r="J527" s="10" t="s">
        <v>223</v>
      </c>
      <c r="K527" s="10">
        <v>33.5</v>
      </c>
      <c r="L527" s="10">
        <v>13.8</v>
      </c>
      <c r="M527" s="10">
        <v>1517</v>
      </c>
      <c r="N527" s="10">
        <v>95.2</v>
      </c>
    </row>
    <row r="528" spans="1:14" ht="18" x14ac:dyDescent="0.55000000000000004">
      <c r="A528" s="10">
        <v>2021</v>
      </c>
      <c r="B528" s="10" t="s">
        <v>238</v>
      </c>
      <c r="C528" s="10" t="s">
        <v>239</v>
      </c>
      <c r="D528" s="10">
        <v>594835</v>
      </c>
      <c r="E528" s="10" t="s">
        <v>102</v>
      </c>
      <c r="F528" s="10" t="s">
        <v>103</v>
      </c>
      <c r="G528" s="10">
        <v>79.5</v>
      </c>
      <c r="H528" s="10" t="s">
        <v>222</v>
      </c>
      <c r="I528" s="10" t="s">
        <v>2205</v>
      </c>
      <c r="J528" s="10" t="s">
        <v>223</v>
      </c>
      <c r="K528" s="10">
        <v>33.5</v>
      </c>
      <c r="L528" s="10">
        <v>16.5</v>
      </c>
      <c r="M528" s="10">
        <v>2177</v>
      </c>
      <c r="N528" s="10">
        <v>97</v>
      </c>
    </row>
    <row r="529" spans="1:14" ht="18" x14ac:dyDescent="0.55000000000000004">
      <c r="A529" s="10">
        <v>2021</v>
      </c>
      <c r="B529" s="10" t="s">
        <v>278</v>
      </c>
      <c r="C529" s="10" t="s">
        <v>264</v>
      </c>
      <c r="D529" s="10">
        <v>596295</v>
      </c>
      <c r="E529" s="10" t="s">
        <v>92</v>
      </c>
      <c r="F529" s="10" t="s">
        <v>93</v>
      </c>
      <c r="G529" s="10">
        <v>83.1</v>
      </c>
      <c r="H529" s="10" t="s">
        <v>222</v>
      </c>
      <c r="I529" s="10" t="s">
        <v>2206</v>
      </c>
      <c r="J529" s="10" t="s">
        <v>223</v>
      </c>
      <c r="K529" s="10">
        <v>28.1</v>
      </c>
      <c r="L529" s="10">
        <v>9.9</v>
      </c>
      <c r="M529" s="10">
        <v>1655</v>
      </c>
      <c r="N529" s="10">
        <v>96.3</v>
      </c>
    </row>
    <row r="530" spans="1:14" ht="18" x14ac:dyDescent="0.55000000000000004">
      <c r="A530" s="10">
        <v>2021</v>
      </c>
      <c r="B530" s="10" t="s">
        <v>218</v>
      </c>
      <c r="C530" s="10" t="s">
        <v>119</v>
      </c>
      <c r="D530" s="10">
        <v>502043</v>
      </c>
      <c r="E530" s="10" t="s">
        <v>58</v>
      </c>
      <c r="F530" s="10" t="s">
        <v>59</v>
      </c>
      <c r="G530" s="10">
        <v>84.8</v>
      </c>
      <c r="H530" s="10" t="s">
        <v>222</v>
      </c>
      <c r="I530" s="10" t="s">
        <v>2207</v>
      </c>
      <c r="J530" s="10" t="s">
        <v>223</v>
      </c>
      <c r="K530" s="10">
        <v>33.9</v>
      </c>
      <c r="L530" s="10">
        <v>14.5</v>
      </c>
      <c r="M530" s="10">
        <v>1643</v>
      </c>
      <c r="N530" s="10">
        <v>85.1</v>
      </c>
    </row>
    <row r="531" spans="1:14" ht="18" x14ac:dyDescent="0.55000000000000004">
      <c r="A531" s="10">
        <v>2021</v>
      </c>
      <c r="B531" s="10" t="s">
        <v>304</v>
      </c>
      <c r="C531" s="10" t="s">
        <v>305</v>
      </c>
      <c r="D531" s="10">
        <v>676596</v>
      </c>
      <c r="E531" s="10" t="s">
        <v>178</v>
      </c>
      <c r="F531" s="10" t="s">
        <v>179</v>
      </c>
      <c r="G531" s="10">
        <v>81.8</v>
      </c>
      <c r="H531" s="10" t="s">
        <v>222</v>
      </c>
      <c r="I531" s="10" t="s">
        <v>2208</v>
      </c>
      <c r="J531" s="10" t="s">
        <v>223</v>
      </c>
      <c r="K531" s="10">
        <v>40.799999999999997</v>
      </c>
      <c r="L531" s="10">
        <v>13.5</v>
      </c>
      <c r="M531" s="10">
        <v>1602</v>
      </c>
      <c r="N531" s="10">
        <v>82.4</v>
      </c>
    </row>
    <row r="532" spans="1:14" ht="18" x14ac:dyDescent="0.55000000000000004">
      <c r="A532" s="10">
        <v>2021</v>
      </c>
      <c r="B532" s="10" t="s">
        <v>219</v>
      </c>
      <c r="C532" s="10" t="s">
        <v>220</v>
      </c>
      <c r="D532" s="10">
        <v>605540</v>
      </c>
      <c r="E532" s="10" t="s">
        <v>68</v>
      </c>
      <c r="F532" s="10" t="s">
        <v>69</v>
      </c>
      <c r="G532" s="10">
        <v>86.5</v>
      </c>
      <c r="H532" s="10" t="s">
        <v>222</v>
      </c>
      <c r="I532" s="10" t="s">
        <v>2209</v>
      </c>
      <c r="J532" s="10" t="s">
        <v>223</v>
      </c>
      <c r="K532" s="10">
        <v>29.7</v>
      </c>
      <c r="L532" s="10">
        <v>14.6</v>
      </c>
      <c r="M532" s="10">
        <v>1894</v>
      </c>
      <c r="N532" s="10">
        <v>88.9</v>
      </c>
    </row>
    <row r="533" spans="1:14" ht="18" x14ac:dyDescent="0.55000000000000004">
      <c r="A533" s="10">
        <v>2021</v>
      </c>
      <c r="B533" s="10" t="s">
        <v>433</v>
      </c>
      <c r="C533" s="10" t="s">
        <v>434</v>
      </c>
      <c r="D533" s="10">
        <v>593334</v>
      </c>
      <c r="E533" s="10" t="s">
        <v>38</v>
      </c>
      <c r="F533" s="10" t="s">
        <v>39</v>
      </c>
      <c r="G533" s="10">
        <v>86.5</v>
      </c>
      <c r="H533" s="10" t="s">
        <v>222</v>
      </c>
      <c r="I533" s="10" t="s">
        <v>2210</v>
      </c>
      <c r="J533" s="10" t="s">
        <v>223</v>
      </c>
      <c r="K533" s="10">
        <v>29</v>
      </c>
      <c r="L533" s="10">
        <v>17.5</v>
      </c>
      <c r="M533" s="10">
        <v>2284</v>
      </c>
      <c r="N533" s="10">
        <v>85.3</v>
      </c>
    </row>
    <row r="534" spans="1:14" ht="18" x14ac:dyDescent="0.55000000000000004">
      <c r="A534" s="10">
        <v>2021</v>
      </c>
      <c r="B534" s="10" t="s">
        <v>307</v>
      </c>
      <c r="C534" s="10" t="s">
        <v>308</v>
      </c>
      <c r="D534" s="10">
        <v>640444</v>
      </c>
      <c r="E534" s="10" t="s">
        <v>213</v>
      </c>
      <c r="F534" s="10" t="s">
        <v>214</v>
      </c>
      <c r="G534" s="10">
        <v>85</v>
      </c>
      <c r="H534" s="10" t="s">
        <v>222</v>
      </c>
      <c r="I534" s="10" t="s">
        <v>2211</v>
      </c>
      <c r="J534" s="10" t="s">
        <v>223</v>
      </c>
      <c r="K534" s="10">
        <v>32.6</v>
      </c>
      <c r="L534" s="10">
        <v>9.6999999999999993</v>
      </c>
      <c r="M534" s="10">
        <v>1705</v>
      </c>
      <c r="N534" s="10">
        <v>58.2</v>
      </c>
    </row>
    <row r="535" spans="1:14" ht="18" x14ac:dyDescent="0.55000000000000004">
      <c r="A535" s="10">
        <v>2021</v>
      </c>
      <c r="B535" s="10" t="s">
        <v>355</v>
      </c>
      <c r="C535" s="10" t="s">
        <v>129</v>
      </c>
      <c r="D535" s="10">
        <v>452657</v>
      </c>
      <c r="E535" s="10" t="s">
        <v>34</v>
      </c>
      <c r="F535" s="10" t="s">
        <v>35</v>
      </c>
      <c r="G535" s="10">
        <v>81.400000000000006</v>
      </c>
      <c r="H535" s="10" t="s">
        <v>222</v>
      </c>
      <c r="I535" s="10" t="s">
        <v>2212</v>
      </c>
      <c r="J535" s="10" t="s">
        <v>223</v>
      </c>
      <c r="K535" s="10">
        <v>34.200000000000003</v>
      </c>
      <c r="L535" s="10">
        <v>10.8</v>
      </c>
      <c r="M535" s="10">
        <v>1750</v>
      </c>
      <c r="N535" s="10">
        <v>71</v>
      </c>
    </row>
    <row r="536" spans="1:14" ht="18" x14ac:dyDescent="0.55000000000000004">
      <c r="A536" s="10">
        <v>2021</v>
      </c>
      <c r="B536" s="10" t="s">
        <v>221</v>
      </c>
      <c r="C536" s="10" t="s">
        <v>172</v>
      </c>
      <c r="D536" s="10">
        <v>621121</v>
      </c>
      <c r="E536" s="10" t="s">
        <v>142</v>
      </c>
      <c r="F536" s="10" t="s">
        <v>143</v>
      </c>
      <c r="G536" s="10">
        <v>85.7</v>
      </c>
      <c r="H536" s="10" t="s">
        <v>222</v>
      </c>
      <c r="I536" s="10" t="s">
        <v>2213</v>
      </c>
      <c r="J536" s="10" t="s">
        <v>223</v>
      </c>
      <c r="K536" s="10">
        <v>37.299999999999997</v>
      </c>
      <c r="L536" s="10">
        <v>17.399999999999999</v>
      </c>
      <c r="M536" s="10">
        <v>1693</v>
      </c>
      <c r="N536" s="10">
        <v>94</v>
      </c>
    </row>
    <row r="537" spans="1:14" ht="18" x14ac:dyDescent="0.55000000000000004">
      <c r="A537" s="10">
        <v>2021</v>
      </c>
      <c r="B537" s="10" t="s">
        <v>200</v>
      </c>
      <c r="C537" s="10" t="s">
        <v>637</v>
      </c>
      <c r="D537" s="10">
        <v>570488</v>
      </c>
      <c r="E537" s="10" t="s">
        <v>42</v>
      </c>
      <c r="F537" s="10" t="s">
        <v>43</v>
      </c>
      <c r="G537" s="10">
        <v>85.3</v>
      </c>
      <c r="H537" s="10" t="s">
        <v>222</v>
      </c>
      <c r="I537" s="10" t="s">
        <v>2214</v>
      </c>
      <c r="J537" s="10" t="s">
        <v>223</v>
      </c>
      <c r="K537" s="10">
        <v>37</v>
      </c>
      <c r="L537" s="10">
        <v>17.2</v>
      </c>
      <c r="M537" s="10">
        <v>1944</v>
      </c>
      <c r="N537" s="10">
        <v>87</v>
      </c>
    </row>
    <row r="538" spans="1:14" ht="18" x14ac:dyDescent="0.55000000000000004">
      <c r="A538" s="10">
        <v>2021</v>
      </c>
      <c r="B538" s="10" t="s">
        <v>202</v>
      </c>
      <c r="C538" s="10" t="s">
        <v>360</v>
      </c>
      <c r="D538" s="10">
        <v>474463</v>
      </c>
      <c r="E538" s="10" t="s">
        <v>68</v>
      </c>
      <c r="F538" s="10" t="s">
        <v>69</v>
      </c>
      <c r="G538" s="10">
        <v>82.2</v>
      </c>
      <c r="H538" s="10" t="s">
        <v>222</v>
      </c>
      <c r="I538" s="10" t="s">
        <v>2215</v>
      </c>
      <c r="J538" s="10" t="s">
        <v>223</v>
      </c>
      <c r="K538" s="10">
        <v>33.1</v>
      </c>
      <c r="L538" s="10">
        <v>13.7</v>
      </c>
      <c r="M538" s="10">
        <v>1428</v>
      </c>
      <c r="N538" s="10">
        <v>99.6</v>
      </c>
    </row>
    <row r="539" spans="1:14" ht="18" x14ac:dyDescent="0.55000000000000004">
      <c r="A539" s="10">
        <v>2021</v>
      </c>
      <c r="B539" s="10" t="s">
        <v>372</v>
      </c>
      <c r="C539" s="10" t="s">
        <v>373</v>
      </c>
      <c r="D539" s="10">
        <v>570663</v>
      </c>
      <c r="E539" s="10" t="s">
        <v>42</v>
      </c>
      <c r="F539" s="10" t="s">
        <v>43</v>
      </c>
      <c r="G539" s="10">
        <v>89.3</v>
      </c>
      <c r="H539" s="10" t="s">
        <v>222</v>
      </c>
      <c r="I539" s="10" t="s">
        <v>2216</v>
      </c>
      <c r="J539" s="10" t="s">
        <v>223</v>
      </c>
      <c r="K539" s="10">
        <v>26.5</v>
      </c>
      <c r="L539" s="10">
        <v>14.1</v>
      </c>
      <c r="M539" s="10">
        <v>1558</v>
      </c>
      <c r="N539" s="10">
        <v>95</v>
      </c>
    </row>
    <row r="540" spans="1:14" ht="18" x14ac:dyDescent="0.55000000000000004">
      <c r="A540" s="10">
        <v>2021</v>
      </c>
      <c r="B540" s="10" t="s">
        <v>543</v>
      </c>
      <c r="C540" s="10" t="s">
        <v>544</v>
      </c>
      <c r="D540" s="10">
        <v>621249</v>
      </c>
      <c r="E540" s="10" t="s">
        <v>213</v>
      </c>
      <c r="F540" s="10" t="s">
        <v>214</v>
      </c>
      <c r="G540" s="10">
        <v>87.8</v>
      </c>
      <c r="H540" s="10" t="s">
        <v>222</v>
      </c>
      <c r="I540" s="10" t="s">
        <v>2217</v>
      </c>
      <c r="J540" s="10" t="s">
        <v>223</v>
      </c>
      <c r="K540" s="10">
        <v>28.1</v>
      </c>
      <c r="L540" s="10">
        <v>14.5</v>
      </c>
      <c r="M540" s="10">
        <v>1614</v>
      </c>
      <c r="N540" s="10">
        <v>92.3</v>
      </c>
    </row>
    <row r="541" spans="1:14" ht="18" x14ac:dyDescent="0.55000000000000004">
      <c r="A541" s="10">
        <v>2021</v>
      </c>
      <c r="B541" s="10" t="s">
        <v>134</v>
      </c>
      <c r="C541" s="10" t="s">
        <v>654</v>
      </c>
      <c r="D541" s="10">
        <v>593974</v>
      </c>
      <c r="E541" s="10" t="s">
        <v>38</v>
      </c>
      <c r="F541" s="10" t="s">
        <v>39</v>
      </c>
      <c r="G541" s="10">
        <v>88</v>
      </c>
      <c r="H541" s="10" t="s">
        <v>222</v>
      </c>
      <c r="I541" s="10" t="s">
        <v>2218</v>
      </c>
      <c r="J541" s="10" t="s">
        <v>223</v>
      </c>
      <c r="K541" s="10">
        <v>29.2</v>
      </c>
      <c r="L541" s="10">
        <v>17.100000000000001</v>
      </c>
      <c r="M541" s="10">
        <v>2195</v>
      </c>
      <c r="N541" s="10">
        <v>93.2</v>
      </c>
    </row>
    <row r="542" spans="1:14" ht="18" x14ac:dyDescent="0.55000000000000004">
      <c r="A542" s="10">
        <v>2021</v>
      </c>
      <c r="B542" s="10" t="s">
        <v>190</v>
      </c>
      <c r="C542" s="10" t="s">
        <v>191</v>
      </c>
      <c r="D542" s="10">
        <v>669211</v>
      </c>
      <c r="E542" s="10" t="s">
        <v>182</v>
      </c>
      <c r="F542" s="10" t="s">
        <v>183</v>
      </c>
      <c r="G542" s="10">
        <v>81.8</v>
      </c>
      <c r="H542" s="10" t="s">
        <v>222</v>
      </c>
      <c r="I542" s="10" t="s">
        <v>2219</v>
      </c>
      <c r="J542" s="10" t="s">
        <v>223</v>
      </c>
      <c r="K542" s="10">
        <v>32.700000000000003</v>
      </c>
      <c r="L542" s="10">
        <v>15.2</v>
      </c>
      <c r="M542" s="10">
        <v>1940</v>
      </c>
      <c r="N542" s="10">
        <v>95.3</v>
      </c>
    </row>
    <row r="543" spans="1:14" ht="18" x14ac:dyDescent="0.55000000000000004">
      <c r="A543" s="10">
        <v>2021</v>
      </c>
      <c r="B543" s="10" t="s">
        <v>564</v>
      </c>
      <c r="C543" s="10" t="s">
        <v>565</v>
      </c>
      <c r="D543" s="10">
        <v>641401</v>
      </c>
      <c r="E543" s="10" t="s">
        <v>58</v>
      </c>
      <c r="F543" s="10" t="s">
        <v>59</v>
      </c>
      <c r="G543" s="10">
        <v>84.7</v>
      </c>
      <c r="H543" s="10" t="s">
        <v>222</v>
      </c>
      <c r="I543" s="10" t="s">
        <v>2220</v>
      </c>
      <c r="J543" s="10" t="s">
        <v>223</v>
      </c>
      <c r="K543" s="10">
        <v>29.2</v>
      </c>
      <c r="L543" s="10">
        <v>17.100000000000001</v>
      </c>
      <c r="M543" s="10">
        <v>1949</v>
      </c>
      <c r="N543" s="10">
        <v>99.5</v>
      </c>
    </row>
    <row r="544" spans="1:14" ht="18" x14ac:dyDescent="0.55000000000000004">
      <c r="A544" s="10">
        <v>2021</v>
      </c>
      <c r="B544" s="10" t="s">
        <v>468</v>
      </c>
      <c r="C544" s="10" t="s">
        <v>147</v>
      </c>
      <c r="D544" s="10">
        <v>642121</v>
      </c>
      <c r="E544" s="10" t="s">
        <v>182</v>
      </c>
      <c r="F544" s="10" t="s">
        <v>183</v>
      </c>
      <c r="G544" s="10">
        <v>84</v>
      </c>
      <c r="H544" s="10" t="s">
        <v>222</v>
      </c>
      <c r="I544" s="10" t="s">
        <v>2221</v>
      </c>
      <c r="J544" s="10" t="s">
        <v>223</v>
      </c>
      <c r="K544" s="10">
        <v>33.200000000000003</v>
      </c>
      <c r="L544" s="10">
        <v>13.5</v>
      </c>
      <c r="M544" s="10">
        <v>1577</v>
      </c>
      <c r="N544" s="10">
        <v>82.5</v>
      </c>
    </row>
    <row r="545" spans="1:14" ht="18" x14ac:dyDescent="0.55000000000000004">
      <c r="A545" s="10">
        <v>2021</v>
      </c>
      <c r="B545" s="10" t="s">
        <v>596</v>
      </c>
      <c r="C545" s="10" t="s">
        <v>597</v>
      </c>
      <c r="D545" s="10">
        <v>666200</v>
      </c>
      <c r="E545" s="10" t="s">
        <v>110</v>
      </c>
      <c r="F545" s="10" t="s">
        <v>111</v>
      </c>
      <c r="G545" s="10">
        <v>86.5</v>
      </c>
      <c r="H545" s="10" t="s">
        <v>222</v>
      </c>
      <c r="I545" s="10" t="s">
        <v>2222</v>
      </c>
      <c r="J545" s="10" t="s">
        <v>223</v>
      </c>
      <c r="K545" s="10">
        <v>29</v>
      </c>
      <c r="L545" s="10">
        <v>16.100000000000001</v>
      </c>
      <c r="M545" s="10">
        <v>1875</v>
      </c>
      <c r="N545" s="10">
        <v>98.3</v>
      </c>
    </row>
    <row r="546" spans="1:14" ht="18" x14ac:dyDescent="0.55000000000000004">
      <c r="A546" s="10">
        <v>2021</v>
      </c>
      <c r="B546" s="10" t="s">
        <v>399</v>
      </c>
      <c r="C546" s="10" t="s">
        <v>400</v>
      </c>
      <c r="D546" s="10">
        <v>624133</v>
      </c>
      <c r="E546" s="10" t="s">
        <v>58</v>
      </c>
      <c r="F546" s="10" t="s">
        <v>59</v>
      </c>
      <c r="G546" s="10">
        <v>84.9</v>
      </c>
      <c r="H546" s="10" t="s">
        <v>222</v>
      </c>
      <c r="I546" s="10" t="s">
        <v>2223</v>
      </c>
      <c r="J546" s="10" t="s">
        <v>223</v>
      </c>
      <c r="K546" s="10">
        <v>31.6</v>
      </c>
      <c r="L546" s="10">
        <v>15</v>
      </c>
      <c r="M546" s="10">
        <v>1484</v>
      </c>
      <c r="N546" s="10">
        <v>93.7</v>
      </c>
    </row>
    <row r="547" spans="1:14" ht="18" x14ac:dyDescent="0.55000000000000004">
      <c r="A547" s="10">
        <v>2021</v>
      </c>
      <c r="B547" s="10" t="s">
        <v>226</v>
      </c>
      <c r="C547" s="10" t="s">
        <v>227</v>
      </c>
      <c r="D547" s="10">
        <v>663465</v>
      </c>
      <c r="E547" s="10" t="s">
        <v>116</v>
      </c>
      <c r="F547" s="10" t="s">
        <v>117</v>
      </c>
      <c r="G547" s="10">
        <v>83.7</v>
      </c>
      <c r="H547" s="10" t="s">
        <v>222</v>
      </c>
      <c r="I547" s="10" t="s">
        <v>2224</v>
      </c>
      <c r="J547" s="10" t="s">
        <v>223</v>
      </c>
      <c r="K547" s="10">
        <v>29.2</v>
      </c>
      <c r="L547" s="10">
        <v>13.9</v>
      </c>
      <c r="M547" s="10">
        <v>1599</v>
      </c>
      <c r="N547" s="10">
        <v>99</v>
      </c>
    </row>
    <row r="548" spans="1:14" ht="18" x14ac:dyDescent="0.55000000000000004">
      <c r="A548" s="10">
        <v>2021</v>
      </c>
      <c r="B548" s="10" t="s">
        <v>345</v>
      </c>
      <c r="C548" s="10" t="s">
        <v>346</v>
      </c>
      <c r="D548" s="10">
        <v>656954</v>
      </c>
      <c r="E548" s="10" t="s">
        <v>102</v>
      </c>
      <c r="F548" s="10" t="s">
        <v>103</v>
      </c>
      <c r="G548" s="10">
        <v>85.7</v>
      </c>
      <c r="H548" s="10" t="s">
        <v>222</v>
      </c>
      <c r="I548" s="10" t="s">
        <v>2225</v>
      </c>
      <c r="J548" s="10" t="s">
        <v>223</v>
      </c>
      <c r="K548" s="10">
        <v>33.700000000000003</v>
      </c>
      <c r="L548" s="10">
        <v>12.6</v>
      </c>
      <c r="M548" s="10">
        <v>1761</v>
      </c>
      <c r="N548" s="10">
        <v>99.4</v>
      </c>
    </row>
    <row r="549" spans="1:14" ht="18" x14ac:dyDescent="0.55000000000000004">
      <c r="A549" s="10">
        <v>2021</v>
      </c>
      <c r="B549" s="10" t="s">
        <v>162</v>
      </c>
      <c r="C549" s="10" t="s">
        <v>163</v>
      </c>
      <c r="D549" s="10">
        <v>668678</v>
      </c>
      <c r="E549" s="10" t="s">
        <v>164</v>
      </c>
      <c r="F549" s="10" t="s">
        <v>165</v>
      </c>
      <c r="G549" s="10">
        <v>86.1</v>
      </c>
      <c r="H549" s="10" t="s">
        <v>222</v>
      </c>
      <c r="I549" s="10" t="s">
        <v>2226</v>
      </c>
      <c r="J549" s="10" t="s">
        <v>223</v>
      </c>
      <c r="K549" s="10">
        <v>33.5</v>
      </c>
      <c r="L549" s="10">
        <v>12.8</v>
      </c>
      <c r="M549" s="10">
        <v>1485</v>
      </c>
      <c r="N549" s="10">
        <v>89.5</v>
      </c>
    </row>
    <row r="550" spans="1:14" ht="18" x14ac:dyDescent="0.55000000000000004">
      <c r="A550" s="10">
        <v>2021</v>
      </c>
      <c r="B550" s="10" t="s">
        <v>257</v>
      </c>
      <c r="C550" s="10" t="s">
        <v>258</v>
      </c>
      <c r="D550" s="10">
        <v>605347</v>
      </c>
      <c r="E550" s="10" t="s">
        <v>182</v>
      </c>
      <c r="F550" s="10" t="s">
        <v>183</v>
      </c>
      <c r="G550" s="10">
        <v>88.5</v>
      </c>
      <c r="H550" s="10" t="s">
        <v>222</v>
      </c>
      <c r="I550" s="10" t="s">
        <v>2227</v>
      </c>
      <c r="J550" s="10" t="s">
        <v>223</v>
      </c>
      <c r="K550" s="10">
        <v>28.6</v>
      </c>
      <c r="L550" s="10">
        <v>14.8</v>
      </c>
      <c r="M550" s="10">
        <v>1614</v>
      </c>
      <c r="N550" s="10">
        <v>98.3</v>
      </c>
    </row>
    <row r="551" spans="1:14" ht="18" x14ac:dyDescent="0.55000000000000004">
      <c r="A551" s="10">
        <v>2021</v>
      </c>
      <c r="B551" s="10" t="s">
        <v>32</v>
      </c>
      <c r="C551" s="10" t="s">
        <v>33</v>
      </c>
      <c r="D551" s="10">
        <v>457918</v>
      </c>
      <c r="E551" s="10" t="s">
        <v>34</v>
      </c>
      <c r="F551" s="10" t="s">
        <v>35</v>
      </c>
      <c r="G551" s="10">
        <v>86.3</v>
      </c>
      <c r="H551" s="10" t="s">
        <v>222</v>
      </c>
      <c r="I551" s="10" t="s">
        <v>2228</v>
      </c>
      <c r="J551" s="10" t="s">
        <v>223</v>
      </c>
      <c r="K551" s="10">
        <v>27.6</v>
      </c>
      <c r="L551" s="10">
        <v>14</v>
      </c>
      <c r="M551" s="10">
        <v>1691</v>
      </c>
      <c r="N551" s="10">
        <v>96.1</v>
      </c>
    </row>
    <row r="552" spans="1:14" ht="18" x14ac:dyDescent="0.55000000000000004">
      <c r="A552" s="10">
        <v>2021</v>
      </c>
      <c r="B552" s="10" t="s">
        <v>184</v>
      </c>
      <c r="C552" s="10" t="s">
        <v>185</v>
      </c>
      <c r="D552" s="10">
        <v>592761</v>
      </c>
      <c r="E552" s="10" t="s">
        <v>164</v>
      </c>
      <c r="F552" s="10" t="s">
        <v>165</v>
      </c>
      <c r="G552" s="10">
        <v>82.1</v>
      </c>
      <c r="H552" s="10" t="s">
        <v>222</v>
      </c>
      <c r="I552" s="10" t="s">
        <v>2229</v>
      </c>
      <c r="J552" s="10" t="s">
        <v>223</v>
      </c>
      <c r="K552" s="10">
        <v>26.7</v>
      </c>
      <c r="L552" s="10">
        <v>14</v>
      </c>
      <c r="M552" s="10">
        <v>2000</v>
      </c>
      <c r="N552" s="10">
        <v>99.4</v>
      </c>
    </row>
    <row r="553" spans="1:14" ht="18" x14ac:dyDescent="0.55000000000000004">
      <c r="A553" s="10">
        <v>2021</v>
      </c>
      <c r="B553" s="10" t="s">
        <v>130</v>
      </c>
      <c r="C553" s="10" t="s">
        <v>131</v>
      </c>
      <c r="D553" s="10">
        <v>669373</v>
      </c>
      <c r="E553" s="10" t="s">
        <v>132</v>
      </c>
      <c r="F553" s="10" t="s">
        <v>133</v>
      </c>
      <c r="G553" s="10">
        <v>82</v>
      </c>
      <c r="H553" s="10" t="s">
        <v>222</v>
      </c>
      <c r="I553" s="10" t="s">
        <v>2230</v>
      </c>
      <c r="J553" s="10" t="s">
        <v>223</v>
      </c>
      <c r="K553" s="10">
        <v>28.4</v>
      </c>
      <c r="L553" s="10">
        <v>8.5</v>
      </c>
      <c r="M553" s="10">
        <v>1432</v>
      </c>
      <c r="N553" s="10">
        <v>97.9</v>
      </c>
    </row>
    <row r="554" spans="1:14" ht="18" x14ac:dyDescent="0.55000000000000004">
      <c r="A554" s="10">
        <v>2021</v>
      </c>
      <c r="B554" s="10" t="s">
        <v>415</v>
      </c>
      <c r="C554" s="10" t="s">
        <v>416</v>
      </c>
      <c r="D554" s="10">
        <v>571510</v>
      </c>
      <c r="E554" s="10" t="s">
        <v>132</v>
      </c>
      <c r="F554" s="10" t="s">
        <v>133</v>
      </c>
      <c r="G554" s="10">
        <v>79.900000000000006</v>
      </c>
      <c r="H554" s="10" t="s">
        <v>222</v>
      </c>
      <c r="I554" s="10" t="s">
        <v>2231</v>
      </c>
      <c r="J554" s="10" t="s">
        <v>223</v>
      </c>
      <c r="K554" s="10">
        <v>37</v>
      </c>
      <c r="L554" s="10">
        <v>16.2</v>
      </c>
      <c r="M554" s="10">
        <v>1858</v>
      </c>
      <c r="N554" s="10">
        <v>87.4</v>
      </c>
    </row>
    <row r="555" spans="1:14" ht="18" x14ac:dyDescent="0.55000000000000004">
      <c r="A555" s="10">
        <v>2021</v>
      </c>
      <c r="B555" s="10" t="s">
        <v>174</v>
      </c>
      <c r="C555" s="10" t="s">
        <v>175</v>
      </c>
      <c r="D555" s="10">
        <v>621076</v>
      </c>
      <c r="E555" s="10" t="s">
        <v>20</v>
      </c>
      <c r="F555" s="10" t="s">
        <v>21</v>
      </c>
      <c r="G555" s="10">
        <v>83.9</v>
      </c>
      <c r="H555" s="10" t="s">
        <v>222</v>
      </c>
      <c r="I555" s="10" t="s">
        <v>2232</v>
      </c>
      <c r="J555" s="10" t="s">
        <v>223</v>
      </c>
      <c r="K555" s="10">
        <v>36.5</v>
      </c>
      <c r="L555" s="10">
        <v>9.6999999999999993</v>
      </c>
      <c r="M555" s="10">
        <v>1269</v>
      </c>
      <c r="N555" s="10">
        <v>58.5</v>
      </c>
    </row>
    <row r="556" spans="1:14" ht="18" x14ac:dyDescent="0.55000000000000004">
      <c r="A556" s="10">
        <v>2021</v>
      </c>
      <c r="B556" s="10" t="s">
        <v>551</v>
      </c>
      <c r="C556" s="10" t="s">
        <v>119</v>
      </c>
      <c r="D556" s="10">
        <v>607536</v>
      </c>
      <c r="E556" s="10" t="s">
        <v>92</v>
      </c>
      <c r="F556" s="10" t="s">
        <v>93</v>
      </c>
      <c r="G556" s="10">
        <v>85.9</v>
      </c>
      <c r="H556" s="10" t="s">
        <v>222</v>
      </c>
      <c r="I556" s="10" t="s">
        <v>2233</v>
      </c>
      <c r="J556" s="10" t="s">
        <v>223</v>
      </c>
      <c r="K556" s="10">
        <v>29.3</v>
      </c>
      <c r="L556" s="10">
        <v>10.8</v>
      </c>
      <c r="M556" s="10">
        <v>1556</v>
      </c>
      <c r="N556" s="10">
        <v>91.1</v>
      </c>
    </row>
    <row r="557" spans="1:14" ht="18" x14ac:dyDescent="0.55000000000000004">
      <c r="A557" s="10">
        <v>2021</v>
      </c>
      <c r="B557" s="10" t="s">
        <v>284</v>
      </c>
      <c r="C557" s="10" t="s">
        <v>285</v>
      </c>
      <c r="D557" s="10">
        <v>615698</v>
      </c>
      <c r="E557" s="10" t="s">
        <v>122</v>
      </c>
      <c r="F557" s="10" t="s">
        <v>123</v>
      </c>
      <c r="G557" s="10">
        <v>85.2</v>
      </c>
      <c r="H557" s="10" t="s">
        <v>222</v>
      </c>
      <c r="I557" s="10" t="s">
        <v>2234</v>
      </c>
      <c r="J557" s="10" t="s">
        <v>223</v>
      </c>
      <c r="K557" s="10">
        <v>28</v>
      </c>
      <c r="L557" s="10">
        <v>10.7</v>
      </c>
      <c r="M557" s="10">
        <v>1351</v>
      </c>
      <c r="N557" s="10">
        <v>97.2</v>
      </c>
    </row>
    <row r="558" spans="1:14" ht="18" x14ac:dyDescent="0.55000000000000004">
      <c r="A558" s="10">
        <v>2021</v>
      </c>
      <c r="B558" s="10" t="s">
        <v>603</v>
      </c>
      <c r="C558" s="10" t="s">
        <v>604</v>
      </c>
      <c r="D558" s="10">
        <v>571710</v>
      </c>
      <c r="E558" s="10" t="s">
        <v>26</v>
      </c>
      <c r="F558" s="10" t="s">
        <v>27</v>
      </c>
      <c r="G558" s="10">
        <v>82.4</v>
      </c>
      <c r="H558" s="10" t="s">
        <v>222</v>
      </c>
      <c r="I558" s="10" t="s">
        <v>2235</v>
      </c>
      <c r="J558" s="10" t="s">
        <v>223</v>
      </c>
      <c r="K558" s="10">
        <v>42</v>
      </c>
      <c r="L558" s="10">
        <v>8.8000000000000007</v>
      </c>
      <c r="M558" s="10">
        <v>2175</v>
      </c>
      <c r="N558" s="10">
        <v>51.2</v>
      </c>
    </row>
    <row r="559" spans="1:14" ht="18" x14ac:dyDescent="0.55000000000000004">
      <c r="A559" s="10">
        <v>2021</v>
      </c>
      <c r="B559" s="10" t="s">
        <v>84</v>
      </c>
      <c r="C559" s="10" t="s">
        <v>109</v>
      </c>
      <c r="D559" s="10">
        <v>670950</v>
      </c>
      <c r="E559" s="10" t="s">
        <v>14</v>
      </c>
      <c r="F559" s="10" t="s">
        <v>15</v>
      </c>
      <c r="G559" s="10">
        <v>84.5</v>
      </c>
      <c r="H559" s="10" t="s">
        <v>222</v>
      </c>
      <c r="I559" s="10" t="s">
        <v>2236</v>
      </c>
      <c r="J559" s="10" t="s">
        <v>223</v>
      </c>
      <c r="K559" s="10">
        <v>28.3</v>
      </c>
      <c r="L559" s="10">
        <v>14.8</v>
      </c>
      <c r="M559" s="10">
        <v>2467</v>
      </c>
      <c r="N559" s="10">
        <v>86.8</v>
      </c>
    </row>
    <row r="560" spans="1:14" ht="18" x14ac:dyDescent="0.55000000000000004">
      <c r="A560" s="10">
        <v>2021</v>
      </c>
      <c r="B560" s="10" t="s">
        <v>269</v>
      </c>
      <c r="C560" s="10" t="s">
        <v>270</v>
      </c>
      <c r="D560" s="10">
        <v>656731</v>
      </c>
      <c r="E560" s="10" t="s">
        <v>126</v>
      </c>
      <c r="F560" s="10" t="s">
        <v>127</v>
      </c>
      <c r="G560" s="10">
        <v>85.2</v>
      </c>
      <c r="H560" s="10" t="s">
        <v>222</v>
      </c>
      <c r="I560" s="10" t="s">
        <v>2237</v>
      </c>
      <c r="J560" s="10" t="s">
        <v>223</v>
      </c>
      <c r="K560" s="10">
        <v>28.9</v>
      </c>
      <c r="L560" s="10">
        <v>13.1</v>
      </c>
      <c r="M560" s="10">
        <v>1493</v>
      </c>
      <c r="N560" s="10">
        <v>98.2</v>
      </c>
    </row>
    <row r="561" spans="1:14" ht="18" x14ac:dyDescent="0.55000000000000004">
      <c r="A561" s="10">
        <v>2021</v>
      </c>
      <c r="B561" s="10" t="s">
        <v>595</v>
      </c>
      <c r="C561" s="10" t="s">
        <v>481</v>
      </c>
      <c r="D561" s="10">
        <v>456034</v>
      </c>
      <c r="E561" s="10" t="s">
        <v>54</v>
      </c>
      <c r="F561" s="10" t="s">
        <v>55</v>
      </c>
      <c r="G561" s="10">
        <v>85.5</v>
      </c>
      <c r="H561" s="10" t="s">
        <v>222</v>
      </c>
      <c r="I561" s="10" t="s">
        <v>2238</v>
      </c>
      <c r="J561" s="10" t="s">
        <v>223</v>
      </c>
      <c r="K561" s="10">
        <v>31.7</v>
      </c>
      <c r="L561" s="10">
        <v>14.7</v>
      </c>
      <c r="M561" s="10">
        <v>1679</v>
      </c>
      <c r="N561" s="10">
        <v>99.1</v>
      </c>
    </row>
    <row r="562" spans="1:14" ht="18" x14ac:dyDescent="0.55000000000000004">
      <c r="A562" s="10">
        <v>2021</v>
      </c>
      <c r="B562" s="10" t="s">
        <v>512</v>
      </c>
      <c r="C562" s="10" t="s">
        <v>631</v>
      </c>
      <c r="D562" s="10">
        <v>500610</v>
      </c>
      <c r="E562" s="10" t="s">
        <v>20</v>
      </c>
      <c r="F562" s="10" t="s">
        <v>21</v>
      </c>
      <c r="G562" s="10">
        <v>81.8</v>
      </c>
      <c r="H562" s="10" t="s">
        <v>222</v>
      </c>
      <c r="I562" s="10" t="s">
        <v>2239</v>
      </c>
      <c r="J562" s="10" t="s">
        <v>223</v>
      </c>
      <c r="K562" s="10">
        <v>34.1</v>
      </c>
      <c r="L562" s="10">
        <v>13.3</v>
      </c>
      <c r="M562" s="10">
        <v>1498</v>
      </c>
      <c r="N562" s="10">
        <v>92.3</v>
      </c>
    </row>
    <row r="563" spans="1:14" ht="18" x14ac:dyDescent="0.55000000000000004">
      <c r="A563" s="10">
        <v>2021</v>
      </c>
      <c r="B563" s="10" t="s">
        <v>347</v>
      </c>
      <c r="C563" s="10" t="s">
        <v>105</v>
      </c>
      <c r="D563" s="10">
        <v>592314</v>
      </c>
      <c r="E563" s="10" t="s">
        <v>116</v>
      </c>
      <c r="F563" s="10" t="s">
        <v>117</v>
      </c>
      <c r="G563" s="10">
        <v>85.3</v>
      </c>
      <c r="H563" s="10" t="s">
        <v>222</v>
      </c>
      <c r="I563" s="10" t="s">
        <v>2240</v>
      </c>
      <c r="J563" s="10" t="s">
        <v>223</v>
      </c>
      <c r="K563" s="10">
        <v>25.8</v>
      </c>
      <c r="L563" s="10">
        <v>14</v>
      </c>
      <c r="M563" s="10">
        <v>1784</v>
      </c>
      <c r="N563" s="10">
        <v>98.1</v>
      </c>
    </row>
    <row r="564" spans="1:14" ht="18" x14ac:dyDescent="0.55000000000000004">
      <c r="A564" s="10">
        <v>2021</v>
      </c>
      <c r="B564" s="10" t="s">
        <v>277</v>
      </c>
      <c r="C564" s="10" t="s">
        <v>229</v>
      </c>
      <c r="D564" s="10">
        <v>518774</v>
      </c>
      <c r="E564" s="10" t="s">
        <v>182</v>
      </c>
      <c r="F564" s="10" t="s">
        <v>183</v>
      </c>
      <c r="G564" s="10">
        <v>85.3</v>
      </c>
      <c r="H564" s="10" t="s">
        <v>222</v>
      </c>
      <c r="I564" s="10" t="s">
        <v>2241</v>
      </c>
      <c r="J564" s="10" t="s">
        <v>223</v>
      </c>
      <c r="K564" s="10">
        <v>26.4</v>
      </c>
      <c r="L564" s="10">
        <v>14.5</v>
      </c>
      <c r="M564" s="10">
        <v>1697</v>
      </c>
      <c r="N564" s="10">
        <v>97.8</v>
      </c>
    </row>
    <row r="565" spans="1:14" ht="18" x14ac:dyDescent="0.55000000000000004">
      <c r="A565" s="10">
        <v>2021</v>
      </c>
      <c r="B565" s="10" t="s">
        <v>401</v>
      </c>
      <c r="C565" s="10" t="s">
        <v>402</v>
      </c>
      <c r="D565" s="10">
        <v>669212</v>
      </c>
      <c r="E565" s="10" t="s">
        <v>122</v>
      </c>
      <c r="F565" s="10" t="s">
        <v>123</v>
      </c>
      <c r="G565" s="10">
        <v>74.900000000000006</v>
      </c>
      <c r="H565" s="10" t="s">
        <v>222</v>
      </c>
      <c r="I565" s="10" t="s">
        <v>2242</v>
      </c>
      <c r="J565" s="10" t="s">
        <v>223</v>
      </c>
      <c r="K565" s="10">
        <v>43.6</v>
      </c>
      <c r="L565" s="10">
        <v>14.4</v>
      </c>
      <c r="M565" s="10">
        <v>2006</v>
      </c>
      <c r="N565" s="10">
        <v>93.8</v>
      </c>
    </row>
    <row r="566" spans="1:14" ht="18" x14ac:dyDescent="0.55000000000000004">
      <c r="A566" s="10">
        <v>2021</v>
      </c>
      <c r="B566" s="10" t="s">
        <v>281</v>
      </c>
      <c r="C566" s="10" t="s">
        <v>698</v>
      </c>
      <c r="D566" s="10">
        <v>570257</v>
      </c>
      <c r="E566" s="10" t="s">
        <v>38</v>
      </c>
      <c r="F566" s="10" t="s">
        <v>39</v>
      </c>
      <c r="G566" s="10">
        <v>88.3</v>
      </c>
      <c r="H566" s="10" t="s">
        <v>222</v>
      </c>
      <c r="I566" s="10" t="s">
        <v>2243</v>
      </c>
      <c r="J566" s="10" t="s">
        <v>223</v>
      </c>
      <c r="K566" s="10">
        <v>35</v>
      </c>
      <c r="L566" s="10">
        <v>11.2</v>
      </c>
      <c r="M566" s="10">
        <v>1121</v>
      </c>
      <c r="N566" s="10">
        <v>96.8</v>
      </c>
    </row>
    <row r="567" spans="1:14" ht="18" x14ac:dyDescent="0.55000000000000004">
      <c r="A567" s="10">
        <v>2021</v>
      </c>
      <c r="B567" s="10" t="s">
        <v>292</v>
      </c>
      <c r="C567" s="10" t="s">
        <v>293</v>
      </c>
      <c r="D567" s="10">
        <v>621219</v>
      </c>
      <c r="E567" s="10" t="s">
        <v>46</v>
      </c>
      <c r="F567" s="10" t="s">
        <v>47</v>
      </c>
      <c r="G567" s="10">
        <v>79</v>
      </c>
      <c r="H567" s="10" t="s">
        <v>222</v>
      </c>
      <c r="I567" s="10" t="s">
        <v>2244</v>
      </c>
      <c r="J567" s="10" t="s">
        <v>223</v>
      </c>
      <c r="K567" s="10">
        <v>39.6</v>
      </c>
      <c r="L567" s="10">
        <v>14.7</v>
      </c>
      <c r="M567" s="10">
        <v>1741</v>
      </c>
      <c r="N567" s="10">
        <v>86</v>
      </c>
    </row>
    <row r="568" spans="1:14" ht="18" x14ac:dyDescent="0.55000000000000004">
      <c r="A568" s="10">
        <v>2021</v>
      </c>
      <c r="B568" s="10" t="s">
        <v>641</v>
      </c>
      <c r="C568" s="10" t="s">
        <v>229</v>
      </c>
      <c r="D568" s="10">
        <v>542882</v>
      </c>
      <c r="E568" s="10" t="s">
        <v>102</v>
      </c>
      <c r="F568" s="10" t="s">
        <v>103</v>
      </c>
      <c r="G568" s="10">
        <v>86.1</v>
      </c>
      <c r="H568" s="10" t="s">
        <v>222</v>
      </c>
      <c r="I568" s="10" t="s">
        <v>2245</v>
      </c>
      <c r="J568" s="10" t="s">
        <v>223</v>
      </c>
      <c r="K568" s="10">
        <v>35.299999999999997</v>
      </c>
      <c r="L568" s="10">
        <v>4.0999999999999996</v>
      </c>
      <c r="M568" s="10">
        <v>2211</v>
      </c>
      <c r="N568" s="10">
        <v>24.4</v>
      </c>
    </row>
    <row r="569" spans="1:14" ht="18" x14ac:dyDescent="0.55000000000000004">
      <c r="A569" s="10">
        <v>2021</v>
      </c>
      <c r="B569" s="10" t="s">
        <v>559</v>
      </c>
      <c r="C569" s="10" t="s">
        <v>427</v>
      </c>
      <c r="D569" s="10">
        <v>596057</v>
      </c>
      <c r="E569" s="10" t="s">
        <v>68</v>
      </c>
      <c r="F569" s="10" t="s">
        <v>69</v>
      </c>
      <c r="G569" s="10">
        <v>87</v>
      </c>
      <c r="H569" s="10" t="s">
        <v>222</v>
      </c>
      <c r="I569" s="10" t="s">
        <v>2246</v>
      </c>
      <c r="J569" s="10" t="s">
        <v>223</v>
      </c>
      <c r="K569" s="10">
        <v>37.4</v>
      </c>
      <c r="L569" s="10">
        <v>12.7</v>
      </c>
      <c r="M569" s="10">
        <v>1432</v>
      </c>
      <c r="N569" s="10">
        <v>76.900000000000006</v>
      </c>
    </row>
    <row r="570" spans="1:14" ht="18" x14ac:dyDescent="0.55000000000000004">
      <c r="A570" s="10">
        <v>2021</v>
      </c>
      <c r="B570" s="10" t="s">
        <v>224</v>
      </c>
      <c r="C570" s="10" t="s">
        <v>225</v>
      </c>
      <c r="D570" s="10">
        <v>579328</v>
      </c>
      <c r="E570" s="10" t="s">
        <v>102</v>
      </c>
      <c r="F570" s="10" t="s">
        <v>103</v>
      </c>
      <c r="G570" s="10">
        <v>86.3</v>
      </c>
      <c r="H570" s="10" t="s">
        <v>222</v>
      </c>
      <c r="I570" s="10" t="s">
        <v>2247</v>
      </c>
      <c r="J570" s="10" t="s">
        <v>223</v>
      </c>
      <c r="K570" s="10">
        <v>31</v>
      </c>
      <c r="L570" s="10">
        <v>10.7</v>
      </c>
      <c r="M570" s="10">
        <v>1456</v>
      </c>
      <c r="N570" s="10">
        <v>87.3</v>
      </c>
    </row>
    <row r="571" spans="1:14" ht="18" x14ac:dyDescent="0.55000000000000004">
      <c r="A571" s="10">
        <v>2021</v>
      </c>
      <c r="B571" s="10" t="s">
        <v>72</v>
      </c>
      <c r="C571" s="10" t="s">
        <v>73</v>
      </c>
      <c r="D571" s="10">
        <v>607074</v>
      </c>
      <c r="E571" s="10" t="s">
        <v>50</v>
      </c>
      <c r="F571" s="10" t="s">
        <v>51</v>
      </c>
      <c r="G571" s="10">
        <v>85.4</v>
      </c>
      <c r="H571" s="10" t="s">
        <v>222</v>
      </c>
      <c r="I571" s="10" t="s">
        <v>2248</v>
      </c>
      <c r="J571" s="10" t="s">
        <v>223</v>
      </c>
      <c r="K571" s="10">
        <v>25.9</v>
      </c>
      <c r="L571" s="10">
        <v>13.6</v>
      </c>
      <c r="M571" s="10">
        <v>1679</v>
      </c>
      <c r="N571" s="10">
        <v>98.8</v>
      </c>
    </row>
    <row r="572" spans="1:14" ht="18" x14ac:dyDescent="0.55000000000000004">
      <c r="A572" s="10">
        <v>2021</v>
      </c>
      <c r="B572" s="10" t="s">
        <v>545</v>
      </c>
      <c r="C572" s="10" t="s">
        <v>546</v>
      </c>
      <c r="D572" s="10">
        <v>669145</v>
      </c>
      <c r="E572" s="10" t="s">
        <v>182</v>
      </c>
      <c r="F572" s="10" t="s">
        <v>183</v>
      </c>
      <c r="G572" s="10">
        <v>84.5</v>
      </c>
      <c r="H572" s="10" t="s">
        <v>222</v>
      </c>
      <c r="I572" s="10" t="s">
        <v>2249</v>
      </c>
      <c r="J572" s="10" t="s">
        <v>223</v>
      </c>
      <c r="K572" s="10">
        <v>28.1</v>
      </c>
      <c r="L572" s="10">
        <v>16.399999999999999</v>
      </c>
      <c r="M572" s="10">
        <v>1996</v>
      </c>
      <c r="N572" s="10">
        <v>98.8</v>
      </c>
    </row>
    <row r="573" spans="1:14" ht="18" x14ac:dyDescent="0.55000000000000004">
      <c r="A573" s="10">
        <v>2021</v>
      </c>
      <c r="B573" s="10" t="s">
        <v>273</v>
      </c>
      <c r="C573" s="10" t="s">
        <v>274</v>
      </c>
      <c r="D573" s="10">
        <v>501381</v>
      </c>
      <c r="E573" s="10" t="s">
        <v>261</v>
      </c>
      <c r="F573" s="10" t="s">
        <v>262</v>
      </c>
      <c r="G573" s="10">
        <v>85.5</v>
      </c>
      <c r="H573" s="10" t="s">
        <v>222</v>
      </c>
      <c r="I573" s="10" t="s">
        <v>2250</v>
      </c>
      <c r="J573" s="10" t="s">
        <v>223</v>
      </c>
      <c r="K573" s="10">
        <v>29.3</v>
      </c>
      <c r="L573" s="10">
        <v>16.3</v>
      </c>
      <c r="M573" s="10">
        <v>1720</v>
      </c>
      <c r="N573" s="10">
        <v>93.8</v>
      </c>
    </row>
    <row r="574" spans="1:14" ht="18" x14ac:dyDescent="0.55000000000000004">
      <c r="A574" s="10">
        <v>2021</v>
      </c>
      <c r="B574" s="10" t="s">
        <v>202</v>
      </c>
      <c r="C574" s="10" t="s">
        <v>583</v>
      </c>
      <c r="D574" s="10">
        <v>502624</v>
      </c>
      <c r="E574" s="10" t="s">
        <v>58</v>
      </c>
      <c r="F574" s="10" t="s">
        <v>59</v>
      </c>
      <c r="G574" s="10">
        <v>81.900000000000006</v>
      </c>
      <c r="H574" s="10" t="s">
        <v>222</v>
      </c>
      <c r="I574" s="10" t="s">
        <v>2251</v>
      </c>
      <c r="J574" s="10" t="s">
        <v>223</v>
      </c>
      <c r="K574" s="10">
        <v>26.6</v>
      </c>
      <c r="L574" s="10">
        <v>16.600000000000001</v>
      </c>
      <c r="M574" s="10">
        <v>2163</v>
      </c>
      <c r="N574" s="10">
        <v>99.6</v>
      </c>
    </row>
    <row r="575" spans="1:14" ht="18" x14ac:dyDescent="0.55000000000000004">
      <c r="A575" s="10">
        <v>2021</v>
      </c>
      <c r="B575" s="10" t="s">
        <v>453</v>
      </c>
      <c r="C575" s="10" t="s">
        <v>454</v>
      </c>
      <c r="D575" s="10">
        <v>596133</v>
      </c>
      <c r="E575" s="10" t="s">
        <v>164</v>
      </c>
      <c r="F575" s="10" t="s">
        <v>165</v>
      </c>
      <c r="G575" s="10">
        <v>85.1</v>
      </c>
      <c r="H575" s="10" t="s">
        <v>222</v>
      </c>
      <c r="I575" s="10" t="s">
        <v>2252</v>
      </c>
      <c r="J575" s="10" t="s">
        <v>223</v>
      </c>
      <c r="K575" s="10">
        <v>27</v>
      </c>
      <c r="L575" s="10">
        <v>12.7</v>
      </c>
      <c r="M575" s="10">
        <v>1716</v>
      </c>
      <c r="N575" s="10">
        <v>85.7</v>
      </c>
    </row>
    <row r="576" spans="1:14" ht="18" x14ac:dyDescent="0.55000000000000004">
      <c r="A576" s="10">
        <v>2021</v>
      </c>
      <c r="B576" s="10" t="s">
        <v>140</v>
      </c>
      <c r="C576" s="10" t="s">
        <v>141</v>
      </c>
      <c r="D576" s="10">
        <v>677651</v>
      </c>
      <c r="E576" s="10" t="s">
        <v>142</v>
      </c>
      <c r="F576" s="10" t="s">
        <v>143</v>
      </c>
      <c r="G576" s="10">
        <v>83.4</v>
      </c>
      <c r="H576" s="10" t="s">
        <v>222</v>
      </c>
      <c r="I576" s="10" t="s">
        <v>2253</v>
      </c>
      <c r="J576" s="10" t="s">
        <v>223</v>
      </c>
      <c r="K576" s="10">
        <v>29.8</v>
      </c>
      <c r="L576" s="10">
        <v>16.100000000000001</v>
      </c>
      <c r="M576" s="10">
        <v>1903</v>
      </c>
      <c r="N576" s="10">
        <v>99.1</v>
      </c>
    </row>
    <row r="577" spans="1:14" ht="18" x14ac:dyDescent="0.55000000000000004">
      <c r="A577" s="10">
        <v>2021</v>
      </c>
      <c r="B577" s="10" t="s">
        <v>739</v>
      </c>
      <c r="C577" s="10" t="s">
        <v>643</v>
      </c>
      <c r="D577" s="10">
        <v>453265</v>
      </c>
      <c r="E577" s="10" t="s">
        <v>30</v>
      </c>
      <c r="F577" s="10" t="s">
        <v>31</v>
      </c>
      <c r="G577" s="10">
        <v>85.8</v>
      </c>
      <c r="H577" s="10" t="s">
        <v>222</v>
      </c>
      <c r="I577" s="10" t="s">
        <v>2254</v>
      </c>
      <c r="J577" s="10" t="s">
        <v>223</v>
      </c>
      <c r="K577" s="10">
        <v>30.4</v>
      </c>
      <c r="L577" s="10">
        <v>19.8</v>
      </c>
      <c r="M577" s="10">
        <v>2339</v>
      </c>
      <c r="N577" s="10">
        <v>99.2</v>
      </c>
    </row>
    <row r="578" spans="1:14" ht="18" x14ac:dyDescent="0.55000000000000004">
      <c r="A578" s="10">
        <v>2021</v>
      </c>
      <c r="B578" s="10" t="s">
        <v>271</v>
      </c>
      <c r="C578" s="10" t="s">
        <v>272</v>
      </c>
      <c r="D578" s="10">
        <v>543101</v>
      </c>
      <c r="E578" s="10" t="s">
        <v>30</v>
      </c>
      <c r="F578" s="10" t="s">
        <v>31</v>
      </c>
      <c r="G578" s="10">
        <v>88.3</v>
      </c>
      <c r="H578" s="10" t="s">
        <v>222</v>
      </c>
      <c r="I578" s="10" t="s">
        <v>2255</v>
      </c>
      <c r="J578" s="10" t="s">
        <v>223</v>
      </c>
      <c r="K578" s="10">
        <v>30.1</v>
      </c>
      <c r="L578" s="10">
        <v>15.8</v>
      </c>
      <c r="M578" s="10">
        <v>1578</v>
      </c>
      <c r="N578" s="10">
        <v>97.1</v>
      </c>
    </row>
    <row r="579" spans="1:14" ht="18" x14ac:dyDescent="0.55000000000000004">
      <c r="A579" s="10">
        <v>2021</v>
      </c>
      <c r="B579" s="10" t="s">
        <v>608</v>
      </c>
      <c r="C579" s="10" t="s">
        <v>247</v>
      </c>
      <c r="D579" s="10">
        <v>501625</v>
      </c>
      <c r="E579" s="10" t="s">
        <v>30</v>
      </c>
      <c r="F579" s="10" t="s">
        <v>31</v>
      </c>
      <c r="G579" s="10">
        <v>81.2</v>
      </c>
      <c r="H579" s="10" t="s">
        <v>222</v>
      </c>
      <c r="I579" s="10" t="s">
        <v>2256</v>
      </c>
      <c r="J579" s="10" t="s">
        <v>223</v>
      </c>
      <c r="K579" s="10">
        <v>37.1</v>
      </c>
      <c r="L579" s="10">
        <v>14.3</v>
      </c>
      <c r="M579" s="10">
        <v>1530</v>
      </c>
      <c r="N579" s="10">
        <v>88.7</v>
      </c>
    </row>
    <row r="580" spans="1:14" ht="18" x14ac:dyDescent="0.55000000000000004">
      <c r="A580" s="10">
        <v>2021</v>
      </c>
      <c r="B580" s="10" t="s">
        <v>265</v>
      </c>
      <c r="C580" s="10" t="s">
        <v>266</v>
      </c>
      <c r="D580" s="10">
        <v>592826</v>
      </c>
      <c r="E580" s="10" t="s">
        <v>58</v>
      </c>
      <c r="F580" s="10" t="s">
        <v>59</v>
      </c>
      <c r="G580" s="10">
        <v>88.9</v>
      </c>
      <c r="H580" s="10" t="s">
        <v>222</v>
      </c>
      <c r="I580" s="10" t="s">
        <v>2257</v>
      </c>
      <c r="J580" s="10" t="s">
        <v>223</v>
      </c>
      <c r="K580" s="10">
        <v>26.9</v>
      </c>
      <c r="L580" s="10">
        <v>12.4</v>
      </c>
      <c r="M580" s="10">
        <v>1581</v>
      </c>
      <c r="N580" s="10">
        <v>93.6</v>
      </c>
    </row>
    <row r="581" spans="1:14" ht="18" x14ac:dyDescent="0.55000000000000004">
      <c r="A581" s="10">
        <v>2021</v>
      </c>
      <c r="B581" s="10" t="s">
        <v>306</v>
      </c>
      <c r="C581" s="10" t="s">
        <v>247</v>
      </c>
      <c r="D581" s="10">
        <v>664353</v>
      </c>
      <c r="E581" s="10" t="s">
        <v>142</v>
      </c>
      <c r="F581" s="10" t="s">
        <v>143</v>
      </c>
      <c r="G581" s="10">
        <v>84.2</v>
      </c>
      <c r="H581" s="10" t="s">
        <v>222</v>
      </c>
      <c r="I581" s="10" t="s">
        <v>2258</v>
      </c>
      <c r="J581" s="10" t="s">
        <v>223</v>
      </c>
      <c r="K581" s="10">
        <v>28.3</v>
      </c>
      <c r="L581" s="10">
        <v>15.4</v>
      </c>
      <c r="M581" s="10">
        <v>1892</v>
      </c>
      <c r="N581" s="10">
        <v>97.7</v>
      </c>
    </row>
    <row r="582" spans="1:14" ht="18" x14ac:dyDescent="0.55000000000000004">
      <c r="A582" s="10">
        <v>2021</v>
      </c>
      <c r="B582" s="10" t="s">
        <v>487</v>
      </c>
      <c r="C582" s="10" t="s">
        <v>488</v>
      </c>
      <c r="D582" s="10">
        <v>612434</v>
      </c>
      <c r="E582" s="10" t="s">
        <v>126</v>
      </c>
      <c r="F582" s="10" t="s">
        <v>127</v>
      </c>
      <c r="G582" s="10">
        <v>92.1</v>
      </c>
      <c r="H582" s="10" t="s">
        <v>222</v>
      </c>
      <c r="I582" s="10" t="s">
        <v>2259</v>
      </c>
      <c r="J582" s="10" t="s">
        <v>223</v>
      </c>
      <c r="K582" s="10">
        <v>30.3</v>
      </c>
      <c r="L582" s="10">
        <v>18.899999999999999</v>
      </c>
      <c r="M582" s="10">
        <v>2007</v>
      </c>
      <c r="N582" s="10">
        <v>92.4</v>
      </c>
    </row>
    <row r="583" spans="1:14" ht="18" x14ac:dyDescent="0.55000000000000004">
      <c r="A583" s="10">
        <v>2021</v>
      </c>
      <c r="B583" s="10" t="s">
        <v>492</v>
      </c>
      <c r="C583" s="10" t="s">
        <v>25</v>
      </c>
      <c r="D583" s="10">
        <v>641302</v>
      </c>
      <c r="E583" s="10" t="s">
        <v>132</v>
      </c>
      <c r="F583" s="10" t="s">
        <v>133</v>
      </c>
      <c r="G583" s="10">
        <v>83.9</v>
      </c>
      <c r="H583" s="10" t="s">
        <v>222</v>
      </c>
      <c r="I583" s="10" t="s">
        <v>2260</v>
      </c>
      <c r="J583" s="10" t="s">
        <v>223</v>
      </c>
      <c r="K583" s="10">
        <v>31.2</v>
      </c>
      <c r="L583" s="10">
        <v>13.1</v>
      </c>
      <c r="M583" s="10">
        <v>1477</v>
      </c>
      <c r="N583" s="10">
        <v>93.8</v>
      </c>
    </row>
    <row r="584" spans="1:14" ht="18" x14ac:dyDescent="0.55000000000000004">
      <c r="A584" s="10">
        <v>2021</v>
      </c>
      <c r="B584" s="10" t="s">
        <v>96</v>
      </c>
      <c r="C584" s="10" t="s">
        <v>97</v>
      </c>
      <c r="D584" s="10">
        <v>605288</v>
      </c>
      <c r="E584" s="10" t="s">
        <v>68</v>
      </c>
      <c r="F584" s="10" t="s">
        <v>69</v>
      </c>
      <c r="G584" s="10">
        <v>87.7</v>
      </c>
      <c r="H584" s="10" t="s">
        <v>222</v>
      </c>
      <c r="I584" s="10" t="s">
        <v>2261</v>
      </c>
      <c r="J584" s="10" t="s">
        <v>223</v>
      </c>
      <c r="K584" s="10">
        <v>28.3</v>
      </c>
      <c r="L584" s="10">
        <v>15.9</v>
      </c>
      <c r="M584" s="10">
        <v>2062</v>
      </c>
      <c r="N584" s="10">
        <v>87.7</v>
      </c>
    </row>
    <row r="585" spans="1:14" ht="18" x14ac:dyDescent="0.55000000000000004">
      <c r="A585" s="10">
        <v>2021</v>
      </c>
      <c r="B585" s="10" t="s">
        <v>60</v>
      </c>
      <c r="C585" s="10" t="s">
        <v>61</v>
      </c>
      <c r="D585" s="10">
        <v>605483</v>
      </c>
      <c r="E585" s="10" t="s">
        <v>62</v>
      </c>
      <c r="F585" s="10" t="s">
        <v>63</v>
      </c>
      <c r="G585" s="10">
        <v>88.3</v>
      </c>
      <c r="H585" s="10" t="s">
        <v>222</v>
      </c>
      <c r="I585" s="10" t="s">
        <v>2262</v>
      </c>
      <c r="J585" s="10" t="s">
        <v>223</v>
      </c>
      <c r="K585" s="10">
        <v>24.3</v>
      </c>
      <c r="L585" s="10">
        <v>12.2</v>
      </c>
      <c r="M585" s="10">
        <v>1736</v>
      </c>
      <c r="N585" s="10">
        <v>97.5</v>
      </c>
    </row>
    <row r="586" spans="1:14" ht="18" x14ac:dyDescent="0.55000000000000004">
      <c r="A586" s="10">
        <v>2021</v>
      </c>
      <c r="B586" s="10" t="s">
        <v>244</v>
      </c>
      <c r="C586" s="10" t="s">
        <v>245</v>
      </c>
      <c r="D586" s="10">
        <v>548389</v>
      </c>
      <c r="E586" s="10" t="s">
        <v>14</v>
      </c>
      <c r="F586" s="10" t="s">
        <v>15</v>
      </c>
      <c r="G586" s="10">
        <v>83</v>
      </c>
      <c r="H586" s="10" t="s">
        <v>222</v>
      </c>
      <c r="I586" s="10" t="s">
        <v>2263</v>
      </c>
      <c r="J586" s="10" t="s">
        <v>223</v>
      </c>
      <c r="K586" s="10">
        <v>28.8</v>
      </c>
      <c r="L586" s="10">
        <v>10.1</v>
      </c>
      <c r="M586" s="10">
        <v>1674</v>
      </c>
      <c r="N586" s="10">
        <v>91.3</v>
      </c>
    </row>
    <row r="587" spans="1:14" ht="18" x14ac:dyDescent="0.55000000000000004">
      <c r="A587" s="10">
        <v>2021</v>
      </c>
      <c r="B587" s="10" t="s">
        <v>310</v>
      </c>
      <c r="C587" s="10" t="s">
        <v>229</v>
      </c>
      <c r="D587" s="10">
        <v>519043</v>
      </c>
      <c r="E587" s="10" t="s">
        <v>58</v>
      </c>
      <c r="F587" s="10" t="s">
        <v>59</v>
      </c>
      <c r="G587" s="10">
        <v>82.5</v>
      </c>
      <c r="H587" s="10" t="s">
        <v>222</v>
      </c>
      <c r="I587" s="10" t="s">
        <v>2264</v>
      </c>
      <c r="J587" s="10" t="s">
        <v>223</v>
      </c>
      <c r="K587" s="10">
        <v>33</v>
      </c>
      <c r="L587" s="10">
        <v>16.600000000000001</v>
      </c>
      <c r="M587" s="10">
        <v>1842</v>
      </c>
      <c r="N587" s="10">
        <v>98.4</v>
      </c>
    </row>
    <row r="588" spans="1:14" ht="18" x14ac:dyDescent="0.55000000000000004">
      <c r="A588" s="10">
        <v>2021</v>
      </c>
      <c r="B588" s="10" t="s">
        <v>668</v>
      </c>
      <c r="C588" s="10" t="s">
        <v>49</v>
      </c>
      <c r="D588" s="10">
        <v>571670</v>
      </c>
      <c r="E588" s="10" t="s">
        <v>110</v>
      </c>
      <c r="F588" s="10" t="s">
        <v>111</v>
      </c>
      <c r="G588" s="10">
        <v>86.3</v>
      </c>
      <c r="H588" s="10" t="s">
        <v>222</v>
      </c>
      <c r="I588" s="10" t="s">
        <v>2265</v>
      </c>
      <c r="J588" s="10" t="s">
        <v>223</v>
      </c>
      <c r="K588" s="10">
        <v>34.200000000000003</v>
      </c>
      <c r="L588" s="10">
        <v>16.600000000000001</v>
      </c>
      <c r="M588" s="10">
        <v>1850</v>
      </c>
      <c r="N588" s="10">
        <v>94.1</v>
      </c>
    </row>
    <row r="589" spans="1:14" ht="18" x14ac:dyDescent="0.55000000000000004">
      <c r="A589" s="10">
        <v>2021</v>
      </c>
      <c r="B589" s="10" t="s">
        <v>66</v>
      </c>
      <c r="C589" s="10" t="s">
        <v>67</v>
      </c>
      <c r="D589" s="10">
        <v>669203</v>
      </c>
      <c r="E589" s="10" t="s">
        <v>68</v>
      </c>
      <c r="F589" s="10" t="s">
        <v>69</v>
      </c>
      <c r="G589" s="10">
        <v>90.7</v>
      </c>
      <c r="H589" s="10" t="s">
        <v>222</v>
      </c>
      <c r="I589" s="10" t="s">
        <v>2266</v>
      </c>
      <c r="J589" s="10" t="s">
        <v>223</v>
      </c>
      <c r="K589" s="10">
        <v>25.8</v>
      </c>
      <c r="L589" s="10">
        <v>13.9</v>
      </c>
      <c r="M589" s="10">
        <v>1869</v>
      </c>
      <c r="N589" s="10">
        <v>77.900000000000006</v>
      </c>
    </row>
    <row r="590" spans="1:14" ht="18" x14ac:dyDescent="0.55000000000000004">
      <c r="A590" s="10">
        <v>2021</v>
      </c>
      <c r="B590" s="10" t="s">
        <v>376</v>
      </c>
      <c r="C590" s="10" t="s">
        <v>85</v>
      </c>
      <c r="D590" s="10">
        <v>676477</v>
      </c>
      <c r="E590" s="10" t="s">
        <v>42</v>
      </c>
      <c r="F590" s="10" t="s">
        <v>43</v>
      </c>
      <c r="G590" s="10">
        <v>83.1</v>
      </c>
      <c r="H590" s="10" t="s">
        <v>222</v>
      </c>
      <c r="I590" s="10" t="s">
        <v>2267</v>
      </c>
      <c r="J590" s="10" t="s">
        <v>223</v>
      </c>
      <c r="K590" s="10">
        <v>36.299999999999997</v>
      </c>
      <c r="L590" s="10">
        <v>16.899999999999999</v>
      </c>
      <c r="M590" s="10">
        <v>1908</v>
      </c>
      <c r="N590" s="10">
        <v>91.5</v>
      </c>
    </row>
    <row r="591" spans="1:14" ht="18" x14ac:dyDescent="0.55000000000000004">
      <c r="A591" s="10">
        <v>2021</v>
      </c>
      <c r="B591" s="10" t="s">
        <v>709</v>
      </c>
      <c r="C591" s="10" t="s">
        <v>710</v>
      </c>
      <c r="D591" s="10">
        <v>573668</v>
      </c>
      <c r="E591" s="10" t="s">
        <v>261</v>
      </c>
      <c r="F591" s="10" t="s">
        <v>262</v>
      </c>
      <c r="G591" s="10">
        <v>88.9</v>
      </c>
      <c r="H591" s="10" t="s">
        <v>222</v>
      </c>
      <c r="I591" s="10" t="s">
        <v>2268</v>
      </c>
      <c r="J591" s="10" t="s">
        <v>223</v>
      </c>
      <c r="K591" s="10">
        <v>35.1</v>
      </c>
      <c r="L591" s="10">
        <v>12.2</v>
      </c>
      <c r="M591" s="10">
        <v>1578</v>
      </c>
      <c r="N591" s="10">
        <v>84.1</v>
      </c>
    </row>
    <row r="592" spans="1:14" ht="18" x14ac:dyDescent="0.55000000000000004">
      <c r="A592" s="10">
        <v>2021</v>
      </c>
      <c r="B592" s="10" t="s">
        <v>648</v>
      </c>
      <c r="C592" s="10" t="s">
        <v>649</v>
      </c>
      <c r="D592" s="10">
        <v>628452</v>
      </c>
      <c r="E592" s="10" t="s">
        <v>232</v>
      </c>
      <c r="F592" s="10" t="s">
        <v>233</v>
      </c>
      <c r="G592" s="10">
        <v>89.4</v>
      </c>
      <c r="H592" s="10" t="s">
        <v>222</v>
      </c>
      <c r="I592" s="10" t="s">
        <v>2269</v>
      </c>
      <c r="J592" s="10" t="s">
        <v>223</v>
      </c>
      <c r="K592" s="10">
        <v>30.6</v>
      </c>
      <c r="L592" s="10">
        <v>17.2</v>
      </c>
      <c r="M592" s="10">
        <v>1928</v>
      </c>
      <c r="N592" s="10">
        <v>88.5</v>
      </c>
    </row>
    <row r="593" spans="1:14" ht="18" x14ac:dyDescent="0.55000000000000004">
      <c r="A593" s="10">
        <v>2021</v>
      </c>
      <c r="B593" s="10" t="s">
        <v>237</v>
      </c>
      <c r="C593" s="10" t="s">
        <v>89</v>
      </c>
      <c r="D593" s="10">
        <v>605135</v>
      </c>
      <c r="E593" s="10" t="s">
        <v>20</v>
      </c>
      <c r="F593" s="10" t="s">
        <v>21</v>
      </c>
      <c r="G593" s="10">
        <v>85.3</v>
      </c>
      <c r="H593" s="10" t="s">
        <v>222</v>
      </c>
      <c r="I593" s="10" t="s">
        <v>2270</v>
      </c>
      <c r="J593" s="10" t="s">
        <v>223</v>
      </c>
      <c r="K593" s="10">
        <v>29.9</v>
      </c>
      <c r="L593" s="10">
        <v>17.899999999999999</v>
      </c>
      <c r="M593" s="10">
        <v>1958</v>
      </c>
      <c r="N593" s="10">
        <v>95.9</v>
      </c>
    </row>
    <row r="594" spans="1:14" ht="18" x14ac:dyDescent="0.55000000000000004">
      <c r="A594" s="10">
        <v>2021</v>
      </c>
      <c r="B594" s="10" t="s">
        <v>524</v>
      </c>
      <c r="C594" s="10" t="s">
        <v>471</v>
      </c>
      <c r="D594" s="10">
        <v>656288</v>
      </c>
      <c r="E594" s="10" t="s">
        <v>232</v>
      </c>
      <c r="F594" s="10" t="s">
        <v>233</v>
      </c>
      <c r="G594" s="10">
        <v>89.1</v>
      </c>
      <c r="H594" s="10" t="s">
        <v>222</v>
      </c>
      <c r="I594" s="10" t="s">
        <v>2271</v>
      </c>
      <c r="J594" s="10" t="s">
        <v>223</v>
      </c>
      <c r="K594" s="10">
        <v>26.4</v>
      </c>
      <c r="L594" s="10">
        <v>17.899999999999999</v>
      </c>
      <c r="M594" s="10">
        <v>1869</v>
      </c>
      <c r="N594" s="10">
        <v>94.7</v>
      </c>
    </row>
    <row r="595" spans="1:14" ht="18" x14ac:dyDescent="0.55000000000000004">
      <c r="A595" s="10">
        <v>2021</v>
      </c>
      <c r="B595" s="10" t="s">
        <v>215</v>
      </c>
      <c r="C595" s="10" t="s">
        <v>216</v>
      </c>
      <c r="D595" s="10">
        <v>641540</v>
      </c>
      <c r="E595" s="10" t="s">
        <v>116</v>
      </c>
      <c r="F595" s="10" t="s">
        <v>117</v>
      </c>
      <c r="G595" s="10">
        <v>84.4</v>
      </c>
      <c r="H595" s="10" t="s">
        <v>222</v>
      </c>
      <c r="I595" s="10" t="s">
        <v>2272</v>
      </c>
      <c r="J595" s="10" t="s">
        <v>223</v>
      </c>
      <c r="K595" s="10">
        <v>32</v>
      </c>
      <c r="L595" s="10">
        <v>17.3</v>
      </c>
      <c r="M595" s="10">
        <v>1930</v>
      </c>
      <c r="N595" s="10">
        <v>99</v>
      </c>
    </row>
    <row r="596" spans="1:14" ht="18" x14ac:dyDescent="0.55000000000000004">
      <c r="A596" s="10">
        <v>2021</v>
      </c>
      <c r="B596" s="10" t="s">
        <v>192</v>
      </c>
      <c r="C596" s="10" t="s">
        <v>193</v>
      </c>
      <c r="D596" s="10">
        <v>607200</v>
      </c>
      <c r="E596" s="10" t="s">
        <v>194</v>
      </c>
      <c r="F596" s="10" t="s">
        <v>195</v>
      </c>
      <c r="G596" s="10">
        <v>87.7</v>
      </c>
      <c r="H596" s="10" t="s">
        <v>222</v>
      </c>
      <c r="I596" s="10" t="s">
        <v>2273</v>
      </c>
      <c r="J596" s="10" t="s">
        <v>223</v>
      </c>
      <c r="K596" s="10">
        <v>33.799999999999997</v>
      </c>
      <c r="L596" s="10">
        <v>14.9</v>
      </c>
      <c r="M596" s="10">
        <v>1555</v>
      </c>
      <c r="N596" s="10">
        <v>89.1</v>
      </c>
    </row>
    <row r="597" spans="1:14" ht="18" x14ac:dyDescent="0.55000000000000004">
      <c r="A597" s="10">
        <v>2021</v>
      </c>
      <c r="B597" s="10" t="s">
        <v>200</v>
      </c>
      <c r="C597" s="10" t="s">
        <v>201</v>
      </c>
      <c r="D597" s="10">
        <v>664285</v>
      </c>
      <c r="E597" s="10" t="s">
        <v>142</v>
      </c>
      <c r="F597" s="10" t="s">
        <v>143</v>
      </c>
      <c r="G597" s="10">
        <v>87.4</v>
      </c>
      <c r="H597" s="10" t="s">
        <v>222</v>
      </c>
      <c r="I597" s="10" t="s">
        <v>2274</v>
      </c>
      <c r="J597" s="10" t="s">
        <v>223</v>
      </c>
      <c r="K597" s="10">
        <v>34.5</v>
      </c>
      <c r="L597" s="10">
        <v>12.9</v>
      </c>
      <c r="M597" s="10">
        <v>1487</v>
      </c>
      <c r="N597" s="10">
        <v>87</v>
      </c>
    </row>
    <row r="598" spans="1:14" ht="18" x14ac:dyDescent="0.55000000000000004">
      <c r="A598" s="10">
        <v>2021</v>
      </c>
      <c r="B598" s="10" t="s">
        <v>762</v>
      </c>
      <c r="C598" s="10" t="s">
        <v>488</v>
      </c>
      <c r="D598" s="10">
        <v>667376</v>
      </c>
      <c r="E598" s="10" t="s">
        <v>68</v>
      </c>
      <c r="F598" s="10" t="s">
        <v>69</v>
      </c>
      <c r="G598" s="10">
        <v>89.2</v>
      </c>
      <c r="H598" s="10" t="s">
        <v>222</v>
      </c>
      <c r="I598" s="10" t="s">
        <v>2275</v>
      </c>
      <c r="J598" s="10" t="s">
        <v>223</v>
      </c>
      <c r="K598" s="10">
        <v>31.8</v>
      </c>
      <c r="L598" s="10">
        <v>10.7</v>
      </c>
      <c r="M598" s="10">
        <v>1615</v>
      </c>
      <c r="N598" s="10">
        <v>89.1</v>
      </c>
    </row>
    <row r="599" spans="1:14" ht="18" x14ac:dyDescent="0.55000000000000004">
      <c r="A599" s="10">
        <v>2021</v>
      </c>
      <c r="B599" s="10" t="s">
        <v>48</v>
      </c>
      <c r="C599" s="10" t="s">
        <v>49</v>
      </c>
      <c r="D599" s="10">
        <v>656302</v>
      </c>
      <c r="E599" s="10" t="s">
        <v>50</v>
      </c>
      <c r="F599" s="10" t="s">
        <v>51</v>
      </c>
      <c r="G599" s="10">
        <v>78.099999999999994</v>
      </c>
      <c r="H599" s="10" t="s">
        <v>222</v>
      </c>
      <c r="I599" s="10" t="s">
        <v>2276</v>
      </c>
      <c r="J599" s="10" t="s">
        <v>223</v>
      </c>
      <c r="K599" s="10">
        <v>29.3</v>
      </c>
      <c r="L599" s="10">
        <v>7.4</v>
      </c>
      <c r="M599" s="10">
        <v>1636</v>
      </c>
      <c r="N599" s="10">
        <v>86.5</v>
      </c>
    </row>
    <row r="600" spans="1:14" ht="18" x14ac:dyDescent="0.55000000000000004">
      <c r="A600" s="10">
        <v>2021</v>
      </c>
      <c r="B600" s="10" t="s">
        <v>660</v>
      </c>
      <c r="C600" s="10" t="s">
        <v>661</v>
      </c>
      <c r="D600" s="10">
        <v>605488</v>
      </c>
      <c r="E600" s="10" t="s">
        <v>178</v>
      </c>
      <c r="F600" s="10" t="s">
        <v>179</v>
      </c>
      <c r="G600" s="10">
        <v>84</v>
      </c>
      <c r="H600" s="10" t="s">
        <v>222</v>
      </c>
      <c r="I600" s="10" t="s">
        <v>2277</v>
      </c>
      <c r="J600" s="10" t="s">
        <v>223</v>
      </c>
      <c r="K600" s="10">
        <v>27.8</v>
      </c>
      <c r="L600" s="10">
        <v>12.6</v>
      </c>
      <c r="M600" s="10">
        <v>1476</v>
      </c>
      <c r="N600" s="10">
        <v>98.8</v>
      </c>
    </row>
    <row r="601" spans="1:14" ht="18" x14ac:dyDescent="0.55000000000000004">
      <c r="A601" s="10">
        <v>2021</v>
      </c>
      <c r="B601" s="10" t="s">
        <v>286</v>
      </c>
      <c r="C601" s="10" t="s">
        <v>247</v>
      </c>
      <c r="D601" s="10">
        <v>570632</v>
      </c>
      <c r="E601" s="10" t="s">
        <v>132</v>
      </c>
      <c r="F601" s="10" t="s">
        <v>133</v>
      </c>
      <c r="G601" s="10">
        <v>89.7</v>
      </c>
      <c r="H601" s="10" t="s">
        <v>222</v>
      </c>
      <c r="I601" s="10" t="s">
        <v>2278</v>
      </c>
      <c r="J601" s="10" t="s">
        <v>223</v>
      </c>
      <c r="K601" s="10">
        <v>24.8</v>
      </c>
      <c r="L601" s="10">
        <v>13.4</v>
      </c>
      <c r="M601" s="10">
        <v>1671</v>
      </c>
      <c r="N601" s="10">
        <v>95.3</v>
      </c>
    </row>
    <row r="602" spans="1:14" ht="18" x14ac:dyDescent="0.55000000000000004">
      <c r="A602" s="10">
        <v>2021</v>
      </c>
      <c r="B602" s="10" t="s">
        <v>706</v>
      </c>
      <c r="C602" s="10" t="s">
        <v>242</v>
      </c>
      <c r="D602" s="10">
        <v>542960</v>
      </c>
      <c r="E602" s="10" t="s">
        <v>26</v>
      </c>
      <c r="F602" s="10" t="s">
        <v>27</v>
      </c>
      <c r="G602" s="10">
        <v>86.1</v>
      </c>
      <c r="H602" s="10" t="s">
        <v>222</v>
      </c>
      <c r="I602" s="10" t="s">
        <v>2279</v>
      </c>
      <c r="J602" s="10" t="s">
        <v>223</v>
      </c>
      <c r="K602" s="10">
        <v>36.5</v>
      </c>
      <c r="L602" s="10">
        <v>15.6</v>
      </c>
      <c r="M602" s="10">
        <v>1908</v>
      </c>
      <c r="N602" s="10">
        <v>79.099999999999994</v>
      </c>
    </row>
    <row r="603" spans="1:14" ht="18" x14ac:dyDescent="0.55000000000000004">
      <c r="A603" s="10">
        <v>2021</v>
      </c>
      <c r="B603" s="10" t="s">
        <v>445</v>
      </c>
      <c r="C603" s="10" t="s">
        <v>41</v>
      </c>
      <c r="D603" s="10">
        <v>621295</v>
      </c>
      <c r="E603" s="10" t="s">
        <v>122</v>
      </c>
      <c r="F603" s="10" t="s">
        <v>123</v>
      </c>
      <c r="G603" s="10">
        <v>85.7</v>
      </c>
      <c r="H603" s="10" t="s">
        <v>222</v>
      </c>
      <c r="I603" s="10" t="s">
        <v>2280</v>
      </c>
      <c r="J603" s="10" t="s">
        <v>223</v>
      </c>
      <c r="K603" s="10">
        <v>35.1</v>
      </c>
      <c r="L603" s="10">
        <v>12.5</v>
      </c>
      <c r="M603" s="10">
        <v>1743</v>
      </c>
      <c r="N603" s="10">
        <v>80.8</v>
      </c>
    </row>
    <row r="604" spans="1:14" ht="18" x14ac:dyDescent="0.55000000000000004">
      <c r="A604" s="10">
        <v>2021</v>
      </c>
      <c r="B604" s="10" t="s">
        <v>442</v>
      </c>
      <c r="C604" s="10" t="s">
        <v>49</v>
      </c>
      <c r="D604" s="10">
        <v>605164</v>
      </c>
      <c r="E604" s="10" t="s">
        <v>232</v>
      </c>
      <c r="F604" s="10" t="s">
        <v>233</v>
      </c>
      <c r="G604" s="10">
        <v>83.2</v>
      </c>
      <c r="H604" s="10" t="s">
        <v>222</v>
      </c>
      <c r="I604" s="10" t="s">
        <v>2281</v>
      </c>
      <c r="J604" s="10" t="s">
        <v>223</v>
      </c>
      <c r="K604" s="10">
        <v>31.2</v>
      </c>
      <c r="L604" s="10">
        <v>12.3</v>
      </c>
      <c r="M604" s="10">
        <v>1547</v>
      </c>
      <c r="N604" s="10">
        <v>89.5</v>
      </c>
    </row>
    <row r="605" spans="1:14" ht="18" x14ac:dyDescent="0.55000000000000004">
      <c r="A605" s="10">
        <v>2021</v>
      </c>
      <c r="B605" s="10" t="s">
        <v>539</v>
      </c>
      <c r="C605" s="10" t="s">
        <v>540</v>
      </c>
      <c r="D605" s="10">
        <v>606424</v>
      </c>
      <c r="E605" s="10" t="s">
        <v>30</v>
      </c>
      <c r="F605" s="10" t="s">
        <v>31</v>
      </c>
      <c r="G605" s="10">
        <v>85.4</v>
      </c>
      <c r="H605" s="10" t="s">
        <v>222</v>
      </c>
      <c r="I605" s="10" t="s">
        <v>2282</v>
      </c>
      <c r="J605" s="10" t="s">
        <v>223</v>
      </c>
      <c r="K605" s="10">
        <v>28.4</v>
      </c>
      <c r="L605" s="10">
        <v>17.3</v>
      </c>
      <c r="M605" s="10">
        <v>2147</v>
      </c>
      <c r="N605" s="10">
        <v>99.2</v>
      </c>
    </row>
    <row r="606" spans="1:14" ht="18" x14ac:dyDescent="0.55000000000000004">
      <c r="A606" s="10">
        <v>2021</v>
      </c>
      <c r="B606" s="10" t="s">
        <v>527</v>
      </c>
      <c r="C606" s="10" t="s">
        <v>528</v>
      </c>
      <c r="D606" s="10">
        <v>669060</v>
      </c>
      <c r="E606" s="10" t="s">
        <v>213</v>
      </c>
      <c r="F606" s="10" t="s">
        <v>214</v>
      </c>
      <c r="G606" s="10">
        <v>86.8</v>
      </c>
      <c r="H606" s="10" t="s">
        <v>222</v>
      </c>
      <c r="I606" s="10" t="s">
        <v>2283</v>
      </c>
      <c r="J606" s="10" t="s">
        <v>223</v>
      </c>
      <c r="K606" s="10">
        <v>30.2</v>
      </c>
      <c r="L606" s="10">
        <v>13.2</v>
      </c>
      <c r="M606" s="10">
        <v>1580</v>
      </c>
      <c r="N606" s="10">
        <v>96.8</v>
      </c>
    </row>
    <row r="607" spans="1:14" ht="18" x14ac:dyDescent="0.55000000000000004">
      <c r="A607" s="10">
        <v>2021</v>
      </c>
      <c r="B607" s="10" t="s">
        <v>326</v>
      </c>
      <c r="C607" s="10" t="s">
        <v>303</v>
      </c>
      <c r="D607" s="10">
        <v>657097</v>
      </c>
      <c r="E607" s="10" t="s">
        <v>156</v>
      </c>
      <c r="F607" s="10" t="s">
        <v>157</v>
      </c>
      <c r="G607" s="10">
        <v>83.6</v>
      </c>
      <c r="H607" s="10" t="s">
        <v>222</v>
      </c>
      <c r="I607" s="10" t="s">
        <v>2284</v>
      </c>
      <c r="J607" s="10" t="s">
        <v>223</v>
      </c>
      <c r="K607" s="10">
        <v>31.2</v>
      </c>
      <c r="L607" s="10">
        <v>16.899999999999999</v>
      </c>
      <c r="M607" s="10">
        <v>2244</v>
      </c>
      <c r="N607" s="10">
        <v>98.7</v>
      </c>
    </row>
    <row r="608" spans="1:14" ht="18" x14ac:dyDescent="0.55000000000000004">
      <c r="A608" s="10">
        <v>2021</v>
      </c>
      <c r="B608" s="10" t="s">
        <v>314</v>
      </c>
      <c r="C608" s="10" t="s">
        <v>315</v>
      </c>
      <c r="D608" s="10">
        <v>547942</v>
      </c>
      <c r="E608" s="10" t="s">
        <v>34</v>
      </c>
      <c r="F608" s="10" t="s">
        <v>35</v>
      </c>
      <c r="G608" s="10">
        <v>80.3</v>
      </c>
      <c r="H608" s="10" t="s">
        <v>222</v>
      </c>
      <c r="I608" s="10" t="s">
        <v>2285</v>
      </c>
      <c r="J608" s="10" t="s">
        <v>223</v>
      </c>
      <c r="K608" s="10">
        <v>29.3</v>
      </c>
      <c r="L608" s="10">
        <v>11.2</v>
      </c>
      <c r="M608" s="10">
        <v>1603</v>
      </c>
      <c r="N608" s="10">
        <v>92.4</v>
      </c>
    </row>
    <row r="609" spans="1:14" ht="18" x14ac:dyDescent="0.55000000000000004">
      <c r="A609" s="10">
        <v>2021</v>
      </c>
      <c r="B609" s="10" t="s">
        <v>134</v>
      </c>
      <c r="C609" s="10" t="s">
        <v>135</v>
      </c>
      <c r="D609" s="10">
        <v>642547</v>
      </c>
      <c r="E609" s="10" t="s">
        <v>68</v>
      </c>
      <c r="F609" s="10" t="s">
        <v>69</v>
      </c>
      <c r="G609" s="10">
        <v>88</v>
      </c>
      <c r="H609" s="10" t="s">
        <v>222</v>
      </c>
      <c r="I609" s="10" t="s">
        <v>2286</v>
      </c>
      <c r="J609" s="10" t="s">
        <v>223</v>
      </c>
      <c r="K609" s="10">
        <v>31.4</v>
      </c>
      <c r="L609" s="10">
        <v>14.8</v>
      </c>
      <c r="M609" s="10">
        <v>1607</v>
      </c>
      <c r="N609" s="10">
        <v>93.2</v>
      </c>
    </row>
    <row r="610" spans="1:14" ht="18" x14ac:dyDescent="0.55000000000000004">
      <c r="A610" s="10">
        <v>2021</v>
      </c>
      <c r="B610" s="10" t="s">
        <v>383</v>
      </c>
      <c r="C610" s="10" t="s">
        <v>384</v>
      </c>
      <c r="D610" s="10">
        <v>642528</v>
      </c>
      <c r="E610" s="10" t="s">
        <v>38</v>
      </c>
      <c r="F610" s="10" t="s">
        <v>39</v>
      </c>
      <c r="G610" s="10">
        <v>90</v>
      </c>
      <c r="H610" s="10" t="s">
        <v>222</v>
      </c>
      <c r="I610" s="10" t="s">
        <v>2287</v>
      </c>
      <c r="J610" s="10" t="s">
        <v>223</v>
      </c>
      <c r="K610" s="10">
        <v>22.5</v>
      </c>
      <c r="L610" s="10">
        <v>15.8</v>
      </c>
      <c r="M610" s="10">
        <v>1933</v>
      </c>
      <c r="N610" s="10">
        <v>96.4</v>
      </c>
    </row>
    <row r="611" spans="1:14" ht="18" x14ac:dyDescent="0.55000000000000004">
      <c r="A611" s="10">
        <v>2021</v>
      </c>
      <c r="B611" s="10" t="s">
        <v>435</v>
      </c>
      <c r="C611" s="10" t="s">
        <v>436</v>
      </c>
      <c r="D611" s="10">
        <v>676051</v>
      </c>
      <c r="E611" s="10" t="s">
        <v>46</v>
      </c>
      <c r="F611" s="10" t="s">
        <v>47</v>
      </c>
      <c r="G611" s="10">
        <v>87.3</v>
      </c>
      <c r="H611" s="10" t="s">
        <v>222</v>
      </c>
      <c r="I611" s="10" t="s">
        <v>2288</v>
      </c>
      <c r="J611" s="10" t="s">
        <v>223</v>
      </c>
      <c r="K611" s="10">
        <v>27.3</v>
      </c>
      <c r="L611" s="10">
        <v>16</v>
      </c>
      <c r="M611" s="10">
        <v>2270</v>
      </c>
      <c r="N611" s="10">
        <v>88</v>
      </c>
    </row>
    <row r="612" spans="1:14" ht="18" x14ac:dyDescent="0.55000000000000004">
      <c r="A612" s="10">
        <v>2021</v>
      </c>
      <c r="B612" s="10" t="s">
        <v>450</v>
      </c>
      <c r="C612" s="10" t="s">
        <v>242</v>
      </c>
      <c r="D612" s="10">
        <v>502202</v>
      </c>
      <c r="E612" s="10" t="s">
        <v>68</v>
      </c>
      <c r="F612" s="10" t="s">
        <v>69</v>
      </c>
      <c r="G612" s="10">
        <v>82.5</v>
      </c>
      <c r="H612" s="10" t="s">
        <v>222</v>
      </c>
      <c r="I612" s="10" t="s">
        <v>2289</v>
      </c>
      <c r="J612" s="10" t="s">
        <v>223</v>
      </c>
      <c r="K612" s="10">
        <v>35.299999999999997</v>
      </c>
      <c r="L612" s="10">
        <v>12.1</v>
      </c>
      <c r="M612" s="10">
        <v>1300</v>
      </c>
      <c r="N612" s="10">
        <v>90.3</v>
      </c>
    </row>
    <row r="613" spans="1:14" ht="18" x14ac:dyDescent="0.55000000000000004">
      <c r="A613" s="10">
        <v>2021</v>
      </c>
      <c r="B613" s="10" t="s">
        <v>128</v>
      </c>
      <c r="C613" s="10" t="s">
        <v>129</v>
      </c>
      <c r="D613" s="10">
        <v>592351</v>
      </c>
      <c r="E613" s="10" t="s">
        <v>92</v>
      </c>
      <c r="F613" s="10" t="s">
        <v>93</v>
      </c>
      <c r="G613" s="10">
        <v>87.5</v>
      </c>
      <c r="H613" s="10" t="s">
        <v>222</v>
      </c>
      <c r="I613" s="10" t="s">
        <v>2290</v>
      </c>
      <c r="J613" s="10" t="s">
        <v>223</v>
      </c>
      <c r="K613" s="10">
        <v>28.1</v>
      </c>
      <c r="L613" s="10">
        <v>11.6</v>
      </c>
      <c r="M613" s="10">
        <v>1451</v>
      </c>
      <c r="N613" s="10">
        <v>99.2</v>
      </c>
    </row>
    <row r="614" spans="1:14" ht="18" x14ac:dyDescent="0.55000000000000004">
      <c r="A614" s="10">
        <v>2021</v>
      </c>
      <c r="B614" s="10" t="s">
        <v>267</v>
      </c>
      <c r="C614" s="10" t="s">
        <v>268</v>
      </c>
      <c r="D614" s="10">
        <v>661269</v>
      </c>
      <c r="E614" s="10" t="s">
        <v>26</v>
      </c>
      <c r="F614" s="10" t="s">
        <v>27</v>
      </c>
      <c r="G614" s="10">
        <v>81.2</v>
      </c>
      <c r="H614" s="10" t="s">
        <v>222</v>
      </c>
      <c r="I614" s="10" t="s">
        <v>2291</v>
      </c>
      <c r="J614" s="10" t="s">
        <v>223</v>
      </c>
      <c r="K614" s="10">
        <v>32.1</v>
      </c>
      <c r="L614" s="10">
        <v>12.6</v>
      </c>
      <c r="M614" s="10">
        <v>1640</v>
      </c>
      <c r="N614" s="10">
        <v>97.4</v>
      </c>
    </row>
    <row r="615" spans="1:14" ht="18" x14ac:dyDescent="0.55000000000000004">
      <c r="A615" s="10">
        <v>2021</v>
      </c>
      <c r="B615" s="10" t="s">
        <v>625</v>
      </c>
      <c r="C615" s="10" t="s">
        <v>626</v>
      </c>
      <c r="D615" s="10">
        <v>571656</v>
      </c>
      <c r="E615" s="10" t="s">
        <v>132</v>
      </c>
      <c r="F615" s="10" t="s">
        <v>133</v>
      </c>
      <c r="G615" s="10">
        <v>87.7</v>
      </c>
      <c r="H615" s="10" t="s">
        <v>222</v>
      </c>
      <c r="I615" s="10" t="s">
        <v>2292</v>
      </c>
      <c r="J615" s="10" t="s">
        <v>223</v>
      </c>
      <c r="K615" s="10">
        <v>32.1</v>
      </c>
      <c r="L615" s="10">
        <v>14.9</v>
      </c>
      <c r="M615" s="10">
        <v>1604</v>
      </c>
      <c r="N615" s="10">
        <v>89.8</v>
      </c>
    </row>
    <row r="616" spans="1:14" ht="18" x14ac:dyDescent="0.55000000000000004">
      <c r="A616" s="10">
        <v>2021</v>
      </c>
      <c r="B616" s="10" t="s">
        <v>114</v>
      </c>
      <c r="C616" s="10" t="s">
        <v>115</v>
      </c>
      <c r="D616" s="10">
        <v>543475</v>
      </c>
      <c r="E616" s="10" t="s">
        <v>116</v>
      </c>
      <c r="F616" s="10" t="s">
        <v>117</v>
      </c>
      <c r="G616" s="10">
        <v>86.1</v>
      </c>
      <c r="H616" s="10" t="s">
        <v>222</v>
      </c>
      <c r="I616" s="10" t="s">
        <v>2293</v>
      </c>
      <c r="J616" s="10" t="s">
        <v>223</v>
      </c>
      <c r="K616" s="10">
        <v>27.3</v>
      </c>
      <c r="L616" s="10">
        <v>13.6</v>
      </c>
      <c r="M616" s="10">
        <v>1612</v>
      </c>
      <c r="N616" s="10">
        <v>98.3</v>
      </c>
    </row>
    <row r="617" spans="1:14" ht="18" x14ac:dyDescent="0.55000000000000004">
      <c r="A617" s="10">
        <v>2021</v>
      </c>
      <c r="B617" s="10" t="s">
        <v>638</v>
      </c>
      <c r="C617" s="10" t="s">
        <v>481</v>
      </c>
      <c r="D617" s="10">
        <v>656849</v>
      </c>
      <c r="E617" s="10" t="s">
        <v>126</v>
      </c>
      <c r="F617" s="10" t="s">
        <v>127</v>
      </c>
      <c r="G617" s="10">
        <v>83.9</v>
      </c>
      <c r="H617" s="10" t="s">
        <v>222</v>
      </c>
      <c r="I617" s="10" t="s">
        <v>2294</v>
      </c>
      <c r="J617" s="10" t="s">
        <v>223</v>
      </c>
      <c r="K617" s="10">
        <v>30.9</v>
      </c>
      <c r="L617" s="10">
        <v>17.600000000000001</v>
      </c>
      <c r="M617" s="10">
        <v>1922</v>
      </c>
      <c r="N617" s="10">
        <v>98.8</v>
      </c>
    </row>
    <row r="618" spans="1:14" ht="18" x14ac:dyDescent="0.55000000000000004">
      <c r="A618" s="10">
        <v>2021</v>
      </c>
      <c r="B618" s="10" t="s">
        <v>184</v>
      </c>
      <c r="C618" s="10" t="s">
        <v>356</v>
      </c>
      <c r="D618" s="10">
        <v>642092</v>
      </c>
      <c r="E618" s="10" t="s">
        <v>164</v>
      </c>
      <c r="F618" s="10" t="s">
        <v>165</v>
      </c>
      <c r="G618" s="10">
        <v>86.5</v>
      </c>
      <c r="H618" s="10" t="s">
        <v>222</v>
      </c>
      <c r="I618" s="10" t="s">
        <v>2295</v>
      </c>
      <c r="J618" s="10" t="s">
        <v>223</v>
      </c>
      <c r="K618" s="10">
        <v>29.3</v>
      </c>
      <c r="L618" s="10">
        <v>16.899999999999999</v>
      </c>
      <c r="M618" s="10">
        <v>1938</v>
      </c>
      <c r="N618" s="10">
        <v>99.4</v>
      </c>
    </row>
    <row r="619" spans="1:14" ht="18" x14ac:dyDescent="0.55000000000000004">
      <c r="A619" s="10">
        <v>2021</v>
      </c>
      <c r="B619" s="10" t="s">
        <v>566</v>
      </c>
      <c r="C619" s="10" t="s">
        <v>427</v>
      </c>
      <c r="D619" s="10">
        <v>663738</v>
      </c>
      <c r="E619" s="10" t="s">
        <v>80</v>
      </c>
      <c r="F619" s="10" t="s">
        <v>81</v>
      </c>
      <c r="G619" s="10">
        <v>84.7</v>
      </c>
      <c r="H619" s="10" t="s">
        <v>222</v>
      </c>
      <c r="I619" s="10" t="s">
        <v>2296</v>
      </c>
      <c r="J619" s="10" t="s">
        <v>223</v>
      </c>
      <c r="K619" s="10">
        <v>26</v>
      </c>
      <c r="L619" s="10">
        <v>12.7</v>
      </c>
      <c r="M619" s="10">
        <v>1724</v>
      </c>
      <c r="N619" s="10">
        <v>99.5</v>
      </c>
    </row>
    <row r="620" spans="1:14" ht="18" x14ac:dyDescent="0.55000000000000004">
      <c r="A620" s="10">
        <v>2021</v>
      </c>
      <c r="B620" s="10" t="s">
        <v>294</v>
      </c>
      <c r="C620" s="10" t="s">
        <v>295</v>
      </c>
      <c r="D620" s="10">
        <v>642203</v>
      </c>
      <c r="E620" s="10" t="s">
        <v>164</v>
      </c>
      <c r="F620" s="10" t="s">
        <v>165</v>
      </c>
      <c r="G620" s="10">
        <v>85.6</v>
      </c>
      <c r="H620" s="10" t="s">
        <v>222</v>
      </c>
      <c r="I620" s="10" t="s">
        <v>2297</v>
      </c>
      <c r="J620" s="10" t="s">
        <v>223</v>
      </c>
      <c r="K620" s="10">
        <v>28.8</v>
      </c>
      <c r="L620" s="10">
        <v>15.6</v>
      </c>
      <c r="M620" s="10">
        <v>1713</v>
      </c>
      <c r="N620" s="10">
        <v>93.1</v>
      </c>
    </row>
    <row r="621" spans="1:14" ht="18" x14ac:dyDescent="0.55000000000000004">
      <c r="A621" s="10">
        <v>2021</v>
      </c>
      <c r="B621" s="10" t="s">
        <v>755</v>
      </c>
      <c r="C621" s="10" t="s">
        <v>95</v>
      </c>
      <c r="D621" s="10">
        <v>453281</v>
      </c>
      <c r="E621" s="10" t="s">
        <v>34</v>
      </c>
      <c r="F621" s="10" t="s">
        <v>35</v>
      </c>
      <c r="G621" s="10">
        <v>79.5</v>
      </c>
      <c r="H621" s="10" t="s">
        <v>222</v>
      </c>
      <c r="I621" s="10" t="s">
        <v>2298</v>
      </c>
      <c r="J621" s="10" t="s">
        <v>223</v>
      </c>
      <c r="K621" s="10">
        <v>36.1</v>
      </c>
      <c r="L621" s="10">
        <v>14</v>
      </c>
      <c r="M621" s="10">
        <v>1498</v>
      </c>
      <c r="N621" s="10">
        <v>99</v>
      </c>
    </row>
    <row r="622" spans="1:14" ht="18" x14ac:dyDescent="0.55000000000000004">
      <c r="A622" s="10">
        <v>2021</v>
      </c>
      <c r="B622" s="10" t="s">
        <v>773</v>
      </c>
      <c r="C622" s="10" t="s">
        <v>272</v>
      </c>
      <c r="D622" s="10">
        <v>607455</v>
      </c>
      <c r="E622" s="10" t="s">
        <v>213</v>
      </c>
      <c r="F622" s="10" t="s">
        <v>214</v>
      </c>
      <c r="G622" s="10">
        <v>85.9</v>
      </c>
      <c r="H622" s="10" t="s">
        <v>222</v>
      </c>
      <c r="I622" s="10" t="s">
        <v>2299</v>
      </c>
      <c r="J622" s="10" t="s">
        <v>223</v>
      </c>
      <c r="K622" s="10">
        <v>31.1</v>
      </c>
      <c r="L622" s="10">
        <v>15</v>
      </c>
      <c r="M622" s="10">
        <v>1783</v>
      </c>
      <c r="N622" s="10">
        <v>96</v>
      </c>
    </row>
    <row r="623" spans="1:14" ht="18" x14ac:dyDescent="0.55000000000000004">
      <c r="A623" s="10">
        <v>2021</v>
      </c>
      <c r="B623" s="10" t="s">
        <v>529</v>
      </c>
      <c r="C623" s="10" t="s">
        <v>530</v>
      </c>
      <c r="D623" s="10">
        <v>433589</v>
      </c>
      <c r="E623" s="10" t="s">
        <v>20</v>
      </c>
      <c r="F623" s="10" t="s">
        <v>21</v>
      </c>
      <c r="G623" s="10">
        <v>80.7</v>
      </c>
      <c r="H623" s="10" t="s">
        <v>222</v>
      </c>
      <c r="I623" s="10" t="s">
        <v>2300</v>
      </c>
      <c r="J623" s="10" t="s">
        <v>223</v>
      </c>
      <c r="K623" s="10">
        <v>27</v>
      </c>
      <c r="L623" s="10">
        <v>11.4</v>
      </c>
      <c r="M623" s="10">
        <v>1748</v>
      </c>
      <c r="N623" s="10">
        <v>94</v>
      </c>
    </row>
    <row r="624" spans="1:14" ht="18" x14ac:dyDescent="0.55000000000000004">
      <c r="A624" s="10">
        <v>2021</v>
      </c>
      <c r="B624" s="10" t="s">
        <v>494</v>
      </c>
      <c r="C624" s="10" t="s">
        <v>495</v>
      </c>
      <c r="D624" s="10">
        <v>650893</v>
      </c>
      <c r="E624" s="10" t="s">
        <v>34</v>
      </c>
      <c r="F624" s="10" t="s">
        <v>35</v>
      </c>
      <c r="G624" s="10">
        <v>89.4</v>
      </c>
      <c r="H624" s="10" t="s">
        <v>222</v>
      </c>
      <c r="I624" s="10" t="s">
        <v>2301</v>
      </c>
      <c r="J624" s="10" t="s">
        <v>223</v>
      </c>
      <c r="K624" s="10">
        <v>22.8</v>
      </c>
      <c r="L624" s="10">
        <v>12</v>
      </c>
      <c r="M624" s="10">
        <v>1764</v>
      </c>
      <c r="N624" s="10">
        <v>99</v>
      </c>
    </row>
    <row r="625" spans="1:14" ht="18" x14ac:dyDescent="0.55000000000000004">
      <c r="A625" s="10">
        <v>2021</v>
      </c>
      <c r="B625" s="10" t="s">
        <v>150</v>
      </c>
      <c r="C625" s="10" t="s">
        <v>151</v>
      </c>
      <c r="D625" s="10">
        <v>425794</v>
      </c>
      <c r="E625" s="10" t="s">
        <v>34</v>
      </c>
      <c r="F625" s="10" t="s">
        <v>35</v>
      </c>
      <c r="G625" s="10">
        <v>82.7</v>
      </c>
      <c r="H625" s="10" t="s">
        <v>222</v>
      </c>
      <c r="I625" s="10" t="s">
        <v>2302</v>
      </c>
      <c r="J625" s="10" t="s">
        <v>223</v>
      </c>
      <c r="K625" s="10">
        <v>32.1</v>
      </c>
      <c r="L625" s="10">
        <v>13.9</v>
      </c>
      <c r="M625" s="10">
        <v>1716</v>
      </c>
      <c r="N625" s="10">
        <v>90.1</v>
      </c>
    </row>
    <row r="626" spans="1:14" ht="18" x14ac:dyDescent="0.55000000000000004">
      <c r="A626" s="10">
        <v>2021</v>
      </c>
      <c r="B626" s="10" t="s">
        <v>311</v>
      </c>
      <c r="C626" s="10" t="s">
        <v>312</v>
      </c>
      <c r="D626" s="10">
        <v>641778</v>
      </c>
      <c r="E626" s="10" t="s">
        <v>68</v>
      </c>
      <c r="F626" s="10" t="s">
        <v>69</v>
      </c>
      <c r="G626" s="10">
        <v>86.5</v>
      </c>
      <c r="H626" s="10" t="s">
        <v>222</v>
      </c>
      <c r="I626" s="10" t="s">
        <v>2303</v>
      </c>
      <c r="J626" s="10" t="s">
        <v>223</v>
      </c>
      <c r="K626" s="10">
        <v>28.7</v>
      </c>
      <c r="L626" s="10">
        <v>14.3</v>
      </c>
      <c r="M626" s="10">
        <v>1483</v>
      </c>
      <c r="N626" s="10">
        <v>97.1</v>
      </c>
    </row>
    <row r="627" spans="1:14" ht="18" x14ac:dyDescent="0.55000000000000004">
      <c r="A627" s="10">
        <v>2021</v>
      </c>
      <c r="B627" s="10" t="s">
        <v>327</v>
      </c>
      <c r="C627" s="10" t="s">
        <v>45</v>
      </c>
      <c r="D627" s="10">
        <v>621107</v>
      </c>
      <c r="E627" s="10" t="s">
        <v>58</v>
      </c>
      <c r="F627" s="10" t="s">
        <v>59</v>
      </c>
      <c r="G627" s="10">
        <v>85.3</v>
      </c>
      <c r="H627" s="10" t="s">
        <v>222</v>
      </c>
      <c r="I627" s="10" t="s">
        <v>2304</v>
      </c>
      <c r="J627" s="10" t="s">
        <v>223</v>
      </c>
      <c r="K627" s="10">
        <v>30.7</v>
      </c>
      <c r="L627" s="10">
        <v>14.5</v>
      </c>
      <c r="M627" s="10">
        <v>1695</v>
      </c>
      <c r="N627" s="10">
        <v>98.1</v>
      </c>
    </row>
    <row r="628" spans="1:14" ht="18" x14ac:dyDescent="0.55000000000000004">
      <c r="A628" s="10">
        <v>2021</v>
      </c>
      <c r="B628" s="10" t="s">
        <v>620</v>
      </c>
      <c r="C628" s="10" t="s">
        <v>73</v>
      </c>
      <c r="D628" s="10">
        <v>593372</v>
      </c>
      <c r="E628" s="10" t="s">
        <v>34</v>
      </c>
      <c r="F628" s="10" t="s">
        <v>35</v>
      </c>
      <c r="G628" s="10">
        <v>84.8</v>
      </c>
      <c r="H628" s="10" t="s">
        <v>222</v>
      </c>
      <c r="I628" s="10" t="s">
        <v>2305</v>
      </c>
      <c r="J628" s="10" t="s">
        <v>223</v>
      </c>
      <c r="K628" s="10">
        <v>39.799999999999997</v>
      </c>
      <c r="L628" s="10">
        <v>14.7</v>
      </c>
      <c r="M628" s="10">
        <v>1848</v>
      </c>
      <c r="N628" s="10">
        <v>83.7</v>
      </c>
    </row>
    <row r="629" spans="1:14" ht="18" x14ac:dyDescent="0.55000000000000004">
      <c r="A629" s="10">
        <v>2021</v>
      </c>
      <c r="B629" s="10" t="s">
        <v>259</v>
      </c>
      <c r="C629" s="10" t="s">
        <v>260</v>
      </c>
      <c r="D629" s="10">
        <v>641927</v>
      </c>
      <c r="E629" s="10" t="s">
        <v>261</v>
      </c>
      <c r="F629" s="10" t="s">
        <v>262</v>
      </c>
      <c r="G629" s="10">
        <v>84.8</v>
      </c>
      <c r="H629" s="10" t="s">
        <v>222</v>
      </c>
      <c r="I629" s="10" t="s">
        <v>2306</v>
      </c>
      <c r="J629" s="10" t="s">
        <v>223</v>
      </c>
      <c r="K629" s="10">
        <v>29.3</v>
      </c>
      <c r="L629" s="10">
        <v>15.8</v>
      </c>
      <c r="M629" s="10">
        <v>1869</v>
      </c>
      <c r="N629" s="10">
        <v>99.3</v>
      </c>
    </row>
    <row r="630" spans="1:14" ht="18" x14ac:dyDescent="0.55000000000000004">
      <c r="A630" s="10">
        <v>2021</v>
      </c>
      <c r="B630" s="10" t="s">
        <v>752</v>
      </c>
      <c r="C630" s="10" t="s">
        <v>189</v>
      </c>
      <c r="D630" s="10">
        <v>622065</v>
      </c>
      <c r="E630" s="10" t="s">
        <v>122</v>
      </c>
      <c r="F630" s="10" t="s">
        <v>123</v>
      </c>
      <c r="G630" s="10">
        <v>85.3</v>
      </c>
      <c r="H630" s="10" t="s">
        <v>222</v>
      </c>
      <c r="I630" s="10" t="s">
        <v>2307</v>
      </c>
      <c r="J630" s="10" t="s">
        <v>223</v>
      </c>
      <c r="K630" s="10">
        <v>34.4</v>
      </c>
      <c r="L630" s="10">
        <v>13.3</v>
      </c>
      <c r="M630" s="10">
        <v>1549</v>
      </c>
      <c r="N630" s="10">
        <v>85.4</v>
      </c>
    </row>
    <row r="631" spans="1:14" ht="18" x14ac:dyDescent="0.55000000000000004">
      <c r="A631" s="10">
        <v>2021</v>
      </c>
      <c r="B631" s="10" t="s">
        <v>28</v>
      </c>
      <c r="C631" s="10" t="s">
        <v>29</v>
      </c>
      <c r="D631" s="10">
        <v>592332</v>
      </c>
      <c r="E631" s="10" t="s">
        <v>30</v>
      </c>
      <c r="F631" s="10" t="s">
        <v>31</v>
      </c>
      <c r="G631" s="10">
        <v>83.8</v>
      </c>
      <c r="H631" s="10" t="s">
        <v>222</v>
      </c>
      <c r="I631" s="10" t="s">
        <v>2308</v>
      </c>
      <c r="J631" s="10" t="s">
        <v>223</v>
      </c>
      <c r="K631" s="10">
        <v>27.3</v>
      </c>
      <c r="L631" s="10">
        <v>10.9</v>
      </c>
      <c r="M631" s="10">
        <v>1628</v>
      </c>
      <c r="N631" s="10">
        <v>93.6</v>
      </c>
    </row>
    <row r="632" spans="1:14" ht="18" x14ac:dyDescent="0.55000000000000004">
      <c r="A632" s="10">
        <v>2021</v>
      </c>
      <c r="B632" s="10" t="s">
        <v>557</v>
      </c>
      <c r="C632" s="10" t="s">
        <v>558</v>
      </c>
      <c r="D632" s="10">
        <v>656420</v>
      </c>
      <c r="E632" s="10" t="s">
        <v>178</v>
      </c>
      <c r="F632" s="10" t="s">
        <v>179</v>
      </c>
      <c r="G632" s="10">
        <v>87.6</v>
      </c>
      <c r="H632" s="10" t="s">
        <v>222</v>
      </c>
      <c r="I632" s="10" t="s">
        <v>2309</v>
      </c>
      <c r="J632" s="10" t="s">
        <v>223</v>
      </c>
      <c r="K632" s="10">
        <v>33</v>
      </c>
      <c r="L632" s="10">
        <v>14.7</v>
      </c>
      <c r="M632" s="10">
        <v>1597</v>
      </c>
      <c r="N632" s="10">
        <v>89.9</v>
      </c>
    </row>
    <row r="633" spans="1:14" ht="18" x14ac:dyDescent="0.55000000000000004">
      <c r="A633" s="10">
        <v>2021</v>
      </c>
      <c r="B633" s="10" t="s">
        <v>482</v>
      </c>
      <c r="C633" s="10" t="s">
        <v>622</v>
      </c>
      <c r="D633" s="10">
        <v>642701</v>
      </c>
      <c r="E633" s="10" t="s">
        <v>116</v>
      </c>
      <c r="F633" s="10" t="s">
        <v>117</v>
      </c>
      <c r="G633" s="10">
        <v>87.6</v>
      </c>
      <c r="H633" s="10" t="s">
        <v>222</v>
      </c>
      <c r="I633" s="10" t="s">
        <v>2310</v>
      </c>
      <c r="J633" s="10" t="s">
        <v>223</v>
      </c>
      <c r="K633" s="10">
        <v>27.6</v>
      </c>
      <c r="L633" s="10">
        <v>17.399999999999999</v>
      </c>
      <c r="M633" s="10">
        <v>2209</v>
      </c>
      <c r="N633" s="10">
        <v>89.8</v>
      </c>
    </row>
    <row r="634" spans="1:14" ht="18" x14ac:dyDescent="0.55000000000000004">
      <c r="A634" s="10">
        <v>2021</v>
      </c>
      <c r="B634" s="10" t="s">
        <v>470</v>
      </c>
      <c r="C634" s="10" t="s">
        <v>471</v>
      </c>
      <c r="D634" s="10">
        <v>643377</v>
      </c>
      <c r="E634" s="10" t="s">
        <v>261</v>
      </c>
      <c r="F634" s="10" t="s">
        <v>262</v>
      </c>
      <c r="G634" s="10">
        <v>85.5</v>
      </c>
      <c r="H634" s="10" t="s">
        <v>222</v>
      </c>
      <c r="I634" s="10" t="s">
        <v>2311</v>
      </c>
      <c r="J634" s="10" t="s">
        <v>223</v>
      </c>
      <c r="K634" s="10">
        <v>29.6</v>
      </c>
      <c r="L634" s="10">
        <v>14.3</v>
      </c>
      <c r="M634" s="10">
        <v>1633</v>
      </c>
      <c r="N634" s="10">
        <v>99.3</v>
      </c>
    </row>
    <row r="635" spans="1:14" ht="18" x14ac:dyDescent="0.55000000000000004">
      <c r="A635" s="10">
        <v>2021</v>
      </c>
      <c r="B635" s="10" t="s">
        <v>484</v>
      </c>
      <c r="C635" s="10" t="s">
        <v>247</v>
      </c>
      <c r="D635" s="10">
        <v>500779</v>
      </c>
      <c r="E635" s="10" t="s">
        <v>30</v>
      </c>
      <c r="F635" s="10" t="s">
        <v>31</v>
      </c>
      <c r="G635" s="10">
        <v>86.6</v>
      </c>
      <c r="H635" s="10" t="s">
        <v>222</v>
      </c>
      <c r="I635" s="10" t="s">
        <v>2312</v>
      </c>
      <c r="J635" s="10" t="s">
        <v>223</v>
      </c>
      <c r="K635" s="10">
        <v>28.2</v>
      </c>
      <c r="L635" s="10">
        <v>10.7</v>
      </c>
      <c r="M635" s="10">
        <v>1287</v>
      </c>
      <c r="N635" s="10">
        <v>94.2</v>
      </c>
    </row>
    <row r="636" spans="1:14" ht="18" x14ac:dyDescent="0.55000000000000004">
      <c r="A636" s="10">
        <v>2021</v>
      </c>
      <c r="B636" s="10" t="s">
        <v>674</v>
      </c>
      <c r="C636" s="10" t="s">
        <v>572</v>
      </c>
      <c r="D636" s="10">
        <v>606160</v>
      </c>
      <c r="E636" s="10" t="s">
        <v>142</v>
      </c>
      <c r="F636" s="10" t="s">
        <v>143</v>
      </c>
      <c r="G636" s="10">
        <v>89.7</v>
      </c>
      <c r="H636" s="10" t="s">
        <v>222</v>
      </c>
      <c r="I636" s="10" t="s">
        <v>2313</v>
      </c>
      <c r="J636" s="10" t="s">
        <v>223</v>
      </c>
      <c r="K636" s="10">
        <v>29.8</v>
      </c>
      <c r="L636" s="10">
        <v>16</v>
      </c>
      <c r="M636" s="10">
        <v>2011</v>
      </c>
      <c r="N636" s="10">
        <v>88.6</v>
      </c>
    </row>
    <row r="637" spans="1:14" ht="18" x14ac:dyDescent="0.55000000000000004">
      <c r="A637" s="10">
        <v>2021</v>
      </c>
      <c r="B637" s="10" t="s">
        <v>713</v>
      </c>
      <c r="C637" s="10" t="s">
        <v>714</v>
      </c>
      <c r="D637" s="10">
        <v>660365</v>
      </c>
      <c r="E637" s="10" t="s">
        <v>116</v>
      </c>
      <c r="F637" s="10" t="s">
        <v>117</v>
      </c>
      <c r="G637" s="10">
        <v>81.400000000000006</v>
      </c>
      <c r="H637" s="10" t="s">
        <v>222</v>
      </c>
      <c r="I637" s="10" t="s">
        <v>2314</v>
      </c>
      <c r="J637" s="10" t="s">
        <v>223</v>
      </c>
      <c r="K637" s="10">
        <v>31.3</v>
      </c>
      <c r="L637" s="10">
        <v>13.7</v>
      </c>
      <c r="M637" s="10">
        <v>1695</v>
      </c>
      <c r="N637" s="10">
        <v>89.5</v>
      </c>
    </row>
    <row r="638" spans="1:14" ht="18" x14ac:dyDescent="0.55000000000000004">
      <c r="A638" s="10">
        <v>2021</v>
      </c>
      <c r="B638" s="10" t="s">
        <v>538</v>
      </c>
      <c r="C638" s="10" t="s">
        <v>229</v>
      </c>
      <c r="D638" s="10">
        <v>641582</v>
      </c>
      <c r="E638" s="10" t="s">
        <v>50</v>
      </c>
      <c r="F638" s="10" t="s">
        <v>51</v>
      </c>
      <c r="G638" s="10">
        <v>84.4</v>
      </c>
      <c r="H638" s="10" t="s">
        <v>222</v>
      </c>
      <c r="I638" s="10" t="s">
        <v>2315</v>
      </c>
      <c r="J638" s="10" t="s">
        <v>223</v>
      </c>
      <c r="K638" s="10">
        <v>25.6</v>
      </c>
      <c r="L638" s="10">
        <v>10.1</v>
      </c>
      <c r="M638" s="10">
        <v>1727</v>
      </c>
      <c r="N638" s="10">
        <v>96.4</v>
      </c>
    </row>
    <row r="639" spans="1:14" ht="18" x14ac:dyDescent="0.55000000000000004">
      <c r="A639" s="10">
        <v>2021</v>
      </c>
      <c r="B639" s="10" t="s">
        <v>782</v>
      </c>
      <c r="C639" s="10" t="s">
        <v>109</v>
      </c>
      <c r="D639" s="10">
        <v>502239</v>
      </c>
      <c r="E639" s="10" t="s">
        <v>213</v>
      </c>
      <c r="F639" s="10" t="s">
        <v>214</v>
      </c>
      <c r="G639" s="10">
        <v>82.3</v>
      </c>
      <c r="H639" s="10" t="s">
        <v>222</v>
      </c>
      <c r="I639" s="10" t="s">
        <v>2316</v>
      </c>
      <c r="J639" s="10" t="s">
        <v>223</v>
      </c>
      <c r="K639" s="10">
        <v>39.5</v>
      </c>
      <c r="L639" s="10">
        <v>13.8</v>
      </c>
      <c r="M639" s="10">
        <v>1525</v>
      </c>
      <c r="N639" s="10">
        <v>87.7</v>
      </c>
    </row>
    <row r="640" spans="1:14" ht="18" x14ac:dyDescent="0.55000000000000004">
      <c r="A640" s="10">
        <v>2021</v>
      </c>
      <c r="B640" s="10" t="s">
        <v>313</v>
      </c>
      <c r="C640" s="10" t="s">
        <v>295</v>
      </c>
      <c r="D640" s="10">
        <v>621368</v>
      </c>
      <c r="E640" s="10" t="s">
        <v>116</v>
      </c>
      <c r="F640" s="10" t="s">
        <v>117</v>
      </c>
      <c r="G640" s="10">
        <v>86.4</v>
      </c>
      <c r="H640" s="10" t="s">
        <v>222</v>
      </c>
      <c r="I640" s="10" t="s">
        <v>2317</v>
      </c>
      <c r="J640" s="10" t="s">
        <v>223</v>
      </c>
      <c r="K640" s="10">
        <v>29.4</v>
      </c>
      <c r="L640" s="10">
        <v>10.7</v>
      </c>
      <c r="M640" s="10">
        <v>1695</v>
      </c>
      <c r="N640" s="10">
        <v>84.3</v>
      </c>
    </row>
    <row r="641" spans="1:14" ht="18" x14ac:dyDescent="0.55000000000000004">
      <c r="A641" s="10">
        <v>2021</v>
      </c>
      <c r="B641" s="10" t="s">
        <v>532</v>
      </c>
      <c r="C641" s="10" t="s">
        <v>533</v>
      </c>
      <c r="D641" s="10">
        <v>518633</v>
      </c>
      <c r="E641" s="10" t="s">
        <v>80</v>
      </c>
      <c r="F641" s="10" t="s">
        <v>81</v>
      </c>
      <c r="G641" s="10">
        <v>85.2</v>
      </c>
      <c r="H641" s="10" t="s">
        <v>222</v>
      </c>
      <c r="I641" s="10" t="s">
        <v>2318</v>
      </c>
      <c r="J641" s="10" t="s">
        <v>223</v>
      </c>
      <c r="K641" s="10">
        <v>25.1</v>
      </c>
      <c r="L641" s="10">
        <v>15.4</v>
      </c>
      <c r="M641" s="10">
        <v>2293</v>
      </c>
      <c r="N641" s="10">
        <v>92.3</v>
      </c>
    </row>
    <row r="642" spans="1:14" ht="18" x14ac:dyDescent="0.55000000000000004">
      <c r="A642" s="10">
        <v>2021</v>
      </c>
      <c r="B642" s="10" t="s">
        <v>379</v>
      </c>
      <c r="C642" s="10" t="s">
        <v>73</v>
      </c>
      <c r="D642" s="10">
        <v>608032</v>
      </c>
      <c r="E642" s="10" t="s">
        <v>92</v>
      </c>
      <c r="F642" s="10" t="s">
        <v>93</v>
      </c>
      <c r="G642" s="10">
        <v>88.7</v>
      </c>
      <c r="H642" s="10" t="s">
        <v>222</v>
      </c>
      <c r="I642" s="10" t="s">
        <v>2319</v>
      </c>
      <c r="J642" s="10" t="s">
        <v>223</v>
      </c>
      <c r="K642" s="10">
        <v>28.8</v>
      </c>
      <c r="L642" s="10">
        <v>11.6</v>
      </c>
      <c r="M642" s="10">
        <v>1589</v>
      </c>
      <c r="N642" s="10">
        <v>94.5</v>
      </c>
    </row>
    <row r="643" spans="1:14" ht="18" x14ac:dyDescent="0.55000000000000004">
      <c r="A643" s="10">
        <v>2021</v>
      </c>
      <c r="B643" s="10" t="s">
        <v>860</v>
      </c>
      <c r="C643" s="10" t="s">
        <v>861</v>
      </c>
      <c r="D643" s="10">
        <v>605359</v>
      </c>
      <c r="E643" s="10" t="s">
        <v>50</v>
      </c>
      <c r="F643" s="10" t="s">
        <v>51</v>
      </c>
      <c r="G643" s="10">
        <v>88.3</v>
      </c>
      <c r="H643" s="10" t="s">
        <v>222</v>
      </c>
      <c r="I643" s="10" t="s">
        <v>2320</v>
      </c>
      <c r="J643" s="10" t="s">
        <v>223</v>
      </c>
      <c r="K643" s="10">
        <v>30.7</v>
      </c>
      <c r="L643" s="10">
        <v>16.3</v>
      </c>
      <c r="M643" s="10">
        <v>1658</v>
      </c>
      <c r="N643" s="10">
        <v>95.9</v>
      </c>
    </row>
    <row r="644" spans="1:14" ht="18" x14ac:dyDescent="0.55000000000000004">
      <c r="A644" s="10">
        <v>2021</v>
      </c>
      <c r="B644" s="10" t="s">
        <v>535</v>
      </c>
      <c r="C644" s="10" t="s">
        <v>229</v>
      </c>
      <c r="D644" s="10">
        <v>666159</v>
      </c>
      <c r="E644" s="10" t="s">
        <v>132</v>
      </c>
      <c r="F644" s="10" t="s">
        <v>133</v>
      </c>
      <c r="G644" s="10">
        <v>87.4</v>
      </c>
      <c r="H644" s="10" t="s">
        <v>222</v>
      </c>
      <c r="I644" s="10" t="s">
        <v>2321</v>
      </c>
      <c r="J644" s="10" t="s">
        <v>223</v>
      </c>
      <c r="K644" s="10">
        <v>25.8</v>
      </c>
      <c r="L644" s="10">
        <v>11.7</v>
      </c>
      <c r="M644" s="10">
        <v>1381</v>
      </c>
      <c r="N644" s="10">
        <v>96.1</v>
      </c>
    </row>
    <row r="645" spans="1:14" ht="18" x14ac:dyDescent="0.55000000000000004">
      <c r="A645" s="10">
        <v>2021</v>
      </c>
      <c r="B645" s="10" t="s">
        <v>375</v>
      </c>
      <c r="C645" s="10" t="s">
        <v>109</v>
      </c>
      <c r="D645" s="10">
        <v>543507</v>
      </c>
      <c r="E645" s="10" t="s">
        <v>126</v>
      </c>
      <c r="F645" s="10" t="s">
        <v>127</v>
      </c>
      <c r="G645" s="10">
        <v>86.9</v>
      </c>
      <c r="H645" s="10" t="s">
        <v>222</v>
      </c>
      <c r="I645" s="10" t="s">
        <v>2322</v>
      </c>
      <c r="J645" s="10" t="s">
        <v>223</v>
      </c>
      <c r="K645" s="10">
        <v>22.3</v>
      </c>
      <c r="L645" s="10">
        <v>10.6</v>
      </c>
      <c r="M645" s="10">
        <v>1708</v>
      </c>
      <c r="N645" s="10">
        <v>94.8</v>
      </c>
    </row>
    <row r="646" spans="1:14" ht="18" x14ac:dyDescent="0.55000000000000004">
      <c r="A646" s="10">
        <v>2021</v>
      </c>
      <c r="B646" s="10" t="s">
        <v>279</v>
      </c>
      <c r="C646" s="10" t="s">
        <v>280</v>
      </c>
      <c r="D646" s="10">
        <v>592346</v>
      </c>
      <c r="E646" s="10" t="s">
        <v>92</v>
      </c>
      <c r="F646" s="10" t="s">
        <v>93</v>
      </c>
      <c r="G646" s="10">
        <v>84.3</v>
      </c>
      <c r="H646" s="10" t="s">
        <v>222</v>
      </c>
      <c r="I646" s="10" t="s">
        <v>2323</v>
      </c>
      <c r="J646" s="10" t="s">
        <v>223</v>
      </c>
      <c r="K646" s="10">
        <v>33.299999999999997</v>
      </c>
      <c r="L646" s="10">
        <v>11.9</v>
      </c>
      <c r="M646" s="10">
        <v>1644</v>
      </c>
      <c r="N646" s="10">
        <v>85.8</v>
      </c>
    </row>
    <row r="647" spans="1:14" ht="18" x14ac:dyDescent="0.55000000000000004">
      <c r="A647" s="10">
        <v>2021</v>
      </c>
      <c r="B647" s="10" t="s">
        <v>299</v>
      </c>
      <c r="C647" s="10" t="s">
        <v>300</v>
      </c>
      <c r="D647" s="10">
        <v>518516</v>
      </c>
      <c r="E647" s="10" t="s">
        <v>164</v>
      </c>
      <c r="F647" s="10" t="s">
        <v>165</v>
      </c>
      <c r="G647" s="10">
        <v>83.7</v>
      </c>
      <c r="H647" s="10" t="s">
        <v>222</v>
      </c>
      <c r="I647" s="10" t="s">
        <v>2324</v>
      </c>
      <c r="J647" s="10" t="s">
        <v>223</v>
      </c>
      <c r="K647" s="10">
        <v>32.1</v>
      </c>
      <c r="L647" s="10">
        <v>12.7</v>
      </c>
      <c r="M647" s="10">
        <v>1438</v>
      </c>
      <c r="N647" s="10">
        <v>97</v>
      </c>
    </row>
    <row r="648" spans="1:14" ht="18" x14ac:dyDescent="0.55000000000000004">
      <c r="A648" s="10">
        <v>2021</v>
      </c>
      <c r="B648" s="10" t="s">
        <v>290</v>
      </c>
      <c r="C648" s="10" t="s">
        <v>291</v>
      </c>
      <c r="D648" s="10">
        <v>663556</v>
      </c>
      <c r="E648" s="10" t="s">
        <v>178</v>
      </c>
      <c r="F648" s="10" t="s">
        <v>179</v>
      </c>
      <c r="G648" s="10">
        <v>89.2</v>
      </c>
      <c r="H648" s="10" t="s">
        <v>222</v>
      </c>
      <c r="I648" s="10" t="s">
        <v>2325</v>
      </c>
      <c r="J648" s="10" t="s">
        <v>223</v>
      </c>
      <c r="K648" s="10">
        <v>23.4</v>
      </c>
      <c r="L648" s="10">
        <v>15.5</v>
      </c>
      <c r="M648" s="10">
        <v>1723</v>
      </c>
      <c r="N648" s="10">
        <v>98.8</v>
      </c>
    </row>
    <row r="649" spans="1:14" ht="18" x14ac:dyDescent="0.55000000000000004">
      <c r="A649" s="10">
        <v>2021</v>
      </c>
      <c r="B649" s="10" t="s">
        <v>368</v>
      </c>
      <c r="C649" s="10" t="s">
        <v>89</v>
      </c>
      <c r="D649" s="10">
        <v>608717</v>
      </c>
      <c r="E649" s="10" t="s">
        <v>213</v>
      </c>
      <c r="F649" s="10" t="s">
        <v>214</v>
      </c>
      <c r="G649" s="10">
        <v>86.6</v>
      </c>
      <c r="H649" s="10" t="s">
        <v>222</v>
      </c>
      <c r="I649" s="10" t="s">
        <v>2326</v>
      </c>
      <c r="J649" s="10" t="s">
        <v>223</v>
      </c>
      <c r="K649" s="10">
        <v>30.4</v>
      </c>
      <c r="L649" s="10">
        <v>13.6</v>
      </c>
      <c r="M649" s="10">
        <v>2248</v>
      </c>
      <c r="N649" s="10">
        <v>75</v>
      </c>
    </row>
    <row r="650" spans="1:14" ht="18" x14ac:dyDescent="0.55000000000000004">
      <c r="A650" s="10">
        <v>2021</v>
      </c>
      <c r="B650" s="10" t="s">
        <v>751</v>
      </c>
      <c r="C650" s="10" t="s">
        <v>73</v>
      </c>
      <c r="D650" s="10">
        <v>471911</v>
      </c>
      <c r="E650" s="10" t="s">
        <v>126</v>
      </c>
      <c r="F650" s="10" t="s">
        <v>127</v>
      </c>
      <c r="G650" s="10">
        <v>87.6</v>
      </c>
      <c r="H650" s="10" t="s">
        <v>222</v>
      </c>
      <c r="I650" s="10" t="s">
        <v>2327</v>
      </c>
      <c r="J650" s="10" t="s">
        <v>223</v>
      </c>
      <c r="K650" s="10">
        <v>34.799999999999997</v>
      </c>
      <c r="L650" s="10">
        <v>7.4</v>
      </c>
      <c r="M650" s="10">
        <v>1201</v>
      </c>
      <c r="N650" s="10">
        <v>67.099999999999994</v>
      </c>
    </row>
    <row r="651" spans="1:14" ht="18" x14ac:dyDescent="0.55000000000000004">
      <c r="A651" s="10">
        <v>2021</v>
      </c>
      <c r="B651" s="10" t="s">
        <v>847</v>
      </c>
      <c r="C651" s="10" t="s">
        <v>388</v>
      </c>
      <c r="D651" s="10">
        <v>670955</v>
      </c>
      <c r="E651" s="10" t="s">
        <v>54</v>
      </c>
      <c r="F651" s="10" t="s">
        <v>55</v>
      </c>
      <c r="G651" s="10">
        <v>87.6</v>
      </c>
      <c r="H651" s="10" t="s">
        <v>222</v>
      </c>
      <c r="I651" s="10" t="s">
        <v>2328</v>
      </c>
      <c r="J651" s="10" t="s">
        <v>223</v>
      </c>
      <c r="K651" s="10">
        <v>28.5</v>
      </c>
      <c r="L651" s="10">
        <v>17.5</v>
      </c>
      <c r="M651" s="10">
        <v>2026</v>
      </c>
      <c r="N651" s="10">
        <v>89.1</v>
      </c>
    </row>
    <row r="652" spans="1:14" ht="18" x14ac:dyDescent="0.55000000000000004">
      <c r="A652" s="10">
        <v>2021</v>
      </c>
      <c r="B652" s="10" t="s">
        <v>332</v>
      </c>
      <c r="C652" s="10" t="s">
        <v>333</v>
      </c>
      <c r="D652" s="10">
        <v>656546</v>
      </c>
      <c r="E652" s="10" t="s">
        <v>26</v>
      </c>
      <c r="F652" s="10" t="s">
        <v>27</v>
      </c>
      <c r="G652" s="10">
        <v>85.6</v>
      </c>
      <c r="H652" s="10" t="s">
        <v>222</v>
      </c>
      <c r="I652" s="10" t="s">
        <v>2329</v>
      </c>
      <c r="J652" s="10" t="s">
        <v>223</v>
      </c>
      <c r="K652" s="10">
        <v>29.6</v>
      </c>
      <c r="L652" s="10">
        <v>13.5</v>
      </c>
      <c r="M652" s="10">
        <v>1436</v>
      </c>
      <c r="N652" s="10">
        <v>98.6</v>
      </c>
    </row>
    <row r="653" spans="1:14" ht="18" x14ac:dyDescent="0.55000000000000004">
      <c r="A653" s="10">
        <v>2021</v>
      </c>
      <c r="B653" s="10" t="s">
        <v>211</v>
      </c>
      <c r="C653" s="10" t="s">
        <v>242</v>
      </c>
      <c r="D653" s="10">
        <v>641745</v>
      </c>
      <c r="E653" s="10" t="s">
        <v>80</v>
      </c>
      <c r="F653" s="10" t="s">
        <v>81</v>
      </c>
      <c r="G653" s="10">
        <v>90</v>
      </c>
      <c r="H653" s="10" t="s">
        <v>222</v>
      </c>
      <c r="I653" s="10" t="s">
        <v>2330</v>
      </c>
      <c r="J653" s="10" t="s">
        <v>223</v>
      </c>
      <c r="K653" s="10">
        <v>24.3</v>
      </c>
      <c r="L653" s="10">
        <v>12.4</v>
      </c>
      <c r="M653" s="10">
        <v>2001</v>
      </c>
      <c r="N653" s="10">
        <v>96.3</v>
      </c>
    </row>
    <row r="654" spans="1:14" ht="18" x14ac:dyDescent="0.55000000000000004">
      <c r="A654" s="10">
        <v>2021</v>
      </c>
      <c r="B654" s="10" t="s">
        <v>678</v>
      </c>
      <c r="C654" s="10" t="s">
        <v>679</v>
      </c>
      <c r="D654" s="10">
        <v>669674</v>
      </c>
      <c r="E654" s="10" t="s">
        <v>30</v>
      </c>
      <c r="F654" s="10" t="s">
        <v>31</v>
      </c>
      <c r="G654" s="10">
        <v>80.400000000000006</v>
      </c>
      <c r="H654" s="10" t="s">
        <v>222</v>
      </c>
      <c r="I654" s="10" t="s">
        <v>2331</v>
      </c>
      <c r="J654" s="10" t="s">
        <v>223</v>
      </c>
      <c r="K654" s="10">
        <v>28.1</v>
      </c>
      <c r="L654" s="10">
        <v>10.5</v>
      </c>
      <c r="M654" s="10">
        <v>1892</v>
      </c>
      <c r="N654" s="10">
        <v>93.6</v>
      </c>
    </row>
    <row r="655" spans="1:14" ht="18" x14ac:dyDescent="0.55000000000000004">
      <c r="A655" s="10">
        <v>2021</v>
      </c>
      <c r="B655" s="10" t="s">
        <v>680</v>
      </c>
      <c r="C655" s="10" t="s">
        <v>681</v>
      </c>
      <c r="D655" s="10">
        <v>446372</v>
      </c>
      <c r="E655" s="10" t="s">
        <v>38</v>
      </c>
      <c r="F655" s="10" t="s">
        <v>39</v>
      </c>
      <c r="G655" s="10">
        <v>84.7</v>
      </c>
      <c r="H655" s="10" t="s">
        <v>222</v>
      </c>
      <c r="I655" s="10" t="s">
        <v>2332</v>
      </c>
      <c r="J655" s="10" t="s">
        <v>223</v>
      </c>
      <c r="K655" s="10">
        <v>33.299999999999997</v>
      </c>
      <c r="L655" s="10">
        <v>13.4</v>
      </c>
      <c r="M655" s="10">
        <v>1651</v>
      </c>
      <c r="N655" s="10">
        <v>76.2</v>
      </c>
    </row>
    <row r="656" spans="1:14" ht="18" x14ac:dyDescent="0.55000000000000004">
      <c r="A656" s="10">
        <v>2021</v>
      </c>
      <c r="B656" s="10" t="s">
        <v>410</v>
      </c>
      <c r="C656" s="10" t="s">
        <v>411</v>
      </c>
      <c r="D656" s="10">
        <v>666201</v>
      </c>
      <c r="E656" s="10" t="s">
        <v>14</v>
      </c>
      <c r="F656" s="10" t="s">
        <v>15</v>
      </c>
      <c r="G656" s="10">
        <v>86.8</v>
      </c>
      <c r="H656" s="10" t="s">
        <v>222</v>
      </c>
      <c r="I656" s="10" t="s">
        <v>2333</v>
      </c>
      <c r="J656" s="10" t="s">
        <v>223</v>
      </c>
      <c r="K656" s="10">
        <v>29.7</v>
      </c>
      <c r="L656" s="10">
        <v>13</v>
      </c>
      <c r="M656" s="10">
        <v>1968</v>
      </c>
      <c r="N656" s="10">
        <v>83</v>
      </c>
    </row>
    <row r="657" spans="1:14" ht="18" x14ac:dyDescent="0.55000000000000004">
      <c r="A657" s="10">
        <v>2021</v>
      </c>
      <c r="B657" s="10" t="s">
        <v>100</v>
      </c>
      <c r="C657" s="10" t="s">
        <v>101</v>
      </c>
      <c r="D657" s="10">
        <v>669302</v>
      </c>
      <c r="E657" s="10" t="s">
        <v>102</v>
      </c>
      <c r="F657" s="10" t="s">
        <v>103</v>
      </c>
      <c r="G657" s="10">
        <v>79.599999999999994</v>
      </c>
      <c r="H657" s="10" t="s">
        <v>222</v>
      </c>
      <c r="I657" s="10" t="s">
        <v>2334</v>
      </c>
      <c r="J657" s="10" t="s">
        <v>223</v>
      </c>
      <c r="K657" s="10">
        <v>38.5</v>
      </c>
      <c r="L657" s="10">
        <v>14.1</v>
      </c>
      <c r="M657" s="10">
        <v>1545</v>
      </c>
      <c r="N657" s="10">
        <v>97.7</v>
      </c>
    </row>
    <row r="658" spans="1:14" ht="18" x14ac:dyDescent="0.55000000000000004">
      <c r="A658" s="10">
        <v>2021</v>
      </c>
      <c r="B658" s="10" t="s">
        <v>783</v>
      </c>
      <c r="C658" s="10" t="s">
        <v>189</v>
      </c>
      <c r="D658" s="10">
        <v>592222</v>
      </c>
      <c r="E658" s="10" t="s">
        <v>232</v>
      </c>
      <c r="F658" s="10" t="s">
        <v>233</v>
      </c>
      <c r="G658" s="10">
        <v>72.7</v>
      </c>
      <c r="H658" s="10" t="s">
        <v>222</v>
      </c>
      <c r="I658" s="10" t="s">
        <v>2335</v>
      </c>
      <c r="J658" s="10" t="s">
        <v>223</v>
      </c>
      <c r="K658" s="10">
        <v>51.9</v>
      </c>
      <c r="L658" s="10">
        <v>18.5</v>
      </c>
      <c r="M658" s="10">
        <v>1886</v>
      </c>
      <c r="N658" s="10">
        <v>97.1</v>
      </c>
    </row>
    <row r="659" spans="1:14" ht="18" x14ac:dyDescent="0.55000000000000004">
      <c r="A659" s="10">
        <v>2021</v>
      </c>
      <c r="B659" s="10" t="s">
        <v>408</v>
      </c>
      <c r="C659" s="10" t="s">
        <v>161</v>
      </c>
      <c r="D659" s="10">
        <v>608716</v>
      </c>
      <c r="E659" s="10" t="s">
        <v>102</v>
      </c>
      <c r="F659" s="10" t="s">
        <v>103</v>
      </c>
      <c r="G659" s="10">
        <v>87.5</v>
      </c>
      <c r="H659" s="10" t="s">
        <v>222</v>
      </c>
      <c r="I659" s="10" t="s">
        <v>2336</v>
      </c>
      <c r="J659" s="10" t="s">
        <v>223</v>
      </c>
      <c r="K659" s="10">
        <v>25.8</v>
      </c>
      <c r="L659" s="10">
        <v>13.1</v>
      </c>
      <c r="M659" s="10">
        <v>1672</v>
      </c>
      <c r="N659" s="10">
        <v>98.1</v>
      </c>
    </row>
    <row r="660" spans="1:14" ht="18" x14ac:dyDescent="0.55000000000000004">
      <c r="A660" s="10">
        <v>2021</v>
      </c>
      <c r="B660" s="10" t="s">
        <v>98</v>
      </c>
      <c r="C660" s="10" t="s">
        <v>99</v>
      </c>
      <c r="D660" s="10">
        <v>592791</v>
      </c>
      <c r="E660" s="10" t="s">
        <v>38</v>
      </c>
      <c r="F660" s="10" t="s">
        <v>39</v>
      </c>
      <c r="G660" s="10">
        <v>88</v>
      </c>
      <c r="H660" s="10" t="s">
        <v>222</v>
      </c>
      <c r="I660" s="10" t="s">
        <v>2337</v>
      </c>
      <c r="J660" s="10" t="s">
        <v>223</v>
      </c>
      <c r="K660" s="10">
        <v>24.1</v>
      </c>
      <c r="L660" s="10">
        <v>14.2</v>
      </c>
      <c r="M660" s="10">
        <v>1868</v>
      </c>
      <c r="N660" s="10">
        <v>95.5</v>
      </c>
    </row>
    <row r="661" spans="1:14" ht="18" x14ac:dyDescent="0.55000000000000004">
      <c r="A661" s="10">
        <v>2021</v>
      </c>
      <c r="B661" s="10" t="s">
        <v>90</v>
      </c>
      <c r="C661" s="10" t="s">
        <v>91</v>
      </c>
      <c r="D661" s="10">
        <v>622608</v>
      </c>
      <c r="E661" s="10" t="s">
        <v>92</v>
      </c>
      <c r="F661" s="10" t="s">
        <v>93</v>
      </c>
      <c r="G661" s="10">
        <v>85.9</v>
      </c>
      <c r="H661" s="10" t="s">
        <v>222</v>
      </c>
      <c r="I661" s="10" t="s">
        <v>2338</v>
      </c>
      <c r="J661" s="10" t="s">
        <v>223</v>
      </c>
      <c r="K661" s="10">
        <v>28.7</v>
      </c>
      <c r="L661" s="10">
        <v>7.5</v>
      </c>
      <c r="M661" s="10">
        <v>2012</v>
      </c>
      <c r="N661" s="10">
        <v>61.2</v>
      </c>
    </row>
    <row r="662" spans="1:14" ht="18" x14ac:dyDescent="0.55000000000000004">
      <c r="A662" s="10">
        <v>2021</v>
      </c>
      <c r="B662" s="10" t="s">
        <v>824</v>
      </c>
      <c r="C662" s="10" t="s">
        <v>834</v>
      </c>
      <c r="D662" s="10">
        <v>598287</v>
      </c>
      <c r="E662" s="10" t="s">
        <v>164</v>
      </c>
      <c r="F662" s="10" t="s">
        <v>165</v>
      </c>
      <c r="G662" s="10">
        <v>84.1</v>
      </c>
      <c r="H662" s="10" t="s">
        <v>222</v>
      </c>
      <c r="I662" s="10" t="s">
        <v>2339</v>
      </c>
      <c r="J662" s="10" t="s">
        <v>223</v>
      </c>
      <c r="K662" s="10">
        <v>41.4</v>
      </c>
      <c r="L662" s="10">
        <v>13.4</v>
      </c>
      <c r="M662" s="10">
        <v>2126</v>
      </c>
      <c r="N662" s="10">
        <v>98.1</v>
      </c>
    </row>
    <row r="663" spans="1:14" ht="18" x14ac:dyDescent="0.55000000000000004">
      <c r="A663" s="10">
        <v>2021</v>
      </c>
      <c r="B663" s="10" t="s">
        <v>84</v>
      </c>
      <c r="C663" s="10" t="s">
        <v>85</v>
      </c>
      <c r="D663" s="10">
        <v>572070</v>
      </c>
      <c r="E663" s="10" t="s">
        <v>42</v>
      </c>
      <c r="F663" s="10" t="s">
        <v>43</v>
      </c>
      <c r="G663" s="10">
        <v>90.5</v>
      </c>
      <c r="H663" s="10" t="s">
        <v>222</v>
      </c>
      <c r="I663" s="10" t="s">
        <v>2340</v>
      </c>
      <c r="J663" s="10" t="s">
        <v>223</v>
      </c>
      <c r="K663" s="10">
        <v>28.1</v>
      </c>
      <c r="L663" s="10">
        <v>15.4</v>
      </c>
      <c r="M663" s="10">
        <v>1702</v>
      </c>
      <c r="N663" s="10">
        <v>86.8</v>
      </c>
    </row>
    <row r="664" spans="1:14" ht="18" x14ac:dyDescent="0.55000000000000004">
      <c r="A664" s="10">
        <v>2021</v>
      </c>
      <c r="B664" s="10" t="s">
        <v>549</v>
      </c>
      <c r="C664" s="10" t="s">
        <v>45</v>
      </c>
      <c r="D664" s="10">
        <v>605507</v>
      </c>
      <c r="E664" s="10" t="s">
        <v>110</v>
      </c>
      <c r="F664" s="10" t="s">
        <v>111</v>
      </c>
      <c r="G664" s="10">
        <v>85.2</v>
      </c>
      <c r="H664" s="10" t="s">
        <v>222</v>
      </c>
      <c r="I664" s="10" t="s">
        <v>2341</v>
      </c>
      <c r="J664" s="10" t="s">
        <v>223</v>
      </c>
      <c r="K664" s="10">
        <v>32.799999999999997</v>
      </c>
      <c r="L664" s="10">
        <v>13.3</v>
      </c>
      <c r="M664" s="10">
        <v>1728</v>
      </c>
      <c r="N664" s="10">
        <v>95.2</v>
      </c>
    </row>
    <row r="665" spans="1:14" ht="18" x14ac:dyDescent="0.55000000000000004">
      <c r="A665" s="10">
        <v>2021</v>
      </c>
      <c r="B665" s="10" t="s">
        <v>289</v>
      </c>
      <c r="C665" s="10" t="s">
        <v>251</v>
      </c>
      <c r="D665" s="10">
        <v>605397</v>
      </c>
      <c r="E665" s="10" t="s">
        <v>62</v>
      </c>
      <c r="F665" s="10" t="s">
        <v>63</v>
      </c>
      <c r="G665" s="10">
        <v>87</v>
      </c>
      <c r="H665" s="10" t="s">
        <v>222</v>
      </c>
      <c r="I665" s="10" t="s">
        <v>2342</v>
      </c>
      <c r="J665" s="10" t="s">
        <v>223</v>
      </c>
      <c r="K665" s="10">
        <v>31.6</v>
      </c>
      <c r="L665" s="10">
        <v>9.4</v>
      </c>
      <c r="M665" s="10">
        <v>2068</v>
      </c>
      <c r="N665" s="10">
        <v>62.2</v>
      </c>
    </row>
    <row r="666" spans="1:14" ht="18" x14ac:dyDescent="0.55000000000000004">
      <c r="A666" s="10">
        <v>2021</v>
      </c>
      <c r="B666" s="10" t="s">
        <v>523</v>
      </c>
      <c r="C666" s="10" t="s">
        <v>181</v>
      </c>
      <c r="D666" s="10">
        <v>667463</v>
      </c>
      <c r="E666" s="10" t="s">
        <v>116</v>
      </c>
      <c r="F666" s="10" t="s">
        <v>117</v>
      </c>
      <c r="G666" s="10">
        <v>78.400000000000006</v>
      </c>
      <c r="H666" s="10" t="s">
        <v>222</v>
      </c>
      <c r="I666" s="10" t="s">
        <v>2343</v>
      </c>
      <c r="J666" s="10" t="s">
        <v>223</v>
      </c>
      <c r="K666" s="10">
        <v>37.799999999999997</v>
      </c>
      <c r="L666" s="10">
        <v>13.6</v>
      </c>
      <c r="M666" s="10">
        <v>1549</v>
      </c>
      <c r="N666" s="10">
        <v>99.2</v>
      </c>
    </row>
    <row r="667" spans="1:14" ht="18" x14ac:dyDescent="0.55000000000000004">
      <c r="A667" s="10">
        <v>2021</v>
      </c>
      <c r="B667" s="10" t="s">
        <v>419</v>
      </c>
      <c r="C667" s="10" t="s">
        <v>420</v>
      </c>
      <c r="D667" s="10">
        <v>622253</v>
      </c>
      <c r="E667" s="10" t="s">
        <v>182</v>
      </c>
      <c r="F667" s="10" t="s">
        <v>183</v>
      </c>
      <c r="G667" s="10">
        <v>85.2</v>
      </c>
      <c r="H667" s="10" t="s">
        <v>222</v>
      </c>
      <c r="I667" s="10" t="s">
        <v>2344</v>
      </c>
      <c r="J667" s="10" t="s">
        <v>223</v>
      </c>
      <c r="K667" s="10">
        <v>32</v>
      </c>
      <c r="L667" s="10">
        <v>16.5</v>
      </c>
      <c r="M667" s="10">
        <v>1618</v>
      </c>
      <c r="N667" s="10">
        <v>99.1</v>
      </c>
    </row>
    <row r="668" spans="1:14" ht="18" x14ac:dyDescent="0.55000000000000004">
      <c r="A668" s="10">
        <v>2021</v>
      </c>
      <c r="B668" s="10" t="s">
        <v>554</v>
      </c>
      <c r="C668" s="10" t="s">
        <v>155</v>
      </c>
      <c r="D668" s="10">
        <v>656212</v>
      </c>
      <c r="E668" s="10" t="s">
        <v>261</v>
      </c>
      <c r="F668" s="10" t="s">
        <v>262</v>
      </c>
      <c r="G668" s="10">
        <v>79.400000000000006</v>
      </c>
      <c r="H668" s="10" t="s">
        <v>222</v>
      </c>
      <c r="I668" s="10" t="s">
        <v>2345</v>
      </c>
      <c r="J668" s="10" t="s">
        <v>223</v>
      </c>
      <c r="K668" s="10">
        <v>40.4</v>
      </c>
      <c r="L668" s="10">
        <v>16.899999999999999</v>
      </c>
      <c r="M668" s="10">
        <v>1722</v>
      </c>
      <c r="N668" s="10">
        <v>99.2</v>
      </c>
    </row>
    <row r="669" spans="1:14" ht="18" x14ac:dyDescent="0.55000000000000004">
      <c r="A669" s="10">
        <v>2021</v>
      </c>
      <c r="B669" s="10" t="s">
        <v>154</v>
      </c>
      <c r="C669" s="10" t="s">
        <v>155</v>
      </c>
      <c r="D669" s="10">
        <v>450203</v>
      </c>
      <c r="E669" s="10" t="s">
        <v>156</v>
      </c>
      <c r="F669" s="10" t="s">
        <v>157</v>
      </c>
      <c r="G669" s="10">
        <v>86.5</v>
      </c>
      <c r="H669" s="10" t="s">
        <v>222</v>
      </c>
      <c r="I669" s="10" t="s">
        <v>2346</v>
      </c>
      <c r="J669" s="10" t="s">
        <v>223</v>
      </c>
      <c r="K669" s="10">
        <v>33.4</v>
      </c>
      <c r="L669" s="10">
        <v>18.2</v>
      </c>
      <c r="M669" s="10">
        <v>2097</v>
      </c>
      <c r="N669" s="10">
        <v>99.3</v>
      </c>
    </row>
    <row r="670" spans="1:14" ht="18" x14ac:dyDescent="0.55000000000000004">
      <c r="A670" s="10">
        <v>2021</v>
      </c>
      <c r="B670" s="10" t="s">
        <v>366</v>
      </c>
      <c r="C670" s="10" t="s">
        <v>170</v>
      </c>
      <c r="D670" s="10">
        <v>641394</v>
      </c>
      <c r="E670" s="10" t="s">
        <v>80</v>
      </c>
      <c r="F670" s="10" t="s">
        <v>81</v>
      </c>
      <c r="G670" s="10">
        <v>91.1</v>
      </c>
      <c r="H670" s="10" t="s">
        <v>222</v>
      </c>
      <c r="I670" s="10" t="s">
        <v>2347</v>
      </c>
      <c r="J670" s="10" t="s">
        <v>223</v>
      </c>
      <c r="K670" s="10">
        <v>28.6</v>
      </c>
      <c r="L670" s="10">
        <v>16.7</v>
      </c>
      <c r="M670" s="10">
        <v>1686</v>
      </c>
      <c r="N670" s="10">
        <v>94.6</v>
      </c>
    </row>
    <row r="671" spans="1:14" ht="18" x14ac:dyDescent="0.55000000000000004">
      <c r="A671" s="10">
        <v>2021</v>
      </c>
      <c r="B671" s="10" t="s">
        <v>562</v>
      </c>
      <c r="C671" s="10" t="s">
        <v>274</v>
      </c>
      <c r="D671" s="10">
        <v>605242</v>
      </c>
      <c r="E671" s="10" t="s">
        <v>132</v>
      </c>
      <c r="F671" s="10" t="s">
        <v>133</v>
      </c>
      <c r="G671" s="10">
        <v>88.1</v>
      </c>
      <c r="H671" s="10" t="s">
        <v>222</v>
      </c>
      <c r="I671" s="10" t="s">
        <v>2348</v>
      </c>
      <c r="J671" s="10" t="s">
        <v>223</v>
      </c>
      <c r="K671" s="10">
        <v>29.6</v>
      </c>
      <c r="L671" s="10">
        <v>12.7</v>
      </c>
      <c r="M671" s="10">
        <v>1680</v>
      </c>
      <c r="N671" s="10">
        <v>95.4</v>
      </c>
    </row>
    <row r="672" spans="1:14" ht="18" x14ac:dyDescent="0.55000000000000004">
      <c r="A672" s="10">
        <v>2021</v>
      </c>
      <c r="B672" s="10" t="s">
        <v>387</v>
      </c>
      <c r="C672" s="10" t="s">
        <v>693</v>
      </c>
      <c r="D672" s="10">
        <v>660546</v>
      </c>
      <c r="E672" s="10" t="s">
        <v>126</v>
      </c>
      <c r="F672" s="10" t="s">
        <v>127</v>
      </c>
      <c r="G672" s="10">
        <v>89.9</v>
      </c>
      <c r="H672" s="10" t="s">
        <v>222</v>
      </c>
      <c r="I672" s="10" t="s">
        <v>2349</v>
      </c>
      <c r="J672" s="10" t="s">
        <v>223</v>
      </c>
      <c r="K672" s="10">
        <v>26.3</v>
      </c>
      <c r="L672" s="10">
        <v>14.4</v>
      </c>
      <c r="M672" s="10">
        <v>1611</v>
      </c>
      <c r="N672" s="10">
        <v>97.5</v>
      </c>
    </row>
    <row r="673" spans="1:14" ht="18" x14ac:dyDescent="0.55000000000000004">
      <c r="A673" s="10">
        <v>2021</v>
      </c>
      <c r="B673" s="10" t="s">
        <v>653</v>
      </c>
      <c r="C673" s="10" t="s">
        <v>526</v>
      </c>
      <c r="D673" s="10">
        <v>502327</v>
      </c>
      <c r="E673" s="10" t="s">
        <v>102</v>
      </c>
      <c r="F673" s="10" t="s">
        <v>103</v>
      </c>
      <c r="G673" s="10">
        <v>81.400000000000006</v>
      </c>
      <c r="H673" s="10" t="s">
        <v>222</v>
      </c>
      <c r="I673" s="10" t="s">
        <v>2350</v>
      </c>
      <c r="J673" s="10" t="s">
        <v>223</v>
      </c>
      <c r="K673" s="10">
        <v>32.6</v>
      </c>
      <c r="L673" s="10">
        <v>15.6</v>
      </c>
      <c r="M673" s="10">
        <v>1904</v>
      </c>
      <c r="N673" s="10">
        <v>89.5</v>
      </c>
    </row>
    <row r="674" spans="1:14" ht="18" x14ac:dyDescent="0.55000000000000004">
      <c r="A674" s="10">
        <v>2021</v>
      </c>
      <c r="B674" s="10" t="s">
        <v>807</v>
      </c>
      <c r="C674" s="10" t="s">
        <v>808</v>
      </c>
      <c r="D674" s="10">
        <v>605194</v>
      </c>
      <c r="E674" s="10" t="s">
        <v>116</v>
      </c>
      <c r="F674" s="10" t="s">
        <v>117</v>
      </c>
      <c r="G674" s="10">
        <v>80.2</v>
      </c>
      <c r="H674" s="10" t="s">
        <v>222</v>
      </c>
      <c r="I674" s="10" t="s">
        <v>2351</v>
      </c>
      <c r="J674" s="10" t="s">
        <v>223</v>
      </c>
      <c r="K674" s="10">
        <v>34.299999999999997</v>
      </c>
      <c r="L674" s="10">
        <v>13.2</v>
      </c>
      <c r="M674" s="10">
        <v>2341</v>
      </c>
      <c r="N674" s="10">
        <v>77</v>
      </c>
    </row>
    <row r="675" spans="1:14" ht="18" x14ac:dyDescent="0.55000000000000004">
      <c r="A675" s="10">
        <v>2021</v>
      </c>
      <c r="B675" s="10" t="s">
        <v>464</v>
      </c>
      <c r="C675" s="10" t="s">
        <v>465</v>
      </c>
      <c r="D675" s="10">
        <v>641482</v>
      </c>
      <c r="E675" s="10" t="s">
        <v>38</v>
      </c>
      <c r="F675" s="10" t="s">
        <v>39</v>
      </c>
      <c r="G675" s="10">
        <v>82.7</v>
      </c>
      <c r="H675" s="10" t="s">
        <v>222</v>
      </c>
      <c r="I675" s="10" t="s">
        <v>2352</v>
      </c>
      <c r="J675" s="10" t="s">
        <v>223</v>
      </c>
      <c r="K675" s="10">
        <v>34.6</v>
      </c>
      <c r="L675" s="10">
        <v>14.1</v>
      </c>
      <c r="M675" s="10">
        <v>1408</v>
      </c>
      <c r="N675" s="10">
        <v>99</v>
      </c>
    </row>
    <row r="676" spans="1:14" ht="18" x14ac:dyDescent="0.55000000000000004">
      <c r="A676" s="10">
        <v>2021</v>
      </c>
      <c r="B676" s="10" t="s">
        <v>208</v>
      </c>
      <c r="C676" s="10" t="s">
        <v>170</v>
      </c>
      <c r="D676" s="10">
        <v>453562</v>
      </c>
      <c r="E676" s="10" t="s">
        <v>62</v>
      </c>
      <c r="F676" s="10" t="s">
        <v>63</v>
      </c>
      <c r="G676" s="10">
        <v>86.9</v>
      </c>
      <c r="H676" s="10" t="s">
        <v>222</v>
      </c>
      <c r="I676" s="10" t="s">
        <v>2353</v>
      </c>
      <c r="J676" s="10" t="s">
        <v>223</v>
      </c>
      <c r="K676" s="10">
        <v>35.299999999999997</v>
      </c>
      <c r="L676" s="10">
        <v>16.100000000000001</v>
      </c>
      <c r="M676" s="10">
        <v>1764</v>
      </c>
      <c r="N676" s="10">
        <v>91.3</v>
      </c>
    </row>
    <row r="677" spans="1:14" ht="18" x14ac:dyDescent="0.55000000000000004">
      <c r="A677" s="10">
        <v>2021</v>
      </c>
      <c r="B677" s="10" t="s">
        <v>52</v>
      </c>
      <c r="C677" s="10" t="s">
        <v>53</v>
      </c>
      <c r="D677" s="10">
        <v>621111</v>
      </c>
      <c r="E677" s="10" t="s">
        <v>54</v>
      </c>
      <c r="F677" s="10" t="s">
        <v>55</v>
      </c>
      <c r="G677" s="10">
        <v>91.6</v>
      </c>
      <c r="H677" s="10" t="s">
        <v>222</v>
      </c>
      <c r="I677" s="10" t="s">
        <v>2354</v>
      </c>
      <c r="J677" s="10" t="s">
        <v>223</v>
      </c>
      <c r="K677" s="10">
        <v>27</v>
      </c>
      <c r="L677" s="10">
        <v>13</v>
      </c>
      <c r="M677" s="10">
        <v>1519</v>
      </c>
      <c r="N677" s="10">
        <v>93.1</v>
      </c>
    </row>
    <row r="678" spans="1:14" ht="18" x14ac:dyDescent="0.55000000000000004">
      <c r="A678" s="10">
        <v>2021</v>
      </c>
      <c r="B678" s="10" t="s">
        <v>490</v>
      </c>
      <c r="C678" s="10" t="s">
        <v>491</v>
      </c>
      <c r="D678" s="10">
        <v>641386</v>
      </c>
      <c r="E678" s="10" t="s">
        <v>92</v>
      </c>
      <c r="F678" s="10" t="s">
        <v>93</v>
      </c>
      <c r="G678" s="10">
        <v>82.4</v>
      </c>
      <c r="H678" s="10" t="s">
        <v>222</v>
      </c>
      <c r="I678" s="10" t="s">
        <v>2355</v>
      </c>
      <c r="J678" s="10" t="s">
        <v>223</v>
      </c>
      <c r="K678" s="10">
        <v>28.7</v>
      </c>
      <c r="L678" s="10">
        <v>13.7</v>
      </c>
      <c r="M678" s="10">
        <v>1988</v>
      </c>
      <c r="N678" s="10">
        <v>98.8</v>
      </c>
    </row>
    <row r="679" spans="1:14" ht="18" x14ac:dyDescent="0.55000000000000004">
      <c r="A679" s="10">
        <v>2021</v>
      </c>
      <c r="B679" s="10" t="s">
        <v>682</v>
      </c>
      <c r="C679" s="10" t="s">
        <v>101</v>
      </c>
      <c r="D679" s="10">
        <v>663531</v>
      </c>
      <c r="E679" s="10" t="s">
        <v>122</v>
      </c>
      <c r="F679" s="10" t="s">
        <v>123</v>
      </c>
      <c r="G679" s="10">
        <v>83</v>
      </c>
      <c r="H679" s="10" t="s">
        <v>222</v>
      </c>
      <c r="I679" s="10" t="s">
        <v>2356</v>
      </c>
      <c r="J679" s="10" t="s">
        <v>223</v>
      </c>
      <c r="K679" s="10">
        <v>31.5</v>
      </c>
      <c r="L679" s="10">
        <v>13.8</v>
      </c>
      <c r="M679" s="10">
        <v>1502</v>
      </c>
      <c r="N679" s="10">
        <v>97.2</v>
      </c>
    </row>
    <row r="680" spans="1:14" ht="18" x14ac:dyDescent="0.55000000000000004">
      <c r="A680" s="10">
        <v>2021</v>
      </c>
      <c r="B680" s="10" t="s">
        <v>824</v>
      </c>
      <c r="C680" s="10" t="s">
        <v>41</v>
      </c>
      <c r="D680" s="10">
        <v>598286</v>
      </c>
      <c r="E680" s="10" t="s">
        <v>62</v>
      </c>
      <c r="F680" s="10" t="s">
        <v>63</v>
      </c>
      <c r="G680" s="10">
        <v>79.2</v>
      </c>
      <c r="H680" s="10" t="s">
        <v>222</v>
      </c>
      <c r="I680" s="10" t="s">
        <v>2357</v>
      </c>
      <c r="J680" s="10" t="s">
        <v>223</v>
      </c>
      <c r="K680" s="10">
        <v>35.200000000000003</v>
      </c>
      <c r="L680" s="10">
        <v>14.1</v>
      </c>
      <c r="M680" s="10">
        <v>1518</v>
      </c>
      <c r="N680" s="10">
        <v>98.1</v>
      </c>
    </row>
    <row r="681" spans="1:14" ht="18" x14ac:dyDescent="0.55000000000000004">
      <c r="A681" s="10">
        <v>2021</v>
      </c>
      <c r="B681" s="10" t="s">
        <v>328</v>
      </c>
      <c r="C681" s="10" t="s">
        <v>329</v>
      </c>
      <c r="D681" s="10">
        <v>664141</v>
      </c>
      <c r="E681" s="10" t="s">
        <v>213</v>
      </c>
      <c r="F681" s="10" t="s">
        <v>214</v>
      </c>
      <c r="G681" s="10">
        <v>87.2</v>
      </c>
      <c r="H681" s="10" t="s">
        <v>222</v>
      </c>
      <c r="I681" s="10" t="s">
        <v>2358</v>
      </c>
      <c r="J681" s="10" t="s">
        <v>223</v>
      </c>
      <c r="K681" s="10">
        <v>28.2</v>
      </c>
      <c r="L681" s="10">
        <v>15.6</v>
      </c>
      <c r="M681" s="10">
        <v>1885</v>
      </c>
      <c r="N681" s="10">
        <v>89.8</v>
      </c>
    </row>
    <row r="682" spans="1:14" ht="18" x14ac:dyDescent="0.55000000000000004">
      <c r="A682" s="10">
        <v>2021</v>
      </c>
      <c r="B682" s="10" t="s">
        <v>667</v>
      </c>
      <c r="C682" s="10" t="s">
        <v>258</v>
      </c>
      <c r="D682" s="10">
        <v>660896</v>
      </c>
      <c r="E682" s="10" t="s">
        <v>261</v>
      </c>
      <c r="F682" s="10" t="s">
        <v>262</v>
      </c>
      <c r="G682" s="10">
        <v>90.1</v>
      </c>
      <c r="H682" s="10" t="s">
        <v>222</v>
      </c>
      <c r="I682" s="10" t="s">
        <v>2359</v>
      </c>
      <c r="J682" s="10" t="s">
        <v>223</v>
      </c>
      <c r="K682" s="10">
        <v>25</v>
      </c>
      <c r="L682" s="10">
        <v>17.8</v>
      </c>
      <c r="M682" s="10">
        <v>2300</v>
      </c>
      <c r="N682" s="10">
        <v>97.1</v>
      </c>
    </row>
    <row r="683" spans="1:14" ht="18" x14ac:dyDescent="0.55000000000000004">
      <c r="A683" s="10">
        <v>2021</v>
      </c>
      <c r="B683" s="10" t="s">
        <v>634</v>
      </c>
      <c r="C683" s="10" t="s">
        <v>520</v>
      </c>
      <c r="D683" s="10">
        <v>676684</v>
      </c>
      <c r="E683" s="10" t="s">
        <v>102</v>
      </c>
      <c r="F683" s="10" t="s">
        <v>103</v>
      </c>
      <c r="G683" s="10">
        <v>84.5</v>
      </c>
      <c r="H683" s="10" t="s">
        <v>222</v>
      </c>
      <c r="I683" s="10" t="s">
        <v>2360</v>
      </c>
      <c r="J683" s="10" t="s">
        <v>223</v>
      </c>
      <c r="K683" s="10">
        <v>34.200000000000003</v>
      </c>
      <c r="L683" s="10">
        <v>15.2</v>
      </c>
      <c r="M683" s="10">
        <v>1539</v>
      </c>
      <c r="N683" s="10">
        <v>99.3</v>
      </c>
    </row>
    <row r="684" spans="1:14" ht="18" x14ac:dyDescent="0.55000000000000004">
      <c r="A684" s="10">
        <v>2021</v>
      </c>
      <c r="B684" s="10" t="s">
        <v>811</v>
      </c>
      <c r="C684" s="10" t="s">
        <v>139</v>
      </c>
      <c r="D684" s="10">
        <v>592717</v>
      </c>
      <c r="E684" s="10" t="s">
        <v>30</v>
      </c>
      <c r="F684" s="10" t="s">
        <v>31</v>
      </c>
      <c r="G684" s="10">
        <v>83.3</v>
      </c>
      <c r="H684" s="10" t="s">
        <v>222</v>
      </c>
      <c r="I684" s="10" t="s">
        <v>2361</v>
      </c>
      <c r="J684" s="10" t="s">
        <v>223</v>
      </c>
      <c r="K684" s="10">
        <v>33.5</v>
      </c>
      <c r="L684" s="10">
        <v>13.3</v>
      </c>
      <c r="M684" s="10">
        <v>1490</v>
      </c>
      <c r="N684" s="10">
        <v>97.9</v>
      </c>
    </row>
    <row r="685" spans="1:14" ht="18" x14ac:dyDescent="0.55000000000000004">
      <c r="A685" s="10">
        <v>2021</v>
      </c>
      <c r="B685" s="10" t="s">
        <v>561</v>
      </c>
      <c r="C685" s="10" t="s">
        <v>295</v>
      </c>
      <c r="D685" s="10">
        <v>664199</v>
      </c>
      <c r="E685" s="10" t="s">
        <v>164</v>
      </c>
      <c r="F685" s="10" t="s">
        <v>165</v>
      </c>
      <c r="G685" s="10">
        <v>89.3</v>
      </c>
      <c r="H685" s="10" t="s">
        <v>222</v>
      </c>
      <c r="I685" s="10" t="s">
        <v>2362</v>
      </c>
      <c r="J685" s="10" t="s">
        <v>223</v>
      </c>
      <c r="K685" s="10">
        <v>28.4</v>
      </c>
      <c r="L685" s="10">
        <v>14.6</v>
      </c>
      <c r="M685" s="10">
        <v>1632</v>
      </c>
      <c r="N685" s="10">
        <v>93</v>
      </c>
    </row>
    <row r="686" spans="1:14" ht="18" x14ac:dyDescent="0.55000000000000004">
      <c r="A686" s="10">
        <v>2021</v>
      </c>
      <c r="B686" s="10" t="s">
        <v>396</v>
      </c>
      <c r="C686" s="10" t="s">
        <v>397</v>
      </c>
      <c r="D686" s="10">
        <v>593833</v>
      </c>
      <c r="E686" s="10" t="s">
        <v>194</v>
      </c>
      <c r="F686" s="10" t="s">
        <v>195</v>
      </c>
      <c r="G686" s="10">
        <v>87.1</v>
      </c>
      <c r="H686" s="10" t="s">
        <v>222</v>
      </c>
      <c r="I686" s="10" t="s">
        <v>2363</v>
      </c>
      <c r="J686" s="10" t="s">
        <v>223</v>
      </c>
      <c r="K686" s="10">
        <v>30.3</v>
      </c>
      <c r="L686" s="10">
        <v>11.9</v>
      </c>
      <c r="M686" s="10">
        <v>2127</v>
      </c>
      <c r="N686" s="10">
        <v>69.400000000000006</v>
      </c>
    </row>
    <row r="687" spans="1:14" ht="18" x14ac:dyDescent="0.55000000000000004">
      <c r="A687" s="10">
        <v>2021</v>
      </c>
      <c r="B687" s="10" t="s">
        <v>377</v>
      </c>
      <c r="C687" s="10" t="s">
        <v>378</v>
      </c>
      <c r="D687" s="10">
        <v>670912</v>
      </c>
      <c r="E687" s="10" t="s">
        <v>34</v>
      </c>
      <c r="F687" s="10" t="s">
        <v>35</v>
      </c>
      <c r="G687" s="10">
        <v>86.4</v>
      </c>
      <c r="H687" s="10" t="s">
        <v>222</v>
      </c>
      <c r="I687" s="10" t="s">
        <v>2364</v>
      </c>
      <c r="J687" s="10" t="s">
        <v>223</v>
      </c>
      <c r="K687" s="10">
        <v>28.1</v>
      </c>
      <c r="L687" s="10">
        <v>14.5</v>
      </c>
      <c r="M687" s="10">
        <v>1847</v>
      </c>
      <c r="N687" s="10">
        <v>93.5</v>
      </c>
    </row>
    <row r="688" spans="1:14" ht="18" x14ac:dyDescent="0.55000000000000004">
      <c r="A688" s="10">
        <v>2021</v>
      </c>
      <c r="B688" s="10" t="s">
        <v>351</v>
      </c>
      <c r="C688" s="10" t="s">
        <v>177</v>
      </c>
      <c r="D688" s="10">
        <v>677960</v>
      </c>
      <c r="E688" s="10" t="s">
        <v>62</v>
      </c>
      <c r="F688" s="10" t="s">
        <v>63</v>
      </c>
      <c r="G688" s="10">
        <v>86.6</v>
      </c>
      <c r="H688" s="10" t="s">
        <v>222</v>
      </c>
      <c r="I688" s="10" t="s">
        <v>2365</v>
      </c>
      <c r="J688" s="10" t="s">
        <v>223</v>
      </c>
      <c r="K688" s="10">
        <v>25.3</v>
      </c>
      <c r="L688" s="10">
        <v>11.1</v>
      </c>
      <c r="M688" s="10">
        <v>1663</v>
      </c>
      <c r="N688" s="10">
        <v>98</v>
      </c>
    </row>
    <row r="689" spans="1:14" ht="18" x14ac:dyDescent="0.55000000000000004">
      <c r="A689" s="10">
        <v>2021</v>
      </c>
      <c r="B689" s="10" t="s">
        <v>574</v>
      </c>
      <c r="C689" s="10" t="s">
        <v>575</v>
      </c>
      <c r="D689" s="10">
        <v>605151</v>
      </c>
      <c r="E689" s="10" t="s">
        <v>58</v>
      </c>
      <c r="F689" s="10" t="s">
        <v>59</v>
      </c>
      <c r="G689" s="10">
        <v>85.5</v>
      </c>
      <c r="H689" s="10" t="s">
        <v>222</v>
      </c>
      <c r="I689" s="10" t="s">
        <v>2366</v>
      </c>
      <c r="J689" s="10" t="s">
        <v>223</v>
      </c>
      <c r="K689" s="10">
        <v>29.4</v>
      </c>
      <c r="L689" s="10">
        <v>12.2</v>
      </c>
      <c r="M689" s="10">
        <v>1356</v>
      </c>
      <c r="N689" s="10">
        <v>98.4</v>
      </c>
    </row>
    <row r="690" spans="1:14" ht="18" x14ac:dyDescent="0.55000000000000004">
      <c r="A690" s="10">
        <v>2021</v>
      </c>
      <c r="B690" s="10" t="s">
        <v>818</v>
      </c>
      <c r="C690" s="10" t="s">
        <v>513</v>
      </c>
      <c r="D690" s="10">
        <v>658551</v>
      </c>
      <c r="E690" s="10" t="s">
        <v>34</v>
      </c>
      <c r="F690" s="10" t="s">
        <v>35</v>
      </c>
      <c r="G690" s="10">
        <v>89.5</v>
      </c>
      <c r="H690" s="10" t="s">
        <v>222</v>
      </c>
      <c r="I690" s="10" t="s">
        <v>2367</v>
      </c>
      <c r="J690" s="10" t="s">
        <v>223</v>
      </c>
      <c r="K690" s="10">
        <v>28</v>
      </c>
      <c r="L690" s="10">
        <v>13</v>
      </c>
      <c r="M690" s="10">
        <v>1971</v>
      </c>
      <c r="N690" s="10">
        <v>90.9</v>
      </c>
    </row>
    <row r="691" spans="1:14" ht="18" x14ac:dyDescent="0.55000000000000004">
      <c r="A691" s="10">
        <v>2021</v>
      </c>
      <c r="B691" s="10" t="s">
        <v>297</v>
      </c>
      <c r="C691" s="10" t="s">
        <v>298</v>
      </c>
      <c r="D691" s="10">
        <v>640470</v>
      </c>
      <c r="E691" s="10" t="s">
        <v>46</v>
      </c>
      <c r="F691" s="10" t="s">
        <v>47</v>
      </c>
      <c r="G691" s="10">
        <v>85.2</v>
      </c>
      <c r="H691" s="10" t="s">
        <v>222</v>
      </c>
      <c r="I691" s="10" t="s">
        <v>2368</v>
      </c>
      <c r="J691" s="10" t="s">
        <v>223</v>
      </c>
      <c r="K691" s="10">
        <v>28</v>
      </c>
      <c r="L691" s="10">
        <v>13.7</v>
      </c>
      <c r="M691" s="10">
        <v>1690</v>
      </c>
      <c r="N691" s="10">
        <v>93.3</v>
      </c>
    </row>
    <row r="692" spans="1:14" ht="18" x14ac:dyDescent="0.55000000000000004">
      <c r="A692" s="10">
        <v>2021</v>
      </c>
      <c r="B692" s="10" t="s">
        <v>809</v>
      </c>
      <c r="C692" s="10" t="s">
        <v>41</v>
      </c>
      <c r="D692" s="10">
        <v>656793</v>
      </c>
      <c r="E692" s="10" t="s">
        <v>38</v>
      </c>
      <c r="F692" s="10" t="s">
        <v>39</v>
      </c>
      <c r="G692" s="10">
        <v>89.2</v>
      </c>
      <c r="H692" s="10" t="s">
        <v>222</v>
      </c>
      <c r="I692" s="10" t="s">
        <v>2369</v>
      </c>
      <c r="J692" s="10" t="s">
        <v>223</v>
      </c>
      <c r="K692" s="10">
        <v>27.7</v>
      </c>
      <c r="L692" s="10">
        <v>16</v>
      </c>
      <c r="M692" s="10">
        <v>1819</v>
      </c>
      <c r="N692" s="10">
        <v>99.3</v>
      </c>
    </row>
    <row r="693" spans="1:14" ht="18" x14ac:dyDescent="0.55000000000000004">
      <c r="A693" s="10">
        <v>2021</v>
      </c>
      <c r="B693" s="10" t="s">
        <v>350</v>
      </c>
      <c r="C693" s="10" t="s">
        <v>109</v>
      </c>
      <c r="D693" s="10">
        <v>592866</v>
      </c>
      <c r="E693" s="10" t="s">
        <v>126</v>
      </c>
      <c r="F693" s="10" t="s">
        <v>127</v>
      </c>
      <c r="G693" s="10">
        <v>84.2</v>
      </c>
      <c r="H693" s="10" t="s">
        <v>222</v>
      </c>
      <c r="I693" s="10" t="s">
        <v>2370</v>
      </c>
      <c r="J693" s="10" t="s">
        <v>223</v>
      </c>
      <c r="K693" s="10">
        <v>32.6</v>
      </c>
      <c r="L693" s="10">
        <v>13.5</v>
      </c>
      <c r="M693" s="10">
        <v>1779</v>
      </c>
      <c r="N693" s="10">
        <v>89.8</v>
      </c>
    </row>
    <row r="694" spans="1:14" ht="18" x14ac:dyDescent="0.55000000000000004">
      <c r="A694" s="10">
        <v>2021</v>
      </c>
      <c r="B694" s="10" t="s">
        <v>759</v>
      </c>
      <c r="C694" s="10" t="s">
        <v>481</v>
      </c>
      <c r="D694" s="10">
        <v>571735</v>
      </c>
      <c r="E694" s="10" t="s">
        <v>58</v>
      </c>
      <c r="F694" s="10" t="s">
        <v>59</v>
      </c>
      <c r="G694" s="10">
        <v>82.7</v>
      </c>
      <c r="H694" s="10" t="s">
        <v>222</v>
      </c>
      <c r="I694" s="10" t="s">
        <v>2371</v>
      </c>
      <c r="J694" s="10" t="s">
        <v>223</v>
      </c>
      <c r="K694" s="10">
        <v>31.3</v>
      </c>
      <c r="L694" s="10">
        <v>12.5</v>
      </c>
      <c r="M694" s="10">
        <v>1605</v>
      </c>
      <c r="N694" s="10">
        <v>94.2</v>
      </c>
    </row>
    <row r="695" spans="1:14" ht="18" x14ac:dyDescent="0.55000000000000004">
      <c r="A695" s="10">
        <v>2021</v>
      </c>
      <c r="B695" s="10" t="s">
        <v>171</v>
      </c>
      <c r="C695" s="10" t="s">
        <v>172</v>
      </c>
      <c r="D695" s="10">
        <v>458681</v>
      </c>
      <c r="E695" s="10" t="s">
        <v>50</v>
      </c>
      <c r="F695" s="10" t="s">
        <v>51</v>
      </c>
      <c r="G695" s="10">
        <v>87.5</v>
      </c>
      <c r="H695" s="10" t="s">
        <v>222</v>
      </c>
      <c r="I695" s="10" t="s">
        <v>2372</v>
      </c>
      <c r="J695" s="10" t="s">
        <v>223</v>
      </c>
      <c r="K695" s="10">
        <v>28.9</v>
      </c>
      <c r="L695" s="10">
        <v>13.4</v>
      </c>
      <c r="M695" s="10">
        <v>1805</v>
      </c>
      <c r="N695" s="10">
        <v>84.9</v>
      </c>
    </row>
    <row r="696" spans="1:14" ht="18" x14ac:dyDescent="0.55000000000000004">
      <c r="A696" s="10">
        <v>2021</v>
      </c>
      <c r="B696" s="10" t="s">
        <v>646</v>
      </c>
      <c r="C696" s="10" t="s">
        <v>647</v>
      </c>
      <c r="D696" s="10">
        <v>642152</v>
      </c>
      <c r="E696" s="10" t="s">
        <v>20</v>
      </c>
      <c r="F696" s="10" t="s">
        <v>21</v>
      </c>
      <c r="G696" s="10">
        <v>87.5</v>
      </c>
      <c r="H696" s="10" t="s">
        <v>222</v>
      </c>
      <c r="I696" s="10" t="s">
        <v>2373</v>
      </c>
      <c r="J696" s="10" t="s">
        <v>223</v>
      </c>
      <c r="K696" s="10">
        <v>34.6</v>
      </c>
      <c r="L696" s="10">
        <v>16.2</v>
      </c>
      <c r="M696" s="10">
        <v>1669</v>
      </c>
      <c r="N696" s="10">
        <v>99.2</v>
      </c>
    </row>
    <row r="697" spans="1:14" ht="18" x14ac:dyDescent="0.55000000000000004">
      <c r="A697" s="10">
        <v>2021</v>
      </c>
      <c r="B697" s="10" t="s">
        <v>196</v>
      </c>
      <c r="C697" s="10" t="s">
        <v>197</v>
      </c>
      <c r="D697" s="10">
        <v>571578</v>
      </c>
      <c r="E697" s="10" t="s">
        <v>194</v>
      </c>
      <c r="F697" s="10" t="s">
        <v>195</v>
      </c>
      <c r="G697" s="10">
        <v>81.400000000000006</v>
      </c>
      <c r="H697" s="10" t="s">
        <v>222</v>
      </c>
      <c r="I697" s="10" t="s">
        <v>2374</v>
      </c>
      <c r="J697" s="10" t="s">
        <v>223</v>
      </c>
      <c r="K697" s="10">
        <v>28.3</v>
      </c>
      <c r="L697" s="10">
        <v>10.4</v>
      </c>
      <c r="M697" s="10">
        <v>1619</v>
      </c>
      <c r="N697" s="10">
        <v>97</v>
      </c>
    </row>
    <row r="698" spans="1:14" ht="18" x14ac:dyDescent="0.55000000000000004">
      <c r="A698" s="10">
        <v>2021</v>
      </c>
      <c r="B698" s="10" t="s">
        <v>12</v>
      </c>
      <c r="C698" s="10" t="s">
        <v>13</v>
      </c>
      <c r="D698" s="10">
        <v>592662</v>
      </c>
      <c r="E698" s="10" t="s">
        <v>14</v>
      </c>
      <c r="F698" s="10" t="s">
        <v>15</v>
      </c>
      <c r="G698" s="10">
        <v>88.2</v>
      </c>
      <c r="H698" s="10" t="s">
        <v>222</v>
      </c>
      <c r="I698" s="10" t="s">
        <v>2375</v>
      </c>
      <c r="J698" s="10" t="s">
        <v>223</v>
      </c>
      <c r="K698" s="10">
        <v>21.9</v>
      </c>
      <c r="L698" s="10">
        <v>10.199999999999999</v>
      </c>
      <c r="M698" s="10">
        <v>1725</v>
      </c>
      <c r="N698" s="10">
        <v>96.6</v>
      </c>
    </row>
    <row r="699" spans="1:14" ht="18" x14ac:dyDescent="0.55000000000000004">
      <c r="A699" s="10">
        <v>2021</v>
      </c>
      <c r="B699" s="10" t="s">
        <v>365</v>
      </c>
      <c r="C699" s="10" t="s">
        <v>73</v>
      </c>
      <c r="D699" s="10">
        <v>672578</v>
      </c>
      <c r="E699" s="10" t="s">
        <v>80</v>
      </c>
      <c r="F699" s="10" t="s">
        <v>81</v>
      </c>
      <c r="G699" s="10">
        <v>86.6</v>
      </c>
      <c r="H699" s="10" t="s">
        <v>222</v>
      </c>
      <c r="I699" s="10" t="s">
        <v>2376</v>
      </c>
      <c r="J699" s="10" t="s">
        <v>223</v>
      </c>
      <c r="K699" s="10">
        <v>26.3</v>
      </c>
      <c r="L699" s="10">
        <v>9.9</v>
      </c>
      <c r="M699" s="10">
        <v>1256</v>
      </c>
      <c r="N699" s="10">
        <v>93.2</v>
      </c>
    </row>
    <row r="700" spans="1:14" ht="18" x14ac:dyDescent="0.55000000000000004">
      <c r="A700" s="10">
        <v>2021</v>
      </c>
      <c r="B700" s="10" t="s">
        <v>140</v>
      </c>
      <c r="C700" s="10" t="s">
        <v>168</v>
      </c>
      <c r="D700" s="10">
        <v>650530</v>
      </c>
      <c r="E700" s="10" t="s">
        <v>132</v>
      </c>
      <c r="F700" s="10" t="s">
        <v>133</v>
      </c>
      <c r="G700" s="10">
        <v>85.8</v>
      </c>
      <c r="H700" s="10" t="s">
        <v>222</v>
      </c>
      <c r="I700" s="10" t="s">
        <v>2377</v>
      </c>
      <c r="J700" s="10" t="s">
        <v>223</v>
      </c>
      <c r="K700" s="10">
        <v>31</v>
      </c>
      <c r="L700" s="10">
        <v>17.3</v>
      </c>
      <c r="M700" s="10">
        <v>1840</v>
      </c>
      <c r="N700" s="10">
        <v>99.1</v>
      </c>
    </row>
    <row r="701" spans="1:14" ht="18" x14ac:dyDescent="0.55000000000000004">
      <c r="A701" s="10">
        <v>2021</v>
      </c>
      <c r="B701" s="10" t="s">
        <v>587</v>
      </c>
      <c r="C701" s="10" t="s">
        <v>588</v>
      </c>
      <c r="D701" s="10">
        <v>650496</v>
      </c>
      <c r="E701" s="10" t="s">
        <v>122</v>
      </c>
      <c r="F701" s="10" t="s">
        <v>123</v>
      </c>
      <c r="G701" s="10">
        <v>87.6</v>
      </c>
      <c r="H701" s="10" t="s">
        <v>222</v>
      </c>
      <c r="I701" s="10" t="s">
        <v>2378</v>
      </c>
      <c r="J701" s="10" t="s">
        <v>223</v>
      </c>
      <c r="K701" s="10">
        <v>31.3</v>
      </c>
      <c r="L701" s="10">
        <v>12.9</v>
      </c>
      <c r="M701" s="10">
        <v>1783</v>
      </c>
      <c r="N701" s="10">
        <v>71</v>
      </c>
    </row>
    <row r="702" spans="1:14" ht="18" x14ac:dyDescent="0.55000000000000004">
      <c r="A702" s="10">
        <v>2021</v>
      </c>
      <c r="B702" s="10" t="s">
        <v>302</v>
      </c>
      <c r="C702" s="10" t="s">
        <v>303</v>
      </c>
      <c r="D702" s="10">
        <v>594798</v>
      </c>
      <c r="E702" s="10" t="s">
        <v>126</v>
      </c>
      <c r="F702" s="10" t="s">
        <v>127</v>
      </c>
      <c r="G702" s="10">
        <v>91.4</v>
      </c>
      <c r="H702" s="10" t="s">
        <v>222</v>
      </c>
      <c r="I702" s="10" t="s">
        <v>2379</v>
      </c>
      <c r="J702" s="10" t="s">
        <v>223</v>
      </c>
      <c r="K702" s="10">
        <v>29.9</v>
      </c>
      <c r="L702" s="10">
        <v>14.2</v>
      </c>
      <c r="M702" s="10">
        <v>1618</v>
      </c>
      <c r="N702" s="10">
        <v>89.9</v>
      </c>
    </row>
    <row r="703" spans="1:14" ht="18" x14ac:dyDescent="0.55000000000000004">
      <c r="A703" s="10">
        <v>2021</v>
      </c>
      <c r="B703" s="10" t="s">
        <v>523</v>
      </c>
      <c r="C703" s="10" t="s">
        <v>274</v>
      </c>
      <c r="D703" s="10">
        <v>650633</v>
      </c>
      <c r="E703" s="10" t="s">
        <v>38</v>
      </c>
      <c r="F703" s="10" t="s">
        <v>39</v>
      </c>
      <c r="G703" s="10">
        <v>84.9</v>
      </c>
      <c r="H703" s="10" t="s">
        <v>222</v>
      </c>
      <c r="I703" s="10" t="s">
        <v>2380</v>
      </c>
      <c r="J703" s="10" t="s">
        <v>223</v>
      </c>
      <c r="K703" s="10">
        <v>30.9</v>
      </c>
      <c r="L703" s="10">
        <v>17.899999999999999</v>
      </c>
      <c r="M703" s="10">
        <v>2110</v>
      </c>
      <c r="N703" s="10">
        <v>99.2</v>
      </c>
    </row>
    <row r="704" spans="1:14" ht="18" x14ac:dyDescent="0.55000000000000004">
      <c r="A704" s="10">
        <v>2021</v>
      </c>
      <c r="B704" s="10" t="s">
        <v>801</v>
      </c>
      <c r="C704" s="10" t="s">
        <v>802</v>
      </c>
      <c r="D704" s="10">
        <v>663804</v>
      </c>
      <c r="E704" s="10" t="s">
        <v>80</v>
      </c>
      <c r="F704" s="10" t="s">
        <v>81</v>
      </c>
      <c r="G704" s="10">
        <v>86.3</v>
      </c>
      <c r="H704" s="10" t="s">
        <v>222</v>
      </c>
      <c r="I704" s="10" t="s">
        <v>2381</v>
      </c>
      <c r="J704" s="10" t="s">
        <v>223</v>
      </c>
      <c r="K704" s="10">
        <v>33.9</v>
      </c>
      <c r="L704" s="10">
        <v>16.600000000000001</v>
      </c>
      <c r="M704" s="10">
        <v>2386</v>
      </c>
      <c r="N704" s="10">
        <v>86.2</v>
      </c>
    </row>
    <row r="705" spans="1:14" ht="18" x14ac:dyDescent="0.55000000000000004">
      <c r="A705" s="10">
        <v>2021</v>
      </c>
      <c r="B705" s="10" t="s">
        <v>56</v>
      </c>
      <c r="C705" s="10" t="s">
        <v>57</v>
      </c>
      <c r="D705" s="10">
        <v>554430</v>
      </c>
      <c r="E705" s="10" t="s">
        <v>58</v>
      </c>
      <c r="F705" s="10" t="s">
        <v>59</v>
      </c>
      <c r="G705" s="10">
        <v>90.7</v>
      </c>
      <c r="H705" s="10" t="s">
        <v>222</v>
      </c>
      <c r="I705" s="10" t="s">
        <v>2382</v>
      </c>
      <c r="J705" s="10" t="s">
        <v>223</v>
      </c>
      <c r="K705" s="10">
        <v>23</v>
      </c>
      <c r="L705" s="10">
        <v>14.1</v>
      </c>
      <c r="M705" s="10">
        <v>1635</v>
      </c>
      <c r="N705" s="10">
        <v>97.5</v>
      </c>
    </row>
    <row r="706" spans="1:14" ht="18" x14ac:dyDescent="0.55000000000000004">
      <c r="A706" s="10">
        <v>2021</v>
      </c>
      <c r="B706" s="10" t="s">
        <v>779</v>
      </c>
      <c r="C706" s="10" t="s">
        <v>65</v>
      </c>
      <c r="D706" s="10">
        <v>643230</v>
      </c>
      <c r="E706" s="10" t="s">
        <v>213</v>
      </c>
      <c r="F706" s="10" t="s">
        <v>214</v>
      </c>
      <c r="G706" s="10">
        <v>83.8</v>
      </c>
      <c r="H706" s="10" t="s">
        <v>222</v>
      </c>
      <c r="I706" s="10" t="s">
        <v>2383</v>
      </c>
      <c r="J706" s="10" t="s">
        <v>223</v>
      </c>
      <c r="K706" s="10">
        <v>36.299999999999997</v>
      </c>
      <c r="L706" s="10">
        <v>14</v>
      </c>
      <c r="M706" s="10">
        <v>1648</v>
      </c>
      <c r="N706" s="10">
        <v>92.2</v>
      </c>
    </row>
    <row r="707" spans="1:14" ht="18" x14ac:dyDescent="0.55000000000000004">
      <c r="A707" s="10">
        <v>2021</v>
      </c>
      <c r="B707" s="10" t="s">
        <v>250</v>
      </c>
      <c r="C707" s="10" t="s">
        <v>251</v>
      </c>
      <c r="D707" s="10">
        <v>605452</v>
      </c>
      <c r="E707" s="10" t="s">
        <v>194</v>
      </c>
      <c r="F707" s="10" t="s">
        <v>195</v>
      </c>
      <c r="G707" s="10">
        <v>88.6</v>
      </c>
      <c r="H707" s="10" t="s">
        <v>222</v>
      </c>
      <c r="I707" s="10" t="s">
        <v>2384</v>
      </c>
      <c r="J707" s="10" t="s">
        <v>223</v>
      </c>
      <c r="K707" s="10">
        <v>26.6</v>
      </c>
      <c r="L707" s="10">
        <v>13.8</v>
      </c>
      <c r="M707" s="10">
        <v>1700</v>
      </c>
      <c r="N707" s="10">
        <v>92.7</v>
      </c>
    </row>
    <row r="708" spans="1:14" ht="18" x14ac:dyDescent="0.55000000000000004">
      <c r="A708" s="10">
        <v>2021</v>
      </c>
      <c r="B708" s="10" t="s">
        <v>144</v>
      </c>
      <c r="C708" s="10" t="s">
        <v>145</v>
      </c>
      <c r="D708" s="10">
        <v>664299</v>
      </c>
      <c r="E708" s="10" t="s">
        <v>142</v>
      </c>
      <c r="F708" s="10" t="s">
        <v>143</v>
      </c>
      <c r="G708" s="10">
        <v>86.6</v>
      </c>
      <c r="H708" s="10" t="s">
        <v>222</v>
      </c>
      <c r="I708" s="10" t="s">
        <v>2385</v>
      </c>
      <c r="J708" s="10" t="s">
        <v>223</v>
      </c>
      <c r="K708" s="10">
        <v>27.5</v>
      </c>
      <c r="L708" s="10">
        <v>15.7</v>
      </c>
      <c r="M708" s="10">
        <v>1980</v>
      </c>
      <c r="N708" s="10">
        <v>97.1</v>
      </c>
    </row>
    <row r="709" spans="1:14" ht="18" x14ac:dyDescent="0.55000000000000004">
      <c r="A709" s="10">
        <v>2021</v>
      </c>
      <c r="B709" s="10" t="s">
        <v>534</v>
      </c>
      <c r="C709" s="10" t="s">
        <v>251</v>
      </c>
      <c r="D709" s="10">
        <v>641729</v>
      </c>
      <c r="E709" s="10" t="s">
        <v>132</v>
      </c>
      <c r="F709" s="10" t="s">
        <v>133</v>
      </c>
      <c r="G709" s="10">
        <v>90.1</v>
      </c>
      <c r="H709" s="10" t="s">
        <v>222</v>
      </c>
      <c r="I709" s="10" t="s">
        <v>2386</v>
      </c>
      <c r="J709" s="10" t="s">
        <v>223</v>
      </c>
      <c r="K709" s="10">
        <v>26</v>
      </c>
      <c r="L709" s="10">
        <v>16.2</v>
      </c>
      <c r="M709" s="10">
        <v>2268</v>
      </c>
      <c r="N709" s="10">
        <v>86.8</v>
      </c>
    </row>
    <row r="710" spans="1:14" ht="18" x14ac:dyDescent="0.55000000000000004">
      <c r="A710" s="10">
        <v>2021</v>
      </c>
      <c r="B710" s="10" t="s">
        <v>609</v>
      </c>
      <c r="C710" s="10" t="s">
        <v>610</v>
      </c>
      <c r="D710" s="10">
        <v>621345</v>
      </c>
      <c r="E710" s="10" t="s">
        <v>156</v>
      </c>
      <c r="F710" s="10" t="s">
        <v>157</v>
      </c>
      <c r="G710" s="10">
        <v>87.2</v>
      </c>
      <c r="H710" s="10" t="s">
        <v>222</v>
      </c>
      <c r="I710" s="10" t="s">
        <v>2387</v>
      </c>
      <c r="J710" s="10" t="s">
        <v>223</v>
      </c>
      <c r="K710" s="10">
        <v>32.799999999999997</v>
      </c>
      <c r="L710" s="10">
        <v>16.7</v>
      </c>
      <c r="M710" s="10">
        <v>1727</v>
      </c>
      <c r="N710" s="10">
        <v>89.9</v>
      </c>
    </row>
    <row r="711" spans="1:14" ht="18" x14ac:dyDescent="0.55000000000000004">
      <c r="A711" s="10">
        <v>2021</v>
      </c>
      <c r="B711" s="10" t="s">
        <v>254</v>
      </c>
      <c r="C711" s="10" t="s">
        <v>255</v>
      </c>
      <c r="D711" s="10">
        <v>608718</v>
      </c>
      <c r="E711" s="10" t="s">
        <v>68</v>
      </c>
      <c r="F711" s="10" t="s">
        <v>69</v>
      </c>
      <c r="G711" s="10">
        <v>84.3</v>
      </c>
      <c r="H711" s="10" t="s">
        <v>222</v>
      </c>
      <c r="I711" s="10" t="s">
        <v>2388</v>
      </c>
      <c r="J711" s="10" t="s">
        <v>223</v>
      </c>
      <c r="K711" s="10">
        <v>24.6</v>
      </c>
      <c r="L711" s="10">
        <v>11.1</v>
      </c>
      <c r="M711" s="10">
        <v>1788</v>
      </c>
      <c r="N711" s="10">
        <v>98.4</v>
      </c>
    </row>
    <row r="712" spans="1:14" ht="18" x14ac:dyDescent="0.55000000000000004">
      <c r="A712" s="10">
        <v>2021</v>
      </c>
      <c r="B712" s="10" t="s">
        <v>950</v>
      </c>
      <c r="C712" s="10" t="s">
        <v>420</v>
      </c>
      <c r="D712" s="10">
        <v>596071</v>
      </c>
      <c r="E712" s="10" t="s">
        <v>213</v>
      </c>
      <c r="F712" s="10" t="s">
        <v>214</v>
      </c>
      <c r="G712" s="10">
        <v>83.9</v>
      </c>
      <c r="H712" s="10" t="s">
        <v>222</v>
      </c>
      <c r="I712" s="10" t="s">
        <v>2389</v>
      </c>
      <c r="J712" s="10" t="s">
        <v>223</v>
      </c>
      <c r="K712" s="10">
        <v>29.8</v>
      </c>
      <c r="L712" s="10">
        <v>11.7</v>
      </c>
      <c r="M712" s="10">
        <v>1469</v>
      </c>
      <c r="N712" s="10">
        <v>99.1</v>
      </c>
    </row>
    <row r="713" spans="1:14" ht="18" x14ac:dyDescent="0.55000000000000004">
      <c r="A713" s="10">
        <v>2021</v>
      </c>
      <c r="B713" s="10" t="s">
        <v>951</v>
      </c>
      <c r="C713" s="10" t="s">
        <v>882</v>
      </c>
      <c r="D713" s="10">
        <v>543548</v>
      </c>
      <c r="E713" s="10" t="s">
        <v>14</v>
      </c>
      <c r="F713" s="10" t="s">
        <v>15</v>
      </c>
      <c r="G713" s="10">
        <v>76.5</v>
      </c>
      <c r="H713" s="10" t="s">
        <v>222</v>
      </c>
      <c r="I713" s="10" t="s">
        <v>2390</v>
      </c>
      <c r="J713" s="10" t="s">
        <v>223</v>
      </c>
      <c r="K713" s="10">
        <v>37.4</v>
      </c>
      <c r="L713" s="10">
        <v>14.7</v>
      </c>
      <c r="M713" s="10">
        <v>1610</v>
      </c>
      <c r="N713" s="10">
        <v>95.4</v>
      </c>
    </row>
    <row r="714" spans="1:14" ht="18" x14ac:dyDescent="0.55000000000000004">
      <c r="A714" s="10">
        <v>2021</v>
      </c>
      <c r="B714" s="10" t="s">
        <v>748</v>
      </c>
      <c r="C714" s="10" t="s">
        <v>251</v>
      </c>
      <c r="D714" s="10">
        <v>573009</v>
      </c>
      <c r="E714" s="10" t="s">
        <v>164</v>
      </c>
      <c r="F714" s="10" t="s">
        <v>165</v>
      </c>
      <c r="G714" s="10">
        <v>83.3</v>
      </c>
      <c r="H714" s="10" t="s">
        <v>222</v>
      </c>
      <c r="I714" s="10" t="s">
        <v>2391</v>
      </c>
      <c r="J714" s="10" t="s">
        <v>223</v>
      </c>
      <c r="K714" s="10">
        <v>38.1</v>
      </c>
      <c r="L714" s="10">
        <v>16.899999999999999</v>
      </c>
      <c r="M714" s="10">
        <v>1686</v>
      </c>
      <c r="N714" s="10">
        <v>99.6</v>
      </c>
    </row>
    <row r="715" spans="1:14" ht="18" x14ac:dyDescent="0.55000000000000004">
      <c r="A715" s="10">
        <v>2021</v>
      </c>
      <c r="B715" s="10" t="s">
        <v>316</v>
      </c>
      <c r="C715" s="10" t="s">
        <v>251</v>
      </c>
      <c r="D715" s="10">
        <v>523260</v>
      </c>
      <c r="E715" s="10" t="s">
        <v>54</v>
      </c>
      <c r="F715" s="10" t="s">
        <v>55</v>
      </c>
      <c r="G715" s="10">
        <v>86.9</v>
      </c>
      <c r="H715" s="10" t="s">
        <v>222</v>
      </c>
      <c r="I715" s="10" t="s">
        <v>2392</v>
      </c>
      <c r="J715" s="10" t="s">
        <v>223</v>
      </c>
      <c r="K715" s="10">
        <v>30.5</v>
      </c>
      <c r="L715" s="10">
        <v>17.8</v>
      </c>
      <c r="M715" s="10">
        <v>2004</v>
      </c>
      <c r="N715" s="10">
        <v>98.3</v>
      </c>
    </row>
    <row r="716" spans="1:14" ht="18" x14ac:dyDescent="0.55000000000000004">
      <c r="A716" s="10">
        <v>2021</v>
      </c>
      <c r="B716" s="10" t="s">
        <v>719</v>
      </c>
      <c r="C716" s="10" t="s">
        <v>720</v>
      </c>
      <c r="D716" s="10">
        <v>547001</v>
      </c>
      <c r="E716" s="10" t="s">
        <v>110</v>
      </c>
      <c r="F716" s="10" t="s">
        <v>111</v>
      </c>
      <c r="G716" s="10">
        <v>86.8</v>
      </c>
      <c r="H716" s="10" t="s">
        <v>222</v>
      </c>
      <c r="I716" s="10" t="s">
        <v>2393</v>
      </c>
      <c r="J716" s="10" t="s">
        <v>223</v>
      </c>
      <c r="K716" s="10">
        <v>33.200000000000003</v>
      </c>
      <c r="L716" s="10">
        <v>15.2</v>
      </c>
      <c r="M716" s="10">
        <v>2014</v>
      </c>
      <c r="N716" s="10">
        <v>82.4</v>
      </c>
    </row>
    <row r="717" spans="1:14" ht="18" x14ac:dyDescent="0.55000000000000004">
      <c r="A717" s="10">
        <v>2021</v>
      </c>
      <c r="B717" s="10" t="s">
        <v>150</v>
      </c>
      <c r="C717" s="10" t="s">
        <v>151</v>
      </c>
      <c r="D717" s="10">
        <v>425794</v>
      </c>
      <c r="E717" s="10" t="s">
        <v>34</v>
      </c>
      <c r="F717" s="10" t="s">
        <v>35</v>
      </c>
      <c r="G717" s="10">
        <v>73.400000000000006</v>
      </c>
      <c r="H717" s="10" t="s">
        <v>152</v>
      </c>
      <c r="I717" s="10" t="s">
        <v>2394</v>
      </c>
      <c r="J717" s="10" t="s">
        <v>153</v>
      </c>
      <c r="K717" s="10">
        <v>66.5</v>
      </c>
      <c r="L717" s="10">
        <v>16.600000000000001</v>
      </c>
      <c r="M717" s="10">
        <v>2840</v>
      </c>
      <c r="N717" s="10">
        <v>93</v>
      </c>
    </row>
    <row r="718" spans="1:14" ht="18" x14ac:dyDescent="0.55000000000000004">
      <c r="A718" s="10">
        <v>2021</v>
      </c>
      <c r="B718" s="10" t="s">
        <v>154</v>
      </c>
      <c r="C718" s="10" t="s">
        <v>155</v>
      </c>
      <c r="D718" s="10">
        <v>450203</v>
      </c>
      <c r="E718" s="10" t="s">
        <v>156</v>
      </c>
      <c r="F718" s="10" t="s">
        <v>157</v>
      </c>
      <c r="G718" s="10">
        <v>80.599999999999994</v>
      </c>
      <c r="H718" s="10" t="s">
        <v>152</v>
      </c>
      <c r="I718" s="10" t="s">
        <v>2395</v>
      </c>
      <c r="J718" s="10" t="s">
        <v>153</v>
      </c>
      <c r="K718" s="10">
        <v>52.8</v>
      </c>
      <c r="L718" s="10">
        <v>16.600000000000001</v>
      </c>
      <c r="M718" s="10">
        <v>3054</v>
      </c>
      <c r="N718" s="10">
        <v>79.099999999999994</v>
      </c>
    </row>
    <row r="719" spans="1:14" ht="18" x14ac:dyDescent="0.55000000000000004">
      <c r="A719" s="10">
        <v>2021</v>
      </c>
      <c r="B719" s="10" t="s">
        <v>136</v>
      </c>
      <c r="C719" s="10" t="s">
        <v>137</v>
      </c>
      <c r="D719" s="10">
        <v>448179</v>
      </c>
      <c r="E719" s="10" t="s">
        <v>126</v>
      </c>
      <c r="F719" s="10" t="s">
        <v>127</v>
      </c>
      <c r="G719" s="10">
        <v>71.8</v>
      </c>
      <c r="H719" s="10" t="s">
        <v>152</v>
      </c>
      <c r="I719" s="10" t="s">
        <v>2396</v>
      </c>
      <c r="J719" s="10" t="s">
        <v>153</v>
      </c>
      <c r="K719" s="10">
        <v>66.8</v>
      </c>
      <c r="L719" s="10">
        <v>19.399999999999999</v>
      </c>
      <c r="M719" s="10">
        <v>2712</v>
      </c>
      <c r="N719" s="10">
        <v>66.2</v>
      </c>
    </row>
    <row r="720" spans="1:14" ht="18" x14ac:dyDescent="0.55000000000000004">
      <c r="A720" s="10">
        <v>2021</v>
      </c>
      <c r="B720" s="10" t="s">
        <v>160</v>
      </c>
      <c r="C720" s="10" t="s">
        <v>161</v>
      </c>
      <c r="D720" s="10">
        <v>592767</v>
      </c>
      <c r="E720" s="10" t="s">
        <v>156</v>
      </c>
      <c r="F720" s="10" t="s">
        <v>157</v>
      </c>
      <c r="G720" s="10">
        <v>78.8</v>
      </c>
      <c r="H720" s="10" t="s">
        <v>152</v>
      </c>
      <c r="I720" s="10" t="s">
        <v>2397</v>
      </c>
      <c r="J720" s="10" t="s">
        <v>153</v>
      </c>
      <c r="K720" s="10">
        <v>44.3</v>
      </c>
      <c r="L720" s="10">
        <v>3</v>
      </c>
      <c r="M720" s="10">
        <v>2096</v>
      </c>
      <c r="N720" s="10">
        <v>62.8</v>
      </c>
    </row>
    <row r="721" spans="1:14" ht="18" x14ac:dyDescent="0.55000000000000004">
      <c r="A721" s="10">
        <v>2021</v>
      </c>
      <c r="B721" s="10" t="s">
        <v>82</v>
      </c>
      <c r="C721" s="10" t="s">
        <v>83</v>
      </c>
      <c r="D721" s="10">
        <v>628711</v>
      </c>
      <c r="E721" s="10" t="s">
        <v>54</v>
      </c>
      <c r="F721" s="10" t="s">
        <v>55</v>
      </c>
      <c r="G721" s="10">
        <v>81.5</v>
      </c>
      <c r="H721" s="10" t="s">
        <v>152</v>
      </c>
      <c r="I721" s="10" t="s">
        <v>2398</v>
      </c>
      <c r="J721" s="10" t="s">
        <v>153</v>
      </c>
      <c r="K721" s="10">
        <v>42.1</v>
      </c>
      <c r="L721" s="10">
        <v>15.7</v>
      </c>
      <c r="M721" s="10">
        <v>2887</v>
      </c>
      <c r="N721" s="10">
        <v>72.400000000000006</v>
      </c>
    </row>
    <row r="722" spans="1:14" ht="18" x14ac:dyDescent="0.55000000000000004">
      <c r="A722" s="10">
        <v>2021</v>
      </c>
      <c r="B722" s="10" t="s">
        <v>246</v>
      </c>
      <c r="C722" s="10" t="s">
        <v>247</v>
      </c>
      <c r="D722" s="10">
        <v>621244</v>
      </c>
      <c r="E722" s="10" t="s">
        <v>14</v>
      </c>
      <c r="F722" s="10" t="s">
        <v>15</v>
      </c>
      <c r="G722" s="10">
        <v>83</v>
      </c>
      <c r="H722" s="10" t="s">
        <v>152</v>
      </c>
      <c r="I722" s="10" t="s">
        <v>2399</v>
      </c>
      <c r="J722" s="10" t="s">
        <v>153</v>
      </c>
      <c r="K722" s="10">
        <v>43.5</v>
      </c>
      <c r="L722" s="10">
        <v>14.9</v>
      </c>
      <c r="M722" s="10">
        <v>2343</v>
      </c>
      <c r="N722" s="10">
        <v>80.8</v>
      </c>
    </row>
    <row r="723" spans="1:14" ht="18" x14ac:dyDescent="0.55000000000000004">
      <c r="A723" s="10">
        <v>2021</v>
      </c>
      <c r="B723" s="10" t="s">
        <v>138</v>
      </c>
      <c r="C723" s="10" t="s">
        <v>139</v>
      </c>
      <c r="D723" s="10">
        <v>605400</v>
      </c>
      <c r="E723" s="10" t="s">
        <v>58</v>
      </c>
      <c r="F723" s="10" t="s">
        <v>59</v>
      </c>
      <c r="G723" s="10">
        <v>78.400000000000006</v>
      </c>
      <c r="H723" s="10" t="s">
        <v>152</v>
      </c>
      <c r="I723" s="10" t="s">
        <v>2400</v>
      </c>
      <c r="J723" s="10" t="s">
        <v>153</v>
      </c>
      <c r="K723" s="10">
        <v>55.1</v>
      </c>
      <c r="L723" s="10">
        <v>14.6</v>
      </c>
      <c r="M723" s="10">
        <v>2524</v>
      </c>
      <c r="N723" s="10">
        <v>87</v>
      </c>
    </row>
    <row r="724" spans="1:14" ht="18" x14ac:dyDescent="0.55000000000000004">
      <c r="A724" s="10">
        <v>2021</v>
      </c>
      <c r="B724" s="10" t="s">
        <v>289</v>
      </c>
      <c r="C724" s="10" t="s">
        <v>251</v>
      </c>
      <c r="D724" s="10">
        <v>605397</v>
      </c>
      <c r="E724" s="10" t="s">
        <v>62</v>
      </c>
      <c r="F724" s="10" t="s">
        <v>63</v>
      </c>
      <c r="G724" s="10">
        <v>82</v>
      </c>
      <c r="H724" s="10" t="s">
        <v>152</v>
      </c>
      <c r="I724" s="10" t="s">
        <v>2401</v>
      </c>
      <c r="J724" s="10" t="s">
        <v>153</v>
      </c>
      <c r="K724" s="10">
        <v>54.6</v>
      </c>
      <c r="L724" s="10">
        <v>10.9</v>
      </c>
      <c r="M724" s="10">
        <v>2794</v>
      </c>
      <c r="N724" s="10">
        <v>77</v>
      </c>
    </row>
    <row r="725" spans="1:14" ht="18" x14ac:dyDescent="0.55000000000000004">
      <c r="A725" s="10">
        <v>2021</v>
      </c>
      <c r="B725" s="10" t="s">
        <v>369</v>
      </c>
      <c r="C725" s="10" t="s">
        <v>370</v>
      </c>
      <c r="D725" s="10">
        <v>572955</v>
      </c>
      <c r="E725" s="10" t="s">
        <v>62</v>
      </c>
      <c r="F725" s="10" t="s">
        <v>63</v>
      </c>
      <c r="G725" s="10">
        <v>84.2</v>
      </c>
      <c r="H725" s="10" t="s">
        <v>152</v>
      </c>
      <c r="I725" s="10" t="s">
        <v>2402</v>
      </c>
      <c r="J725" s="10" t="s">
        <v>153</v>
      </c>
      <c r="K725" s="10">
        <v>43.5</v>
      </c>
      <c r="L725" s="10">
        <v>11.1</v>
      </c>
      <c r="M725" s="10">
        <v>2890</v>
      </c>
      <c r="N725" s="10">
        <v>54.4</v>
      </c>
    </row>
    <row r="726" spans="1:14" ht="18" x14ac:dyDescent="0.55000000000000004">
      <c r="A726" s="10">
        <v>2021</v>
      </c>
      <c r="B726" s="10" t="s">
        <v>217</v>
      </c>
      <c r="C726" s="10" t="s">
        <v>77</v>
      </c>
      <c r="D726" s="10">
        <v>608331</v>
      </c>
      <c r="E726" s="10" t="s">
        <v>156</v>
      </c>
      <c r="F726" s="10" t="s">
        <v>157</v>
      </c>
      <c r="G726" s="10">
        <v>74.5</v>
      </c>
      <c r="H726" s="10" t="s">
        <v>152</v>
      </c>
      <c r="I726" s="10" t="s">
        <v>2403</v>
      </c>
      <c r="J726" s="10" t="s">
        <v>153</v>
      </c>
      <c r="K726" s="10">
        <v>65.2</v>
      </c>
      <c r="L726" s="10">
        <v>8.3000000000000007</v>
      </c>
      <c r="M726" s="10">
        <v>2653</v>
      </c>
      <c r="N726" s="10">
        <v>53.6</v>
      </c>
    </row>
    <row r="727" spans="1:14" ht="18" x14ac:dyDescent="0.55000000000000004">
      <c r="A727" s="10">
        <v>2021</v>
      </c>
      <c r="B727" s="10" t="s">
        <v>200</v>
      </c>
      <c r="C727" s="10" t="s">
        <v>201</v>
      </c>
      <c r="D727" s="10">
        <v>664285</v>
      </c>
      <c r="E727" s="10" t="s">
        <v>142</v>
      </c>
      <c r="F727" s="10" t="s">
        <v>143</v>
      </c>
      <c r="G727" s="10">
        <v>77.900000000000006</v>
      </c>
      <c r="H727" s="10" t="s">
        <v>152</v>
      </c>
      <c r="I727" s="10" t="s">
        <v>2404</v>
      </c>
      <c r="J727" s="10" t="s">
        <v>153</v>
      </c>
      <c r="K727" s="10">
        <v>60.9</v>
      </c>
      <c r="L727" s="10">
        <v>13.5</v>
      </c>
      <c r="M727" s="10">
        <v>2869</v>
      </c>
      <c r="N727" s="10">
        <v>83</v>
      </c>
    </row>
    <row r="728" spans="1:14" ht="18" x14ac:dyDescent="0.55000000000000004">
      <c r="A728" s="10">
        <v>2021</v>
      </c>
      <c r="B728" s="10" t="s">
        <v>40</v>
      </c>
      <c r="C728" s="10" t="s">
        <v>41</v>
      </c>
      <c r="D728" s="10">
        <v>601713</v>
      </c>
      <c r="E728" s="10" t="s">
        <v>42</v>
      </c>
      <c r="F728" s="10" t="s">
        <v>43</v>
      </c>
      <c r="G728" s="10">
        <v>78.7</v>
      </c>
      <c r="H728" s="10" t="s">
        <v>152</v>
      </c>
      <c r="I728" s="10" t="s">
        <v>2405</v>
      </c>
      <c r="J728" s="10" t="s">
        <v>153</v>
      </c>
      <c r="K728" s="10">
        <v>63.3</v>
      </c>
      <c r="L728" s="10">
        <v>8.1999999999999993</v>
      </c>
      <c r="M728" s="10">
        <v>2741</v>
      </c>
      <c r="N728" s="10">
        <v>94</v>
      </c>
    </row>
    <row r="729" spans="1:14" ht="18" x14ac:dyDescent="0.55000000000000004">
      <c r="A729" s="10">
        <v>2021</v>
      </c>
      <c r="B729" s="10" t="s">
        <v>221</v>
      </c>
      <c r="C729" s="10" t="s">
        <v>172</v>
      </c>
      <c r="D729" s="10">
        <v>621121</v>
      </c>
      <c r="E729" s="10" t="s">
        <v>142</v>
      </c>
      <c r="F729" s="10" t="s">
        <v>143</v>
      </c>
      <c r="G729" s="10">
        <v>84.1</v>
      </c>
      <c r="H729" s="10" t="s">
        <v>152</v>
      </c>
      <c r="I729" s="10" t="s">
        <v>2406</v>
      </c>
      <c r="J729" s="10" t="s">
        <v>153</v>
      </c>
      <c r="K729" s="10">
        <v>49.2</v>
      </c>
      <c r="L729" s="10">
        <v>11.5</v>
      </c>
      <c r="M729" s="10">
        <v>2914</v>
      </c>
      <c r="N729" s="10">
        <v>70</v>
      </c>
    </row>
    <row r="730" spans="1:14" ht="18" x14ac:dyDescent="0.55000000000000004">
      <c r="A730" s="10">
        <v>2021</v>
      </c>
      <c r="B730" s="10" t="s">
        <v>414</v>
      </c>
      <c r="C730" s="10" t="s">
        <v>115</v>
      </c>
      <c r="D730" s="10">
        <v>656756</v>
      </c>
      <c r="E730" s="10" t="s">
        <v>38</v>
      </c>
      <c r="F730" s="10" t="s">
        <v>39</v>
      </c>
      <c r="G730" s="10">
        <v>79.900000000000006</v>
      </c>
      <c r="H730" s="10" t="s">
        <v>152</v>
      </c>
      <c r="I730" s="10" t="s">
        <v>2407</v>
      </c>
      <c r="J730" s="10" t="s">
        <v>153</v>
      </c>
      <c r="K730" s="10">
        <v>46.8</v>
      </c>
      <c r="L730" s="10">
        <v>1.1000000000000001</v>
      </c>
      <c r="M730" s="10">
        <v>2244</v>
      </c>
      <c r="N730" s="10">
        <v>68.099999999999994</v>
      </c>
    </row>
    <row r="731" spans="1:14" ht="18" x14ac:dyDescent="0.55000000000000004">
      <c r="A731" s="10">
        <v>2021</v>
      </c>
      <c r="B731" s="10" t="s">
        <v>433</v>
      </c>
      <c r="C731" s="10" t="s">
        <v>434</v>
      </c>
      <c r="D731" s="10">
        <v>593334</v>
      </c>
      <c r="E731" s="10" t="s">
        <v>38</v>
      </c>
      <c r="F731" s="10" t="s">
        <v>39</v>
      </c>
      <c r="G731" s="10">
        <v>81.099999999999994</v>
      </c>
      <c r="H731" s="10" t="s">
        <v>152</v>
      </c>
      <c r="I731" s="10" t="s">
        <v>2408</v>
      </c>
      <c r="J731" s="10" t="s">
        <v>153</v>
      </c>
      <c r="K731" s="10">
        <v>45.4</v>
      </c>
      <c r="L731" s="10">
        <v>1.4</v>
      </c>
      <c r="M731" s="10">
        <v>2611</v>
      </c>
      <c r="N731" s="10">
        <v>27</v>
      </c>
    </row>
    <row r="732" spans="1:14" ht="18" x14ac:dyDescent="0.55000000000000004">
      <c r="A732" s="10">
        <v>2021</v>
      </c>
      <c r="B732" s="10" t="s">
        <v>257</v>
      </c>
      <c r="C732" s="10" t="s">
        <v>258</v>
      </c>
      <c r="D732" s="10">
        <v>605347</v>
      </c>
      <c r="E732" s="10" t="s">
        <v>182</v>
      </c>
      <c r="F732" s="10" t="s">
        <v>183</v>
      </c>
      <c r="G732" s="10">
        <v>81.900000000000006</v>
      </c>
      <c r="H732" s="10" t="s">
        <v>152</v>
      </c>
      <c r="I732" s="10" t="s">
        <v>2409</v>
      </c>
      <c r="J732" s="10" t="s">
        <v>153</v>
      </c>
      <c r="K732" s="10">
        <v>52</v>
      </c>
      <c r="L732" s="10">
        <v>7.9</v>
      </c>
      <c r="M732" s="10">
        <v>2378</v>
      </c>
      <c r="N732" s="10">
        <v>73</v>
      </c>
    </row>
    <row r="733" spans="1:14" ht="18" x14ac:dyDescent="0.55000000000000004">
      <c r="A733" s="10">
        <v>2021</v>
      </c>
      <c r="B733" s="10" t="s">
        <v>36</v>
      </c>
      <c r="C733" s="10" t="s">
        <v>37</v>
      </c>
      <c r="D733" s="10">
        <v>571760</v>
      </c>
      <c r="E733" s="10" t="s">
        <v>38</v>
      </c>
      <c r="F733" s="10" t="s">
        <v>39</v>
      </c>
      <c r="G733" s="10">
        <v>79.400000000000006</v>
      </c>
      <c r="H733" s="10" t="s">
        <v>152</v>
      </c>
      <c r="I733" s="10" t="s">
        <v>2410</v>
      </c>
      <c r="J733" s="10" t="s">
        <v>153</v>
      </c>
      <c r="K733" s="10">
        <v>46.7</v>
      </c>
      <c r="L733" s="10">
        <v>7</v>
      </c>
      <c r="M733" s="10">
        <v>2571</v>
      </c>
      <c r="N733" s="10">
        <v>67.2</v>
      </c>
    </row>
    <row r="734" spans="1:14" ht="18" x14ac:dyDescent="0.55000000000000004">
      <c r="A734" s="10">
        <v>2021</v>
      </c>
      <c r="B734" s="10" t="s">
        <v>114</v>
      </c>
      <c r="C734" s="10" t="s">
        <v>115</v>
      </c>
      <c r="D734" s="10">
        <v>543475</v>
      </c>
      <c r="E734" s="10" t="s">
        <v>116</v>
      </c>
      <c r="F734" s="10" t="s">
        <v>117</v>
      </c>
      <c r="G734" s="10">
        <v>80.2</v>
      </c>
      <c r="H734" s="10" t="s">
        <v>152</v>
      </c>
      <c r="I734" s="10" t="s">
        <v>2411</v>
      </c>
      <c r="J734" s="10" t="s">
        <v>153</v>
      </c>
      <c r="K734" s="10">
        <v>57.5</v>
      </c>
      <c r="L734" s="10">
        <v>7</v>
      </c>
      <c r="M734" s="10">
        <v>2633</v>
      </c>
      <c r="N734" s="10">
        <v>80</v>
      </c>
    </row>
    <row r="735" spans="1:14" ht="18" x14ac:dyDescent="0.55000000000000004">
      <c r="A735" s="10">
        <v>2021</v>
      </c>
      <c r="B735" s="10" t="s">
        <v>106</v>
      </c>
      <c r="C735" s="10" t="s">
        <v>107</v>
      </c>
      <c r="D735" s="10">
        <v>543135</v>
      </c>
      <c r="E735" s="10" t="s">
        <v>42</v>
      </c>
      <c r="F735" s="10" t="s">
        <v>43</v>
      </c>
      <c r="G735" s="10">
        <v>78.599999999999994</v>
      </c>
      <c r="H735" s="10" t="s">
        <v>152</v>
      </c>
      <c r="I735" s="10" t="s">
        <v>2412</v>
      </c>
      <c r="J735" s="10" t="s">
        <v>153</v>
      </c>
      <c r="K735" s="10">
        <v>55.1</v>
      </c>
      <c r="L735" s="10">
        <v>9.8000000000000007</v>
      </c>
      <c r="M735" s="10">
        <v>2090</v>
      </c>
      <c r="N735" s="10">
        <v>78</v>
      </c>
    </row>
    <row r="736" spans="1:14" ht="18" x14ac:dyDescent="0.55000000000000004">
      <c r="A736" s="10">
        <v>2021</v>
      </c>
      <c r="B736" s="10" t="s">
        <v>479</v>
      </c>
      <c r="C736" s="10" t="s">
        <v>25</v>
      </c>
      <c r="D736" s="10">
        <v>608648</v>
      </c>
      <c r="E736" s="10" t="s">
        <v>261</v>
      </c>
      <c r="F736" s="10" t="s">
        <v>262</v>
      </c>
      <c r="G736" s="10">
        <v>82.4</v>
      </c>
      <c r="H736" s="10" t="s">
        <v>152</v>
      </c>
      <c r="I736" s="10" t="s">
        <v>2413</v>
      </c>
      <c r="J736" s="10" t="s">
        <v>153</v>
      </c>
      <c r="K736" s="10">
        <v>50.5</v>
      </c>
      <c r="L736" s="10">
        <v>5.0999999999999996</v>
      </c>
      <c r="M736" s="10">
        <v>2479</v>
      </c>
      <c r="N736" s="10">
        <v>77.3</v>
      </c>
    </row>
    <row r="737" spans="1:14" ht="18" x14ac:dyDescent="0.55000000000000004">
      <c r="A737" s="10">
        <v>2021</v>
      </c>
      <c r="B737" s="10" t="s">
        <v>459</v>
      </c>
      <c r="C737" s="10" t="s">
        <v>291</v>
      </c>
      <c r="D737" s="10">
        <v>669456</v>
      </c>
      <c r="E737" s="10" t="s">
        <v>122</v>
      </c>
      <c r="F737" s="10" t="s">
        <v>123</v>
      </c>
      <c r="G737" s="10">
        <v>83.2</v>
      </c>
      <c r="H737" s="10" t="s">
        <v>152</v>
      </c>
      <c r="I737" s="10" t="s">
        <v>2414</v>
      </c>
      <c r="J737" s="10" t="s">
        <v>153</v>
      </c>
      <c r="K737" s="10">
        <v>52.9</v>
      </c>
      <c r="L737" s="10">
        <v>8.6999999999999993</v>
      </c>
      <c r="M737" s="10">
        <v>2402</v>
      </c>
      <c r="N737" s="10">
        <v>98.9</v>
      </c>
    </row>
    <row r="738" spans="1:14" ht="18" x14ac:dyDescent="0.55000000000000004">
      <c r="A738" s="10">
        <v>2021</v>
      </c>
      <c r="B738" s="10" t="s">
        <v>128</v>
      </c>
      <c r="C738" s="10" t="s">
        <v>374</v>
      </c>
      <c r="D738" s="10">
        <v>543243</v>
      </c>
      <c r="E738" s="10" t="s">
        <v>26</v>
      </c>
      <c r="F738" s="10" t="s">
        <v>27</v>
      </c>
      <c r="G738" s="10">
        <v>79.3</v>
      </c>
      <c r="H738" s="10" t="s">
        <v>152</v>
      </c>
      <c r="I738" s="10" t="s">
        <v>2415</v>
      </c>
      <c r="J738" s="10" t="s">
        <v>153</v>
      </c>
      <c r="K738" s="10">
        <v>57.7</v>
      </c>
      <c r="L738" s="10">
        <v>14.2</v>
      </c>
      <c r="M738" s="10">
        <v>2747</v>
      </c>
      <c r="N738" s="10">
        <v>79.099999999999994</v>
      </c>
    </row>
    <row r="739" spans="1:14" ht="18" x14ac:dyDescent="0.55000000000000004">
      <c r="A739" s="10">
        <v>2021</v>
      </c>
      <c r="B739" s="10" t="s">
        <v>112</v>
      </c>
      <c r="C739" s="10" t="s">
        <v>113</v>
      </c>
      <c r="D739" s="10">
        <v>608566</v>
      </c>
      <c r="E739" s="10" t="s">
        <v>92</v>
      </c>
      <c r="F739" s="10" t="s">
        <v>93</v>
      </c>
      <c r="G739" s="10">
        <v>85.1</v>
      </c>
      <c r="H739" s="10" t="s">
        <v>152</v>
      </c>
      <c r="I739" s="10" t="s">
        <v>2416</v>
      </c>
      <c r="J739" s="10" t="s">
        <v>153</v>
      </c>
      <c r="K739" s="10">
        <v>40.4</v>
      </c>
      <c r="L739" s="10">
        <v>4.3</v>
      </c>
      <c r="M739" s="10">
        <v>2686</v>
      </c>
      <c r="N739" s="10">
        <v>85</v>
      </c>
    </row>
    <row r="740" spans="1:14" ht="18" x14ac:dyDescent="0.55000000000000004">
      <c r="A740" s="10">
        <v>2021</v>
      </c>
      <c r="B740" s="10" t="s">
        <v>299</v>
      </c>
      <c r="C740" s="10" t="s">
        <v>300</v>
      </c>
      <c r="D740" s="10">
        <v>518516</v>
      </c>
      <c r="E740" s="10" t="s">
        <v>164</v>
      </c>
      <c r="F740" s="10" t="s">
        <v>165</v>
      </c>
      <c r="G740" s="10">
        <v>77.8</v>
      </c>
      <c r="H740" s="10" t="s">
        <v>152</v>
      </c>
      <c r="I740" s="10" t="s">
        <v>2417</v>
      </c>
      <c r="J740" s="10" t="s">
        <v>153</v>
      </c>
      <c r="K740" s="10">
        <v>48.4</v>
      </c>
      <c r="L740" s="10">
        <v>10</v>
      </c>
      <c r="M740" s="10">
        <v>2478</v>
      </c>
      <c r="N740" s="10">
        <v>65</v>
      </c>
    </row>
    <row r="741" spans="1:14" ht="18" x14ac:dyDescent="0.55000000000000004">
      <c r="A741" s="10">
        <v>2021</v>
      </c>
      <c r="B741" s="10" t="s">
        <v>98</v>
      </c>
      <c r="C741" s="10" t="s">
        <v>99</v>
      </c>
      <c r="D741" s="10">
        <v>592791</v>
      </c>
      <c r="E741" s="10" t="s">
        <v>38</v>
      </c>
      <c r="F741" s="10" t="s">
        <v>39</v>
      </c>
      <c r="G741" s="10">
        <v>80.7</v>
      </c>
      <c r="H741" s="10" t="s">
        <v>152</v>
      </c>
      <c r="I741" s="10" t="s">
        <v>2418</v>
      </c>
      <c r="J741" s="10" t="s">
        <v>153</v>
      </c>
      <c r="K741" s="10">
        <v>55</v>
      </c>
      <c r="L741" s="10">
        <v>10.199999999999999</v>
      </c>
      <c r="M741" s="10">
        <v>2732</v>
      </c>
      <c r="N741" s="10">
        <v>83.8</v>
      </c>
    </row>
    <row r="742" spans="1:14" ht="18" x14ac:dyDescent="0.55000000000000004">
      <c r="A742" s="10">
        <v>2021</v>
      </c>
      <c r="B742" s="10" t="s">
        <v>192</v>
      </c>
      <c r="C742" s="10" t="s">
        <v>193</v>
      </c>
      <c r="D742" s="10">
        <v>607200</v>
      </c>
      <c r="E742" s="10" t="s">
        <v>194</v>
      </c>
      <c r="F742" s="10" t="s">
        <v>195</v>
      </c>
      <c r="G742" s="10">
        <v>79.7</v>
      </c>
      <c r="H742" s="10" t="s">
        <v>152</v>
      </c>
      <c r="I742" s="10" t="s">
        <v>2419</v>
      </c>
      <c r="J742" s="10" t="s">
        <v>153</v>
      </c>
      <c r="K742" s="10">
        <v>44.3</v>
      </c>
      <c r="L742" s="10">
        <v>13.9</v>
      </c>
      <c r="M742" s="10">
        <v>2276</v>
      </c>
      <c r="N742" s="10">
        <v>48</v>
      </c>
    </row>
    <row r="743" spans="1:14" ht="18" x14ac:dyDescent="0.55000000000000004">
      <c r="A743" s="10">
        <v>2021</v>
      </c>
      <c r="B743" s="10" t="s">
        <v>66</v>
      </c>
      <c r="C743" s="10" t="s">
        <v>67</v>
      </c>
      <c r="D743" s="10">
        <v>669203</v>
      </c>
      <c r="E743" s="10" t="s">
        <v>68</v>
      </c>
      <c r="F743" s="10" t="s">
        <v>69</v>
      </c>
      <c r="G743" s="10">
        <v>81.099999999999994</v>
      </c>
      <c r="H743" s="10" t="s">
        <v>152</v>
      </c>
      <c r="I743" s="10" t="s">
        <v>2420</v>
      </c>
      <c r="J743" s="10" t="s">
        <v>153</v>
      </c>
      <c r="K743" s="10">
        <v>49.4</v>
      </c>
      <c r="L743" s="10">
        <v>11.3</v>
      </c>
      <c r="M743" s="10">
        <v>2865</v>
      </c>
      <c r="N743" s="10">
        <v>73</v>
      </c>
    </row>
    <row r="744" spans="1:14" ht="18" x14ac:dyDescent="0.55000000000000004">
      <c r="A744" s="10">
        <v>2021</v>
      </c>
      <c r="B744" s="10" t="s">
        <v>219</v>
      </c>
      <c r="C744" s="10" t="s">
        <v>220</v>
      </c>
      <c r="D744" s="10">
        <v>605540</v>
      </c>
      <c r="E744" s="10" t="s">
        <v>68</v>
      </c>
      <c r="F744" s="10" t="s">
        <v>69</v>
      </c>
      <c r="G744" s="10">
        <v>83.7</v>
      </c>
      <c r="H744" s="10" t="s">
        <v>152</v>
      </c>
      <c r="I744" s="10" t="s">
        <v>2421</v>
      </c>
      <c r="J744" s="10" t="s">
        <v>153</v>
      </c>
      <c r="K744" s="10">
        <v>51.6</v>
      </c>
      <c r="L744" s="10">
        <v>4.5999999999999996</v>
      </c>
      <c r="M744" s="10">
        <v>2648</v>
      </c>
      <c r="N744" s="10">
        <v>64</v>
      </c>
    </row>
    <row r="745" spans="1:14" ht="18" x14ac:dyDescent="0.55000000000000004">
      <c r="A745" s="10">
        <v>2021</v>
      </c>
      <c r="B745" s="10" t="s">
        <v>48</v>
      </c>
      <c r="C745" s="10" t="s">
        <v>49</v>
      </c>
      <c r="D745" s="10">
        <v>656302</v>
      </c>
      <c r="E745" s="10" t="s">
        <v>50</v>
      </c>
      <c r="F745" s="10" t="s">
        <v>51</v>
      </c>
      <c r="G745" s="10">
        <v>79.900000000000006</v>
      </c>
      <c r="H745" s="10" t="s">
        <v>152</v>
      </c>
      <c r="I745" s="10" t="s">
        <v>2422</v>
      </c>
      <c r="J745" s="10" t="s">
        <v>153</v>
      </c>
      <c r="K745" s="10">
        <v>61.7</v>
      </c>
      <c r="L745" s="10">
        <v>5.4</v>
      </c>
      <c r="M745" s="10">
        <v>2756</v>
      </c>
      <c r="N745" s="10">
        <v>65.900000000000006</v>
      </c>
    </row>
    <row r="746" spans="1:14" ht="18" x14ac:dyDescent="0.55000000000000004">
      <c r="A746" s="10">
        <v>2021</v>
      </c>
      <c r="B746" s="10" t="s">
        <v>104</v>
      </c>
      <c r="C746" s="10" t="s">
        <v>105</v>
      </c>
      <c r="D746" s="10">
        <v>501985</v>
      </c>
      <c r="E746" s="10" t="s">
        <v>80</v>
      </c>
      <c r="F746" s="10" t="s">
        <v>81</v>
      </c>
      <c r="G746" s="10">
        <v>80.400000000000006</v>
      </c>
      <c r="H746" s="10" t="s">
        <v>152</v>
      </c>
      <c r="I746" s="10" t="s">
        <v>2423</v>
      </c>
      <c r="J746" s="10" t="s">
        <v>153</v>
      </c>
      <c r="K746" s="10">
        <v>54.7</v>
      </c>
      <c r="L746" s="10">
        <v>7</v>
      </c>
      <c r="M746" s="10">
        <v>2493</v>
      </c>
      <c r="N746" s="10">
        <v>77</v>
      </c>
    </row>
    <row r="747" spans="1:14" ht="18" x14ac:dyDescent="0.55000000000000004">
      <c r="A747" s="10">
        <v>2021</v>
      </c>
      <c r="B747" s="10" t="s">
        <v>287</v>
      </c>
      <c r="C747" s="10" t="s">
        <v>288</v>
      </c>
      <c r="D747" s="10">
        <v>643338</v>
      </c>
      <c r="E747" s="10" t="s">
        <v>38</v>
      </c>
      <c r="F747" s="10" t="s">
        <v>39</v>
      </c>
      <c r="G747" s="10">
        <v>84.9</v>
      </c>
      <c r="H747" s="10" t="s">
        <v>152</v>
      </c>
      <c r="I747" s="10" t="s">
        <v>2424</v>
      </c>
      <c r="J747" s="10" t="s">
        <v>153</v>
      </c>
      <c r="K747" s="10">
        <v>41.2</v>
      </c>
      <c r="L747" s="10">
        <v>7.6</v>
      </c>
      <c r="M747" s="10">
        <v>2582</v>
      </c>
      <c r="N747" s="10">
        <v>43</v>
      </c>
    </row>
    <row r="748" spans="1:14" ht="18" x14ac:dyDescent="0.55000000000000004">
      <c r="A748" s="10">
        <v>2021</v>
      </c>
      <c r="B748" s="10" t="s">
        <v>74</v>
      </c>
      <c r="C748" s="10" t="s">
        <v>75</v>
      </c>
      <c r="D748" s="10">
        <v>543037</v>
      </c>
      <c r="E748" s="10" t="s">
        <v>38</v>
      </c>
      <c r="F748" s="10" t="s">
        <v>39</v>
      </c>
      <c r="G748" s="10">
        <v>83.4</v>
      </c>
      <c r="H748" s="10" t="s">
        <v>152</v>
      </c>
      <c r="I748" s="10" t="s">
        <v>2425</v>
      </c>
      <c r="J748" s="10" t="s">
        <v>153</v>
      </c>
      <c r="K748" s="10">
        <v>51.7</v>
      </c>
      <c r="L748" s="10">
        <v>10.5</v>
      </c>
      <c r="M748" s="10">
        <v>2800</v>
      </c>
      <c r="N748" s="10">
        <v>90.5</v>
      </c>
    </row>
    <row r="749" spans="1:14" ht="18" x14ac:dyDescent="0.55000000000000004">
      <c r="A749" s="10">
        <v>2021</v>
      </c>
      <c r="B749" s="10" t="s">
        <v>166</v>
      </c>
      <c r="C749" s="10" t="s">
        <v>57</v>
      </c>
      <c r="D749" s="10">
        <v>425844</v>
      </c>
      <c r="E749" s="10" t="s">
        <v>142</v>
      </c>
      <c r="F749" s="10" t="s">
        <v>143</v>
      </c>
      <c r="G749" s="10">
        <v>71</v>
      </c>
      <c r="H749" s="10" t="s">
        <v>152</v>
      </c>
      <c r="I749" s="10" t="s">
        <v>2426</v>
      </c>
      <c r="J749" s="10" t="s">
        <v>153</v>
      </c>
      <c r="K749" s="10">
        <v>65.099999999999994</v>
      </c>
      <c r="L749" s="10">
        <v>11.3</v>
      </c>
      <c r="M749" s="10">
        <v>2363</v>
      </c>
      <c r="N749" s="10">
        <v>76</v>
      </c>
    </row>
    <row r="750" spans="1:14" ht="18" x14ac:dyDescent="0.55000000000000004">
      <c r="A750" s="10">
        <v>2021</v>
      </c>
      <c r="B750" s="10" t="s">
        <v>202</v>
      </c>
      <c r="C750" s="10" t="s">
        <v>203</v>
      </c>
      <c r="D750" s="10">
        <v>666120</v>
      </c>
      <c r="E750" s="10" t="s">
        <v>156</v>
      </c>
      <c r="F750" s="10" t="s">
        <v>157</v>
      </c>
      <c r="G750" s="10">
        <v>80.7</v>
      </c>
      <c r="H750" s="10" t="s">
        <v>152</v>
      </c>
      <c r="I750" s="10" t="s">
        <v>2427</v>
      </c>
      <c r="J750" s="10" t="s">
        <v>153</v>
      </c>
      <c r="K750" s="10">
        <v>48.5</v>
      </c>
      <c r="L750" s="10">
        <v>0.9</v>
      </c>
      <c r="M750" s="10">
        <v>1887</v>
      </c>
      <c r="N750" s="10">
        <v>65</v>
      </c>
    </row>
    <row r="751" spans="1:14" ht="18" x14ac:dyDescent="0.55000000000000004">
      <c r="A751" s="10">
        <v>2021</v>
      </c>
      <c r="B751" s="10" t="s">
        <v>316</v>
      </c>
      <c r="C751" s="10" t="s">
        <v>317</v>
      </c>
      <c r="D751" s="10">
        <v>518876</v>
      </c>
      <c r="E751" s="10" t="s">
        <v>164</v>
      </c>
      <c r="F751" s="10" t="s">
        <v>165</v>
      </c>
      <c r="G751" s="10">
        <v>81.3</v>
      </c>
      <c r="H751" s="10" t="s">
        <v>152</v>
      </c>
      <c r="I751" s="10" t="s">
        <v>2428</v>
      </c>
      <c r="J751" s="10" t="s">
        <v>153</v>
      </c>
      <c r="K751" s="10">
        <v>51.4</v>
      </c>
      <c r="L751" s="10">
        <v>9.1</v>
      </c>
      <c r="M751" s="10">
        <v>2569</v>
      </c>
      <c r="N751" s="10">
        <v>45.3</v>
      </c>
    </row>
    <row r="752" spans="1:14" ht="18" x14ac:dyDescent="0.55000000000000004">
      <c r="A752" s="10">
        <v>2021</v>
      </c>
      <c r="B752" s="10" t="s">
        <v>18</v>
      </c>
      <c r="C752" s="10" t="s">
        <v>19</v>
      </c>
      <c r="D752" s="10">
        <v>640455</v>
      </c>
      <c r="E752" s="10" t="s">
        <v>20</v>
      </c>
      <c r="F752" s="10" t="s">
        <v>21</v>
      </c>
      <c r="G752" s="10">
        <v>82.4</v>
      </c>
      <c r="H752" s="10" t="s">
        <v>152</v>
      </c>
      <c r="I752" s="10" t="s">
        <v>2429</v>
      </c>
      <c r="J752" s="10" t="s">
        <v>153</v>
      </c>
      <c r="K752" s="10">
        <v>37.700000000000003</v>
      </c>
      <c r="L752" s="10">
        <v>5.0999999999999996</v>
      </c>
      <c r="M752" s="10">
        <v>2016</v>
      </c>
      <c r="N752" s="10">
        <v>27</v>
      </c>
    </row>
    <row r="753" spans="1:14" ht="18" x14ac:dyDescent="0.55000000000000004">
      <c r="A753" s="10">
        <v>2021</v>
      </c>
      <c r="B753" s="10" t="s">
        <v>554</v>
      </c>
      <c r="C753" s="10" t="s">
        <v>229</v>
      </c>
      <c r="D753" s="10">
        <v>598264</v>
      </c>
      <c r="E753" s="10" t="s">
        <v>42</v>
      </c>
      <c r="F753" s="10" t="s">
        <v>43</v>
      </c>
      <c r="G753" s="10">
        <v>85.5</v>
      </c>
      <c r="H753" s="10" t="s">
        <v>152</v>
      </c>
      <c r="I753" s="10" t="s">
        <v>2430</v>
      </c>
      <c r="J753" s="10" t="s">
        <v>153</v>
      </c>
      <c r="K753" s="10">
        <v>47.6</v>
      </c>
      <c r="L753" s="10">
        <v>4</v>
      </c>
      <c r="M753" s="10">
        <v>2119</v>
      </c>
      <c r="N753" s="10">
        <v>70</v>
      </c>
    </row>
    <row r="754" spans="1:14" ht="18" x14ac:dyDescent="0.55000000000000004">
      <c r="A754" s="10">
        <v>2021</v>
      </c>
      <c r="B754" s="10" t="s">
        <v>234</v>
      </c>
      <c r="C754" s="10" t="s">
        <v>235</v>
      </c>
      <c r="D754" s="10">
        <v>502179</v>
      </c>
      <c r="E754" s="10" t="s">
        <v>194</v>
      </c>
      <c r="F754" s="10" t="s">
        <v>195</v>
      </c>
      <c r="G754" s="10">
        <v>71.2</v>
      </c>
      <c r="H754" s="10" t="s">
        <v>152</v>
      </c>
      <c r="I754" s="10" t="s">
        <v>2431</v>
      </c>
      <c r="J754" s="10" t="s">
        <v>153</v>
      </c>
      <c r="K754" s="10">
        <v>73.7</v>
      </c>
      <c r="L754" s="10">
        <v>12.8</v>
      </c>
      <c r="M754" s="10">
        <v>2988</v>
      </c>
      <c r="N754" s="10">
        <v>98</v>
      </c>
    </row>
    <row r="755" spans="1:14" ht="18" x14ac:dyDescent="0.55000000000000004">
      <c r="A755" s="10">
        <v>2021</v>
      </c>
      <c r="B755" s="10" t="s">
        <v>176</v>
      </c>
      <c r="C755" s="10" t="s">
        <v>177</v>
      </c>
      <c r="D755" s="10">
        <v>642232</v>
      </c>
      <c r="E755" s="10" t="s">
        <v>178</v>
      </c>
      <c r="F755" s="10" t="s">
        <v>179</v>
      </c>
      <c r="G755" s="10">
        <v>70.900000000000006</v>
      </c>
      <c r="H755" s="10" t="s">
        <v>152</v>
      </c>
      <c r="I755" s="10" t="s">
        <v>2432</v>
      </c>
      <c r="J755" s="10" t="s">
        <v>153</v>
      </c>
      <c r="K755" s="10">
        <v>49.6</v>
      </c>
      <c r="L755" s="10">
        <v>15.6</v>
      </c>
      <c r="M755" s="10">
        <v>2267</v>
      </c>
      <c r="N755" s="10">
        <v>79.2</v>
      </c>
    </row>
    <row r="756" spans="1:14" ht="18" x14ac:dyDescent="0.55000000000000004">
      <c r="A756" s="10">
        <v>2021</v>
      </c>
      <c r="B756" s="10" t="s">
        <v>173</v>
      </c>
      <c r="C756" s="10" t="s">
        <v>89</v>
      </c>
      <c r="D756" s="10">
        <v>623167</v>
      </c>
      <c r="E756" s="10" t="s">
        <v>102</v>
      </c>
      <c r="F756" s="10" t="s">
        <v>103</v>
      </c>
      <c r="G756" s="10">
        <v>77.099999999999994</v>
      </c>
      <c r="H756" s="10" t="s">
        <v>152</v>
      </c>
      <c r="I756" s="10" t="s">
        <v>2433</v>
      </c>
      <c r="J756" s="10" t="s">
        <v>153</v>
      </c>
      <c r="K756" s="10">
        <v>59.1</v>
      </c>
      <c r="L756" s="10">
        <v>7.8</v>
      </c>
      <c r="M756" s="10">
        <v>2703</v>
      </c>
      <c r="N756" s="10">
        <v>72</v>
      </c>
    </row>
    <row r="757" spans="1:14" ht="18" x14ac:dyDescent="0.55000000000000004">
      <c r="A757" s="10">
        <v>2021</v>
      </c>
      <c r="B757" s="10" t="s">
        <v>52</v>
      </c>
      <c r="C757" s="10" t="s">
        <v>53</v>
      </c>
      <c r="D757" s="10">
        <v>621111</v>
      </c>
      <c r="E757" s="10" t="s">
        <v>54</v>
      </c>
      <c r="F757" s="10" t="s">
        <v>55</v>
      </c>
      <c r="G757" s="10">
        <v>80.2</v>
      </c>
      <c r="H757" s="10" t="s">
        <v>152</v>
      </c>
      <c r="I757" s="10" t="s">
        <v>2434</v>
      </c>
      <c r="J757" s="10" t="s">
        <v>153</v>
      </c>
      <c r="K757" s="10">
        <v>57.9</v>
      </c>
      <c r="L757" s="10">
        <v>10.7</v>
      </c>
      <c r="M757" s="10">
        <v>2878</v>
      </c>
      <c r="N757" s="10">
        <v>66.599999999999994</v>
      </c>
    </row>
    <row r="758" spans="1:14" ht="18" x14ac:dyDescent="0.55000000000000004">
      <c r="A758" s="10">
        <v>2021</v>
      </c>
      <c r="B758" s="10" t="s">
        <v>64</v>
      </c>
      <c r="C758" s="10" t="s">
        <v>65</v>
      </c>
      <c r="D758" s="10">
        <v>571927</v>
      </c>
      <c r="E758" s="10" t="s">
        <v>14</v>
      </c>
      <c r="F758" s="10" t="s">
        <v>15</v>
      </c>
      <c r="G758" s="10">
        <v>77.599999999999994</v>
      </c>
      <c r="H758" s="10" t="s">
        <v>152</v>
      </c>
      <c r="I758" s="10" t="s">
        <v>2435</v>
      </c>
      <c r="J758" s="10" t="s">
        <v>153</v>
      </c>
      <c r="K758" s="10">
        <v>54.8</v>
      </c>
      <c r="L758" s="10">
        <v>13.3</v>
      </c>
      <c r="M758" s="10">
        <v>2327</v>
      </c>
      <c r="N758" s="10">
        <v>76.099999999999994</v>
      </c>
    </row>
    <row r="759" spans="1:14" ht="18" x14ac:dyDescent="0.55000000000000004">
      <c r="A759" s="10">
        <v>2021</v>
      </c>
      <c r="B759" s="10" t="s">
        <v>448</v>
      </c>
      <c r="C759" s="10" t="s">
        <v>395</v>
      </c>
      <c r="D759" s="10">
        <v>518886</v>
      </c>
      <c r="E759" s="10" t="s">
        <v>50</v>
      </c>
      <c r="F759" s="10" t="s">
        <v>51</v>
      </c>
      <c r="G759" s="10">
        <v>86.2</v>
      </c>
      <c r="H759" s="10" t="s">
        <v>152</v>
      </c>
      <c r="I759" s="10" t="s">
        <v>2436</v>
      </c>
      <c r="J759" s="10" t="s">
        <v>153</v>
      </c>
      <c r="K759" s="10">
        <v>42.4</v>
      </c>
      <c r="L759" s="10">
        <v>10.4</v>
      </c>
      <c r="M759" s="10">
        <v>2558</v>
      </c>
      <c r="N759" s="10">
        <v>74.099999999999994</v>
      </c>
    </row>
    <row r="760" spans="1:14" ht="18" x14ac:dyDescent="0.55000000000000004">
      <c r="A760" s="10">
        <v>2021</v>
      </c>
      <c r="B760" s="10" t="s">
        <v>596</v>
      </c>
      <c r="C760" s="10" t="s">
        <v>597</v>
      </c>
      <c r="D760" s="10">
        <v>666200</v>
      </c>
      <c r="E760" s="10" t="s">
        <v>110</v>
      </c>
      <c r="F760" s="10" t="s">
        <v>111</v>
      </c>
      <c r="G760" s="10">
        <v>83.4</v>
      </c>
      <c r="H760" s="10" t="s">
        <v>152</v>
      </c>
      <c r="I760" s="10" t="s">
        <v>2437</v>
      </c>
      <c r="J760" s="10" t="s">
        <v>153</v>
      </c>
      <c r="K760" s="10">
        <v>37.5</v>
      </c>
      <c r="L760" s="10">
        <v>0</v>
      </c>
      <c r="M760" s="10">
        <v>2246</v>
      </c>
      <c r="N760" s="10">
        <v>44.2</v>
      </c>
    </row>
    <row r="761" spans="1:14" ht="18" x14ac:dyDescent="0.55000000000000004">
      <c r="A761" s="10">
        <v>2021</v>
      </c>
      <c r="B761" s="10" t="s">
        <v>394</v>
      </c>
      <c r="C761" s="10" t="s">
        <v>395</v>
      </c>
      <c r="D761" s="10">
        <v>489334</v>
      </c>
      <c r="E761" s="10" t="s">
        <v>62</v>
      </c>
      <c r="F761" s="10" t="s">
        <v>63</v>
      </c>
      <c r="G761" s="10">
        <v>80.5</v>
      </c>
      <c r="H761" s="10" t="s">
        <v>152</v>
      </c>
      <c r="I761" s="10" t="s">
        <v>2438</v>
      </c>
      <c r="J761" s="10" t="s">
        <v>153</v>
      </c>
      <c r="K761" s="10">
        <v>53.4</v>
      </c>
      <c r="L761" s="10">
        <v>7.9</v>
      </c>
      <c r="M761" s="10">
        <v>2351</v>
      </c>
      <c r="N761" s="10">
        <v>72</v>
      </c>
    </row>
    <row r="762" spans="1:14" ht="18" x14ac:dyDescent="0.55000000000000004">
      <c r="A762" s="10">
        <v>2021</v>
      </c>
      <c r="B762" s="10" t="s">
        <v>514</v>
      </c>
      <c r="C762" s="10" t="s">
        <v>305</v>
      </c>
      <c r="D762" s="10">
        <v>622251</v>
      </c>
      <c r="E762" s="10" t="s">
        <v>80</v>
      </c>
      <c r="F762" s="10" t="s">
        <v>81</v>
      </c>
      <c r="G762" s="10">
        <v>81.3</v>
      </c>
      <c r="H762" s="10" t="s">
        <v>152</v>
      </c>
      <c r="I762" s="10" t="s">
        <v>2439</v>
      </c>
      <c r="J762" s="10" t="s">
        <v>153</v>
      </c>
      <c r="K762" s="10">
        <v>54.8</v>
      </c>
      <c r="L762" s="10">
        <v>9.5</v>
      </c>
      <c r="M762" s="10">
        <v>2730</v>
      </c>
      <c r="N762" s="10">
        <v>60.4</v>
      </c>
    </row>
    <row r="763" spans="1:14" ht="18" x14ac:dyDescent="0.55000000000000004">
      <c r="A763" s="10">
        <v>2021</v>
      </c>
      <c r="B763" s="10" t="s">
        <v>158</v>
      </c>
      <c r="C763" s="10" t="s">
        <v>159</v>
      </c>
      <c r="D763" s="10">
        <v>663460</v>
      </c>
      <c r="E763" s="10" t="s">
        <v>80</v>
      </c>
      <c r="F763" s="10" t="s">
        <v>81</v>
      </c>
      <c r="G763" s="10">
        <v>78.400000000000006</v>
      </c>
      <c r="H763" s="10" t="s">
        <v>152</v>
      </c>
      <c r="I763" s="10" t="s">
        <v>2440</v>
      </c>
      <c r="J763" s="10" t="s">
        <v>153</v>
      </c>
      <c r="K763" s="10">
        <v>59.6</v>
      </c>
      <c r="L763" s="10">
        <v>8.4</v>
      </c>
      <c r="M763" s="10">
        <v>2617</v>
      </c>
      <c r="N763" s="10">
        <v>83</v>
      </c>
    </row>
    <row r="764" spans="1:14" ht="18" x14ac:dyDescent="0.55000000000000004">
      <c r="A764" s="10">
        <v>2021</v>
      </c>
      <c r="B764" s="10" t="s">
        <v>413</v>
      </c>
      <c r="C764" s="10" t="s">
        <v>247</v>
      </c>
      <c r="D764" s="10">
        <v>614179</v>
      </c>
      <c r="E764" s="10" t="s">
        <v>50</v>
      </c>
      <c r="F764" s="10" t="s">
        <v>51</v>
      </c>
      <c r="G764" s="10">
        <v>85.4</v>
      </c>
      <c r="H764" s="10" t="s">
        <v>152</v>
      </c>
      <c r="I764" s="10" t="s">
        <v>2441</v>
      </c>
      <c r="J764" s="10" t="s">
        <v>153</v>
      </c>
      <c r="K764" s="10">
        <v>43.2</v>
      </c>
      <c r="L764" s="10">
        <v>2.7</v>
      </c>
      <c r="M764" s="10">
        <v>2407</v>
      </c>
      <c r="N764" s="10">
        <v>73</v>
      </c>
    </row>
    <row r="765" spans="1:14" ht="18" x14ac:dyDescent="0.55000000000000004">
      <c r="A765" s="10">
        <v>2021</v>
      </c>
      <c r="B765" s="10" t="s">
        <v>639</v>
      </c>
      <c r="C765" s="10" t="s">
        <v>640</v>
      </c>
      <c r="D765" s="10">
        <v>468504</v>
      </c>
      <c r="E765" s="10" t="s">
        <v>92</v>
      </c>
      <c r="F765" s="10" t="s">
        <v>93</v>
      </c>
      <c r="G765" s="10">
        <v>81.2</v>
      </c>
      <c r="H765" s="10" t="s">
        <v>152</v>
      </c>
      <c r="I765" s="10" t="s">
        <v>2442</v>
      </c>
      <c r="J765" s="10" t="s">
        <v>153</v>
      </c>
      <c r="K765" s="10">
        <v>39.9</v>
      </c>
      <c r="L765" s="10">
        <v>12.2</v>
      </c>
      <c r="M765" s="10">
        <v>2438</v>
      </c>
      <c r="N765" s="10">
        <v>76</v>
      </c>
    </row>
    <row r="766" spans="1:14" ht="18" x14ac:dyDescent="0.55000000000000004">
      <c r="A766" s="10">
        <v>2021</v>
      </c>
      <c r="B766" s="10" t="s">
        <v>651</v>
      </c>
      <c r="C766" s="10" t="s">
        <v>349</v>
      </c>
      <c r="D766" s="10">
        <v>607560</v>
      </c>
      <c r="E766" s="10" t="s">
        <v>194</v>
      </c>
      <c r="F766" s="10" t="s">
        <v>195</v>
      </c>
      <c r="G766" s="10">
        <v>71.3</v>
      </c>
      <c r="H766" s="10" t="s">
        <v>152</v>
      </c>
      <c r="I766" s="10" t="s">
        <v>2443</v>
      </c>
      <c r="J766" s="10" t="s">
        <v>153</v>
      </c>
      <c r="K766" s="10">
        <v>61.8</v>
      </c>
      <c r="L766" s="10">
        <v>13.5</v>
      </c>
      <c r="M766" s="10">
        <v>2176</v>
      </c>
      <c r="N766" s="10">
        <v>79</v>
      </c>
    </row>
    <row r="767" spans="1:14" ht="18" x14ac:dyDescent="0.55000000000000004">
      <c r="A767" s="10">
        <v>2021</v>
      </c>
      <c r="B767" s="10" t="s">
        <v>385</v>
      </c>
      <c r="C767" s="10" t="s">
        <v>386</v>
      </c>
      <c r="D767" s="10">
        <v>453343</v>
      </c>
      <c r="E767" s="10" t="s">
        <v>62</v>
      </c>
      <c r="F767" s="10" t="s">
        <v>63</v>
      </c>
      <c r="G767" s="10">
        <v>82.2</v>
      </c>
      <c r="H767" s="10" t="s">
        <v>152</v>
      </c>
      <c r="I767" s="10" t="s">
        <v>2444</v>
      </c>
      <c r="J767" s="10" t="s">
        <v>153</v>
      </c>
      <c r="K767" s="10">
        <v>55.5</v>
      </c>
      <c r="L767" s="10">
        <v>3.9</v>
      </c>
      <c r="M767" s="10">
        <v>2600</v>
      </c>
      <c r="N767" s="10">
        <v>78</v>
      </c>
    </row>
    <row r="768" spans="1:14" ht="18" x14ac:dyDescent="0.55000000000000004">
      <c r="A768" s="10">
        <v>2021</v>
      </c>
      <c r="B768" s="10" t="s">
        <v>323</v>
      </c>
      <c r="C768" s="10" t="s">
        <v>175</v>
      </c>
      <c r="D768" s="10">
        <v>675916</v>
      </c>
      <c r="E768" s="10" t="s">
        <v>122</v>
      </c>
      <c r="F768" s="10" t="s">
        <v>123</v>
      </c>
      <c r="G768" s="10">
        <v>83.2</v>
      </c>
      <c r="H768" s="10" t="s">
        <v>152</v>
      </c>
      <c r="I768" s="10" t="s">
        <v>2445</v>
      </c>
      <c r="J768" s="10" t="s">
        <v>153</v>
      </c>
      <c r="K768" s="10">
        <v>47.9</v>
      </c>
      <c r="L768" s="10">
        <v>1</v>
      </c>
      <c r="M768" s="10">
        <v>2292</v>
      </c>
      <c r="N768" s="10">
        <v>35.1</v>
      </c>
    </row>
    <row r="769" spans="1:14" ht="18" x14ac:dyDescent="0.55000000000000004">
      <c r="A769" s="10">
        <v>2021</v>
      </c>
      <c r="B769" s="10" t="s">
        <v>180</v>
      </c>
      <c r="C769" s="10" t="s">
        <v>181</v>
      </c>
      <c r="D769" s="10">
        <v>607644</v>
      </c>
      <c r="E769" s="10" t="s">
        <v>182</v>
      </c>
      <c r="F769" s="10" t="s">
        <v>183</v>
      </c>
      <c r="G769" s="10">
        <v>78</v>
      </c>
      <c r="H769" s="10" t="s">
        <v>152</v>
      </c>
      <c r="I769" s="10" t="s">
        <v>2446</v>
      </c>
      <c r="J769" s="10" t="s">
        <v>153</v>
      </c>
      <c r="K769" s="10">
        <v>52.1</v>
      </c>
      <c r="L769" s="10">
        <v>13.1</v>
      </c>
      <c r="M769" s="10">
        <v>2292</v>
      </c>
      <c r="N769" s="10">
        <v>55</v>
      </c>
    </row>
    <row r="770" spans="1:14" ht="18" x14ac:dyDescent="0.55000000000000004">
      <c r="A770" s="10">
        <v>2021</v>
      </c>
      <c r="B770" s="10" t="s">
        <v>277</v>
      </c>
      <c r="C770" s="10" t="s">
        <v>229</v>
      </c>
      <c r="D770" s="10">
        <v>518774</v>
      </c>
      <c r="E770" s="10" t="s">
        <v>182</v>
      </c>
      <c r="F770" s="10" t="s">
        <v>183</v>
      </c>
      <c r="G770" s="10">
        <v>79.900000000000006</v>
      </c>
      <c r="H770" s="10" t="s">
        <v>152</v>
      </c>
      <c r="I770" s="10" t="s">
        <v>2447</v>
      </c>
      <c r="J770" s="10" t="s">
        <v>153</v>
      </c>
      <c r="K770" s="10">
        <v>49.8</v>
      </c>
      <c r="L770" s="10">
        <v>11.8</v>
      </c>
      <c r="M770" s="10">
        <v>2489</v>
      </c>
      <c r="N770" s="10">
        <v>91.9</v>
      </c>
    </row>
    <row r="771" spans="1:14" ht="18" x14ac:dyDescent="0.55000000000000004">
      <c r="A771" s="10">
        <v>2021</v>
      </c>
      <c r="B771" s="10" t="s">
        <v>60</v>
      </c>
      <c r="C771" s="10" t="s">
        <v>61</v>
      </c>
      <c r="D771" s="10">
        <v>605483</v>
      </c>
      <c r="E771" s="10" t="s">
        <v>62</v>
      </c>
      <c r="F771" s="10" t="s">
        <v>63</v>
      </c>
      <c r="G771" s="10">
        <v>79.5</v>
      </c>
      <c r="H771" s="10" t="s">
        <v>152</v>
      </c>
      <c r="I771" s="10" t="s">
        <v>2448</v>
      </c>
      <c r="J771" s="10" t="s">
        <v>153</v>
      </c>
      <c r="K771" s="10">
        <v>55.9</v>
      </c>
      <c r="L771" s="10">
        <v>11.1</v>
      </c>
      <c r="M771" s="10">
        <v>2259</v>
      </c>
      <c r="N771" s="10">
        <v>39.200000000000003</v>
      </c>
    </row>
    <row r="772" spans="1:14" ht="18" x14ac:dyDescent="0.55000000000000004">
      <c r="A772" s="10">
        <v>2021</v>
      </c>
      <c r="B772" s="10" t="s">
        <v>118</v>
      </c>
      <c r="C772" s="10" t="s">
        <v>119</v>
      </c>
      <c r="D772" s="10">
        <v>543294</v>
      </c>
      <c r="E772" s="10" t="s">
        <v>46</v>
      </c>
      <c r="F772" s="10" t="s">
        <v>47</v>
      </c>
      <c r="G772" s="10">
        <v>73.2</v>
      </c>
      <c r="H772" s="10" t="s">
        <v>152</v>
      </c>
      <c r="I772" s="10" t="s">
        <v>2449</v>
      </c>
      <c r="J772" s="10" t="s">
        <v>153</v>
      </c>
      <c r="K772" s="10">
        <v>63.4</v>
      </c>
      <c r="L772" s="10">
        <v>14.9</v>
      </c>
      <c r="M772" s="10">
        <v>2842</v>
      </c>
      <c r="N772" s="10">
        <v>81</v>
      </c>
    </row>
    <row r="773" spans="1:14" ht="18" x14ac:dyDescent="0.55000000000000004">
      <c r="A773" s="10">
        <v>2021</v>
      </c>
      <c r="B773" s="10" t="s">
        <v>56</v>
      </c>
      <c r="C773" s="10" t="s">
        <v>57</v>
      </c>
      <c r="D773" s="10">
        <v>554430</v>
      </c>
      <c r="E773" s="10" t="s">
        <v>58</v>
      </c>
      <c r="F773" s="10" t="s">
        <v>59</v>
      </c>
      <c r="G773" s="10">
        <v>81.5</v>
      </c>
      <c r="H773" s="10" t="s">
        <v>152</v>
      </c>
      <c r="I773" s="10" t="s">
        <v>2450</v>
      </c>
      <c r="J773" s="10" t="s">
        <v>153</v>
      </c>
      <c r="K773" s="10">
        <v>52.9</v>
      </c>
      <c r="L773" s="10">
        <v>9.8000000000000007</v>
      </c>
      <c r="M773" s="10">
        <v>2636</v>
      </c>
      <c r="N773" s="10">
        <v>44.7</v>
      </c>
    </row>
    <row r="774" spans="1:14" ht="18" x14ac:dyDescent="0.55000000000000004">
      <c r="A774" s="10">
        <v>2021</v>
      </c>
      <c r="B774" s="10" t="s">
        <v>120</v>
      </c>
      <c r="C774" s="10" t="s">
        <v>121</v>
      </c>
      <c r="D774" s="10">
        <v>663474</v>
      </c>
      <c r="E774" s="10" t="s">
        <v>122</v>
      </c>
      <c r="F774" s="10" t="s">
        <v>123</v>
      </c>
      <c r="G774" s="10">
        <v>79.400000000000006</v>
      </c>
      <c r="H774" s="10" t="s">
        <v>152</v>
      </c>
      <c r="I774" s="10" t="s">
        <v>2451</v>
      </c>
      <c r="J774" s="10" t="s">
        <v>153</v>
      </c>
      <c r="K774" s="10">
        <v>51.9</v>
      </c>
      <c r="L774" s="10">
        <v>6</v>
      </c>
      <c r="M774" s="10">
        <v>2147</v>
      </c>
      <c r="N774" s="10">
        <v>68</v>
      </c>
    </row>
    <row r="775" spans="1:14" ht="18" x14ac:dyDescent="0.55000000000000004">
      <c r="A775" s="10">
        <v>2021</v>
      </c>
      <c r="B775" s="10" t="s">
        <v>206</v>
      </c>
      <c r="C775" s="10" t="s">
        <v>207</v>
      </c>
      <c r="D775" s="10">
        <v>547943</v>
      </c>
      <c r="E775" s="10" t="s">
        <v>14</v>
      </c>
      <c r="F775" s="10" t="s">
        <v>15</v>
      </c>
      <c r="G775" s="10">
        <v>73.8</v>
      </c>
      <c r="H775" s="10" t="s">
        <v>152</v>
      </c>
      <c r="I775" s="10" t="s">
        <v>2452</v>
      </c>
      <c r="J775" s="10" t="s">
        <v>153</v>
      </c>
      <c r="K775" s="10">
        <v>64.3</v>
      </c>
      <c r="L775" s="10">
        <v>11.6</v>
      </c>
      <c r="M775" s="10">
        <v>2504</v>
      </c>
      <c r="N775" s="10">
        <v>93.3</v>
      </c>
    </row>
    <row r="776" spans="1:14" ht="18" x14ac:dyDescent="0.55000000000000004">
      <c r="A776" s="10">
        <v>2021</v>
      </c>
      <c r="B776" s="10" t="s">
        <v>484</v>
      </c>
      <c r="C776" s="10" t="s">
        <v>247</v>
      </c>
      <c r="D776" s="10">
        <v>500779</v>
      </c>
      <c r="E776" s="10" t="s">
        <v>30</v>
      </c>
      <c r="F776" s="10" t="s">
        <v>31</v>
      </c>
      <c r="G776" s="10">
        <v>78.8</v>
      </c>
      <c r="H776" s="10" t="s">
        <v>152</v>
      </c>
      <c r="I776" s="10" t="s">
        <v>2453</v>
      </c>
      <c r="J776" s="10" t="s">
        <v>153</v>
      </c>
      <c r="K776" s="10">
        <v>49.4</v>
      </c>
      <c r="L776" s="10">
        <v>10.1</v>
      </c>
      <c r="M776" s="10">
        <v>2259</v>
      </c>
      <c r="N776" s="10">
        <v>66</v>
      </c>
    </row>
    <row r="777" spans="1:14" ht="18" x14ac:dyDescent="0.55000000000000004">
      <c r="A777" s="10">
        <v>2021</v>
      </c>
      <c r="B777" s="10" t="s">
        <v>680</v>
      </c>
      <c r="C777" s="10" t="s">
        <v>681</v>
      </c>
      <c r="D777" s="10">
        <v>446372</v>
      </c>
      <c r="E777" s="10" t="s">
        <v>38</v>
      </c>
      <c r="F777" s="10" t="s">
        <v>39</v>
      </c>
      <c r="G777" s="10">
        <v>81.900000000000006</v>
      </c>
      <c r="H777" s="10" t="s">
        <v>152</v>
      </c>
      <c r="I777" s="10" t="s">
        <v>2454</v>
      </c>
      <c r="J777" s="10" t="s">
        <v>153</v>
      </c>
      <c r="K777" s="10">
        <v>40.6</v>
      </c>
      <c r="L777" s="10">
        <v>16.8</v>
      </c>
      <c r="M777" s="10">
        <v>2506</v>
      </c>
      <c r="N777" s="10">
        <v>66.3</v>
      </c>
    </row>
    <row r="778" spans="1:14" ht="18" x14ac:dyDescent="0.55000000000000004">
      <c r="A778" s="10">
        <v>2021</v>
      </c>
      <c r="B778" s="10" t="s">
        <v>96</v>
      </c>
      <c r="C778" s="10" t="s">
        <v>97</v>
      </c>
      <c r="D778" s="10">
        <v>605288</v>
      </c>
      <c r="E778" s="10" t="s">
        <v>68</v>
      </c>
      <c r="F778" s="10" t="s">
        <v>69</v>
      </c>
      <c r="G778" s="10">
        <v>80</v>
      </c>
      <c r="H778" s="10" t="s">
        <v>152</v>
      </c>
      <c r="I778" s="10" t="s">
        <v>2455</v>
      </c>
      <c r="J778" s="10" t="s">
        <v>153</v>
      </c>
      <c r="K778" s="10">
        <v>56</v>
      </c>
      <c r="L778" s="10">
        <v>5.3</v>
      </c>
      <c r="M778" s="10">
        <v>1860</v>
      </c>
      <c r="N778" s="10">
        <v>95</v>
      </c>
    </row>
    <row r="779" spans="1:14" ht="18" x14ac:dyDescent="0.55000000000000004">
      <c r="A779" s="10">
        <v>2021</v>
      </c>
      <c r="B779" s="10" t="s">
        <v>267</v>
      </c>
      <c r="C779" s="10" t="s">
        <v>268</v>
      </c>
      <c r="D779" s="10">
        <v>661269</v>
      </c>
      <c r="E779" s="10" t="s">
        <v>26</v>
      </c>
      <c r="F779" s="10" t="s">
        <v>27</v>
      </c>
      <c r="G779" s="10">
        <v>77.599999999999994</v>
      </c>
      <c r="H779" s="10" t="s">
        <v>152</v>
      </c>
      <c r="I779" s="10" t="s">
        <v>2456</v>
      </c>
      <c r="J779" s="10" t="s">
        <v>153</v>
      </c>
      <c r="K779" s="10">
        <v>53.3</v>
      </c>
      <c r="L779" s="10">
        <v>14.9</v>
      </c>
      <c r="M779" s="10">
        <v>2566</v>
      </c>
      <c r="N779" s="10">
        <v>73</v>
      </c>
    </row>
    <row r="780" spans="1:14" ht="18" x14ac:dyDescent="0.55000000000000004">
      <c r="A780" s="10">
        <v>2021</v>
      </c>
      <c r="B780" s="10" t="s">
        <v>551</v>
      </c>
      <c r="C780" s="10" t="s">
        <v>119</v>
      </c>
      <c r="D780" s="10">
        <v>607536</v>
      </c>
      <c r="E780" s="10" t="s">
        <v>92</v>
      </c>
      <c r="F780" s="10" t="s">
        <v>93</v>
      </c>
      <c r="G780" s="10">
        <v>80</v>
      </c>
      <c r="H780" s="10" t="s">
        <v>152</v>
      </c>
      <c r="I780" s="10" t="s">
        <v>2457</v>
      </c>
      <c r="J780" s="10" t="s">
        <v>153</v>
      </c>
      <c r="K780" s="10">
        <v>52.1</v>
      </c>
      <c r="L780" s="10">
        <v>5.7</v>
      </c>
      <c r="M780" s="10">
        <v>2433</v>
      </c>
      <c r="N780" s="10">
        <v>68</v>
      </c>
    </row>
    <row r="781" spans="1:14" ht="18" x14ac:dyDescent="0.55000000000000004">
      <c r="A781" s="10">
        <v>2021</v>
      </c>
      <c r="B781" s="10" t="s">
        <v>405</v>
      </c>
      <c r="C781" s="10" t="s">
        <v>247</v>
      </c>
      <c r="D781" s="10">
        <v>660761</v>
      </c>
      <c r="E781" s="10" t="s">
        <v>232</v>
      </c>
      <c r="F781" s="10" t="s">
        <v>233</v>
      </c>
      <c r="G781" s="10">
        <v>78.400000000000006</v>
      </c>
      <c r="H781" s="10" t="s">
        <v>152</v>
      </c>
      <c r="I781" s="10" t="s">
        <v>2458</v>
      </c>
      <c r="J781" s="10" t="s">
        <v>153</v>
      </c>
      <c r="K781" s="10">
        <v>51.7</v>
      </c>
      <c r="L781" s="10">
        <v>10.5</v>
      </c>
      <c r="M781" s="10">
        <v>2768</v>
      </c>
      <c r="N781" s="10">
        <v>51</v>
      </c>
    </row>
    <row r="782" spans="1:14" ht="18" x14ac:dyDescent="0.55000000000000004">
      <c r="A782" s="10">
        <v>2021</v>
      </c>
      <c r="B782" s="10" t="s">
        <v>368</v>
      </c>
      <c r="C782" s="10" t="s">
        <v>89</v>
      </c>
      <c r="D782" s="10">
        <v>608717</v>
      </c>
      <c r="E782" s="10" t="s">
        <v>213</v>
      </c>
      <c r="F782" s="10" t="s">
        <v>214</v>
      </c>
      <c r="G782" s="10">
        <v>80.099999999999994</v>
      </c>
      <c r="H782" s="10" t="s">
        <v>152</v>
      </c>
      <c r="I782" s="10" t="s">
        <v>2459</v>
      </c>
      <c r="J782" s="10" t="s">
        <v>153</v>
      </c>
      <c r="K782" s="10">
        <v>51.8</v>
      </c>
      <c r="L782" s="10">
        <v>15.3</v>
      </c>
      <c r="M782" s="10">
        <v>3120</v>
      </c>
      <c r="N782" s="10">
        <v>75</v>
      </c>
    </row>
    <row r="783" spans="1:14" ht="18" x14ac:dyDescent="0.55000000000000004">
      <c r="A783" s="10">
        <v>2021</v>
      </c>
      <c r="B783" s="10" t="s">
        <v>543</v>
      </c>
      <c r="C783" s="10" t="s">
        <v>544</v>
      </c>
      <c r="D783" s="10">
        <v>621249</v>
      </c>
      <c r="E783" s="10" t="s">
        <v>213</v>
      </c>
      <c r="F783" s="10" t="s">
        <v>214</v>
      </c>
      <c r="G783" s="10">
        <v>80.599999999999994</v>
      </c>
      <c r="H783" s="10" t="s">
        <v>152</v>
      </c>
      <c r="I783" s="10" t="s">
        <v>2460</v>
      </c>
      <c r="J783" s="10" t="s">
        <v>153</v>
      </c>
      <c r="K783" s="10">
        <v>53.3</v>
      </c>
      <c r="L783" s="10">
        <v>8.5</v>
      </c>
      <c r="M783" s="10">
        <v>2388</v>
      </c>
      <c r="N783" s="10">
        <v>84.9</v>
      </c>
    </row>
    <row r="784" spans="1:14" ht="18" x14ac:dyDescent="0.55000000000000004">
      <c r="A784" s="10">
        <v>2021</v>
      </c>
      <c r="B784" s="10" t="s">
        <v>238</v>
      </c>
      <c r="C784" s="10" t="s">
        <v>239</v>
      </c>
      <c r="D784" s="10">
        <v>594835</v>
      </c>
      <c r="E784" s="10" t="s">
        <v>102</v>
      </c>
      <c r="F784" s="10" t="s">
        <v>103</v>
      </c>
      <c r="G784" s="10">
        <v>74.900000000000006</v>
      </c>
      <c r="H784" s="10" t="s">
        <v>152</v>
      </c>
      <c r="I784" s="10" t="s">
        <v>2461</v>
      </c>
      <c r="J784" s="10" t="s">
        <v>153</v>
      </c>
      <c r="K784" s="10">
        <v>61.9</v>
      </c>
      <c r="L784" s="10">
        <v>6.4</v>
      </c>
      <c r="M784" s="10">
        <v>2286</v>
      </c>
      <c r="N784" s="10">
        <v>67.7</v>
      </c>
    </row>
    <row r="785" spans="1:14" ht="18" x14ac:dyDescent="0.55000000000000004">
      <c r="A785" s="10">
        <v>2021</v>
      </c>
      <c r="B785" s="10" t="s">
        <v>489</v>
      </c>
      <c r="C785" s="10" t="s">
        <v>447</v>
      </c>
      <c r="D785" s="10">
        <v>656529</v>
      </c>
      <c r="E785" s="10" t="s">
        <v>122</v>
      </c>
      <c r="F785" s="10" t="s">
        <v>123</v>
      </c>
      <c r="G785" s="10">
        <v>80.2</v>
      </c>
      <c r="H785" s="10" t="s">
        <v>152</v>
      </c>
      <c r="I785" s="10" t="s">
        <v>2462</v>
      </c>
      <c r="J785" s="10" t="s">
        <v>153</v>
      </c>
      <c r="K785" s="10">
        <v>57.4</v>
      </c>
      <c r="L785" s="10">
        <v>6.9</v>
      </c>
      <c r="M785" s="10">
        <v>2494</v>
      </c>
      <c r="N785" s="10">
        <v>78.5</v>
      </c>
    </row>
    <row r="786" spans="1:14" ht="18" x14ac:dyDescent="0.55000000000000004">
      <c r="A786" s="10">
        <v>2021</v>
      </c>
      <c r="B786" s="10" t="s">
        <v>278</v>
      </c>
      <c r="C786" s="10" t="s">
        <v>264</v>
      </c>
      <c r="D786" s="10">
        <v>596295</v>
      </c>
      <c r="E786" s="10" t="s">
        <v>92</v>
      </c>
      <c r="F786" s="10" t="s">
        <v>93</v>
      </c>
      <c r="G786" s="10">
        <v>75.7</v>
      </c>
      <c r="H786" s="10" t="s">
        <v>152</v>
      </c>
      <c r="I786" s="10" t="s">
        <v>2463</v>
      </c>
      <c r="J786" s="10" t="s">
        <v>153</v>
      </c>
      <c r="K786" s="10">
        <v>64.7</v>
      </c>
      <c r="L786" s="10">
        <v>5.5</v>
      </c>
      <c r="M786" s="10">
        <v>2511</v>
      </c>
      <c r="N786" s="10">
        <v>60.4</v>
      </c>
    </row>
    <row r="787" spans="1:14" ht="18" x14ac:dyDescent="0.55000000000000004">
      <c r="A787" s="10">
        <v>2021</v>
      </c>
      <c r="B787" s="10" t="s">
        <v>290</v>
      </c>
      <c r="C787" s="10" t="s">
        <v>291</v>
      </c>
      <c r="D787" s="10">
        <v>663556</v>
      </c>
      <c r="E787" s="10" t="s">
        <v>178</v>
      </c>
      <c r="F787" s="10" t="s">
        <v>179</v>
      </c>
      <c r="G787" s="10">
        <v>82.7</v>
      </c>
      <c r="H787" s="10" t="s">
        <v>152</v>
      </c>
      <c r="I787" s="10" t="s">
        <v>2464</v>
      </c>
      <c r="J787" s="10" t="s">
        <v>153</v>
      </c>
      <c r="K787" s="10">
        <v>50.4</v>
      </c>
      <c r="L787" s="10">
        <v>5.7</v>
      </c>
      <c r="M787" s="10">
        <v>2650</v>
      </c>
      <c r="N787" s="10">
        <v>54.7</v>
      </c>
    </row>
    <row r="788" spans="1:14" ht="18" x14ac:dyDescent="0.55000000000000004">
      <c r="A788" s="10">
        <v>2021</v>
      </c>
      <c r="B788" s="10" t="s">
        <v>510</v>
      </c>
      <c r="C788" s="10" t="s">
        <v>511</v>
      </c>
      <c r="D788" s="10">
        <v>643290</v>
      </c>
      <c r="E788" s="10" t="s">
        <v>102</v>
      </c>
      <c r="F788" s="10" t="s">
        <v>103</v>
      </c>
      <c r="G788" s="10">
        <v>80.2</v>
      </c>
      <c r="H788" s="10" t="s">
        <v>152</v>
      </c>
      <c r="I788" s="10" t="s">
        <v>2465</v>
      </c>
      <c r="J788" s="10" t="s">
        <v>153</v>
      </c>
      <c r="K788" s="10">
        <v>42.7</v>
      </c>
      <c r="L788" s="10">
        <v>16.600000000000001</v>
      </c>
      <c r="M788" s="10">
        <v>2502</v>
      </c>
      <c r="N788" s="10">
        <v>57.5</v>
      </c>
    </row>
    <row r="789" spans="1:14" ht="18" x14ac:dyDescent="0.55000000000000004">
      <c r="A789" s="10">
        <v>2021</v>
      </c>
      <c r="B789" s="10" t="s">
        <v>84</v>
      </c>
      <c r="C789" s="10" t="s">
        <v>85</v>
      </c>
      <c r="D789" s="10">
        <v>572070</v>
      </c>
      <c r="E789" s="10" t="s">
        <v>42</v>
      </c>
      <c r="F789" s="10" t="s">
        <v>43</v>
      </c>
      <c r="G789" s="10">
        <v>78.3</v>
      </c>
      <c r="H789" s="10" t="s">
        <v>152</v>
      </c>
      <c r="I789" s="10" t="s">
        <v>2466</v>
      </c>
      <c r="J789" s="10" t="s">
        <v>153</v>
      </c>
      <c r="K789" s="10">
        <v>65</v>
      </c>
      <c r="L789" s="10">
        <v>11.1</v>
      </c>
      <c r="M789" s="10">
        <v>3154</v>
      </c>
      <c r="N789" s="10">
        <v>43.3</v>
      </c>
    </row>
    <row r="790" spans="1:14" ht="18" x14ac:dyDescent="0.55000000000000004">
      <c r="A790" s="10">
        <v>2021</v>
      </c>
      <c r="B790" s="10" t="s">
        <v>725</v>
      </c>
      <c r="C790" s="10" t="s">
        <v>220</v>
      </c>
      <c r="D790" s="10">
        <v>519443</v>
      </c>
      <c r="E790" s="10" t="s">
        <v>42</v>
      </c>
      <c r="F790" s="10" t="s">
        <v>43</v>
      </c>
      <c r="G790" s="10">
        <v>78.400000000000006</v>
      </c>
      <c r="H790" s="10" t="s">
        <v>152</v>
      </c>
      <c r="I790" s="10" t="s">
        <v>2467</v>
      </c>
      <c r="J790" s="10" t="s">
        <v>153</v>
      </c>
      <c r="K790" s="10">
        <v>60.4</v>
      </c>
      <c r="L790" s="10">
        <v>5.9</v>
      </c>
      <c r="M790" s="10">
        <v>2501</v>
      </c>
      <c r="N790" s="10">
        <v>70.900000000000006</v>
      </c>
    </row>
    <row r="791" spans="1:14" ht="18" x14ac:dyDescent="0.55000000000000004">
      <c r="A791" s="10">
        <v>2021</v>
      </c>
      <c r="B791" s="10" t="s">
        <v>208</v>
      </c>
      <c r="C791" s="10" t="s">
        <v>170</v>
      </c>
      <c r="D791" s="10">
        <v>453562</v>
      </c>
      <c r="E791" s="10" t="s">
        <v>62</v>
      </c>
      <c r="F791" s="10" t="s">
        <v>63</v>
      </c>
      <c r="G791" s="10">
        <v>80.400000000000006</v>
      </c>
      <c r="H791" s="10" t="s">
        <v>152</v>
      </c>
      <c r="I791" s="10" t="s">
        <v>2468</v>
      </c>
      <c r="J791" s="10" t="s">
        <v>153</v>
      </c>
      <c r="K791" s="10">
        <v>52.8</v>
      </c>
      <c r="L791" s="10">
        <v>12.1</v>
      </c>
      <c r="M791" s="10">
        <v>2691</v>
      </c>
      <c r="N791" s="10">
        <v>78</v>
      </c>
    </row>
    <row r="792" spans="1:14" ht="18" x14ac:dyDescent="0.55000000000000004">
      <c r="A792" s="10">
        <v>2021</v>
      </c>
      <c r="B792" s="10" t="s">
        <v>389</v>
      </c>
      <c r="C792" s="10" t="s">
        <v>390</v>
      </c>
      <c r="D792" s="10">
        <v>622503</v>
      </c>
      <c r="E792" s="10" t="s">
        <v>62</v>
      </c>
      <c r="F792" s="10" t="s">
        <v>63</v>
      </c>
      <c r="G792" s="10">
        <v>71.400000000000006</v>
      </c>
      <c r="H792" s="10" t="s">
        <v>152</v>
      </c>
      <c r="I792" s="10" t="s">
        <v>2469</v>
      </c>
      <c r="J792" s="10" t="s">
        <v>153</v>
      </c>
      <c r="K792" s="10">
        <v>68.900000000000006</v>
      </c>
      <c r="L792" s="10">
        <v>13.5</v>
      </c>
      <c r="M792" s="10">
        <v>2259</v>
      </c>
      <c r="N792" s="10">
        <v>38</v>
      </c>
    </row>
    <row r="793" spans="1:14" ht="18" x14ac:dyDescent="0.55000000000000004">
      <c r="A793" s="10">
        <v>2021</v>
      </c>
      <c r="B793" s="10" t="s">
        <v>644</v>
      </c>
      <c r="C793" s="10" t="s">
        <v>645</v>
      </c>
      <c r="D793" s="10">
        <v>596112</v>
      </c>
      <c r="E793" s="10" t="s">
        <v>92</v>
      </c>
      <c r="F793" s="10" t="s">
        <v>93</v>
      </c>
      <c r="G793" s="10">
        <v>81.3</v>
      </c>
      <c r="H793" s="10" t="s">
        <v>152</v>
      </c>
      <c r="I793" s="10" t="s">
        <v>2470</v>
      </c>
      <c r="J793" s="10" t="s">
        <v>153</v>
      </c>
      <c r="K793" s="10">
        <v>48.1</v>
      </c>
      <c r="L793" s="10">
        <v>10.7</v>
      </c>
      <c r="M793" s="10">
        <v>3055</v>
      </c>
      <c r="N793" s="10">
        <v>97</v>
      </c>
    </row>
    <row r="794" spans="1:14" ht="18" x14ac:dyDescent="0.55000000000000004">
      <c r="A794" s="10">
        <v>2021</v>
      </c>
      <c r="B794" s="10" t="s">
        <v>265</v>
      </c>
      <c r="C794" s="10" t="s">
        <v>266</v>
      </c>
      <c r="D794" s="10">
        <v>592826</v>
      </c>
      <c r="E794" s="10" t="s">
        <v>58</v>
      </c>
      <c r="F794" s="10" t="s">
        <v>59</v>
      </c>
      <c r="G794" s="10">
        <v>82</v>
      </c>
      <c r="H794" s="10" t="s">
        <v>152</v>
      </c>
      <c r="I794" s="10" t="s">
        <v>2471</v>
      </c>
      <c r="J794" s="10" t="s">
        <v>153</v>
      </c>
      <c r="K794" s="10">
        <v>51.8</v>
      </c>
      <c r="L794" s="10">
        <v>5.8</v>
      </c>
      <c r="M794" s="10">
        <v>2445</v>
      </c>
      <c r="N794" s="10">
        <v>71</v>
      </c>
    </row>
    <row r="795" spans="1:14" ht="18" x14ac:dyDescent="0.55000000000000004">
      <c r="A795" s="10">
        <v>2021</v>
      </c>
      <c r="B795" s="10" t="s">
        <v>429</v>
      </c>
      <c r="C795" s="10" t="s">
        <v>430</v>
      </c>
      <c r="D795" s="10">
        <v>664208</v>
      </c>
      <c r="E795" s="10" t="s">
        <v>142</v>
      </c>
      <c r="F795" s="10" t="s">
        <v>143</v>
      </c>
      <c r="G795" s="10">
        <v>76.2</v>
      </c>
      <c r="H795" s="10" t="s">
        <v>152</v>
      </c>
      <c r="I795" s="10" t="s">
        <v>2472</v>
      </c>
      <c r="J795" s="10" t="s">
        <v>153</v>
      </c>
      <c r="K795" s="10">
        <v>57.6</v>
      </c>
      <c r="L795" s="10">
        <v>18.8</v>
      </c>
      <c r="M795" s="10">
        <v>2982</v>
      </c>
      <c r="N795" s="10">
        <v>94.5</v>
      </c>
    </row>
    <row r="796" spans="1:14" ht="18" x14ac:dyDescent="0.55000000000000004">
      <c r="A796" s="10">
        <v>2021</v>
      </c>
      <c r="B796" s="10" t="s">
        <v>316</v>
      </c>
      <c r="C796" s="10" t="s">
        <v>251</v>
      </c>
      <c r="D796" s="10">
        <v>523260</v>
      </c>
      <c r="E796" s="10" t="s">
        <v>54</v>
      </c>
      <c r="F796" s="10" t="s">
        <v>55</v>
      </c>
      <c r="G796" s="10">
        <v>87.2</v>
      </c>
      <c r="H796" s="10" t="s">
        <v>152</v>
      </c>
      <c r="I796" s="10" t="s">
        <v>2473</v>
      </c>
      <c r="J796" s="10" t="s">
        <v>153</v>
      </c>
      <c r="K796" s="10">
        <v>45.8</v>
      </c>
      <c r="L796" s="10">
        <v>8.9</v>
      </c>
      <c r="M796" s="10">
        <v>2895</v>
      </c>
      <c r="N796" s="10">
        <v>62.7</v>
      </c>
    </row>
    <row r="797" spans="1:14" ht="18" x14ac:dyDescent="0.55000000000000004">
      <c r="A797" s="10">
        <v>2021</v>
      </c>
      <c r="B797" s="10" t="s">
        <v>128</v>
      </c>
      <c r="C797" s="10" t="s">
        <v>522</v>
      </c>
      <c r="D797" s="10">
        <v>680686</v>
      </c>
      <c r="E797" s="10" t="s">
        <v>194</v>
      </c>
      <c r="F797" s="10" t="s">
        <v>195</v>
      </c>
      <c r="G797" s="10">
        <v>83.7</v>
      </c>
      <c r="H797" s="10" t="s">
        <v>152</v>
      </c>
      <c r="I797" s="10" t="s">
        <v>2474</v>
      </c>
      <c r="J797" s="10" t="s">
        <v>153</v>
      </c>
      <c r="K797" s="10">
        <v>42.1</v>
      </c>
      <c r="L797" s="10">
        <v>1.5</v>
      </c>
      <c r="M797" s="10">
        <v>2417</v>
      </c>
      <c r="N797" s="10">
        <v>23.6</v>
      </c>
    </row>
    <row r="798" spans="1:14" ht="18" x14ac:dyDescent="0.55000000000000004">
      <c r="A798" s="10">
        <v>2021</v>
      </c>
      <c r="B798" s="10" t="s">
        <v>244</v>
      </c>
      <c r="C798" s="10" t="s">
        <v>245</v>
      </c>
      <c r="D798" s="10">
        <v>548389</v>
      </c>
      <c r="E798" s="10" t="s">
        <v>14</v>
      </c>
      <c r="F798" s="10" t="s">
        <v>15</v>
      </c>
      <c r="G798" s="10">
        <v>77.900000000000006</v>
      </c>
      <c r="H798" s="10" t="s">
        <v>152</v>
      </c>
      <c r="I798" s="10" t="s">
        <v>2475</v>
      </c>
      <c r="J798" s="10" t="s">
        <v>153</v>
      </c>
      <c r="K798" s="10">
        <v>57.5</v>
      </c>
      <c r="L798" s="10">
        <v>6.6</v>
      </c>
      <c r="M798" s="10">
        <v>2530</v>
      </c>
      <c r="N798" s="10">
        <v>29.7</v>
      </c>
    </row>
    <row r="799" spans="1:14" ht="18" x14ac:dyDescent="0.55000000000000004">
      <c r="A799" s="10">
        <v>2021</v>
      </c>
      <c r="B799" s="10" t="s">
        <v>678</v>
      </c>
      <c r="C799" s="10" t="s">
        <v>679</v>
      </c>
      <c r="D799" s="10">
        <v>669674</v>
      </c>
      <c r="E799" s="10" t="s">
        <v>30</v>
      </c>
      <c r="F799" s="10" t="s">
        <v>31</v>
      </c>
      <c r="G799" s="10">
        <v>74.8</v>
      </c>
      <c r="H799" s="10" t="s">
        <v>152</v>
      </c>
      <c r="I799" s="10" t="s">
        <v>2476</v>
      </c>
      <c r="J799" s="10" t="s">
        <v>153</v>
      </c>
      <c r="K799" s="10">
        <v>63</v>
      </c>
      <c r="L799" s="10">
        <v>0.2</v>
      </c>
      <c r="M799" s="10">
        <v>2459</v>
      </c>
      <c r="N799" s="10">
        <v>73.400000000000006</v>
      </c>
    </row>
    <row r="800" spans="1:14" ht="18" x14ac:dyDescent="0.55000000000000004">
      <c r="A800" s="10">
        <v>2021</v>
      </c>
      <c r="B800" s="10" t="s">
        <v>578</v>
      </c>
      <c r="C800" s="10" t="s">
        <v>579</v>
      </c>
      <c r="D800" s="10">
        <v>664192</v>
      </c>
      <c r="E800" s="10" t="s">
        <v>126</v>
      </c>
      <c r="F800" s="10" t="s">
        <v>127</v>
      </c>
      <c r="G800" s="10">
        <v>78.7</v>
      </c>
      <c r="H800" s="10" t="s">
        <v>152</v>
      </c>
      <c r="I800" s="10" t="s">
        <v>2477</v>
      </c>
      <c r="J800" s="10" t="s">
        <v>153</v>
      </c>
      <c r="K800" s="10">
        <v>45.5</v>
      </c>
      <c r="L800" s="10">
        <v>2.9</v>
      </c>
      <c r="M800" s="10">
        <v>2081</v>
      </c>
      <c r="N800" s="10">
        <v>31</v>
      </c>
    </row>
    <row r="801" spans="1:14" ht="18" x14ac:dyDescent="0.55000000000000004">
      <c r="A801" s="10">
        <v>2021</v>
      </c>
      <c r="B801" s="10" t="s">
        <v>76</v>
      </c>
      <c r="C801" s="10" t="s">
        <v>77</v>
      </c>
      <c r="D801" s="10">
        <v>453286</v>
      </c>
      <c r="E801" s="10" t="s">
        <v>54</v>
      </c>
      <c r="F801" s="10" t="s">
        <v>55</v>
      </c>
      <c r="G801" s="10">
        <v>77</v>
      </c>
      <c r="H801" s="10" t="s">
        <v>152</v>
      </c>
      <c r="I801" s="10" t="s">
        <v>2478</v>
      </c>
      <c r="J801" s="10" t="s">
        <v>153</v>
      </c>
      <c r="K801" s="10">
        <v>54.2</v>
      </c>
      <c r="L801" s="10">
        <v>13.5</v>
      </c>
      <c r="M801" s="10">
        <v>2659</v>
      </c>
      <c r="N801" s="10">
        <v>94.9</v>
      </c>
    </row>
    <row r="802" spans="1:14" ht="18" x14ac:dyDescent="0.55000000000000004">
      <c r="A802" s="10">
        <v>2021</v>
      </c>
      <c r="B802" s="10" t="s">
        <v>695</v>
      </c>
      <c r="C802" s="10" t="s">
        <v>272</v>
      </c>
      <c r="D802" s="10">
        <v>664948</v>
      </c>
      <c r="E802" s="10" t="s">
        <v>102</v>
      </c>
      <c r="F802" s="10" t="s">
        <v>103</v>
      </c>
      <c r="G802" s="10">
        <v>80.8</v>
      </c>
      <c r="H802" s="10" t="s">
        <v>152</v>
      </c>
      <c r="I802" s="10" t="s">
        <v>2479</v>
      </c>
      <c r="J802" s="10" t="s">
        <v>153</v>
      </c>
      <c r="K802" s="10">
        <v>50</v>
      </c>
      <c r="L802" s="10">
        <v>11.1</v>
      </c>
      <c r="M802" s="10">
        <v>2861</v>
      </c>
      <c r="N802" s="10">
        <v>54</v>
      </c>
    </row>
    <row r="803" spans="1:14" ht="18" x14ac:dyDescent="0.55000000000000004">
      <c r="A803" s="10">
        <v>2021</v>
      </c>
      <c r="B803" s="10" t="s">
        <v>383</v>
      </c>
      <c r="C803" s="10" t="s">
        <v>384</v>
      </c>
      <c r="D803" s="10">
        <v>642528</v>
      </c>
      <c r="E803" s="10" t="s">
        <v>38</v>
      </c>
      <c r="F803" s="10" t="s">
        <v>39</v>
      </c>
      <c r="G803" s="10">
        <v>87</v>
      </c>
      <c r="H803" s="10" t="s">
        <v>152</v>
      </c>
      <c r="I803" s="10" t="s">
        <v>2480</v>
      </c>
      <c r="J803" s="10" t="s">
        <v>153</v>
      </c>
      <c r="K803" s="10">
        <v>33.9</v>
      </c>
      <c r="L803" s="10">
        <v>11.5</v>
      </c>
      <c r="M803" s="10">
        <v>2636</v>
      </c>
      <c r="N803" s="10">
        <v>71.3</v>
      </c>
    </row>
    <row r="804" spans="1:14" ht="18" x14ac:dyDescent="0.55000000000000004">
      <c r="A804" s="10">
        <v>2021</v>
      </c>
      <c r="B804" s="10" t="s">
        <v>568</v>
      </c>
      <c r="C804" s="10" t="s">
        <v>139</v>
      </c>
      <c r="D804" s="10">
        <v>650644</v>
      </c>
      <c r="E804" s="10" t="s">
        <v>122</v>
      </c>
      <c r="F804" s="10" t="s">
        <v>123</v>
      </c>
      <c r="G804" s="10">
        <v>77.099999999999994</v>
      </c>
      <c r="H804" s="10" t="s">
        <v>152</v>
      </c>
      <c r="I804" s="10" t="s">
        <v>2481</v>
      </c>
      <c r="J804" s="10" t="s">
        <v>153</v>
      </c>
      <c r="K804" s="10">
        <v>62</v>
      </c>
      <c r="L804" s="10">
        <v>9.4</v>
      </c>
      <c r="M804" s="10">
        <v>2811</v>
      </c>
      <c r="N804" s="10">
        <v>80.900000000000006</v>
      </c>
    </row>
    <row r="805" spans="1:14" ht="18" x14ac:dyDescent="0.55000000000000004">
      <c r="A805" s="10">
        <v>2021</v>
      </c>
      <c r="B805" s="10" t="s">
        <v>211</v>
      </c>
      <c r="C805" s="10" t="s">
        <v>212</v>
      </c>
      <c r="D805" s="10">
        <v>656605</v>
      </c>
      <c r="E805" s="10" t="s">
        <v>213</v>
      </c>
      <c r="F805" s="10" t="s">
        <v>214</v>
      </c>
      <c r="G805" s="10">
        <v>78.599999999999994</v>
      </c>
      <c r="H805" s="10" t="s">
        <v>152</v>
      </c>
      <c r="I805" s="10" t="s">
        <v>2482</v>
      </c>
      <c r="J805" s="10" t="s">
        <v>153</v>
      </c>
      <c r="K805" s="10">
        <v>59.5</v>
      </c>
      <c r="L805" s="10">
        <v>9.6999999999999993</v>
      </c>
      <c r="M805" s="10">
        <v>2635</v>
      </c>
      <c r="N805" s="10">
        <v>77.2</v>
      </c>
    </row>
    <row r="806" spans="1:14" ht="18" x14ac:dyDescent="0.55000000000000004">
      <c r="A806" s="10">
        <v>2021</v>
      </c>
      <c r="B806" s="10" t="s">
        <v>218</v>
      </c>
      <c r="C806" s="10" t="s">
        <v>119</v>
      </c>
      <c r="D806" s="10">
        <v>502043</v>
      </c>
      <c r="E806" s="10" t="s">
        <v>58</v>
      </c>
      <c r="F806" s="10" t="s">
        <v>59</v>
      </c>
      <c r="G806" s="10">
        <v>79.3</v>
      </c>
      <c r="H806" s="10" t="s">
        <v>152</v>
      </c>
      <c r="I806" s="10" t="s">
        <v>2483</v>
      </c>
      <c r="J806" s="10" t="s">
        <v>153</v>
      </c>
      <c r="K806" s="10">
        <v>51.9</v>
      </c>
      <c r="L806" s="10">
        <v>7.2</v>
      </c>
      <c r="M806" s="10">
        <v>2435</v>
      </c>
      <c r="N806" s="10">
        <v>57</v>
      </c>
    </row>
    <row r="807" spans="1:14" ht="18" x14ac:dyDescent="0.55000000000000004">
      <c r="A807" s="10">
        <v>2021</v>
      </c>
      <c r="B807" s="10" t="s">
        <v>365</v>
      </c>
      <c r="C807" s="10" t="s">
        <v>73</v>
      </c>
      <c r="D807" s="10">
        <v>672578</v>
      </c>
      <c r="E807" s="10" t="s">
        <v>80</v>
      </c>
      <c r="F807" s="10" t="s">
        <v>81</v>
      </c>
      <c r="G807" s="10">
        <v>81.8</v>
      </c>
      <c r="H807" s="10" t="s">
        <v>152</v>
      </c>
      <c r="I807" s="10" t="s">
        <v>2484</v>
      </c>
      <c r="J807" s="10" t="s">
        <v>153</v>
      </c>
      <c r="K807" s="10">
        <v>50.8</v>
      </c>
      <c r="L807" s="10">
        <v>5.9</v>
      </c>
      <c r="M807" s="10">
        <v>2398</v>
      </c>
      <c r="N807" s="10">
        <v>66</v>
      </c>
    </row>
    <row r="808" spans="1:14" ht="18" x14ac:dyDescent="0.55000000000000004">
      <c r="A808" s="10">
        <v>2021</v>
      </c>
      <c r="B808" s="10" t="s">
        <v>275</v>
      </c>
      <c r="C808" s="10" t="s">
        <v>276</v>
      </c>
      <c r="D808" s="10">
        <v>477132</v>
      </c>
      <c r="E808" s="10" t="s">
        <v>54</v>
      </c>
      <c r="F808" s="10" t="s">
        <v>55</v>
      </c>
      <c r="G808" s="10">
        <v>74.3</v>
      </c>
      <c r="H808" s="10" t="s">
        <v>152</v>
      </c>
      <c r="I808" s="10" t="s">
        <v>2485</v>
      </c>
      <c r="J808" s="10" t="s">
        <v>153</v>
      </c>
      <c r="K808" s="10">
        <v>65.099999999999994</v>
      </c>
      <c r="L808" s="10">
        <v>4.7</v>
      </c>
      <c r="M808" s="10">
        <v>2542</v>
      </c>
      <c r="N808" s="10">
        <v>78</v>
      </c>
    </row>
    <row r="809" spans="1:14" ht="18" x14ac:dyDescent="0.55000000000000004">
      <c r="A809" s="10">
        <v>2021</v>
      </c>
      <c r="B809" s="10" t="s">
        <v>428</v>
      </c>
      <c r="C809" s="10" t="s">
        <v>264</v>
      </c>
      <c r="D809" s="10">
        <v>608723</v>
      </c>
      <c r="E809" s="10" t="s">
        <v>194</v>
      </c>
      <c r="F809" s="10" t="s">
        <v>195</v>
      </c>
      <c r="G809" s="10">
        <v>78.599999999999994</v>
      </c>
      <c r="H809" s="10" t="s">
        <v>152</v>
      </c>
      <c r="I809" s="10" t="s">
        <v>2486</v>
      </c>
      <c r="J809" s="10" t="s">
        <v>153</v>
      </c>
      <c r="K809" s="10">
        <v>55.5</v>
      </c>
      <c r="L809" s="10">
        <v>14.5</v>
      </c>
      <c r="M809" s="10">
        <v>2985</v>
      </c>
      <c r="N809" s="10">
        <v>75</v>
      </c>
    </row>
    <row r="810" spans="1:14" ht="18" x14ac:dyDescent="0.55000000000000004">
      <c r="A810" s="10">
        <v>2021</v>
      </c>
      <c r="B810" s="10" t="s">
        <v>541</v>
      </c>
      <c r="C810" s="10" t="s">
        <v>605</v>
      </c>
      <c r="D810" s="10">
        <v>502706</v>
      </c>
      <c r="E810" s="10" t="s">
        <v>132</v>
      </c>
      <c r="F810" s="10" t="s">
        <v>133</v>
      </c>
      <c r="G810" s="10">
        <v>81.5</v>
      </c>
      <c r="H810" s="10" t="s">
        <v>152</v>
      </c>
      <c r="I810" s="10" t="s">
        <v>2487</v>
      </c>
      <c r="J810" s="10" t="s">
        <v>153</v>
      </c>
      <c r="K810" s="10">
        <v>37.799999999999997</v>
      </c>
      <c r="L810" s="10">
        <v>0.1</v>
      </c>
      <c r="M810" s="10">
        <v>2096</v>
      </c>
      <c r="N810" s="10">
        <v>18</v>
      </c>
    </row>
    <row r="811" spans="1:14" ht="18" x14ac:dyDescent="0.55000000000000004">
      <c r="A811" s="10">
        <v>2021</v>
      </c>
      <c r="B811" s="10" t="s">
        <v>211</v>
      </c>
      <c r="C811" s="10" t="s">
        <v>119</v>
      </c>
      <c r="D811" s="10">
        <v>664918</v>
      </c>
      <c r="E811" s="10" t="s">
        <v>213</v>
      </c>
      <c r="F811" s="10" t="s">
        <v>214</v>
      </c>
      <c r="G811" s="10">
        <v>81.7</v>
      </c>
      <c r="H811" s="10" t="s">
        <v>152</v>
      </c>
      <c r="I811" s="10" t="s">
        <v>2488</v>
      </c>
      <c r="J811" s="10" t="s">
        <v>153</v>
      </c>
      <c r="K811" s="10">
        <v>46.3</v>
      </c>
      <c r="L811" s="10">
        <v>6.6</v>
      </c>
      <c r="M811" s="10">
        <v>2535</v>
      </c>
      <c r="N811" s="10">
        <v>56</v>
      </c>
    </row>
    <row r="812" spans="1:14" ht="18" x14ac:dyDescent="0.55000000000000004">
      <c r="A812" s="10">
        <v>2021</v>
      </c>
      <c r="B812" s="10" t="s">
        <v>347</v>
      </c>
      <c r="C812" s="10" t="s">
        <v>105</v>
      </c>
      <c r="D812" s="10">
        <v>592314</v>
      </c>
      <c r="E812" s="10" t="s">
        <v>116</v>
      </c>
      <c r="F812" s="10" t="s">
        <v>117</v>
      </c>
      <c r="G812" s="10">
        <v>76.8</v>
      </c>
      <c r="H812" s="10" t="s">
        <v>152</v>
      </c>
      <c r="I812" s="10" t="s">
        <v>2489</v>
      </c>
      <c r="J812" s="10" t="s">
        <v>153</v>
      </c>
      <c r="K812" s="10">
        <v>45.8</v>
      </c>
      <c r="L812" s="10">
        <v>9.6</v>
      </c>
      <c r="M812" s="10">
        <v>2323</v>
      </c>
      <c r="N812" s="10">
        <v>71.8</v>
      </c>
    </row>
    <row r="813" spans="1:14" ht="18" x14ac:dyDescent="0.55000000000000004">
      <c r="A813" s="10">
        <v>2021</v>
      </c>
      <c r="B813" s="10" t="s">
        <v>88</v>
      </c>
      <c r="C813" s="10" t="s">
        <v>89</v>
      </c>
      <c r="D813" s="10">
        <v>663978</v>
      </c>
      <c r="E813" s="10" t="s">
        <v>62</v>
      </c>
      <c r="F813" s="10" t="s">
        <v>63</v>
      </c>
      <c r="G813" s="10">
        <v>78.7</v>
      </c>
      <c r="H813" s="10" t="s">
        <v>152</v>
      </c>
      <c r="I813" s="10" t="s">
        <v>2490</v>
      </c>
      <c r="J813" s="10" t="s">
        <v>153</v>
      </c>
      <c r="K813" s="10">
        <v>61.6</v>
      </c>
      <c r="L813" s="10">
        <v>6.5</v>
      </c>
      <c r="M813" s="10">
        <v>2185</v>
      </c>
      <c r="N813" s="10">
        <v>47.3</v>
      </c>
    </row>
    <row r="814" spans="1:14" ht="18" x14ac:dyDescent="0.55000000000000004">
      <c r="A814" s="10">
        <v>2021</v>
      </c>
      <c r="B814" s="10" t="s">
        <v>618</v>
      </c>
      <c r="C814" s="10" t="s">
        <v>619</v>
      </c>
      <c r="D814" s="10">
        <v>663423</v>
      </c>
      <c r="E814" s="10" t="s">
        <v>14</v>
      </c>
      <c r="F814" s="10" t="s">
        <v>15</v>
      </c>
      <c r="G814" s="10">
        <v>80.2</v>
      </c>
      <c r="H814" s="10" t="s">
        <v>152</v>
      </c>
      <c r="I814" s="10" t="s">
        <v>2491</v>
      </c>
      <c r="J814" s="10" t="s">
        <v>153</v>
      </c>
      <c r="K814" s="10">
        <v>56.7</v>
      </c>
      <c r="L814" s="10">
        <v>9.1</v>
      </c>
      <c r="M814" s="10">
        <v>3046</v>
      </c>
      <c r="N814" s="10">
        <v>66</v>
      </c>
    </row>
    <row r="815" spans="1:14" ht="18" x14ac:dyDescent="0.55000000000000004">
      <c r="A815" s="10">
        <v>2021</v>
      </c>
      <c r="B815" s="10" t="s">
        <v>594</v>
      </c>
      <c r="C815" s="10" t="s">
        <v>305</v>
      </c>
      <c r="D815" s="10">
        <v>458708</v>
      </c>
      <c r="E815" s="10" t="s">
        <v>156</v>
      </c>
      <c r="F815" s="10" t="s">
        <v>157</v>
      </c>
      <c r="G815" s="10">
        <v>76.400000000000006</v>
      </c>
      <c r="H815" s="10" t="s">
        <v>152</v>
      </c>
      <c r="I815" s="10" t="s">
        <v>2492</v>
      </c>
      <c r="J815" s="10" t="s">
        <v>153</v>
      </c>
      <c r="K815" s="10">
        <v>53.3</v>
      </c>
      <c r="L815" s="10">
        <v>4.2</v>
      </c>
      <c r="M815" s="10">
        <v>2686</v>
      </c>
      <c r="N815" s="10">
        <v>65.3</v>
      </c>
    </row>
    <row r="816" spans="1:14" ht="18" x14ac:dyDescent="0.55000000000000004">
      <c r="A816" s="10">
        <v>2021</v>
      </c>
      <c r="B816" s="10" t="s">
        <v>311</v>
      </c>
      <c r="C816" s="10" t="s">
        <v>312</v>
      </c>
      <c r="D816" s="10">
        <v>641778</v>
      </c>
      <c r="E816" s="10" t="s">
        <v>68</v>
      </c>
      <c r="F816" s="10" t="s">
        <v>69</v>
      </c>
      <c r="G816" s="10">
        <v>78.900000000000006</v>
      </c>
      <c r="H816" s="10" t="s">
        <v>152</v>
      </c>
      <c r="I816" s="10" t="s">
        <v>2493</v>
      </c>
      <c r="J816" s="10" t="s">
        <v>153</v>
      </c>
      <c r="K816" s="10">
        <v>50.1</v>
      </c>
      <c r="L816" s="10">
        <v>4.8</v>
      </c>
      <c r="M816" s="10">
        <v>2447</v>
      </c>
      <c r="N816" s="10">
        <v>81.599999999999994</v>
      </c>
    </row>
    <row r="817" spans="1:14" ht="18" x14ac:dyDescent="0.55000000000000004">
      <c r="A817" s="10">
        <v>2021</v>
      </c>
      <c r="B817" s="10" t="s">
        <v>443</v>
      </c>
      <c r="C817" s="10" t="s">
        <v>444</v>
      </c>
      <c r="D817" s="10">
        <v>605130</v>
      </c>
      <c r="E817" s="10" t="s">
        <v>80</v>
      </c>
      <c r="F817" s="10" t="s">
        <v>81</v>
      </c>
      <c r="G817" s="10">
        <v>79.400000000000006</v>
      </c>
      <c r="H817" s="10" t="s">
        <v>152</v>
      </c>
      <c r="I817" s="10" t="s">
        <v>2494</v>
      </c>
      <c r="J817" s="10" t="s">
        <v>153</v>
      </c>
      <c r="K817" s="10">
        <v>54.3</v>
      </c>
      <c r="L817" s="10">
        <v>13.9</v>
      </c>
      <c r="M817" s="10">
        <v>2468</v>
      </c>
      <c r="N817" s="10">
        <v>74.3</v>
      </c>
    </row>
    <row r="818" spans="1:14" ht="18" x14ac:dyDescent="0.55000000000000004">
      <c r="A818" s="10">
        <v>2021</v>
      </c>
      <c r="B818" s="10" t="s">
        <v>494</v>
      </c>
      <c r="C818" s="10" t="s">
        <v>495</v>
      </c>
      <c r="D818" s="10">
        <v>650893</v>
      </c>
      <c r="E818" s="10" t="s">
        <v>34</v>
      </c>
      <c r="F818" s="10" t="s">
        <v>35</v>
      </c>
      <c r="G818" s="10">
        <v>80.900000000000006</v>
      </c>
      <c r="H818" s="10" t="s">
        <v>152</v>
      </c>
      <c r="I818" s="10" t="s">
        <v>2495</v>
      </c>
      <c r="J818" s="10" t="s">
        <v>153</v>
      </c>
      <c r="K818" s="10">
        <v>54.1</v>
      </c>
      <c r="L818" s="10">
        <v>7</v>
      </c>
      <c r="M818" s="10">
        <v>2432</v>
      </c>
      <c r="N818" s="10">
        <v>75</v>
      </c>
    </row>
    <row r="819" spans="1:14" ht="18" x14ac:dyDescent="0.55000000000000004">
      <c r="A819" s="10">
        <v>2021</v>
      </c>
      <c r="B819" s="10" t="s">
        <v>162</v>
      </c>
      <c r="C819" s="10" t="s">
        <v>163</v>
      </c>
      <c r="D819" s="10">
        <v>668678</v>
      </c>
      <c r="E819" s="10" t="s">
        <v>164</v>
      </c>
      <c r="F819" s="10" t="s">
        <v>165</v>
      </c>
      <c r="G819" s="10">
        <v>79.8</v>
      </c>
      <c r="H819" s="10" t="s">
        <v>152</v>
      </c>
      <c r="I819" s="10" t="s">
        <v>2496</v>
      </c>
      <c r="J819" s="10" t="s">
        <v>153</v>
      </c>
      <c r="K819" s="10">
        <v>55.2</v>
      </c>
      <c r="L819" s="10">
        <v>8.4</v>
      </c>
      <c r="M819" s="10">
        <v>2443</v>
      </c>
      <c r="N819" s="10">
        <v>96.9</v>
      </c>
    </row>
    <row r="820" spans="1:14" ht="18" x14ac:dyDescent="0.55000000000000004">
      <c r="A820" s="10">
        <v>2021</v>
      </c>
      <c r="B820" s="10" t="s">
        <v>398</v>
      </c>
      <c r="C820" s="10" t="s">
        <v>189</v>
      </c>
      <c r="D820" s="10">
        <v>502171</v>
      </c>
      <c r="E820" s="10" t="s">
        <v>232</v>
      </c>
      <c r="F820" s="10" t="s">
        <v>233</v>
      </c>
      <c r="G820" s="10">
        <v>82.6</v>
      </c>
      <c r="H820" s="10" t="s">
        <v>152</v>
      </c>
      <c r="I820" s="10" t="s">
        <v>2497</v>
      </c>
      <c r="J820" s="10" t="s">
        <v>153</v>
      </c>
      <c r="K820" s="10">
        <v>51.2</v>
      </c>
      <c r="L820" s="10">
        <v>4.8</v>
      </c>
      <c r="M820" s="10">
        <v>2579</v>
      </c>
      <c r="N820" s="10">
        <v>74.599999999999994</v>
      </c>
    </row>
    <row r="821" spans="1:14" ht="18" x14ac:dyDescent="0.55000000000000004">
      <c r="A821" s="10">
        <v>2021</v>
      </c>
      <c r="B821" s="10" t="s">
        <v>140</v>
      </c>
      <c r="C821" s="10" t="s">
        <v>141</v>
      </c>
      <c r="D821" s="10">
        <v>677651</v>
      </c>
      <c r="E821" s="10" t="s">
        <v>142</v>
      </c>
      <c r="F821" s="10" t="s">
        <v>143</v>
      </c>
      <c r="G821" s="10">
        <v>75.900000000000006</v>
      </c>
      <c r="H821" s="10" t="s">
        <v>152</v>
      </c>
      <c r="I821" s="10" t="s">
        <v>2498</v>
      </c>
      <c r="J821" s="10" t="s">
        <v>153</v>
      </c>
      <c r="K821" s="10">
        <v>59.1</v>
      </c>
      <c r="L821" s="10">
        <v>5.9</v>
      </c>
      <c r="M821" s="10">
        <v>2262</v>
      </c>
      <c r="N821" s="10">
        <v>71</v>
      </c>
    </row>
    <row r="822" spans="1:14" ht="18" x14ac:dyDescent="0.55000000000000004">
      <c r="A822" s="10">
        <v>2021</v>
      </c>
      <c r="B822" s="10" t="s">
        <v>573</v>
      </c>
      <c r="C822" s="10" t="s">
        <v>212</v>
      </c>
      <c r="D822" s="10">
        <v>669952</v>
      </c>
      <c r="E822" s="10" t="s">
        <v>54</v>
      </c>
      <c r="F822" s="10" t="s">
        <v>55</v>
      </c>
      <c r="G822" s="10">
        <v>82</v>
      </c>
      <c r="H822" s="10" t="s">
        <v>152</v>
      </c>
      <c r="I822" s="10" t="s">
        <v>2499</v>
      </c>
      <c r="J822" s="10" t="s">
        <v>153</v>
      </c>
      <c r="K822" s="10">
        <v>54.7</v>
      </c>
      <c r="L822" s="10">
        <v>4.8</v>
      </c>
      <c r="M822" s="10">
        <v>2356</v>
      </c>
      <c r="N822" s="10">
        <v>78</v>
      </c>
    </row>
    <row r="823" spans="1:14" ht="18" x14ac:dyDescent="0.55000000000000004">
      <c r="A823" s="10">
        <v>2021</v>
      </c>
      <c r="B823" s="10" t="s">
        <v>442</v>
      </c>
      <c r="C823" s="10" t="s">
        <v>49</v>
      </c>
      <c r="D823" s="10">
        <v>605164</v>
      </c>
      <c r="E823" s="10" t="s">
        <v>232</v>
      </c>
      <c r="F823" s="10" t="s">
        <v>233</v>
      </c>
      <c r="G823" s="10">
        <v>74</v>
      </c>
      <c r="H823" s="10" t="s">
        <v>152</v>
      </c>
      <c r="I823" s="10" t="s">
        <v>2500</v>
      </c>
      <c r="J823" s="10" t="s">
        <v>153</v>
      </c>
      <c r="K823" s="10">
        <v>63.9</v>
      </c>
      <c r="L823" s="10">
        <v>9.1999999999999993</v>
      </c>
      <c r="M823" s="10">
        <v>2441</v>
      </c>
      <c r="N823" s="10">
        <v>80</v>
      </c>
    </row>
    <row r="824" spans="1:14" ht="18" x14ac:dyDescent="0.55000000000000004">
      <c r="A824" s="10">
        <v>2021</v>
      </c>
      <c r="B824" s="10" t="s">
        <v>628</v>
      </c>
      <c r="C824" s="10" t="s">
        <v>177</v>
      </c>
      <c r="D824" s="10">
        <v>519151</v>
      </c>
      <c r="E824" s="10" t="s">
        <v>142</v>
      </c>
      <c r="F824" s="10" t="s">
        <v>143</v>
      </c>
      <c r="G824" s="10">
        <v>81.900000000000006</v>
      </c>
      <c r="H824" s="10" t="s">
        <v>152</v>
      </c>
      <c r="I824" s="10" t="s">
        <v>2501</v>
      </c>
      <c r="J824" s="10" t="s">
        <v>153</v>
      </c>
      <c r="K824" s="10">
        <v>55</v>
      </c>
      <c r="L824" s="10">
        <v>14.4</v>
      </c>
      <c r="M824" s="10">
        <v>3221</v>
      </c>
      <c r="N824" s="10">
        <v>73.099999999999994</v>
      </c>
    </row>
    <row r="825" spans="1:14" ht="18" x14ac:dyDescent="0.55000000000000004">
      <c r="A825" s="10">
        <v>2021</v>
      </c>
      <c r="B825" s="10" t="s">
        <v>243</v>
      </c>
      <c r="C825" s="10" t="s">
        <v>45</v>
      </c>
      <c r="D825" s="10">
        <v>668676</v>
      </c>
      <c r="E825" s="10" t="s">
        <v>122</v>
      </c>
      <c r="F825" s="10" t="s">
        <v>123</v>
      </c>
      <c r="G825" s="10">
        <v>80.400000000000006</v>
      </c>
      <c r="H825" s="10" t="s">
        <v>152</v>
      </c>
      <c r="I825" s="10" t="s">
        <v>2502</v>
      </c>
      <c r="J825" s="10" t="s">
        <v>153</v>
      </c>
      <c r="K825" s="10">
        <v>48.6</v>
      </c>
      <c r="L825" s="10">
        <v>1.7</v>
      </c>
      <c r="M825" s="10">
        <v>1888</v>
      </c>
      <c r="N825" s="10">
        <v>64.599999999999994</v>
      </c>
    </row>
    <row r="826" spans="1:14" ht="18" x14ac:dyDescent="0.55000000000000004">
      <c r="A826" s="10">
        <v>2021</v>
      </c>
      <c r="B826" s="10" t="s">
        <v>549</v>
      </c>
      <c r="C826" s="10" t="s">
        <v>191</v>
      </c>
      <c r="D826" s="10">
        <v>624522</v>
      </c>
      <c r="E826" s="10" t="s">
        <v>46</v>
      </c>
      <c r="F826" s="10" t="s">
        <v>47</v>
      </c>
      <c r="G826" s="10">
        <v>82.7</v>
      </c>
      <c r="H826" s="10" t="s">
        <v>152</v>
      </c>
      <c r="I826" s="10" t="s">
        <v>2503</v>
      </c>
      <c r="J826" s="10" t="s">
        <v>153</v>
      </c>
      <c r="K826" s="10">
        <v>52.6</v>
      </c>
      <c r="L826" s="10">
        <v>8.1</v>
      </c>
      <c r="M826" s="10">
        <v>2561</v>
      </c>
      <c r="N826" s="10">
        <v>72</v>
      </c>
    </row>
    <row r="827" spans="1:14" ht="18" x14ac:dyDescent="0.55000000000000004">
      <c r="A827" s="10">
        <v>2021</v>
      </c>
      <c r="B827" s="10" t="s">
        <v>328</v>
      </c>
      <c r="C827" s="10" t="s">
        <v>329</v>
      </c>
      <c r="D827" s="10">
        <v>664141</v>
      </c>
      <c r="E827" s="10" t="s">
        <v>213</v>
      </c>
      <c r="F827" s="10" t="s">
        <v>214</v>
      </c>
      <c r="G827" s="10">
        <v>79.5</v>
      </c>
      <c r="H827" s="10" t="s">
        <v>152</v>
      </c>
      <c r="I827" s="10" t="s">
        <v>2504</v>
      </c>
      <c r="J827" s="10" t="s">
        <v>153</v>
      </c>
      <c r="K827" s="10">
        <v>51.9</v>
      </c>
      <c r="L827" s="10">
        <v>6.4</v>
      </c>
      <c r="M827" s="10">
        <v>2801</v>
      </c>
      <c r="N827" s="10">
        <v>83</v>
      </c>
    </row>
    <row r="828" spans="1:14" ht="18" x14ac:dyDescent="0.55000000000000004">
      <c r="A828" s="10">
        <v>2021</v>
      </c>
      <c r="B828" s="10" t="s">
        <v>480</v>
      </c>
      <c r="C828" s="10" t="s">
        <v>481</v>
      </c>
      <c r="D828" s="10">
        <v>670280</v>
      </c>
      <c r="E828" s="10" t="s">
        <v>213</v>
      </c>
      <c r="F828" s="10" t="s">
        <v>214</v>
      </c>
      <c r="G828" s="10">
        <v>77.5</v>
      </c>
      <c r="H828" s="10" t="s">
        <v>152</v>
      </c>
      <c r="I828" s="10" t="s">
        <v>2505</v>
      </c>
      <c r="J828" s="10" t="s">
        <v>153</v>
      </c>
      <c r="K828" s="10">
        <v>58.1</v>
      </c>
      <c r="L828" s="10">
        <v>9.1999999999999993</v>
      </c>
      <c r="M828" s="10">
        <v>2459</v>
      </c>
      <c r="N828" s="10">
        <v>76.599999999999994</v>
      </c>
    </row>
    <row r="829" spans="1:14" ht="18" x14ac:dyDescent="0.55000000000000004">
      <c r="A829" s="10">
        <v>2021</v>
      </c>
      <c r="B829" s="10" t="s">
        <v>204</v>
      </c>
      <c r="C829" s="10" t="s">
        <v>205</v>
      </c>
      <c r="D829" s="10">
        <v>506433</v>
      </c>
      <c r="E829" s="10" t="s">
        <v>62</v>
      </c>
      <c r="F829" s="10" t="s">
        <v>63</v>
      </c>
      <c r="G829" s="10">
        <v>75.400000000000006</v>
      </c>
      <c r="H829" s="10" t="s">
        <v>152</v>
      </c>
      <c r="I829" s="10" t="s">
        <v>2506</v>
      </c>
      <c r="J829" s="10" t="s">
        <v>153</v>
      </c>
      <c r="K829" s="10">
        <v>62.9</v>
      </c>
      <c r="L829" s="10">
        <v>9.3000000000000007</v>
      </c>
      <c r="M829" s="10">
        <v>2721</v>
      </c>
      <c r="N829" s="10">
        <v>81</v>
      </c>
    </row>
    <row r="830" spans="1:14" ht="18" x14ac:dyDescent="0.55000000000000004">
      <c r="A830" s="10">
        <v>2021</v>
      </c>
      <c r="B830" s="10" t="s">
        <v>599</v>
      </c>
      <c r="C830" s="10" t="s">
        <v>600</v>
      </c>
      <c r="D830" s="10">
        <v>657053</v>
      </c>
      <c r="E830" s="10" t="s">
        <v>156</v>
      </c>
      <c r="F830" s="10" t="s">
        <v>157</v>
      </c>
      <c r="G830" s="10">
        <v>76</v>
      </c>
      <c r="H830" s="10" t="s">
        <v>152</v>
      </c>
      <c r="I830" s="10" t="s">
        <v>2507</v>
      </c>
      <c r="J830" s="10" t="s">
        <v>153</v>
      </c>
      <c r="K830" s="10">
        <v>59.9</v>
      </c>
      <c r="L830" s="10">
        <v>10.5</v>
      </c>
      <c r="M830" s="10">
        <v>2348</v>
      </c>
      <c r="N830" s="10">
        <v>61.2</v>
      </c>
    </row>
    <row r="831" spans="1:14" ht="18" x14ac:dyDescent="0.55000000000000004">
      <c r="A831" s="10">
        <v>2021</v>
      </c>
      <c r="B831" s="10" t="s">
        <v>307</v>
      </c>
      <c r="C831" s="10" t="s">
        <v>308</v>
      </c>
      <c r="D831" s="10">
        <v>640444</v>
      </c>
      <c r="E831" s="10" t="s">
        <v>213</v>
      </c>
      <c r="F831" s="10" t="s">
        <v>214</v>
      </c>
      <c r="G831" s="10">
        <v>80.400000000000006</v>
      </c>
      <c r="H831" s="10" t="s">
        <v>152</v>
      </c>
      <c r="I831" s="10" t="s">
        <v>2508</v>
      </c>
      <c r="J831" s="10" t="s">
        <v>153</v>
      </c>
      <c r="K831" s="10">
        <v>55.2</v>
      </c>
      <c r="L831" s="10">
        <v>4.9000000000000004</v>
      </c>
      <c r="M831" s="10">
        <v>2450</v>
      </c>
      <c r="N831" s="10">
        <v>79</v>
      </c>
    </row>
    <row r="832" spans="1:14" ht="18" x14ac:dyDescent="0.55000000000000004">
      <c r="A832" s="10">
        <v>2021</v>
      </c>
      <c r="B832" s="10" t="s">
        <v>512</v>
      </c>
      <c r="C832" s="10" t="s">
        <v>513</v>
      </c>
      <c r="D832" s="10">
        <v>448855</v>
      </c>
      <c r="E832" s="10" t="s">
        <v>232</v>
      </c>
      <c r="F832" s="10" t="s">
        <v>233</v>
      </c>
      <c r="G832" s="10">
        <v>80.900000000000006</v>
      </c>
      <c r="H832" s="10" t="s">
        <v>152</v>
      </c>
      <c r="I832" s="10" t="s">
        <v>2509</v>
      </c>
      <c r="J832" s="10" t="s">
        <v>153</v>
      </c>
      <c r="K832" s="10">
        <v>50.9</v>
      </c>
      <c r="L832" s="10">
        <v>4.9000000000000004</v>
      </c>
      <c r="M832" s="10">
        <v>2555</v>
      </c>
      <c r="N832" s="10">
        <v>78.2</v>
      </c>
    </row>
    <row r="833" spans="1:14" ht="18" x14ac:dyDescent="0.55000000000000004">
      <c r="A833" s="10">
        <v>2021</v>
      </c>
      <c r="B833" s="10" t="s">
        <v>226</v>
      </c>
      <c r="C833" s="10" t="s">
        <v>227</v>
      </c>
      <c r="D833" s="10">
        <v>663465</v>
      </c>
      <c r="E833" s="10" t="s">
        <v>116</v>
      </c>
      <c r="F833" s="10" t="s">
        <v>117</v>
      </c>
      <c r="G833" s="10">
        <v>75.900000000000006</v>
      </c>
      <c r="H833" s="10" t="s">
        <v>152</v>
      </c>
      <c r="I833" s="10" t="s">
        <v>2510</v>
      </c>
      <c r="J833" s="10" t="s">
        <v>153</v>
      </c>
      <c r="K833" s="10">
        <v>56.3</v>
      </c>
      <c r="L833" s="10">
        <v>4.0999999999999996</v>
      </c>
      <c r="M833" s="10">
        <v>1916</v>
      </c>
      <c r="N833" s="10">
        <v>65.400000000000006</v>
      </c>
    </row>
    <row r="834" spans="1:14" ht="18" x14ac:dyDescent="0.55000000000000004">
      <c r="A834" s="10">
        <v>2021</v>
      </c>
      <c r="B834" s="10" t="s">
        <v>271</v>
      </c>
      <c r="C834" s="10" t="s">
        <v>272</v>
      </c>
      <c r="D834" s="10">
        <v>543101</v>
      </c>
      <c r="E834" s="10" t="s">
        <v>30</v>
      </c>
      <c r="F834" s="10" t="s">
        <v>31</v>
      </c>
      <c r="G834" s="10">
        <v>83</v>
      </c>
      <c r="H834" s="10" t="s">
        <v>152</v>
      </c>
      <c r="I834" s="10" t="s">
        <v>2511</v>
      </c>
      <c r="J834" s="10" t="s">
        <v>153</v>
      </c>
      <c r="K834" s="10">
        <v>46</v>
      </c>
      <c r="L834" s="10">
        <v>6.3</v>
      </c>
      <c r="M834" s="10">
        <v>1962</v>
      </c>
      <c r="N834" s="10">
        <v>17.7</v>
      </c>
    </row>
    <row r="835" spans="1:14" ht="18" x14ac:dyDescent="0.55000000000000004">
      <c r="A835" s="10">
        <v>2021</v>
      </c>
      <c r="B835" s="10" t="s">
        <v>310</v>
      </c>
      <c r="C835" s="10" t="s">
        <v>229</v>
      </c>
      <c r="D835" s="10">
        <v>519043</v>
      </c>
      <c r="E835" s="10" t="s">
        <v>58</v>
      </c>
      <c r="F835" s="10" t="s">
        <v>59</v>
      </c>
      <c r="G835" s="10">
        <v>80.7</v>
      </c>
      <c r="H835" s="10" t="s">
        <v>152</v>
      </c>
      <c r="I835" s="10" t="s">
        <v>2512</v>
      </c>
      <c r="J835" s="10" t="s">
        <v>153</v>
      </c>
      <c r="K835" s="10">
        <v>49.8</v>
      </c>
      <c r="L835" s="10">
        <v>5.9</v>
      </c>
      <c r="M835" s="10">
        <v>2203</v>
      </c>
      <c r="N835" s="10">
        <v>94.8</v>
      </c>
    </row>
    <row r="836" spans="1:14" ht="18" x14ac:dyDescent="0.55000000000000004">
      <c r="A836" s="10">
        <v>2021</v>
      </c>
      <c r="B836" s="10" t="s">
        <v>134</v>
      </c>
      <c r="C836" s="10" t="s">
        <v>135</v>
      </c>
      <c r="D836" s="10">
        <v>642547</v>
      </c>
      <c r="E836" s="10" t="s">
        <v>68</v>
      </c>
      <c r="F836" s="10" t="s">
        <v>69</v>
      </c>
      <c r="G836" s="10">
        <v>76.8</v>
      </c>
      <c r="H836" s="10" t="s">
        <v>152</v>
      </c>
      <c r="I836" s="10" t="s">
        <v>2513</v>
      </c>
      <c r="J836" s="10" t="s">
        <v>153</v>
      </c>
      <c r="K836" s="10">
        <v>51.6</v>
      </c>
      <c r="L836" s="10">
        <v>8.3000000000000007</v>
      </c>
      <c r="M836" s="10">
        <v>2212</v>
      </c>
      <c r="N836" s="10">
        <v>93.9</v>
      </c>
    </row>
    <row r="837" spans="1:14" ht="18" x14ac:dyDescent="0.55000000000000004">
      <c r="A837" s="10">
        <v>2021</v>
      </c>
      <c r="B837" s="10" t="s">
        <v>743</v>
      </c>
      <c r="C837" s="10" t="s">
        <v>360</v>
      </c>
      <c r="D837" s="10">
        <v>656685</v>
      </c>
      <c r="E837" s="10" t="s">
        <v>116</v>
      </c>
      <c r="F837" s="10" t="s">
        <v>117</v>
      </c>
      <c r="G837" s="10">
        <v>82.4</v>
      </c>
      <c r="H837" s="10" t="s">
        <v>152</v>
      </c>
      <c r="I837" s="10" t="s">
        <v>2514</v>
      </c>
      <c r="J837" s="10" t="s">
        <v>153</v>
      </c>
      <c r="K837" s="10">
        <v>45.3</v>
      </c>
      <c r="L837" s="10">
        <v>0.3</v>
      </c>
      <c r="M837" s="10">
        <v>2167</v>
      </c>
      <c r="N837" s="10">
        <v>43</v>
      </c>
    </row>
    <row r="838" spans="1:14" ht="18" x14ac:dyDescent="0.55000000000000004">
      <c r="A838" s="10">
        <v>2021</v>
      </c>
      <c r="B838" s="10" t="s">
        <v>549</v>
      </c>
      <c r="C838" s="10" t="s">
        <v>45</v>
      </c>
      <c r="D838" s="10">
        <v>605507</v>
      </c>
      <c r="E838" s="10" t="s">
        <v>110</v>
      </c>
      <c r="F838" s="10" t="s">
        <v>111</v>
      </c>
      <c r="G838" s="10">
        <v>77.2</v>
      </c>
      <c r="H838" s="10" t="s">
        <v>152</v>
      </c>
      <c r="I838" s="10" t="s">
        <v>2515</v>
      </c>
      <c r="J838" s="10" t="s">
        <v>153</v>
      </c>
      <c r="K838" s="10">
        <v>56</v>
      </c>
      <c r="L838" s="10">
        <v>3.7</v>
      </c>
      <c r="M838" s="10">
        <v>2264</v>
      </c>
      <c r="N838" s="10">
        <v>85.9</v>
      </c>
    </row>
    <row r="839" spans="1:14" ht="18" x14ac:dyDescent="0.55000000000000004">
      <c r="A839" s="10">
        <v>2021</v>
      </c>
      <c r="B839" s="10" t="s">
        <v>687</v>
      </c>
      <c r="C839" s="10" t="s">
        <v>87</v>
      </c>
      <c r="D839" s="10">
        <v>608371</v>
      </c>
      <c r="E839" s="10" t="s">
        <v>26</v>
      </c>
      <c r="F839" s="10" t="s">
        <v>27</v>
      </c>
      <c r="G839" s="10">
        <v>83</v>
      </c>
      <c r="H839" s="10" t="s">
        <v>152</v>
      </c>
      <c r="I839" s="10" t="s">
        <v>2516</v>
      </c>
      <c r="J839" s="10" t="s">
        <v>153</v>
      </c>
      <c r="K839" s="10">
        <v>42.4</v>
      </c>
      <c r="L839" s="10">
        <v>10.8</v>
      </c>
      <c r="M839" s="10">
        <v>3189</v>
      </c>
      <c r="N839" s="10">
        <v>55</v>
      </c>
    </row>
    <row r="840" spans="1:14" ht="18" x14ac:dyDescent="0.55000000000000004">
      <c r="A840" s="10">
        <v>2021</v>
      </c>
      <c r="B840" s="10" t="s">
        <v>319</v>
      </c>
      <c r="C840" s="10" t="s">
        <v>25</v>
      </c>
      <c r="D840" s="10">
        <v>607192</v>
      </c>
      <c r="E840" s="10" t="s">
        <v>178</v>
      </c>
      <c r="F840" s="10" t="s">
        <v>179</v>
      </c>
      <c r="G840" s="10">
        <v>83.5</v>
      </c>
      <c r="H840" s="10" t="s">
        <v>152</v>
      </c>
      <c r="I840" s="10" t="s">
        <v>2517</v>
      </c>
      <c r="J840" s="10" t="s">
        <v>153</v>
      </c>
      <c r="K840" s="10">
        <v>57.3</v>
      </c>
      <c r="L840" s="10">
        <v>4.5999999999999996</v>
      </c>
      <c r="M840" s="10">
        <v>2995</v>
      </c>
      <c r="N840" s="10">
        <v>95.7</v>
      </c>
    </row>
    <row r="841" spans="1:14" ht="18" x14ac:dyDescent="0.55000000000000004">
      <c r="A841" s="10">
        <v>2021</v>
      </c>
      <c r="B841" s="10" t="s">
        <v>582</v>
      </c>
      <c r="C841" s="10" t="s">
        <v>583</v>
      </c>
      <c r="D841" s="10">
        <v>608328</v>
      </c>
      <c r="E841" s="10" t="s">
        <v>213</v>
      </c>
      <c r="F841" s="10" t="s">
        <v>214</v>
      </c>
      <c r="G841" s="10">
        <v>77.8</v>
      </c>
      <c r="H841" s="10" t="s">
        <v>152</v>
      </c>
      <c r="I841" s="10" t="s">
        <v>2518</v>
      </c>
      <c r="J841" s="10" t="s">
        <v>153</v>
      </c>
      <c r="K841" s="10">
        <v>57.4</v>
      </c>
      <c r="L841" s="10">
        <v>8</v>
      </c>
      <c r="M841" s="10">
        <v>2635</v>
      </c>
      <c r="N841" s="10">
        <v>77</v>
      </c>
    </row>
    <row r="842" spans="1:14" ht="18" x14ac:dyDescent="0.55000000000000004">
      <c r="A842" s="10">
        <v>2021</v>
      </c>
      <c r="B842" s="10" t="s">
        <v>12</v>
      </c>
      <c r="C842" s="10" t="s">
        <v>13</v>
      </c>
      <c r="D842" s="10">
        <v>592662</v>
      </c>
      <c r="E842" s="10" t="s">
        <v>14</v>
      </c>
      <c r="F842" s="10" t="s">
        <v>15</v>
      </c>
      <c r="G842" s="10">
        <v>82.5</v>
      </c>
      <c r="H842" s="10" t="s">
        <v>152</v>
      </c>
      <c r="I842" s="10" t="s">
        <v>2519</v>
      </c>
      <c r="J842" s="10" t="s">
        <v>153</v>
      </c>
      <c r="K842" s="10">
        <v>40.200000000000003</v>
      </c>
      <c r="L842" s="10">
        <v>1.3</v>
      </c>
      <c r="M842" s="10">
        <v>2126</v>
      </c>
      <c r="N842" s="10">
        <v>14</v>
      </c>
    </row>
    <row r="843" spans="1:14" ht="18" x14ac:dyDescent="0.55000000000000004">
      <c r="A843" s="10">
        <v>2021</v>
      </c>
      <c r="B843" s="10" t="s">
        <v>804</v>
      </c>
      <c r="C843" s="10" t="s">
        <v>805</v>
      </c>
      <c r="D843" s="10">
        <v>622088</v>
      </c>
      <c r="E843" s="10" t="s">
        <v>26</v>
      </c>
      <c r="F843" s="10" t="s">
        <v>27</v>
      </c>
      <c r="G843" s="10">
        <v>79.3</v>
      </c>
      <c r="H843" s="10" t="s">
        <v>152</v>
      </c>
      <c r="I843" s="10" t="s">
        <v>2520</v>
      </c>
      <c r="J843" s="10" t="s">
        <v>153</v>
      </c>
      <c r="K843" s="10">
        <v>54.7</v>
      </c>
      <c r="L843" s="10">
        <v>18.399999999999999</v>
      </c>
      <c r="M843" s="10">
        <v>2997</v>
      </c>
      <c r="N843" s="10">
        <v>84.6</v>
      </c>
    </row>
    <row r="844" spans="1:14" ht="18" x14ac:dyDescent="0.55000000000000004">
      <c r="A844" s="10">
        <v>2021</v>
      </c>
      <c r="B844" s="10" t="s">
        <v>809</v>
      </c>
      <c r="C844" s="10" t="s">
        <v>810</v>
      </c>
      <c r="D844" s="10">
        <v>519076</v>
      </c>
      <c r="E844" s="10" t="s">
        <v>54</v>
      </c>
      <c r="F844" s="10" t="s">
        <v>55</v>
      </c>
      <c r="G844" s="10">
        <v>85.1</v>
      </c>
      <c r="H844" s="10" t="s">
        <v>152</v>
      </c>
      <c r="I844" s="10" t="s">
        <v>2521</v>
      </c>
      <c r="J844" s="10" t="s">
        <v>153</v>
      </c>
      <c r="K844" s="10">
        <v>52.1</v>
      </c>
      <c r="L844" s="10">
        <v>10.8</v>
      </c>
      <c r="M844" s="10">
        <v>2930</v>
      </c>
      <c r="N844" s="10">
        <v>76.8</v>
      </c>
    </row>
    <row r="845" spans="1:14" ht="18" x14ac:dyDescent="0.55000000000000004">
      <c r="A845" s="10">
        <v>2021</v>
      </c>
      <c r="B845" s="10" t="s">
        <v>811</v>
      </c>
      <c r="C845" s="10" t="s">
        <v>139</v>
      </c>
      <c r="D845" s="10">
        <v>592717</v>
      </c>
      <c r="E845" s="10" t="s">
        <v>30</v>
      </c>
      <c r="F845" s="10" t="s">
        <v>31</v>
      </c>
      <c r="G845" s="10">
        <v>74.2</v>
      </c>
      <c r="H845" s="10" t="s">
        <v>152</v>
      </c>
      <c r="I845" s="10" t="s">
        <v>2522</v>
      </c>
      <c r="J845" s="10" t="s">
        <v>153</v>
      </c>
      <c r="K845" s="10">
        <v>61.4</v>
      </c>
      <c r="L845" s="10">
        <v>14.1</v>
      </c>
      <c r="M845" s="10">
        <v>2485</v>
      </c>
      <c r="N845" s="10">
        <v>27.4</v>
      </c>
    </row>
    <row r="846" spans="1:14" ht="18" x14ac:dyDescent="0.55000000000000004">
      <c r="A846" s="10">
        <v>2021</v>
      </c>
      <c r="B846" s="10" t="s">
        <v>330</v>
      </c>
      <c r="C846" s="10" t="s">
        <v>109</v>
      </c>
      <c r="D846" s="10">
        <v>545333</v>
      </c>
      <c r="E846" s="10" t="s">
        <v>54</v>
      </c>
      <c r="F846" s="10" t="s">
        <v>55</v>
      </c>
      <c r="G846" s="10">
        <v>79.599999999999994</v>
      </c>
      <c r="H846" s="10" t="s">
        <v>152</v>
      </c>
      <c r="I846" s="10" t="s">
        <v>2523</v>
      </c>
      <c r="J846" s="10" t="s">
        <v>153</v>
      </c>
      <c r="K846" s="10">
        <v>63.3</v>
      </c>
      <c r="L846" s="10">
        <v>9.3000000000000007</v>
      </c>
      <c r="M846" s="10">
        <v>3013</v>
      </c>
      <c r="N846" s="10">
        <v>94</v>
      </c>
    </row>
    <row r="847" spans="1:14" ht="18" x14ac:dyDescent="0.55000000000000004">
      <c r="A847" s="10">
        <v>2021</v>
      </c>
      <c r="B847" s="10" t="s">
        <v>355</v>
      </c>
      <c r="C847" s="10" t="s">
        <v>129</v>
      </c>
      <c r="D847" s="10">
        <v>452657</v>
      </c>
      <c r="E847" s="10" t="s">
        <v>34</v>
      </c>
      <c r="F847" s="10" t="s">
        <v>35</v>
      </c>
      <c r="G847" s="10">
        <v>72.599999999999994</v>
      </c>
      <c r="H847" s="10" t="s">
        <v>152</v>
      </c>
      <c r="I847" s="10" t="s">
        <v>2524</v>
      </c>
      <c r="J847" s="10" t="s">
        <v>153</v>
      </c>
      <c r="K847" s="10">
        <v>57.8</v>
      </c>
      <c r="L847" s="10">
        <v>10.3</v>
      </c>
      <c r="M847" s="10">
        <v>2439</v>
      </c>
      <c r="N847" s="10">
        <v>37.9</v>
      </c>
    </row>
    <row r="848" spans="1:14" ht="18" x14ac:dyDescent="0.55000000000000004">
      <c r="A848" s="10">
        <v>2021</v>
      </c>
      <c r="B848" s="10" t="s">
        <v>796</v>
      </c>
      <c r="C848" s="10" t="s">
        <v>797</v>
      </c>
      <c r="D848" s="10">
        <v>607625</v>
      </c>
      <c r="E848" s="10" t="s">
        <v>126</v>
      </c>
      <c r="F848" s="10" t="s">
        <v>127</v>
      </c>
      <c r="G848" s="10">
        <v>79.2</v>
      </c>
      <c r="H848" s="10" t="s">
        <v>152</v>
      </c>
      <c r="I848" s="10" t="s">
        <v>2525</v>
      </c>
      <c r="J848" s="10" t="s">
        <v>153</v>
      </c>
      <c r="K848" s="10">
        <v>61.7</v>
      </c>
      <c r="L848" s="10">
        <v>12.2</v>
      </c>
      <c r="M848" s="10">
        <v>3268</v>
      </c>
      <c r="N848" s="10">
        <v>54.8</v>
      </c>
    </row>
    <row r="849" spans="1:14" ht="18" x14ac:dyDescent="0.55000000000000004">
      <c r="A849" s="10">
        <v>2021</v>
      </c>
      <c r="B849" s="10" t="s">
        <v>292</v>
      </c>
      <c r="C849" s="10" t="s">
        <v>293</v>
      </c>
      <c r="D849" s="10">
        <v>621219</v>
      </c>
      <c r="E849" s="10" t="s">
        <v>46</v>
      </c>
      <c r="F849" s="10" t="s">
        <v>47</v>
      </c>
      <c r="G849" s="10">
        <v>65.7</v>
      </c>
      <c r="H849" s="10" t="s">
        <v>152</v>
      </c>
      <c r="I849" s="10" t="s">
        <v>2526</v>
      </c>
      <c r="J849" s="10" t="s">
        <v>153</v>
      </c>
      <c r="K849" s="10">
        <v>74.2</v>
      </c>
      <c r="L849" s="10">
        <v>12.6</v>
      </c>
      <c r="M849" s="10">
        <v>2310</v>
      </c>
      <c r="N849" s="10">
        <v>91.8</v>
      </c>
    </row>
    <row r="850" spans="1:14" ht="18" x14ac:dyDescent="0.55000000000000004">
      <c r="A850" s="10">
        <v>2021</v>
      </c>
      <c r="B850" s="10" t="s">
        <v>327</v>
      </c>
      <c r="C850" s="10" t="s">
        <v>45</v>
      </c>
      <c r="D850" s="10">
        <v>621107</v>
      </c>
      <c r="E850" s="10" t="s">
        <v>58</v>
      </c>
      <c r="F850" s="10" t="s">
        <v>59</v>
      </c>
      <c r="G850" s="10">
        <v>77.599999999999994</v>
      </c>
      <c r="H850" s="10" t="s">
        <v>152</v>
      </c>
      <c r="I850" s="10" t="s">
        <v>2527</v>
      </c>
      <c r="J850" s="10" t="s">
        <v>153</v>
      </c>
      <c r="K850" s="10">
        <v>51.3</v>
      </c>
      <c r="L850" s="10">
        <v>10.5</v>
      </c>
      <c r="M850" s="10">
        <v>2252</v>
      </c>
      <c r="N850" s="10">
        <v>63</v>
      </c>
    </row>
    <row r="851" spans="1:14" ht="18" x14ac:dyDescent="0.55000000000000004">
      <c r="A851" s="10">
        <v>2021</v>
      </c>
      <c r="B851" s="10" t="s">
        <v>752</v>
      </c>
      <c r="C851" s="10" t="s">
        <v>189</v>
      </c>
      <c r="D851" s="10">
        <v>622065</v>
      </c>
      <c r="E851" s="10" t="s">
        <v>122</v>
      </c>
      <c r="F851" s="10" t="s">
        <v>123</v>
      </c>
      <c r="G851" s="10">
        <v>82.3</v>
      </c>
      <c r="H851" s="10" t="s">
        <v>152</v>
      </c>
      <c r="I851" s="10" t="s">
        <v>2528</v>
      </c>
      <c r="J851" s="10" t="s">
        <v>153</v>
      </c>
      <c r="K851" s="10">
        <v>41.6</v>
      </c>
      <c r="L851" s="10">
        <v>0.8</v>
      </c>
      <c r="M851" s="10">
        <v>2332</v>
      </c>
      <c r="N851" s="10">
        <v>57.7</v>
      </c>
    </row>
    <row r="852" spans="1:14" ht="18" x14ac:dyDescent="0.55000000000000004">
      <c r="A852" s="10">
        <v>2021</v>
      </c>
      <c r="B852" s="10" t="s">
        <v>240</v>
      </c>
      <c r="C852" s="10" t="s">
        <v>241</v>
      </c>
      <c r="D852" s="10">
        <v>592836</v>
      </c>
      <c r="E852" s="10" t="s">
        <v>126</v>
      </c>
      <c r="F852" s="10" t="s">
        <v>127</v>
      </c>
      <c r="G852" s="10">
        <v>76.400000000000006</v>
      </c>
      <c r="H852" s="10" t="s">
        <v>152</v>
      </c>
      <c r="I852" s="10" t="s">
        <v>2529</v>
      </c>
      <c r="J852" s="10" t="s">
        <v>153</v>
      </c>
      <c r="K852" s="10">
        <v>59.6</v>
      </c>
      <c r="L852" s="10">
        <v>7.8</v>
      </c>
      <c r="M852" s="10">
        <v>2357</v>
      </c>
      <c r="N852" s="10">
        <v>36.700000000000003</v>
      </c>
    </row>
    <row r="853" spans="1:14" ht="18" x14ac:dyDescent="0.55000000000000004">
      <c r="A853" s="10">
        <v>2021</v>
      </c>
      <c r="B853" s="10" t="s">
        <v>334</v>
      </c>
      <c r="C853" s="10" t="s">
        <v>335</v>
      </c>
      <c r="D853" s="10">
        <v>656427</v>
      </c>
      <c r="E853" s="10" t="s">
        <v>34</v>
      </c>
      <c r="F853" s="10" t="s">
        <v>35</v>
      </c>
      <c r="G853" s="10">
        <v>76.3</v>
      </c>
      <c r="H853" s="10" t="s">
        <v>152</v>
      </c>
      <c r="I853" s="10" t="s">
        <v>2530</v>
      </c>
      <c r="J853" s="10" t="s">
        <v>153</v>
      </c>
      <c r="K853" s="10">
        <v>60.1</v>
      </c>
      <c r="L853" s="10">
        <v>12</v>
      </c>
      <c r="M853" s="10">
        <v>2404</v>
      </c>
      <c r="N853" s="10">
        <v>86</v>
      </c>
    </row>
    <row r="854" spans="1:14" ht="18" x14ac:dyDescent="0.55000000000000004">
      <c r="A854" s="10">
        <v>2021</v>
      </c>
      <c r="B854" s="10" t="s">
        <v>309</v>
      </c>
      <c r="C854" s="10" t="s">
        <v>87</v>
      </c>
      <c r="D854" s="10">
        <v>476595</v>
      </c>
      <c r="E854" s="10" t="s">
        <v>38</v>
      </c>
      <c r="F854" s="10" t="s">
        <v>39</v>
      </c>
      <c r="G854" s="10">
        <v>74.5</v>
      </c>
      <c r="H854" s="10" t="s">
        <v>152</v>
      </c>
      <c r="I854" s="10" t="s">
        <v>2531</v>
      </c>
      <c r="J854" s="10" t="s">
        <v>153</v>
      </c>
      <c r="K854" s="10">
        <v>65.400000000000006</v>
      </c>
      <c r="L854" s="10">
        <v>12.4</v>
      </c>
      <c r="M854" s="10">
        <v>2663</v>
      </c>
      <c r="N854" s="10">
        <v>86</v>
      </c>
    </row>
    <row r="855" spans="1:14" ht="18" x14ac:dyDescent="0.55000000000000004">
      <c r="A855" s="10">
        <v>2021</v>
      </c>
      <c r="B855" s="10" t="s">
        <v>44</v>
      </c>
      <c r="C855" s="10" t="s">
        <v>45</v>
      </c>
      <c r="D855" s="10">
        <v>605200</v>
      </c>
      <c r="E855" s="10" t="s">
        <v>46</v>
      </c>
      <c r="F855" s="10" t="s">
        <v>47</v>
      </c>
      <c r="G855" s="10">
        <v>74.2</v>
      </c>
      <c r="H855" s="10" t="s">
        <v>152</v>
      </c>
      <c r="I855" s="10" t="s">
        <v>2532</v>
      </c>
      <c r="J855" s="10" t="s">
        <v>153</v>
      </c>
      <c r="K855" s="10">
        <v>59.4</v>
      </c>
      <c r="L855" s="10">
        <v>9.4</v>
      </c>
      <c r="M855" s="10">
        <v>2449</v>
      </c>
      <c r="N855" s="10">
        <v>66.2</v>
      </c>
    </row>
    <row r="856" spans="1:14" ht="18" x14ac:dyDescent="0.55000000000000004">
      <c r="A856" s="10">
        <v>2021</v>
      </c>
      <c r="B856" s="10" t="s">
        <v>130</v>
      </c>
      <c r="C856" s="10" t="s">
        <v>131</v>
      </c>
      <c r="D856" s="10">
        <v>669373</v>
      </c>
      <c r="E856" s="10" t="s">
        <v>132</v>
      </c>
      <c r="F856" s="10" t="s">
        <v>133</v>
      </c>
      <c r="G856" s="10">
        <v>73.8</v>
      </c>
      <c r="H856" s="10" t="s">
        <v>152</v>
      </c>
      <c r="I856" s="10" t="s">
        <v>2533</v>
      </c>
      <c r="J856" s="10" t="s">
        <v>153</v>
      </c>
      <c r="K856" s="10">
        <v>64</v>
      </c>
      <c r="L856" s="10">
        <v>7.8</v>
      </c>
      <c r="M856" s="10">
        <v>2224</v>
      </c>
      <c r="N856" s="10">
        <v>62.6</v>
      </c>
    </row>
    <row r="857" spans="1:14" ht="18" x14ac:dyDescent="0.55000000000000004">
      <c r="A857" s="10">
        <v>2021</v>
      </c>
      <c r="B857" s="10" t="s">
        <v>508</v>
      </c>
      <c r="C857" s="10" t="s">
        <v>360</v>
      </c>
      <c r="D857" s="10">
        <v>676969</v>
      </c>
      <c r="E857" s="10" t="s">
        <v>164</v>
      </c>
      <c r="F857" s="10" t="s">
        <v>165</v>
      </c>
      <c r="G857" s="10">
        <v>82.3</v>
      </c>
      <c r="H857" s="10" t="s">
        <v>152</v>
      </c>
      <c r="I857" s="10" t="s">
        <v>2534</v>
      </c>
      <c r="J857" s="10" t="s">
        <v>153</v>
      </c>
      <c r="K857" s="10">
        <v>52.6</v>
      </c>
      <c r="L857" s="10">
        <v>9.5</v>
      </c>
      <c r="M857" s="10">
        <v>2354</v>
      </c>
      <c r="N857" s="10">
        <v>79</v>
      </c>
    </row>
    <row r="858" spans="1:14" ht="18" x14ac:dyDescent="0.55000000000000004">
      <c r="A858" s="10">
        <v>2021</v>
      </c>
      <c r="B858" s="10" t="s">
        <v>254</v>
      </c>
      <c r="C858" s="10" t="s">
        <v>255</v>
      </c>
      <c r="D858" s="10">
        <v>608718</v>
      </c>
      <c r="E858" s="10" t="s">
        <v>68</v>
      </c>
      <c r="F858" s="10" t="s">
        <v>69</v>
      </c>
      <c r="G858" s="10">
        <v>78.599999999999994</v>
      </c>
      <c r="H858" s="10" t="s">
        <v>152</v>
      </c>
      <c r="I858" s="10" t="s">
        <v>2535</v>
      </c>
      <c r="J858" s="10" t="s">
        <v>153</v>
      </c>
      <c r="K858" s="10">
        <v>46.9</v>
      </c>
      <c r="L858" s="10">
        <v>6.7</v>
      </c>
      <c r="M858" s="10">
        <v>2294</v>
      </c>
      <c r="N858" s="10">
        <v>45</v>
      </c>
    </row>
    <row r="859" spans="1:14" ht="18" x14ac:dyDescent="0.55000000000000004">
      <c r="A859" s="10">
        <v>2021</v>
      </c>
      <c r="B859" s="10" t="s">
        <v>408</v>
      </c>
      <c r="C859" s="10" t="s">
        <v>161</v>
      </c>
      <c r="D859" s="10">
        <v>608716</v>
      </c>
      <c r="E859" s="10" t="s">
        <v>102</v>
      </c>
      <c r="F859" s="10" t="s">
        <v>103</v>
      </c>
      <c r="G859" s="10">
        <v>80.3</v>
      </c>
      <c r="H859" s="10" t="s">
        <v>152</v>
      </c>
      <c r="I859" s="10" t="s">
        <v>2536</v>
      </c>
      <c r="J859" s="10" t="s">
        <v>153</v>
      </c>
      <c r="K859" s="10">
        <v>48.2</v>
      </c>
      <c r="L859" s="10">
        <v>0.7</v>
      </c>
      <c r="M859" s="10">
        <v>2166</v>
      </c>
      <c r="N859" s="10">
        <v>17.8</v>
      </c>
    </row>
    <row r="860" spans="1:14" ht="18" x14ac:dyDescent="0.55000000000000004">
      <c r="A860" s="10">
        <v>2021</v>
      </c>
      <c r="B860" s="10" t="s">
        <v>202</v>
      </c>
      <c r="C860" s="10" t="s">
        <v>360</v>
      </c>
      <c r="D860" s="10">
        <v>474463</v>
      </c>
      <c r="E860" s="10" t="s">
        <v>68</v>
      </c>
      <c r="F860" s="10" t="s">
        <v>69</v>
      </c>
      <c r="G860" s="10">
        <v>76.099999999999994</v>
      </c>
      <c r="H860" s="10" t="s">
        <v>152</v>
      </c>
      <c r="I860" s="10" t="s">
        <v>2537</v>
      </c>
      <c r="J860" s="10" t="s">
        <v>153</v>
      </c>
      <c r="K860" s="10">
        <v>59.8</v>
      </c>
      <c r="L860" s="10">
        <v>6</v>
      </c>
      <c r="M860" s="10">
        <v>2318</v>
      </c>
      <c r="N860" s="10">
        <v>72</v>
      </c>
    </row>
    <row r="861" spans="1:14" ht="18" x14ac:dyDescent="0.55000000000000004">
      <c r="A861" s="10">
        <v>2021</v>
      </c>
      <c r="B861" s="10" t="s">
        <v>748</v>
      </c>
      <c r="C861" s="10" t="s">
        <v>251</v>
      </c>
      <c r="D861" s="10">
        <v>573009</v>
      </c>
      <c r="E861" s="10" t="s">
        <v>164</v>
      </c>
      <c r="F861" s="10" t="s">
        <v>165</v>
      </c>
      <c r="G861" s="10">
        <v>80.599999999999994</v>
      </c>
      <c r="H861" s="10" t="s">
        <v>152</v>
      </c>
      <c r="I861" s="10" t="s">
        <v>2538</v>
      </c>
      <c r="J861" s="10" t="s">
        <v>153</v>
      </c>
      <c r="K861" s="10">
        <v>45.2</v>
      </c>
      <c r="L861" s="10">
        <v>7.8</v>
      </c>
      <c r="M861" s="10">
        <v>2349</v>
      </c>
      <c r="N861" s="10">
        <v>43</v>
      </c>
    </row>
    <row r="862" spans="1:14" ht="18" x14ac:dyDescent="0.55000000000000004">
      <c r="A862" s="10">
        <v>2021</v>
      </c>
      <c r="B862" s="10" t="s">
        <v>257</v>
      </c>
      <c r="C862" s="10" t="s">
        <v>423</v>
      </c>
      <c r="D862" s="10">
        <v>641154</v>
      </c>
      <c r="E862" s="10" t="s">
        <v>110</v>
      </c>
      <c r="F862" s="10" t="s">
        <v>111</v>
      </c>
      <c r="G862" s="10">
        <v>80.099999999999994</v>
      </c>
      <c r="H862" s="10" t="s">
        <v>152</v>
      </c>
      <c r="I862" s="10" t="s">
        <v>2539</v>
      </c>
      <c r="J862" s="10" t="s">
        <v>153</v>
      </c>
      <c r="K862" s="10">
        <v>48.1</v>
      </c>
      <c r="L862" s="10">
        <v>12.6</v>
      </c>
      <c r="M862" s="10">
        <v>2487</v>
      </c>
      <c r="N862" s="10">
        <v>69</v>
      </c>
    </row>
    <row r="863" spans="1:14" ht="18" x14ac:dyDescent="0.55000000000000004">
      <c r="A863" s="10">
        <v>2021</v>
      </c>
      <c r="B863" s="10" t="s">
        <v>406</v>
      </c>
      <c r="C863" s="10" t="s">
        <v>407</v>
      </c>
      <c r="D863" s="10">
        <v>665152</v>
      </c>
      <c r="E863" s="10" t="s">
        <v>182</v>
      </c>
      <c r="F863" s="10" t="s">
        <v>183</v>
      </c>
      <c r="G863" s="10">
        <v>75.5</v>
      </c>
      <c r="H863" s="10" t="s">
        <v>152</v>
      </c>
      <c r="I863" s="10" t="s">
        <v>2540</v>
      </c>
      <c r="J863" s="10" t="s">
        <v>153</v>
      </c>
      <c r="K863" s="10">
        <v>64.900000000000006</v>
      </c>
      <c r="L863" s="10">
        <v>8.6</v>
      </c>
      <c r="M863" s="10">
        <v>2389</v>
      </c>
      <c r="N863" s="10">
        <v>91.8</v>
      </c>
    </row>
    <row r="864" spans="1:14" ht="18" x14ac:dyDescent="0.55000000000000004">
      <c r="A864" s="10">
        <v>2021</v>
      </c>
      <c r="B864" s="10" t="s">
        <v>462</v>
      </c>
      <c r="C864" s="10" t="s">
        <v>463</v>
      </c>
      <c r="D864" s="10">
        <v>527048</v>
      </c>
      <c r="E864" s="10" t="s">
        <v>42</v>
      </c>
      <c r="F864" s="10" t="s">
        <v>43</v>
      </c>
      <c r="G864" s="10">
        <v>78.7</v>
      </c>
      <c r="H864" s="10" t="s">
        <v>152</v>
      </c>
      <c r="I864" s="10" t="s">
        <v>2541</v>
      </c>
      <c r="J864" s="10" t="s">
        <v>153</v>
      </c>
      <c r="K864" s="10">
        <v>49.3</v>
      </c>
      <c r="L864" s="10">
        <v>5.0999999999999996</v>
      </c>
      <c r="M864" s="10">
        <v>2459</v>
      </c>
      <c r="N864" s="10">
        <v>90.2</v>
      </c>
    </row>
    <row r="865" spans="1:14" ht="18" x14ac:dyDescent="0.55000000000000004">
      <c r="A865" s="10">
        <v>2021</v>
      </c>
      <c r="B865" s="10" t="s">
        <v>184</v>
      </c>
      <c r="C865" s="10" t="s">
        <v>185</v>
      </c>
      <c r="D865" s="10">
        <v>592761</v>
      </c>
      <c r="E865" s="10" t="s">
        <v>164</v>
      </c>
      <c r="F865" s="10" t="s">
        <v>165</v>
      </c>
      <c r="G865" s="10">
        <v>77.900000000000006</v>
      </c>
      <c r="H865" s="10" t="s">
        <v>152</v>
      </c>
      <c r="I865" s="10" t="s">
        <v>2542</v>
      </c>
      <c r="J865" s="10" t="s">
        <v>153</v>
      </c>
      <c r="K865" s="10">
        <v>51.1</v>
      </c>
      <c r="L865" s="10">
        <v>6.8</v>
      </c>
      <c r="M865" s="10">
        <v>2600</v>
      </c>
      <c r="N865" s="10">
        <v>54</v>
      </c>
    </row>
    <row r="866" spans="1:14" ht="18" x14ac:dyDescent="0.55000000000000004">
      <c r="A866" s="10">
        <v>2021</v>
      </c>
      <c r="B866" s="10" t="s">
        <v>460</v>
      </c>
      <c r="C866" s="10" t="s">
        <v>305</v>
      </c>
      <c r="D866" s="10">
        <v>622250</v>
      </c>
      <c r="E866" s="10" t="s">
        <v>116</v>
      </c>
      <c r="F866" s="10" t="s">
        <v>117</v>
      </c>
      <c r="G866" s="10">
        <v>83.1</v>
      </c>
      <c r="H866" s="10" t="s">
        <v>152</v>
      </c>
      <c r="I866" s="10" t="s">
        <v>2543</v>
      </c>
      <c r="J866" s="10" t="s">
        <v>153</v>
      </c>
      <c r="K866" s="10">
        <v>51.8</v>
      </c>
      <c r="L866" s="10">
        <v>7.9</v>
      </c>
      <c r="M866" s="10">
        <v>2000</v>
      </c>
      <c r="N866" s="10">
        <v>93.3</v>
      </c>
    </row>
    <row r="867" spans="1:14" ht="18" x14ac:dyDescent="0.55000000000000004">
      <c r="A867" s="10">
        <v>2021</v>
      </c>
      <c r="B867" s="10" t="s">
        <v>314</v>
      </c>
      <c r="C867" s="10" t="s">
        <v>315</v>
      </c>
      <c r="D867" s="10">
        <v>547942</v>
      </c>
      <c r="E867" s="10" t="s">
        <v>34</v>
      </c>
      <c r="F867" s="10" t="s">
        <v>35</v>
      </c>
      <c r="G867" s="10">
        <v>69.599999999999994</v>
      </c>
      <c r="H867" s="10" t="s">
        <v>152</v>
      </c>
      <c r="I867" s="10" t="s">
        <v>2544</v>
      </c>
      <c r="J867" s="10" t="s">
        <v>153</v>
      </c>
      <c r="K867" s="10">
        <v>65.900000000000006</v>
      </c>
      <c r="L867" s="10">
        <v>6</v>
      </c>
      <c r="M867" s="10">
        <v>2140</v>
      </c>
      <c r="N867" s="10">
        <v>66</v>
      </c>
    </row>
    <row r="868" spans="1:14" ht="18" x14ac:dyDescent="0.55000000000000004">
      <c r="A868" s="10">
        <v>2021</v>
      </c>
      <c r="B868" s="10" t="s">
        <v>793</v>
      </c>
      <c r="C868" s="10" t="s">
        <v>353</v>
      </c>
      <c r="D868" s="10">
        <v>594987</v>
      </c>
      <c r="E868" s="10" t="s">
        <v>102</v>
      </c>
      <c r="F868" s="10" t="s">
        <v>103</v>
      </c>
      <c r="G868" s="10">
        <v>79.8</v>
      </c>
      <c r="H868" s="10" t="s">
        <v>152</v>
      </c>
      <c r="I868" s="10" t="s">
        <v>2545</v>
      </c>
      <c r="J868" s="10" t="s">
        <v>153</v>
      </c>
      <c r="K868" s="10">
        <v>53</v>
      </c>
      <c r="L868" s="10">
        <v>11.8</v>
      </c>
      <c r="M868" s="10">
        <v>2838</v>
      </c>
      <c r="N868" s="10">
        <v>76.5</v>
      </c>
    </row>
    <row r="869" spans="1:14" ht="18" x14ac:dyDescent="0.55000000000000004">
      <c r="A869" s="10">
        <v>2021</v>
      </c>
      <c r="B869" s="10" t="s">
        <v>669</v>
      </c>
      <c r="C869" s="10" t="s">
        <v>95</v>
      </c>
      <c r="D869" s="10">
        <v>451584</v>
      </c>
      <c r="E869" s="10" t="s">
        <v>80</v>
      </c>
      <c r="F869" s="10" t="s">
        <v>81</v>
      </c>
      <c r="G869" s="10">
        <v>81.900000000000006</v>
      </c>
      <c r="H869" s="10" t="s">
        <v>152</v>
      </c>
      <c r="I869" s="10" t="s">
        <v>2546</v>
      </c>
      <c r="J869" s="10" t="s">
        <v>153</v>
      </c>
      <c r="K869" s="10">
        <v>52.7</v>
      </c>
      <c r="L869" s="10">
        <v>6.2</v>
      </c>
      <c r="M869" s="10">
        <v>2474</v>
      </c>
      <c r="N869" s="10">
        <v>72</v>
      </c>
    </row>
    <row r="870" spans="1:14" ht="18" x14ac:dyDescent="0.55000000000000004">
      <c r="A870" s="10">
        <v>2021</v>
      </c>
      <c r="B870" s="10" t="s">
        <v>473</v>
      </c>
      <c r="C870" s="10" t="s">
        <v>185</v>
      </c>
      <c r="D870" s="10">
        <v>573204</v>
      </c>
      <c r="E870" s="10" t="s">
        <v>261</v>
      </c>
      <c r="F870" s="10" t="s">
        <v>262</v>
      </c>
      <c r="G870" s="10">
        <v>71.7</v>
      </c>
      <c r="H870" s="10" t="s">
        <v>152</v>
      </c>
      <c r="I870" s="10" t="s">
        <v>2547</v>
      </c>
      <c r="J870" s="10" t="s">
        <v>153</v>
      </c>
      <c r="K870" s="10">
        <v>70.400000000000006</v>
      </c>
      <c r="L870" s="10">
        <v>9.9</v>
      </c>
      <c r="M870" s="10">
        <v>2382</v>
      </c>
      <c r="N870" s="10">
        <v>95</v>
      </c>
    </row>
    <row r="871" spans="1:14" ht="18" x14ac:dyDescent="0.55000000000000004">
      <c r="A871" s="10">
        <v>2021</v>
      </c>
      <c r="B871" s="10" t="s">
        <v>403</v>
      </c>
      <c r="C871" s="10" t="s">
        <v>404</v>
      </c>
      <c r="D871" s="10">
        <v>605280</v>
      </c>
      <c r="E871" s="10" t="s">
        <v>38</v>
      </c>
      <c r="F871" s="10" t="s">
        <v>39</v>
      </c>
      <c r="G871" s="10">
        <v>82.7</v>
      </c>
      <c r="H871" s="10" t="s">
        <v>152</v>
      </c>
      <c r="I871" s="10" t="s">
        <v>2548</v>
      </c>
      <c r="J871" s="10" t="s">
        <v>153</v>
      </c>
      <c r="K871" s="10">
        <v>53.7</v>
      </c>
      <c r="L871" s="10">
        <v>7.4</v>
      </c>
      <c r="M871" s="10">
        <v>2662</v>
      </c>
      <c r="N871" s="10">
        <v>72</v>
      </c>
    </row>
    <row r="872" spans="1:14" ht="18" x14ac:dyDescent="0.55000000000000004">
      <c r="A872" s="10">
        <v>2021</v>
      </c>
      <c r="B872" s="10" t="s">
        <v>867</v>
      </c>
      <c r="C872" s="10" t="s">
        <v>645</v>
      </c>
      <c r="D872" s="10">
        <v>667498</v>
      </c>
      <c r="E872" s="10" t="s">
        <v>102</v>
      </c>
      <c r="F872" s="10" t="s">
        <v>103</v>
      </c>
      <c r="G872" s="10">
        <v>74.8</v>
      </c>
      <c r="H872" s="10" t="s">
        <v>152</v>
      </c>
      <c r="I872" s="10" t="s">
        <v>2549</v>
      </c>
      <c r="J872" s="10" t="s">
        <v>153</v>
      </c>
      <c r="K872" s="10">
        <v>56.5</v>
      </c>
      <c r="L872" s="10">
        <v>9.5</v>
      </c>
      <c r="M872" s="10">
        <v>2244</v>
      </c>
      <c r="N872" s="10">
        <v>70.3</v>
      </c>
    </row>
    <row r="873" spans="1:14" ht="18" x14ac:dyDescent="0.55000000000000004">
      <c r="A873" s="10">
        <v>2021</v>
      </c>
      <c r="B873" s="10" t="s">
        <v>352</v>
      </c>
      <c r="C873" s="10" t="s">
        <v>353</v>
      </c>
      <c r="D873" s="10">
        <v>663554</v>
      </c>
      <c r="E873" s="10" t="s">
        <v>132</v>
      </c>
      <c r="F873" s="10" t="s">
        <v>133</v>
      </c>
      <c r="G873" s="10">
        <v>81.3</v>
      </c>
      <c r="H873" s="10" t="s">
        <v>152</v>
      </c>
      <c r="I873" s="10" t="s">
        <v>2550</v>
      </c>
      <c r="J873" s="10" t="s">
        <v>153</v>
      </c>
      <c r="K873" s="10">
        <v>51.4</v>
      </c>
      <c r="L873" s="10">
        <v>9.6</v>
      </c>
      <c r="M873" s="10">
        <v>2199</v>
      </c>
      <c r="N873" s="10">
        <v>88.6</v>
      </c>
    </row>
    <row r="874" spans="1:14" ht="18" x14ac:dyDescent="0.55000000000000004">
      <c r="A874" s="10">
        <v>2021</v>
      </c>
      <c r="B874" s="10" t="s">
        <v>791</v>
      </c>
      <c r="C874" s="10" t="s">
        <v>792</v>
      </c>
      <c r="D874" s="10">
        <v>668687</v>
      </c>
      <c r="E874" s="10" t="s">
        <v>142</v>
      </c>
      <c r="F874" s="10" t="s">
        <v>143</v>
      </c>
      <c r="G874" s="10">
        <v>80.099999999999994</v>
      </c>
      <c r="H874" s="10" t="s">
        <v>152</v>
      </c>
      <c r="I874" s="10" t="s">
        <v>2551</v>
      </c>
      <c r="J874" s="10" t="s">
        <v>153</v>
      </c>
      <c r="K874" s="10">
        <v>62.1</v>
      </c>
      <c r="L874" s="10">
        <v>4.7</v>
      </c>
      <c r="M874" s="10">
        <v>2749</v>
      </c>
      <c r="N874" s="10">
        <v>76.900000000000006</v>
      </c>
    </row>
    <row r="875" spans="1:14" ht="18" x14ac:dyDescent="0.55000000000000004">
      <c r="A875" s="10">
        <v>2021</v>
      </c>
      <c r="B875" s="10" t="s">
        <v>547</v>
      </c>
      <c r="C875" s="10" t="s">
        <v>197</v>
      </c>
      <c r="D875" s="10">
        <v>663776</v>
      </c>
      <c r="E875" s="10" t="s">
        <v>232</v>
      </c>
      <c r="F875" s="10" t="s">
        <v>233</v>
      </c>
      <c r="G875" s="10">
        <v>78.400000000000006</v>
      </c>
      <c r="H875" s="10" t="s">
        <v>152</v>
      </c>
      <c r="I875" s="10" t="s">
        <v>2552</v>
      </c>
      <c r="J875" s="10" t="s">
        <v>153</v>
      </c>
      <c r="K875" s="10">
        <v>58.2</v>
      </c>
      <c r="L875" s="10">
        <v>6.2</v>
      </c>
      <c r="M875" s="10">
        <v>2799</v>
      </c>
      <c r="N875" s="10">
        <v>72.3</v>
      </c>
    </row>
    <row r="876" spans="1:14" ht="18" x14ac:dyDescent="0.55000000000000004">
      <c r="A876" s="10">
        <v>2021</v>
      </c>
      <c r="B876" s="10" t="s">
        <v>371</v>
      </c>
      <c r="C876" s="10" t="s">
        <v>288</v>
      </c>
      <c r="D876" s="10">
        <v>641771</v>
      </c>
      <c r="E876" s="10" t="s">
        <v>213</v>
      </c>
      <c r="F876" s="10" t="s">
        <v>214</v>
      </c>
      <c r="G876" s="10">
        <v>80.3</v>
      </c>
      <c r="H876" s="10" t="s">
        <v>152</v>
      </c>
      <c r="I876" s="10" t="s">
        <v>2553</v>
      </c>
      <c r="J876" s="10" t="s">
        <v>153</v>
      </c>
      <c r="K876" s="10">
        <v>52.2</v>
      </c>
      <c r="L876" s="10">
        <v>10.6</v>
      </c>
      <c r="M876" s="10">
        <v>2676</v>
      </c>
      <c r="N876" s="10">
        <v>66.5</v>
      </c>
    </row>
    <row r="877" spans="1:14" ht="18" x14ac:dyDescent="0.55000000000000004">
      <c r="A877" s="10">
        <v>2021</v>
      </c>
      <c r="B877" s="10" t="s">
        <v>237</v>
      </c>
      <c r="C877" s="10" t="s">
        <v>89</v>
      </c>
      <c r="D877" s="10">
        <v>605135</v>
      </c>
      <c r="E877" s="10" t="s">
        <v>20</v>
      </c>
      <c r="F877" s="10" t="s">
        <v>21</v>
      </c>
      <c r="G877" s="10">
        <v>71.7</v>
      </c>
      <c r="H877" s="10" t="s">
        <v>152</v>
      </c>
      <c r="I877" s="10" t="s">
        <v>2554</v>
      </c>
      <c r="J877" s="10" t="s">
        <v>153</v>
      </c>
      <c r="K877" s="10">
        <v>67.400000000000006</v>
      </c>
      <c r="L877" s="10">
        <v>13.6</v>
      </c>
      <c r="M877" s="10">
        <v>2326</v>
      </c>
      <c r="N877" s="10">
        <v>93</v>
      </c>
    </row>
    <row r="878" spans="1:14" ht="18" x14ac:dyDescent="0.55000000000000004">
      <c r="A878" s="10">
        <v>2021</v>
      </c>
      <c r="B878" s="10" t="s">
        <v>782</v>
      </c>
      <c r="C878" s="10" t="s">
        <v>109</v>
      </c>
      <c r="D878" s="10">
        <v>502239</v>
      </c>
      <c r="E878" s="10" t="s">
        <v>213</v>
      </c>
      <c r="F878" s="10" t="s">
        <v>214</v>
      </c>
      <c r="G878" s="10">
        <v>78.599999999999994</v>
      </c>
      <c r="H878" s="10" t="s">
        <v>152</v>
      </c>
      <c r="I878" s="10" t="s">
        <v>2555</v>
      </c>
      <c r="J878" s="10" t="s">
        <v>153</v>
      </c>
      <c r="K878" s="10">
        <v>55.9</v>
      </c>
      <c r="L878" s="10">
        <v>10.1</v>
      </c>
      <c r="M878" s="10">
        <v>3022</v>
      </c>
      <c r="N878" s="10">
        <v>67</v>
      </c>
    </row>
    <row r="879" spans="1:14" ht="18" x14ac:dyDescent="0.55000000000000004">
      <c r="A879" s="10">
        <v>2021</v>
      </c>
      <c r="B879" s="10" t="s">
        <v>332</v>
      </c>
      <c r="C879" s="10" t="s">
        <v>333</v>
      </c>
      <c r="D879" s="10">
        <v>656546</v>
      </c>
      <c r="E879" s="10" t="s">
        <v>26</v>
      </c>
      <c r="F879" s="10" t="s">
        <v>27</v>
      </c>
      <c r="G879" s="10">
        <v>77.5</v>
      </c>
      <c r="H879" s="10" t="s">
        <v>152</v>
      </c>
      <c r="I879" s="10" t="s">
        <v>2556</v>
      </c>
      <c r="J879" s="10" t="s">
        <v>153</v>
      </c>
      <c r="K879" s="10">
        <v>59.3</v>
      </c>
      <c r="L879" s="10">
        <v>9.3000000000000007</v>
      </c>
      <c r="M879" s="10">
        <v>2487</v>
      </c>
      <c r="N879" s="10">
        <v>84</v>
      </c>
    </row>
    <row r="880" spans="1:14" ht="18" x14ac:dyDescent="0.55000000000000004">
      <c r="A880" s="10">
        <v>2021</v>
      </c>
      <c r="B880" s="10" t="s">
        <v>798</v>
      </c>
      <c r="C880" s="10" t="s">
        <v>681</v>
      </c>
      <c r="D880" s="10">
        <v>608349</v>
      </c>
      <c r="E880" s="10" t="s">
        <v>54</v>
      </c>
      <c r="F880" s="10" t="s">
        <v>55</v>
      </c>
      <c r="G880" s="10">
        <v>79.900000000000006</v>
      </c>
      <c r="H880" s="10" t="s">
        <v>152</v>
      </c>
      <c r="I880" s="10" t="s">
        <v>2557</v>
      </c>
      <c r="J880" s="10" t="s">
        <v>153</v>
      </c>
      <c r="K880" s="10">
        <v>59.1</v>
      </c>
      <c r="L880" s="10">
        <v>11.9</v>
      </c>
      <c r="M880" s="10">
        <v>2786</v>
      </c>
      <c r="N880" s="10">
        <v>91</v>
      </c>
    </row>
    <row r="881" spans="1:14" ht="18" x14ac:dyDescent="0.55000000000000004">
      <c r="A881" s="10">
        <v>2021</v>
      </c>
      <c r="B881" s="10" t="s">
        <v>555</v>
      </c>
      <c r="C881" s="10" t="s">
        <v>556</v>
      </c>
      <c r="D881" s="10">
        <v>657093</v>
      </c>
      <c r="E881" s="10" t="s">
        <v>182</v>
      </c>
      <c r="F881" s="10" t="s">
        <v>183</v>
      </c>
      <c r="G881" s="10">
        <v>79</v>
      </c>
      <c r="H881" s="10" t="s">
        <v>152</v>
      </c>
      <c r="I881" s="10" t="s">
        <v>2558</v>
      </c>
      <c r="J881" s="10" t="s">
        <v>153</v>
      </c>
      <c r="K881" s="10">
        <v>51.6</v>
      </c>
      <c r="L881" s="10">
        <v>0.6</v>
      </c>
      <c r="M881" s="10">
        <v>2326</v>
      </c>
      <c r="N881" s="10">
        <v>42.9</v>
      </c>
    </row>
    <row r="882" spans="1:14" ht="18" x14ac:dyDescent="0.55000000000000004">
      <c r="A882" s="10">
        <v>2021</v>
      </c>
      <c r="B882" s="10" t="s">
        <v>704</v>
      </c>
      <c r="C882" s="10" t="s">
        <v>119</v>
      </c>
      <c r="D882" s="10">
        <v>666205</v>
      </c>
      <c r="E882" s="10" t="s">
        <v>156</v>
      </c>
      <c r="F882" s="10" t="s">
        <v>157</v>
      </c>
      <c r="G882" s="10">
        <v>80.400000000000006</v>
      </c>
      <c r="H882" s="10" t="s">
        <v>152</v>
      </c>
      <c r="I882" s="10" t="s">
        <v>2559</v>
      </c>
      <c r="J882" s="10" t="s">
        <v>153</v>
      </c>
      <c r="K882" s="10">
        <v>52.1</v>
      </c>
      <c r="L882" s="10">
        <v>5.9</v>
      </c>
      <c r="M882" s="10">
        <v>2421</v>
      </c>
      <c r="N882" s="10">
        <v>56.3</v>
      </c>
    </row>
    <row r="883" spans="1:14" ht="18" x14ac:dyDescent="0.55000000000000004">
      <c r="A883" s="10">
        <v>2021</v>
      </c>
      <c r="B883" s="10" t="s">
        <v>259</v>
      </c>
      <c r="C883" s="10" t="s">
        <v>260</v>
      </c>
      <c r="D883" s="10">
        <v>641927</v>
      </c>
      <c r="E883" s="10" t="s">
        <v>261</v>
      </c>
      <c r="F883" s="10" t="s">
        <v>262</v>
      </c>
      <c r="G883" s="10">
        <v>75</v>
      </c>
      <c r="H883" s="10" t="s">
        <v>152</v>
      </c>
      <c r="I883" s="10" t="s">
        <v>2560</v>
      </c>
      <c r="J883" s="10" t="s">
        <v>153</v>
      </c>
      <c r="K883" s="10">
        <v>60.9</v>
      </c>
      <c r="L883" s="10">
        <v>10.4</v>
      </c>
      <c r="M883" s="10">
        <v>2301</v>
      </c>
      <c r="N883" s="10">
        <v>66.599999999999994</v>
      </c>
    </row>
    <row r="884" spans="1:14" ht="18" x14ac:dyDescent="0.55000000000000004">
      <c r="A884" s="10">
        <v>2021</v>
      </c>
      <c r="B884" s="10" t="s">
        <v>892</v>
      </c>
      <c r="C884" s="10" t="s">
        <v>893</v>
      </c>
      <c r="D884" s="10">
        <v>528748</v>
      </c>
      <c r="E884" s="10" t="s">
        <v>164</v>
      </c>
      <c r="F884" s="10" t="s">
        <v>165</v>
      </c>
      <c r="G884" s="10">
        <v>76.2</v>
      </c>
      <c r="H884" s="10" t="s">
        <v>152</v>
      </c>
      <c r="I884" s="10" t="s">
        <v>2561</v>
      </c>
      <c r="J884" s="10" t="s">
        <v>153</v>
      </c>
      <c r="K884" s="10">
        <v>52</v>
      </c>
      <c r="L884" s="10">
        <v>9.1</v>
      </c>
      <c r="M884" s="10">
        <v>2330</v>
      </c>
      <c r="N884" s="10">
        <v>67.5</v>
      </c>
    </row>
    <row r="885" spans="1:14" ht="18" x14ac:dyDescent="0.55000000000000004">
      <c r="A885" s="10">
        <v>2021</v>
      </c>
      <c r="B885" s="10" t="s">
        <v>539</v>
      </c>
      <c r="C885" s="10" t="s">
        <v>652</v>
      </c>
      <c r="D885" s="10">
        <v>554340</v>
      </c>
      <c r="E885" s="10" t="s">
        <v>142</v>
      </c>
      <c r="F885" s="10" t="s">
        <v>143</v>
      </c>
      <c r="G885" s="10">
        <v>83.7</v>
      </c>
      <c r="H885" s="10" t="s">
        <v>152</v>
      </c>
      <c r="I885" s="10" t="s">
        <v>2562</v>
      </c>
      <c r="J885" s="10" t="s">
        <v>153</v>
      </c>
      <c r="K885" s="10">
        <v>42</v>
      </c>
      <c r="L885" s="10">
        <v>10.3</v>
      </c>
      <c r="M885" s="10">
        <v>2718</v>
      </c>
      <c r="N885" s="10">
        <v>75.7</v>
      </c>
    </row>
    <row r="886" spans="1:14" ht="18" x14ac:dyDescent="0.55000000000000004">
      <c r="A886" s="10">
        <v>2021</v>
      </c>
      <c r="B886" s="10" t="s">
        <v>128</v>
      </c>
      <c r="C886" s="10" t="s">
        <v>129</v>
      </c>
      <c r="D886" s="10">
        <v>592351</v>
      </c>
      <c r="E886" s="10" t="s">
        <v>92</v>
      </c>
      <c r="F886" s="10" t="s">
        <v>93</v>
      </c>
      <c r="G886" s="10">
        <v>76</v>
      </c>
      <c r="H886" s="10" t="s">
        <v>152</v>
      </c>
      <c r="I886" s="10" t="s">
        <v>2563</v>
      </c>
      <c r="J886" s="10" t="s">
        <v>153</v>
      </c>
      <c r="K886" s="10">
        <v>56.3</v>
      </c>
      <c r="L886" s="10">
        <v>10.9</v>
      </c>
      <c r="M886" s="10">
        <v>2573</v>
      </c>
      <c r="N886" s="10">
        <v>80</v>
      </c>
    </row>
    <row r="887" spans="1:14" ht="18" x14ac:dyDescent="0.55000000000000004">
      <c r="A887" s="10">
        <v>2021</v>
      </c>
      <c r="B887" s="10" t="s">
        <v>824</v>
      </c>
      <c r="C887" s="10" t="s">
        <v>834</v>
      </c>
      <c r="D887" s="10">
        <v>598287</v>
      </c>
      <c r="E887" s="10" t="s">
        <v>164</v>
      </c>
      <c r="F887" s="10" t="s">
        <v>165</v>
      </c>
      <c r="G887" s="10">
        <v>76.900000000000006</v>
      </c>
      <c r="H887" s="10" t="s">
        <v>152</v>
      </c>
      <c r="I887" s="10" t="s">
        <v>2564</v>
      </c>
      <c r="J887" s="10" t="s">
        <v>153</v>
      </c>
      <c r="K887" s="10">
        <v>46.2</v>
      </c>
      <c r="L887" s="10">
        <v>12.4</v>
      </c>
      <c r="M887" s="10">
        <v>2570</v>
      </c>
      <c r="N887" s="10">
        <v>65.3</v>
      </c>
    </row>
    <row r="888" spans="1:14" ht="18" x14ac:dyDescent="0.55000000000000004">
      <c r="A888" s="10">
        <v>2021</v>
      </c>
      <c r="B888" s="10" t="s">
        <v>545</v>
      </c>
      <c r="C888" s="10" t="s">
        <v>546</v>
      </c>
      <c r="D888" s="10">
        <v>669145</v>
      </c>
      <c r="E888" s="10" t="s">
        <v>182</v>
      </c>
      <c r="F888" s="10" t="s">
        <v>183</v>
      </c>
      <c r="G888" s="10">
        <v>82</v>
      </c>
      <c r="H888" s="10" t="s">
        <v>152</v>
      </c>
      <c r="I888" s="10" t="s">
        <v>2565</v>
      </c>
      <c r="J888" s="10" t="s">
        <v>153</v>
      </c>
      <c r="K888" s="10">
        <v>46.6</v>
      </c>
      <c r="L888" s="10">
        <v>1.2</v>
      </c>
      <c r="M888" s="10">
        <v>2610</v>
      </c>
      <c r="N888" s="10">
        <v>79.2</v>
      </c>
    </row>
    <row r="889" spans="1:14" ht="18" x14ac:dyDescent="0.55000000000000004">
      <c r="A889" s="10">
        <v>2021</v>
      </c>
      <c r="B889" s="10" t="s">
        <v>529</v>
      </c>
      <c r="C889" s="10" t="s">
        <v>530</v>
      </c>
      <c r="D889" s="10">
        <v>433589</v>
      </c>
      <c r="E889" s="10" t="s">
        <v>20</v>
      </c>
      <c r="F889" s="10" t="s">
        <v>21</v>
      </c>
      <c r="G889" s="10">
        <v>74.599999999999994</v>
      </c>
      <c r="H889" s="10" t="s">
        <v>152</v>
      </c>
      <c r="I889" s="10" t="s">
        <v>2566</v>
      </c>
      <c r="J889" s="10" t="s">
        <v>153</v>
      </c>
      <c r="K889" s="10">
        <v>48.9</v>
      </c>
      <c r="L889" s="10">
        <v>10.4</v>
      </c>
      <c r="M889" s="10">
        <v>2013</v>
      </c>
      <c r="N889" s="10">
        <v>50.7</v>
      </c>
    </row>
    <row r="890" spans="1:14" ht="18" x14ac:dyDescent="0.55000000000000004">
      <c r="A890" s="10">
        <v>2021</v>
      </c>
      <c r="B890" s="10" t="s">
        <v>574</v>
      </c>
      <c r="C890" s="10" t="s">
        <v>575</v>
      </c>
      <c r="D890" s="10">
        <v>605151</v>
      </c>
      <c r="E890" s="10" t="s">
        <v>58</v>
      </c>
      <c r="F890" s="10" t="s">
        <v>59</v>
      </c>
      <c r="G890" s="10">
        <v>78.3</v>
      </c>
      <c r="H890" s="10" t="s">
        <v>152</v>
      </c>
      <c r="I890" s="10" t="s">
        <v>2567</v>
      </c>
      <c r="J890" s="10" t="s">
        <v>153</v>
      </c>
      <c r="K890" s="10">
        <v>56</v>
      </c>
      <c r="L890" s="10">
        <v>6</v>
      </c>
      <c r="M890" s="10">
        <v>2128</v>
      </c>
      <c r="N890" s="10">
        <v>78</v>
      </c>
    </row>
    <row r="891" spans="1:14" ht="18" x14ac:dyDescent="0.55000000000000004">
      <c r="A891" s="10">
        <v>2021</v>
      </c>
      <c r="B891" s="10" t="s">
        <v>767</v>
      </c>
      <c r="C891" s="10" t="s">
        <v>768</v>
      </c>
      <c r="D891" s="10">
        <v>571948</v>
      </c>
      <c r="E891" s="10" t="s">
        <v>68</v>
      </c>
      <c r="F891" s="10" t="s">
        <v>69</v>
      </c>
      <c r="G891" s="10">
        <v>79.3</v>
      </c>
      <c r="H891" s="10" t="s">
        <v>152</v>
      </c>
      <c r="I891" s="10" t="s">
        <v>2568</v>
      </c>
      <c r="J891" s="10" t="s">
        <v>153</v>
      </c>
      <c r="K891" s="10">
        <v>45.3</v>
      </c>
      <c r="L891" s="10">
        <v>15.5</v>
      </c>
      <c r="M891" s="10">
        <v>1865</v>
      </c>
      <c r="N891" s="10">
        <v>65</v>
      </c>
    </row>
    <row r="892" spans="1:14" ht="18" x14ac:dyDescent="0.55000000000000004">
      <c r="A892" s="10">
        <v>2021</v>
      </c>
      <c r="B892" s="10" t="s">
        <v>377</v>
      </c>
      <c r="C892" s="10" t="s">
        <v>378</v>
      </c>
      <c r="D892" s="10">
        <v>670912</v>
      </c>
      <c r="E892" s="10" t="s">
        <v>34</v>
      </c>
      <c r="F892" s="10" t="s">
        <v>35</v>
      </c>
      <c r="G892" s="10">
        <v>76.7</v>
      </c>
      <c r="H892" s="10" t="s">
        <v>152</v>
      </c>
      <c r="I892" s="10" t="s">
        <v>2569</v>
      </c>
      <c r="J892" s="10" t="s">
        <v>153</v>
      </c>
      <c r="K892" s="10">
        <v>53.1</v>
      </c>
      <c r="L892" s="10">
        <v>10.8</v>
      </c>
      <c r="M892" s="10">
        <v>2424</v>
      </c>
      <c r="N892" s="10">
        <v>13.4</v>
      </c>
    </row>
    <row r="893" spans="1:14" ht="18" x14ac:dyDescent="0.55000000000000004">
      <c r="A893" s="10">
        <v>2021</v>
      </c>
      <c r="B893" s="10" t="s">
        <v>377</v>
      </c>
      <c r="C893" s="10" t="s">
        <v>141</v>
      </c>
      <c r="D893" s="10">
        <v>665854</v>
      </c>
      <c r="E893" s="10" t="s">
        <v>213</v>
      </c>
      <c r="F893" s="10" t="s">
        <v>214</v>
      </c>
      <c r="G893" s="10">
        <v>75.099999999999994</v>
      </c>
      <c r="H893" s="10" t="s">
        <v>152</v>
      </c>
      <c r="I893" s="10" t="s">
        <v>2570</v>
      </c>
      <c r="J893" s="10" t="s">
        <v>153</v>
      </c>
      <c r="K893" s="10">
        <v>65.2</v>
      </c>
      <c r="L893" s="10">
        <v>9.8000000000000007</v>
      </c>
      <c r="M893" s="10">
        <v>2298</v>
      </c>
      <c r="N893" s="10">
        <v>96</v>
      </c>
    </row>
    <row r="894" spans="1:14" ht="18" x14ac:dyDescent="0.55000000000000004">
      <c r="A894" s="10">
        <v>2021</v>
      </c>
      <c r="B894" s="10" t="s">
        <v>84</v>
      </c>
      <c r="C894" s="10" t="s">
        <v>109</v>
      </c>
      <c r="D894" s="10">
        <v>670950</v>
      </c>
      <c r="E894" s="10" t="s">
        <v>14</v>
      </c>
      <c r="F894" s="10" t="s">
        <v>15</v>
      </c>
      <c r="G894" s="10">
        <v>84.1</v>
      </c>
      <c r="H894" s="10" t="s">
        <v>152</v>
      </c>
      <c r="I894" s="10" t="s">
        <v>2571</v>
      </c>
      <c r="J894" s="10" t="s">
        <v>153</v>
      </c>
      <c r="K894" s="10">
        <v>37.799999999999997</v>
      </c>
      <c r="L894" s="10">
        <v>3.6</v>
      </c>
      <c r="M894" s="10">
        <v>2042</v>
      </c>
      <c r="N894" s="10">
        <v>19</v>
      </c>
    </row>
    <row r="895" spans="1:14" ht="18" x14ac:dyDescent="0.55000000000000004">
      <c r="A895" s="10">
        <v>2021</v>
      </c>
      <c r="B895" s="10" t="s">
        <v>887</v>
      </c>
      <c r="C895" s="10" t="s">
        <v>197</v>
      </c>
      <c r="D895" s="10">
        <v>641907</v>
      </c>
      <c r="E895" s="10" t="s">
        <v>194</v>
      </c>
      <c r="F895" s="10" t="s">
        <v>195</v>
      </c>
      <c r="G895" s="10">
        <v>82.9</v>
      </c>
      <c r="H895" s="10" t="s">
        <v>152</v>
      </c>
      <c r="I895" s="10" t="s">
        <v>2572</v>
      </c>
      <c r="J895" s="10" t="s">
        <v>153</v>
      </c>
      <c r="K895" s="10">
        <v>51.9</v>
      </c>
      <c r="L895" s="10">
        <v>9.1999999999999993</v>
      </c>
      <c r="M895" s="10">
        <v>2193</v>
      </c>
      <c r="N895" s="10">
        <v>65.599999999999994</v>
      </c>
    </row>
    <row r="896" spans="1:14" ht="18" x14ac:dyDescent="0.55000000000000004">
      <c r="A896" s="10">
        <v>2021</v>
      </c>
      <c r="B896" s="10" t="s">
        <v>350</v>
      </c>
      <c r="C896" s="10" t="s">
        <v>109</v>
      </c>
      <c r="D896" s="10">
        <v>592866</v>
      </c>
      <c r="E896" s="10" t="s">
        <v>126</v>
      </c>
      <c r="F896" s="10" t="s">
        <v>127</v>
      </c>
      <c r="G896" s="10">
        <v>77.7</v>
      </c>
      <c r="H896" s="10" t="s">
        <v>152</v>
      </c>
      <c r="I896" s="10" t="s">
        <v>2573</v>
      </c>
      <c r="J896" s="10" t="s">
        <v>153</v>
      </c>
      <c r="K896" s="10">
        <v>48.7</v>
      </c>
      <c r="L896" s="10">
        <v>9.6999999999999993</v>
      </c>
      <c r="M896" s="10">
        <v>2235</v>
      </c>
      <c r="N896" s="10">
        <v>58</v>
      </c>
    </row>
    <row r="897" spans="1:14" ht="18" x14ac:dyDescent="0.55000000000000004">
      <c r="A897" s="10">
        <v>2021</v>
      </c>
      <c r="B897" s="10" t="s">
        <v>100</v>
      </c>
      <c r="C897" s="10" t="s">
        <v>101</v>
      </c>
      <c r="D897" s="10">
        <v>669302</v>
      </c>
      <c r="E897" s="10" t="s">
        <v>102</v>
      </c>
      <c r="F897" s="10" t="s">
        <v>103</v>
      </c>
      <c r="G897" s="10">
        <v>74.5</v>
      </c>
      <c r="H897" s="10" t="s">
        <v>152</v>
      </c>
      <c r="I897" s="10" t="s">
        <v>2574</v>
      </c>
      <c r="J897" s="10" t="s">
        <v>153</v>
      </c>
      <c r="K897" s="10">
        <v>57.7</v>
      </c>
      <c r="L897" s="10">
        <v>5.0999999999999996</v>
      </c>
      <c r="M897" s="10">
        <v>2127</v>
      </c>
      <c r="N897" s="10">
        <v>72</v>
      </c>
    </row>
    <row r="898" spans="1:14" ht="18" x14ac:dyDescent="0.55000000000000004">
      <c r="A898" s="10">
        <v>2021</v>
      </c>
      <c r="B898" s="10" t="s">
        <v>822</v>
      </c>
      <c r="C898" s="10" t="s">
        <v>823</v>
      </c>
      <c r="D898" s="10">
        <v>623485</v>
      </c>
      <c r="E898" s="10" t="s">
        <v>92</v>
      </c>
      <c r="F898" s="10" t="s">
        <v>93</v>
      </c>
      <c r="G898" s="10">
        <v>76.3</v>
      </c>
      <c r="H898" s="10" t="s">
        <v>152</v>
      </c>
      <c r="I898" s="10" t="s">
        <v>2575</v>
      </c>
      <c r="J898" s="10" t="s">
        <v>153</v>
      </c>
      <c r="K898" s="10">
        <v>59.7</v>
      </c>
      <c r="L898" s="10">
        <v>9.6</v>
      </c>
      <c r="M898" s="10">
        <v>2307</v>
      </c>
      <c r="N898" s="10">
        <v>72.5</v>
      </c>
    </row>
    <row r="899" spans="1:14" ht="18" x14ac:dyDescent="0.55000000000000004">
      <c r="A899" s="10">
        <v>2021</v>
      </c>
      <c r="B899" s="10" t="s">
        <v>174</v>
      </c>
      <c r="C899" s="10" t="s">
        <v>175</v>
      </c>
      <c r="D899" s="10">
        <v>621076</v>
      </c>
      <c r="E899" s="10" t="s">
        <v>20</v>
      </c>
      <c r="F899" s="10" t="s">
        <v>21</v>
      </c>
      <c r="G899" s="10">
        <v>78</v>
      </c>
      <c r="H899" s="10" t="s">
        <v>152</v>
      </c>
      <c r="I899" s="10" t="s">
        <v>2576</v>
      </c>
      <c r="J899" s="10" t="s">
        <v>153</v>
      </c>
      <c r="K899" s="10">
        <v>50.8</v>
      </c>
      <c r="L899" s="10">
        <v>7</v>
      </c>
      <c r="M899" s="10">
        <v>2436</v>
      </c>
      <c r="N899" s="10">
        <v>59</v>
      </c>
    </row>
    <row r="900" spans="1:14" ht="18" x14ac:dyDescent="0.55000000000000004">
      <c r="A900" s="10">
        <v>2021</v>
      </c>
      <c r="B900" s="10" t="s">
        <v>144</v>
      </c>
      <c r="C900" s="10" t="s">
        <v>145</v>
      </c>
      <c r="D900" s="10">
        <v>664299</v>
      </c>
      <c r="E900" s="10" t="s">
        <v>142</v>
      </c>
      <c r="F900" s="10" t="s">
        <v>143</v>
      </c>
      <c r="G900" s="10">
        <v>76.099999999999994</v>
      </c>
      <c r="H900" s="10" t="s">
        <v>152</v>
      </c>
      <c r="I900" s="10" t="s">
        <v>2577</v>
      </c>
      <c r="J900" s="10" t="s">
        <v>153</v>
      </c>
      <c r="K900" s="10">
        <v>57.5</v>
      </c>
      <c r="L900" s="10">
        <v>14.3</v>
      </c>
      <c r="M900" s="10">
        <v>2921</v>
      </c>
      <c r="N900" s="10">
        <v>76.900000000000006</v>
      </c>
    </row>
    <row r="901" spans="1:14" ht="18" x14ac:dyDescent="0.55000000000000004">
      <c r="A901" s="10">
        <v>2021</v>
      </c>
      <c r="B901" s="10" t="s">
        <v>860</v>
      </c>
      <c r="C901" s="10" t="s">
        <v>861</v>
      </c>
      <c r="D901" s="10">
        <v>605359</v>
      </c>
      <c r="E901" s="10" t="s">
        <v>50</v>
      </c>
      <c r="F901" s="10" t="s">
        <v>51</v>
      </c>
      <c r="G901" s="10">
        <v>82.5</v>
      </c>
      <c r="H901" s="10" t="s">
        <v>152</v>
      </c>
      <c r="I901" s="10" t="s">
        <v>2578</v>
      </c>
      <c r="J901" s="10" t="s">
        <v>153</v>
      </c>
      <c r="K901" s="10">
        <v>50.7</v>
      </c>
      <c r="L901" s="10">
        <v>9</v>
      </c>
      <c r="M901" s="10">
        <v>2712</v>
      </c>
      <c r="N901" s="10">
        <v>61</v>
      </c>
    </row>
    <row r="902" spans="1:14" ht="18" x14ac:dyDescent="0.55000000000000004">
      <c r="A902" s="10">
        <v>2021</v>
      </c>
      <c r="B902" s="10" t="s">
        <v>148</v>
      </c>
      <c r="C902" s="10" t="s">
        <v>89</v>
      </c>
      <c r="D902" s="10">
        <v>669735</v>
      </c>
      <c r="E902" s="10" t="s">
        <v>232</v>
      </c>
      <c r="F902" s="10" t="s">
        <v>233</v>
      </c>
      <c r="G902" s="10">
        <v>84.6</v>
      </c>
      <c r="H902" s="10" t="s">
        <v>152</v>
      </c>
      <c r="I902" s="10" t="s">
        <v>2579</v>
      </c>
      <c r="J902" s="10" t="s">
        <v>153</v>
      </c>
      <c r="K902" s="10">
        <v>49.5</v>
      </c>
      <c r="L902" s="10">
        <v>8.1</v>
      </c>
      <c r="M902" s="10">
        <v>2445</v>
      </c>
      <c r="N902" s="10">
        <v>76</v>
      </c>
    </row>
    <row r="903" spans="1:14" ht="18" x14ac:dyDescent="0.55000000000000004">
      <c r="A903" s="10">
        <v>2021</v>
      </c>
      <c r="B903" s="10" t="s">
        <v>670</v>
      </c>
      <c r="C903" s="10" t="s">
        <v>168</v>
      </c>
      <c r="D903" s="10">
        <v>650556</v>
      </c>
      <c r="E903" s="10" t="s">
        <v>142</v>
      </c>
      <c r="F903" s="10" t="s">
        <v>143</v>
      </c>
      <c r="G903" s="10">
        <v>86.5</v>
      </c>
      <c r="H903" s="10" t="s">
        <v>152</v>
      </c>
      <c r="I903" s="10" t="s">
        <v>2580</v>
      </c>
      <c r="J903" s="10" t="s">
        <v>153</v>
      </c>
      <c r="K903" s="10">
        <v>46.9</v>
      </c>
      <c r="L903" s="10">
        <v>7.5</v>
      </c>
      <c r="M903" s="10">
        <v>2787</v>
      </c>
      <c r="N903" s="10">
        <v>83.6</v>
      </c>
    </row>
    <row r="904" spans="1:14" ht="18" x14ac:dyDescent="0.55000000000000004">
      <c r="A904" s="10">
        <v>2021</v>
      </c>
      <c r="B904" s="10" t="s">
        <v>524</v>
      </c>
      <c r="C904" s="10" t="s">
        <v>471</v>
      </c>
      <c r="D904" s="10">
        <v>656288</v>
      </c>
      <c r="E904" s="10" t="s">
        <v>232</v>
      </c>
      <c r="F904" s="10" t="s">
        <v>233</v>
      </c>
      <c r="G904" s="10">
        <v>81.900000000000006</v>
      </c>
      <c r="H904" s="10" t="s">
        <v>152</v>
      </c>
      <c r="I904" s="10" t="s">
        <v>2581</v>
      </c>
      <c r="J904" s="10" t="s">
        <v>153</v>
      </c>
      <c r="K904" s="10">
        <v>46.8</v>
      </c>
      <c r="L904" s="10">
        <v>7.6</v>
      </c>
      <c r="M904" s="10">
        <v>2325</v>
      </c>
      <c r="N904" s="10">
        <v>57.3</v>
      </c>
    </row>
    <row r="905" spans="1:14" ht="18" x14ac:dyDescent="0.55000000000000004">
      <c r="A905" s="10">
        <v>2021</v>
      </c>
      <c r="B905" s="10" t="s">
        <v>683</v>
      </c>
      <c r="C905" s="10" t="s">
        <v>170</v>
      </c>
      <c r="D905" s="10">
        <v>663765</v>
      </c>
      <c r="E905" s="10" t="s">
        <v>34</v>
      </c>
      <c r="F905" s="10" t="s">
        <v>35</v>
      </c>
      <c r="G905" s="10">
        <v>76.400000000000006</v>
      </c>
      <c r="H905" s="10" t="s">
        <v>152</v>
      </c>
      <c r="I905" s="10" t="s">
        <v>2582</v>
      </c>
      <c r="J905" s="10" t="s">
        <v>153</v>
      </c>
      <c r="K905" s="10">
        <v>64.5</v>
      </c>
      <c r="L905" s="10">
        <v>9.8000000000000007</v>
      </c>
      <c r="M905" s="10">
        <v>2481</v>
      </c>
      <c r="N905" s="10">
        <v>85.9</v>
      </c>
    </row>
    <row r="906" spans="1:14" ht="18" x14ac:dyDescent="0.55000000000000004">
      <c r="A906" s="10">
        <v>2021</v>
      </c>
      <c r="B906" s="10" t="s">
        <v>535</v>
      </c>
      <c r="C906" s="10" t="s">
        <v>229</v>
      </c>
      <c r="D906" s="10">
        <v>666159</v>
      </c>
      <c r="E906" s="10" t="s">
        <v>132</v>
      </c>
      <c r="F906" s="10" t="s">
        <v>133</v>
      </c>
      <c r="G906" s="10">
        <v>78.5</v>
      </c>
      <c r="H906" s="10" t="s">
        <v>152</v>
      </c>
      <c r="I906" s="10" t="s">
        <v>2583</v>
      </c>
      <c r="J906" s="10" t="s">
        <v>153</v>
      </c>
      <c r="K906" s="10">
        <v>55.1</v>
      </c>
      <c r="L906" s="10">
        <v>7.8</v>
      </c>
      <c r="M906" s="10">
        <v>2265</v>
      </c>
      <c r="N906" s="10">
        <v>79</v>
      </c>
    </row>
    <row r="907" spans="1:14" ht="18" x14ac:dyDescent="0.55000000000000004">
      <c r="A907" s="10">
        <v>2021</v>
      </c>
      <c r="B907" s="10" t="s">
        <v>527</v>
      </c>
      <c r="C907" s="10" t="s">
        <v>528</v>
      </c>
      <c r="D907" s="10">
        <v>669060</v>
      </c>
      <c r="E907" s="10" t="s">
        <v>213</v>
      </c>
      <c r="F907" s="10" t="s">
        <v>214</v>
      </c>
      <c r="G907" s="10">
        <v>77</v>
      </c>
      <c r="H907" s="10" t="s">
        <v>152</v>
      </c>
      <c r="I907" s="10" t="s">
        <v>2584</v>
      </c>
      <c r="J907" s="10" t="s">
        <v>153</v>
      </c>
      <c r="K907" s="10">
        <v>49.6</v>
      </c>
      <c r="L907" s="10">
        <v>16.7</v>
      </c>
      <c r="M907" s="10">
        <v>2331</v>
      </c>
      <c r="N907" s="10">
        <v>72</v>
      </c>
    </row>
    <row r="908" spans="1:14" ht="18" x14ac:dyDescent="0.55000000000000004">
      <c r="A908" s="10">
        <v>2021</v>
      </c>
      <c r="B908" s="10" t="s">
        <v>90</v>
      </c>
      <c r="C908" s="10" t="s">
        <v>91</v>
      </c>
      <c r="D908" s="10">
        <v>622608</v>
      </c>
      <c r="E908" s="10" t="s">
        <v>92</v>
      </c>
      <c r="F908" s="10" t="s">
        <v>93</v>
      </c>
      <c r="G908" s="10">
        <v>77.7</v>
      </c>
      <c r="H908" s="10" t="s">
        <v>152</v>
      </c>
      <c r="I908" s="10" t="s">
        <v>2585</v>
      </c>
      <c r="J908" s="10" t="s">
        <v>153</v>
      </c>
      <c r="K908" s="10">
        <v>51.3</v>
      </c>
      <c r="L908" s="10">
        <v>6.6</v>
      </c>
      <c r="M908" s="10">
        <v>2156</v>
      </c>
      <c r="N908" s="10">
        <v>31.7</v>
      </c>
    </row>
    <row r="909" spans="1:14" ht="18" x14ac:dyDescent="0.55000000000000004">
      <c r="A909" s="10">
        <v>2021</v>
      </c>
      <c r="B909" s="10" t="s">
        <v>184</v>
      </c>
      <c r="C909" s="10" t="s">
        <v>356</v>
      </c>
      <c r="D909" s="10">
        <v>642092</v>
      </c>
      <c r="E909" s="10" t="s">
        <v>164</v>
      </c>
      <c r="F909" s="10" t="s">
        <v>165</v>
      </c>
      <c r="G909" s="10">
        <v>79.3</v>
      </c>
      <c r="H909" s="10" t="s">
        <v>152</v>
      </c>
      <c r="I909" s="10" t="s">
        <v>2586</v>
      </c>
      <c r="J909" s="10" t="s">
        <v>153</v>
      </c>
      <c r="K909" s="10">
        <v>54.2</v>
      </c>
      <c r="L909" s="10">
        <v>7.3</v>
      </c>
      <c r="M909" s="10">
        <v>2366</v>
      </c>
      <c r="N909" s="10">
        <v>73</v>
      </c>
    </row>
    <row r="910" spans="1:14" ht="18" x14ac:dyDescent="0.55000000000000004">
      <c r="A910" s="10">
        <v>2021</v>
      </c>
      <c r="B910" s="10" t="s">
        <v>912</v>
      </c>
      <c r="C910" s="10" t="s">
        <v>913</v>
      </c>
      <c r="D910" s="10">
        <v>621248</v>
      </c>
      <c r="E910" s="10" t="s">
        <v>261</v>
      </c>
      <c r="F910" s="10" t="s">
        <v>262</v>
      </c>
      <c r="G910" s="10">
        <v>76.599999999999994</v>
      </c>
      <c r="H910" s="10" t="s">
        <v>152</v>
      </c>
      <c r="I910" s="10" t="s">
        <v>2587</v>
      </c>
      <c r="J910" s="10" t="s">
        <v>153</v>
      </c>
      <c r="K910" s="10">
        <v>41.3</v>
      </c>
      <c r="L910" s="10">
        <v>17.2</v>
      </c>
      <c r="M910" s="10">
        <v>2396</v>
      </c>
      <c r="N910" s="10">
        <v>63</v>
      </c>
    </row>
    <row r="911" spans="1:14" ht="18" x14ac:dyDescent="0.55000000000000004">
      <c r="A911" s="10">
        <v>2021</v>
      </c>
      <c r="B911" s="10" t="s">
        <v>715</v>
      </c>
      <c r="C911" s="10" t="s">
        <v>716</v>
      </c>
      <c r="D911" s="10">
        <v>592233</v>
      </c>
      <c r="E911" s="10" t="s">
        <v>164</v>
      </c>
      <c r="F911" s="10" t="s">
        <v>165</v>
      </c>
      <c r="G911" s="10">
        <v>77.7</v>
      </c>
      <c r="H911" s="10" t="s">
        <v>152</v>
      </c>
      <c r="I911" s="10" t="s">
        <v>2588</v>
      </c>
      <c r="J911" s="10" t="s">
        <v>153</v>
      </c>
      <c r="K911" s="10">
        <v>52.5</v>
      </c>
      <c r="L911" s="10">
        <v>12.5</v>
      </c>
      <c r="M911" s="10">
        <v>2547</v>
      </c>
      <c r="N911" s="10">
        <v>77</v>
      </c>
    </row>
    <row r="912" spans="1:14" ht="18" x14ac:dyDescent="0.55000000000000004">
      <c r="A912" s="10">
        <v>2021</v>
      </c>
      <c r="B912" s="10" t="s">
        <v>781</v>
      </c>
      <c r="C912" s="10" t="s">
        <v>41</v>
      </c>
      <c r="D912" s="10">
        <v>683232</v>
      </c>
      <c r="E912" s="10" t="s">
        <v>213</v>
      </c>
      <c r="F912" s="10" t="s">
        <v>214</v>
      </c>
      <c r="G912" s="10">
        <v>79.2</v>
      </c>
      <c r="H912" s="10" t="s">
        <v>152</v>
      </c>
      <c r="I912" s="10" t="s">
        <v>2589</v>
      </c>
      <c r="J912" s="10" t="s">
        <v>153</v>
      </c>
      <c r="K912" s="10">
        <v>54.5</v>
      </c>
      <c r="L912" s="10">
        <v>3.8</v>
      </c>
      <c r="M912" s="10">
        <v>2297</v>
      </c>
      <c r="N912" s="10">
        <v>79.900000000000006</v>
      </c>
    </row>
    <row r="913" spans="1:14" ht="18" x14ac:dyDescent="0.55000000000000004">
      <c r="A913" s="10">
        <v>2021</v>
      </c>
      <c r="B913" s="10" t="s">
        <v>864</v>
      </c>
      <c r="C913" s="10" t="s">
        <v>177</v>
      </c>
      <c r="D913" s="10">
        <v>488748</v>
      </c>
      <c r="E913" s="10" t="s">
        <v>164</v>
      </c>
      <c r="F913" s="10" t="s">
        <v>165</v>
      </c>
      <c r="G913" s="10">
        <v>76.2</v>
      </c>
      <c r="H913" s="10" t="s">
        <v>152</v>
      </c>
      <c r="I913" s="10" t="s">
        <v>2590</v>
      </c>
      <c r="J913" s="10" t="s">
        <v>153</v>
      </c>
      <c r="K913" s="10">
        <v>47.5</v>
      </c>
      <c r="L913" s="10">
        <v>16.3</v>
      </c>
      <c r="M913" s="10">
        <v>1971</v>
      </c>
      <c r="N913" s="10">
        <v>44.4</v>
      </c>
    </row>
    <row r="914" spans="1:14" ht="18" x14ac:dyDescent="0.55000000000000004">
      <c r="A914" s="10">
        <v>2021</v>
      </c>
      <c r="B914" s="10" t="s">
        <v>930</v>
      </c>
      <c r="C914" s="10" t="s">
        <v>931</v>
      </c>
      <c r="D914" s="10">
        <v>544931</v>
      </c>
      <c r="E914" s="10" t="s">
        <v>194</v>
      </c>
      <c r="F914" s="10" t="s">
        <v>195</v>
      </c>
      <c r="G914" s="10">
        <v>79.400000000000006</v>
      </c>
      <c r="H914" s="10" t="s">
        <v>152</v>
      </c>
      <c r="I914" s="10" t="s">
        <v>2591</v>
      </c>
      <c r="J914" s="10" t="s">
        <v>153</v>
      </c>
      <c r="K914" s="10">
        <v>51.9</v>
      </c>
      <c r="L914" s="10">
        <v>15.4</v>
      </c>
      <c r="M914" s="10">
        <v>2718</v>
      </c>
      <c r="N914" s="10">
        <v>75</v>
      </c>
    </row>
    <row r="915" spans="1:14" ht="18" x14ac:dyDescent="0.55000000000000004">
      <c r="A915" s="10">
        <v>2021</v>
      </c>
      <c r="B915" s="10" t="s">
        <v>532</v>
      </c>
      <c r="C915" s="10" t="s">
        <v>533</v>
      </c>
      <c r="D915" s="10">
        <v>518633</v>
      </c>
      <c r="E915" s="10" t="s">
        <v>80</v>
      </c>
      <c r="F915" s="10" t="s">
        <v>81</v>
      </c>
      <c r="G915" s="10">
        <v>77.3</v>
      </c>
      <c r="H915" s="10" t="s">
        <v>152</v>
      </c>
      <c r="I915" s="10" t="s">
        <v>2592</v>
      </c>
      <c r="J915" s="10" t="s">
        <v>153</v>
      </c>
      <c r="K915" s="10">
        <v>62.1</v>
      </c>
      <c r="L915" s="10">
        <v>7.4</v>
      </c>
      <c r="M915" s="10">
        <v>2483</v>
      </c>
      <c r="N915" s="10">
        <v>81.5</v>
      </c>
    </row>
    <row r="916" spans="1:14" ht="18" x14ac:dyDescent="0.55000000000000004">
      <c r="A916" s="10">
        <v>2021</v>
      </c>
      <c r="B916" s="10" t="s">
        <v>322</v>
      </c>
      <c r="C916" s="10" t="s">
        <v>181</v>
      </c>
      <c r="D916" s="10">
        <v>607231</v>
      </c>
      <c r="E916" s="10" t="s">
        <v>261</v>
      </c>
      <c r="F916" s="10" t="s">
        <v>262</v>
      </c>
      <c r="G916" s="10">
        <v>74.7</v>
      </c>
      <c r="H916" s="10" t="s">
        <v>152</v>
      </c>
      <c r="I916" s="10" t="s">
        <v>2593</v>
      </c>
      <c r="J916" s="10" t="s">
        <v>153</v>
      </c>
      <c r="K916" s="10">
        <v>63.6</v>
      </c>
      <c r="L916" s="10">
        <v>6.4</v>
      </c>
      <c r="M916" s="10">
        <v>2474</v>
      </c>
      <c r="N916" s="10">
        <v>80</v>
      </c>
    </row>
    <row r="917" spans="1:14" ht="18" x14ac:dyDescent="0.55000000000000004">
      <c r="A917" s="10">
        <v>2021</v>
      </c>
      <c r="B917" s="10" t="s">
        <v>646</v>
      </c>
      <c r="C917" s="10" t="s">
        <v>647</v>
      </c>
      <c r="D917" s="10">
        <v>642152</v>
      </c>
      <c r="E917" s="10" t="s">
        <v>20</v>
      </c>
      <c r="F917" s="10" t="s">
        <v>21</v>
      </c>
      <c r="G917" s="10">
        <v>78.2</v>
      </c>
      <c r="H917" s="10" t="s">
        <v>152</v>
      </c>
      <c r="I917" s="10" t="s">
        <v>2594</v>
      </c>
      <c r="J917" s="10" t="s">
        <v>153</v>
      </c>
      <c r="K917" s="10">
        <v>53.3</v>
      </c>
      <c r="L917" s="10">
        <v>13.2</v>
      </c>
      <c r="M917" s="10">
        <v>2410</v>
      </c>
      <c r="N917" s="10">
        <v>74.5</v>
      </c>
    </row>
    <row r="918" spans="1:14" ht="18" x14ac:dyDescent="0.55000000000000004">
      <c r="A918" s="10">
        <v>2021</v>
      </c>
      <c r="B918" s="10" t="s">
        <v>910</v>
      </c>
      <c r="C918" s="10" t="s">
        <v>264</v>
      </c>
      <c r="D918" s="10">
        <v>592169</v>
      </c>
      <c r="E918" s="10" t="s">
        <v>42</v>
      </c>
      <c r="F918" s="10" t="s">
        <v>43</v>
      </c>
      <c r="G918" s="10">
        <v>81.8</v>
      </c>
      <c r="H918" s="10" t="s">
        <v>152</v>
      </c>
      <c r="I918" s="10" t="s">
        <v>2595</v>
      </c>
      <c r="J918" s="10" t="s">
        <v>153</v>
      </c>
      <c r="K918" s="10">
        <v>42.4</v>
      </c>
      <c r="L918" s="10">
        <v>7.5</v>
      </c>
      <c r="M918" s="10">
        <v>2695</v>
      </c>
      <c r="N918" s="10">
        <v>97.5</v>
      </c>
    </row>
    <row r="919" spans="1:14" ht="18" x14ac:dyDescent="0.55000000000000004">
      <c r="A919" s="10">
        <v>2021</v>
      </c>
      <c r="B919" s="10" t="s">
        <v>650</v>
      </c>
      <c r="C919" s="10" t="s">
        <v>161</v>
      </c>
      <c r="D919" s="10">
        <v>519141</v>
      </c>
      <c r="E919" s="10" t="s">
        <v>62</v>
      </c>
      <c r="F919" s="10" t="s">
        <v>63</v>
      </c>
      <c r="G919" s="10">
        <v>84.2</v>
      </c>
      <c r="H919" s="10" t="s">
        <v>152</v>
      </c>
      <c r="I919" s="10" t="s">
        <v>2596</v>
      </c>
      <c r="J919" s="10" t="s">
        <v>153</v>
      </c>
      <c r="K919" s="10">
        <v>52</v>
      </c>
      <c r="L919" s="10">
        <v>4.4000000000000004</v>
      </c>
      <c r="M919" s="10">
        <v>2237</v>
      </c>
      <c r="N919" s="10">
        <v>76</v>
      </c>
    </row>
    <row r="920" spans="1:14" ht="18" x14ac:dyDescent="0.55000000000000004">
      <c r="A920" s="10">
        <v>2021</v>
      </c>
      <c r="B920" s="10" t="s">
        <v>184</v>
      </c>
      <c r="C920" s="10" t="s">
        <v>498</v>
      </c>
      <c r="D920" s="10">
        <v>572143</v>
      </c>
      <c r="E920" s="10" t="s">
        <v>20</v>
      </c>
      <c r="F920" s="10" t="s">
        <v>21</v>
      </c>
      <c r="G920" s="10">
        <v>78.7</v>
      </c>
      <c r="H920" s="10" t="s">
        <v>152</v>
      </c>
      <c r="I920" s="10" t="s">
        <v>2597</v>
      </c>
      <c r="J920" s="10" t="s">
        <v>153</v>
      </c>
      <c r="K920" s="10">
        <v>58.3</v>
      </c>
      <c r="L920" s="10">
        <v>10.199999999999999</v>
      </c>
      <c r="M920" s="10">
        <v>2424</v>
      </c>
      <c r="N920" s="10">
        <v>86</v>
      </c>
    </row>
    <row r="921" spans="1:14" ht="18" x14ac:dyDescent="0.55000000000000004">
      <c r="A921" s="10">
        <v>2021</v>
      </c>
      <c r="B921" s="10" t="s">
        <v>606</v>
      </c>
      <c r="C921" s="10" t="s">
        <v>776</v>
      </c>
      <c r="D921" s="10">
        <v>666129</v>
      </c>
      <c r="E921" s="10" t="s">
        <v>110</v>
      </c>
      <c r="F921" s="10" t="s">
        <v>111</v>
      </c>
      <c r="G921" s="10">
        <v>76.7</v>
      </c>
      <c r="H921" s="10" t="s">
        <v>152</v>
      </c>
      <c r="I921" s="10" t="s">
        <v>2598</v>
      </c>
      <c r="J921" s="10" t="s">
        <v>153</v>
      </c>
      <c r="K921" s="10">
        <v>57.8</v>
      </c>
      <c r="L921" s="10">
        <v>8.1</v>
      </c>
      <c r="M921" s="10">
        <v>2167</v>
      </c>
      <c r="N921" s="10">
        <v>78</v>
      </c>
    </row>
    <row r="922" spans="1:14" ht="18" x14ac:dyDescent="0.55000000000000004">
      <c r="A922" s="10">
        <v>2021</v>
      </c>
      <c r="B922" s="10" t="s">
        <v>477</v>
      </c>
      <c r="C922" s="10" t="s">
        <v>454</v>
      </c>
      <c r="D922" s="10">
        <v>592426</v>
      </c>
      <c r="E922" s="10" t="s">
        <v>156</v>
      </c>
      <c r="F922" s="10" t="s">
        <v>157</v>
      </c>
      <c r="G922" s="10">
        <v>83.9</v>
      </c>
      <c r="H922" s="10" t="s">
        <v>152</v>
      </c>
      <c r="I922" s="10" t="s">
        <v>2599</v>
      </c>
      <c r="J922" s="10" t="s">
        <v>153</v>
      </c>
      <c r="K922" s="10">
        <v>51.6</v>
      </c>
      <c r="L922" s="10">
        <v>5.2</v>
      </c>
      <c r="M922" s="10">
        <v>2446</v>
      </c>
      <c r="N922" s="10">
        <v>72</v>
      </c>
    </row>
    <row r="923" spans="1:14" ht="18" x14ac:dyDescent="0.55000000000000004">
      <c r="A923" s="10">
        <v>2021</v>
      </c>
      <c r="B923" s="10" t="s">
        <v>470</v>
      </c>
      <c r="C923" s="10" t="s">
        <v>471</v>
      </c>
      <c r="D923" s="10">
        <v>643377</v>
      </c>
      <c r="E923" s="10" t="s">
        <v>261</v>
      </c>
      <c r="F923" s="10" t="s">
        <v>262</v>
      </c>
      <c r="G923" s="10">
        <v>79.900000000000006</v>
      </c>
      <c r="H923" s="10" t="s">
        <v>152</v>
      </c>
      <c r="I923" s="10" t="s">
        <v>2600</v>
      </c>
      <c r="J923" s="10" t="s">
        <v>153</v>
      </c>
      <c r="K923" s="10">
        <v>56.1</v>
      </c>
      <c r="L923" s="10">
        <v>5.9</v>
      </c>
      <c r="M923" s="10">
        <v>2723</v>
      </c>
      <c r="N923" s="10">
        <v>74.900000000000006</v>
      </c>
    </row>
    <row r="924" spans="1:14" ht="18" x14ac:dyDescent="0.55000000000000004">
      <c r="A924" s="10">
        <v>2021</v>
      </c>
      <c r="B924" s="10" t="s">
        <v>819</v>
      </c>
      <c r="C924" s="10" t="s">
        <v>533</v>
      </c>
      <c r="D924" s="10">
        <v>543056</v>
      </c>
      <c r="E924" s="10" t="s">
        <v>261</v>
      </c>
      <c r="F924" s="10" t="s">
        <v>262</v>
      </c>
      <c r="G924" s="10">
        <v>78.3</v>
      </c>
      <c r="H924" s="10" t="s">
        <v>152</v>
      </c>
      <c r="I924" s="10" t="s">
        <v>2601</v>
      </c>
      <c r="J924" s="10" t="s">
        <v>153</v>
      </c>
      <c r="K924" s="10">
        <v>62.1</v>
      </c>
      <c r="L924" s="10">
        <v>7.3</v>
      </c>
      <c r="M924" s="10">
        <v>2464</v>
      </c>
      <c r="N924" s="10">
        <v>69.5</v>
      </c>
    </row>
    <row r="925" spans="1:14" ht="18" x14ac:dyDescent="0.55000000000000004">
      <c r="A925" s="10">
        <v>2021</v>
      </c>
      <c r="B925" s="10" t="s">
        <v>627</v>
      </c>
      <c r="C925" s="10" t="s">
        <v>189</v>
      </c>
      <c r="D925" s="10">
        <v>621052</v>
      </c>
      <c r="E925" s="10" t="s">
        <v>34</v>
      </c>
      <c r="F925" s="10" t="s">
        <v>35</v>
      </c>
      <c r="G925" s="10">
        <v>79.3</v>
      </c>
      <c r="H925" s="10" t="s">
        <v>152</v>
      </c>
      <c r="I925" s="10" t="s">
        <v>2602</v>
      </c>
      <c r="J925" s="10" t="s">
        <v>153</v>
      </c>
      <c r="K925" s="10">
        <v>64</v>
      </c>
      <c r="L925" s="10">
        <v>8.6999999999999993</v>
      </c>
      <c r="M925" s="10">
        <v>2807</v>
      </c>
      <c r="N925" s="10">
        <v>97</v>
      </c>
    </row>
    <row r="926" spans="1:14" ht="18" x14ac:dyDescent="0.55000000000000004">
      <c r="A926" s="10">
        <v>2021</v>
      </c>
      <c r="B926" s="10" t="s">
        <v>635</v>
      </c>
      <c r="C926" s="10" t="s">
        <v>170</v>
      </c>
      <c r="D926" s="10">
        <v>607188</v>
      </c>
      <c r="E926" s="10" t="s">
        <v>164</v>
      </c>
      <c r="F926" s="10" t="s">
        <v>165</v>
      </c>
      <c r="G926" s="10">
        <v>75.8</v>
      </c>
      <c r="H926" s="10" t="s">
        <v>152</v>
      </c>
      <c r="I926" s="10" t="s">
        <v>2603</v>
      </c>
      <c r="J926" s="10" t="s">
        <v>153</v>
      </c>
      <c r="K926" s="10">
        <v>64.8</v>
      </c>
      <c r="L926" s="10">
        <v>6</v>
      </c>
      <c r="M926" s="10">
        <v>2292</v>
      </c>
      <c r="N926" s="10">
        <v>56.3</v>
      </c>
    </row>
    <row r="927" spans="1:14" ht="18" x14ac:dyDescent="0.55000000000000004">
      <c r="A927" s="10">
        <v>2021</v>
      </c>
      <c r="B927" s="10" t="s">
        <v>541</v>
      </c>
      <c r="C927" s="10" t="s">
        <v>542</v>
      </c>
      <c r="D927" s="10">
        <v>518813</v>
      </c>
      <c r="E927" s="10" t="s">
        <v>80</v>
      </c>
      <c r="F927" s="10" t="s">
        <v>81</v>
      </c>
      <c r="G927" s="10">
        <v>77.599999999999994</v>
      </c>
      <c r="H927" s="10" t="s">
        <v>152</v>
      </c>
      <c r="I927" s="10" t="s">
        <v>2604</v>
      </c>
      <c r="J927" s="10" t="s">
        <v>153</v>
      </c>
      <c r="K927" s="10">
        <v>53.7</v>
      </c>
      <c r="L927" s="10">
        <v>4.7</v>
      </c>
      <c r="M927" s="10">
        <v>2306</v>
      </c>
      <c r="N927" s="10">
        <v>75.5</v>
      </c>
    </row>
    <row r="928" spans="1:14" ht="18" x14ac:dyDescent="0.55000000000000004">
      <c r="A928" s="10">
        <v>2021</v>
      </c>
      <c r="B928" s="10" t="s">
        <v>66</v>
      </c>
      <c r="C928" s="10" t="s">
        <v>67</v>
      </c>
      <c r="D928" s="10">
        <v>669203</v>
      </c>
      <c r="E928" s="10" t="s">
        <v>68</v>
      </c>
      <c r="F928" s="10" t="s">
        <v>69</v>
      </c>
      <c r="G928" s="10">
        <v>95.2</v>
      </c>
      <c r="H928" s="10" t="s">
        <v>70</v>
      </c>
      <c r="I928" s="10" t="s">
        <v>2605</v>
      </c>
      <c r="J928" s="10" t="s">
        <v>71</v>
      </c>
      <c r="K928" s="10">
        <v>18.7</v>
      </c>
      <c r="L928" s="10">
        <v>4.0999999999999996</v>
      </c>
      <c r="M928" s="10">
        <v>2063</v>
      </c>
      <c r="N928" s="10">
        <v>52.7</v>
      </c>
    </row>
    <row r="929" spans="1:14" ht="18" x14ac:dyDescent="0.55000000000000004">
      <c r="A929" s="10">
        <v>2021</v>
      </c>
      <c r="B929" s="10" t="s">
        <v>94</v>
      </c>
      <c r="C929" s="10" t="s">
        <v>95</v>
      </c>
      <c r="D929" s="10">
        <v>489119</v>
      </c>
      <c r="E929" s="10" t="s">
        <v>26</v>
      </c>
      <c r="F929" s="10" t="s">
        <v>27</v>
      </c>
      <c r="G929" s="10">
        <v>85.3</v>
      </c>
      <c r="H929" s="10" t="s">
        <v>70</v>
      </c>
      <c r="I929" s="10" t="s">
        <v>2606</v>
      </c>
      <c r="J929" s="10" t="s">
        <v>71</v>
      </c>
      <c r="K929" s="10">
        <v>30.5</v>
      </c>
      <c r="L929" s="10">
        <v>4</v>
      </c>
      <c r="M929" s="10">
        <v>2416</v>
      </c>
      <c r="N929" s="10">
        <v>46.1</v>
      </c>
    </row>
    <row r="930" spans="1:14" ht="18" x14ac:dyDescent="0.55000000000000004">
      <c r="A930" s="10">
        <v>2021</v>
      </c>
      <c r="B930" s="10" t="s">
        <v>167</v>
      </c>
      <c r="C930" s="10" t="s">
        <v>168</v>
      </c>
      <c r="D930" s="10">
        <v>543766</v>
      </c>
      <c r="E930" s="10" t="s">
        <v>122</v>
      </c>
      <c r="F930" s="10" t="s">
        <v>123</v>
      </c>
      <c r="G930" s="10">
        <v>92.9</v>
      </c>
      <c r="H930" s="10" t="s">
        <v>70</v>
      </c>
      <c r="I930" s="10" t="s">
        <v>2607</v>
      </c>
      <c r="J930" s="10" t="s">
        <v>71</v>
      </c>
      <c r="K930" s="10">
        <v>25</v>
      </c>
      <c r="L930" s="10">
        <v>4.5999999999999996</v>
      </c>
      <c r="M930" s="10">
        <v>2399</v>
      </c>
      <c r="N930" s="10">
        <v>44</v>
      </c>
    </row>
    <row r="931" spans="1:14" ht="18" x14ac:dyDescent="0.55000000000000004">
      <c r="A931" s="10">
        <v>2021</v>
      </c>
      <c r="B931" s="10" t="s">
        <v>176</v>
      </c>
      <c r="C931" s="10" t="s">
        <v>177</v>
      </c>
      <c r="D931" s="10">
        <v>642232</v>
      </c>
      <c r="E931" s="10" t="s">
        <v>178</v>
      </c>
      <c r="F931" s="10" t="s">
        <v>179</v>
      </c>
      <c r="G931" s="10">
        <v>81.900000000000006</v>
      </c>
      <c r="H931" s="10" t="s">
        <v>70</v>
      </c>
      <c r="I931" s="10" t="s">
        <v>2608</v>
      </c>
      <c r="J931" s="10" t="s">
        <v>71</v>
      </c>
      <c r="K931" s="10">
        <v>34.4</v>
      </c>
      <c r="L931" s="10">
        <v>2.2000000000000002</v>
      </c>
      <c r="M931" s="10">
        <v>2115</v>
      </c>
      <c r="N931" s="10">
        <v>40.6</v>
      </c>
    </row>
    <row r="932" spans="1:14" ht="18" x14ac:dyDescent="0.55000000000000004">
      <c r="A932" s="10">
        <v>2021</v>
      </c>
      <c r="B932" s="10" t="s">
        <v>204</v>
      </c>
      <c r="C932" s="10" t="s">
        <v>205</v>
      </c>
      <c r="D932" s="10">
        <v>506433</v>
      </c>
      <c r="E932" s="10" t="s">
        <v>62</v>
      </c>
      <c r="F932" s="10" t="s">
        <v>63</v>
      </c>
      <c r="G932" s="10">
        <v>86.6</v>
      </c>
      <c r="H932" s="10" t="s">
        <v>70</v>
      </c>
      <c r="I932" s="10" t="s">
        <v>2609</v>
      </c>
      <c r="J932" s="10" t="s">
        <v>71</v>
      </c>
      <c r="K932" s="10">
        <v>34.4</v>
      </c>
      <c r="L932" s="10">
        <v>4.9000000000000004</v>
      </c>
      <c r="M932" s="10">
        <v>2773</v>
      </c>
      <c r="N932" s="10">
        <v>30.7</v>
      </c>
    </row>
    <row r="933" spans="1:14" ht="18" x14ac:dyDescent="0.55000000000000004">
      <c r="A933" s="10">
        <v>2021</v>
      </c>
      <c r="B933" s="10" t="s">
        <v>224</v>
      </c>
      <c r="C933" s="10" t="s">
        <v>225</v>
      </c>
      <c r="D933" s="10">
        <v>579328</v>
      </c>
      <c r="E933" s="10" t="s">
        <v>102</v>
      </c>
      <c r="F933" s="10" t="s">
        <v>103</v>
      </c>
      <c r="G933" s="10">
        <v>91.3</v>
      </c>
      <c r="H933" s="10" t="s">
        <v>70</v>
      </c>
      <c r="I933" s="10" t="s">
        <v>2610</v>
      </c>
      <c r="J933" s="10" t="s">
        <v>71</v>
      </c>
      <c r="K933" s="10">
        <v>23.3</v>
      </c>
      <c r="L933" s="10">
        <v>0.1</v>
      </c>
      <c r="M933" s="10">
        <v>2300</v>
      </c>
      <c r="N933" s="10">
        <v>56.3</v>
      </c>
    </row>
    <row r="934" spans="1:14" ht="18" x14ac:dyDescent="0.55000000000000004">
      <c r="A934" s="10">
        <v>2021</v>
      </c>
      <c r="B934" s="10" t="s">
        <v>173</v>
      </c>
      <c r="C934" s="10" t="s">
        <v>89</v>
      </c>
      <c r="D934" s="10">
        <v>623167</v>
      </c>
      <c r="E934" s="10" t="s">
        <v>102</v>
      </c>
      <c r="F934" s="10" t="s">
        <v>103</v>
      </c>
      <c r="G934" s="10">
        <v>89</v>
      </c>
      <c r="H934" s="10" t="s">
        <v>70</v>
      </c>
      <c r="I934" s="10" t="s">
        <v>2611</v>
      </c>
      <c r="J934" s="10" t="s">
        <v>71</v>
      </c>
      <c r="K934" s="10">
        <v>27</v>
      </c>
      <c r="L934" s="10">
        <v>4.9000000000000004</v>
      </c>
      <c r="M934" s="10">
        <v>2295</v>
      </c>
      <c r="N934" s="10">
        <v>54.1</v>
      </c>
    </row>
    <row r="935" spans="1:14" ht="18" x14ac:dyDescent="0.55000000000000004">
      <c r="A935" s="10">
        <v>2021</v>
      </c>
      <c r="B935" s="10" t="s">
        <v>299</v>
      </c>
      <c r="C935" s="10" t="s">
        <v>300</v>
      </c>
      <c r="D935" s="10">
        <v>518516</v>
      </c>
      <c r="E935" s="10" t="s">
        <v>164</v>
      </c>
      <c r="F935" s="10" t="s">
        <v>165</v>
      </c>
      <c r="G935" s="10">
        <v>85.9</v>
      </c>
      <c r="H935" s="10" t="s">
        <v>70</v>
      </c>
      <c r="I935" s="10" t="s">
        <v>2612</v>
      </c>
      <c r="J935" s="10" t="s">
        <v>71</v>
      </c>
      <c r="K935" s="10">
        <v>28.8</v>
      </c>
      <c r="L935" s="10">
        <v>2.8</v>
      </c>
      <c r="M935" s="10">
        <v>2421</v>
      </c>
      <c r="N935" s="10">
        <v>45.9</v>
      </c>
    </row>
    <row r="936" spans="1:14" ht="18" x14ac:dyDescent="0.55000000000000004">
      <c r="A936" s="10">
        <v>2021</v>
      </c>
      <c r="B936" s="10" t="s">
        <v>309</v>
      </c>
      <c r="C936" s="10" t="s">
        <v>87</v>
      </c>
      <c r="D936" s="10">
        <v>476595</v>
      </c>
      <c r="E936" s="10" t="s">
        <v>38</v>
      </c>
      <c r="F936" s="10" t="s">
        <v>39</v>
      </c>
      <c r="G936" s="10">
        <v>88.4</v>
      </c>
      <c r="H936" s="10" t="s">
        <v>70</v>
      </c>
      <c r="I936" s="10" t="s">
        <v>2613</v>
      </c>
      <c r="J936" s="10" t="s">
        <v>71</v>
      </c>
      <c r="K936" s="10">
        <v>27.3</v>
      </c>
      <c r="L936" s="10">
        <v>4.8</v>
      </c>
      <c r="M936" s="10">
        <v>2304</v>
      </c>
      <c r="N936" s="10">
        <v>43.8</v>
      </c>
    </row>
    <row r="937" spans="1:14" ht="18" x14ac:dyDescent="0.55000000000000004">
      <c r="A937" s="10">
        <v>2021</v>
      </c>
      <c r="B937" s="10" t="s">
        <v>171</v>
      </c>
      <c r="C937" s="10" t="s">
        <v>172</v>
      </c>
      <c r="D937" s="10">
        <v>458681</v>
      </c>
      <c r="E937" s="10" t="s">
        <v>50</v>
      </c>
      <c r="F937" s="10" t="s">
        <v>51</v>
      </c>
      <c r="G937" s="10">
        <v>88.6</v>
      </c>
      <c r="H937" s="10" t="s">
        <v>70</v>
      </c>
      <c r="I937" s="10" t="s">
        <v>2614</v>
      </c>
      <c r="J937" s="10" t="s">
        <v>71</v>
      </c>
      <c r="K937" s="10">
        <v>30</v>
      </c>
      <c r="L937" s="10">
        <v>2.8</v>
      </c>
      <c r="M937" s="10">
        <v>2661</v>
      </c>
      <c r="N937" s="10">
        <v>32.799999999999997</v>
      </c>
    </row>
    <row r="938" spans="1:14" ht="18" x14ac:dyDescent="0.55000000000000004">
      <c r="A938" s="10">
        <v>2021</v>
      </c>
      <c r="B938" s="10" t="s">
        <v>343</v>
      </c>
      <c r="C938" s="10" t="s">
        <v>344</v>
      </c>
      <c r="D938" s="10">
        <v>661403</v>
      </c>
      <c r="E938" s="10" t="s">
        <v>122</v>
      </c>
      <c r="F938" s="10" t="s">
        <v>123</v>
      </c>
      <c r="G938" s="10">
        <v>100.1</v>
      </c>
      <c r="H938" s="10" t="s">
        <v>70</v>
      </c>
      <c r="I938" s="10" t="s">
        <v>2615</v>
      </c>
      <c r="J938" s="10" t="s">
        <v>71</v>
      </c>
      <c r="K938" s="10">
        <v>16.7</v>
      </c>
      <c r="L938" s="10">
        <v>2.9</v>
      </c>
      <c r="M938" s="10">
        <v>2481</v>
      </c>
      <c r="N938" s="10">
        <v>58.2</v>
      </c>
    </row>
    <row r="939" spans="1:14" ht="18" x14ac:dyDescent="0.55000000000000004">
      <c r="A939" s="10">
        <v>2021</v>
      </c>
      <c r="B939" s="10" t="s">
        <v>209</v>
      </c>
      <c r="C939" s="10" t="s">
        <v>210</v>
      </c>
      <c r="D939" s="10">
        <v>572971</v>
      </c>
      <c r="E939" s="10" t="s">
        <v>50</v>
      </c>
      <c r="F939" s="10" t="s">
        <v>51</v>
      </c>
      <c r="G939" s="10">
        <v>85.1</v>
      </c>
      <c r="H939" s="10" t="s">
        <v>70</v>
      </c>
      <c r="I939" s="10" t="s">
        <v>2616</v>
      </c>
      <c r="J939" s="10" t="s">
        <v>71</v>
      </c>
      <c r="K939" s="10">
        <v>29.6</v>
      </c>
      <c r="L939" s="10">
        <v>1.8</v>
      </c>
      <c r="M939" s="10">
        <v>2110</v>
      </c>
      <c r="N939" s="10">
        <v>39</v>
      </c>
    </row>
    <row r="940" spans="1:14" ht="18" x14ac:dyDescent="0.55000000000000004">
      <c r="A940" s="10">
        <v>2021</v>
      </c>
      <c r="B940" s="10" t="s">
        <v>150</v>
      </c>
      <c r="C940" s="10" t="s">
        <v>151</v>
      </c>
      <c r="D940" s="10">
        <v>425794</v>
      </c>
      <c r="E940" s="10" t="s">
        <v>34</v>
      </c>
      <c r="F940" s="10" t="s">
        <v>35</v>
      </c>
      <c r="G940" s="10">
        <v>85</v>
      </c>
      <c r="H940" s="10" t="s">
        <v>70</v>
      </c>
      <c r="I940" s="10" t="s">
        <v>2617</v>
      </c>
      <c r="J940" s="10" t="s">
        <v>71</v>
      </c>
      <c r="K940" s="10">
        <v>30.9</v>
      </c>
      <c r="L940" s="10">
        <v>6.3</v>
      </c>
      <c r="M940" s="10">
        <v>2408</v>
      </c>
      <c r="N940" s="10">
        <v>46.8</v>
      </c>
    </row>
    <row r="941" spans="1:14" ht="18" x14ac:dyDescent="0.55000000000000004">
      <c r="A941" s="10">
        <v>2021</v>
      </c>
      <c r="B941" s="10" t="s">
        <v>396</v>
      </c>
      <c r="C941" s="10" t="s">
        <v>397</v>
      </c>
      <c r="D941" s="10">
        <v>593833</v>
      </c>
      <c r="E941" s="10" t="s">
        <v>194</v>
      </c>
      <c r="F941" s="10" t="s">
        <v>195</v>
      </c>
      <c r="G941" s="10">
        <v>92</v>
      </c>
      <c r="H941" s="10" t="s">
        <v>70</v>
      </c>
      <c r="I941" s="10" t="s">
        <v>2618</v>
      </c>
      <c r="J941" s="10" t="s">
        <v>71</v>
      </c>
      <c r="K941" s="10">
        <v>18.5</v>
      </c>
      <c r="L941" s="10">
        <v>1.6</v>
      </c>
      <c r="M941" s="10">
        <v>2557</v>
      </c>
      <c r="N941" s="10">
        <v>60</v>
      </c>
    </row>
    <row r="942" spans="1:14" ht="18" x14ac:dyDescent="0.55000000000000004">
      <c r="A942" s="10">
        <v>2021</v>
      </c>
      <c r="B942" s="10" t="s">
        <v>355</v>
      </c>
      <c r="C942" s="10" t="s">
        <v>129</v>
      </c>
      <c r="D942" s="10">
        <v>452657</v>
      </c>
      <c r="E942" s="10" t="s">
        <v>34</v>
      </c>
      <c r="F942" s="10" t="s">
        <v>35</v>
      </c>
      <c r="G942" s="10">
        <v>86.5</v>
      </c>
      <c r="H942" s="10" t="s">
        <v>70</v>
      </c>
      <c r="I942" s="10" t="s">
        <v>2619</v>
      </c>
      <c r="J942" s="10" t="s">
        <v>71</v>
      </c>
      <c r="K942" s="10">
        <v>25.8</v>
      </c>
      <c r="L942" s="10">
        <v>1.8</v>
      </c>
      <c r="M942" s="10">
        <v>2303</v>
      </c>
      <c r="N942" s="10">
        <v>55.1</v>
      </c>
    </row>
    <row r="943" spans="1:14" ht="18" x14ac:dyDescent="0.55000000000000004">
      <c r="A943" s="10">
        <v>2021</v>
      </c>
      <c r="B943" s="10" t="s">
        <v>140</v>
      </c>
      <c r="C943" s="10" t="s">
        <v>141</v>
      </c>
      <c r="D943" s="10">
        <v>677651</v>
      </c>
      <c r="E943" s="10" t="s">
        <v>142</v>
      </c>
      <c r="F943" s="10" t="s">
        <v>143</v>
      </c>
      <c r="G943" s="10">
        <v>86.2</v>
      </c>
      <c r="H943" s="10" t="s">
        <v>70</v>
      </c>
      <c r="I943" s="10" t="s">
        <v>2620</v>
      </c>
      <c r="J943" s="10" t="s">
        <v>71</v>
      </c>
      <c r="K943" s="10">
        <v>31.4</v>
      </c>
      <c r="L943" s="10">
        <v>5.6</v>
      </c>
      <c r="M943" s="10">
        <v>2380</v>
      </c>
      <c r="N943" s="10">
        <v>38.4</v>
      </c>
    </row>
    <row r="944" spans="1:14" ht="18" x14ac:dyDescent="0.55000000000000004">
      <c r="A944" s="10">
        <v>2021</v>
      </c>
      <c r="B944" s="10" t="s">
        <v>192</v>
      </c>
      <c r="C944" s="10" t="s">
        <v>193</v>
      </c>
      <c r="D944" s="10">
        <v>607200</v>
      </c>
      <c r="E944" s="10" t="s">
        <v>194</v>
      </c>
      <c r="F944" s="10" t="s">
        <v>195</v>
      </c>
      <c r="G944" s="10">
        <v>89.4</v>
      </c>
      <c r="H944" s="10" t="s">
        <v>70</v>
      </c>
      <c r="I944" s="10" t="s">
        <v>2621</v>
      </c>
      <c r="J944" s="10" t="s">
        <v>71</v>
      </c>
      <c r="K944" s="10">
        <v>27.2</v>
      </c>
      <c r="L944" s="10">
        <v>3</v>
      </c>
      <c r="M944" s="10">
        <v>2051</v>
      </c>
      <c r="N944" s="10">
        <v>45.3</v>
      </c>
    </row>
    <row r="945" spans="1:14" ht="18" x14ac:dyDescent="0.55000000000000004">
      <c r="A945" s="10">
        <v>2021</v>
      </c>
      <c r="B945" s="10" t="s">
        <v>289</v>
      </c>
      <c r="C945" s="10" t="s">
        <v>251</v>
      </c>
      <c r="D945" s="10">
        <v>605397</v>
      </c>
      <c r="E945" s="10" t="s">
        <v>62</v>
      </c>
      <c r="F945" s="10" t="s">
        <v>63</v>
      </c>
      <c r="G945" s="10">
        <v>90.5</v>
      </c>
      <c r="H945" s="10" t="s">
        <v>70</v>
      </c>
      <c r="I945" s="10" t="s">
        <v>2622</v>
      </c>
      <c r="J945" s="10" t="s">
        <v>71</v>
      </c>
      <c r="K945" s="10">
        <v>24.9</v>
      </c>
      <c r="L945" s="10">
        <v>1.7</v>
      </c>
      <c r="M945" s="10">
        <v>2428</v>
      </c>
      <c r="N945" s="10">
        <v>40</v>
      </c>
    </row>
    <row r="946" spans="1:14" ht="18" x14ac:dyDescent="0.55000000000000004">
      <c r="A946" s="10">
        <v>2021</v>
      </c>
      <c r="B946" s="10" t="s">
        <v>492</v>
      </c>
      <c r="C946" s="10" t="s">
        <v>25</v>
      </c>
      <c r="D946" s="10">
        <v>641302</v>
      </c>
      <c r="E946" s="10" t="s">
        <v>132</v>
      </c>
      <c r="F946" s="10" t="s">
        <v>133</v>
      </c>
      <c r="G946" s="10">
        <v>86.5</v>
      </c>
      <c r="H946" s="10" t="s">
        <v>70</v>
      </c>
      <c r="I946" s="10" t="s">
        <v>2623</v>
      </c>
      <c r="J946" s="10" t="s">
        <v>71</v>
      </c>
      <c r="K946" s="10">
        <v>27.8</v>
      </c>
      <c r="L946" s="10">
        <v>3.6</v>
      </c>
      <c r="M946" s="10">
        <v>2327</v>
      </c>
      <c r="N946" s="10">
        <v>46</v>
      </c>
    </row>
    <row r="947" spans="1:14" ht="18" x14ac:dyDescent="0.55000000000000004">
      <c r="A947" s="10">
        <v>2021</v>
      </c>
      <c r="B947" s="10" t="s">
        <v>52</v>
      </c>
      <c r="C947" s="10" t="s">
        <v>53</v>
      </c>
      <c r="D947" s="10">
        <v>621111</v>
      </c>
      <c r="E947" s="10" t="s">
        <v>54</v>
      </c>
      <c r="F947" s="10" t="s">
        <v>55</v>
      </c>
      <c r="G947" s="10">
        <v>91.7</v>
      </c>
      <c r="H947" s="10" t="s">
        <v>70</v>
      </c>
      <c r="I947" s="10" t="s">
        <v>2624</v>
      </c>
      <c r="J947" s="10" t="s">
        <v>71</v>
      </c>
      <c r="K947" s="10">
        <v>23.6</v>
      </c>
      <c r="L947" s="10">
        <v>6</v>
      </c>
      <c r="M947" s="10">
        <v>2035</v>
      </c>
      <c r="N947" s="10">
        <v>46</v>
      </c>
    </row>
    <row r="948" spans="1:14" ht="18" x14ac:dyDescent="0.55000000000000004">
      <c r="A948" s="10">
        <v>2021</v>
      </c>
      <c r="B948" s="10" t="s">
        <v>304</v>
      </c>
      <c r="C948" s="10" t="s">
        <v>305</v>
      </c>
      <c r="D948" s="10">
        <v>676596</v>
      </c>
      <c r="E948" s="10" t="s">
        <v>178</v>
      </c>
      <c r="F948" s="10" t="s">
        <v>179</v>
      </c>
      <c r="G948" s="10">
        <v>86.3</v>
      </c>
      <c r="H948" s="10" t="s">
        <v>70</v>
      </c>
      <c r="I948" s="10" t="s">
        <v>2625</v>
      </c>
      <c r="J948" s="10" t="s">
        <v>71</v>
      </c>
      <c r="K948" s="10">
        <v>29.9</v>
      </c>
      <c r="L948" s="10">
        <v>0.5</v>
      </c>
      <c r="M948" s="10">
        <v>1853</v>
      </c>
      <c r="N948" s="10">
        <v>47</v>
      </c>
    </row>
    <row r="949" spans="1:14" ht="18" x14ac:dyDescent="0.55000000000000004">
      <c r="A949" s="10">
        <v>2021</v>
      </c>
      <c r="B949" s="10" t="s">
        <v>148</v>
      </c>
      <c r="C949" s="10" t="s">
        <v>149</v>
      </c>
      <c r="D949" s="10">
        <v>593958</v>
      </c>
      <c r="E949" s="10" t="s">
        <v>42</v>
      </c>
      <c r="F949" s="10" t="s">
        <v>43</v>
      </c>
      <c r="G949" s="10">
        <v>88.4</v>
      </c>
      <c r="H949" s="10" t="s">
        <v>70</v>
      </c>
      <c r="I949" s="10" t="s">
        <v>2626</v>
      </c>
      <c r="J949" s="10" t="s">
        <v>71</v>
      </c>
      <c r="K949" s="10">
        <v>25.9</v>
      </c>
      <c r="L949" s="10">
        <v>1.7</v>
      </c>
      <c r="M949" s="10">
        <v>2174</v>
      </c>
      <c r="N949" s="10">
        <v>49</v>
      </c>
    </row>
    <row r="950" spans="1:14" ht="18" x14ac:dyDescent="0.55000000000000004">
      <c r="A950" s="10">
        <v>2021</v>
      </c>
      <c r="B950" s="10" t="s">
        <v>237</v>
      </c>
      <c r="C950" s="10" t="s">
        <v>89</v>
      </c>
      <c r="D950" s="10">
        <v>605135</v>
      </c>
      <c r="E950" s="10" t="s">
        <v>20</v>
      </c>
      <c r="F950" s="10" t="s">
        <v>21</v>
      </c>
      <c r="G950" s="10">
        <v>88.9</v>
      </c>
      <c r="H950" s="10" t="s">
        <v>70</v>
      </c>
      <c r="I950" s="10" t="s">
        <v>2627</v>
      </c>
      <c r="J950" s="10" t="s">
        <v>71</v>
      </c>
      <c r="K950" s="10">
        <v>25</v>
      </c>
      <c r="L950" s="10">
        <v>0.6</v>
      </c>
      <c r="M950" s="10">
        <v>2220</v>
      </c>
      <c r="N950" s="10">
        <v>50</v>
      </c>
    </row>
    <row r="951" spans="1:14" ht="18" x14ac:dyDescent="0.55000000000000004">
      <c r="A951" s="10">
        <v>2021</v>
      </c>
      <c r="B951" s="10" t="s">
        <v>568</v>
      </c>
      <c r="C951" s="10" t="s">
        <v>139</v>
      </c>
      <c r="D951" s="10">
        <v>650644</v>
      </c>
      <c r="E951" s="10" t="s">
        <v>122</v>
      </c>
      <c r="F951" s="10" t="s">
        <v>123</v>
      </c>
      <c r="G951" s="10">
        <v>87.9</v>
      </c>
      <c r="H951" s="10" t="s">
        <v>70</v>
      </c>
      <c r="I951" s="10" t="s">
        <v>2628</v>
      </c>
      <c r="J951" s="10" t="s">
        <v>71</v>
      </c>
      <c r="K951" s="10">
        <v>28.6</v>
      </c>
      <c r="L951" s="10">
        <v>5.5</v>
      </c>
      <c r="M951" s="10">
        <v>2489</v>
      </c>
      <c r="N951" s="10">
        <v>49</v>
      </c>
    </row>
    <row r="952" spans="1:14" ht="18" x14ac:dyDescent="0.55000000000000004">
      <c r="A952" s="10">
        <v>2021</v>
      </c>
      <c r="B952" s="10" t="s">
        <v>124</v>
      </c>
      <c r="C952" s="10" t="s">
        <v>125</v>
      </c>
      <c r="D952" s="10">
        <v>573186</v>
      </c>
      <c r="E952" s="10" t="s">
        <v>126</v>
      </c>
      <c r="F952" s="10" t="s">
        <v>127</v>
      </c>
      <c r="G952" s="10">
        <v>90</v>
      </c>
      <c r="H952" s="10" t="s">
        <v>70</v>
      </c>
      <c r="I952" s="10" t="s">
        <v>2629</v>
      </c>
      <c r="J952" s="10" t="s">
        <v>71</v>
      </c>
      <c r="K952" s="10">
        <v>28.7</v>
      </c>
      <c r="L952" s="10">
        <v>2</v>
      </c>
      <c r="M952" s="10">
        <v>2591</v>
      </c>
      <c r="N952" s="10">
        <v>29</v>
      </c>
    </row>
    <row r="953" spans="1:14" ht="18" x14ac:dyDescent="0.55000000000000004">
      <c r="A953" s="10">
        <v>2021</v>
      </c>
      <c r="B953" s="10" t="s">
        <v>330</v>
      </c>
      <c r="C953" s="10" t="s">
        <v>109</v>
      </c>
      <c r="D953" s="10">
        <v>545333</v>
      </c>
      <c r="E953" s="10" t="s">
        <v>54</v>
      </c>
      <c r="F953" s="10" t="s">
        <v>55</v>
      </c>
      <c r="G953" s="10">
        <v>85.3</v>
      </c>
      <c r="H953" s="10" t="s">
        <v>70</v>
      </c>
      <c r="I953" s="10" t="s">
        <v>2630</v>
      </c>
      <c r="J953" s="10" t="s">
        <v>71</v>
      </c>
      <c r="K953" s="10">
        <v>36.799999999999997</v>
      </c>
      <c r="L953" s="10">
        <v>5.0999999999999996</v>
      </c>
      <c r="M953" s="10">
        <v>2405</v>
      </c>
      <c r="N953" s="10">
        <v>26.5</v>
      </c>
    </row>
    <row r="954" spans="1:14" ht="18" x14ac:dyDescent="0.55000000000000004">
      <c r="A954" s="10">
        <v>2021</v>
      </c>
      <c r="B954" s="10" t="s">
        <v>594</v>
      </c>
      <c r="C954" s="10" t="s">
        <v>305</v>
      </c>
      <c r="D954" s="10">
        <v>458708</v>
      </c>
      <c r="E954" s="10" t="s">
        <v>156</v>
      </c>
      <c r="F954" s="10" t="s">
        <v>157</v>
      </c>
      <c r="G954" s="10">
        <v>85.9</v>
      </c>
      <c r="H954" s="10" t="s">
        <v>70</v>
      </c>
      <c r="I954" s="10" t="s">
        <v>2631</v>
      </c>
      <c r="J954" s="10" t="s">
        <v>71</v>
      </c>
      <c r="K954" s="10">
        <v>26.1</v>
      </c>
      <c r="L954" s="10">
        <v>3.4</v>
      </c>
      <c r="M954" s="10">
        <v>2171</v>
      </c>
      <c r="N954" s="10">
        <v>52.8</v>
      </c>
    </row>
    <row r="955" spans="1:14" ht="18" x14ac:dyDescent="0.55000000000000004">
      <c r="A955" s="10">
        <v>2021</v>
      </c>
      <c r="B955" s="10" t="s">
        <v>549</v>
      </c>
      <c r="C955" s="10" t="s">
        <v>45</v>
      </c>
      <c r="D955" s="10">
        <v>605507</v>
      </c>
      <c r="E955" s="10" t="s">
        <v>110</v>
      </c>
      <c r="F955" s="10" t="s">
        <v>111</v>
      </c>
      <c r="G955" s="10">
        <v>87.1</v>
      </c>
      <c r="H955" s="10" t="s">
        <v>70</v>
      </c>
      <c r="I955" s="10" t="s">
        <v>2632</v>
      </c>
      <c r="J955" s="10" t="s">
        <v>71</v>
      </c>
      <c r="K955" s="10">
        <v>30.5</v>
      </c>
      <c r="L955" s="10">
        <v>3.8</v>
      </c>
      <c r="M955" s="10">
        <v>2542</v>
      </c>
      <c r="N955" s="10">
        <v>29</v>
      </c>
    </row>
    <row r="956" spans="1:14" ht="18" x14ac:dyDescent="0.55000000000000004">
      <c r="A956" s="10">
        <v>2021</v>
      </c>
      <c r="B956" s="10" t="s">
        <v>550</v>
      </c>
      <c r="C956" s="10" t="s">
        <v>105</v>
      </c>
      <c r="D956" s="10">
        <v>594577</v>
      </c>
      <c r="E956" s="10" t="s">
        <v>232</v>
      </c>
      <c r="F956" s="10" t="s">
        <v>233</v>
      </c>
      <c r="G956" s="10">
        <v>91.2</v>
      </c>
      <c r="H956" s="10" t="s">
        <v>70</v>
      </c>
      <c r="I956" s="10" t="s">
        <v>2633</v>
      </c>
      <c r="J956" s="10" t="s">
        <v>71</v>
      </c>
      <c r="K956" s="10">
        <v>21</v>
      </c>
      <c r="L956" s="10">
        <v>1.2</v>
      </c>
      <c r="M956" s="10">
        <v>2324</v>
      </c>
      <c r="N956" s="10">
        <v>64</v>
      </c>
    </row>
    <row r="957" spans="1:14" ht="18" x14ac:dyDescent="0.55000000000000004">
      <c r="A957" s="10">
        <v>2021</v>
      </c>
      <c r="B957" s="10" t="s">
        <v>609</v>
      </c>
      <c r="C957" s="10" t="s">
        <v>610</v>
      </c>
      <c r="D957" s="10">
        <v>621345</v>
      </c>
      <c r="E957" s="10" t="s">
        <v>156</v>
      </c>
      <c r="F957" s="10" t="s">
        <v>157</v>
      </c>
      <c r="G957" s="10">
        <v>89</v>
      </c>
      <c r="H957" s="10" t="s">
        <v>70</v>
      </c>
      <c r="I957" s="10" t="s">
        <v>2634</v>
      </c>
      <c r="J957" s="10" t="s">
        <v>71</v>
      </c>
      <c r="K957" s="10">
        <v>30.2</v>
      </c>
      <c r="L957" s="10">
        <v>5.0999999999999996</v>
      </c>
      <c r="M957" s="10">
        <v>2469</v>
      </c>
      <c r="N957" s="10">
        <v>29</v>
      </c>
    </row>
    <row r="958" spans="1:14" ht="18" x14ac:dyDescent="0.55000000000000004">
      <c r="A958" s="10">
        <v>2021</v>
      </c>
      <c r="B958" s="10" t="s">
        <v>414</v>
      </c>
      <c r="C958" s="10" t="s">
        <v>115</v>
      </c>
      <c r="D958" s="10">
        <v>656756</v>
      </c>
      <c r="E958" s="10" t="s">
        <v>38</v>
      </c>
      <c r="F958" s="10" t="s">
        <v>39</v>
      </c>
      <c r="G958" s="10">
        <v>87.3</v>
      </c>
      <c r="H958" s="10" t="s">
        <v>70</v>
      </c>
      <c r="I958" s="10" t="s">
        <v>2635</v>
      </c>
      <c r="J958" s="10" t="s">
        <v>71</v>
      </c>
      <c r="K958" s="10">
        <v>27.1</v>
      </c>
      <c r="L958" s="10">
        <v>0.4</v>
      </c>
      <c r="M958" s="10">
        <v>2361</v>
      </c>
      <c r="N958" s="10">
        <v>46</v>
      </c>
    </row>
    <row r="959" spans="1:14" ht="18" x14ac:dyDescent="0.55000000000000004">
      <c r="A959" s="10">
        <v>2021</v>
      </c>
      <c r="B959" s="10" t="s">
        <v>316</v>
      </c>
      <c r="C959" s="10" t="s">
        <v>317</v>
      </c>
      <c r="D959" s="10">
        <v>518876</v>
      </c>
      <c r="E959" s="10" t="s">
        <v>164</v>
      </c>
      <c r="F959" s="10" t="s">
        <v>165</v>
      </c>
      <c r="G959" s="10">
        <v>90.9</v>
      </c>
      <c r="H959" s="10" t="s">
        <v>70</v>
      </c>
      <c r="I959" s="10" t="s">
        <v>2636</v>
      </c>
      <c r="J959" s="10" t="s">
        <v>71</v>
      </c>
      <c r="K959" s="10">
        <v>20.100000000000001</v>
      </c>
      <c r="L959" s="10">
        <v>1.6</v>
      </c>
      <c r="M959" s="10">
        <v>2324</v>
      </c>
      <c r="N959" s="10">
        <v>68</v>
      </c>
    </row>
    <row r="960" spans="1:14" ht="18" x14ac:dyDescent="0.55000000000000004">
      <c r="A960" s="10">
        <v>2021</v>
      </c>
      <c r="B960" s="10" t="s">
        <v>680</v>
      </c>
      <c r="C960" s="10" t="s">
        <v>681</v>
      </c>
      <c r="D960" s="10">
        <v>446372</v>
      </c>
      <c r="E960" s="10" t="s">
        <v>38</v>
      </c>
      <c r="F960" s="10" t="s">
        <v>39</v>
      </c>
      <c r="G960" s="10">
        <v>87.6</v>
      </c>
      <c r="H960" s="10" t="s">
        <v>70</v>
      </c>
      <c r="I960" s="10" t="s">
        <v>2637</v>
      </c>
      <c r="J960" s="10" t="s">
        <v>71</v>
      </c>
      <c r="K960" s="10">
        <v>28</v>
      </c>
      <c r="L960" s="10">
        <v>3.8</v>
      </c>
      <c r="M960" s="10">
        <v>2455</v>
      </c>
      <c r="N960" s="10">
        <v>36</v>
      </c>
    </row>
    <row r="961" spans="1:14" ht="18" x14ac:dyDescent="0.55000000000000004">
      <c r="A961" s="10">
        <v>2021</v>
      </c>
      <c r="B961" s="10" t="s">
        <v>633</v>
      </c>
      <c r="C961" s="10" t="s">
        <v>61</v>
      </c>
      <c r="D961" s="10">
        <v>595014</v>
      </c>
      <c r="E961" s="10" t="s">
        <v>54</v>
      </c>
      <c r="F961" s="10" t="s">
        <v>55</v>
      </c>
      <c r="G961" s="10">
        <v>93.3</v>
      </c>
      <c r="H961" s="10" t="s">
        <v>70</v>
      </c>
      <c r="I961" s="10" t="s">
        <v>2638</v>
      </c>
      <c r="J961" s="10" t="s">
        <v>71</v>
      </c>
      <c r="K961" s="10">
        <v>23</v>
      </c>
      <c r="L961" s="10">
        <v>0.3</v>
      </c>
      <c r="M961" s="10">
        <v>2223</v>
      </c>
      <c r="N961" s="10">
        <v>40</v>
      </c>
    </row>
    <row r="962" spans="1:14" ht="18" x14ac:dyDescent="0.55000000000000004">
      <c r="A962" s="10">
        <v>2021</v>
      </c>
      <c r="B962" s="10" t="s">
        <v>521</v>
      </c>
      <c r="C962" s="10" t="s">
        <v>177</v>
      </c>
      <c r="D962" s="10">
        <v>664854</v>
      </c>
      <c r="E962" s="10" t="s">
        <v>34</v>
      </c>
      <c r="F962" s="10" t="s">
        <v>35</v>
      </c>
      <c r="G962" s="10">
        <v>88.2</v>
      </c>
      <c r="H962" s="10" t="s">
        <v>70</v>
      </c>
      <c r="I962" s="10" t="s">
        <v>2639</v>
      </c>
      <c r="J962" s="10" t="s">
        <v>71</v>
      </c>
      <c r="K962" s="10">
        <v>29.7</v>
      </c>
      <c r="L962" s="10">
        <v>3.3</v>
      </c>
      <c r="M962" s="10">
        <v>2074</v>
      </c>
      <c r="N962" s="10">
        <v>35</v>
      </c>
    </row>
    <row r="963" spans="1:14" ht="18" x14ac:dyDescent="0.55000000000000004">
      <c r="A963" s="10">
        <v>2021</v>
      </c>
      <c r="B963" s="10" t="s">
        <v>620</v>
      </c>
      <c r="C963" s="10" t="s">
        <v>73</v>
      </c>
      <c r="D963" s="10">
        <v>593372</v>
      </c>
      <c r="E963" s="10" t="s">
        <v>34</v>
      </c>
      <c r="F963" s="10" t="s">
        <v>35</v>
      </c>
      <c r="G963" s="10">
        <v>90.6</v>
      </c>
      <c r="H963" s="10" t="s">
        <v>70</v>
      </c>
      <c r="I963" s="10" t="s">
        <v>2640</v>
      </c>
      <c r="J963" s="10" t="s">
        <v>71</v>
      </c>
      <c r="K963" s="10">
        <v>23.9</v>
      </c>
      <c r="L963" s="10">
        <v>1.4</v>
      </c>
      <c r="M963" s="10">
        <v>2171</v>
      </c>
      <c r="N963" s="10">
        <v>52</v>
      </c>
    </row>
    <row r="964" spans="1:14" ht="18" x14ac:dyDescent="0.55000000000000004">
      <c r="A964" s="10">
        <v>2021</v>
      </c>
      <c r="B964" s="10" t="s">
        <v>100</v>
      </c>
      <c r="C964" s="10" t="s">
        <v>25</v>
      </c>
      <c r="D964" s="10">
        <v>656457</v>
      </c>
      <c r="E964" s="10" t="s">
        <v>164</v>
      </c>
      <c r="F964" s="10" t="s">
        <v>165</v>
      </c>
      <c r="G964" s="10">
        <v>86.3</v>
      </c>
      <c r="H964" s="10" t="s">
        <v>70</v>
      </c>
      <c r="I964" s="10" t="s">
        <v>2641</v>
      </c>
      <c r="J964" s="10" t="s">
        <v>71</v>
      </c>
      <c r="K964" s="10">
        <v>26</v>
      </c>
      <c r="L964" s="10">
        <v>1.9</v>
      </c>
      <c r="M964" s="10">
        <v>2241</v>
      </c>
      <c r="N964" s="10">
        <v>52</v>
      </c>
    </row>
    <row r="965" spans="1:14" ht="18" x14ac:dyDescent="0.55000000000000004">
      <c r="A965" s="10">
        <v>2021</v>
      </c>
      <c r="B965" s="10" t="s">
        <v>394</v>
      </c>
      <c r="C965" s="10" t="s">
        <v>395</v>
      </c>
      <c r="D965" s="10">
        <v>489334</v>
      </c>
      <c r="E965" s="10" t="s">
        <v>62</v>
      </c>
      <c r="F965" s="10" t="s">
        <v>63</v>
      </c>
      <c r="G965" s="10">
        <v>89.1</v>
      </c>
      <c r="H965" s="10" t="s">
        <v>70</v>
      </c>
      <c r="I965" s="10" t="s">
        <v>2642</v>
      </c>
      <c r="J965" s="10" t="s">
        <v>71</v>
      </c>
      <c r="K965" s="10">
        <v>24.4</v>
      </c>
      <c r="L965" s="10">
        <v>0.2</v>
      </c>
      <c r="M965" s="10">
        <v>2292</v>
      </c>
      <c r="N965" s="10">
        <v>63</v>
      </c>
    </row>
    <row r="966" spans="1:14" ht="18" x14ac:dyDescent="0.55000000000000004">
      <c r="A966" s="10">
        <v>2021</v>
      </c>
      <c r="B966" s="10" t="s">
        <v>230</v>
      </c>
      <c r="C966" s="10" t="s">
        <v>231</v>
      </c>
      <c r="D966" s="10">
        <v>660271</v>
      </c>
      <c r="E966" s="10" t="s">
        <v>232</v>
      </c>
      <c r="F966" s="10" t="s">
        <v>233</v>
      </c>
      <c r="G966" s="10">
        <v>86.9</v>
      </c>
      <c r="H966" s="10" t="s">
        <v>70</v>
      </c>
      <c r="I966" s="10" t="s">
        <v>2643</v>
      </c>
      <c r="J966" s="10" t="s">
        <v>71</v>
      </c>
      <c r="K966" s="10">
        <v>32.200000000000003</v>
      </c>
      <c r="L966" s="10">
        <v>3.6</v>
      </c>
      <c r="M966" s="10">
        <v>2261</v>
      </c>
      <c r="N966" s="10">
        <v>36</v>
      </c>
    </row>
    <row r="967" spans="1:14" ht="18" x14ac:dyDescent="0.55000000000000004">
      <c r="A967" s="10">
        <v>2021</v>
      </c>
      <c r="B967" s="10" t="s">
        <v>154</v>
      </c>
      <c r="C967" s="10" t="s">
        <v>155</v>
      </c>
      <c r="D967" s="10">
        <v>450203</v>
      </c>
      <c r="E967" s="10" t="s">
        <v>156</v>
      </c>
      <c r="F967" s="10" t="s">
        <v>157</v>
      </c>
      <c r="G967" s="10">
        <v>87.5</v>
      </c>
      <c r="H967" s="10" t="s">
        <v>70</v>
      </c>
      <c r="I967" s="10" t="s">
        <v>2644</v>
      </c>
      <c r="J967" s="10" t="s">
        <v>71</v>
      </c>
      <c r="K967" s="10">
        <v>31.8</v>
      </c>
      <c r="L967" s="10">
        <v>2.5</v>
      </c>
      <c r="M967" s="10">
        <v>2421</v>
      </c>
      <c r="N967" s="10">
        <v>23</v>
      </c>
    </row>
    <row r="968" spans="1:14" ht="18" x14ac:dyDescent="0.55000000000000004">
      <c r="A968" s="10">
        <v>2021</v>
      </c>
      <c r="B968" s="10" t="s">
        <v>529</v>
      </c>
      <c r="C968" s="10" t="s">
        <v>530</v>
      </c>
      <c r="D968" s="10">
        <v>433589</v>
      </c>
      <c r="E968" s="10" t="s">
        <v>20</v>
      </c>
      <c r="F968" s="10" t="s">
        <v>21</v>
      </c>
      <c r="G968" s="10">
        <v>84.5</v>
      </c>
      <c r="H968" s="10" t="s">
        <v>70</v>
      </c>
      <c r="I968" s="10" t="s">
        <v>2645</v>
      </c>
      <c r="J968" s="10" t="s">
        <v>71</v>
      </c>
      <c r="K968" s="10">
        <v>21.1</v>
      </c>
      <c r="L968" s="10">
        <v>1.2</v>
      </c>
      <c r="M968" s="10">
        <v>2133</v>
      </c>
      <c r="N968" s="10">
        <v>81</v>
      </c>
    </row>
    <row r="969" spans="1:14" ht="18" x14ac:dyDescent="0.55000000000000004">
      <c r="A969" s="10">
        <v>2021</v>
      </c>
      <c r="B969" s="10" t="s">
        <v>76</v>
      </c>
      <c r="C969" s="10" t="s">
        <v>77</v>
      </c>
      <c r="D969" s="10">
        <v>453286</v>
      </c>
      <c r="E969" s="10" t="s">
        <v>54</v>
      </c>
      <c r="F969" s="10" t="s">
        <v>55</v>
      </c>
      <c r="G969" s="10">
        <v>90.2</v>
      </c>
      <c r="H969" s="10" t="s">
        <v>70</v>
      </c>
      <c r="I969" s="10" t="s">
        <v>2646</v>
      </c>
      <c r="J969" s="10" t="s">
        <v>71</v>
      </c>
      <c r="K969" s="10">
        <v>24.6</v>
      </c>
      <c r="L969" s="10">
        <v>0.9</v>
      </c>
      <c r="M969" s="10">
        <v>2294</v>
      </c>
      <c r="N969" s="10">
        <v>49</v>
      </c>
    </row>
    <row r="970" spans="1:14" ht="18" x14ac:dyDescent="0.55000000000000004">
      <c r="A970" s="10">
        <v>2021</v>
      </c>
      <c r="B970" s="10" t="s">
        <v>257</v>
      </c>
      <c r="C970" s="10" t="s">
        <v>423</v>
      </c>
      <c r="D970" s="10">
        <v>641154</v>
      </c>
      <c r="E970" s="10" t="s">
        <v>110</v>
      </c>
      <c r="F970" s="10" t="s">
        <v>111</v>
      </c>
      <c r="G970" s="10">
        <v>91.6</v>
      </c>
      <c r="H970" s="10" t="s">
        <v>70</v>
      </c>
      <c r="I970" s="10" t="s">
        <v>2647</v>
      </c>
      <c r="J970" s="10" t="s">
        <v>71</v>
      </c>
      <c r="K970" s="10">
        <v>23.5</v>
      </c>
      <c r="L970" s="10">
        <v>2.1</v>
      </c>
      <c r="M970" s="10">
        <v>2199</v>
      </c>
      <c r="N970" s="10">
        <v>57</v>
      </c>
    </row>
    <row r="971" spans="1:14" ht="18" x14ac:dyDescent="0.55000000000000004">
      <c r="A971" s="10">
        <v>2021</v>
      </c>
      <c r="B971" s="10" t="s">
        <v>595</v>
      </c>
      <c r="C971" s="10" t="s">
        <v>481</v>
      </c>
      <c r="D971" s="10">
        <v>456034</v>
      </c>
      <c r="E971" s="10" t="s">
        <v>54</v>
      </c>
      <c r="F971" s="10" t="s">
        <v>55</v>
      </c>
      <c r="G971" s="10">
        <v>88.9</v>
      </c>
      <c r="H971" s="10" t="s">
        <v>70</v>
      </c>
      <c r="I971" s="10" t="s">
        <v>2648</v>
      </c>
      <c r="J971" s="10" t="s">
        <v>71</v>
      </c>
      <c r="K971" s="10">
        <v>26.1</v>
      </c>
      <c r="L971" s="10">
        <v>0.5</v>
      </c>
      <c r="M971" s="10">
        <v>1998</v>
      </c>
      <c r="N971" s="10">
        <v>57.8</v>
      </c>
    </row>
    <row r="972" spans="1:14" ht="18" x14ac:dyDescent="0.55000000000000004">
      <c r="A972" s="10">
        <v>2021</v>
      </c>
      <c r="B972" s="10" t="s">
        <v>618</v>
      </c>
      <c r="C972" s="10" t="s">
        <v>619</v>
      </c>
      <c r="D972" s="10">
        <v>663423</v>
      </c>
      <c r="E972" s="10" t="s">
        <v>14</v>
      </c>
      <c r="F972" s="10" t="s">
        <v>15</v>
      </c>
      <c r="G972" s="10">
        <v>89.9</v>
      </c>
      <c r="H972" s="10" t="s">
        <v>70</v>
      </c>
      <c r="I972" s="10" t="s">
        <v>2649</v>
      </c>
      <c r="J972" s="10" t="s">
        <v>71</v>
      </c>
      <c r="K972" s="10">
        <v>24.1</v>
      </c>
      <c r="L972" s="10">
        <v>2.7</v>
      </c>
      <c r="M972" s="10">
        <v>2383</v>
      </c>
      <c r="N972" s="10">
        <v>48</v>
      </c>
    </row>
    <row r="973" spans="1:14" ht="18" x14ac:dyDescent="0.55000000000000004">
      <c r="A973" s="10">
        <v>2021</v>
      </c>
      <c r="B973" s="10" t="s">
        <v>44</v>
      </c>
      <c r="C973" s="10" t="s">
        <v>45</v>
      </c>
      <c r="D973" s="10">
        <v>605200</v>
      </c>
      <c r="E973" s="10" t="s">
        <v>46</v>
      </c>
      <c r="F973" s="10" t="s">
        <v>47</v>
      </c>
      <c r="G973" s="10">
        <v>86.5</v>
      </c>
      <c r="H973" s="10" t="s">
        <v>70</v>
      </c>
      <c r="I973" s="10" t="s">
        <v>2650</v>
      </c>
      <c r="J973" s="10" t="s">
        <v>71</v>
      </c>
      <c r="K973" s="10">
        <v>23.6</v>
      </c>
      <c r="L973" s="10">
        <v>4.8</v>
      </c>
      <c r="M973" s="10">
        <v>2092</v>
      </c>
      <c r="N973" s="10">
        <v>78</v>
      </c>
    </row>
    <row r="974" spans="1:14" ht="18" x14ac:dyDescent="0.55000000000000004">
      <c r="A974" s="10">
        <v>2021</v>
      </c>
      <c r="B974" s="10" t="s">
        <v>279</v>
      </c>
      <c r="C974" s="10" t="s">
        <v>280</v>
      </c>
      <c r="D974" s="10">
        <v>592346</v>
      </c>
      <c r="E974" s="10" t="s">
        <v>92</v>
      </c>
      <c r="F974" s="10" t="s">
        <v>93</v>
      </c>
      <c r="G974" s="10">
        <v>87.8</v>
      </c>
      <c r="H974" s="10" t="s">
        <v>70</v>
      </c>
      <c r="I974" s="10" t="s">
        <v>2651</v>
      </c>
      <c r="J974" s="10" t="s">
        <v>71</v>
      </c>
      <c r="K974" s="10">
        <v>30.6</v>
      </c>
      <c r="L974" s="10">
        <v>2.5</v>
      </c>
      <c r="M974" s="10">
        <v>2531</v>
      </c>
      <c r="N974" s="10">
        <v>31</v>
      </c>
    </row>
    <row r="975" spans="1:14" ht="18" x14ac:dyDescent="0.55000000000000004">
      <c r="A975" s="10">
        <v>2021</v>
      </c>
      <c r="B975" s="10" t="s">
        <v>162</v>
      </c>
      <c r="C975" s="10" t="s">
        <v>163</v>
      </c>
      <c r="D975" s="10">
        <v>668678</v>
      </c>
      <c r="E975" s="10" t="s">
        <v>164</v>
      </c>
      <c r="F975" s="10" t="s">
        <v>165</v>
      </c>
      <c r="G975" s="10">
        <v>90.4</v>
      </c>
      <c r="H975" s="10" t="s">
        <v>70</v>
      </c>
      <c r="I975" s="10" t="s">
        <v>2652</v>
      </c>
      <c r="J975" s="10" t="s">
        <v>71</v>
      </c>
      <c r="K975" s="10">
        <v>22.6</v>
      </c>
      <c r="L975" s="10">
        <v>3</v>
      </c>
      <c r="M975" s="10">
        <v>2237</v>
      </c>
      <c r="N975" s="10">
        <v>61</v>
      </c>
    </row>
    <row r="976" spans="1:14" ht="18" x14ac:dyDescent="0.55000000000000004">
      <c r="A976" s="10">
        <v>2021</v>
      </c>
      <c r="B976" s="10" t="s">
        <v>632</v>
      </c>
      <c r="C976" s="10" t="s">
        <v>19</v>
      </c>
      <c r="D976" s="10">
        <v>656794</v>
      </c>
      <c r="E976" s="10" t="s">
        <v>156</v>
      </c>
      <c r="F976" s="10" t="s">
        <v>157</v>
      </c>
      <c r="G976" s="10">
        <v>87.4</v>
      </c>
      <c r="H976" s="10" t="s">
        <v>70</v>
      </c>
      <c r="I976" s="10" t="s">
        <v>2653</v>
      </c>
      <c r="J976" s="10" t="s">
        <v>71</v>
      </c>
      <c r="K976" s="10">
        <v>35.5</v>
      </c>
      <c r="L976" s="10">
        <v>4.2</v>
      </c>
      <c r="M976" s="10">
        <v>2399</v>
      </c>
      <c r="N976" s="10">
        <v>23</v>
      </c>
    </row>
    <row r="977" spans="1:14" ht="18" x14ac:dyDescent="0.55000000000000004">
      <c r="A977" s="10">
        <v>2021</v>
      </c>
      <c r="B977" s="10" t="s">
        <v>215</v>
      </c>
      <c r="C977" s="10" t="s">
        <v>216</v>
      </c>
      <c r="D977" s="10">
        <v>641540</v>
      </c>
      <c r="E977" s="10" t="s">
        <v>116</v>
      </c>
      <c r="F977" s="10" t="s">
        <v>117</v>
      </c>
      <c r="G977" s="10">
        <v>85.4</v>
      </c>
      <c r="H977" s="10" t="s">
        <v>70</v>
      </c>
      <c r="I977" s="10" t="s">
        <v>2654</v>
      </c>
      <c r="J977" s="10" t="s">
        <v>71</v>
      </c>
      <c r="K977" s="10">
        <v>31.3</v>
      </c>
      <c r="L977" s="10">
        <v>2.2000000000000002</v>
      </c>
      <c r="M977" s="10">
        <v>2216</v>
      </c>
      <c r="N977" s="10">
        <v>33</v>
      </c>
    </row>
    <row r="978" spans="1:14" ht="18" x14ac:dyDescent="0.55000000000000004">
      <c r="A978" s="10">
        <v>2021</v>
      </c>
      <c r="B978" s="10" t="s">
        <v>782</v>
      </c>
      <c r="C978" s="10" t="s">
        <v>109</v>
      </c>
      <c r="D978" s="10">
        <v>502239</v>
      </c>
      <c r="E978" s="10" t="s">
        <v>213</v>
      </c>
      <c r="F978" s="10" t="s">
        <v>214</v>
      </c>
      <c r="G978" s="10">
        <v>85.2</v>
      </c>
      <c r="H978" s="10" t="s">
        <v>70</v>
      </c>
      <c r="I978" s="10" t="s">
        <v>2655</v>
      </c>
      <c r="J978" s="10" t="s">
        <v>71</v>
      </c>
      <c r="K978" s="10">
        <v>31.6</v>
      </c>
      <c r="L978" s="10">
        <v>0.4</v>
      </c>
      <c r="M978" s="10">
        <v>2222</v>
      </c>
      <c r="N978" s="10">
        <v>28</v>
      </c>
    </row>
    <row r="979" spans="1:14" ht="18" x14ac:dyDescent="0.55000000000000004">
      <c r="A979" s="10">
        <v>2021</v>
      </c>
      <c r="B979" s="10" t="s">
        <v>202</v>
      </c>
      <c r="C979" s="10" t="s">
        <v>360</v>
      </c>
      <c r="D979" s="10">
        <v>474463</v>
      </c>
      <c r="E979" s="10" t="s">
        <v>68</v>
      </c>
      <c r="F979" s="10" t="s">
        <v>69</v>
      </c>
      <c r="G979" s="10">
        <v>85.7</v>
      </c>
      <c r="H979" s="10" t="s">
        <v>70</v>
      </c>
      <c r="I979" s="10" t="s">
        <v>2656</v>
      </c>
      <c r="J979" s="10" t="s">
        <v>71</v>
      </c>
      <c r="K979" s="10">
        <v>27.4</v>
      </c>
      <c r="L979" s="10">
        <v>0.7</v>
      </c>
      <c r="M979" s="10">
        <v>2035</v>
      </c>
      <c r="N979" s="10">
        <v>56</v>
      </c>
    </row>
    <row r="980" spans="1:14" ht="18" x14ac:dyDescent="0.55000000000000004">
      <c r="A980" s="10">
        <v>2021</v>
      </c>
      <c r="B980" s="10" t="s">
        <v>184</v>
      </c>
      <c r="C980" s="10" t="s">
        <v>356</v>
      </c>
      <c r="D980" s="10">
        <v>642092</v>
      </c>
      <c r="E980" s="10" t="s">
        <v>164</v>
      </c>
      <c r="F980" s="10" t="s">
        <v>165</v>
      </c>
      <c r="G980" s="10">
        <v>84.2</v>
      </c>
      <c r="H980" s="10" t="s">
        <v>70</v>
      </c>
      <c r="I980" s="10" t="s">
        <v>2657</v>
      </c>
      <c r="J980" s="10" t="s">
        <v>71</v>
      </c>
      <c r="K980" s="10">
        <v>32.1</v>
      </c>
      <c r="L980" s="10">
        <v>0.1</v>
      </c>
      <c r="M980" s="10">
        <v>2171</v>
      </c>
      <c r="N980" s="10">
        <v>33</v>
      </c>
    </row>
    <row r="981" spans="1:14" ht="18" x14ac:dyDescent="0.55000000000000004">
      <c r="A981" s="10">
        <v>2021</v>
      </c>
      <c r="B981" s="10" t="s">
        <v>297</v>
      </c>
      <c r="C981" s="10" t="s">
        <v>298</v>
      </c>
      <c r="D981" s="10">
        <v>640470</v>
      </c>
      <c r="E981" s="10" t="s">
        <v>46</v>
      </c>
      <c r="F981" s="10" t="s">
        <v>47</v>
      </c>
      <c r="G981" s="10">
        <v>90</v>
      </c>
      <c r="H981" s="10" t="s">
        <v>70</v>
      </c>
      <c r="I981" s="10" t="s">
        <v>2658</v>
      </c>
      <c r="J981" s="10" t="s">
        <v>71</v>
      </c>
      <c r="K981" s="10">
        <v>26.9</v>
      </c>
      <c r="L981" s="10">
        <v>3.7</v>
      </c>
      <c r="M981" s="10">
        <v>1994</v>
      </c>
      <c r="N981" s="10">
        <v>50</v>
      </c>
    </row>
    <row r="982" spans="1:14" ht="18" x14ac:dyDescent="0.55000000000000004">
      <c r="A982" s="10">
        <v>2021</v>
      </c>
      <c r="B982" s="10" t="s">
        <v>949</v>
      </c>
      <c r="C982" s="10" t="s">
        <v>511</v>
      </c>
      <c r="D982" s="10">
        <v>677865</v>
      </c>
      <c r="E982" s="10" t="s">
        <v>54</v>
      </c>
      <c r="F982" s="10" t="s">
        <v>55</v>
      </c>
      <c r="G982" s="10">
        <v>88.1</v>
      </c>
      <c r="H982" s="10" t="s">
        <v>70</v>
      </c>
      <c r="I982" s="10" t="s">
        <v>2659</v>
      </c>
      <c r="J982" s="10" t="s">
        <v>71</v>
      </c>
      <c r="K982" s="10">
        <v>28.2</v>
      </c>
      <c r="L982" s="10">
        <v>3.3</v>
      </c>
      <c r="M982" s="10">
        <v>2160</v>
      </c>
      <c r="N982" s="10">
        <v>36</v>
      </c>
    </row>
    <row r="983" spans="1:14" ht="18" x14ac:dyDescent="0.55000000000000004">
      <c r="A983" s="10">
        <v>2021</v>
      </c>
      <c r="B983" s="10" t="s">
        <v>843</v>
      </c>
      <c r="C983" s="10" t="s">
        <v>844</v>
      </c>
      <c r="D983" s="10">
        <v>608650</v>
      </c>
      <c r="E983" s="10" t="s">
        <v>178</v>
      </c>
      <c r="F983" s="10" t="s">
        <v>179</v>
      </c>
      <c r="G983" s="10">
        <v>86.2</v>
      </c>
      <c r="H983" s="10" t="s">
        <v>70</v>
      </c>
      <c r="I983" s="10" t="s">
        <v>2660</v>
      </c>
      <c r="J983" s="10" t="s">
        <v>71</v>
      </c>
      <c r="K983" s="10">
        <v>33.6</v>
      </c>
      <c r="L983" s="10">
        <v>3.8</v>
      </c>
      <c r="M983" s="10">
        <v>2000</v>
      </c>
      <c r="N983" s="10">
        <v>24</v>
      </c>
    </row>
    <row r="984" spans="1:14" ht="18" x14ac:dyDescent="0.55000000000000004">
      <c r="A984" s="10">
        <v>2021</v>
      </c>
      <c r="B984" s="10" t="s">
        <v>868</v>
      </c>
      <c r="C984" s="10" t="s">
        <v>869</v>
      </c>
      <c r="D984" s="10">
        <v>445926</v>
      </c>
      <c r="E984" s="10" t="s">
        <v>156</v>
      </c>
      <c r="F984" s="10" t="s">
        <v>157</v>
      </c>
      <c r="G984" s="10">
        <v>89.1</v>
      </c>
      <c r="H984" s="10" t="s">
        <v>70</v>
      </c>
      <c r="I984" s="10" t="s">
        <v>2661</v>
      </c>
      <c r="J984" s="10" t="s">
        <v>71</v>
      </c>
      <c r="K984" s="10">
        <v>22.2</v>
      </c>
      <c r="L984" s="10">
        <v>0.8</v>
      </c>
      <c r="M984" s="10">
        <v>2250</v>
      </c>
      <c r="N984" s="10">
        <v>89</v>
      </c>
    </row>
    <row r="985" spans="1:14" ht="18" x14ac:dyDescent="0.55000000000000004">
      <c r="A985" s="10">
        <v>2021</v>
      </c>
      <c r="B985" s="10" t="s">
        <v>562</v>
      </c>
      <c r="C985" s="10" t="s">
        <v>815</v>
      </c>
      <c r="D985" s="10">
        <v>608334</v>
      </c>
      <c r="E985" s="10" t="s">
        <v>26</v>
      </c>
      <c r="F985" s="10" t="s">
        <v>27</v>
      </c>
      <c r="G985" s="10">
        <v>86.6</v>
      </c>
      <c r="H985" s="10" t="s">
        <v>70</v>
      </c>
      <c r="I985" s="10" t="s">
        <v>2662</v>
      </c>
      <c r="J985" s="10" t="s">
        <v>71</v>
      </c>
      <c r="K985" s="10">
        <v>34.9</v>
      </c>
      <c r="L985" s="10">
        <v>4.7</v>
      </c>
      <c r="M985" s="10">
        <v>2633</v>
      </c>
      <c r="N985" s="10">
        <v>86.2</v>
      </c>
    </row>
    <row r="986" spans="1:14" ht="18" x14ac:dyDescent="0.55000000000000004">
      <c r="A986" s="10">
        <v>2021</v>
      </c>
      <c r="B986" s="10" t="s">
        <v>202</v>
      </c>
      <c r="C986" s="10" t="s">
        <v>25</v>
      </c>
      <c r="D986" s="10">
        <v>542881</v>
      </c>
      <c r="E986" s="10" t="s">
        <v>102</v>
      </c>
      <c r="F986" s="10" t="s">
        <v>103</v>
      </c>
      <c r="G986" s="10">
        <v>85</v>
      </c>
      <c r="H986" s="10" t="s">
        <v>70</v>
      </c>
      <c r="I986" s="10" t="s">
        <v>2663</v>
      </c>
      <c r="J986" s="10" t="s">
        <v>71</v>
      </c>
      <c r="K986" s="10">
        <v>27.8</v>
      </c>
      <c r="L986" s="10">
        <v>2.2000000000000002</v>
      </c>
      <c r="M986" s="10">
        <v>2493</v>
      </c>
      <c r="N986" s="10">
        <v>78.2</v>
      </c>
    </row>
    <row r="987" spans="1:14" ht="18" x14ac:dyDescent="0.55000000000000004">
      <c r="A987" s="10">
        <v>2021</v>
      </c>
      <c r="B987" s="10" t="s">
        <v>424</v>
      </c>
      <c r="C987" s="10" t="s">
        <v>425</v>
      </c>
      <c r="D987" s="10">
        <v>445276</v>
      </c>
      <c r="E987" s="10" t="s">
        <v>54</v>
      </c>
      <c r="F987" s="10" t="s">
        <v>55</v>
      </c>
      <c r="G987" s="10">
        <v>92.5</v>
      </c>
      <c r="H987" s="10" t="s">
        <v>70</v>
      </c>
      <c r="I987" s="10" t="s">
        <v>2664</v>
      </c>
      <c r="J987" s="10" t="s">
        <v>71</v>
      </c>
      <c r="K987" s="10">
        <v>14.4</v>
      </c>
      <c r="L987" s="10">
        <v>7.3</v>
      </c>
      <c r="M987" s="10">
        <v>2688</v>
      </c>
      <c r="N987" s="10">
        <v>71</v>
      </c>
    </row>
    <row r="988" spans="1:14" ht="18" x14ac:dyDescent="0.55000000000000004">
      <c r="A988" s="10">
        <v>2021</v>
      </c>
      <c r="B988" s="10" t="s">
        <v>791</v>
      </c>
      <c r="C988" s="10" t="s">
        <v>792</v>
      </c>
      <c r="D988" s="10">
        <v>668687</v>
      </c>
      <c r="E988" s="10" t="s">
        <v>142</v>
      </c>
      <c r="F988" s="10" t="s">
        <v>143</v>
      </c>
      <c r="G988" s="10">
        <v>93.9</v>
      </c>
      <c r="H988" s="10" t="s">
        <v>70</v>
      </c>
      <c r="I988" s="10" t="s">
        <v>2665</v>
      </c>
      <c r="J988" s="10" t="s">
        <v>71</v>
      </c>
      <c r="K988" s="10">
        <v>15.7</v>
      </c>
      <c r="L988" s="10">
        <v>4</v>
      </c>
      <c r="M988" s="10">
        <v>2360</v>
      </c>
      <c r="N988" s="10">
        <v>69</v>
      </c>
    </row>
    <row r="989" spans="1:14" ht="18" x14ac:dyDescent="0.55000000000000004">
      <c r="A989" s="10">
        <v>2021</v>
      </c>
      <c r="B989" s="10" t="s">
        <v>160</v>
      </c>
      <c r="C989" s="10" t="s">
        <v>161</v>
      </c>
      <c r="D989" s="10">
        <v>592767</v>
      </c>
      <c r="E989" s="10" t="s">
        <v>156</v>
      </c>
      <c r="F989" s="10" t="s">
        <v>157</v>
      </c>
      <c r="G989" s="10">
        <v>87.5</v>
      </c>
      <c r="H989" s="10" t="s">
        <v>70</v>
      </c>
      <c r="I989" s="10" t="s">
        <v>2666</v>
      </c>
      <c r="J989" s="10" t="s">
        <v>71</v>
      </c>
      <c r="K989" s="10">
        <v>24.4</v>
      </c>
      <c r="L989" s="10">
        <v>3.5</v>
      </c>
      <c r="M989" s="10">
        <v>1958</v>
      </c>
      <c r="N989" s="10">
        <v>66.7</v>
      </c>
    </row>
    <row r="990" spans="1:14" ht="18" x14ac:dyDescent="0.55000000000000004">
      <c r="A990" s="10">
        <v>2021</v>
      </c>
      <c r="B990" s="10" t="s">
        <v>755</v>
      </c>
      <c r="C990" s="10" t="s">
        <v>95</v>
      </c>
      <c r="D990" s="10">
        <v>453281</v>
      </c>
      <c r="E990" s="10" t="s">
        <v>34</v>
      </c>
      <c r="F990" s="10" t="s">
        <v>35</v>
      </c>
      <c r="G990" s="10">
        <v>85</v>
      </c>
      <c r="H990" s="10" t="s">
        <v>70</v>
      </c>
      <c r="I990" s="10" t="s">
        <v>2667</v>
      </c>
      <c r="J990" s="10" t="s">
        <v>71</v>
      </c>
      <c r="K990" s="10">
        <v>27.2</v>
      </c>
      <c r="L990" s="10">
        <v>0.1</v>
      </c>
      <c r="M990" s="10">
        <v>2026</v>
      </c>
      <c r="N990" s="10">
        <v>64</v>
      </c>
    </row>
    <row r="991" spans="1:14" ht="18" x14ac:dyDescent="0.55000000000000004">
      <c r="A991" s="10">
        <v>2021</v>
      </c>
      <c r="B991" s="10" t="s">
        <v>936</v>
      </c>
      <c r="C991" s="10" t="s">
        <v>520</v>
      </c>
      <c r="D991" s="10">
        <v>501789</v>
      </c>
      <c r="E991" s="10" t="s">
        <v>194</v>
      </c>
      <c r="F991" s="10" t="s">
        <v>195</v>
      </c>
      <c r="G991" s="10">
        <v>90.1</v>
      </c>
      <c r="H991" s="10" t="s">
        <v>70</v>
      </c>
      <c r="I991" s="10" t="s">
        <v>2668</v>
      </c>
      <c r="J991" s="10" t="s">
        <v>71</v>
      </c>
      <c r="K991" s="10">
        <v>19.899999999999999</v>
      </c>
      <c r="L991" s="10">
        <v>3.5</v>
      </c>
      <c r="M991" s="10">
        <v>2360</v>
      </c>
      <c r="N991" s="10">
        <v>64</v>
      </c>
    </row>
    <row r="992" spans="1:14" ht="18" x14ac:dyDescent="0.55000000000000004">
      <c r="A992" s="10">
        <v>2021</v>
      </c>
      <c r="B992" s="10" t="s">
        <v>169</v>
      </c>
      <c r="C992" s="10" t="s">
        <v>170</v>
      </c>
      <c r="D992" s="10">
        <v>543606</v>
      </c>
      <c r="E992" s="10" t="s">
        <v>142</v>
      </c>
      <c r="F992" s="10" t="s">
        <v>143</v>
      </c>
      <c r="G992" s="10">
        <v>87.2</v>
      </c>
      <c r="H992" s="10" t="s">
        <v>70</v>
      </c>
      <c r="I992" s="10" t="s">
        <v>2669</v>
      </c>
      <c r="J992" s="10" t="s">
        <v>71</v>
      </c>
      <c r="K992" s="10">
        <v>24.4</v>
      </c>
      <c r="L992" s="10">
        <v>2.6</v>
      </c>
      <c r="M992" s="10">
        <v>2063</v>
      </c>
      <c r="N992" s="10">
        <v>64</v>
      </c>
    </row>
    <row r="993" spans="1:14" ht="18" x14ac:dyDescent="0.55000000000000004">
      <c r="A993" s="10">
        <v>2021</v>
      </c>
      <c r="B993" s="10" t="s">
        <v>646</v>
      </c>
      <c r="C993" s="10" t="s">
        <v>647</v>
      </c>
      <c r="D993" s="10">
        <v>642152</v>
      </c>
      <c r="E993" s="10" t="s">
        <v>20</v>
      </c>
      <c r="F993" s="10" t="s">
        <v>21</v>
      </c>
      <c r="G993" s="10">
        <v>93</v>
      </c>
      <c r="H993" s="10" t="s">
        <v>70</v>
      </c>
      <c r="I993" s="10" t="s">
        <v>2670</v>
      </c>
      <c r="J993" s="10" t="s">
        <v>71</v>
      </c>
      <c r="K993" s="10">
        <v>22.1</v>
      </c>
      <c r="L993" s="10">
        <v>3</v>
      </c>
      <c r="M993" s="10">
        <v>2242</v>
      </c>
      <c r="N993" s="10">
        <v>62</v>
      </c>
    </row>
    <row r="994" spans="1:14" ht="18" x14ac:dyDescent="0.55000000000000004">
      <c r="A994" s="10">
        <v>2021</v>
      </c>
      <c r="B994" s="10" t="s">
        <v>385</v>
      </c>
      <c r="C994" s="10" t="s">
        <v>386</v>
      </c>
      <c r="D994" s="10">
        <v>453343</v>
      </c>
      <c r="E994" s="10" t="s">
        <v>62</v>
      </c>
      <c r="F994" s="10" t="s">
        <v>63</v>
      </c>
      <c r="G994" s="10">
        <v>92</v>
      </c>
      <c r="H994" s="10" t="s">
        <v>70</v>
      </c>
      <c r="I994" s="10" t="s">
        <v>2671</v>
      </c>
      <c r="J994" s="10" t="s">
        <v>71</v>
      </c>
      <c r="K994" s="10">
        <v>22</v>
      </c>
      <c r="L994" s="10">
        <v>1</v>
      </c>
      <c r="M994" s="10">
        <v>2254</v>
      </c>
      <c r="N994" s="10">
        <v>61</v>
      </c>
    </row>
    <row r="995" spans="1:14" ht="18" x14ac:dyDescent="0.55000000000000004">
      <c r="A995" s="10">
        <v>2021</v>
      </c>
      <c r="B995" s="10" t="s">
        <v>461</v>
      </c>
      <c r="C995" s="10" t="s">
        <v>151</v>
      </c>
      <c r="D995" s="10">
        <v>592644</v>
      </c>
      <c r="E995" s="10" t="s">
        <v>182</v>
      </c>
      <c r="F995" s="10" t="s">
        <v>183</v>
      </c>
      <c r="G995" s="10">
        <v>87.7</v>
      </c>
      <c r="H995" s="10" t="s">
        <v>70</v>
      </c>
      <c r="I995" s="10" t="s">
        <v>2672</v>
      </c>
      <c r="J995" s="10" t="s">
        <v>71</v>
      </c>
      <c r="K995" s="10">
        <v>25.4</v>
      </c>
      <c r="L995" s="10">
        <v>2.9</v>
      </c>
      <c r="M995" s="10">
        <v>2383</v>
      </c>
      <c r="N995" s="10">
        <v>57</v>
      </c>
    </row>
    <row r="996" spans="1:14" ht="18" x14ac:dyDescent="0.55000000000000004">
      <c r="A996" s="10">
        <v>2021</v>
      </c>
      <c r="B996" s="10" t="s">
        <v>527</v>
      </c>
      <c r="C996" s="10" t="s">
        <v>511</v>
      </c>
      <c r="D996" s="10">
        <v>458677</v>
      </c>
      <c r="E996" s="10" t="s">
        <v>26</v>
      </c>
      <c r="F996" s="10" t="s">
        <v>27</v>
      </c>
      <c r="G996" s="10">
        <v>89.5</v>
      </c>
      <c r="H996" s="10" t="s">
        <v>70</v>
      </c>
      <c r="I996" s="10" t="s">
        <v>2673</v>
      </c>
      <c r="J996" s="10" t="s">
        <v>71</v>
      </c>
      <c r="K996" s="10">
        <v>22.2</v>
      </c>
      <c r="L996" s="10">
        <v>3.5</v>
      </c>
      <c r="M996" s="10">
        <v>2346</v>
      </c>
      <c r="N996" s="10">
        <v>55</v>
      </c>
    </row>
    <row r="997" spans="1:14" ht="18" x14ac:dyDescent="0.55000000000000004">
      <c r="A997" s="10">
        <v>2021</v>
      </c>
      <c r="B997" s="10" t="s">
        <v>576</v>
      </c>
      <c r="C997" s="10" t="s">
        <v>282</v>
      </c>
      <c r="D997" s="10">
        <v>542947</v>
      </c>
      <c r="E997" s="10" t="s">
        <v>110</v>
      </c>
      <c r="F997" s="10" t="s">
        <v>111</v>
      </c>
      <c r="G997" s="10">
        <v>87.2</v>
      </c>
      <c r="H997" s="10" t="s">
        <v>70</v>
      </c>
      <c r="I997" s="10" t="s">
        <v>2674</v>
      </c>
      <c r="J997" s="10" t="s">
        <v>71</v>
      </c>
      <c r="K997" s="10">
        <v>30.6</v>
      </c>
      <c r="L997" s="10">
        <v>1.1000000000000001</v>
      </c>
      <c r="M997" s="10">
        <v>1961</v>
      </c>
      <c r="N997" s="10">
        <v>55</v>
      </c>
    </row>
    <row r="998" spans="1:14" ht="18" x14ac:dyDescent="0.55000000000000004">
      <c r="A998" s="10">
        <v>2021</v>
      </c>
      <c r="B998" s="10" t="s">
        <v>835</v>
      </c>
      <c r="C998" s="10" t="s">
        <v>456</v>
      </c>
      <c r="D998" s="10">
        <v>621112</v>
      </c>
      <c r="E998" s="10" t="s">
        <v>20</v>
      </c>
      <c r="F998" s="10" t="s">
        <v>21</v>
      </c>
      <c r="G998" s="10">
        <v>87.1</v>
      </c>
      <c r="H998" s="10" t="s">
        <v>70</v>
      </c>
      <c r="I998" s="10" t="s">
        <v>2675</v>
      </c>
      <c r="J998" s="10" t="s">
        <v>71</v>
      </c>
      <c r="K998" s="10">
        <v>30.6</v>
      </c>
      <c r="L998" s="10">
        <v>5.4</v>
      </c>
      <c r="M998" s="10">
        <v>2416</v>
      </c>
      <c r="N998" s="10">
        <v>54</v>
      </c>
    </row>
    <row r="999" spans="1:14" ht="18" x14ac:dyDescent="0.55000000000000004">
      <c r="A999" s="10">
        <v>2021</v>
      </c>
      <c r="B999" s="10" t="s">
        <v>555</v>
      </c>
      <c r="C999" s="10" t="s">
        <v>556</v>
      </c>
      <c r="D999" s="10">
        <v>657093</v>
      </c>
      <c r="E999" s="10" t="s">
        <v>182</v>
      </c>
      <c r="F999" s="10" t="s">
        <v>183</v>
      </c>
      <c r="G999" s="10">
        <v>86.5</v>
      </c>
      <c r="H999" s="10" t="s">
        <v>70</v>
      </c>
      <c r="I999" s="10" t="s">
        <v>2676</v>
      </c>
      <c r="J999" s="10" t="s">
        <v>71</v>
      </c>
      <c r="K999" s="10">
        <v>29</v>
      </c>
      <c r="L999" s="10">
        <v>5.7</v>
      </c>
      <c r="M999" s="10">
        <v>2365</v>
      </c>
      <c r="N999" s="10">
        <v>53</v>
      </c>
    </row>
    <row r="1000" spans="1:14" ht="18" x14ac:dyDescent="0.55000000000000004">
      <c r="A1000" s="10">
        <v>2021</v>
      </c>
      <c r="B1000" s="10" t="s">
        <v>655</v>
      </c>
      <c r="C1000" s="10" t="s">
        <v>656</v>
      </c>
      <c r="D1000" s="10">
        <v>663770</v>
      </c>
      <c r="E1000" s="10" t="s">
        <v>116</v>
      </c>
      <c r="F1000" s="10" t="s">
        <v>117</v>
      </c>
      <c r="G1000" s="10">
        <v>85.9</v>
      </c>
      <c r="H1000" s="10" t="s">
        <v>70</v>
      </c>
      <c r="I1000" s="10" t="s">
        <v>2677</v>
      </c>
      <c r="J1000" s="10" t="s">
        <v>71</v>
      </c>
      <c r="K1000" s="10">
        <v>26</v>
      </c>
      <c r="L1000" s="10">
        <v>6.5</v>
      </c>
      <c r="M1000" s="10">
        <v>2454</v>
      </c>
      <c r="N1000" s="10">
        <v>53</v>
      </c>
    </row>
    <row r="1001" spans="1:14" ht="18" x14ac:dyDescent="0.55000000000000004">
      <c r="A1001" s="10">
        <v>2021</v>
      </c>
      <c r="B1001" s="10" t="s">
        <v>743</v>
      </c>
      <c r="C1001" s="10" t="s">
        <v>89</v>
      </c>
      <c r="D1001" s="10">
        <v>455119</v>
      </c>
      <c r="E1001" s="10" t="s">
        <v>156</v>
      </c>
      <c r="F1001" s="10" t="s">
        <v>157</v>
      </c>
      <c r="G1001" s="10">
        <v>90.8</v>
      </c>
      <c r="H1001" s="10" t="s">
        <v>70</v>
      </c>
      <c r="I1001" s="10" t="s">
        <v>2678</v>
      </c>
      <c r="J1001" s="10" t="s">
        <v>71</v>
      </c>
      <c r="K1001" s="10">
        <v>27.8</v>
      </c>
      <c r="L1001" s="10">
        <v>2.7</v>
      </c>
      <c r="M1001" s="10">
        <v>2073</v>
      </c>
      <c r="N1001" s="10">
        <v>53</v>
      </c>
    </row>
    <row r="1002" spans="1:14" ht="18" x14ac:dyDescent="0.55000000000000004">
      <c r="A1002" s="10">
        <v>2021</v>
      </c>
      <c r="B1002" s="10" t="s">
        <v>238</v>
      </c>
      <c r="C1002" s="10" t="s">
        <v>239</v>
      </c>
      <c r="D1002" s="10">
        <v>594835</v>
      </c>
      <c r="E1002" s="10" t="s">
        <v>102</v>
      </c>
      <c r="F1002" s="10" t="s">
        <v>103</v>
      </c>
      <c r="G1002" s="10">
        <v>85.4</v>
      </c>
      <c r="H1002" s="10" t="s">
        <v>70</v>
      </c>
      <c r="I1002" s="10" t="s">
        <v>2679</v>
      </c>
      <c r="J1002" s="10" t="s">
        <v>71</v>
      </c>
      <c r="K1002" s="10">
        <v>24.1</v>
      </c>
      <c r="L1002" s="10">
        <v>2.6</v>
      </c>
      <c r="M1002" s="10">
        <v>2111</v>
      </c>
      <c r="N1002" s="10">
        <v>52.6</v>
      </c>
    </row>
    <row r="1003" spans="1:14" ht="18" x14ac:dyDescent="0.55000000000000004">
      <c r="A1003" s="10">
        <v>2021</v>
      </c>
      <c r="B1003" s="10" t="s">
        <v>331</v>
      </c>
      <c r="C1003" s="10" t="s">
        <v>274</v>
      </c>
      <c r="D1003" s="10">
        <v>608379</v>
      </c>
      <c r="E1003" s="10" t="s">
        <v>178</v>
      </c>
      <c r="F1003" s="10" t="s">
        <v>179</v>
      </c>
      <c r="G1003" s="10">
        <v>89</v>
      </c>
      <c r="H1003" s="10" t="s">
        <v>70</v>
      </c>
      <c r="I1003" s="10" t="s">
        <v>2680</v>
      </c>
      <c r="J1003" s="10" t="s">
        <v>71</v>
      </c>
      <c r="K1003" s="10">
        <v>24.7</v>
      </c>
      <c r="L1003" s="10">
        <v>2.2999999999999998</v>
      </c>
      <c r="M1003" s="10">
        <v>2066</v>
      </c>
      <c r="N1003" s="10">
        <v>52.2</v>
      </c>
    </row>
    <row r="1004" spans="1:14" ht="18" x14ac:dyDescent="0.55000000000000004">
      <c r="A1004" s="10">
        <v>2021</v>
      </c>
      <c r="B1004" s="10" t="s">
        <v>218</v>
      </c>
      <c r="C1004" s="10" t="s">
        <v>119</v>
      </c>
      <c r="D1004" s="10">
        <v>502043</v>
      </c>
      <c r="E1004" s="10" t="s">
        <v>58</v>
      </c>
      <c r="F1004" s="10" t="s">
        <v>59</v>
      </c>
      <c r="G1004" s="10">
        <v>89.4</v>
      </c>
      <c r="H1004" s="10" t="s">
        <v>70</v>
      </c>
      <c r="I1004" s="10" t="s">
        <v>2681</v>
      </c>
      <c r="J1004" s="10" t="s">
        <v>71</v>
      </c>
      <c r="K1004" s="10">
        <v>26.2</v>
      </c>
      <c r="L1004" s="10">
        <v>1.9</v>
      </c>
      <c r="M1004" s="10">
        <v>2366</v>
      </c>
      <c r="N1004" s="10">
        <v>52</v>
      </c>
    </row>
    <row r="1005" spans="1:14" ht="18" x14ac:dyDescent="0.55000000000000004">
      <c r="A1005" s="10">
        <v>2021</v>
      </c>
      <c r="B1005" s="10" t="s">
        <v>813</v>
      </c>
      <c r="C1005" s="10" t="s">
        <v>814</v>
      </c>
      <c r="D1005" s="10">
        <v>541640</v>
      </c>
      <c r="E1005" s="10" t="s">
        <v>132</v>
      </c>
      <c r="F1005" s="10" t="s">
        <v>133</v>
      </c>
      <c r="G1005" s="10">
        <v>88.9</v>
      </c>
      <c r="H1005" s="10" t="s">
        <v>70</v>
      </c>
      <c r="I1005" s="10" t="s">
        <v>2682</v>
      </c>
      <c r="J1005" s="10" t="s">
        <v>71</v>
      </c>
      <c r="K1005" s="10">
        <v>23.3</v>
      </c>
      <c r="L1005" s="10">
        <v>2.5</v>
      </c>
      <c r="M1005" s="10">
        <v>2335</v>
      </c>
      <c r="N1005" s="10">
        <v>52</v>
      </c>
    </row>
    <row r="1006" spans="1:14" ht="18" x14ac:dyDescent="0.55000000000000004">
      <c r="A1006" s="10">
        <v>2021</v>
      </c>
      <c r="B1006" s="10" t="s">
        <v>311</v>
      </c>
      <c r="C1006" s="10" t="s">
        <v>312</v>
      </c>
      <c r="D1006" s="10">
        <v>641778</v>
      </c>
      <c r="E1006" s="10" t="s">
        <v>68</v>
      </c>
      <c r="F1006" s="10" t="s">
        <v>69</v>
      </c>
      <c r="G1006" s="10">
        <v>90.2</v>
      </c>
      <c r="H1006" s="10" t="s">
        <v>70</v>
      </c>
      <c r="I1006" s="10" t="s">
        <v>2683</v>
      </c>
      <c r="J1006" s="10" t="s">
        <v>71</v>
      </c>
      <c r="K1006" s="10">
        <v>21.1</v>
      </c>
      <c r="L1006" s="10">
        <v>4</v>
      </c>
      <c r="M1006" s="10">
        <v>2421</v>
      </c>
      <c r="N1006" s="10">
        <v>50.3</v>
      </c>
    </row>
    <row r="1007" spans="1:14" ht="18" x14ac:dyDescent="0.55000000000000004">
      <c r="A1007" s="10">
        <v>2021</v>
      </c>
      <c r="B1007" s="10" t="s">
        <v>310</v>
      </c>
      <c r="C1007" s="10" t="s">
        <v>229</v>
      </c>
      <c r="D1007" s="10">
        <v>519043</v>
      </c>
      <c r="E1007" s="10" t="s">
        <v>58</v>
      </c>
      <c r="F1007" s="10" t="s">
        <v>59</v>
      </c>
      <c r="G1007" s="10">
        <v>89.5</v>
      </c>
      <c r="H1007" s="10" t="s">
        <v>70</v>
      </c>
      <c r="I1007" s="10" t="s">
        <v>2684</v>
      </c>
      <c r="J1007" s="10" t="s">
        <v>71</v>
      </c>
      <c r="K1007" s="10">
        <v>20</v>
      </c>
      <c r="L1007" s="10">
        <v>2</v>
      </c>
      <c r="M1007" s="10">
        <v>2223</v>
      </c>
      <c r="N1007" s="10">
        <v>50.1</v>
      </c>
    </row>
    <row r="1008" spans="1:14" ht="18" x14ac:dyDescent="0.55000000000000004">
      <c r="A1008" s="10">
        <v>2021</v>
      </c>
      <c r="B1008" s="10" t="s">
        <v>695</v>
      </c>
      <c r="C1008" s="10" t="s">
        <v>272</v>
      </c>
      <c r="D1008" s="10">
        <v>664948</v>
      </c>
      <c r="E1008" s="10" t="s">
        <v>102</v>
      </c>
      <c r="F1008" s="10" t="s">
        <v>103</v>
      </c>
      <c r="G1008" s="10">
        <v>88.7</v>
      </c>
      <c r="H1008" s="10" t="s">
        <v>70</v>
      </c>
      <c r="I1008" s="10" t="s">
        <v>2685</v>
      </c>
      <c r="J1008" s="10" t="s">
        <v>71</v>
      </c>
      <c r="K1008" s="10">
        <v>27</v>
      </c>
      <c r="L1008" s="10">
        <v>0.5</v>
      </c>
      <c r="M1008" s="10">
        <v>2445</v>
      </c>
      <c r="N1008" s="10">
        <v>50</v>
      </c>
    </row>
    <row r="1009" spans="1:14" ht="18" x14ac:dyDescent="0.55000000000000004">
      <c r="A1009" s="10">
        <v>2021</v>
      </c>
      <c r="B1009" s="10" t="s">
        <v>206</v>
      </c>
      <c r="C1009" s="10" t="s">
        <v>207</v>
      </c>
      <c r="D1009" s="10">
        <v>547943</v>
      </c>
      <c r="E1009" s="10" t="s">
        <v>14</v>
      </c>
      <c r="F1009" s="10" t="s">
        <v>15</v>
      </c>
      <c r="G1009" s="10">
        <v>86.2</v>
      </c>
      <c r="H1009" s="10" t="s">
        <v>70</v>
      </c>
      <c r="I1009" s="10" t="s">
        <v>2686</v>
      </c>
      <c r="J1009" s="10" t="s">
        <v>71</v>
      </c>
      <c r="K1009" s="10">
        <v>28.3</v>
      </c>
      <c r="L1009" s="10">
        <v>0.3</v>
      </c>
      <c r="M1009" s="10">
        <v>2210</v>
      </c>
      <c r="N1009" s="10">
        <v>50</v>
      </c>
    </row>
    <row r="1010" spans="1:14" ht="18" x14ac:dyDescent="0.55000000000000004">
      <c r="A1010" s="10">
        <v>2021</v>
      </c>
      <c r="B1010" s="10" t="s">
        <v>789</v>
      </c>
      <c r="C1010" s="10" t="s">
        <v>790</v>
      </c>
      <c r="D1010" s="10">
        <v>664042</v>
      </c>
      <c r="E1010" s="10" t="s">
        <v>182</v>
      </c>
      <c r="F1010" s="10" t="s">
        <v>183</v>
      </c>
      <c r="G1010" s="10">
        <v>91.3</v>
      </c>
      <c r="H1010" s="10" t="s">
        <v>70</v>
      </c>
      <c r="I1010" s="10" t="s">
        <v>2687</v>
      </c>
      <c r="J1010" s="10" t="s">
        <v>71</v>
      </c>
      <c r="K1010" s="10">
        <v>23.5</v>
      </c>
      <c r="L1010" s="10">
        <v>3.8</v>
      </c>
      <c r="M1010" s="10">
        <v>2416</v>
      </c>
      <c r="N1010" s="10">
        <v>49</v>
      </c>
    </row>
    <row r="1011" spans="1:14" ht="18" x14ac:dyDescent="0.55000000000000004">
      <c r="A1011" s="10">
        <v>2021</v>
      </c>
      <c r="B1011" s="10" t="s">
        <v>428</v>
      </c>
      <c r="C1011" s="10" t="s">
        <v>264</v>
      </c>
      <c r="D1011" s="10">
        <v>608723</v>
      </c>
      <c r="E1011" s="10" t="s">
        <v>194</v>
      </c>
      <c r="F1011" s="10" t="s">
        <v>195</v>
      </c>
      <c r="G1011" s="10">
        <v>90.1</v>
      </c>
      <c r="H1011" s="10" t="s">
        <v>70</v>
      </c>
      <c r="I1011" s="10" t="s">
        <v>2688</v>
      </c>
      <c r="J1011" s="10" t="s">
        <v>71</v>
      </c>
      <c r="K1011" s="10">
        <v>26.5</v>
      </c>
      <c r="L1011" s="10">
        <v>3.3</v>
      </c>
      <c r="M1011" s="10">
        <v>2426</v>
      </c>
      <c r="N1011" s="10">
        <v>49</v>
      </c>
    </row>
    <row r="1012" spans="1:14" ht="18" x14ac:dyDescent="0.55000000000000004">
      <c r="A1012" s="10">
        <v>2021</v>
      </c>
      <c r="B1012" s="10" t="s">
        <v>202</v>
      </c>
      <c r="C1012" s="10" t="s">
        <v>583</v>
      </c>
      <c r="D1012" s="10">
        <v>502624</v>
      </c>
      <c r="E1012" s="10" t="s">
        <v>58</v>
      </c>
      <c r="F1012" s="10" t="s">
        <v>59</v>
      </c>
      <c r="G1012" s="10">
        <v>86.6</v>
      </c>
      <c r="H1012" s="10" t="s">
        <v>70</v>
      </c>
      <c r="I1012" s="10" t="s">
        <v>2689</v>
      </c>
      <c r="J1012" s="10" t="s">
        <v>71</v>
      </c>
      <c r="K1012" s="10">
        <v>28.2</v>
      </c>
      <c r="L1012" s="10">
        <v>3.9</v>
      </c>
      <c r="M1012" s="10">
        <v>2294</v>
      </c>
      <c r="N1012" s="10">
        <v>48</v>
      </c>
    </row>
    <row r="1013" spans="1:14" ht="18" x14ac:dyDescent="0.55000000000000004">
      <c r="A1013" s="10">
        <v>2021</v>
      </c>
      <c r="B1013" s="10" t="s">
        <v>585</v>
      </c>
      <c r="C1013" s="10" t="s">
        <v>586</v>
      </c>
      <c r="D1013" s="10">
        <v>542888</v>
      </c>
      <c r="E1013" s="10" t="s">
        <v>178</v>
      </c>
      <c r="F1013" s="10" t="s">
        <v>179</v>
      </c>
      <c r="G1013" s="10">
        <v>89.2</v>
      </c>
      <c r="H1013" s="10" t="s">
        <v>70</v>
      </c>
      <c r="I1013" s="10" t="s">
        <v>2690</v>
      </c>
      <c r="J1013" s="10" t="s">
        <v>71</v>
      </c>
      <c r="K1013" s="10">
        <v>29.8</v>
      </c>
      <c r="L1013" s="10">
        <v>7.4</v>
      </c>
      <c r="M1013" s="10">
        <v>2661</v>
      </c>
      <c r="N1013" s="10">
        <v>46</v>
      </c>
    </row>
    <row r="1014" spans="1:14" ht="18" x14ac:dyDescent="0.55000000000000004">
      <c r="A1014" s="10">
        <v>2021</v>
      </c>
      <c r="B1014" s="10" t="s">
        <v>554</v>
      </c>
      <c r="C1014" s="10" t="s">
        <v>303</v>
      </c>
      <c r="D1014" s="10">
        <v>606930</v>
      </c>
      <c r="E1014" s="10" t="s">
        <v>14</v>
      </c>
      <c r="F1014" s="10" t="s">
        <v>15</v>
      </c>
      <c r="G1014" s="10">
        <v>88.7</v>
      </c>
      <c r="H1014" s="10" t="s">
        <v>70</v>
      </c>
      <c r="I1014" s="10" t="s">
        <v>2691</v>
      </c>
      <c r="J1014" s="10" t="s">
        <v>71</v>
      </c>
      <c r="K1014" s="10">
        <v>27.7</v>
      </c>
      <c r="L1014" s="10">
        <v>5.4</v>
      </c>
      <c r="M1014" s="10">
        <v>2298</v>
      </c>
      <c r="N1014" s="10">
        <v>46</v>
      </c>
    </row>
    <row r="1015" spans="1:14" ht="18" x14ac:dyDescent="0.55000000000000004">
      <c r="A1015" s="10">
        <v>2021</v>
      </c>
      <c r="B1015" s="10" t="s">
        <v>780</v>
      </c>
      <c r="C1015" s="10" t="s">
        <v>511</v>
      </c>
      <c r="D1015" s="10">
        <v>621057</v>
      </c>
      <c r="E1015" s="10" t="s">
        <v>122</v>
      </c>
      <c r="F1015" s="10" t="s">
        <v>123</v>
      </c>
      <c r="G1015" s="10">
        <v>89.7</v>
      </c>
      <c r="H1015" s="10" t="s">
        <v>70</v>
      </c>
      <c r="I1015" s="10" t="s">
        <v>2692</v>
      </c>
      <c r="J1015" s="10" t="s">
        <v>71</v>
      </c>
      <c r="K1015" s="10">
        <v>26.9</v>
      </c>
      <c r="L1015" s="10">
        <v>3.3</v>
      </c>
      <c r="M1015" s="10">
        <v>2338</v>
      </c>
      <c r="N1015" s="10">
        <v>45</v>
      </c>
    </row>
    <row r="1016" spans="1:14" ht="18" x14ac:dyDescent="0.55000000000000004">
      <c r="A1016" s="10">
        <v>2021</v>
      </c>
      <c r="B1016" s="10" t="s">
        <v>462</v>
      </c>
      <c r="C1016" s="10" t="s">
        <v>463</v>
      </c>
      <c r="D1016" s="10">
        <v>527048</v>
      </c>
      <c r="E1016" s="10" t="s">
        <v>42</v>
      </c>
      <c r="F1016" s="10" t="s">
        <v>43</v>
      </c>
      <c r="G1016" s="10">
        <v>89.5</v>
      </c>
      <c r="H1016" s="10" t="s">
        <v>70</v>
      </c>
      <c r="I1016" s="10" t="s">
        <v>2693</v>
      </c>
      <c r="J1016" s="10" t="s">
        <v>71</v>
      </c>
      <c r="K1016" s="10">
        <v>22.8</v>
      </c>
      <c r="L1016" s="10">
        <v>0.6</v>
      </c>
      <c r="M1016" s="10">
        <v>2227</v>
      </c>
      <c r="N1016" s="10">
        <v>44.3</v>
      </c>
    </row>
    <row r="1017" spans="1:14" ht="18" x14ac:dyDescent="0.55000000000000004">
      <c r="A1017" s="10">
        <v>2021</v>
      </c>
      <c r="B1017" s="10" t="s">
        <v>883</v>
      </c>
      <c r="C1017" s="10" t="s">
        <v>89</v>
      </c>
      <c r="D1017" s="10">
        <v>607391</v>
      </c>
      <c r="E1017" s="10" t="s">
        <v>178</v>
      </c>
      <c r="F1017" s="10" t="s">
        <v>179</v>
      </c>
      <c r="G1017" s="10">
        <v>87.2</v>
      </c>
      <c r="H1017" s="10" t="s">
        <v>70</v>
      </c>
      <c r="I1017" s="10" t="s">
        <v>2694</v>
      </c>
      <c r="J1017" s="10" t="s">
        <v>71</v>
      </c>
      <c r="K1017" s="10">
        <v>27.9</v>
      </c>
      <c r="L1017" s="10">
        <v>1.7</v>
      </c>
      <c r="M1017" s="10">
        <v>2272</v>
      </c>
      <c r="N1017" s="10">
        <v>44</v>
      </c>
    </row>
    <row r="1018" spans="1:14" ht="18" x14ac:dyDescent="0.55000000000000004">
      <c r="A1018" s="10">
        <v>2021</v>
      </c>
      <c r="B1018" s="10" t="s">
        <v>733</v>
      </c>
      <c r="C1018" s="10" t="s">
        <v>734</v>
      </c>
      <c r="D1018" s="10">
        <v>596001</v>
      </c>
      <c r="E1018" s="10" t="s">
        <v>80</v>
      </c>
      <c r="F1018" s="10" t="s">
        <v>81</v>
      </c>
      <c r="G1018" s="10">
        <v>88.8</v>
      </c>
      <c r="H1018" s="10" t="s">
        <v>70</v>
      </c>
      <c r="I1018" s="10" t="s">
        <v>2695</v>
      </c>
      <c r="J1018" s="10" t="s">
        <v>71</v>
      </c>
      <c r="K1018" s="10">
        <v>26.1</v>
      </c>
      <c r="L1018" s="10">
        <v>1</v>
      </c>
      <c r="M1018" s="10">
        <v>2303</v>
      </c>
      <c r="N1018" s="10">
        <v>44</v>
      </c>
    </row>
    <row r="1019" spans="1:14" ht="18" x14ac:dyDescent="0.55000000000000004">
      <c r="A1019" s="10">
        <v>2021</v>
      </c>
      <c r="B1019" s="10" t="s">
        <v>437</v>
      </c>
      <c r="C1019" s="10" t="s">
        <v>438</v>
      </c>
      <c r="D1019" s="10">
        <v>595465</v>
      </c>
      <c r="E1019" s="10" t="s">
        <v>46</v>
      </c>
      <c r="F1019" s="10" t="s">
        <v>47</v>
      </c>
      <c r="G1019" s="10">
        <v>91.2</v>
      </c>
      <c r="H1019" s="10" t="s">
        <v>70</v>
      </c>
      <c r="I1019" s="10" t="s">
        <v>2696</v>
      </c>
      <c r="J1019" s="10" t="s">
        <v>71</v>
      </c>
      <c r="K1019" s="10">
        <v>20.3</v>
      </c>
      <c r="L1019" s="10">
        <v>0.6</v>
      </c>
      <c r="M1019" s="10">
        <v>2552</v>
      </c>
      <c r="N1019" s="10">
        <v>43</v>
      </c>
    </row>
    <row r="1020" spans="1:14" ht="18" x14ac:dyDescent="0.55000000000000004">
      <c r="A1020" s="10">
        <v>2021</v>
      </c>
      <c r="B1020" s="10" t="s">
        <v>184</v>
      </c>
      <c r="C1020" s="10" t="s">
        <v>161</v>
      </c>
      <c r="D1020" s="10">
        <v>622098</v>
      </c>
      <c r="E1020" s="10" t="s">
        <v>126</v>
      </c>
      <c r="F1020" s="10" t="s">
        <v>127</v>
      </c>
      <c r="G1020" s="10">
        <v>87.9</v>
      </c>
      <c r="H1020" s="10" t="s">
        <v>70</v>
      </c>
      <c r="I1020" s="10" t="s">
        <v>2697</v>
      </c>
      <c r="J1020" s="10" t="s">
        <v>71</v>
      </c>
      <c r="K1020" s="10">
        <v>30.9</v>
      </c>
      <c r="L1020" s="10">
        <v>6.7</v>
      </c>
      <c r="M1020" s="10">
        <v>2660</v>
      </c>
      <c r="N1020" s="10">
        <v>43</v>
      </c>
    </row>
    <row r="1021" spans="1:14" ht="18" x14ac:dyDescent="0.55000000000000004">
      <c r="A1021" s="10">
        <v>2021</v>
      </c>
      <c r="B1021" s="10" t="s">
        <v>318</v>
      </c>
      <c r="C1021" s="10" t="s">
        <v>189</v>
      </c>
      <c r="D1021" s="10">
        <v>517008</v>
      </c>
      <c r="E1021" s="10" t="s">
        <v>261</v>
      </c>
      <c r="F1021" s="10" t="s">
        <v>262</v>
      </c>
      <c r="G1021" s="10">
        <v>89.3</v>
      </c>
      <c r="H1021" s="10" t="s">
        <v>70</v>
      </c>
      <c r="I1021" s="10" t="s">
        <v>2698</v>
      </c>
      <c r="J1021" s="10" t="s">
        <v>71</v>
      </c>
      <c r="K1021" s="10">
        <v>27</v>
      </c>
      <c r="L1021" s="10">
        <v>2.7</v>
      </c>
      <c r="M1021" s="10">
        <v>2148</v>
      </c>
      <c r="N1021" s="10">
        <v>42</v>
      </c>
    </row>
    <row r="1022" spans="1:14" ht="18" x14ac:dyDescent="0.55000000000000004">
      <c r="A1022" s="10">
        <v>2021</v>
      </c>
      <c r="B1022" s="10" t="s">
        <v>846</v>
      </c>
      <c r="C1022" s="10" t="s">
        <v>291</v>
      </c>
      <c r="D1022" s="10">
        <v>572888</v>
      </c>
      <c r="E1022" s="10" t="s">
        <v>54</v>
      </c>
      <c r="F1022" s="10" t="s">
        <v>55</v>
      </c>
      <c r="G1022" s="10">
        <v>87.4</v>
      </c>
      <c r="H1022" s="10" t="s">
        <v>70</v>
      </c>
      <c r="I1022" s="10" t="s">
        <v>2699</v>
      </c>
      <c r="J1022" s="10" t="s">
        <v>71</v>
      </c>
      <c r="K1022" s="10">
        <v>27</v>
      </c>
      <c r="L1022" s="10">
        <v>5.0999999999999996</v>
      </c>
      <c r="M1022" s="10">
        <v>2458</v>
      </c>
      <c r="N1022" s="10">
        <v>42</v>
      </c>
    </row>
    <row r="1023" spans="1:14" ht="18" x14ac:dyDescent="0.55000000000000004">
      <c r="A1023" s="10">
        <v>2021</v>
      </c>
      <c r="B1023" s="10" t="s">
        <v>564</v>
      </c>
      <c r="C1023" s="10" t="s">
        <v>565</v>
      </c>
      <c r="D1023" s="10">
        <v>641401</v>
      </c>
      <c r="E1023" s="10" t="s">
        <v>58</v>
      </c>
      <c r="F1023" s="10" t="s">
        <v>59</v>
      </c>
      <c r="G1023" s="10">
        <v>88.6</v>
      </c>
      <c r="H1023" s="10" t="s">
        <v>70</v>
      </c>
      <c r="I1023" s="10" t="s">
        <v>2700</v>
      </c>
      <c r="J1023" s="10" t="s">
        <v>71</v>
      </c>
      <c r="K1023" s="10">
        <v>22</v>
      </c>
      <c r="L1023" s="10">
        <v>0.8</v>
      </c>
      <c r="M1023" s="10">
        <v>2244</v>
      </c>
      <c r="N1023" s="10">
        <v>41.5</v>
      </c>
    </row>
    <row r="1024" spans="1:14" ht="18" x14ac:dyDescent="0.55000000000000004">
      <c r="A1024" s="10">
        <v>2021</v>
      </c>
      <c r="B1024" s="10" t="s">
        <v>736</v>
      </c>
      <c r="C1024" s="10" t="s">
        <v>737</v>
      </c>
      <c r="D1024" s="10">
        <v>548384</v>
      </c>
      <c r="E1024" s="10" t="s">
        <v>142</v>
      </c>
      <c r="F1024" s="10" t="s">
        <v>143</v>
      </c>
      <c r="G1024" s="10">
        <v>87.7</v>
      </c>
      <c r="H1024" s="10" t="s">
        <v>70</v>
      </c>
      <c r="I1024" s="10" t="s">
        <v>2701</v>
      </c>
      <c r="J1024" s="10" t="s">
        <v>71</v>
      </c>
      <c r="K1024" s="10">
        <v>28.2</v>
      </c>
      <c r="L1024" s="10">
        <v>4.0999999999999996</v>
      </c>
      <c r="M1024" s="10">
        <v>2540</v>
      </c>
      <c r="N1024" s="10">
        <v>41</v>
      </c>
    </row>
    <row r="1025" spans="1:14" ht="18" x14ac:dyDescent="0.55000000000000004">
      <c r="A1025" s="10">
        <v>2021</v>
      </c>
      <c r="B1025" s="10" t="s">
        <v>752</v>
      </c>
      <c r="C1025" s="10" t="s">
        <v>189</v>
      </c>
      <c r="D1025" s="10">
        <v>622065</v>
      </c>
      <c r="E1025" s="10" t="s">
        <v>122</v>
      </c>
      <c r="F1025" s="10" t="s">
        <v>123</v>
      </c>
      <c r="G1025" s="10">
        <v>86</v>
      </c>
      <c r="H1025" s="10" t="s">
        <v>70</v>
      </c>
      <c r="I1025" s="10" t="s">
        <v>2702</v>
      </c>
      <c r="J1025" s="10" t="s">
        <v>71</v>
      </c>
      <c r="K1025" s="10">
        <v>27.5</v>
      </c>
      <c r="L1025" s="10">
        <v>0.7</v>
      </c>
      <c r="M1025" s="10">
        <v>2410</v>
      </c>
      <c r="N1025" s="10">
        <v>40</v>
      </c>
    </row>
    <row r="1026" spans="1:14" ht="18" x14ac:dyDescent="0.55000000000000004">
      <c r="A1026" s="10">
        <v>2021</v>
      </c>
      <c r="B1026" s="10" t="s">
        <v>106</v>
      </c>
      <c r="C1026" s="10" t="s">
        <v>107</v>
      </c>
      <c r="D1026" s="10">
        <v>543135</v>
      </c>
      <c r="E1026" s="10" t="s">
        <v>42</v>
      </c>
      <c r="F1026" s="10" t="s">
        <v>43</v>
      </c>
      <c r="G1026" s="10">
        <v>92.6</v>
      </c>
      <c r="H1026" s="10" t="s">
        <v>70</v>
      </c>
      <c r="I1026" s="10" t="s">
        <v>2703</v>
      </c>
      <c r="J1026" s="10" t="s">
        <v>71</v>
      </c>
      <c r="K1026" s="10">
        <v>20.2</v>
      </c>
      <c r="L1026" s="10">
        <v>0.5</v>
      </c>
      <c r="M1026" s="10">
        <v>2276</v>
      </c>
      <c r="N1026" s="10">
        <v>39.1</v>
      </c>
    </row>
    <row r="1027" spans="1:14" ht="18" x14ac:dyDescent="0.55000000000000004">
      <c r="A1027" s="10">
        <v>2021</v>
      </c>
      <c r="B1027" s="10" t="s">
        <v>875</v>
      </c>
      <c r="C1027" s="10" t="s">
        <v>37</v>
      </c>
      <c r="D1027" s="10">
        <v>681806</v>
      </c>
      <c r="E1027" s="10" t="s">
        <v>232</v>
      </c>
      <c r="F1027" s="10" t="s">
        <v>233</v>
      </c>
      <c r="G1027" s="10">
        <v>88.3</v>
      </c>
      <c r="H1027" s="10" t="s">
        <v>70</v>
      </c>
      <c r="I1027" s="10" t="s">
        <v>2704</v>
      </c>
      <c r="J1027" s="10" t="s">
        <v>71</v>
      </c>
      <c r="K1027" s="10">
        <v>29.3</v>
      </c>
      <c r="L1027" s="10">
        <v>5.4</v>
      </c>
      <c r="M1027" s="10">
        <v>2514</v>
      </c>
      <c r="N1027" s="10">
        <v>39</v>
      </c>
    </row>
    <row r="1028" spans="1:14" ht="18" x14ac:dyDescent="0.55000000000000004">
      <c r="A1028" s="10">
        <v>2021</v>
      </c>
      <c r="B1028" s="10" t="s">
        <v>669</v>
      </c>
      <c r="C1028" s="10" t="s">
        <v>95</v>
      </c>
      <c r="D1028" s="10">
        <v>451584</v>
      </c>
      <c r="E1028" s="10" t="s">
        <v>80</v>
      </c>
      <c r="F1028" s="10" t="s">
        <v>81</v>
      </c>
      <c r="G1028" s="10">
        <v>88.6</v>
      </c>
      <c r="H1028" s="10" t="s">
        <v>70</v>
      </c>
      <c r="I1028" s="10" t="s">
        <v>2705</v>
      </c>
      <c r="J1028" s="10" t="s">
        <v>71</v>
      </c>
      <c r="K1028" s="10">
        <v>28.1</v>
      </c>
      <c r="L1028" s="10">
        <v>5</v>
      </c>
      <c r="M1028" s="10">
        <v>2685</v>
      </c>
      <c r="N1028" s="10">
        <v>38</v>
      </c>
    </row>
    <row r="1029" spans="1:14" ht="18" x14ac:dyDescent="0.55000000000000004">
      <c r="A1029" s="10">
        <v>2021</v>
      </c>
      <c r="B1029" s="10" t="s">
        <v>549</v>
      </c>
      <c r="C1029" s="10" t="s">
        <v>191</v>
      </c>
      <c r="D1029" s="10">
        <v>624522</v>
      </c>
      <c r="E1029" s="10" t="s">
        <v>46</v>
      </c>
      <c r="F1029" s="10" t="s">
        <v>47</v>
      </c>
      <c r="G1029" s="10">
        <v>89.9</v>
      </c>
      <c r="H1029" s="10" t="s">
        <v>70</v>
      </c>
      <c r="I1029" s="10" t="s">
        <v>2706</v>
      </c>
      <c r="J1029" s="10" t="s">
        <v>71</v>
      </c>
      <c r="K1029" s="10">
        <v>27.8</v>
      </c>
      <c r="L1029" s="10">
        <v>4.9000000000000004</v>
      </c>
      <c r="M1029" s="10">
        <v>2485</v>
      </c>
      <c r="N1029" s="10">
        <v>38</v>
      </c>
    </row>
    <row r="1030" spans="1:14" ht="18" x14ac:dyDescent="0.55000000000000004">
      <c r="A1030" s="10">
        <v>2021</v>
      </c>
      <c r="B1030" s="10" t="s">
        <v>322</v>
      </c>
      <c r="C1030" s="10" t="s">
        <v>181</v>
      </c>
      <c r="D1030" s="10">
        <v>607231</v>
      </c>
      <c r="E1030" s="10" t="s">
        <v>261</v>
      </c>
      <c r="F1030" s="10" t="s">
        <v>262</v>
      </c>
      <c r="G1030" s="10">
        <v>86.2</v>
      </c>
      <c r="H1030" s="10" t="s">
        <v>70</v>
      </c>
      <c r="I1030" s="10" t="s">
        <v>2707</v>
      </c>
      <c r="J1030" s="10" t="s">
        <v>71</v>
      </c>
      <c r="K1030" s="10">
        <v>30.2</v>
      </c>
      <c r="L1030" s="10">
        <v>1.8</v>
      </c>
      <c r="M1030" s="10">
        <v>2637</v>
      </c>
      <c r="N1030" s="10">
        <v>37.200000000000003</v>
      </c>
    </row>
    <row r="1031" spans="1:14" ht="18" x14ac:dyDescent="0.55000000000000004">
      <c r="A1031" s="10">
        <v>2021</v>
      </c>
      <c r="B1031" s="10" t="s">
        <v>506</v>
      </c>
      <c r="C1031" s="10" t="s">
        <v>507</v>
      </c>
      <c r="D1031" s="10">
        <v>543521</v>
      </c>
      <c r="E1031" s="10" t="s">
        <v>178</v>
      </c>
      <c r="F1031" s="10" t="s">
        <v>179</v>
      </c>
      <c r="G1031" s="10">
        <v>87.5</v>
      </c>
      <c r="H1031" s="10" t="s">
        <v>70</v>
      </c>
      <c r="I1031" s="10" t="s">
        <v>2708</v>
      </c>
      <c r="J1031" s="10" t="s">
        <v>71</v>
      </c>
      <c r="K1031" s="10">
        <v>28.1</v>
      </c>
      <c r="L1031" s="10">
        <v>2.9</v>
      </c>
      <c r="M1031" s="10">
        <v>2499</v>
      </c>
      <c r="N1031" s="10">
        <v>36</v>
      </c>
    </row>
    <row r="1032" spans="1:14" ht="18" x14ac:dyDescent="0.55000000000000004">
      <c r="A1032" s="10">
        <v>2021</v>
      </c>
      <c r="B1032" s="10" t="s">
        <v>357</v>
      </c>
      <c r="C1032" s="10" t="s">
        <v>358</v>
      </c>
      <c r="D1032" s="10">
        <v>641941</v>
      </c>
      <c r="E1032" s="10" t="s">
        <v>62</v>
      </c>
      <c r="F1032" s="10" t="s">
        <v>63</v>
      </c>
      <c r="G1032" s="10">
        <v>86.4</v>
      </c>
      <c r="H1032" s="10" t="s">
        <v>70</v>
      </c>
      <c r="I1032" s="10" t="s">
        <v>2709</v>
      </c>
      <c r="J1032" s="10" t="s">
        <v>71</v>
      </c>
      <c r="K1032" s="10">
        <v>33.299999999999997</v>
      </c>
      <c r="L1032" s="10">
        <v>2.8</v>
      </c>
      <c r="M1032" s="10">
        <v>2334</v>
      </c>
      <c r="N1032" s="10">
        <v>34</v>
      </c>
    </row>
    <row r="1033" spans="1:14" ht="18" x14ac:dyDescent="0.55000000000000004">
      <c r="A1033" s="10">
        <v>2021</v>
      </c>
      <c r="B1033" s="10" t="s">
        <v>665</v>
      </c>
      <c r="C1033" s="10" t="s">
        <v>666</v>
      </c>
      <c r="D1033" s="10">
        <v>608678</v>
      </c>
      <c r="E1033" s="10" t="s">
        <v>30</v>
      </c>
      <c r="F1033" s="10" t="s">
        <v>31</v>
      </c>
      <c r="G1033" s="10">
        <v>90.2</v>
      </c>
      <c r="H1033" s="10" t="s">
        <v>70</v>
      </c>
      <c r="I1033" s="10" t="s">
        <v>2710</v>
      </c>
      <c r="J1033" s="10" t="s">
        <v>71</v>
      </c>
      <c r="K1033" s="10">
        <v>27.6</v>
      </c>
      <c r="L1033" s="10">
        <v>3.7</v>
      </c>
      <c r="M1033" s="10">
        <v>2475</v>
      </c>
      <c r="N1033" s="10">
        <v>34</v>
      </c>
    </row>
    <row r="1034" spans="1:14" ht="18" x14ac:dyDescent="0.55000000000000004">
      <c r="A1034" s="10">
        <v>2021</v>
      </c>
      <c r="B1034" s="10" t="s">
        <v>712</v>
      </c>
      <c r="C1034" s="10" t="s">
        <v>25</v>
      </c>
      <c r="D1034" s="10">
        <v>543022</v>
      </c>
      <c r="E1034" s="10" t="s">
        <v>30</v>
      </c>
      <c r="F1034" s="10" t="s">
        <v>31</v>
      </c>
      <c r="G1034" s="10">
        <v>88.9</v>
      </c>
      <c r="H1034" s="10" t="s">
        <v>70</v>
      </c>
      <c r="I1034" s="10" t="s">
        <v>2711</v>
      </c>
      <c r="J1034" s="10" t="s">
        <v>71</v>
      </c>
      <c r="K1034" s="10">
        <v>33.700000000000003</v>
      </c>
      <c r="L1034" s="10">
        <v>4.8</v>
      </c>
      <c r="M1034" s="10">
        <v>2713</v>
      </c>
      <c r="N1034" s="10">
        <v>31</v>
      </c>
    </row>
    <row r="1035" spans="1:14" ht="18" x14ac:dyDescent="0.55000000000000004">
      <c r="A1035" s="10">
        <v>2021</v>
      </c>
      <c r="B1035" s="10" t="s">
        <v>750</v>
      </c>
      <c r="C1035" s="10" t="s">
        <v>177</v>
      </c>
      <c r="D1035" s="10">
        <v>621114</v>
      </c>
      <c r="E1035" s="10" t="s">
        <v>50</v>
      </c>
      <c r="F1035" s="10" t="s">
        <v>51</v>
      </c>
      <c r="G1035" s="10">
        <v>86.7</v>
      </c>
      <c r="H1035" s="10" t="s">
        <v>70</v>
      </c>
      <c r="I1035" s="10" t="s">
        <v>2712</v>
      </c>
      <c r="J1035" s="10" t="s">
        <v>71</v>
      </c>
      <c r="K1035" s="10">
        <v>37.200000000000003</v>
      </c>
      <c r="L1035" s="10">
        <v>4.7</v>
      </c>
      <c r="M1035" s="10">
        <v>2291</v>
      </c>
      <c r="N1035" s="10">
        <v>31</v>
      </c>
    </row>
    <row r="1036" spans="1:14" ht="18" x14ac:dyDescent="0.55000000000000004">
      <c r="A1036" s="10">
        <v>2021</v>
      </c>
      <c r="B1036" s="10" t="s">
        <v>865</v>
      </c>
      <c r="C1036" s="10" t="s">
        <v>305</v>
      </c>
      <c r="D1036" s="10">
        <v>592612</v>
      </c>
      <c r="E1036" s="10" t="s">
        <v>26</v>
      </c>
      <c r="F1036" s="10" t="s">
        <v>27</v>
      </c>
      <c r="G1036" s="10">
        <v>87.2</v>
      </c>
      <c r="H1036" s="10" t="s">
        <v>70</v>
      </c>
      <c r="I1036" s="10" t="s">
        <v>2713</v>
      </c>
      <c r="J1036" s="10" t="s">
        <v>71</v>
      </c>
      <c r="K1036" s="10">
        <v>29.9</v>
      </c>
      <c r="L1036" s="10">
        <v>2</v>
      </c>
      <c r="M1036" s="10">
        <v>2231</v>
      </c>
      <c r="N1036" s="10">
        <v>30</v>
      </c>
    </row>
    <row r="1037" spans="1:14" ht="18" x14ac:dyDescent="0.55000000000000004">
      <c r="A1037" s="10">
        <v>2021</v>
      </c>
      <c r="B1037" s="10" t="s">
        <v>894</v>
      </c>
      <c r="C1037" s="10" t="s">
        <v>274</v>
      </c>
      <c r="D1037" s="10">
        <v>621074</v>
      </c>
      <c r="E1037" s="10" t="s">
        <v>46</v>
      </c>
      <c r="F1037" s="10" t="s">
        <v>47</v>
      </c>
      <c r="G1037" s="10">
        <v>89.5</v>
      </c>
      <c r="H1037" s="10" t="s">
        <v>70</v>
      </c>
      <c r="I1037" s="10" t="s">
        <v>2714</v>
      </c>
      <c r="J1037" s="10" t="s">
        <v>71</v>
      </c>
      <c r="K1037" s="10">
        <v>29.3</v>
      </c>
      <c r="L1037" s="10">
        <v>3.5</v>
      </c>
      <c r="M1037" s="10">
        <v>2418</v>
      </c>
      <c r="N1037" s="10">
        <v>30</v>
      </c>
    </row>
    <row r="1038" spans="1:14" ht="18" x14ac:dyDescent="0.55000000000000004">
      <c r="A1038" s="10">
        <v>2021</v>
      </c>
      <c r="B1038" s="10" t="s">
        <v>508</v>
      </c>
      <c r="C1038" s="10" t="s">
        <v>360</v>
      </c>
      <c r="D1038" s="10">
        <v>676969</v>
      </c>
      <c r="E1038" s="10" t="s">
        <v>164</v>
      </c>
      <c r="F1038" s="10" t="s">
        <v>165</v>
      </c>
      <c r="G1038" s="10">
        <v>88.3</v>
      </c>
      <c r="H1038" s="10" t="s">
        <v>70</v>
      </c>
      <c r="I1038" s="10" t="s">
        <v>2715</v>
      </c>
      <c r="J1038" s="10" t="s">
        <v>71</v>
      </c>
      <c r="K1038" s="10">
        <v>29.2</v>
      </c>
      <c r="L1038" s="10">
        <v>0.6</v>
      </c>
      <c r="M1038" s="10">
        <v>2098</v>
      </c>
      <c r="N1038" s="10">
        <v>28</v>
      </c>
    </row>
    <row r="1039" spans="1:14" ht="18" x14ac:dyDescent="0.55000000000000004">
      <c r="A1039" s="10">
        <v>2021</v>
      </c>
      <c r="B1039" s="10" t="s">
        <v>793</v>
      </c>
      <c r="C1039" s="10" t="s">
        <v>353</v>
      </c>
      <c r="D1039" s="10">
        <v>594987</v>
      </c>
      <c r="E1039" s="10" t="s">
        <v>102</v>
      </c>
      <c r="F1039" s="10" t="s">
        <v>103</v>
      </c>
      <c r="G1039" s="10">
        <v>88.1</v>
      </c>
      <c r="H1039" s="10" t="s">
        <v>70</v>
      </c>
      <c r="I1039" s="10" t="s">
        <v>2716</v>
      </c>
      <c r="J1039" s="10" t="s">
        <v>71</v>
      </c>
      <c r="K1039" s="10">
        <v>29.6</v>
      </c>
      <c r="L1039" s="10">
        <v>3.7</v>
      </c>
      <c r="M1039" s="10">
        <v>2539</v>
      </c>
      <c r="N1039" s="10">
        <v>27</v>
      </c>
    </row>
    <row r="1040" spans="1:14" ht="18" x14ac:dyDescent="0.55000000000000004">
      <c r="A1040" s="10">
        <v>2021</v>
      </c>
      <c r="B1040" s="10" t="s">
        <v>777</v>
      </c>
      <c r="C1040" s="10" t="s">
        <v>778</v>
      </c>
      <c r="D1040" s="10">
        <v>605138</v>
      </c>
      <c r="E1040" s="10" t="s">
        <v>116</v>
      </c>
      <c r="F1040" s="10" t="s">
        <v>117</v>
      </c>
      <c r="G1040" s="10">
        <v>85.5</v>
      </c>
      <c r="H1040" s="10" t="s">
        <v>70</v>
      </c>
      <c r="I1040" s="10" t="s">
        <v>2717</v>
      </c>
      <c r="J1040" s="10" t="s">
        <v>71</v>
      </c>
      <c r="K1040" s="10">
        <v>31.7</v>
      </c>
      <c r="L1040" s="10">
        <v>3.1</v>
      </c>
      <c r="M1040" s="10">
        <v>2295</v>
      </c>
      <c r="N1040" s="10">
        <v>27</v>
      </c>
    </row>
    <row r="1041" spans="1:14" ht="18" x14ac:dyDescent="0.55000000000000004">
      <c r="A1041" s="10">
        <v>2021</v>
      </c>
      <c r="B1041" s="10" t="s">
        <v>226</v>
      </c>
      <c r="C1041" s="10" t="s">
        <v>227</v>
      </c>
      <c r="D1041" s="10">
        <v>663465</v>
      </c>
      <c r="E1041" s="10" t="s">
        <v>116</v>
      </c>
      <c r="F1041" s="10" t="s">
        <v>117</v>
      </c>
      <c r="G1041" s="10">
        <v>86.3</v>
      </c>
      <c r="H1041" s="10" t="s">
        <v>70</v>
      </c>
      <c r="I1041" s="10" t="s">
        <v>2718</v>
      </c>
      <c r="J1041" s="10" t="s">
        <v>71</v>
      </c>
      <c r="K1041" s="10">
        <v>30.7</v>
      </c>
      <c r="L1041" s="10">
        <v>2.5</v>
      </c>
      <c r="M1041" s="10">
        <v>2363</v>
      </c>
      <c r="N1041" s="10">
        <v>25.2</v>
      </c>
    </row>
    <row r="1042" spans="1:14" ht="18" x14ac:dyDescent="0.55000000000000004">
      <c r="A1042" s="10">
        <v>2021</v>
      </c>
      <c r="B1042" s="10" t="s">
        <v>705</v>
      </c>
      <c r="C1042" s="10" t="s">
        <v>245</v>
      </c>
      <c r="D1042" s="10">
        <v>446321</v>
      </c>
      <c r="E1042" s="10" t="s">
        <v>110</v>
      </c>
      <c r="F1042" s="10" t="s">
        <v>111</v>
      </c>
      <c r="G1042" s="10">
        <v>85.5</v>
      </c>
      <c r="H1042" s="10" t="s">
        <v>70</v>
      </c>
      <c r="I1042" s="10" t="s">
        <v>2719</v>
      </c>
      <c r="J1042" s="10" t="s">
        <v>71</v>
      </c>
      <c r="K1042" s="10">
        <v>32.5</v>
      </c>
      <c r="L1042" s="10">
        <v>0.1</v>
      </c>
      <c r="M1042" s="10">
        <v>2064</v>
      </c>
      <c r="N1042" s="10">
        <v>24</v>
      </c>
    </row>
    <row r="1043" spans="1:14" ht="18" x14ac:dyDescent="0.55000000000000004">
      <c r="A1043" s="10">
        <v>2021</v>
      </c>
      <c r="B1043" s="10" t="s">
        <v>406</v>
      </c>
      <c r="C1043" s="10" t="s">
        <v>407</v>
      </c>
      <c r="D1043" s="10">
        <v>665152</v>
      </c>
      <c r="E1043" s="10" t="s">
        <v>182</v>
      </c>
      <c r="F1043" s="10" t="s">
        <v>183</v>
      </c>
      <c r="G1043" s="10">
        <v>87.2</v>
      </c>
      <c r="H1043" s="10" t="s">
        <v>70</v>
      </c>
      <c r="I1043" s="10" t="s">
        <v>2720</v>
      </c>
      <c r="J1043" s="10" t="s">
        <v>71</v>
      </c>
      <c r="K1043" s="10">
        <v>27.1</v>
      </c>
      <c r="L1043" s="10">
        <v>4</v>
      </c>
      <c r="M1043" s="10">
        <v>2325</v>
      </c>
      <c r="N1043" s="10">
        <v>22.4</v>
      </c>
    </row>
    <row r="1044" spans="1:14" ht="18" x14ac:dyDescent="0.55000000000000004">
      <c r="A1044" s="10">
        <v>2021</v>
      </c>
      <c r="B1044" s="10" t="s">
        <v>301</v>
      </c>
      <c r="C1044" s="10" t="s">
        <v>247</v>
      </c>
      <c r="D1044" s="10">
        <v>621237</v>
      </c>
      <c r="E1044" s="10" t="s">
        <v>58</v>
      </c>
      <c r="F1044" s="10" t="s">
        <v>59</v>
      </c>
      <c r="G1044" s="10">
        <v>94.1</v>
      </c>
      <c r="H1044" s="10" t="s">
        <v>70</v>
      </c>
      <c r="I1044" s="10" t="s">
        <v>2721</v>
      </c>
      <c r="J1044" s="10" t="s">
        <v>71</v>
      </c>
      <c r="K1044" s="10">
        <v>25.6</v>
      </c>
      <c r="L1044" s="10">
        <v>1.2</v>
      </c>
      <c r="M1044" s="10">
        <v>2262</v>
      </c>
      <c r="N1044" s="10">
        <v>21</v>
      </c>
    </row>
    <row r="1045" spans="1:14" ht="18" x14ac:dyDescent="0.55000000000000004">
      <c r="A1045" s="10">
        <v>2021</v>
      </c>
      <c r="B1045" s="10" t="s">
        <v>580</v>
      </c>
      <c r="C1045" s="10" t="s">
        <v>139</v>
      </c>
      <c r="D1045" s="10">
        <v>571901</v>
      </c>
      <c r="E1045" s="10" t="s">
        <v>126</v>
      </c>
      <c r="F1045" s="10" t="s">
        <v>127</v>
      </c>
      <c r="G1045" s="10">
        <v>84.7</v>
      </c>
      <c r="H1045" s="10" t="s">
        <v>70</v>
      </c>
      <c r="I1045" s="10" t="s">
        <v>2722</v>
      </c>
      <c r="J1045" s="10" t="s">
        <v>71</v>
      </c>
      <c r="K1045" s="10">
        <v>36.9</v>
      </c>
      <c r="L1045" s="10">
        <v>1.1000000000000001</v>
      </c>
      <c r="M1045" s="10">
        <v>2425</v>
      </c>
      <c r="N1045" s="10">
        <v>15</v>
      </c>
    </row>
    <row r="1046" spans="1:14" ht="18" x14ac:dyDescent="0.55000000000000004">
      <c r="A1046" s="10">
        <v>2021</v>
      </c>
      <c r="B1046" s="10" t="s">
        <v>218</v>
      </c>
      <c r="C1046" s="10" t="s">
        <v>119</v>
      </c>
      <c r="D1046" s="10">
        <v>502043</v>
      </c>
      <c r="E1046" s="10" t="s">
        <v>58</v>
      </c>
      <c r="F1046" s="10" t="s">
        <v>59</v>
      </c>
      <c r="G1046" s="10">
        <v>92.3</v>
      </c>
      <c r="H1046" s="10" t="s">
        <v>22</v>
      </c>
      <c r="I1046" s="10" t="s">
        <v>2723</v>
      </c>
      <c r="J1046" s="10" t="s">
        <v>23</v>
      </c>
      <c r="K1046" s="10">
        <v>24.3</v>
      </c>
      <c r="L1046" s="10">
        <v>15</v>
      </c>
      <c r="M1046" s="10">
        <v>2137</v>
      </c>
      <c r="N1046" s="10">
        <v>83</v>
      </c>
    </row>
    <row r="1047" spans="1:14" ht="18" x14ac:dyDescent="0.55000000000000004">
      <c r="A1047" s="10">
        <v>2021</v>
      </c>
      <c r="B1047" s="10" t="s">
        <v>18</v>
      </c>
      <c r="C1047" s="10" t="s">
        <v>19</v>
      </c>
      <c r="D1047" s="10">
        <v>640455</v>
      </c>
      <c r="E1047" s="10" t="s">
        <v>20</v>
      </c>
      <c r="F1047" s="10" t="s">
        <v>21</v>
      </c>
      <c r="G1047" s="10">
        <v>92.1</v>
      </c>
      <c r="H1047" s="10" t="s">
        <v>22</v>
      </c>
      <c r="I1047" s="10" t="s">
        <v>2724</v>
      </c>
      <c r="J1047" s="10" t="s">
        <v>23</v>
      </c>
      <c r="K1047" s="10">
        <v>20</v>
      </c>
      <c r="L1047" s="10">
        <v>13.6</v>
      </c>
      <c r="M1047" s="10">
        <v>1993</v>
      </c>
      <c r="N1047" s="10">
        <v>97</v>
      </c>
    </row>
    <row r="1048" spans="1:14" ht="18" x14ac:dyDescent="0.55000000000000004">
      <c r="A1048" s="10">
        <v>2021</v>
      </c>
      <c r="B1048" s="10" t="s">
        <v>391</v>
      </c>
      <c r="C1048" s="10" t="s">
        <v>392</v>
      </c>
      <c r="D1048" s="10">
        <v>544727</v>
      </c>
      <c r="E1048" s="10" t="s">
        <v>126</v>
      </c>
      <c r="F1048" s="10" t="s">
        <v>127</v>
      </c>
      <c r="G1048" s="10">
        <v>96.4</v>
      </c>
      <c r="H1048" s="10" t="s">
        <v>22</v>
      </c>
      <c r="I1048" s="10" t="s">
        <v>2725</v>
      </c>
      <c r="J1048" s="10" t="s">
        <v>23</v>
      </c>
      <c r="K1048" s="10">
        <v>26</v>
      </c>
      <c r="L1048" s="10">
        <v>16.2</v>
      </c>
      <c r="M1048" s="10">
        <v>2218</v>
      </c>
      <c r="N1048" s="10">
        <v>82</v>
      </c>
    </row>
    <row r="1049" spans="1:14" ht="18" x14ac:dyDescent="0.55000000000000004">
      <c r="A1049" s="10">
        <v>2021</v>
      </c>
      <c r="B1049" s="10" t="s">
        <v>219</v>
      </c>
      <c r="C1049" s="10" t="s">
        <v>220</v>
      </c>
      <c r="D1049" s="10">
        <v>605540</v>
      </c>
      <c r="E1049" s="10" t="s">
        <v>68</v>
      </c>
      <c r="F1049" s="10" t="s">
        <v>69</v>
      </c>
      <c r="G1049" s="10">
        <v>96.3</v>
      </c>
      <c r="H1049" s="10" t="s">
        <v>22</v>
      </c>
      <c r="I1049" s="10" t="s">
        <v>2726</v>
      </c>
      <c r="J1049" s="10" t="s">
        <v>23</v>
      </c>
      <c r="K1049" s="10">
        <v>16.8</v>
      </c>
      <c r="L1049" s="10">
        <v>14</v>
      </c>
      <c r="M1049" s="10">
        <v>2289</v>
      </c>
      <c r="N1049" s="10">
        <v>89</v>
      </c>
    </row>
    <row r="1050" spans="1:14" ht="18" x14ac:dyDescent="0.55000000000000004">
      <c r="A1050" s="10">
        <v>2021</v>
      </c>
      <c r="B1050" s="10" t="s">
        <v>215</v>
      </c>
      <c r="C1050" s="10" t="s">
        <v>216</v>
      </c>
      <c r="D1050" s="10">
        <v>641540</v>
      </c>
      <c r="E1050" s="10" t="s">
        <v>116</v>
      </c>
      <c r="F1050" s="10" t="s">
        <v>117</v>
      </c>
      <c r="G1050" s="10">
        <v>90.3</v>
      </c>
      <c r="H1050" s="10" t="s">
        <v>22</v>
      </c>
      <c r="I1050" s="10" t="s">
        <v>2727</v>
      </c>
      <c r="J1050" s="10" t="s">
        <v>23</v>
      </c>
      <c r="K1050" s="10">
        <v>27</v>
      </c>
      <c r="L1050" s="10">
        <v>14.6</v>
      </c>
      <c r="M1050" s="10">
        <v>2029</v>
      </c>
      <c r="N1050" s="10">
        <v>79</v>
      </c>
    </row>
    <row r="1051" spans="1:14" ht="18" x14ac:dyDescent="0.55000000000000004">
      <c r="A1051" s="10">
        <v>2021</v>
      </c>
      <c r="B1051" s="10" t="s">
        <v>44</v>
      </c>
      <c r="C1051" s="10" t="s">
        <v>45</v>
      </c>
      <c r="D1051" s="10">
        <v>605200</v>
      </c>
      <c r="E1051" s="10" t="s">
        <v>46</v>
      </c>
      <c r="F1051" s="10" t="s">
        <v>47</v>
      </c>
      <c r="G1051" s="10">
        <v>87.9</v>
      </c>
      <c r="H1051" s="10" t="s">
        <v>22</v>
      </c>
      <c r="I1051" s="10" t="s">
        <v>2728</v>
      </c>
      <c r="J1051" s="10" t="s">
        <v>23</v>
      </c>
      <c r="K1051" s="10">
        <v>22.7</v>
      </c>
      <c r="L1051" s="10">
        <v>14.5</v>
      </c>
      <c r="M1051" s="10">
        <v>2018</v>
      </c>
      <c r="N1051" s="10">
        <v>99</v>
      </c>
    </row>
    <row r="1052" spans="1:14" ht="18" x14ac:dyDescent="0.55000000000000004">
      <c r="A1052" s="10">
        <v>2021</v>
      </c>
      <c r="B1052" s="10" t="s">
        <v>64</v>
      </c>
      <c r="C1052" s="10" t="s">
        <v>65</v>
      </c>
      <c r="D1052" s="10">
        <v>571927</v>
      </c>
      <c r="E1052" s="10" t="s">
        <v>14</v>
      </c>
      <c r="F1052" s="10" t="s">
        <v>15</v>
      </c>
      <c r="G1052" s="10">
        <v>94.5</v>
      </c>
      <c r="H1052" s="10" t="s">
        <v>22</v>
      </c>
      <c r="I1052" s="10" t="s">
        <v>2729</v>
      </c>
      <c r="J1052" s="10" t="s">
        <v>23</v>
      </c>
      <c r="K1052" s="10">
        <v>18.399999999999999</v>
      </c>
      <c r="L1052" s="10">
        <v>15.1</v>
      </c>
      <c r="M1052" s="10">
        <v>2184</v>
      </c>
      <c r="N1052" s="10">
        <v>99</v>
      </c>
    </row>
    <row r="1053" spans="1:14" ht="18" x14ac:dyDescent="0.55000000000000004">
      <c r="A1053" s="10">
        <v>2021</v>
      </c>
      <c r="B1053" s="10" t="s">
        <v>124</v>
      </c>
      <c r="C1053" s="10" t="s">
        <v>125</v>
      </c>
      <c r="D1053" s="10">
        <v>573186</v>
      </c>
      <c r="E1053" s="10" t="s">
        <v>126</v>
      </c>
      <c r="F1053" s="10" t="s">
        <v>127</v>
      </c>
      <c r="G1053" s="10">
        <v>92</v>
      </c>
      <c r="H1053" s="10" t="s">
        <v>22</v>
      </c>
      <c r="I1053" s="10" t="s">
        <v>2730</v>
      </c>
      <c r="J1053" s="10" t="s">
        <v>23</v>
      </c>
      <c r="K1053" s="10">
        <v>27.9</v>
      </c>
      <c r="L1053" s="10">
        <v>9.9</v>
      </c>
      <c r="M1053" s="10">
        <v>2284</v>
      </c>
      <c r="N1053" s="10">
        <v>59</v>
      </c>
    </row>
    <row r="1054" spans="1:14" ht="18" x14ac:dyDescent="0.55000000000000004">
      <c r="A1054" s="10">
        <v>2021</v>
      </c>
      <c r="B1054" s="10" t="s">
        <v>209</v>
      </c>
      <c r="C1054" s="10" t="s">
        <v>210</v>
      </c>
      <c r="D1054" s="10">
        <v>572971</v>
      </c>
      <c r="E1054" s="10" t="s">
        <v>50</v>
      </c>
      <c r="F1054" s="10" t="s">
        <v>51</v>
      </c>
      <c r="G1054" s="10">
        <v>87.7</v>
      </c>
      <c r="H1054" s="10" t="s">
        <v>22</v>
      </c>
      <c r="I1054" s="10" t="s">
        <v>2731</v>
      </c>
      <c r="J1054" s="10" t="s">
        <v>23</v>
      </c>
      <c r="K1054" s="10">
        <v>30.3</v>
      </c>
      <c r="L1054" s="10">
        <v>14.7</v>
      </c>
      <c r="M1054" s="10">
        <v>1981</v>
      </c>
      <c r="N1054" s="10">
        <v>81</v>
      </c>
    </row>
    <row r="1055" spans="1:14" ht="18" x14ac:dyDescent="0.55000000000000004">
      <c r="A1055" s="10">
        <v>2021</v>
      </c>
      <c r="B1055" s="10" t="s">
        <v>237</v>
      </c>
      <c r="C1055" s="10" t="s">
        <v>89</v>
      </c>
      <c r="D1055" s="10">
        <v>605135</v>
      </c>
      <c r="E1055" s="10" t="s">
        <v>20</v>
      </c>
      <c r="F1055" s="10" t="s">
        <v>21</v>
      </c>
      <c r="G1055" s="10">
        <v>92.8</v>
      </c>
      <c r="H1055" s="10" t="s">
        <v>22</v>
      </c>
      <c r="I1055" s="10" t="s">
        <v>2732</v>
      </c>
      <c r="J1055" s="10" t="s">
        <v>23</v>
      </c>
      <c r="K1055" s="10">
        <v>21.7</v>
      </c>
      <c r="L1055" s="10">
        <v>16.5</v>
      </c>
      <c r="M1055" s="10">
        <v>2115</v>
      </c>
      <c r="N1055" s="10">
        <v>88</v>
      </c>
    </row>
    <row r="1056" spans="1:14" ht="18" x14ac:dyDescent="0.55000000000000004">
      <c r="A1056" s="10">
        <v>2021</v>
      </c>
      <c r="B1056" s="10" t="s">
        <v>196</v>
      </c>
      <c r="C1056" s="10" t="s">
        <v>197</v>
      </c>
      <c r="D1056" s="10">
        <v>571578</v>
      </c>
      <c r="E1056" s="10" t="s">
        <v>194</v>
      </c>
      <c r="F1056" s="10" t="s">
        <v>195</v>
      </c>
      <c r="G1056" s="10">
        <v>92.5</v>
      </c>
      <c r="H1056" s="10" t="s">
        <v>22</v>
      </c>
      <c r="I1056" s="10" t="s">
        <v>2733</v>
      </c>
      <c r="J1056" s="10" t="s">
        <v>23</v>
      </c>
      <c r="K1056" s="10">
        <v>19.3</v>
      </c>
      <c r="L1056" s="10">
        <v>14.1</v>
      </c>
      <c r="M1056" s="10">
        <v>2094</v>
      </c>
      <c r="N1056" s="10">
        <v>86</v>
      </c>
    </row>
    <row r="1057" spans="1:14" ht="18" x14ac:dyDescent="0.55000000000000004">
      <c r="A1057" s="10">
        <v>2021</v>
      </c>
      <c r="B1057" s="10" t="s">
        <v>202</v>
      </c>
      <c r="C1057" s="10" t="s">
        <v>360</v>
      </c>
      <c r="D1057" s="10">
        <v>474463</v>
      </c>
      <c r="E1057" s="10" t="s">
        <v>68</v>
      </c>
      <c r="F1057" s="10" t="s">
        <v>69</v>
      </c>
      <c r="G1057" s="10">
        <v>89.1</v>
      </c>
      <c r="H1057" s="10" t="s">
        <v>22</v>
      </c>
      <c r="I1057" s="10" t="s">
        <v>2734</v>
      </c>
      <c r="J1057" s="10" t="s">
        <v>23</v>
      </c>
      <c r="K1057" s="10">
        <v>25</v>
      </c>
      <c r="L1057" s="10">
        <v>14.5</v>
      </c>
      <c r="M1057" s="10">
        <v>1700</v>
      </c>
      <c r="N1057" s="10">
        <v>93</v>
      </c>
    </row>
    <row r="1058" spans="1:14" ht="18" x14ac:dyDescent="0.55000000000000004">
      <c r="A1058" s="10">
        <v>2021</v>
      </c>
      <c r="B1058" s="10" t="s">
        <v>128</v>
      </c>
      <c r="C1058" s="10" t="s">
        <v>374</v>
      </c>
      <c r="D1058" s="10">
        <v>543243</v>
      </c>
      <c r="E1058" s="10" t="s">
        <v>26</v>
      </c>
      <c r="F1058" s="10" t="s">
        <v>27</v>
      </c>
      <c r="G1058" s="10">
        <v>92.5</v>
      </c>
      <c r="H1058" s="10" t="s">
        <v>22</v>
      </c>
      <c r="I1058" s="10" t="s">
        <v>2735</v>
      </c>
      <c r="J1058" s="10" t="s">
        <v>23</v>
      </c>
      <c r="K1058" s="10">
        <v>22.5</v>
      </c>
      <c r="L1058" s="10">
        <v>13.1</v>
      </c>
      <c r="M1058" s="10">
        <v>2310</v>
      </c>
      <c r="N1058" s="10">
        <v>70</v>
      </c>
    </row>
    <row r="1059" spans="1:14" ht="18" x14ac:dyDescent="0.55000000000000004">
      <c r="A1059" s="10">
        <v>2021</v>
      </c>
      <c r="B1059" s="10" t="s">
        <v>394</v>
      </c>
      <c r="C1059" s="10" t="s">
        <v>395</v>
      </c>
      <c r="D1059" s="10">
        <v>489334</v>
      </c>
      <c r="E1059" s="10" t="s">
        <v>62</v>
      </c>
      <c r="F1059" s="10" t="s">
        <v>63</v>
      </c>
      <c r="G1059" s="10">
        <v>92.3</v>
      </c>
      <c r="H1059" s="10" t="s">
        <v>22</v>
      </c>
      <c r="I1059" s="10" t="s">
        <v>2736</v>
      </c>
      <c r="J1059" s="10" t="s">
        <v>23</v>
      </c>
      <c r="K1059" s="10">
        <v>19.7</v>
      </c>
      <c r="L1059" s="10">
        <v>13.4</v>
      </c>
      <c r="M1059" s="10">
        <v>2199</v>
      </c>
      <c r="N1059" s="10">
        <v>93</v>
      </c>
    </row>
    <row r="1060" spans="1:14" ht="18" x14ac:dyDescent="0.55000000000000004">
      <c r="A1060" s="10">
        <v>2021</v>
      </c>
      <c r="B1060" s="10" t="s">
        <v>399</v>
      </c>
      <c r="C1060" s="10" t="s">
        <v>400</v>
      </c>
      <c r="D1060" s="10">
        <v>624133</v>
      </c>
      <c r="E1060" s="10" t="s">
        <v>58</v>
      </c>
      <c r="F1060" s="10" t="s">
        <v>59</v>
      </c>
      <c r="G1060" s="10">
        <v>93</v>
      </c>
      <c r="H1060" s="10" t="s">
        <v>22</v>
      </c>
      <c r="I1060" s="10" t="s">
        <v>2737</v>
      </c>
      <c r="J1060" s="10" t="s">
        <v>23</v>
      </c>
      <c r="K1060" s="10">
        <v>23.7</v>
      </c>
      <c r="L1060" s="10">
        <v>15.5</v>
      </c>
      <c r="M1060" s="10">
        <v>1844</v>
      </c>
      <c r="N1060" s="10">
        <v>85</v>
      </c>
    </row>
    <row r="1061" spans="1:14" ht="18" x14ac:dyDescent="0.55000000000000004">
      <c r="A1061" s="10">
        <v>2021</v>
      </c>
      <c r="B1061" s="10" t="s">
        <v>417</v>
      </c>
      <c r="C1061" s="10" t="s">
        <v>418</v>
      </c>
      <c r="D1061" s="10">
        <v>641835</v>
      </c>
      <c r="E1061" s="10" t="s">
        <v>14</v>
      </c>
      <c r="F1061" s="10" t="s">
        <v>15</v>
      </c>
      <c r="G1061" s="10">
        <v>94.1</v>
      </c>
      <c r="H1061" s="10" t="s">
        <v>22</v>
      </c>
      <c r="I1061" s="10" t="s">
        <v>2738</v>
      </c>
      <c r="J1061" s="10" t="s">
        <v>23</v>
      </c>
      <c r="K1061" s="10">
        <v>22.2</v>
      </c>
      <c r="L1061" s="10">
        <v>16.899999999999999</v>
      </c>
      <c r="M1061" s="10">
        <v>2056</v>
      </c>
      <c r="N1061" s="10">
        <v>93</v>
      </c>
    </row>
    <row r="1062" spans="1:14" ht="18" x14ac:dyDescent="0.55000000000000004">
      <c r="A1062" s="10">
        <v>2021</v>
      </c>
      <c r="B1062" s="10" t="s">
        <v>414</v>
      </c>
      <c r="C1062" s="10" t="s">
        <v>115</v>
      </c>
      <c r="D1062" s="10">
        <v>656756</v>
      </c>
      <c r="E1062" s="10" t="s">
        <v>38</v>
      </c>
      <c r="F1062" s="10" t="s">
        <v>39</v>
      </c>
      <c r="G1062" s="10">
        <v>92.4</v>
      </c>
      <c r="H1062" s="10" t="s">
        <v>22</v>
      </c>
      <c r="I1062" s="10" t="s">
        <v>2739</v>
      </c>
      <c r="J1062" s="10" t="s">
        <v>23</v>
      </c>
      <c r="K1062" s="10">
        <v>19.8</v>
      </c>
      <c r="L1062" s="10">
        <v>15.5</v>
      </c>
      <c r="M1062" s="10">
        <v>2171</v>
      </c>
      <c r="N1062" s="10">
        <v>89</v>
      </c>
    </row>
    <row r="1063" spans="1:14" ht="18" x14ac:dyDescent="0.55000000000000004">
      <c r="A1063" s="10">
        <v>2021</v>
      </c>
      <c r="B1063" s="10" t="s">
        <v>439</v>
      </c>
      <c r="C1063" s="10" t="s">
        <v>45</v>
      </c>
      <c r="D1063" s="10">
        <v>647315</v>
      </c>
      <c r="E1063" s="10" t="s">
        <v>110</v>
      </c>
      <c r="F1063" s="10" t="s">
        <v>111</v>
      </c>
      <c r="G1063" s="10">
        <v>95.3</v>
      </c>
      <c r="H1063" s="10" t="s">
        <v>22</v>
      </c>
      <c r="I1063" s="10" t="s">
        <v>2740</v>
      </c>
      <c r="J1063" s="10" t="s">
        <v>23</v>
      </c>
      <c r="K1063" s="10">
        <v>23.4</v>
      </c>
      <c r="L1063" s="10">
        <v>15.8</v>
      </c>
      <c r="M1063" s="10">
        <v>2150</v>
      </c>
      <c r="N1063" s="10">
        <v>81.2</v>
      </c>
    </row>
    <row r="1064" spans="1:14" ht="18" x14ac:dyDescent="0.55000000000000004">
      <c r="A1064" s="10">
        <v>2021</v>
      </c>
      <c r="B1064" s="10" t="s">
        <v>487</v>
      </c>
      <c r="C1064" s="10" t="s">
        <v>488</v>
      </c>
      <c r="D1064" s="10">
        <v>612434</v>
      </c>
      <c r="E1064" s="10" t="s">
        <v>126</v>
      </c>
      <c r="F1064" s="10" t="s">
        <v>127</v>
      </c>
      <c r="G1064" s="10">
        <v>98.1</v>
      </c>
      <c r="H1064" s="10" t="s">
        <v>22</v>
      </c>
      <c r="I1064" s="10" t="s">
        <v>2741</v>
      </c>
      <c r="J1064" s="10" t="s">
        <v>23</v>
      </c>
      <c r="K1064" s="10">
        <v>21.5</v>
      </c>
      <c r="L1064" s="10">
        <v>17.899999999999999</v>
      </c>
      <c r="M1064" s="10">
        <v>2274</v>
      </c>
      <c r="N1064" s="10">
        <v>98</v>
      </c>
    </row>
    <row r="1065" spans="1:14" ht="18" x14ac:dyDescent="0.55000000000000004">
      <c r="A1065" s="10">
        <v>2021</v>
      </c>
      <c r="B1065" s="10" t="s">
        <v>501</v>
      </c>
      <c r="C1065" s="10" t="s">
        <v>502</v>
      </c>
      <c r="D1065" s="10">
        <v>518553</v>
      </c>
      <c r="E1065" s="10" t="s">
        <v>232</v>
      </c>
      <c r="F1065" s="10" t="s">
        <v>233</v>
      </c>
      <c r="G1065" s="10">
        <v>90.1</v>
      </c>
      <c r="H1065" s="10" t="s">
        <v>22</v>
      </c>
      <c r="I1065" s="10" t="s">
        <v>2742</v>
      </c>
      <c r="J1065" s="10" t="s">
        <v>23</v>
      </c>
      <c r="K1065" s="10">
        <v>28.6</v>
      </c>
      <c r="L1065" s="10">
        <v>17.399999999999999</v>
      </c>
      <c r="M1065" s="10">
        <v>2311</v>
      </c>
      <c r="N1065" s="10">
        <v>82</v>
      </c>
    </row>
    <row r="1066" spans="1:14" ht="18" x14ac:dyDescent="0.55000000000000004">
      <c r="A1066" s="10">
        <v>2021</v>
      </c>
      <c r="B1066" s="10" t="s">
        <v>505</v>
      </c>
      <c r="C1066" s="10" t="s">
        <v>272</v>
      </c>
      <c r="D1066" s="10">
        <v>669622</v>
      </c>
      <c r="E1066" s="10" t="s">
        <v>110</v>
      </c>
      <c r="F1066" s="10" t="s">
        <v>111</v>
      </c>
      <c r="G1066" s="10">
        <v>96.8</v>
      </c>
      <c r="H1066" s="10" t="s">
        <v>22</v>
      </c>
      <c r="I1066" s="10" t="s">
        <v>2743</v>
      </c>
      <c r="J1066" s="10" t="s">
        <v>23</v>
      </c>
      <c r="K1066" s="10">
        <v>26.8</v>
      </c>
      <c r="L1066" s="10">
        <v>15.5</v>
      </c>
      <c r="M1066" s="10">
        <v>2249</v>
      </c>
      <c r="N1066" s="10">
        <v>75</v>
      </c>
    </row>
    <row r="1067" spans="1:14" ht="18" x14ac:dyDescent="0.55000000000000004">
      <c r="A1067" s="10">
        <v>2021</v>
      </c>
      <c r="B1067" s="10" t="s">
        <v>508</v>
      </c>
      <c r="C1067" s="10" t="s">
        <v>360</v>
      </c>
      <c r="D1067" s="10">
        <v>676969</v>
      </c>
      <c r="E1067" s="10" t="s">
        <v>164</v>
      </c>
      <c r="F1067" s="10" t="s">
        <v>165</v>
      </c>
      <c r="G1067" s="10">
        <v>93.9</v>
      </c>
      <c r="H1067" s="10" t="s">
        <v>22</v>
      </c>
      <c r="I1067" s="10" t="s">
        <v>2744</v>
      </c>
      <c r="J1067" s="10" t="s">
        <v>23</v>
      </c>
      <c r="K1067" s="10">
        <v>24.7</v>
      </c>
      <c r="L1067" s="10">
        <v>16.100000000000001</v>
      </c>
      <c r="M1067" s="10">
        <v>2064</v>
      </c>
      <c r="N1067" s="10">
        <v>85</v>
      </c>
    </row>
    <row r="1068" spans="1:14" ht="18" x14ac:dyDescent="0.55000000000000004">
      <c r="A1068" s="10">
        <v>2021</v>
      </c>
      <c r="B1068" s="10" t="s">
        <v>515</v>
      </c>
      <c r="C1068" s="10" t="s">
        <v>516</v>
      </c>
      <c r="D1068" s="10">
        <v>677976</v>
      </c>
      <c r="E1068" s="10" t="s">
        <v>261</v>
      </c>
      <c r="F1068" s="10" t="s">
        <v>262</v>
      </c>
      <c r="G1068" s="10">
        <v>91.6</v>
      </c>
      <c r="H1068" s="10" t="s">
        <v>22</v>
      </c>
      <c r="I1068" s="10" t="s">
        <v>2745</v>
      </c>
      <c r="J1068" s="10" t="s">
        <v>23</v>
      </c>
      <c r="K1068" s="10">
        <v>32.9</v>
      </c>
      <c r="L1068" s="10">
        <v>16.2</v>
      </c>
      <c r="M1068" s="10">
        <v>1942</v>
      </c>
      <c r="N1068" s="10">
        <v>88</v>
      </c>
    </row>
    <row r="1069" spans="1:14" ht="18" x14ac:dyDescent="0.55000000000000004">
      <c r="A1069" s="10">
        <v>2021</v>
      </c>
      <c r="B1069" s="10" t="s">
        <v>523</v>
      </c>
      <c r="C1069" s="10" t="s">
        <v>274</v>
      </c>
      <c r="D1069" s="10">
        <v>650633</v>
      </c>
      <c r="E1069" s="10" t="s">
        <v>38</v>
      </c>
      <c r="F1069" s="10" t="s">
        <v>39</v>
      </c>
      <c r="G1069" s="10">
        <v>93.7</v>
      </c>
      <c r="H1069" s="10" t="s">
        <v>22</v>
      </c>
      <c r="I1069" s="10" t="s">
        <v>2746</v>
      </c>
      <c r="J1069" s="10" t="s">
        <v>23</v>
      </c>
      <c r="K1069" s="10">
        <v>23</v>
      </c>
      <c r="L1069" s="10">
        <v>17.600000000000001</v>
      </c>
      <c r="M1069" s="10">
        <v>2286</v>
      </c>
      <c r="N1069" s="10">
        <v>85.5</v>
      </c>
    </row>
    <row r="1070" spans="1:14" ht="18" x14ac:dyDescent="0.55000000000000004">
      <c r="A1070" s="10">
        <v>2021</v>
      </c>
      <c r="B1070" s="10" t="s">
        <v>171</v>
      </c>
      <c r="C1070" s="10" t="s">
        <v>172</v>
      </c>
      <c r="D1070" s="10">
        <v>458681</v>
      </c>
      <c r="E1070" s="10" t="s">
        <v>50</v>
      </c>
      <c r="F1070" s="10" t="s">
        <v>51</v>
      </c>
      <c r="G1070" s="10">
        <v>92.4</v>
      </c>
      <c r="H1070" s="10" t="s">
        <v>22</v>
      </c>
      <c r="I1070" s="10" t="s">
        <v>2747</v>
      </c>
      <c r="J1070" s="10" t="s">
        <v>23</v>
      </c>
      <c r="K1070" s="10">
        <v>25.6</v>
      </c>
      <c r="L1070" s="10">
        <v>12.7</v>
      </c>
      <c r="M1070" s="10">
        <v>2230</v>
      </c>
      <c r="N1070" s="10">
        <v>74.3</v>
      </c>
    </row>
    <row r="1071" spans="1:14" ht="18" x14ac:dyDescent="0.55000000000000004">
      <c r="A1071" s="10">
        <v>2021</v>
      </c>
      <c r="B1071" s="10" t="s">
        <v>548</v>
      </c>
      <c r="C1071" s="10" t="s">
        <v>37</v>
      </c>
      <c r="D1071" s="10">
        <v>552640</v>
      </c>
      <c r="E1071" s="10" t="s">
        <v>178</v>
      </c>
      <c r="F1071" s="10" t="s">
        <v>179</v>
      </c>
      <c r="G1071" s="10">
        <v>95.4</v>
      </c>
      <c r="H1071" s="10" t="s">
        <v>22</v>
      </c>
      <c r="I1071" s="10" t="s">
        <v>2748</v>
      </c>
      <c r="J1071" s="10" t="s">
        <v>23</v>
      </c>
      <c r="K1071" s="10">
        <v>20.100000000000001</v>
      </c>
      <c r="L1071" s="10">
        <v>15.9</v>
      </c>
      <c r="M1071" s="10">
        <v>2384</v>
      </c>
      <c r="N1071" s="10">
        <v>79.099999999999994</v>
      </c>
    </row>
    <row r="1072" spans="1:14" ht="18" x14ac:dyDescent="0.55000000000000004">
      <c r="A1072" s="10">
        <v>2021</v>
      </c>
      <c r="B1072" s="10" t="s">
        <v>571</v>
      </c>
      <c r="C1072" s="10" t="s">
        <v>572</v>
      </c>
      <c r="D1072" s="10">
        <v>503569</v>
      </c>
      <c r="E1072" s="10" t="s">
        <v>14</v>
      </c>
      <c r="F1072" s="10" t="s">
        <v>15</v>
      </c>
      <c r="G1072" s="10">
        <v>94.8</v>
      </c>
      <c r="H1072" s="10" t="s">
        <v>22</v>
      </c>
      <c r="I1072" s="10" t="s">
        <v>2749</v>
      </c>
      <c r="J1072" s="10" t="s">
        <v>23</v>
      </c>
      <c r="K1072" s="10">
        <v>16.2</v>
      </c>
      <c r="L1072" s="10">
        <v>14.4</v>
      </c>
      <c r="M1072" s="10">
        <v>2277</v>
      </c>
      <c r="N1072" s="10">
        <v>91.2</v>
      </c>
    </row>
    <row r="1073" spans="1:14" ht="18" x14ac:dyDescent="0.55000000000000004">
      <c r="A1073" s="10">
        <v>2021</v>
      </c>
      <c r="B1073" s="10" t="s">
        <v>576</v>
      </c>
      <c r="C1073" s="10" t="s">
        <v>282</v>
      </c>
      <c r="D1073" s="10">
        <v>542947</v>
      </c>
      <c r="E1073" s="10" t="s">
        <v>110</v>
      </c>
      <c r="F1073" s="10" t="s">
        <v>111</v>
      </c>
      <c r="G1073" s="10">
        <v>89.8</v>
      </c>
      <c r="H1073" s="10" t="s">
        <v>22</v>
      </c>
      <c r="I1073" s="10" t="s">
        <v>2750</v>
      </c>
      <c r="J1073" s="10" t="s">
        <v>23</v>
      </c>
      <c r="K1073" s="10">
        <v>30.6</v>
      </c>
      <c r="L1073" s="10">
        <v>15.2</v>
      </c>
      <c r="M1073" s="10">
        <v>1983</v>
      </c>
      <c r="N1073" s="10">
        <v>82</v>
      </c>
    </row>
    <row r="1074" spans="1:14" ht="18" x14ac:dyDescent="0.55000000000000004">
      <c r="A1074" s="10">
        <v>2021</v>
      </c>
      <c r="B1074" s="10" t="s">
        <v>482</v>
      </c>
      <c r="C1074" s="10" t="s">
        <v>577</v>
      </c>
      <c r="D1074" s="10">
        <v>650828</v>
      </c>
      <c r="E1074" s="10" t="s">
        <v>156</v>
      </c>
      <c r="F1074" s="10" t="s">
        <v>157</v>
      </c>
      <c r="G1074" s="10">
        <v>94.3</v>
      </c>
      <c r="H1074" s="10" t="s">
        <v>22</v>
      </c>
      <c r="I1074" s="10" t="s">
        <v>2751</v>
      </c>
      <c r="J1074" s="10" t="s">
        <v>23</v>
      </c>
      <c r="K1074" s="10">
        <v>24.6</v>
      </c>
      <c r="L1074" s="10">
        <v>15.2</v>
      </c>
      <c r="M1074" s="10">
        <v>2200</v>
      </c>
      <c r="N1074" s="10">
        <v>81</v>
      </c>
    </row>
    <row r="1075" spans="1:14" ht="18" x14ac:dyDescent="0.55000000000000004">
      <c r="A1075" s="10">
        <v>2021</v>
      </c>
      <c r="B1075" s="10" t="s">
        <v>580</v>
      </c>
      <c r="C1075" s="10" t="s">
        <v>139</v>
      </c>
      <c r="D1075" s="10">
        <v>571901</v>
      </c>
      <c r="E1075" s="10" t="s">
        <v>126</v>
      </c>
      <c r="F1075" s="10" t="s">
        <v>127</v>
      </c>
      <c r="G1075" s="10">
        <v>92.4</v>
      </c>
      <c r="H1075" s="10" t="s">
        <v>22</v>
      </c>
      <c r="I1075" s="10" t="s">
        <v>2752</v>
      </c>
      <c r="J1075" s="10" t="s">
        <v>23</v>
      </c>
      <c r="K1075" s="10">
        <v>28.5</v>
      </c>
      <c r="L1075" s="10">
        <v>19.5</v>
      </c>
      <c r="M1075" s="10">
        <v>2211</v>
      </c>
      <c r="N1075" s="10">
        <v>93.4</v>
      </c>
    </row>
    <row r="1076" spans="1:14" ht="18" x14ac:dyDescent="0.55000000000000004">
      <c r="A1076" s="10">
        <v>2021</v>
      </c>
      <c r="B1076" s="10" t="s">
        <v>587</v>
      </c>
      <c r="C1076" s="10" t="s">
        <v>588</v>
      </c>
      <c r="D1076" s="10">
        <v>650496</v>
      </c>
      <c r="E1076" s="10" t="s">
        <v>122</v>
      </c>
      <c r="F1076" s="10" t="s">
        <v>123</v>
      </c>
      <c r="G1076" s="10">
        <v>92.6</v>
      </c>
      <c r="H1076" s="10" t="s">
        <v>22</v>
      </c>
      <c r="I1076" s="10" t="s">
        <v>2753</v>
      </c>
      <c r="J1076" s="10" t="s">
        <v>23</v>
      </c>
      <c r="K1076" s="10">
        <v>29.9</v>
      </c>
      <c r="L1076" s="10">
        <v>14.7</v>
      </c>
      <c r="M1076" s="10">
        <v>2093</v>
      </c>
      <c r="N1076" s="10">
        <v>71</v>
      </c>
    </row>
    <row r="1077" spans="1:14" ht="18" x14ac:dyDescent="0.55000000000000004">
      <c r="A1077" s="10">
        <v>2021</v>
      </c>
      <c r="B1077" s="10" t="s">
        <v>134</v>
      </c>
      <c r="C1077" s="10" t="s">
        <v>593</v>
      </c>
      <c r="D1077" s="10">
        <v>503449</v>
      </c>
      <c r="E1077" s="10" t="s">
        <v>132</v>
      </c>
      <c r="F1077" s="10" t="s">
        <v>133</v>
      </c>
      <c r="G1077" s="10">
        <v>93.9</v>
      </c>
      <c r="H1077" s="10" t="s">
        <v>22</v>
      </c>
      <c r="I1077" s="10" t="s">
        <v>2754</v>
      </c>
      <c r="J1077" s="10" t="s">
        <v>23</v>
      </c>
      <c r="K1077" s="10">
        <v>17.3</v>
      </c>
      <c r="L1077" s="10">
        <v>11.4</v>
      </c>
      <c r="M1077" s="10">
        <v>1791</v>
      </c>
      <c r="N1077" s="10">
        <v>97</v>
      </c>
    </row>
    <row r="1078" spans="1:14" ht="18" x14ac:dyDescent="0.55000000000000004">
      <c r="A1078" s="10">
        <v>2021</v>
      </c>
      <c r="B1078" s="10" t="s">
        <v>599</v>
      </c>
      <c r="C1078" s="10" t="s">
        <v>600</v>
      </c>
      <c r="D1078" s="10">
        <v>657053</v>
      </c>
      <c r="E1078" s="10" t="s">
        <v>156</v>
      </c>
      <c r="F1078" s="10" t="s">
        <v>157</v>
      </c>
      <c r="G1078" s="10">
        <v>92.6</v>
      </c>
      <c r="H1078" s="10" t="s">
        <v>22</v>
      </c>
      <c r="I1078" s="10" t="s">
        <v>2755</v>
      </c>
      <c r="J1078" s="10" t="s">
        <v>23</v>
      </c>
      <c r="K1078" s="10">
        <v>24.9</v>
      </c>
      <c r="L1078" s="10">
        <v>14</v>
      </c>
      <c r="M1078" s="10">
        <v>2183</v>
      </c>
      <c r="N1078" s="10">
        <v>73</v>
      </c>
    </row>
    <row r="1079" spans="1:14" ht="18" x14ac:dyDescent="0.55000000000000004">
      <c r="A1079" s="10">
        <v>2021</v>
      </c>
      <c r="B1079" s="10" t="s">
        <v>541</v>
      </c>
      <c r="C1079" s="10" t="s">
        <v>605</v>
      </c>
      <c r="D1079" s="10">
        <v>502706</v>
      </c>
      <c r="E1079" s="10" t="s">
        <v>132</v>
      </c>
      <c r="F1079" s="10" t="s">
        <v>133</v>
      </c>
      <c r="G1079" s="10">
        <v>93.2</v>
      </c>
      <c r="H1079" s="10" t="s">
        <v>22</v>
      </c>
      <c r="I1079" s="10" t="s">
        <v>2756</v>
      </c>
      <c r="J1079" s="10" t="s">
        <v>23</v>
      </c>
      <c r="K1079" s="10">
        <v>17.399999999999999</v>
      </c>
      <c r="L1079" s="10">
        <v>15.6</v>
      </c>
      <c r="M1079" s="10">
        <v>2372</v>
      </c>
      <c r="N1079" s="10">
        <v>99</v>
      </c>
    </row>
    <row r="1080" spans="1:14" ht="18" x14ac:dyDescent="0.55000000000000004">
      <c r="A1080" s="10">
        <v>2021</v>
      </c>
      <c r="B1080" s="10" t="s">
        <v>482</v>
      </c>
      <c r="C1080" s="10" t="s">
        <v>622</v>
      </c>
      <c r="D1080" s="10">
        <v>642701</v>
      </c>
      <c r="E1080" s="10" t="s">
        <v>116</v>
      </c>
      <c r="F1080" s="10" t="s">
        <v>117</v>
      </c>
      <c r="G1080" s="10">
        <v>95.3</v>
      </c>
      <c r="H1080" s="10" t="s">
        <v>22</v>
      </c>
      <c r="I1080" s="10" t="s">
        <v>2757</v>
      </c>
      <c r="J1080" s="10" t="s">
        <v>23</v>
      </c>
      <c r="K1080" s="10">
        <v>20.6</v>
      </c>
      <c r="L1080" s="10">
        <v>17.7</v>
      </c>
      <c r="M1080" s="10">
        <v>2437</v>
      </c>
      <c r="N1080" s="10">
        <v>91</v>
      </c>
    </row>
    <row r="1081" spans="1:14" ht="18" x14ac:dyDescent="0.55000000000000004">
      <c r="A1081" s="10">
        <v>2021</v>
      </c>
      <c r="B1081" s="10" t="s">
        <v>355</v>
      </c>
      <c r="C1081" s="10" t="s">
        <v>129</v>
      </c>
      <c r="D1081" s="10">
        <v>452657</v>
      </c>
      <c r="E1081" s="10" t="s">
        <v>34</v>
      </c>
      <c r="F1081" s="10" t="s">
        <v>35</v>
      </c>
      <c r="G1081" s="10">
        <v>87.6</v>
      </c>
      <c r="H1081" s="10" t="s">
        <v>22</v>
      </c>
      <c r="I1081" s="10" t="s">
        <v>2758</v>
      </c>
      <c r="J1081" s="10" t="s">
        <v>23</v>
      </c>
      <c r="K1081" s="10">
        <v>29.1</v>
      </c>
      <c r="L1081" s="10">
        <v>12.3</v>
      </c>
      <c r="M1081" s="10">
        <v>2045</v>
      </c>
      <c r="N1081" s="10">
        <v>73</v>
      </c>
    </row>
    <row r="1082" spans="1:14" ht="18" x14ac:dyDescent="0.55000000000000004">
      <c r="A1082" s="10">
        <v>2021</v>
      </c>
      <c r="B1082" s="10" t="s">
        <v>140</v>
      </c>
      <c r="C1082" s="10" t="s">
        <v>168</v>
      </c>
      <c r="D1082" s="10">
        <v>650530</v>
      </c>
      <c r="E1082" s="10" t="s">
        <v>132</v>
      </c>
      <c r="F1082" s="10" t="s">
        <v>133</v>
      </c>
      <c r="G1082" s="10">
        <v>94.1</v>
      </c>
      <c r="H1082" s="10" t="s">
        <v>22</v>
      </c>
      <c r="I1082" s="10" t="s">
        <v>2759</v>
      </c>
      <c r="J1082" s="10" t="s">
        <v>23</v>
      </c>
      <c r="K1082" s="10">
        <v>16.399999999999999</v>
      </c>
      <c r="L1082" s="10">
        <v>11.6</v>
      </c>
      <c r="M1082" s="10">
        <v>2119</v>
      </c>
      <c r="N1082" s="10">
        <v>97</v>
      </c>
    </row>
    <row r="1083" spans="1:14" ht="18" x14ac:dyDescent="0.55000000000000004">
      <c r="A1083" s="10">
        <v>2021</v>
      </c>
      <c r="B1083" s="10" t="s">
        <v>136</v>
      </c>
      <c r="C1083" s="10" t="s">
        <v>418</v>
      </c>
      <c r="D1083" s="10">
        <v>657612</v>
      </c>
      <c r="E1083" s="10" t="s">
        <v>62</v>
      </c>
      <c r="F1083" s="10" t="s">
        <v>63</v>
      </c>
      <c r="G1083" s="10">
        <v>91.1</v>
      </c>
      <c r="H1083" s="10" t="s">
        <v>22</v>
      </c>
      <c r="I1083" s="10" t="s">
        <v>2760</v>
      </c>
      <c r="J1083" s="10" t="s">
        <v>23</v>
      </c>
      <c r="K1083" s="10">
        <v>34.700000000000003</v>
      </c>
      <c r="L1083" s="10">
        <v>18.399999999999999</v>
      </c>
      <c r="M1083" s="10">
        <v>2118</v>
      </c>
      <c r="N1083" s="10">
        <v>96</v>
      </c>
    </row>
    <row r="1084" spans="1:14" ht="18" x14ac:dyDescent="0.55000000000000004">
      <c r="A1084" s="10">
        <v>2021</v>
      </c>
      <c r="B1084" s="10" t="s">
        <v>148</v>
      </c>
      <c r="C1084" s="10" t="s">
        <v>89</v>
      </c>
      <c r="D1084" s="10">
        <v>669735</v>
      </c>
      <c r="E1084" s="10" t="s">
        <v>232</v>
      </c>
      <c r="F1084" s="10" t="s">
        <v>233</v>
      </c>
      <c r="G1084" s="10">
        <v>95.8</v>
      </c>
      <c r="H1084" s="10" t="s">
        <v>22</v>
      </c>
      <c r="I1084" s="10" t="s">
        <v>2761</v>
      </c>
      <c r="J1084" s="10" t="s">
        <v>23</v>
      </c>
      <c r="K1084" s="10">
        <v>21.5</v>
      </c>
      <c r="L1084" s="10">
        <v>17.7</v>
      </c>
      <c r="M1084" s="10">
        <v>2089</v>
      </c>
      <c r="N1084" s="10">
        <v>93</v>
      </c>
    </row>
    <row r="1085" spans="1:14" ht="18" x14ac:dyDescent="0.55000000000000004">
      <c r="A1085" s="10">
        <v>2021</v>
      </c>
      <c r="B1085" s="10" t="s">
        <v>660</v>
      </c>
      <c r="C1085" s="10" t="s">
        <v>661</v>
      </c>
      <c r="D1085" s="10">
        <v>605488</v>
      </c>
      <c r="E1085" s="10" t="s">
        <v>178</v>
      </c>
      <c r="F1085" s="10" t="s">
        <v>179</v>
      </c>
      <c r="G1085" s="10">
        <v>93.4</v>
      </c>
      <c r="H1085" s="10" t="s">
        <v>22</v>
      </c>
      <c r="I1085" s="10" t="s">
        <v>2762</v>
      </c>
      <c r="J1085" s="10" t="s">
        <v>23</v>
      </c>
      <c r="K1085" s="10">
        <v>13.5</v>
      </c>
      <c r="L1085" s="10">
        <v>10.9</v>
      </c>
      <c r="M1085" s="10">
        <v>2284</v>
      </c>
      <c r="N1085" s="10">
        <v>99</v>
      </c>
    </row>
    <row r="1086" spans="1:14" ht="18" x14ac:dyDescent="0.55000000000000004">
      <c r="A1086" s="10">
        <v>2021</v>
      </c>
      <c r="B1086" s="10" t="s">
        <v>472</v>
      </c>
      <c r="C1086" s="10" t="s">
        <v>151</v>
      </c>
      <c r="D1086" s="10">
        <v>493603</v>
      </c>
      <c r="E1086" s="10" t="s">
        <v>42</v>
      </c>
      <c r="F1086" s="10" t="s">
        <v>43</v>
      </c>
      <c r="G1086" s="10">
        <v>94.4</v>
      </c>
      <c r="H1086" s="10" t="s">
        <v>22</v>
      </c>
      <c r="I1086" s="10" t="s">
        <v>2763</v>
      </c>
      <c r="J1086" s="10" t="s">
        <v>23</v>
      </c>
      <c r="K1086" s="10">
        <v>23.8</v>
      </c>
      <c r="L1086" s="10">
        <v>15.1</v>
      </c>
      <c r="M1086" s="10">
        <v>2286</v>
      </c>
      <c r="N1086" s="10">
        <v>76</v>
      </c>
    </row>
    <row r="1087" spans="1:14" ht="18" x14ac:dyDescent="0.55000000000000004">
      <c r="A1087" s="10">
        <v>2021</v>
      </c>
      <c r="B1087" s="10" t="s">
        <v>671</v>
      </c>
      <c r="C1087" s="10" t="s">
        <v>151</v>
      </c>
      <c r="D1087" s="10">
        <v>643256</v>
      </c>
      <c r="E1087" s="10" t="s">
        <v>14</v>
      </c>
      <c r="F1087" s="10" t="s">
        <v>15</v>
      </c>
      <c r="G1087" s="10">
        <v>87</v>
      </c>
      <c r="H1087" s="10" t="s">
        <v>22</v>
      </c>
      <c r="I1087" s="10" t="s">
        <v>2764</v>
      </c>
      <c r="J1087" s="10" t="s">
        <v>23</v>
      </c>
      <c r="K1087" s="10">
        <v>45.4</v>
      </c>
      <c r="L1087" s="10">
        <v>12.2</v>
      </c>
      <c r="M1087" s="10">
        <v>2148</v>
      </c>
      <c r="N1087" s="10">
        <v>73</v>
      </c>
    </row>
    <row r="1088" spans="1:14" ht="18" x14ac:dyDescent="0.55000000000000004">
      <c r="A1088" s="10">
        <v>2021</v>
      </c>
      <c r="B1088" s="10" t="s">
        <v>562</v>
      </c>
      <c r="C1088" s="10" t="s">
        <v>274</v>
      </c>
      <c r="D1088" s="10">
        <v>605242</v>
      </c>
      <c r="E1088" s="10" t="s">
        <v>132</v>
      </c>
      <c r="F1088" s="10" t="s">
        <v>133</v>
      </c>
      <c r="G1088" s="10">
        <v>95.7</v>
      </c>
      <c r="H1088" s="10" t="s">
        <v>22</v>
      </c>
      <c r="I1088" s="10" t="s">
        <v>2765</v>
      </c>
      <c r="J1088" s="10" t="s">
        <v>23</v>
      </c>
      <c r="K1088" s="10">
        <v>16.8</v>
      </c>
      <c r="L1088" s="10">
        <v>13.5</v>
      </c>
      <c r="M1088" s="10">
        <v>2202</v>
      </c>
      <c r="N1088" s="10">
        <v>84</v>
      </c>
    </row>
    <row r="1089" spans="1:14" ht="18" x14ac:dyDescent="0.55000000000000004">
      <c r="A1089" s="10">
        <v>2021</v>
      </c>
      <c r="B1089" s="10" t="s">
        <v>639</v>
      </c>
      <c r="C1089" s="10" t="s">
        <v>640</v>
      </c>
      <c r="D1089" s="10">
        <v>468504</v>
      </c>
      <c r="E1089" s="10" t="s">
        <v>92</v>
      </c>
      <c r="F1089" s="10" t="s">
        <v>93</v>
      </c>
      <c r="G1089" s="10">
        <v>92.8</v>
      </c>
      <c r="H1089" s="10" t="s">
        <v>22</v>
      </c>
      <c r="I1089" s="10" t="s">
        <v>2766</v>
      </c>
      <c r="J1089" s="10" t="s">
        <v>23</v>
      </c>
      <c r="K1089" s="10">
        <v>21.9</v>
      </c>
      <c r="L1089" s="10">
        <v>12.9</v>
      </c>
      <c r="M1089" s="10">
        <v>2211</v>
      </c>
      <c r="N1089" s="10">
        <v>80</v>
      </c>
    </row>
    <row r="1090" spans="1:14" ht="18" x14ac:dyDescent="0.55000000000000004">
      <c r="A1090" s="10">
        <v>2021</v>
      </c>
      <c r="B1090" s="10" t="s">
        <v>279</v>
      </c>
      <c r="C1090" s="10" t="s">
        <v>677</v>
      </c>
      <c r="D1090" s="10">
        <v>624647</v>
      </c>
      <c r="E1090" s="10" t="s">
        <v>54</v>
      </c>
      <c r="F1090" s="10" t="s">
        <v>55</v>
      </c>
      <c r="G1090" s="10">
        <v>94.3</v>
      </c>
      <c r="H1090" s="10" t="s">
        <v>22</v>
      </c>
      <c r="I1090" s="10" t="s">
        <v>2767</v>
      </c>
      <c r="J1090" s="10" t="s">
        <v>23</v>
      </c>
      <c r="K1090" s="10">
        <v>22.8</v>
      </c>
      <c r="L1090" s="10">
        <v>17.5</v>
      </c>
      <c r="M1090" s="10">
        <v>2231</v>
      </c>
      <c r="N1090" s="10">
        <v>99</v>
      </c>
    </row>
    <row r="1091" spans="1:14" ht="18" x14ac:dyDescent="0.55000000000000004">
      <c r="A1091" s="10">
        <v>2021</v>
      </c>
      <c r="B1091" s="10" t="s">
        <v>683</v>
      </c>
      <c r="C1091" s="10" t="s">
        <v>170</v>
      </c>
      <c r="D1091" s="10">
        <v>663765</v>
      </c>
      <c r="E1091" s="10" t="s">
        <v>34</v>
      </c>
      <c r="F1091" s="10" t="s">
        <v>35</v>
      </c>
      <c r="G1091" s="10">
        <v>91.5</v>
      </c>
      <c r="H1091" s="10" t="s">
        <v>22</v>
      </c>
      <c r="I1091" s="10" t="s">
        <v>2768</v>
      </c>
      <c r="J1091" s="10" t="s">
        <v>23</v>
      </c>
      <c r="K1091" s="10">
        <v>22.6</v>
      </c>
      <c r="L1091" s="10">
        <v>12.7</v>
      </c>
      <c r="M1091" s="10">
        <v>2019</v>
      </c>
      <c r="N1091" s="10">
        <v>85</v>
      </c>
    </row>
    <row r="1092" spans="1:14" ht="18" x14ac:dyDescent="0.55000000000000004">
      <c r="A1092" s="10">
        <v>2021</v>
      </c>
      <c r="B1092" s="10" t="s">
        <v>176</v>
      </c>
      <c r="C1092" s="10" t="s">
        <v>177</v>
      </c>
      <c r="D1092" s="10">
        <v>642232</v>
      </c>
      <c r="E1092" s="10" t="s">
        <v>178</v>
      </c>
      <c r="F1092" s="10" t="s">
        <v>179</v>
      </c>
      <c r="G1092" s="10">
        <v>86.4</v>
      </c>
      <c r="H1092" s="10" t="s">
        <v>22</v>
      </c>
      <c r="I1092" s="10" t="s">
        <v>2769</v>
      </c>
      <c r="J1092" s="10" t="s">
        <v>23</v>
      </c>
      <c r="K1092" s="10">
        <v>25.3</v>
      </c>
      <c r="L1092" s="10">
        <v>14.1</v>
      </c>
      <c r="M1092" s="10">
        <v>1849</v>
      </c>
      <c r="N1092" s="10">
        <v>97</v>
      </c>
    </row>
    <row r="1093" spans="1:14" ht="18" x14ac:dyDescent="0.55000000000000004">
      <c r="A1093" s="10">
        <v>2021</v>
      </c>
      <c r="B1093" s="10" t="s">
        <v>108</v>
      </c>
      <c r="C1093" s="10" t="s">
        <v>295</v>
      </c>
      <c r="D1093" s="10">
        <v>573124</v>
      </c>
      <c r="E1093" s="10" t="s">
        <v>261</v>
      </c>
      <c r="F1093" s="10" t="s">
        <v>262</v>
      </c>
      <c r="G1093" s="10">
        <v>95.7</v>
      </c>
      <c r="H1093" s="10" t="s">
        <v>22</v>
      </c>
      <c r="I1093" s="10" t="s">
        <v>2770</v>
      </c>
      <c r="J1093" s="10" t="s">
        <v>23</v>
      </c>
      <c r="K1093" s="10">
        <v>22.7</v>
      </c>
      <c r="L1093" s="10">
        <v>17.399999999999999</v>
      </c>
      <c r="M1093" s="10">
        <v>2055</v>
      </c>
      <c r="N1093" s="10">
        <v>94</v>
      </c>
    </row>
    <row r="1094" spans="1:14" ht="18" x14ac:dyDescent="0.55000000000000004">
      <c r="A1094" s="10">
        <v>2021</v>
      </c>
      <c r="B1094" s="10" t="s">
        <v>549</v>
      </c>
      <c r="C1094" s="10" t="s">
        <v>696</v>
      </c>
      <c r="D1094" s="10">
        <v>666168</v>
      </c>
      <c r="E1094" s="10" t="s">
        <v>194</v>
      </c>
      <c r="F1094" s="10" t="s">
        <v>195</v>
      </c>
      <c r="G1094" s="10">
        <v>96.1</v>
      </c>
      <c r="H1094" s="10" t="s">
        <v>22</v>
      </c>
      <c r="I1094" s="10" t="s">
        <v>2771</v>
      </c>
      <c r="J1094" s="10" t="s">
        <v>23</v>
      </c>
      <c r="K1094" s="10">
        <v>19.7</v>
      </c>
      <c r="L1094" s="10">
        <v>14.8</v>
      </c>
      <c r="M1094" s="10">
        <v>2211</v>
      </c>
      <c r="N1094" s="10">
        <v>83</v>
      </c>
    </row>
    <row r="1095" spans="1:14" ht="18" x14ac:dyDescent="0.55000000000000004">
      <c r="A1095" s="10">
        <v>2021</v>
      </c>
      <c r="B1095" s="10" t="s">
        <v>281</v>
      </c>
      <c r="C1095" s="10" t="s">
        <v>698</v>
      </c>
      <c r="D1095" s="10">
        <v>570257</v>
      </c>
      <c r="E1095" s="10" t="s">
        <v>38</v>
      </c>
      <c r="F1095" s="10" t="s">
        <v>39</v>
      </c>
      <c r="G1095" s="10">
        <v>94</v>
      </c>
      <c r="H1095" s="10" t="s">
        <v>22</v>
      </c>
      <c r="I1095" s="10" t="s">
        <v>2772</v>
      </c>
      <c r="J1095" s="10" t="s">
        <v>23</v>
      </c>
      <c r="K1095" s="10">
        <v>25.4</v>
      </c>
      <c r="L1095" s="10">
        <v>18</v>
      </c>
      <c r="M1095" s="10">
        <v>1992</v>
      </c>
      <c r="N1095" s="10">
        <v>91</v>
      </c>
    </row>
    <row r="1096" spans="1:14" ht="18" x14ac:dyDescent="0.55000000000000004">
      <c r="A1096" s="10">
        <v>2021</v>
      </c>
      <c r="B1096" s="10" t="s">
        <v>200</v>
      </c>
      <c r="C1096" s="10" t="s">
        <v>637</v>
      </c>
      <c r="D1096" s="10">
        <v>570488</v>
      </c>
      <c r="E1096" s="10" t="s">
        <v>42</v>
      </c>
      <c r="F1096" s="10" t="s">
        <v>43</v>
      </c>
      <c r="G1096" s="10">
        <v>92.7</v>
      </c>
      <c r="H1096" s="10" t="s">
        <v>22</v>
      </c>
      <c r="I1096" s="10" t="s">
        <v>2773</v>
      </c>
      <c r="J1096" s="10" t="s">
        <v>23</v>
      </c>
      <c r="K1096" s="10">
        <v>26.6</v>
      </c>
      <c r="L1096" s="10">
        <v>18.100000000000001</v>
      </c>
      <c r="M1096" s="10">
        <v>2264</v>
      </c>
      <c r="N1096" s="10">
        <v>97</v>
      </c>
    </row>
    <row r="1097" spans="1:14" ht="18" x14ac:dyDescent="0.55000000000000004">
      <c r="A1097" s="10">
        <v>2021</v>
      </c>
      <c r="B1097" s="10" t="s">
        <v>680</v>
      </c>
      <c r="C1097" s="10" t="s">
        <v>681</v>
      </c>
      <c r="D1097" s="10">
        <v>446372</v>
      </c>
      <c r="E1097" s="10" t="s">
        <v>38</v>
      </c>
      <c r="F1097" s="10" t="s">
        <v>39</v>
      </c>
      <c r="G1097" s="10">
        <v>90.7</v>
      </c>
      <c r="H1097" s="10" t="s">
        <v>22</v>
      </c>
      <c r="I1097" s="10" t="s">
        <v>2774</v>
      </c>
      <c r="J1097" s="10" t="s">
        <v>23</v>
      </c>
      <c r="K1097" s="10">
        <v>24.8</v>
      </c>
      <c r="L1097" s="10">
        <v>15.5</v>
      </c>
      <c r="M1097" s="10">
        <v>2115</v>
      </c>
      <c r="N1097" s="10">
        <v>80</v>
      </c>
    </row>
    <row r="1098" spans="1:14" ht="18" x14ac:dyDescent="0.55000000000000004">
      <c r="A1098" s="10">
        <v>2021</v>
      </c>
      <c r="B1098" s="10" t="s">
        <v>708</v>
      </c>
      <c r="C1098" s="10" t="s">
        <v>57</v>
      </c>
      <c r="D1098" s="10">
        <v>502154</v>
      </c>
      <c r="E1098" s="10" t="s">
        <v>38</v>
      </c>
      <c r="F1098" s="10" t="s">
        <v>39</v>
      </c>
      <c r="G1098" s="10">
        <v>92.6</v>
      </c>
      <c r="H1098" s="10" t="s">
        <v>22</v>
      </c>
      <c r="I1098" s="10" t="s">
        <v>2775</v>
      </c>
      <c r="J1098" s="10" t="s">
        <v>23</v>
      </c>
      <c r="K1098" s="10">
        <v>27.6</v>
      </c>
      <c r="L1098" s="10">
        <v>14.2</v>
      </c>
      <c r="M1098" s="10">
        <v>1953</v>
      </c>
      <c r="N1098" s="10">
        <v>83</v>
      </c>
    </row>
    <row r="1099" spans="1:14" ht="18" x14ac:dyDescent="0.55000000000000004">
      <c r="A1099" s="10">
        <v>2021</v>
      </c>
      <c r="B1099" s="10" t="s">
        <v>712</v>
      </c>
      <c r="C1099" s="10" t="s">
        <v>25</v>
      </c>
      <c r="D1099" s="10">
        <v>543022</v>
      </c>
      <c r="E1099" s="10" t="s">
        <v>30</v>
      </c>
      <c r="F1099" s="10" t="s">
        <v>31</v>
      </c>
      <c r="G1099" s="10">
        <v>95.5</v>
      </c>
      <c r="H1099" s="10" t="s">
        <v>22</v>
      </c>
      <c r="I1099" s="10" t="s">
        <v>2776</v>
      </c>
      <c r="J1099" s="10" t="s">
        <v>23</v>
      </c>
      <c r="K1099" s="10">
        <v>18.8</v>
      </c>
      <c r="L1099" s="10">
        <v>14.4</v>
      </c>
      <c r="M1099" s="10">
        <v>2406</v>
      </c>
      <c r="N1099" s="10">
        <v>81</v>
      </c>
    </row>
    <row r="1100" spans="1:14" ht="18" x14ac:dyDescent="0.55000000000000004">
      <c r="A1100" s="10">
        <v>2021</v>
      </c>
      <c r="B1100" s="10" t="s">
        <v>715</v>
      </c>
      <c r="C1100" s="10" t="s">
        <v>716</v>
      </c>
      <c r="D1100" s="10">
        <v>592233</v>
      </c>
      <c r="E1100" s="10" t="s">
        <v>164</v>
      </c>
      <c r="F1100" s="10" t="s">
        <v>165</v>
      </c>
      <c r="G1100" s="10">
        <v>90.9</v>
      </c>
      <c r="H1100" s="10" t="s">
        <v>22</v>
      </c>
      <c r="I1100" s="10" t="s">
        <v>2777</v>
      </c>
      <c r="J1100" s="10" t="s">
        <v>23</v>
      </c>
      <c r="K1100" s="10">
        <v>25.3</v>
      </c>
      <c r="L1100" s="10">
        <v>16.8</v>
      </c>
      <c r="M1100" s="10">
        <v>1868</v>
      </c>
      <c r="N1100" s="10">
        <v>97</v>
      </c>
    </row>
    <row r="1101" spans="1:14" ht="18" x14ac:dyDescent="0.55000000000000004">
      <c r="A1101" s="10">
        <v>2021</v>
      </c>
      <c r="B1101" s="10" t="s">
        <v>217</v>
      </c>
      <c r="C1101" s="10" t="s">
        <v>77</v>
      </c>
      <c r="D1101" s="10">
        <v>608331</v>
      </c>
      <c r="E1101" s="10" t="s">
        <v>156</v>
      </c>
      <c r="F1101" s="10" t="s">
        <v>157</v>
      </c>
      <c r="G1101" s="10">
        <v>93.4</v>
      </c>
      <c r="H1101" s="10" t="s">
        <v>22</v>
      </c>
      <c r="I1101" s="10" t="s">
        <v>2778</v>
      </c>
      <c r="J1101" s="10" t="s">
        <v>23</v>
      </c>
      <c r="K1101" s="10">
        <v>20.8</v>
      </c>
      <c r="L1101" s="10">
        <v>10.5</v>
      </c>
      <c r="M1101" s="10">
        <v>1998</v>
      </c>
      <c r="N1101" s="10">
        <v>74</v>
      </c>
    </row>
    <row r="1102" spans="1:14" ht="18" x14ac:dyDescent="0.55000000000000004">
      <c r="A1102" s="10">
        <v>2021</v>
      </c>
      <c r="B1102" s="10" t="s">
        <v>369</v>
      </c>
      <c r="C1102" s="10" t="s">
        <v>370</v>
      </c>
      <c r="D1102" s="10">
        <v>572955</v>
      </c>
      <c r="E1102" s="10" t="s">
        <v>62</v>
      </c>
      <c r="F1102" s="10" t="s">
        <v>63</v>
      </c>
      <c r="G1102" s="10">
        <v>95.5</v>
      </c>
      <c r="H1102" s="10" t="s">
        <v>22</v>
      </c>
      <c r="I1102" s="10" t="s">
        <v>2779</v>
      </c>
      <c r="J1102" s="10" t="s">
        <v>23</v>
      </c>
      <c r="K1102" s="10">
        <v>13.8</v>
      </c>
      <c r="L1102" s="10">
        <v>11</v>
      </c>
      <c r="M1102" s="10">
        <v>2235</v>
      </c>
      <c r="N1102" s="10">
        <v>98</v>
      </c>
    </row>
    <row r="1103" spans="1:14" ht="18" x14ac:dyDescent="0.55000000000000004">
      <c r="A1103" s="10">
        <v>2021</v>
      </c>
      <c r="B1103" s="10" t="s">
        <v>547</v>
      </c>
      <c r="C1103" s="10" t="s">
        <v>197</v>
      </c>
      <c r="D1103" s="10">
        <v>663776</v>
      </c>
      <c r="E1103" s="10" t="s">
        <v>232</v>
      </c>
      <c r="F1103" s="10" t="s">
        <v>233</v>
      </c>
      <c r="G1103" s="10">
        <v>93.3</v>
      </c>
      <c r="H1103" s="10" t="s">
        <v>22</v>
      </c>
      <c r="I1103" s="10" t="s">
        <v>2780</v>
      </c>
      <c r="J1103" s="10" t="s">
        <v>23</v>
      </c>
      <c r="K1103" s="10">
        <v>18.3</v>
      </c>
      <c r="L1103" s="10">
        <v>12.1</v>
      </c>
      <c r="M1103" s="10">
        <v>1889</v>
      </c>
      <c r="N1103" s="10">
        <v>87</v>
      </c>
    </row>
    <row r="1104" spans="1:14" ht="18" x14ac:dyDescent="0.55000000000000004">
      <c r="A1104" s="10">
        <v>2021</v>
      </c>
      <c r="B1104" s="10" t="s">
        <v>633</v>
      </c>
      <c r="C1104" s="10" t="s">
        <v>61</v>
      </c>
      <c r="D1104" s="10">
        <v>595014</v>
      </c>
      <c r="E1104" s="10" t="s">
        <v>54</v>
      </c>
      <c r="F1104" s="10" t="s">
        <v>55</v>
      </c>
      <c r="G1104" s="10">
        <v>97.4</v>
      </c>
      <c r="H1104" s="10" t="s">
        <v>22</v>
      </c>
      <c r="I1104" s="10" t="s">
        <v>2781</v>
      </c>
      <c r="J1104" s="10" t="s">
        <v>23</v>
      </c>
      <c r="K1104" s="10">
        <v>23</v>
      </c>
      <c r="L1104" s="10">
        <v>18.2</v>
      </c>
      <c r="M1104" s="10">
        <v>2225</v>
      </c>
      <c r="N1104" s="10">
        <v>91</v>
      </c>
    </row>
    <row r="1105" spans="1:14" ht="18" x14ac:dyDescent="0.55000000000000004">
      <c r="A1105" s="10">
        <v>2021</v>
      </c>
      <c r="B1105" s="10" t="s">
        <v>440</v>
      </c>
      <c r="C1105" s="10" t="s">
        <v>441</v>
      </c>
      <c r="D1105" s="10">
        <v>489265</v>
      </c>
      <c r="E1105" s="10" t="s">
        <v>20</v>
      </c>
      <c r="F1105" s="10" t="s">
        <v>21</v>
      </c>
      <c r="G1105" s="10">
        <v>85.5</v>
      </c>
      <c r="H1105" s="10" t="s">
        <v>22</v>
      </c>
      <c r="I1105" s="10" t="s">
        <v>2782</v>
      </c>
      <c r="J1105" s="10" t="s">
        <v>23</v>
      </c>
      <c r="K1105" s="10">
        <v>33.5</v>
      </c>
      <c r="L1105" s="10">
        <v>18.7</v>
      </c>
      <c r="M1105" s="10">
        <v>2157</v>
      </c>
      <c r="N1105" s="10">
        <v>86</v>
      </c>
    </row>
    <row r="1106" spans="1:14" ht="18" x14ac:dyDescent="0.55000000000000004">
      <c r="A1106" s="10">
        <v>2021</v>
      </c>
      <c r="B1106" s="10" t="s">
        <v>424</v>
      </c>
      <c r="C1106" s="10" t="s">
        <v>425</v>
      </c>
      <c r="D1106" s="10">
        <v>445276</v>
      </c>
      <c r="E1106" s="10" t="s">
        <v>54</v>
      </c>
      <c r="F1106" s="10" t="s">
        <v>55</v>
      </c>
      <c r="G1106" s="10">
        <v>94</v>
      </c>
      <c r="H1106" s="10" t="s">
        <v>22</v>
      </c>
      <c r="I1106" s="10" t="s">
        <v>2783</v>
      </c>
      <c r="J1106" s="10" t="s">
        <v>23</v>
      </c>
      <c r="K1106" s="10">
        <v>11.8</v>
      </c>
      <c r="L1106" s="10">
        <v>7</v>
      </c>
      <c r="M1106" s="10">
        <v>2345</v>
      </c>
      <c r="N1106" s="10">
        <v>94</v>
      </c>
    </row>
    <row r="1107" spans="1:14" ht="18" x14ac:dyDescent="0.55000000000000004">
      <c r="A1107" s="10">
        <v>2021</v>
      </c>
      <c r="B1107" s="10" t="s">
        <v>382</v>
      </c>
      <c r="C1107" s="10" t="s">
        <v>731</v>
      </c>
      <c r="D1107" s="10">
        <v>607219</v>
      </c>
      <c r="E1107" s="10" t="s">
        <v>38</v>
      </c>
      <c r="F1107" s="10" t="s">
        <v>39</v>
      </c>
      <c r="G1107" s="10">
        <v>93.5</v>
      </c>
      <c r="H1107" s="10" t="s">
        <v>22</v>
      </c>
      <c r="I1107" s="10" t="s">
        <v>2784</v>
      </c>
      <c r="J1107" s="10" t="s">
        <v>23</v>
      </c>
      <c r="K1107" s="10">
        <v>24</v>
      </c>
      <c r="L1107" s="10">
        <v>16.3</v>
      </c>
      <c r="M1107" s="10">
        <v>2091</v>
      </c>
      <c r="N1107" s="10">
        <v>96</v>
      </c>
    </row>
    <row r="1108" spans="1:14" ht="18" x14ac:dyDescent="0.55000000000000004">
      <c r="A1108" s="10">
        <v>2021</v>
      </c>
      <c r="B1108" s="10" t="s">
        <v>740</v>
      </c>
      <c r="C1108" s="10" t="s">
        <v>741</v>
      </c>
      <c r="D1108" s="10">
        <v>519008</v>
      </c>
      <c r="E1108" s="10" t="s">
        <v>34</v>
      </c>
      <c r="F1108" s="10" t="s">
        <v>35</v>
      </c>
      <c r="G1108" s="10">
        <v>88.8</v>
      </c>
      <c r="H1108" s="10" t="s">
        <v>22</v>
      </c>
      <c r="I1108" s="10" t="s">
        <v>2785</v>
      </c>
      <c r="J1108" s="10" t="s">
        <v>23</v>
      </c>
      <c r="K1108" s="10">
        <v>35.5</v>
      </c>
      <c r="L1108" s="10">
        <v>16.899999999999999</v>
      </c>
      <c r="M1108" s="10">
        <v>1951</v>
      </c>
      <c r="N1108" s="10">
        <v>88</v>
      </c>
    </row>
    <row r="1109" spans="1:14" ht="18" x14ac:dyDescent="0.55000000000000004">
      <c r="A1109" s="10">
        <v>2021</v>
      </c>
      <c r="B1109" s="10" t="s">
        <v>112</v>
      </c>
      <c r="C1109" s="10" t="s">
        <v>113</v>
      </c>
      <c r="D1109" s="10">
        <v>608566</v>
      </c>
      <c r="E1109" s="10" t="s">
        <v>92</v>
      </c>
      <c r="F1109" s="10" t="s">
        <v>93</v>
      </c>
      <c r="G1109" s="10">
        <v>94</v>
      </c>
      <c r="H1109" s="10" t="s">
        <v>22</v>
      </c>
      <c r="I1109" s="10" t="s">
        <v>2786</v>
      </c>
      <c r="J1109" s="10" t="s">
        <v>23</v>
      </c>
      <c r="K1109" s="10">
        <v>20.2</v>
      </c>
      <c r="L1109" s="10">
        <v>12.3</v>
      </c>
      <c r="M1109" s="10">
        <v>2052</v>
      </c>
      <c r="N1109" s="10">
        <v>86</v>
      </c>
    </row>
    <row r="1110" spans="1:14" ht="18" x14ac:dyDescent="0.55000000000000004">
      <c r="A1110" s="10">
        <v>2021</v>
      </c>
      <c r="B1110" s="10" t="s">
        <v>500</v>
      </c>
      <c r="C1110" s="10" t="s">
        <v>329</v>
      </c>
      <c r="D1110" s="10">
        <v>608638</v>
      </c>
      <c r="E1110" s="10" t="s">
        <v>178</v>
      </c>
      <c r="F1110" s="10" t="s">
        <v>179</v>
      </c>
      <c r="G1110" s="10">
        <v>96.1</v>
      </c>
      <c r="H1110" s="10" t="s">
        <v>22</v>
      </c>
      <c r="I1110" s="10" t="s">
        <v>2787</v>
      </c>
      <c r="J1110" s="10" t="s">
        <v>23</v>
      </c>
      <c r="K1110" s="10">
        <v>21.5</v>
      </c>
      <c r="L1110" s="10">
        <v>17.8</v>
      </c>
      <c r="M1110" s="10">
        <v>2232</v>
      </c>
      <c r="N1110" s="10">
        <v>94</v>
      </c>
    </row>
    <row r="1111" spans="1:14" ht="18" x14ac:dyDescent="0.55000000000000004">
      <c r="A1111" s="10">
        <v>2021</v>
      </c>
      <c r="B1111" s="10" t="s">
        <v>744</v>
      </c>
      <c r="C1111" s="10" t="s">
        <v>139</v>
      </c>
      <c r="D1111" s="10">
        <v>642083</v>
      </c>
      <c r="E1111" s="10" t="s">
        <v>232</v>
      </c>
      <c r="F1111" s="10" t="s">
        <v>233</v>
      </c>
      <c r="G1111" s="10">
        <v>91.6</v>
      </c>
      <c r="H1111" s="10" t="s">
        <v>22</v>
      </c>
      <c r="I1111" s="10" t="s">
        <v>2788</v>
      </c>
      <c r="J1111" s="10" t="s">
        <v>23</v>
      </c>
      <c r="K1111" s="10">
        <v>26.7</v>
      </c>
      <c r="L1111" s="10">
        <v>14.9</v>
      </c>
      <c r="M1111" s="10">
        <v>1941</v>
      </c>
      <c r="N1111" s="10">
        <v>84</v>
      </c>
    </row>
    <row r="1112" spans="1:14" ht="18" x14ac:dyDescent="0.55000000000000004">
      <c r="A1112" s="10">
        <v>2021</v>
      </c>
      <c r="B1112" s="10" t="s">
        <v>433</v>
      </c>
      <c r="C1112" s="10" t="s">
        <v>434</v>
      </c>
      <c r="D1112" s="10">
        <v>593334</v>
      </c>
      <c r="E1112" s="10" t="s">
        <v>38</v>
      </c>
      <c r="F1112" s="10" t="s">
        <v>39</v>
      </c>
      <c r="G1112" s="10">
        <v>93.6</v>
      </c>
      <c r="H1112" s="10" t="s">
        <v>22</v>
      </c>
      <c r="I1112" s="10" t="s">
        <v>2789</v>
      </c>
      <c r="J1112" s="10" t="s">
        <v>23</v>
      </c>
      <c r="K1112" s="10">
        <v>23.6</v>
      </c>
      <c r="L1112" s="10">
        <v>17.2</v>
      </c>
      <c r="M1112" s="10">
        <v>2380</v>
      </c>
      <c r="N1112" s="10">
        <v>83</v>
      </c>
    </row>
    <row r="1113" spans="1:14" ht="18" x14ac:dyDescent="0.55000000000000004">
      <c r="A1113" s="10">
        <v>2021</v>
      </c>
      <c r="B1113" s="10" t="s">
        <v>236</v>
      </c>
      <c r="C1113" s="10" t="s">
        <v>412</v>
      </c>
      <c r="D1113" s="10">
        <v>650895</v>
      </c>
      <c r="E1113" s="10" t="s">
        <v>102</v>
      </c>
      <c r="F1113" s="10" t="s">
        <v>103</v>
      </c>
      <c r="G1113" s="10">
        <v>94.6</v>
      </c>
      <c r="H1113" s="10" t="s">
        <v>22</v>
      </c>
      <c r="I1113" s="10" t="s">
        <v>2790</v>
      </c>
      <c r="J1113" s="10" t="s">
        <v>23</v>
      </c>
      <c r="K1113" s="10">
        <v>26.2</v>
      </c>
      <c r="L1113" s="10">
        <v>18.2</v>
      </c>
      <c r="M1113" s="10">
        <v>1992</v>
      </c>
      <c r="N1113" s="10">
        <v>90</v>
      </c>
    </row>
    <row r="1114" spans="1:14" ht="18" x14ac:dyDescent="0.55000000000000004">
      <c r="A1114" s="10">
        <v>2021</v>
      </c>
      <c r="B1114" s="10" t="s">
        <v>748</v>
      </c>
      <c r="C1114" s="10" t="s">
        <v>251</v>
      </c>
      <c r="D1114" s="10">
        <v>573009</v>
      </c>
      <c r="E1114" s="10" t="s">
        <v>164</v>
      </c>
      <c r="F1114" s="10" t="s">
        <v>165</v>
      </c>
      <c r="G1114" s="10">
        <v>91</v>
      </c>
      <c r="H1114" s="10" t="s">
        <v>22</v>
      </c>
      <c r="I1114" s="10" t="s">
        <v>2791</v>
      </c>
      <c r="J1114" s="10" t="s">
        <v>23</v>
      </c>
      <c r="K1114" s="10">
        <v>28.2</v>
      </c>
      <c r="L1114" s="10">
        <v>18.399999999999999</v>
      </c>
      <c r="M1114" s="10">
        <v>2199</v>
      </c>
      <c r="N1114" s="10">
        <v>91</v>
      </c>
    </row>
    <row r="1115" spans="1:14" ht="18" x14ac:dyDescent="0.55000000000000004">
      <c r="A1115" s="10">
        <v>2021</v>
      </c>
      <c r="B1115" s="10" t="s">
        <v>749</v>
      </c>
      <c r="C1115" s="10" t="s">
        <v>312</v>
      </c>
      <c r="D1115" s="10">
        <v>642233</v>
      </c>
      <c r="E1115" s="10" t="s">
        <v>68</v>
      </c>
      <c r="F1115" s="10" t="s">
        <v>69</v>
      </c>
      <c r="G1115" s="10">
        <v>87</v>
      </c>
      <c r="H1115" s="10" t="s">
        <v>22</v>
      </c>
      <c r="I1115" s="10" t="s">
        <v>2792</v>
      </c>
      <c r="J1115" s="10" t="s">
        <v>23</v>
      </c>
      <c r="K1115" s="10">
        <v>43.3</v>
      </c>
      <c r="L1115" s="10">
        <v>16.7</v>
      </c>
      <c r="M1115" s="10">
        <v>2062</v>
      </c>
      <c r="N1115" s="10">
        <v>99</v>
      </c>
    </row>
    <row r="1116" spans="1:14" ht="18" x14ac:dyDescent="0.55000000000000004">
      <c r="A1116" s="10">
        <v>2021</v>
      </c>
      <c r="B1116" s="10" t="s">
        <v>674</v>
      </c>
      <c r="C1116" s="10" t="s">
        <v>572</v>
      </c>
      <c r="D1116" s="10">
        <v>606160</v>
      </c>
      <c r="E1116" s="10" t="s">
        <v>142</v>
      </c>
      <c r="F1116" s="10" t="s">
        <v>143</v>
      </c>
      <c r="G1116" s="10">
        <v>95.1</v>
      </c>
      <c r="H1116" s="10" t="s">
        <v>22</v>
      </c>
      <c r="I1116" s="10" t="s">
        <v>2793</v>
      </c>
      <c r="J1116" s="10" t="s">
        <v>23</v>
      </c>
      <c r="K1116" s="10">
        <v>21.8</v>
      </c>
      <c r="L1116" s="10">
        <v>15.7</v>
      </c>
      <c r="M1116" s="10">
        <v>2189</v>
      </c>
      <c r="N1116" s="10">
        <v>84</v>
      </c>
    </row>
    <row r="1117" spans="1:14" ht="18" x14ac:dyDescent="0.55000000000000004">
      <c r="A1117" s="10">
        <v>2021</v>
      </c>
      <c r="B1117" s="10" t="s">
        <v>184</v>
      </c>
      <c r="C1117" s="10" t="s">
        <v>251</v>
      </c>
      <c r="D1117" s="10">
        <v>501925</v>
      </c>
      <c r="E1117" s="10" t="s">
        <v>102</v>
      </c>
      <c r="F1117" s="10" t="s">
        <v>103</v>
      </c>
      <c r="G1117" s="10">
        <v>85.9</v>
      </c>
      <c r="H1117" s="10" t="s">
        <v>22</v>
      </c>
      <c r="I1117" s="10" t="s">
        <v>2794</v>
      </c>
      <c r="J1117" s="10" t="s">
        <v>23</v>
      </c>
      <c r="K1117" s="10">
        <v>45.4</v>
      </c>
      <c r="L1117" s="10">
        <v>16</v>
      </c>
      <c r="M1117" s="10">
        <v>1887</v>
      </c>
      <c r="N1117" s="10">
        <v>96</v>
      </c>
    </row>
    <row r="1118" spans="1:14" ht="18" x14ac:dyDescent="0.55000000000000004">
      <c r="A1118" s="10">
        <v>2021</v>
      </c>
      <c r="B1118" s="10" t="s">
        <v>752</v>
      </c>
      <c r="C1118" s="10" t="s">
        <v>189</v>
      </c>
      <c r="D1118" s="10">
        <v>622065</v>
      </c>
      <c r="E1118" s="10" t="s">
        <v>122</v>
      </c>
      <c r="F1118" s="10" t="s">
        <v>123</v>
      </c>
      <c r="G1118" s="10">
        <v>89.6</v>
      </c>
      <c r="H1118" s="10" t="s">
        <v>22</v>
      </c>
      <c r="I1118" s="10" t="s">
        <v>2795</v>
      </c>
      <c r="J1118" s="10" t="s">
        <v>23</v>
      </c>
      <c r="K1118" s="10">
        <v>27.6</v>
      </c>
      <c r="L1118" s="10">
        <v>13.5</v>
      </c>
      <c r="M1118" s="10">
        <v>2218</v>
      </c>
      <c r="N1118" s="10">
        <v>81</v>
      </c>
    </row>
    <row r="1119" spans="1:14" ht="18" x14ac:dyDescent="0.55000000000000004">
      <c r="A1119" s="10">
        <v>2021</v>
      </c>
      <c r="B1119" s="10" t="s">
        <v>316</v>
      </c>
      <c r="C1119" s="10" t="s">
        <v>251</v>
      </c>
      <c r="D1119" s="10">
        <v>523260</v>
      </c>
      <c r="E1119" s="10" t="s">
        <v>54</v>
      </c>
      <c r="F1119" s="10" t="s">
        <v>55</v>
      </c>
      <c r="G1119" s="10">
        <v>97.7</v>
      </c>
      <c r="H1119" s="10" t="s">
        <v>22</v>
      </c>
      <c r="I1119" s="10" t="s">
        <v>2796</v>
      </c>
      <c r="J1119" s="10" t="s">
        <v>23</v>
      </c>
      <c r="K1119" s="10">
        <v>18.600000000000001</v>
      </c>
      <c r="L1119" s="10">
        <v>15.8</v>
      </c>
      <c r="M1119" s="10">
        <v>2069</v>
      </c>
      <c r="N1119" s="10">
        <v>93</v>
      </c>
    </row>
    <row r="1120" spans="1:14" ht="18" x14ac:dyDescent="0.55000000000000004">
      <c r="A1120" s="10">
        <v>2021</v>
      </c>
      <c r="B1120" s="10" t="s">
        <v>699</v>
      </c>
      <c r="C1120" s="10" t="s">
        <v>41</v>
      </c>
      <c r="D1120" s="10">
        <v>680704</v>
      </c>
      <c r="E1120" s="10" t="s">
        <v>122</v>
      </c>
      <c r="F1120" s="10" t="s">
        <v>123</v>
      </c>
      <c r="G1120" s="10">
        <v>94.5</v>
      </c>
      <c r="H1120" s="10" t="s">
        <v>22</v>
      </c>
      <c r="I1120" s="10" t="s">
        <v>2797</v>
      </c>
      <c r="J1120" s="10" t="s">
        <v>23</v>
      </c>
      <c r="K1120" s="10">
        <v>27.1</v>
      </c>
      <c r="L1120" s="10">
        <v>16.5</v>
      </c>
      <c r="M1120" s="10">
        <v>2214</v>
      </c>
      <c r="N1120" s="10">
        <v>81</v>
      </c>
    </row>
    <row r="1121" spans="1:14" ht="18" x14ac:dyDescent="0.55000000000000004">
      <c r="A1121" s="10">
        <v>2021</v>
      </c>
      <c r="B1121" s="10" t="s">
        <v>551</v>
      </c>
      <c r="C1121" s="10" t="s">
        <v>119</v>
      </c>
      <c r="D1121" s="10">
        <v>607536</v>
      </c>
      <c r="E1121" s="10" t="s">
        <v>92</v>
      </c>
      <c r="F1121" s="10" t="s">
        <v>93</v>
      </c>
      <c r="G1121" s="10">
        <v>91.3</v>
      </c>
      <c r="H1121" s="10" t="s">
        <v>22</v>
      </c>
      <c r="I1121" s="10" t="s">
        <v>2798</v>
      </c>
      <c r="J1121" s="10" t="s">
        <v>23</v>
      </c>
      <c r="K1121" s="10">
        <v>25.8</v>
      </c>
      <c r="L1121" s="10">
        <v>12</v>
      </c>
      <c r="M1121" s="10">
        <v>2360</v>
      </c>
      <c r="N1121" s="10">
        <v>70</v>
      </c>
    </row>
    <row r="1122" spans="1:14" ht="18" x14ac:dyDescent="0.55000000000000004">
      <c r="A1122" s="10">
        <v>2021</v>
      </c>
      <c r="B1122" s="10" t="s">
        <v>757</v>
      </c>
      <c r="C1122" s="10" t="s">
        <v>247</v>
      </c>
      <c r="D1122" s="10">
        <v>592254</v>
      </c>
      <c r="E1122" s="10" t="s">
        <v>26</v>
      </c>
      <c r="F1122" s="10" t="s">
        <v>27</v>
      </c>
      <c r="G1122" s="10">
        <v>93</v>
      </c>
      <c r="H1122" s="10" t="s">
        <v>22</v>
      </c>
      <c r="I1122" s="10" t="s">
        <v>2799</v>
      </c>
      <c r="J1122" s="10" t="s">
        <v>23</v>
      </c>
      <c r="K1122" s="10">
        <v>15.5</v>
      </c>
      <c r="L1122" s="10">
        <v>10.5</v>
      </c>
      <c r="M1122" s="10">
        <v>2058</v>
      </c>
      <c r="N1122" s="10">
        <v>98</v>
      </c>
    </row>
    <row r="1123" spans="1:14" ht="18" x14ac:dyDescent="0.55000000000000004">
      <c r="A1123" s="10">
        <v>2021</v>
      </c>
      <c r="B1123" s="10" t="s">
        <v>66</v>
      </c>
      <c r="C1123" s="10" t="s">
        <v>67</v>
      </c>
      <c r="D1123" s="10">
        <v>669203</v>
      </c>
      <c r="E1123" s="10" t="s">
        <v>68</v>
      </c>
      <c r="F1123" s="10" t="s">
        <v>69</v>
      </c>
      <c r="G1123" s="10">
        <v>96.9</v>
      </c>
      <c r="H1123" s="10" t="s">
        <v>22</v>
      </c>
      <c r="I1123" s="10" t="s">
        <v>2800</v>
      </c>
      <c r="J1123" s="10" t="s">
        <v>23</v>
      </c>
      <c r="K1123" s="10">
        <v>17.100000000000001</v>
      </c>
      <c r="L1123" s="10">
        <v>11.8</v>
      </c>
      <c r="M1123" s="10">
        <v>2561</v>
      </c>
      <c r="N1123" s="10">
        <v>72</v>
      </c>
    </row>
    <row r="1124" spans="1:14" ht="18" x14ac:dyDescent="0.55000000000000004">
      <c r="A1124" s="10">
        <v>2021</v>
      </c>
      <c r="B1124" s="10" t="s">
        <v>52</v>
      </c>
      <c r="C1124" s="10" t="s">
        <v>53</v>
      </c>
      <c r="D1124" s="10">
        <v>621111</v>
      </c>
      <c r="E1124" s="10" t="s">
        <v>54</v>
      </c>
      <c r="F1124" s="10" t="s">
        <v>55</v>
      </c>
      <c r="G1124" s="10">
        <v>95.3</v>
      </c>
      <c r="H1124" s="10" t="s">
        <v>22</v>
      </c>
      <c r="I1124" s="10" t="s">
        <v>2801</v>
      </c>
      <c r="J1124" s="10" t="s">
        <v>23</v>
      </c>
      <c r="K1124" s="10">
        <v>16.399999999999999</v>
      </c>
      <c r="L1124" s="10">
        <v>13.3</v>
      </c>
      <c r="M1124" s="10">
        <v>2346</v>
      </c>
      <c r="N1124" s="10">
        <v>83</v>
      </c>
    </row>
    <row r="1125" spans="1:14" ht="18" x14ac:dyDescent="0.55000000000000004">
      <c r="A1125" s="10">
        <v>2021</v>
      </c>
      <c r="B1125" s="10" t="s">
        <v>766</v>
      </c>
      <c r="C1125" s="10" t="s">
        <v>511</v>
      </c>
      <c r="D1125" s="10">
        <v>664875</v>
      </c>
      <c r="E1125" s="10" t="s">
        <v>92</v>
      </c>
      <c r="F1125" s="10" t="s">
        <v>93</v>
      </c>
      <c r="G1125" s="10">
        <v>97.4</v>
      </c>
      <c r="H1125" s="10" t="s">
        <v>22</v>
      </c>
      <c r="I1125" s="10" t="s">
        <v>2802</v>
      </c>
      <c r="J1125" s="10" t="s">
        <v>23</v>
      </c>
      <c r="K1125" s="10">
        <v>26.1</v>
      </c>
      <c r="L1125" s="10">
        <v>16.600000000000001</v>
      </c>
      <c r="M1125" s="10">
        <v>2350</v>
      </c>
      <c r="N1125" s="10">
        <v>85</v>
      </c>
    </row>
    <row r="1126" spans="1:14" ht="18" x14ac:dyDescent="0.55000000000000004">
      <c r="A1126" s="10">
        <v>2021</v>
      </c>
      <c r="B1126" s="10" t="s">
        <v>767</v>
      </c>
      <c r="C1126" s="10" t="s">
        <v>768</v>
      </c>
      <c r="D1126" s="10">
        <v>571948</v>
      </c>
      <c r="E1126" s="10" t="s">
        <v>68</v>
      </c>
      <c r="F1126" s="10" t="s">
        <v>69</v>
      </c>
      <c r="G1126" s="10">
        <v>89.1</v>
      </c>
      <c r="H1126" s="10" t="s">
        <v>22</v>
      </c>
      <c r="I1126" s="10" t="s">
        <v>2803</v>
      </c>
      <c r="J1126" s="10" t="s">
        <v>23</v>
      </c>
      <c r="K1126" s="10">
        <v>27.7</v>
      </c>
      <c r="L1126" s="10">
        <v>15.2</v>
      </c>
      <c r="M1126" s="10">
        <v>1967</v>
      </c>
      <c r="N1126" s="10">
        <v>97</v>
      </c>
    </row>
    <row r="1127" spans="1:14" ht="18" x14ac:dyDescent="0.55000000000000004">
      <c r="A1127" s="10">
        <v>2021</v>
      </c>
      <c r="B1127" s="10" t="s">
        <v>554</v>
      </c>
      <c r="C1127" s="10" t="s">
        <v>155</v>
      </c>
      <c r="D1127" s="10">
        <v>656212</v>
      </c>
      <c r="E1127" s="10" t="s">
        <v>261</v>
      </c>
      <c r="F1127" s="10" t="s">
        <v>262</v>
      </c>
      <c r="G1127" s="10">
        <v>89.7</v>
      </c>
      <c r="H1127" s="10" t="s">
        <v>22</v>
      </c>
      <c r="I1127" s="10" t="s">
        <v>2804</v>
      </c>
      <c r="J1127" s="10" t="s">
        <v>23</v>
      </c>
      <c r="K1127" s="10">
        <v>24.8</v>
      </c>
      <c r="L1127" s="10">
        <v>13.7</v>
      </c>
      <c r="M1127" s="10">
        <v>1839</v>
      </c>
      <c r="N1127" s="10">
        <v>98</v>
      </c>
    </row>
    <row r="1128" spans="1:14" ht="18" x14ac:dyDescent="0.55000000000000004">
      <c r="A1128" s="10">
        <v>2021</v>
      </c>
      <c r="B1128" s="10" t="s">
        <v>307</v>
      </c>
      <c r="C1128" s="10" t="s">
        <v>308</v>
      </c>
      <c r="D1128" s="10">
        <v>640444</v>
      </c>
      <c r="E1128" s="10" t="s">
        <v>213</v>
      </c>
      <c r="F1128" s="10" t="s">
        <v>214</v>
      </c>
      <c r="G1128" s="10">
        <v>93</v>
      </c>
      <c r="H1128" s="10" t="s">
        <v>22</v>
      </c>
      <c r="I1128" s="10" t="s">
        <v>2805</v>
      </c>
      <c r="J1128" s="10" t="s">
        <v>23</v>
      </c>
      <c r="K1128" s="10">
        <v>19</v>
      </c>
      <c r="L1128" s="10">
        <v>11.5</v>
      </c>
      <c r="M1128" s="10">
        <v>2232</v>
      </c>
      <c r="N1128" s="10">
        <v>77</v>
      </c>
    </row>
    <row r="1129" spans="1:14" ht="18" x14ac:dyDescent="0.55000000000000004">
      <c r="A1129" s="10">
        <v>2021</v>
      </c>
      <c r="B1129" s="10" t="s">
        <v>257</v>
      </c>
      <c r="C1129" s="10" t="s">
        <v>423</v>
      </c>
      <c r="D1129" s="10">
        <v>641154</v>
      </c>
      <c r="E1129" s="10" t="s">
        <v>110</v>
      </c>
      <c r="F1129" s="10" t="s">
        <v>111</v>
      </c>
      <c r="G1129" s="10">
        <v>93.7</v>
      </c>
      <c r="H1129" s="10" t="s">
        <v>22</v>
      </c>
      <c r="I1129" s="10" t="s">
        <v>2806</v>
      </c>
      <c r="J1129" s="10" t="s">
        <v>23</v>
      </c>
      <c r="K1129" s="10">
        <v>24.5</v>
      </c>
      <c r="L1129" s="10">
        <v>15.9</v>
      </c>
      <c r="M1129" s="10">
        <v>1985</v>
      </c>
      <c r="N1129" s="10">
        <v>84</v>
      </c>
    </row>
    <row r="1130" spans="1:14" ht="18" x14ac:dyDescent="0.55000000000000004">
      <c r="A1130" s="10">
        <v>2021</v>
      </c>
      <c r="B1130" s="10" t="s">
        <v>539</v>
      </c>
      <c r="C1130" s="10" t="s">
        <v>141</v>
      </c>
      <c r="D1130" s="10">
        <v>472610</v>
      </c>
      <c r="E1130" s="10" t="s">
        <v>34</v>
      </c>
      <c r="F1130" s="10" t="s">
        <v>35</v>
      </c>
      <c r="G1130" s="10">
        <v>98.1</v>
      </c>
      <c r="H1130" s="10" t="s">
        <v>22</v>
      </c>
      <c r="I1130" s="10" t="s">
        <v>2807</v>
      </c>
      <c r="J1130" s="10" t="s">
        <v>23</v>
      </c>
      <c r="K1130" s="10">
        <v>18.7</v>
      </c>
      <c r="L1130" s="10">
        <v>13.8</v>
      </c>
      <c r="M1130" s="10">
        <v>2168</v>
      </c>
      <c r="N1130" s="10">
        <v>85</v>
      </c>
    </row>
    <row r="1131" spans="1:14" ht="18" x14ac:dyDescent="0.55000000000000004">
      <c r="A1131" s="10">
        <v>2021</v>
      </c>
      <c r="B1131" s="10" t="s">
        <v>780</v>
      </c>
      <c r="C1131" s="10" t="s">
        <v>511</v>
      </c>
      <c r="D1131" s="10">
        <v>621057</v>
      </c>
      <c r="E1131" s="10" t="s">
        <v>122</v>
      </c>
      <c r="F1131" s="10" t="s">
        <v>123</v>
      </c>
      <c r="G1131" s="10">
        <v>94.7</v>
      </c>
      <c r="H1131" s="10" t="s">
        <v>22</v>
      </c>
      <c r="I1131" s="10" t="s">
        <v>2808</v>
      </c>
      <c r="J1131" s="10" t="s">
        <v>23</v>
      </c>
      <c r="K1131" s="10">
        <v>14</v>
      </c>
      <c r="L1131" s="10">
        <v>7.5</v>
      </c>
      <c r="M1131" s="10">
        <v>2260</v>
      </c>
      <c r="N1131" s="10">
        <v>92</v>
      </c>
    </row>
    <row r="1132" spans="1:14" ht="18" x14ac:dyDescent="0.55000000000000004">
      <c r="A1132" s="10">
        <v>2021</v>
      </c>
      <c r="B1132" s="10" t="s">
        <v>549</v>
      </c>
      <c r="C1132" s="10" t="s">
        <v>177</v>
      </c>
      <c r="D1132" s="10">
        <v>657044</v>
      </c>
      <c r="E1132" s="10" t="s">
        <v>178</v>
      </c>
      <c r="F1132" s="10" t="s">
        <v>179</v>
      </c>
      <c r="G1132" s="10">
        <v>90.3</v>
      </c>
      <c r="H1132" s="10" t="s">
        <v>22</v>
      </c>
      <c r="I1132" s="10" t="s">
        <v>2809</v>
      </c>
      <c r="J1132" s="10" t="s">
        <v>23</v>
      </c>
      <c r="K1132" s="10">
        <v>40.200000000000003</v>
      </c>
      <c r="L1132" s="10">
        <v>17</v>
      </c>
      <c r="M1132" s="10">
        <v>1980</v>
      </c>
      <c r="N1132" s="10">
        <v>90</v>
      </c>
    </row>
    <row r="1133" spans="1:14" ht="18" x14ac:dyDescent="0.55000000000000004">
      <c r="A1133" s="10">
        <v>2021</v>
      </c>
      <c r="B1133" s="10" t="s">
        <v>670</v>
      </c>
      <c r="C1133" s="10" t="s">
        <v>770</v>
      </c>
      <c r="D1133" s="10">
        <v>656061</v>
      </c>
      <c r="E1133" s="10" t="s">
        <v>38</v>
      </c>
      <c r="F1133" s="10" t="s">
        <v>39</v>
      </c>
      <c r="G1133" s="10">
        <v>97.9</v>
      </c>
      <c r="H1133" s="10" t="s">
        <v>22</v>
      </c>
      <c r="I1133" s="10" t="s">
        <v>2810</v>
      </c>
      <c r="J1133" s="10" t="s">
        <v>23</v>
      </c>
      <c r="K1133" s="10">
        <v>15.5</v>
      </c>
      <c r="L1133" s="10">
        <v>15.4</v>
      </c>
      <c r="M1133" s="10">
        <v>2151</v>
      </c>
      <c r="N1133" s="10">
        <v>99</v>
      </c>
    </row>
    <row r="1134" spans="1:14" ht="18" x14ac:dyDescent="0.55000000000000004">
      <c r="A1134" s="10">
        <v>2021</v>
      </c>
      <c r="B1134" s="10" t="s">
        <v>492</v>
      </c>
      <c r="C1134" s="10" t="s">
        <v>444</v>
      </c>
      <c r="D1134" s="10">
        <v>518397</v>
      </c>
      <c r="E1134" s="10" t="s">
        <v>54</v>
      </c>
      <c r="F1134" s="10" t="s">
        <v>55</v>
      </c>
      <c r="G1134" s="10">
        <v>92.2</v>
      </c>
      <c r="H1134" s="10" t="s">
        <v>22</v>
      </c>
      <c r="I1134" s="10" t="s">
        <v>2811</v>
      </c>
      <c r="J1134" s="10" t="s">
        <v>23</v>
      </c>
      <c r="K1134" s="10">
        <v>27.2</v>
      </c>
      <c r="L1134" s="10">
        <v>14.1</v>
      </c>
      <c r="M1134" s="10">
        <v>2188</v>
      </c>
      <c r="N1134" s="10">
        <v>79</v>
      </c>
    </row>
    <row r="1135" spans="1:14" ht="18" x14ac:dyDescent="0.55000000000000004">
      <c r="A1135" s="10">
        <v>2021</v>
      </c>
      <c r="B1135" s="10" t="s">
        <v>204</v>
      </c>
      <c r="C1135" s="10" t="s">
        <v>205</v>
      </c>
      <c r="D1135" s="10">
        <v>506433</v>
      </c>
      <c r="E1135" s="10" t="s">
        <v>62</v>
      </c>
      <c r="F1135" s="10" t="s">
        <v>63</v>
      </c>
      <c r="G1135" s="10">
        <v>94.1</v>
      </c>
      <c r="H1135" s="10" t="s">
        <v>22</v>
      </c>
      <c r="I1135" s="10" t="s">
        <v>2812</v>
      </c>
      <c r="J1135" s="10" t="s">
        <v>23</v>
      </c>
      <c r="K1135" s="10">
        <v>18.2</v>
      </c>
      <c r="L1135" s="10">
        <v>13.5</v>
      </c>
      <c r="M1135" s="10">
        <v>2408</v>
      </c>
      <c r="N1135" s="10">
        <v>90</v>
      </c>
    </row>
    <row r="1136" spans="1:14" ht="18" x14ac:dyDescent="0.55000000000000004">
      <c r="A1136" s="10">
        <v>2021</v>
      </c>
      <c r="B1136" s="10" t="s">
        <v>812</v>
      </c>
      <c r="C1136" s="10" t="s">
        <v>177</v>
      </c>
      <c r="D1136" s="10">
        <v>621366</v>
      </c>
      <c r="E1136" s="10" t="s">
        <v>14</v>
      </c>
      <c r="F1136" s="10" t="s">
        <v>15</v>
      </c>
      <c r="G1136" s="10">
        <v>95.4</v>
      </c>
      <c r="H1136" s="10" t="s">
        <v>22</v>
      </c>
      <c r="I1136" s="10" t="s">
        <v>2813</v>
      </c>
      <c r="J1136" s="10" t="s">
        <v>23</v>
      </c>
      <c r="K1136" s="10">
        <v>19.100000000000001</v>
      </c>
      <c r="L1136" s="10">
        <v>17.399999999999999</v>
      </c>
      <c r="M1136" s="10">
        <v>2372</v>
      </c>
      <c r="N1136" s="10">
        <v>96</v>
      </c>
    </row>
    <row r="1137" spans="1:14" ht="18" x14ac:dyDescent="0.55000000000000004">
      <c r="A1137" s="10">
        <v>2021</v>
      </c>
      <c r="B1137" s="10" t="s">
        <v>620</v>
      </c>
      <c r="C1137" s="10" t="s">
        <v>73</v>
      </c>
      <c r="D1137" s="10">
        <v>593372</v>
      </c>
      <c r="E1137" s="10" t="s">
        <v>34</v>
      </c>
      <c r="F1137" s="10" t="s">
        <v>35</v>
      </c>
      <c r="G1137" s="10">
        <v>91.3</v>
      </c>
      <c r="H1137" s="10" t="s">
        <v>22</v>
      </c>
      <c r="I1137" s="10" t="s">
        <v>2814</v>
      </c>
      <c r="J1137" s="10" t="s">
        <v>23</v>
      </c>
      <c r="K1137" s="10">
        <v>29.9</v>
      </c>
      <c r="L1137" s="10">
        <v>16.100000000000001</v>
      </c>
      <c r="M1137" s="10">
        <v>1946</v>
      </c>
      <c r="N1137" s="10">
        <v>83</v>
      </c>
    </row>
    <row r="1138" spans="1:14" ht="18" x14ac:dyDescent="0.55000000000000004">
      <c r="A1138" s="10">
        <v>2021</v>
      </c>
      <c r="B1138" s="10" t="s">
        <v>818</v>
      </c>
      <c r="C1138" s="10" t="s">
        <v>513</v>
      </c>
      <c r="D1138" s="10">
        <v>658551</v>
      </c>
      <c r="E1138" s="10" t="s">
        <v>34</v>
      </c>
      <c r="F1138" s="10" t="s">
        <v>35</v>
      </c>
      <c r="G1138" s="10">
        <v>97.7</v>
      </c>
      <c r="H1138" s="10" t="s">
        <v>22</v>
      </c>
      <c r="I1138" s="10" t="s">
        <v>2815</v>
      </c>
      <c r="J1138" s="10" t="s">
        <v>23</v>
      </c>
      <c r="K1138" s="10">
        <v>14.6</v>
      </c>
      <c r="L1138" s="10">
        <v>11.5</v>
      </c>
      <c r="M1138" s="10">
        <v>2171</v>
      </c>
      <c r="N1138" s="10">
        <v>97</v>
      </c>
    </row>
    <row r="1139" spans="1:14" ht="18" x14ac:dyDescent="0.55000000000000004">
      <c r="A1139" s="10">
        <v>2021</v>
      </c>
      <c r="B1139" s="10" t="s">
        <v>525</v>
      </c>
      <c r="C1139" s="10" t="s">
        <v>526</v>
      </c>
      <c r="D1139" s="10">
        <v>593576</v>
      </c>
      <c r="E1139" s="10" t="s">
        <v>58</v>
      </c>
      <c r="F1139" s="10" t="s">
        <v>59</v>
      </c>
      <c r="G1139" s="10">
        <v>94.7</v>
      </c>
      <c r="H1139" s="10" t="s">
        <v>22</v>
      </c>
      <c r="I1139" s="10" t="s">
        <v>2816</v>
      </c>
      <c r="J1139" s="10" t="s">
        <v>23</v>
      </c>
      <c r="K1139" s="10">
        <v>20.399999999999999</v>
      </c>
      <c r="L1139" s="10">
        <v>16.600000000000001</v>
      </c>
      <c r="M1139" s="10">
        <v>2199</v>
      </c>
      <c r="N1139" s="10">
        <v>88</v>
      </c>
    </row>
    <row r="1140" spans="1:14" ht="18" x14ac:dyDescent="0.55000000000000004">
      <c r="A1140" s="10">
        <v>2021</v>
      </c>
      <c r="B1140" s="10" t="s">
        <v>828</v>
      </c>
      <c r="C1140" s="10" t="s">
        <v>829</v>
      </c>
      <c r="D1140" s="10">
        <v>642048</v>
      </c>
      <c r="E1140" s="10" t="s">
        <v>14</v>
      </c>
      <c r="F1140" s="10" t="s">
        <v>15</v>
      </c>
      <c r="G1140" s="10">
        <v>93.8</v>
      </c>
      <c r="H1140" s="10" t="s">
        <v>22</v>
      </c>
      <c r="I1140" s="10" t="s">
        <v>2817</v>
      </c>
      <c r="J1140" s="10" t="s">
        <v>23</v>
      </c>
      <c r="K1140" s="10">
        <v>26.3</v>
      </c>
      <c r="L1140" s="10">
        <v>14.3</v>
      </c>
      <c r="M1140" s="10">
        <v>2364</v>
      </c>
      <c r="N1140" s="10">
        <v>79</v>
      </c>
    </row>
    <row r="1141" spans="1:14" ht="18" x14ac:dyDescent="0.55000000000000004">
      <c r="A1141" s="10">
        <v>2021</v>
      </c>
      <c r="B1141" s="10" t="s">
        <v>804</v>
      </c>
      <c r="C1141" s="10" t="s">
        <v>805</v>
      </c>
      <c r="D1141" s="10">
        <v>622088</v>
      </c>
      <c r="E1141" s="10" t="s">
        <v>26</v>
      </c>
      <c r="F1141" s="10" t="s">
        <v>27</v>
      </c>
      <c r="G1141" s="10">
        <v>96.8</v>
      </c>
      <c r="H1141" s="10" t="s">
        <v>22</v>
      </c>
      <c r="I1141" s="10" t="s">
        <v>2818</v>
      </c>
      <c r="J1141" s="10" t="s">
        <v>23</v>
      </c>
      <c r="K1141" s="10">
        <v>13.7</v>
      </c>
      <c r="L1141" s="10">
        <v>11.5</v>
      </c>
      <c r="M1141" s="10">
        <v>2677</v>
      </c>
      <c r="N1141" s="10">
        <v>87</v>
      </c>
    </row>
    <row r="1142" spans="1:14" ht="18" x14ac:dyDescent="0.55000000000000004">
      <c r="A1142" s="10">
        <v>2021</v>
      </c>
      <c r="B1142" s="10" t="s">
        <v>567</v>
      </c>
      <c r="C1142" s="10" t="s">
        <v>242</v>
      </c>
      <c r="D1142" s="10">
        <v>543272</v>
      </c>
      <c r="E1142" s="10" t="s">
        <v>126</v>
      </c>
      <c r="F1142" s="10" t="s">
        <v>127</v>
      </c>
      <c r="G1142" s="10">
        <v>93.1</v>
      </c>
      <c r="H1142" s="10" t="s">
        <v>22</v>
      </c>
      <c r="I1142" s="10" t="s">
        <v>2819</v>
      </c>
      <c r="J1142" s="10" t="s">
        <v>23</v>
      </c>
      <c r="K1142" s="10">
        <v>22.6</v>
      </c>
      <c r="L1142" s="10">
        <v>17.5</v>
      </c>
      <c r="M1142" s="10">
        <v>2296</v>
      </c>
      <c r="N1142" s="10">
        <v>90</v>
      </c>
    </row>
    <row r="1143" spans="1:14" ht="18" x14ac:dyDescent="0.55000000000000004">
      <c r="A1143" s="10">
        <v>2021</v>
      </c>
      <c r="B1143" s="10" t="s">
        <v>568</v>
      </c>
      <c r="C1143" s="10" t="s">
        <v>139</v>
      </c>
      <c r="D1143" s="10">
        <v>650644</v>
      </c>
      <c r="E1143" s="10" t="s">
        <v>122</v>
      </c>
      <c r="F1143" s="10" t="s">
        <v>123</v>
      </c>
      <c r="G1143" s="10">
        <v>91.9</v>
      </c>
      <c r="H1143" s="10" t="s">
        <v>22</v>
      </c>
      <c r="I1143" s="10" t="s">
        <v>2820</v>
      </c>
      <c r="J1143" s="10" t="s">
        <v>23</v>
      </c>
      <c r="K1143" s="10">
        <v>19.3</v>
      </c>
      <c r="L1143" s="10">
        <v>12.5</v>
      </c>
      <c r="M1143" s="10">
        <v>2318</v>
      </c>
      <c r="N1143" s="10">
        <v>83</v>
      </c>
    </row>
    <row r="1144" spans="1:14" ht="18" x14ac:dyDescent="0.55000000000000004">
      <c r="A1144" s="10">
        <v>2021</v>
      </c>
      <c r="B1144" s="10" t="s">
        <v>703</v>
      </c>
      <c r="C1144" s="10" t="s">
        <v>497</v>
      </c>
      <c r="D1144" s="10">
        <v>605513</v>
      </c>
      <c r="E1144" s="10" t="s">
        <v>132</v>
      </c>
      <c r="F1144" s="10" t="s">
        <v>133</v>
      </c>
      <c r="G1144" s="10">
        <v>94.9</v>
      </c>
      <c r="H1144" s="10" t="s">
        <v>22</v>
      </c>
      <c r="I1144" s="10" t="s">
        <v>2821</v>
      </c>
      <c r="J1144" s="10" t="s">
        <v>23</v>
      </c>
      <c r="K1144" s="10">
        <v>23.4</v>
      </c>
      <c r="L1144" s="10">
        <v>17.100000000000001</v>
      </c>
      <c r="M1144" s="10">
        <v>2236</v>
      </c>
      <c r="N1144" s="10">
        <v>78</v>
      </c>
    </row>
    <row r="1145" spans="1:14" ht="18" x14ac:dyDescent="0.55000000000000004">
      <c r="A1145" s="10">
        <v>2021</v>
      </c>
      <c r="B1145" s="10" t="s">
        <v>707</v>
      </c>
      <c r="C1145" s="10" t="s">
        <v>170</v>
      </c>
      <c r="D1145" s="10">
        <v>664776</v>
      </c>
      <c r="E1145" s="10" t="s">
        <v>68</v>
      </c>
      <c r="F1145" s="10" t="s">
        <v>69</v>
      </c>
      <c r="G1145" s="10">
        <v>95.6</v>
      </c>
      <c r="H1145" s="10" t="s">
        <v>22</v>
      </c>
      <c r="I1145" s="10" t="s">
        <v>2822</v>
      </c>
      <c r="J1145" s="10" t="s">
        <v>23</v>
      </c>
      <c r="K1145" s="10">
        <v>19.399999999999999</v>
      </c>
      <c r="L1145" s="10">
        <v>15.3</v>
      </c>
      <c r="M1145" s="10">
        <v>2157</v>
      </c>
      <c r="N1145" s="10">
        <v>97</v>
      </c>
    </row>
    <row r="1146" spans="1:14" ht="18" x14ac:dyDescent="0.55000000000000004">
      <c r="A1146" s="10">
        <v>2021</v>
      </c>
      <c r="B1146" s="10" t="s">
        <v>835</v>
      </c>
      <c r="C1146" s="10" t="s">
        <v>456</v>
      </c>
      <c r="D1146" s="10">
        <v>621112</v>
      </c>
      <c r="E1146" s="10" t="s">
        <v>20</v>
      </c>
      <c r="F1146" s="10" t="s">
        <v>21</v>
      </c>
      <c r="G1146" s="10">
        <v>91</v>
      </c>
      <c r="H1146" s="10" t="s">
        <v>22</v>
      </c>
      <c r="I1146" s="10" t="s">
        <v>2823</v>
      </c>
      <c r="J1146" s="10" t="s">
        <v>23</v>
      </c>
      <c r="K1146" s="10">
        <v>21.9</v>
      </c>
      <c r="L1146" s="10">
        <v>12</v>
      </c>
      <c r="M1146" s="10">
        <v>1998</v>
      </c>
      <c r="N1146" s="10">
        <v>86</v>
      </c>
    </row>
    <row r="1147" spans="1:14" ht="18" x14ac:dyDescent="0.55000000000000004">
      <c r="A1147" s="10">
        <v>2021</v>
      </c>
      <c r="B1147" s="10" t="s">
        <v>836</v>
      </c>
      <c r="C1147" s="10" t="s">
        <v>741</v>
      </c>
      <c r="D1147" s="10">
        <v>643615</v>
      </c>
      <c r="E1147" s="10" t="s">
        <v>14</v>
      </c>
      <c r="F1147" s="10" t="s">
        <v>15</v>
      </c>
      <c r="G1147" s="10">
        <v>93.5</v>
      </c>
      <c r="H1147" s="10" t="s">
        <v>22</v>
      </c>
      <c r="I1147" s="10" t="s">
        <v>2824</v>
      </c>
      <c r="J1147" s="10" t="s">
        <v>23</v>
      </c>
      <c r="K1147" s="10">
        <v>22.7</v>
      </c>
      <c r="L1147" s="10">
        <v>16.899999999999999</v>
      </c>
      <c r="M1147" s="10">
        <v>2229</v>
      </c>
      <c r="N1147" s="10">
        <v>89</v>
      </c>
    </row>
    <row r="1148" spans="1:14" ht="18" x14ac:dyDescent="0.55000000000000004">
      <c r="A1148" s="10">
        <v>2021</v>
      </c>
      <c r="B1148" s="10" t="s">
        <v>847</v>
      </c>
      <c r="C1148" s="10" t="s">
        <v>388</v>
      </c>
      <c r="D1148" s="10">
        <v>670955</v>
      </c>
      <c r="E1148" s="10" t="s">
        <v>54</v>
      </c>
      <c r="F1148" s="10" t="s">
        <v>55</v>
      </c>
      <c r="G1148" s="10">
        <v>92.8</v>
      </c>
      <c r="H1148" s="10" t="s">
        <v>22</v>
      </c>
      <c r="I1148" s="10" t="s">
        <v>2825</v>
      </c>
      <c r="J1148" s="10" t="s">
        <v>23</v>
      </c>
      <c r="K1148" s="10">
        <v>15.6</v>
      </c>
      <c r="L1148" s="10">
        <v>12.4</v>
      </c>
      <c r="M1148" s="10">
        <v>2354</v>
      </c>
      <c r="N1148" s="10">
        <v>96</v>
      </c>
    </row>
    <row r="1149" spans="1:14" ht="18" x14ac:dyDescent="0.55000000000000004">
      <c r="A1149" s="10">
        <v>2021</v>
      </c>
      <c r="B1149" s="10" t="s">
        <v>813</v>
      </c>
      <c r="C1149" s="10" t="s">
        <v>814</v>
      </c>
      <c r="D1149" s="10">
        <v>541640</v>
      </c>
      <c r="E1149" s="10" t="s">
        <v>132</v>
      </c>
      <c r="F1149" s="10" t="s">
        <v>133</v>
      </c>
      <c r="G1149" s="10">
        <v>92.3</v>
      </c>
      <c r="H1149" s="10" t="s">
        <v>22</v>
      </c>
      <c r="I1149" s="10" t="s">
        <v>2826</v>
      </c>
      <c r="J1149" s="10" t="s">
        <v>23</v>
      </c>
      <c r="K1149" s="10">
        <v>26</v>
      </c>
      <c r="L1149" s="10">
        <v>14.7</v>
      </c>
      <c r="M1149" s="10">
        <v>2112</v>
      </c>
      <c r="N1149" s="10">
        <v>84</v>
      </c>
    </row>
    <row r="1150" spans="1:14" ht="18" x14ac:dyDescent="0.55000000000000004">
      <c r="A1150" s="10">
        <v>2021</v>
      </c>
      <c r="B1150" s="10" t="s">
        <v>856</v>
      </c>
      <c r="C1150" s="10" t="s">
        <v>857</v>
      </c>
      <c r="D1150" s="10">
        <v>664045</v>
      </c>
      <c r="E1150" s="10" t="s">
        <v>182</v>
      </c>
      <c r="F1150" s="10" t="s">
        <v>183</v>
      </c>
      <c r="G1150" s="10">
        <v>86.7</v>
      </c>
      <c r="H1150" s="10" t="s">
        <v>22</v>
      </c>
      <c r="I1150" s="10" t="s">
        <v>2827</v>
      </c>
      <c r="J1150" s="10" t="s">
        <v>23</v>
      </c>
      <c r="K1150" s="10">
        <v>25.7</v>
      </c>
      <c r="L1150" s="10">
        <v>10.8</v>
      </c>
      <c r="M1150" s="10">
        <v>1828</v>
      </c>
      <c r="N1150" s="10">
        <v>81</v>
      </c>
    </row>
    <row r="1151" spans="1:14" ht="18" x14ac:dyDescent="0.55000000000000004">
      <c r="A1151" s="10">
        <v>2021</v>
      </c>
      <c r="B1151" s="10" t="s">
        <v>859</v>
      </c>
      <c r="C1151" s="10" t="s">
        <v>797</v>
      </c>
      <c r="D1151" s="10">
        <v>676220</v>
      </c>
      <c r="E1151" s="10" t="s">
        <v>34</v>
      </c>
      <c r="F1151" s="10" t="s">
        <v>35</v>
      </c>
      <c r="G1151" s="10">
        <v>93.9</v>
      </c>
      <c r="H1151" s="10" t="s">
        <v>22</v>
      </c>
      <c r="I1151" s="10" t="s">
        <v>2828</v>
      </c>
      <c r="J1151" s="10" t="s">
        <v>23</v>
      </c>
      <c r="K1151" s="10">
        <v>15.5</v>
      </c>
      <c r="L1151" s="10">
        <v>11.2</v>
      </c>
      <c r="M1151" s="10">
        <v>2276</v>
      </c>
      <c r="N1151" s="10">
        <v>96.9</v>
      </c>
    </row>
    <row r="1152" spans="1:14" ht="18" x14ac:dyDescent="0.55000000000000004">
      <c r="A1152" s="10">
        <v>2021</v>
      </c>
      <c r="B1152" s="10" t="s">
        <v>598</v>
      </c>
      <c r="C1152" s="10" t="s">
        <v>422</v>
      </c>
      <c r="D1152" s="10">
        <v>656557</v>
      </c>
      <c r="E1152" s="10" t="s">
        <v>42</v>
      </c>
      <c r="F1152" s="10" t="s">
        <v>43</v>
      </c>
      <c r="G1152" s="10">
        <v>93</v>
      </c>
      <c r="H1152" s="10" t="s">
        <v>22</v>
      </c>
      <c r="I1152" s="10" t="s">
        <v>2829</v>
      </c>
      <c r="J1152" s="10" t="s">
        <v>23</v>
      </c>
      <c r="K1152" s="10">
        <v>32.5</v>
      </c>
      <c r="L1152" s="10">
        <v>14.4</v>
      </c>
      <c r="M1152" s="10">
        <v>2081</v>
      </c>
      <c r="N1152" s="10">
        <v>71</v>
      </c>
    </row>
    <row r="1153" spans="1:14" ht="18" x14ac:dyDescent="0.55000000000000004">
      <c r="A1153" s="10">
        <v>2021</v>
      </c>
      <c r="B1153" s="10" t="s">
        <v>202</v>
      </c>
      <c r="C1153" s="10" t="s">
        <v>25</v>
      </c>
      <c r="D1153" s="10">
        <v>542881</v>
      </c>
      <c r="E1153" s="10" t="s">
        <v>102</v>
      </c>
      <c r="F1153" s="10" t="s">
        <v>103</v>
      </c>
      <c r="G1153" s="10">
        <v>89</v>
      </c>
      <c r="H1153" s="10" t="s">
        <v>22</v>
      </c>
      <c r="I1153" s="10" t="s">
        <v>2830</v>
      </c>
      <c r="J1153" s="10" t="s">
        <v>23</v>
      </c>
      <c r="K1153" s="10">
        <v>26.8</v>
      </c>
      <c r="L1153" s="10">
        <v>17.899999999999999</v>
      </c>
      <c r="M1153" s="10">
        <v>2263</v>
      </c>
      <c r="N1153" s="10">
        <v>99.4</v>
      </c>
    </row>
    <row r="1154" spans="1:14" ht="18" x14ac:dyDescent="0.55000000000000004">
      <c r="A1154" s="10">
        <v>2021</v>
      </c>
      <c r="B1154" s="10" t="s">
        <v>350</v>
      </c>
      <c r="C1154" s="10" t="s">
        <v>109</v>
      </c>
      <c r="D1154" s="10">
        <v>592866</v>
      </c>
      <c r="E1154" s="10" t="s">
        <v>126</v>
      </c>
      <c r="F1154" s="10" t="s">
        <v>127</v>
      </c>
      <c r="G1154" s="10">
        <v>89.2</v>
      </c>
      <c r="H1154" s="10" t="s">
        <v>22</v>
      </c>
      <c r="I1154" s="10" t="s">
        <v>2831</v>
      </c>
      <c r="J1154" s="10" t="s">
        <v>23</v>
      </c>
      <c r="K1154" s="10">
        <v>28.3</v>
      </c>
      <c r="L1154" s="10">
        <v>12.9</v>
      </c>
      <c r="M1154" s="10">
        <v>1959</v>
      </c>
      <c r="N1154" s="10">
        <v>99.1</v>
      </c>
    </row>
    <row r="1155" spans="1:14" ht="18" x14ac:dyDescent="0.55000000000000004">
      <c r="A1155" s="10">
        <v>2021</v>
      </c>
      <c r="B1155" s="10" t="s">
        <v>188</v>
      </c>
      <c r="C1155" s="10" t="s">
        <v>189</v>
      </c>
      <c r="D1155" s="10">
        <v>622072</v>
      </c>
      <c r="E1155" s="10" t="s">
        <v>30</v>
      </c>
      <c r="F1155" s="10" t="s">
        <v>31</v>
      </c>
      <c r="G1155" s="10">
        <v>91.8</v>
      </c>
      <c r="H1155" s="10" t="s">
        <v>22</v>
      </c>
      <c r="I1155" s="10" t="s">
        <v>2832</v>
      </c>
      <c r="J1155" s="10" t="s">
        <v>23</v>
      </c>
      <c r="K1155" s="10">
        <v>20.9</v>
      </c>
      <c r="L1155" s="10">
        <v>16</v>
      </c>
      <c r="M1155" s="10">
        <v>2100</v>
      </c>
      <c r="N1155" s="10">
        <v>99</v>
      </c>
    </row>
    <row r="1156" spans="1:14" ht="18" x14ac:dyDescent="0.55000000000000004">
      <c r="A1156" s="10">
        <v>2021</v>
      </c>
      <c r="B1156" s="10" t="s">
        <v>283</v>
      </c>
      <c r="C1156" s="10" t="s">
        <v>119</v>
      </c>
      <c r="D1156" s="10">
        <v>640448</v>
      </c>
      <c r="E1156" s="10" t="s">
        <v>194</v>
      </c>
      <c r="F1156" s="10" t="s">
        <v>195</v>
      </c>
      <c r="G1156" s="10">
        <v>95.6</v>
      </c>
      <c r="H1156" s="10" t="s">
        <v>22</v>
      </c>
      <c r="I1156" s="10" t="s">
        <v>2833</v>
      </c>
      <c r="J1156" s="10" t="s">
        <v>23</v>
      </c>
      <c r="K1156" s="10">
        <v>14.4</v>
      </c>
      <c r="L1156" s="10">
        <v>11.7</v>
      </c>
      <c r="M1156" s="10">
        <v>2057</v>
      </c>
      <c r="N1156" s="10">
        <v>99</v>
      </c>
    </row>
    <row r="1157" spans="1:14" ht="18" x14ac:dyDescent="0.55000000000000004">
      <c r="A1157" s="10">
        <v>2021</v>
      </c>
      <c r="B1157" s="10" t="s">
        <v>846</v>
      </c>
      <c r="C1157" s="10" t="s">
        <v>291</v>
      </c>
      <c r="D1157" s="10">
        <v>572888</v>
      </c>
      <c r="E1157" s="10" t="s">
        <v>54</v>
      </c>
      <c r="F1157" s="10" t="s">
        <v>55</v>
      </c>
      <c r="G1157" s="10">
        <v>92.6</v>
      </c>
      <c r="H1157" s="10" t="s">
        <v>22</v>
      </c>
      <c r="I1157" s="10" t="s">
        <v>2834</v>
      </c>
      <c r="J1157" s="10" t="s">
        <v>23</v>
      </c>
      <c r="K1157" s="10">
        <v>23.5</v>
      </c>
      <c r="L1157" s="10">
        <v>16.3</v>
      </c>
      <c r="M1157" s="10">
        <v>2097</v>
      </c>
      <c r="N1157" s="10">
        <v>98.7</v>
      </c>
    </row>
    <row r="1158" spans="1:14" ht="18" x14ac:dyDescent="0.55000000000000004">
      <c r="A1158" s="10">
        <v>2021</v>
      </c>
      <c r="B1158" s="10" t="s">
        <v>277</v>
      </c>
      <c r="C1158" s="10" t="s">
        <v>229</v>
      </c>
      <c r="D1158" s="10">
        <v>518774</v>
      </c>
      <c r="E1158" s="10" t="s">
        <v>182</v>
      </c>
      <c r="F1158" s="10" t="s">
        <v>183</v>
      </c>
      <c r="G1158" s="10">
        <v>92.9</v>
      </c>
      <c r="H1158" s="10" t="s">
        <v>22</v>
      </c>
      <c r="I1158" s="10" t="s">
        <v>2835</v>
      </c>
      <c r="J1158" s="10" t="s">
        <v>23</v>
      </c>
      <c r="K1158" s="10">
        <v>19.2</v>
      </c>
      <c r="L1158" s="10">
        <v>16.2</v>
      </c>
      <c r="M1158" s="10">
        <v>2135</v>
      </c>
      <c r="N1158" s="10">
        <v>97.6</v>
      </c>
    </row>
    <row r="1159" spans="1:14" ht="18" x14ac:dyDescent="0.55000000000000004">
      <c r="A1159" s="10">
        <v>2021</v>
      </c>
      <c r="B1159" s="10" t="s">
        <v>351</v>
      </c>
      <c r="C1159" s="10" t="s">
        <v>177</v>
      </c>
      <c r="D1159" s="10">
        <v>677960</v>
      </c>
      <c r="E1159" s="10" t="s">
        <v>62</v>
      </c>
      <c r="F1159" s="10" t="s">
        <v>63</v>
      </c>
      <c r="G1159" s="10">
        <v>93.7</v>
      </c>
      <c r="H1159" s="10" t="s">
        <v>22</v>
      </c>
      <c r="I1159" s="10" t="s">
        <v>2836</v>
      </c>
      <c r="J1159" s="10" t="s">
        <v>23</v>
      </c>
      <c r="K1159" s="10">
        <v>17.399999999999999</v>
      </c>
      <c r="L1159" s="10">
        <v>14.7</v>
      </c>
      <c r="M1159" s="10">
        <v>2101</v>
      </c>
      <c r="N1159" s="10">
        <v>97.4</v>
      </c>
    </row>
    <row r="1160" spans="1:14" ht="18" x14ac:dyDescent="0.55000000000000004">
      <c r="A1160" s="10">
        <v>2021</v>
      </c>
      <c r="B1160" s="10" t="s">
        <v>494</v>
      </c>
      <c r="C1160" s="10" t="s">
        <v>495</v>
      </c>
      <c r="D1160" s="10">
        <v>650893</v>
      </c>
      <c r="E1160" s="10" t="s">
        <v>34</v>
      </c>
      <c r="F1160" s="10" t="s">
        <v>35</v>
      </c>
      <c r="G1160" s="10">
        <v>97.7</v>
      </c>
      <c r="H1160" s="10" t="s">
        <v>22</v>
      </c>
      <c r="I1160" s="10" t="s">
        <v>2837</v>
      </c>
      <c r="J1160" s="10" t="s">
        <v>23</v>
      </c>
      <c r="K1160" s="10">
        <v>14</v>
      </c>
      <c r="L1160" s="10">
        <v>12.9</v>
      </c>
      <c r="M1160" s="10">
        <v>2226</v>
      </c>
      <c r="N1160" s="10">
        <v>97.1</v>
      </c>
    </row>
    <row r="1161" spans="1:14" ht="18" x14ac:dyDescent="0.55000000000000004">
      <c r="A1161" s="10">
        <v>2021</v>
      </c>
      <c r="B1161" s="10" t="s">
        <v>134</v>
      </c>
      <c r="C1161" s="10" t="s">
        <v>654</v>
      </c>
      <c r="D1161" s="10">
        <v>593974</v>
      </c>
      <c r="E1161" s="10" t="s">
        <v>38</v>
      </c>
      <c r="F1161" s="10" t="s">
        <v>39</v>
      </c>
      <c r="G1161" s="10">
        <v>94.9</v>
      </c>
      <c r="H1161" s="10" t="s">
        <v>22</v>
      </c>
      <c r="I1161" s="10" t="s">
        <v>2838</v>
      </c>
      <c r="J1161" s="10" t="s">
        <v>23</v>
      </c>
      <c r="K1161" s="10">
        <v>20.7</v>
      </c>
      <c r="L1161" s="10">
        <v>16.600000000000001</v>
      </c>
      <c r="M1161" s="10">
        <v>2144</v>
      </c>
      <c r="N1161" s="10">
        <v>96</v>
      </c>
    </row>
    <row r="1162" spans="1:14" ht="18" x14ac:dyDescent="0.55000000000000004">
      <c r="A1162" s="10">
        <v>2021</v>
      </c>
      <c r="B1162" s="10" t="s">
        <v>371</v>
      </c>
      <c r="C1162" s="10" t="s">
        <v>288</v>
      </c>
      <c r="D1162" s="10">
        <v>641771</v>
      </c>
      <c r="E1162" s="10" t="s">
        <v>213</v>
      </c>
      <c r="F1162" s="10" t="s">
        <v>214</v>
      </c>
      <c r="G1162" s="10">
        <v>94</v>
      </c>
      <c r="H1162" s="10" t="s">
        <v>22</v>
      </c>
      <c r="I1162" s="10" t="s">
        <v>2839</v>
      </c>
      <c r="J1162" s="10" t="s">
        <v>23</v>
      </c>
      <c r="K1162" s="10">
        <v>21</v>
      </c>
      <c r="L1162" s="10">
        <v>15.4</v>
      </c>
      <c r="M1162" s="10">
        <v>2024</v>
      </c>
      <c r="N1162" s="10">
        <v>96.6</v>
      </c>
    </row>
    <row r="1163" spans="1:14" ht="18" x14ac:dyDescent="0.55000000000000004">
      <c r="A1163" s="10">
        <v>2021</v>
      </c>
      <c r="B1163" s="10" t="s">
        <v>238</v>
      </c>
      <c r="C1163" s="10" t="s">
        <v>239</v>
      </c>
      <c r="D1163" s="10">
        <v>594835</v>
      </c>
      <c r="E1163" s="10" t="s">
        <v>102</v>
      </c>
      <c r="F1163" s="10" t="s">
        <v>103</v>
      </c>
      <c r="G1163" s="10">
        <v>88.4</v>
      </c>
      <c r="H1163" s="10" t="s">
        <v>22</v>
      </c>
      <c r="I1163" s="10" t="s">
        <v>2840</v>
      </c>
      <c r="J1163" s="10" t="s">
        <v>23</v>
      </c>
      <c r="K1163" s="10">
        <v>17.600000000000001</v>
      </c>
      <c r="L1163" s="10">
        <v>11.1</v>
      </c>
      <c r="M1163" s="10">
        <v>2148</v>
      </c>
      <c r="N1163" s="10">
        <v>96</v>
      </c>
    </row>
    <row r="1164" spans="1:14" ht="18" x14ac:dyDescent="0.55000000000000004">
      <c r="A1164" s="10">
        <v>2021</v>
      </c>
      <c r="B1164" s="10" t="s">
        <v>596</v>
      </c>
      <c r="C1164" s="10" t="s">
        <v>597</v>
      </c>
      <c r="D1164" s="10">
        <v>666200</v>
      </c>
      <c r="E1164" s="10" t="s">
        <v>110</v>
      </c>
      <c r="F1164" s="10" t="s">
        <v>111</v>
      </c>
      <c r="G1164" s="10">
        <v>95.1</v>
      </c>
      <c r="H1164" s="10" t="s">
        <v>22</v>
      </c>
      <c r="I1164" s="10" t="s">
        <v>2841</v>
      </c>
      <c r="J1164" s="10" t="s">
        <v>23</v>
      </c>
      <c r="K1164" s="10">
        <v>17.3</v>
      </c>
      <c r="L1164" s="10">
        <v>16</v>
      </c>
      <c r="M1164" s="10">
        <v>2219</v>
      </c>
      <c r="N1164" s="10">
        <v>96</v>
      </c>
    </row>
    <row r="1165" spans="1:14" ht="18" x14ac:dyDescent="0.55000000000000004">
      <c r="A1165" s="10">
        <v>2021</v>
      </c>
      <c r="B1165" s="10" t="s">
        <v>398</v>
      </c>
      <c r="C1165" s="10" t="s">
        <v>189</v>
      </c>
      <c r="D1165" s="10">
        <v>502171</v>
      </c>
      <c r="E1165" s="10" t="s">
        <v>232</v>
      </c>
      <c r="F1165" s="10" t="s">
        <v>233</v>
      </c>
      <c r="G1165" s="10">
        <v>92.6</v>
      </c>
      <c r="H1165" s="10" t="s">
        <v>22</v>
      </c>
      <c r="I1165" s="10" t="s">
        <v>2842</v>
      </c>
      <c r="J1165" s="10" t="s">
        <v>23</v>
      </c>
      <c r="K1165" s="10">
        <v>19.8</v>
      </c>
      <c r="L1165" s="10">
        <v>15.6</v>
      </c>
      <c r="M1165" s="10">
        <v>2061</v>
      </c>
      <c r="N1165" s="10">
        <v>95.8</v>
      </c>
    </row>
    <row r="1166" spans="1:14" ht="18" x14ac:dyDescent="0.55000000000000004">
      <c r="A1166" s="10">
        <v>2021</v>
      </c>
      <c r="B1166" s="10" t="s">
        <v>146</v>
      </c>
      <c r="C1166" s="10" t="s">
        <v>147</v>
      </c>
      <c r="D1166" s="10">
        <v>608344</v>
      </c>
      <c r="E1166" s="10" t="s">
        <v>20</v>
      </c>
      <c r="F1166" s="10" t="s">
        <v>21</v>
      </c>
      <c r="G1166" s="10">
        <v>90.4</v>
      </c>
      <c r="H1166" s="10" t="s">
        <v>22</v>
      </c>
      <c r="I1166" s="10" t="s">
        <v>2843</v>
      </c>
      <c r="J1166" s="10" t="s">
        <v>23</v>
      </c>
      <c r="K1166" s="10">
        <v>21</v>
      </c>
      <c r="L1166" s="10">
        <v>14.1</v>
      </c>
      <c r="M1166" s="10">
        <v>1886</v>
      </c>
      <c r="N1166" s="10">
        <v>95.5</v>
      </c>
    </row>
    <row r="1167" spans="1:14" ht="18" x14ac:dyDescent="0.55000000000000004">
      <c r="A1167" s="10">
        <v>2021</v>
      </c>
      <c r="B1167" s="10" t="s">
        <v>240</v>
      </c>
      <c r="C1167" s="10" t="s">
        <v>241</v>
      </c>
      <c r="D1167" s="10">
        <v>592836</v>
      </c>
      <c r="E1167" s="10" t="s">
        <v>126</v>
      </c>
      <c r="F1167" s="10" t="s">
        <v>127</v>
      </c>
      <c r="G1167" s="10">
        <v>93.7</v>
      </c>
      <c r="H1167" s="10" t="s">
        <v>22</v>
      </c>
      <c r="I1167" s="10" t="s">
        <v>2844</v>
      </c>
      <c r="J1167" s="10" t="s">
        <v>23</v>
      </c>
      <c r="K1167" s="10">
        <v>18.3</v>
      </c>
      <c r="L1167" s="10">
        <v>15.6</v>
      </c>
      <c r="M1167" s="10">
        <v>2007</v>
      </c>
      <c r="N1167" s="10">
        <v>95</v>
      </c>
    </row>
    <row r="1168" spans="1:14" ht="18" x14ac:dyDescent="0.55000000000000004">
      <c r="A1168" s="10">
        <v>2021</v>
      </c>
      <c r="B1168" s="10" t="s">
        <v>879</v>
      </c>
      <c r="C1168" s="10" t="s">
        <v>880</v>
      </c>
      <c r="D1168" s="10">
        <v>605441</v>
      </c>
      <c r="E1168" s="10" t="s">
        <v>42</v>
      </c>
      <c r="F1168" s="10" t="s">
        <v>43</v>
      </c>
      <c r="G1168" s="10">
        <v>97.3</v>
      </c>
      <c r="H1168" s="10" t="s">
        <v>22</v>
      </c>
      <c r="I1168" s="10" t="s">
        <v>2845</v>
      </c>
      <c r="J1168" s="10" t="s">
        <v>23</v>
      </c>
      <c r="K1168" s="10">
        <v>15.7</v>
      </c>
      <c r="L1168" s="10">
        <v>14.3</v>
      </c>
      <c r="M1168" s="10">
        <v>2118</v>
      </c>
      <c r="N1168" s="10">
        <v>94.8</v>
      </c>
    </row>
    <row r="1169" spans="1:14" ht="18" x14ac:dyDescent="0.55000000000000004">
      <c r="A1169" s="10">
        <v>2021</v>
      </c>
      <c r="B1169" s="10" t="s">
        <v>527</v>
      </c>
      <c r="C1169" s="10" t="s">
        <v>528</v>
      </c>
      <c r="D1169" s="10">
        <v>669060</v>
      </c>
      <c r="E1169" s="10" t="s">
        <v>213</v>
      </c>
      <c r="F1169" s="10" t="s">
        <v>214</v>
      </c>
      <c r="G1169" s="10">
        <v>92.6</v>
      </c>
      <c r="H1169" s="10" t="s">
        <v>22</v>
      </c>
      <c r="I1169" s="10" t="s">
        <v>2846</v>
      </c>
      <c r="J1169" s="10" t="s">
        <v>23</v>
      </c>
      <c r="K1169" s="10">
        <v>22.3</v>
      </c>
      <c r="L1169" s="10">
        <v>14.8</v>
      </c>
      <c r="M1169" s="10">
        <v>2001</v>
      </c>
      <c r="N1169" s="10">
        <v>94.7</v>
      </c>
    </row>
    <row r="1170" spans="1:14" ht="18" x14ac:dyDescent="0.55000000000000004">
      <c r="A1170" s="10">
        <v>2021</v>
      </c>
      <c r="B1170" s="10" t="s">
        <v>228</v>
      </c>
      <c r="C1170" s="10" t="s">
        <v>229</v>
      </c>
      <c r="D1170" s="10">
        <v>676840</v>
      </c>
      <c r="E1170" s="10" t="s">
        <v>164</v>
      </c>
      <c r="F1170" s="10" t="s">
        <v>165</v>
      </c>
      <c r="G1170" s="10">
        <v>93.3</v>
      </c>
      <c r="H1170" s="10" t="s">
        <v>22</v>
      </c>
      <c r="I1170" s="10" t="s">
        <v>2847</v>
      </c>
      <c r="J1170" s="10" t="s">
        <v>23</v>
      </c>
      <c r="K1170" s="10">
        <v>25.6</v>
      </c>
      <c r="L1170" s="10">
        <v>16.399999999999999</v>
      </c>
      <c r="M1170" s="10">
        <v>2043</v>
      </c>
      <c r="N1170" s="10">
        <v>94.3</v>
      </c>
    </row>
    <row r="1171" spans="1:14" ht="18" x14ac:dyDescent="0.55000000000000004">
      <c r="A1171" s="10">
        <v>2021</v>
      </c>
      <c r="B1171" s="10" t="s">
        <v>376</v>
      </c>
      <c r="C1171" s="10" t="s">
        <v>85</v>
      </c>
      <c r="D1171" s="10">
        <v>676477</v>
      </c>
      <c r="E1171" s="10" t="s">
        <v>42</v>
      </c>
      <c r="F1171" s="10" t="s">
        <v>43</v>
      </c>
      <c r="G1171" s="10">
        <v>95.9</v>
      </c>
      <c r="H1171" s="10" t="s">
        <v>22</v>
      </c>
      <c r="I1171" s="10" t="s">
        <v>2848</v>
      </c>
      <c r="J1171" s="10" t="s">
        <v>23</v>
      </c>
      <c r="K1171" s="10">
        <v>18.3</v>
      </c>
      <c r="L1171" s="10">
        <v>16</v>
      </c>
      <c r="M1171" s="10">
        <v>2099</v>
      </c>
      <c r="N1171" s="10">
        <v>94.1</v>
      </c>
    </row>
    <row r="1172" spans="1:14" ht="18" x14ac:dyDescent="0.55000000000000004">
      <c r="A1172" s="10">
        <v>2021</v>
      </c>
      <c r="B1172" s="10" t="s">
        <v>866</v>
      </c>
      <c r="C1172" s="10" t="s">
        <v>19</v>
      </c>
      <c r="D1172" s="10">
        <v>664092</v>
      </c>
      <c r="E1172" s="10" t="s">
        <v>164</v>
      </c>
      <c r="F1172" s="10" t="s">
        <v>165</v>
      </c>
      <c r="G1172" s="10">
        <v>94.2</v>
      </c>
      <c r="H1172" s="10" t="s">
        <v>22</v>
      </c>
      <c r="I1172" s="10" t="s">
        <v>2849</v>
      </c>
      <c r="J1172" s="10" t="s">
        <v>23</v>
      </c>
      <c r="K1172" s="10">
        <v>23.5</v>
      </c>
      <c r="L1172" s="10">
        <v>14</v>
      </c>
      <c r="M1172" s="10">
        <v>2004</v>
      </c>
      <c r="N1172" s="10">
        <v>94</v>
      </c>
    </row>
    <row r="1173" spans="1:14" ht="18" x14ac:dyDescent="0.55000000000000004">
      <c r="A1173" s="10">
        <v>2021</v>
      </c>
      <c r="B1173" s="10" t="s">
        <v>897</v>
      </c>
      <c r="C1173" s="10" t="s">
        <v>151</v>
      </c>
      <c r="D1173" s="10">
        <v>592473</v>
      </c>
      <c r="E1173" s="10" t="s">
        <v>20</v>
      </c>
      <c r="F1173" s="10" t="s">
        <v>21</v>
      </c>
      <c r="G1173" s="10">
        <v>88.6</v>
      </c>
      <c r="H1173" s="10" t="s">
        <v>22</v>
      </c>
      <c r="I1173" s="10" t="s">
        <v>2850</v>
      </c>
      <c r="J1173" s="10" t="s">
        <v>23</v>
      </c>
      <c r="K1173" s="10">
        <v>35.4</v>
      </c>
      <c r="L1173" s="10">
        <v>18.3</v>
      </c>
      <c r="M1173" s="10">
        <v>2179</v>
      </c>
      <c r="N1173" s="10">
        <v>94</v>
      </c>
    </row>
    <row r="1174" spans="1:14" ht="18" x14ac:dyDescent="0.55000000000000004">
      <c r="A1174" s="10">
        <v>2021</v>
      </c>
      <c r="B1174" s="10" t="s">
        <v>939</v>
      </c>
      <c r="C1174" s="10" t="s">
        <v>177</v>
      </c>
      <c r="D1174" s="10">
        <v>543901</v>
      </c>
      <c r="E1174" s="10" t="s">
        <v>102</v>
      </c>
      <c r="F1174" s="10" t="s">
        <v>103</v>
      </c>
      <c r="G1174" s="10">
        <v>88.7</v>
      </c>
      <c r="H1174" s="10" t="s">
        <v>22</v>
      </c>
      <c r="I1174" s="10" t="s">
        <v>2851</v>
      </c>
      <c r="J1174" s="10" t="s">
        <v>23</v>
      </c>
      <c r="K1174" s="10">
        <v>34.700000000000003</v>
      </c>
      <c r="L1174" s="10">
        <v>18.399999999999999</v>
      </c>
      <c r="M1174" s="10">
        <v>1996</v>
      </c>
      <c r="N1174" s="10">
        <v>94</v>
      </c>
    </row>
    <row r="1175" spans="1:14" ht="18" x14ac:dyDescent="0.55000000000000004">
      <c r="A1175" s="10">
        <v>2021</v>
      </c>
      <c r="B1175" s="10" t="s">
        <v>462</v>
      </c>
      <c r="C1175" s="10" t="s">
        <v>463</v>
      </c>
      <c r="D1175" s="10">
        <v>527048</v>
      </c>
      <c r="E1175" s="10" t="s">
        <v>42</v>
      </c>
      <c r="F1175" s="10" t="s">
        <v>43</v>
      </c>
      <c r="G1175" s="10">
        <v>92.7</v>
      </c>
      <c r="H1175" s="10" t="s">
        <v>22</v>
      </c>
      <c r="I1175" s="10" t="s">
        <v>2852</v>
      </c>
      <c r="J1175" s="10" t="s">
        <v>23</v>
      </c>
      <c r="K1175" s="10">
        <v>21.4</v>
      </c>
      <c r="L1175" s="10">
        <v>16.8</v>
      </c>
      <c r="M1175" s="10">
        <v>2021</v>
      </c>
      <c r="N1175" s="10">
        <v>93.4</v>
      </c>
    </row>
    <row r="1176" spans="1:14" ht="18" x14ac:dyDescent="0.55000000000000004">
      <c r="A1176" s="10">
        <v>2021</v>
      </c>
      <c r="B1176" s="10" t="s">
        <v>512</v>
      </c>
      <c r="C1176" s="10" t="s">
        <v>513</v>
      </c>
      <c r="D1176" s="10">
        <v>448855</v>
      </c>
      <c r="E1176" s="10" t="s">
        <v>232</v>
      </c>
      <c r="F1176" s="10" t="s">
        <v>233</v>
      </c>
      <c r="G1176" s="10">
        <v>93</v>
      </c>
      <c r="H1176" s="10" t="s">
        <v>22</v>
      </c>
      <c r="I1176" s="10" t="s">
        <v>2853</v>
      </c>
      <c r="J1176" s="10" t="s">
        <v>23</v>
      </c>
      <c r="K1176" s="10">
        <v>17.7</v>
      </c>
      <c r="L1176" s="10">
        <v>13.9</v>
      </c>
      <c r="M1176" s="10">
        <v>2140</v>
      </c>
      <c r="N1176" s="10">
        <v>93.1</v>
      </c>
    </row>
    <row r="1177" spans="1:14" ht="18" x14ac:dyDescent="0.55000000000000004">
      <c r="A1177" s="10">
        <v>2021</v>
      </c>
      <c r="B1177" s="10" t="s">
        <v>581</v>
      </c>
      <c r="C1177" s="10" t="s">
        <v>220</v>
      </c>
      <c r="D1177" s="10">
        <v>445213</v>
      </c>
      <c r="E1177" s="10" t="s">
        <v>58</v>
      </c>
      <c r="F1177" s="10" t="s">
        <v>59</v>
      </c>
      <c r="G1177" s="10">
        <v>92</v>
      </c>
      <c r="H1177" s="10" t="s">
        <v>22</v>
      </c>
      <c r="I1177" s="10" t="s">
        <v>2854</v>
      </c>
      <c r="J1177" s="10" t="s">
        <v>23</v>
      </c>
      <c r="K1177" s="10">
        <v>21.6</v>
      </c>
      <c r="L1177" s="10">
        <v>16</v>
      </c>
      <c r="M1177" s="10">
        <v>1969</v>
      </c>
      <c r="N1177" s="10">
        <v>93</v>
      </c>
    </row>
    <row r="1178" spans="1:14" ht="18" x14ac:dyDescent="0.55000000000000004">
      <c r="A1178" s="10">
        <v>2021</v>
      </c>
      <c r="B1178" s="10" t="s">
        <v>888</v>
      </c>
      <c r="C1178" s="10" t="s">
        <v>115</v>
      </c>
      <c r="D1178" s="10">
        <v>663855</v>
      </c>
      <c r="E1178" s="10" t="s">
        <v>34</v>
      </c>
      <c r="F1178" s="10" t="s">
        <v>35</v>
      </c>
      <c r="G1178" s="10">
        <v>99.2</v>
      </c>
      <c r="H1178" s="10" t="s">
        <v>22</v>
      </c>
      <c r="I1178" s="10" t="s">
        <v>2855</v>
      </c>
      <c r="J1178" s="10" t="s">
        <v>23</v>
      </c>
      <c r="K1178" s="10">
        <v>15.5</v>
      </c>
      <c r="L1178" s="10">
        <v>14.9</v>
      </c>
      <c r="M1178" s="10">
        <v>2011</v>
      </c>
      <c r="N1178" s="10">
        <v>93</v>
      </c>
    </row>
    <row r="1179" spans="1:14" ht="18" x14ac:dyDescent="0.55000000000000004">
      <c r="A1179" s="10">
        <v>2021</v>
      </c>
      <c r="B1179" s="10" t="s">
        <v>889</v>
      </c>
      <c r="C1179" s="10" t="s">
        <v>177</v>
      </c>
      <c r="D1179" s="10">
        <v>595411</v>
      </c>
      <c r="E1179" s="10" t="s">
        <v>178</v>
      </c>
      <c r="F1179" s="10" t="s">
        <v>179</v>
      </c>
      <c r="G1179" s="10">
        <v>91.9</v>
      </c>
      <c r="H1179" s="10" t="s">
        <v>22</v>
      </c>
      <c r="I1179" s="10" t="s">
        <v>2856</v>
      </c>
      <c r="J1179" s="10" t="s">
        <v>23</v>
      </c>
      <c r="K1179" s="10">
        <v>27.2</v>
      </c>
      <c r="L1179" s="10">
        <v>18.7</v>
      </c>
      <c r="M1179" s="10">
        <v>2125</v>
      </c>
      <c r="N1179" s="10">
        <v>93</v>
      </c>
    </row>
    <row r="1180" spans="1:14" ht="18" x14ac:dyDescent="0.55000000000000004">
      <c r="A1180" s="10">
        <v>2021</v>
      </c>
      <c r="B1180" s="10" t="s">
        <v>868</v>
      </c>
      <c r="C1180" s="10" t="s">
        <v>869</v>
      </c>
      <c r="D1180" s="10">
        <v>445926</v>
      </c>
      <c r="E1180" s="10" t="s">
        <v>156</v>
      </c>
      <c r="F1180" s="10" t="s">
        <v>157</v>
      </c>
      <c r="G1180" s="10">
        <v>91.1</v>
      </c>
      <c r="H1180" s="10" t="s">
        <v>22</v>
      </c>
      <c r="I1180" s="10" t="s">
        <v>2857</v>
      </c>
      <c r="J1180" s="10" t="s">
        <v>23</v>
      </c>
      <c r="K1180" s="10">
        <v>24.6</v>
      </c>
      <c r="L1180" s="10">
        <v>15.6</v>
      </c>
      <c r="M1180" s="10">
        <v>2006</v>
      </c>
      <c r="N1180" s="10">
        <v>93</v>
      </c>
    </row>
    <row r="1181" spans="1:14" ht="18" x14ac:dyDescent="0.55000000000000004">
      <c r="A1181" s="10">
        <v>2021</v>
      </c>
      <c r="B1181" s="10" t="s">
        <v>326</v>
      </c>
      <c r="C1181" s="10" t="s">
        <v>101</v>
      </c>
      <c r="D1181" s="10">
        <v>657277</v>
      </c>
      <c r="E1181" s="10" t="s">
        <v>30</v>
      </c>
      <c r="F1181" s="10" t="s">
        <v>31</v>
      </c>
      <c r="G1181" s="10">
        <v>92.7</v>
      </c>
      <c r="H1181" s="10" t="s">
        <v>22</v>
      </c>
      <c r="I1181" s="10" t="s">
        <v>2858</v>
      </c>
      <c r="J1181" s="10" t="s">
        <v>23</v>
      </c>
      <c r="K1181" s="10">
        <v>31.6</v>
      </c>
      <c r="L1181" s="10">
        <v>15.4</v>
      </c>
      <c r="M1181" s="10">
        <v>1907</v>
      </c>
      <c r="N1181" s="10">
        <v>92.8</v>
      </c>
    </row>
    <row r="1182" spans="1:14" ht="18" x14ac:dyDescent="0.55000000000000004">
      <c r="A1182" s="10">
        <v>2021</v>
      </c>
      <c r="B1182" s="10" t="s">
        <v>948</v>
      </c>
      <c r="C1182" s="10" t="s">
        <v>37</v>
      </c>
      <c r="D1182" s="10">
        <v>452027</v>
      </c>
      <c r="E1182" s="10" t="s">
        <v>261</v>
      </c>
      <c r="F1182" s="10" t="s">
        <v>262</v>
      </c>
      <c r="G1182" s="10">
        <v>88.3</v>
      </c>
      <c r="H1182" s="10" t="s">
        <v>22</v>
      </c>
      <c r="I1182" s="10" t="s">
        <v>2859</v>
      </c>
      <c r="J1182" s="10" t="s">
        <v>23</v>
      </c>
      <c r="K1182" s="10">
        <v>20.100000000000001</v>
      </c>
      <c r="L1182" s="10">
        <v>13.2</v>
      </c>
      <c r="M1182" s="10">
        <v>2038</v>
      </c>
      <c r="N1182" s="10">
        <v>92.8</v>
      </c>
    </row>
    <row r="1183" spans="1:14" ht="18" x14ac:dyDescent="0.55000000000000004">
      <c r="A1183" s="10">
        <v>2021</v>
      </c>
      <c r="B1183" s="10" t="s">
        <v>322</v>
      </c>
      <c r="C1183" s="10" t="s">
        <v>181</v>
      </c>
      <c r="D1183" s="10">
        <v>607231</v>
      </c>
      <c r="E1183" s="10" t="s">
        <v>261</v>
      </c>
      <c r="F1183" s="10" t="s">
        <v>262</v>
      </c>
      <c r="G1183" s="10">
        <v>91.7</v>
      </c>
      <c r="H1183" s="10" t="s">
        <v>22</v>
      </c>
      <c r="I1183" s="10" t="s">
        <v>2860</v>
      </c>
      <c r="J1183" s="10" t="s">
        <v>23</v>
      </c>
      <c r="K1183" s="10">
        <v>20</v>
      </c>
      <c r="L1183" s="10">
        <v>16.2</v>
      </c>
      <c r="M1183" s="10">
        <v>2385</v>
      </c>
      <c r="N1183" s="10">
        <v>92.6</v>
      </c>
    </row>
    <row r="1184" spans="1:14" ht="18" x14ac:dyDescent="0.55000000000000004">
      <c r="A1184" s="10">
        <v>2021</v>
      </c>
      <c r="B1184" s="10" t="s">
        <v>138</v>
      </c>
      <c r="C1184" s="10" t="s">
        <v>139</v>
      </c>
      <c r="D1184" s="10">
        <v>605400</v>
      </c>
      <c r="E1184" s="10" t="s">
        <v>58</v>
      </c>
      <c r="F1184" s="10" t="s">
        <v>59</v>
      </c>
      <c r="G1184" s="10">
        <v>91.9</v>
      </c>
      <c r="H1184" s="10" t="s">
        <v>22</v>
      </c>
      <c r="I1184" s="10" t="s">
        <v>2861</v>
      </c>
      <c r="J1184" s="10" t="s">
        <v>23</v>
      </c>
      <c r="K1184" s="10">
        <v>23.8</v>
      </c>
      <c r="L1184" s="10">
        <v>17.5</v>
      </c>
      <c r="M1184" s="10">
        <v>2132</v>
      </c>
      <c r="N1184" s="10">
        <v>92.6</v>
      </c>
    </row>
    <row r="1185" spans="1:14" ht="18" x14ac:dyDescent="0.55000000000000004">
      <c r="A1185" s="10">
        <v>2021</v>
      </c>
      <c r="B1185" s="10" t="s">
        <v>292</v>
      </c>
      <c r="C1185" s="10" t="s">
        <v>293</v>
      </c>
      <c r="D1185" s="10">
        <v>621219</v>
      </c>
      <c r="E1185" s="10" t="s">
        <v>46</v>
      </c>
      <c r="F1185" s="10" t="s">
        <v>47</v>
      </c>
      <c r="G1185" s="10">
        <v>89.2</v>
      </c>
      <c r="H1185" s="10" t="s">
        <v>22</v>
      </c>
      <c r="I1185" s="10" t="s">
        <v>2862</v>
      </c>
      <c r="J1185" s="10" t="s">
        <v>23</v>
      </c>
      <c r="K1185" s="10">
        <v>26.9</v>
      </c>
      <c r="L1185" s="10">
        <v>16.100000000000001</v>
      </c>
      <c r="M1185" s="10">
        <v>2155</v>
      </c>
      <c r="N1185" s="10">
        <v>92.3</v>
      </c>
    </row>
    <row r="1186" spans="1:14" ht="18" x14ac:dyDescent="0.55000000000000004">
      <c r="A1186" s="10">
        <v>2021</v>
      </c>
      <c r="B1186" s="10" t="s">
        <v>532</v>
      </c>
      <c r="C1186" s="10" t="s">
        <v>533</v>
      </c>
      <c r="D1186" s="10">
        <v>518633</v>
      </c>
      <c r="E1186" s="10" t="s">
        <v>80</v>
      </c>
      <c r="F1186" s="10" t="s">
        <v>81</v>
      </c>
      <c r="G1186" s="10">
        <v>93.6</v>
      </c>
      <c r="H1186" s="10" t="s">
        <v>22</v>
      </c>
      <c r="I1186" s="10" t="s">
        <v>2863</v>
      </c>
      <c r="J1186" s="10" t="s">
        <v>23</v>
      </c>
      <c r="K1186" s="10">
        <v>15.1</v>
      </c>
      <c r="L1186" s="10">
        <v>12.4</v>
      </c>
      <c r="M1186" s="10">
        <v>2216</v>
      </c>
      <c r="N1186" s="10">
        <v>92.3</v>
      </c>
    </row>
    <row r="1187" spans="1:14" ht="18" x14ac:dyDescent="0.55000000000000004">
      <c r="A1187" s="10">
        <v>2021</v>
      </c>
      <c r="B1187" s="10" t="s">
        <v>952</v>
      </c>
      <c r="C1187" s="10" t="s">
        <v>953</v>
      </c>
      <c r="D1187" s="10">
        <v>641726</v>
      </c>
      <c r="E1187" s="10" t="s">
        <v>20</v>
      </c>
      <c r="F1187" s="10" t="s">
        <v>21</v>
      </c>
      <c r="G1187" s="10">
        <v>93.5</v>
      </c>
      <c r="H1187" s="10" t="s">
        <v>22</v>
      </c>
      <c r="I1187" s="10" t="s">
        <v>2864</v>
      </c>
      <c r="J1187" s="10" t="s">
        <v>23</v>
      </c>
      <c r="K1187" s="10">
        <v>18.8</v>
      </c>
      <c r="L1187" s="10">
        <v>16.3</v>
      </c>
      <c r="M1187" s="10">
        <v>2069</v>
      </c>
      <c r="N1187" s="10">
        <v>92.3</v>
      </c>
    </row>
    <row r="1188" spans="1:14" ht="18" x14ac:dyDescent="0.55000000000000004">
      <c r="A1188" s="10">
        <v>2021</v>
      </c>
      <c r="B1188" s="10" t="s">
        <v>304</v>
      </c>
      <c r="C1188" s="10" t="s">
        <v>305</v>
      </c>
      <c r="D1188" s="10">
        <v>676596</v>
      </c>
      <c r="E1188" s="10" t="s">
        <v>178</v>
      </c>
      <c r="F1188" s="10" t="s">
        <v>179</v>
      </c>
      <c r="G1188" s="10">
        <v>91.1</v>
      </c>
      <c r="H1188" s="10" t="s">
        <v>22</v>
      </c>
      <c r="I1188" s="10" t="s">
        <v>2865</v>
      </c>
      <c r="J1188" s="10" t="s">
        <v>23</v>
      </c>
      <c r="K1188" s="10">
        <v>29.3</v>
      </c>
      <c r="L1188" s="10">
        <v>18.3</v>
      </c>
      <c r="M1188" s="10">
        <v>1793</v>
      </c>
      <c r="N1188" s="10">
        <v>92.2</v>
      </c>
    </row>
    <row r="1189" spans="1:14" ht="18" x14ac:dyDescent="0.55000000000000004">
      <c r="A1189" s="10">
        <v>2021</v>
      </c>
      <c r="B1189" s="10" t="s">
        <v>257</v>
      </c>
      <c r="C1189" s="10" t="s">
        <v>258</v>
      </c>
      <c r="D1189" s="10">
        <v>605347</v>
      </c>
      <c r="E1189" s="10" t="s">
        <v>182</v>
      </c>
      <c r="F1189" s="10" t="s">
        <v>183</v>
      </c>
      <c r="G1189" s="10">
        <v>95.3</v>
      </c>
      <c r="H1189" s="10" t="s">
        <v>22</v>
      </c>
      <c r="I1189" s="10" t="s">
        <v>2866</v>
      </c>
      <c r="J1189" s="10" t="s">
        <v>23</v>
      </c>
      <c r="K1189" s="10">
        <v>19.7</v>
      </c>
      <c r="L1189" s="10">
        <v>16.100000000000001</v>
      </c>
      <c r="M1189" s="10">
        <v>1965</v>
      </c>
      <c r="N1189" s="10">
        <v>92.1</v>
      </c>
    </row>
    <row r="1190" spans="1:14" ht="18" x14ac:dyDescent="0.55000000000000004">
      <c r="A1190" s="10">
        <v>2021</v>
      </c>
      <c r="B1190" s="10" t="s">
        <v>536</v>
      </c>
      <c r="C1190" s="10" t="s">
        <v>272</v>
      </c>
      <c r="D1190" s="10">
        <v>542914</v>
      </c>
      <c r="E1190" s="10" t="s">
        <v>110</v>
      </c>
      <c r="F1190" s="10" t="s">
        <v>111</v>
      </c>
      <c r="G1190" s="10">
        <v>95.3</v>
      </c>
      <c r="H1190" s="10" t="s">
        <v>22</v>
      </c>
      <c r="I1190" s="10" t="s">
        <v>2867</v>
      </c>
      <c r="J1190" s="10" t="s">
        <v>23</v>
      </c>
      <c r="K1190" s="10">
        <v>15.9</v>
      </c>
      <c r="L1190" s="10">
        <v>13.4</v>
      </c>
      <c r="M1190" s="10">
        <v>1989</v>
      </c>
      <c r="N1190" s="10">
        <v>91.9</v>
      </c>
    </row>
    <row r="1191" spans="1:14" ht="18" x14ac:dyDescent="0.55000000000000004">
      <c r="A1191" s="10">
        <v>2021</v>
      </c>
      <c r="B1191" s="10" t="s">
        <v>284</v>
      </c>
      <c r="C1191" s="10" t="s">
        <v>285</v>
      </c>
      <c r="D1191" s="10">
        <v>615698</v>
      </c>
      <c r="E1191" s="10" t="s">
        <v>122</v>
      </c>
      <c r="F1191" s="10" t="s">
        <v>123</v>
      </c>
      <c r="G1191" s="10">
        <v>94.4</v>
      </c>
      <c r="H1191" s="10" t="s">
        <v>22</v>
      </c>
      <c r="I1191" s="10" t="s">
        <v>2868</v>
      </c>
      <c r="J1191" s="10" t="s">
        <v>23</v>
      </c>
      <c r="K1191" s="10">
        <v>16.399999999999999</v>
      </c>
      <c r="L1191" s="10">
        <v>13.3</v>
      </c>
      <c r="M1191" s="10">
        <v>2090</v>
      </c>
      <c r="N1191" s="10">
        <v>91.2</v>
      </c>
    </row>
    <row r="1192" spans="1:14" ht="18" x14ac:dyDescent="0.55000000000000004">
      <c r="A1192" s="10">
        <v>2021</v>
      </c>
      <c r="B1192" s="10" t="s">
        <v>347</v>
      </c>
      <c r="C1192" s="10" t="s">
        <v>105</v>
      </c>
      <c r="D1192" s="10">
        <v>592314</v>
      </c>
      <c r="E1192" s="10" t="s">
        <v>116</v>
      </c>
      <c r="F1192" s="10" t="s">
        <v>117</v>
      </c>
      <c r="G1192" s="10">
        <v>93.1</v>
      </c>
      <c r="H1192" s="10" t="s">
        <v>22</v>
      </c>
      <c r="I1192" s="10" t="s">
        <v>2869</v>
      </c>
      <c r="J1192" s="10" t="s">
        <v>23</v>
      </c>
      <c r="K1192" s="10">
        <v>20.5</v>
      </c>
      <c r="L1192" s="10">
        <v>16.2</v>
      </c>
      <c r="M1192" s="10">
        <v>2096</v>
      </c>
      <c r="N1192" s="10">
        <v>91.1</v>
      </c>
    </row>
    <row r="1193" spans="1:14" ht="18" x14ac:dyDescent="0.55000000000000004">
      <c r="A1193" s="10">
        <v>2021</v>
      </c>
      <c r="B1193" s="10" t="s">
        <v>446</v>
      </c>
      <c r="C1193" s="10" t="s">
        <v>447</v>
      </c>
      <c r="D1193" s="10">
        <v>621348</v>
      </c>
      <c r="E1193" s="10" t="s">
        <v>194</v>
      </c>
      <c r="F1193" s="10" t="s">
        <v>195</v>
      </c>
      <c r="G1193" s="10">
        <v>92.3</v>
      </c>
      <c r="H1193" s="10" t="s">
        <v>22</v>
      </c>
      <c r="I1193" s="10" t="s">
        <v>2870</v>
      </c>
      <c r="J1193" s="10" t="s">
        <v>23</v>
      </c>
      <c r="K1193" s="10">
        <v>25.4</v>
      </c>
      <c r="L1193" s="10">
        <v>15.7</v>
      </c>
      <c r="M1193" s="10">
        <v>1926</v>
      </c>
      <c r="N1193" s="10">
        <v>91</v>
      </c>
    </row>
    <row r="1194" spans="1:14" ht="18" x14ac:dyDescent="0.55000000000000004">
      <c r="A1194" s="10">
        <v>2021</v>
      </c>
      <c r="B1194" s="10" t="s">
        <v>375</v>
      </c>
      <c r="C1194" s="10" t="s">
        <v>878</v>
      </c>
      <c r="D1194" s="10">
        <v>669160</v>
      </c>
      <c r="E1194" s="10" t="s">
        <v>54</v>
      </c>
      <c r="F1194" s="10" t="s">
        <v>55</v>
      </c>
      <c r="G1194" s="10">
        <v>97.8</v>
      </c>
      <c r="H1194" s="10" t="s">
        <v>22</v>
      </c>
      <c r="I1194" s="10" t="s">
        <v>2871</v>
      </c>
      <c r="J1194" s="10" t="s">
        <v>23</v>
      </c>
      <c r="K1194" s="10">
        <v>19.899999999999999</v>
      </c>
      <c r="L1194" s="10">
        <v>18.7</v>
      </c>
      <c r="M1194" s="10">
        <v>2361</v>
      </c>
      <c r="N1194" s="10">
        <v>91</v>
      </c>
    </row>
    <row r="1195" spans="1:14" ht="18" x14ac:dyDescent="0.55000000000000004">
      <c r="A1195" s="10">
        <v>2021</v>
      </c>
      <c r="B1195" s="10" t="s">
        <v>915</v>
      </c>
      <c r="C1195" s="10" t="s">
        <v>916</v>
      </c>
      <c r="D1195" s="10">
        <v>518858</v>
      </c>
      <c r="E1195" s="10" t="s">
        <v>54</v>
      </c>
      <c r="F1195" s="10" t="s">
        <v>55</v>
      </c>
      <c r="G1195" s="10">
        <v>95.6</v>
      </c>
      <c r="H1195" s="10" t="s">
        <v>22</v>
      </c>
      <c r="I1195" s="10" t="s">
        <v>2872</v>
      </c>
      <c r="J1195" s="10" t="s">
        <v>23</v>
      </c>
      <c r="K1195" s="10">
        <v>13.5</v>
      </c>
      <c r="L1195" s="10">
        <v>9.8000000000000007</v>
      </c>
      <c r="M1195" s="10">
        <v>2421</v>
      </c>
      <c r="N1195" s="10">
        <v>91</v>
      </c>
    </row>
    <row r="1196" spans="1:14" ht="18" x14ac:dyDescent="0.55000000000000004">
      <c r="A1196" s="10">
        <v>2021</v>
      </c>
      <c r="B1196" s="10" t="s">
        <v>326</v>
      </c>
      <c r="C1196" s="10" t="s">
        <v>25</v>
      </c>
      <c r="D1196" s="10">
        <v>643778</v>
      </c>
      <c r="E1196" s="10" t="s">
        <v>34</v>
      </c>
      <c r="F1196" s="10" t="s">
        <v>35</v>
      </c>
      <c r="G1196" s="10">
        <v>90.7</v>
      </c>
      <c r="H1196" s="10" t="s">
        <v>22</v>
      </c>
      <c r="I1196" s="10" t="s">
        <v>2873</v>
      </c>
      <c r="J1196" s="10" t="s">
        <v>23</v>
      </c>
      <c r="K1196" s="10">
        <v>15.9</v>
      </c>
      <c r="L1196" s="10">
        <v>10.5</v>
      </c>
      <c r="M1196" s="10">
        <v>2073</v>
      </c>
      <c r="N1196" s="10">
        <v>91</v>
      </c>
    </row>
    <row r="1197" spans="1:14" ht="18" x14ac:dyDescent="0.55000000000000004">
      <c r="A1197" s="10">
        <v>2021</v>
      </c>
      <c r="B1197" s="10" t="s">
        <v>883</v>
      </c>
      <c r="C1197" s="10" t="s">
        <v>89</v>
      </c>
      <c r="D1197" s="10">
        <v>607391</v>
      </c>
      <c r="E1197" s="10" t="s">
        <v>178</v>
      </c>
      <c r="F1197" s="10" t="s">
        <v>179</v>
      </c>
      <c r="G1197" s="10">
        <v>90.4</v>
      </c>
      <c r="H1197" s="10" t="s">
        <v>22</v>
      </c>
      <c r="I1197" s="10" t="s">
        <v>2874</v>
      </c>
      <c r="J1197" s="10" t="s">
        <v>23</v>
      </c>
      <c r="K1197" s="10">
        <v>29.3</v>
      </c>
      <c r="L1197" s="10">
        <v>18.5</v>
      </c>
      <c r="M1197" s="10">
        <v>1829</v>
      </c>
      <c r="N1197" s="10">
        <v>91</v>
      </c>
    </row>
    <row r="1198" spans="1:14" ht="18" x14ac:dyDescent="0.55000000000000004">
      <c r="A1198" s="10">
        <v>2021</v>
      </c>
      <c r="B1198" s="10" t="s">
        <v>591</v>
      </c>
      <c r="C1198" s="10" t="s">
        <v>37</v>
      </c>
      <c r="D1198" s="10">
        <v>605177</v>
      </c>
      <c r="E1198" s="10" t="s">
        <v>20</v>
      </c>
      <c r="F1198" s="10" t="s">
        <v>21</v>
      </c>
      <c r="G1198" s="10">
        <v>92.1</v>
      </c>
      <c r="H1198" s="10" t="s">
        <v>22</v>
      </c>
      <c r="I1198" s="10" t="s">
        <v>2875</v>
      </c>
      <c r="J1198" s="10" t="s">
        <v>23</v>
      </c>
      <c r="K1198" s="10">
        <v>19</v>
      </c>
      <c r="L1198" s="10">
        <v>14.4</v>
      </c>
      <c r="M1198" s="10">
        <v>2108</v>
      </c>
      <c r="N1198" s="10">
        <v>90.4</v>
      </c>
    </row>
    <row r="1199" spans="1:14" ht="18" x14ac:dyDescent="0.55000000000000004">
      <c r="A1199" s="10">
        <v>2021</v>
      </c>
      <c r="B1199" s="10" t="s">
        <v>898</v>
      </c>
      <c r="C1199" s="10" t="s">
        <v>139</v>
      </c>
      <c r="D1199" s="10">
        <v>676879</v>
      </c>
      <c r="E1199" s="10" t="s">
        <v>68</v>
      </c>
      <c r="F1199" s="10" t="s">
        <v>69</v>
      </c>
      <c r="G1199" s="10">
        <v>96.2</v>
      </c>
      <c r="H1199" s="10" t="s">
        <v>22</v>
      </c>
      <c r="I1199" s="10" t="s">
        <v>2876</v>
      </c>
      <c r="J1199" s="10" t="s">
        <v>23</v>
      </c>
      <c r="K1199" s="10">
        <v>22.8</v>
      </c>
      <c r="L1199" s="10">
        <v>13.5</v>
      </c>
      <c r="M1199" s="10">
        <v>1967</v>
      </c>
      <c r="N1199" s="10">
        <v>90</v>
      </c>
    </row>
    <row r="1200" spans="1:14" ht="18" x14ac:dyDescent="0.55000000000000004">
      <c r="A1200" s="10">
        <v>2021</v>
      </c>
      <c r="B1200" s="10" t="s">
        <v>906</v>
      </c>
      <c r="C1200" s="10" t="s">
        <v>907</v>
      </c>
      <c r="D1200" s="10">
        <v>592288</v>
      </c>
      <c r="E1200" s="10" t="s">
        <v>142</v>
      </c>
      <c r="F1200" s="10" t="s">
        <v>143</v>
      </c>
      <c r="G1200" s="10">
        <v>91.6</v>
      </c>
      <c r="H1200" s="10" t="s">
        <v>22</v>
      </c>
      <c r="I1200" s="10" t="s">
        <v>2877</v>
      </c>
      <c r="J1200" s="10" t="s">
        <v>23</v>
      </c>
      <c r="K1200" s="10">
        <v>25.2</v>
      </c>
      <c r="L1200" s="10">
        <v>17.3</v>
      </c>
      <c r="M1200" s="10">
        <v>2055</v>
      </c>
      <c r="N1200" s="10">
        <v>90</v>
      </c>
    </row>
    <row r="1201" spans="1:14" ht="18" x14ac:dyDescent="0.55000000000000004">
      <c r="A1201" s="10">
        <v>2021</v>
      </c>
      <c r="B1201" s="10" t="s">
        <v>292</v>
      </c>
      <c r="C1201" s="10" t="s">
        <v>924</v>
      </c>
      <c r="D1201" s="10">
        <v>670090</v>
      </c>
      <c r="E1201" s="10" t="s">
        <v>102</v>
      </c>
      <c r="F1201" s="10" t="s">
        <v>103</v>
      </c>
      <c r="G1201" s="10">
        <v>92.4</v>
      </c>
      <c r="H1201" s="10" t="s">
        <v>22</v>
      </c>
      <c r="I1201" s="10" t="s">
        <v>2878</v>
      </c>
      <c r="J1201" s="10" t="s">
        <v>23</v>
      </c>
      <c r="K1201" s="10">
        <v>30.5</v>
      </c>
      <c r="L1201" s="10">
        <v>18.399999999999999</v>
      </c>
      <c r="M1201" s="10">
        <v>1914</v>
      </c>
      <c r="N1201" s="10">
        <v>90</v>
      </c>
    </row>
    <row r="1202" spans="1:14" ht="18" x14ac:dyDescent="0.55000000000000004">
      <c r="A1202" s="10">
        <v>2021</v>
      </c>
      <c r="B1202" s="10" t="s">
        <v>271</v>
      </c>
      <c r="C1202" s="10" t="s">
        <v>272</v>
      </c>
      <c r="D1202" s="10">
        <v>543101</v>
      </c>
      <c r="E1202" s="10" t="s">
        <v>30</v>
      </c>
      <c r="F1202" s="10" t="s">
        <v>31</v>
      </c>
      <c r="G1202" s="10">
        <v>94.1</v>
      </c>
      <c r="H1202" s="10" t="s">
        <v>22</v>
      </c>
      <c r="I1202" s="10" t="s">
        <v>2879</v>
      </c>
      <c r="J1202" s="10" t="s">
        <v>23</v>
      </c>
      <c r="K1202" s="10">
        <v>19.7</v>
      </c>
      <c r="L1202" s="10">
        <v>15.6</v>
      </c>
      <c r="M1202" s="10">
        <v>2088</v>
      </c>
      <c r="N1202" s="10">
        <v>89.5</v>
      </c>
    </row>
    <row r="1203" spans="1:14" ht="18" x14ac:dyDescent="0.55000000000000004">
      <c r="A1203" s="10">
        <v>2021</v>
      </c>
      <c r="B1203" s="10" t="s">
        <v>96</v>
      </c>
      <c r="C1203" s="10" t="s">
        <v>97</v>
      </c>
      <c r="D1203" s="10">
        <v>605288</v>
      </c>
      <c r="E1203" s="10" t="s">
        <v>68</v>
      </c>
      <c r="F1203" s="10" t="s">
        <v>69</v>
      </c>
      <c r="G1203" s="10">
        <v>93.6</v>
      </c>
      <c r="H1203" s="10" t="s">
        <v>22</v>
      </c>
      <c r="I1203" s="10" t="s">
        <v>2880</v>
      </c>
      <c r="J1203" s="10" t="s">
        <v>23</v>
      </c>
      <c r="K1203" s="10">
        <v>23.4</v>
      </c>
      <c r="L1203" s="10">
        <v>15.9</v>
      </c>
      <c r="M1203" s="10">
        <v>2038</v>
      </c>
      <c r="N1203" s="10">
        <v>89.3</v>
      </c>
    </row>
    <row r="1204" spans="1:14" ht="18" x14ac:dyDescent="0.55000000000000004">
      <c r="A1204" s="10">
        <v>2021</v>
      </c>
      <c r="B1204" s="10" t="s">
        <v>705</v>
      </c>
      <c r="C1204" s="10" t="s">
        <v>245</v>
      </c>
      <c r="D1204" s="10">
        <v>446321</v>
      </c>
      <c r="E1204" s="10" t="s">
        <v>110</v>
      </c>
      <c r="F1204" s="10" t="s">
        <v>111</v>
      </c>
      <c r="G1204" s="10">
        <v>91.3</v>
      </c>
      <c r="H1204" s="10" t="s">
        <v>22</v>
      </c>
      <c r="I1204" s="10" t="s">
        <v>2881</v>
      </c>
      <c r="J1204" s="10" t="s">
        <v>23</v>
      </c>
      <c r="K1204" s="10">
        <v>23.1</v>
      </c>
      <c r="L1204" s="10">
        <v>17.100000000000001</v>
      </c>
      <c r="M1204" s="10">
        <v>2027</v>
      </c>
      <c r="N1204" s="10">
        <v>89.3</v>
      </c>
    </row>
    <row r="1205" spans="1:14" ht="18" x14ac:dyDescent="0.55000000000000004">
      <c r="A1205" s="10">
        <v>2021</v>
      </c>
      <c r="B1205" s="10" t="s">
        <v>638</v>
      </c>
      <c r="C1205" s="10" t="s">
        <v>481</v>
      </c>
      <c r="D1205" s="10">
        <v>656849</v>
      </c>
      <c r="E1205" s="10" t="s">
        <v>126</v>
      </c>
      <c r="F1205" s="10" t="s">
        <v>127</v>
      </c>
      <c r="G1205" s="10">
        <v>92.4</v>
      </c>
      <c r="H1205" s="10" t="s">
        <v>22</v>
      </c>
      <c r="I1205" s="10" t="s">
        <v>2882</v>
      </c>
      <c r="J1205" s="10" t="s">
        <v>23</v>
      </c>
      <c r="K1205" s="10">
        <v>20</v>
      </c>
      <c r="L1205" s="10">
        <v>15.9</v>
      </c>
      <c r="M1205" s="10">
        <v>2081</v>
      </c>
      <c r="N1205" s="10">
        <v>89.2</v>
      </c>
    </row>
    <row r="1206" spans="1:14" ht="18" x14ac:dyDescent="0.55000000000000004">
      <c r="A1206" s="10">
        <v>2021</v>
      </c>
      <c r="B1206" s="10" t="s">
        <v>383</v>
      </c>
      <c r="C1206" s="10" t="s">
        <v>384</v>
      </c>
      <c r="D1206" s="10">
        <v>642528</v>
      </c>
      <c r="E1206" s="10" t="s">
        <v>38</v>
      </c>
      <c r="F1206" s="10" t="s">
        <v>39</v>
      </c>
      <c r="G1206" s="10">
        <v>98.3</v>
      </c>
      <c r="H1206" s="10" t="s">
        <v>22</v>
      </c>
      <c r="I1206" s="10" t="s">
        <v>2883</v>
      </c>
      <c r="J1206" s="10" t="s">
        <v>23</v>
      </c>
      <c r="K1206" s="10">
        <v>16.600000000000001</v>
      </c>
      <c r="L1206" s="10">
        <v>15.6</v>
      </c>
      <c r="M1206" s="10">
        <v>2345</v>
      </c>
      <c r="N1206" s="10">
        <v>89</v>
      </c>
    </row>
    <row r="1207" spans="1:14" ht="18" x14ac:dyDescent="0.55000000000000004">
      <c r="A1207" s="10">
        <v>2021</v>
      </c>
      <c r="B1207" s="10" t="s">
        <v>700</v>
      </c>
      <c r="C1207" s="10" t="s">
        <v>701</v>
      </c>
      <c r="D1207" s="10">
        <v>642545</v>
      </c>
      <c r="E1207" s="10" t="s">
        <v>232</v>
      </c>
      <c r="F1207" s="10" t="s">
        <v>233</v>
      </c>
      <c r="G1207" s="10">
        <v>92.7</v>
      </c>
      <c r="H1207" s="10" t="s">
        <v>22</v>
      </c>
      <c r="I1207" s="10" t="s">
        <v>2884</v>
      </c>
      <c r="J1207" s="10" t="s">
        <v>23</v>
      </c>
      <c r="K1207" s="10">
        <v>15.8</v>
      </c>
      <c r="L1207" s="10">
        <v>10.8</v>
      </c>
      <c r="M1207" s="10">
        <v>2152</v>
      </c>
      <c r="N1207" s="10">
        <v>89</v>
      </c>
    </row>
    <row r="1208" spans="1:14" ht="18" x14ac:dyDescent="0.55000000000000004">
      <c r="A1208" s="10">
        <v>2021</v>
      </c>
      <c r="B1208" s="10" t="s">
        <v>301</v>
      </c>
      <c r="C1208" s="10" t="s">
        <v>247</v>
      </c>
      <c r="D1208" s="10">
        <v>621237</v>
      </c>
      <c r="E1208" s="10" t="s">
        <v>58</v>
      </c>
      <c r="F1208" s="10" t="s">
        <v>59</v>
      </c>
      <c r="G1208" s="10">
        <v>99.3</v>
      </c>
      <c r="H1208" s="10" t="s">
        <v>22</v>
      </c>
      <c r="I1208" s="10" t="s">
        <v>2885</v>
      </c>
      <c r="J1208" s="10" t="s">
        <v>23</v>
      </c>
      <c r="K1208" s="10">
        <v>14.9</v>
      </c>
      <c r="L1208" s="10">
        <v>14.7</v>
      </c>
      <c r="M1208" s="10">
        <v>2071</v>
      </c>
      <c r="N1208" s="10">
        <v>88.9</v>
      </c>
    </row>
    <row r="1209" spans="1:14" ht="18" x14ac:dyDescent="0.55000000000000004">
      <c r="A1209" s="10">
        <v>2021</v>
      </c>
      <c r="B1209" s="10" t="s">
        <v>755</v>
      </c>
      <c r="C1209" s="10" t="s">
        <v>95</v>
      </c>
      <c r="D1209" s="10">
        <v>453281</v>
      </c>
      <c r="E1209" s="10" t="s">
        <v>34</v>
      </c>
      <c r="F1209" s="10" t="s">
        <v>35</v>
      </c>
      <c r="G1209" s="10">
        <v>87.6</v>
      </c>
      <c r="H1209" s="10" t="s">
        <v>22</v>
      </c>
      <c r="I1209" s="10" t="s">
        <v>2886</v>
      </c>
      <c r="J1209" s="10" t="s">
        <v>23</v>
      </c>
      <c r="K1209" s="10">
        <v>25</v>
      </c>
      <c r="L1209" s="10">
        <v>15</v>
      </c>
      <c r="M1209" s="10">
        <v>1893</v>
      </c>
      <c r="N1209" s="10">
        <v>88.9</v>
      </c>
    </row>
    <row r="1210" spans="1:14" ht="18" x14ac:dyDescent="0.55000000000000004">
      <c r="A1210" s="10">
        <v>2021</v>
      </c>
      <c r="B1210" s="10" t="s">
        <v>514</v>
      </c>
      <c r="C1210" s="10" t="s">
        <v>305</v>
      </c>
      <c r="D1210" s="10">
        <v>622251</v>
      </c>
      <c r="E1210" s="10" t="s">
        <v>80</v>
      </c>
      <c r="F1210" s="10" t="s">
        <v>81</v>
      </c>
      <c r="G1210" s="10">
        <v>96.9</v>
      </c>
      <c r="H1210" s="10" t="s">
        <v>22</v>
      </c>
      <c r="I1210" s="10" t="s">
        <v>2887</v>
      </c>
      <c r="J1210" s="10" t="s">
        <v>23</v>
      </c>
      <c r="K1210" s="10">
        <v>13.1</v>
      </c>
      <c r="L1210" s="10">
        <v>9.4</v>
      </c>
      <c r="M1210" s="10">
        <v>2208</v>
      </c>
      <c r="N1210" s="10">
        <v>88.9</v>
      </c>
    </row>
    <row r="1211" spans="1:14" ht="18" x14ac:dyDescent="0.55000000000000004">
      <c r="A1211" s="10">
        <v>2021</v>
      </c>
      <c r="B1211" s="10" t="s">
        <v>130</v>
      </c>
      <c r="C1211" s="10" t="s">
        <v>131</v>
      </c>
      <c r="D1211" s="10">
        <v>669373</v>
      </c>
      <c r="E1211" s="10" t="s">
        <v>132</v>
      </c>
      <c r="F1211" s="10" t="s">
        <v>133</v>
      </c>
      <c r="G1211" s="10">
        <v>94.5</v>
      </c>
      <c r="H1211" s="10" t="s">
        <v>22</v>
      </c>
      <c r="I1211" s="10" t="s">
        <v>2888</v>
      </c>
      <c r="J1211" s="10" t="s">
        <v>23</v>
      </c>
      <c r="K1211" s="10">
        <v>19</v>
      </c>
      <c r="L1211" s="10">
        <v>14.9</v>
      </c>
      <c r="M1211" s="10">
        <v>2020</v>
      </c>
      <c r="N1211" s="10">
        <v>88.6</v>
      </c>
    </row>
    <row r="1212" spans="1:14" ht="18" x14ac:dyDescent="0.55000000000000004">
      <c r="A1212" s="10">
        <v>2021</v>
      </c>
      <c r="B1212" s="10" t="s">
        <v>552</v>
      </c>
      <c r="C1212" s="10" t="s">
        <v>177</v>
      </c>
      <c r="D1212" s="10">
        <v>572193</v>
      </c>
      <c r="E1212" s="10" t="s">
        <v>50</v>
      </c>
      <c r="F1212" s="10" t="s">
        <v>51</v>
      </c>
      <c r="G1212" s="10">
        <v>93.3</v>
      </c>
      <c r="H1212" s="10" t="s">
        <v>22</v>
      </c>
      <c r="I1212" s="10" t="s">
        <v>2889</v>
      </c>
      <c r="J1212" s="10" t="s">
        <v>23</v>
      </c>
      <c r="K1212" s="10">
        <v>18.7</v>
      </c>
      <c r="L1212" s="10">
        <v>15.1</v>
      </c>
      <c r="M1212" s="10">
        <v>2225</v>
      </c>
      <c r="N1212" s="10">
        <v>88.5</v>
      </c>
    </row>
    <row r="1213" spans="1:14" ht="18" x14ac:dyDescent="0.55000000000000004">
      <c r="A1213" s="10">
        <v>2021</v>
      </c>
      <c r="B1213" s="10" t="s">
        <v>419</v>
      </c>
      <c r="C1213" s="10" t="s">
        <v>420</v>
      </c>
      <c r="D1213" s="10">
        <v>622253</v>
      </c>
      <c r="E1213" s="10" t="s">
        <v>182</v>
      </c>
      <c r="F1213" s="10" t="s">
        <v>183</v>
      </c>
      <c r="G1213" s="10">
        <v>95.4</v>
      </c>
      <c r="H1213" s="10" t="s">
        <v>22</v>
      </c>
      <c r="I1213" s="10" t="s">
        <v>2890</v>
      </c>
      <c r="J1213" s="10" t="s">
        <v>23</v>
      </c>
      <c r="K1213" s="10">
        <v>25.3</v>
      </c>
      <c r="L1213" s="10">
        <v>16.5</v>
      </c>
      <c r="M1213" s="10">
        <v>1948</v>
      </c>
      <c r="N1213" s="10">
        <v>88.4</v>
      </c>
    </row>
    <row r="1214" spans="1:14" ht="18" x14ac:dyDescent="0.55000000000000004">
      <c r="A1214" s="10">
        <v>2021</v>
      </c>
      <c r="B1214" s="10" t="s">
        <v>574</v>
      </c>
      <c r="C1214" s="10" t="s">
        <v>575</v>
      </c>
      <c r="D1214" s="10">
        <v>605151</v>
      </c>
      <c r="E1214" s="10" t="s">
        <v>58</v>
      </c>
      <c r="F1214" s="10" t="s">
        <v>59</v>
      </c>
      <c r="G1214" s="10">
        <v>94.1</v>
      </c>
      <c r="H1214" s="10" t="s">
        <v>22</v>
      </c>
      <c r="I1214" s="10" t="s">
        <v>2891</v>
      </c>
      <c r="J1214" s="10" t="s">
        <v>23</v>
      </c>
      <c r="K1214" s="10">
        <v>17.5</v>
      </c>
      <c r="L1214" s="10">
        <v>13.7</v>
      </c>
      <c r="M1214" s="10">
        <v>2047</v>
      </c>
      <c r="N1214" s="10">
        <v>88.3</v>
      </c>
    </row>
    <row r="1215" spans="1:14" ht="18" x14ac:dyDescent="0.55000000000000004">
      <c r="A1215" s="10">
        <v>2021</v>
      </c>
      <c r="B1215" s="10" t="s">
        <v>912</v>
      </c>
      <c r="C1215" s="10" t="s">
        <v>913</v>
      </c>
      <c r="D1215" s="10">
        <v>621248</v>
      </c>
      <c r="E1215" s="10" t="s">
        <v>261</v>
      </c>
      <c r="F1215" s="10" t="s">
        <v>262</v>
      </c>
      <c r="G1215" s="10">
        <v>90.3</v>
      </c>
      <c r="H1215" s="10" t="s">
        <v>22</v>
      </c>
      <c r="I1215" s="10" t="s">
        <v>2892</v>
      </c>
      <c r="J1215" s="10" t="s">
        <v>23</v>
      </c>
      <c r="K1215" s="10">
        <v>33.1</v>
      </c>
      <c r="L1215" s="10">
        <v>16.399999999999999</v>
      </c>
      <c r="M1215" s="10">
        <v>2127</v>
      </c>
      <c r="N1215" s="10">
        <v>88</v>
      </c>
    </row>
    <row r="1216" spans="1:14" ht="18" x14ac:dyDescent="0.55000000000000004">
      <c r="A1216" s="10">
        <v>2021</v>
      </c>
      <c r="B1216" s="10" t="s">
        <v>281</v>
      </c>
      <c r="C1216" s="10" t="s">
        <v>934</v>
      </c>
      <c r="D1216" s="10">
        <v>655889</v>
      </c>
      <c r="E1216" s="10" t="s">
        <v>46</v>
      </c>
      <c r="F1216" s="10" t="s">
        <v>47</v>
      </c>
      <c r="G1216" s="10">
        <v>97.3</v>
      </c>
      <c r="H1216" s="10" t="s">
        <v>22</v>
      </c>
      <c r="I1216" s="10" t="s">
        <v>2893</v>
      </c>
      <c r="J1216" s="10" t="s">
        <v>23</v>
      </c>
      <c r="K1216" s="10">
        <v>21.6</v>
      </c>
      <c r="L1216" s="10">
        <v>13.2</v>
      </c>
      <c r="M1216" s="10">
        <v>1985</v>
      </c>
      <c r="N1216" s="10">
        <v>88</v>
      </c>
    </row>
    <row r="1217" spans="1:14" ht="18" x14ac:dyDescent="0.55000000000000004">
      <c r="A1217" s="10">
        <v>2021</v>
      </c>
      <c r="B1217" s="10" t="s">
        <v>895</v>
      </c>
      <c r="C1217" s="10" t="s">
        <v>97</v>
      </c>
      <c r="D1217" s="10">
        <v>592716</v>
      </c>
      <c r="E1217" s="10" t="s">
        <v>46</v>
      </c>
      <c r="F1217" s="10" t="s">
        <v>47</v>
      </c>
      <c r="G1217" s="10">
        <v>92.1</v>
      </c>
      <c r="H1217" s="10" t="s">
        <v>22</v>
      </c>
      <c r="I1217" s="10" t="s">
        <v>2894</v>
      </c>
      <c r="J1217" s="10" t="s">
        <v>23</v>
      </c>
      <c r="K1217" s="10">
        <v>20.5</v>
      </c>
      <c r="L1217" s="10">
        <v>13.2</v>
      </c>
      <c r="M1217" s="10">
        <v>1933</v>
      </c>
      <c r="N1217" s="10">
        <v>87.8</v>
      </c>
    </row>
    <row r="1218" spans="1:14" ht="18" x14ac:dyDescent="0.55000000000000004">
      <c r="A1218" s="10">
        <v>2021</v>
      </c>
      <c r="B1218" s="10" t="s">
        <v>578</v>
      </c>
      <c r="C1218" s="10" t="s">
        <v>579</v>
      </c>
      <c r="D1218" s="10">
        <v>664192</v>
      </c>
      <c r="E1218" s="10" t="s">
        <v>126</v>
      </c>
      <c r="F1218" s="10" t="s">
        <v>127</v>
      </c>
      <c r="G1218" s="10">
        <v>91</v>
      </c>
      <c r="H1218" s="10" t="s">
        <v>22</v>
      </c>
      <c r="I1218" s="10" t="s">
        <v>2895</v>
      </c>
      <c r="J1218" s="10" t="s">
        <v>23</v>
      </c>
      <c r="K1218" s="10">
        <v>19</v>
      </c>
      <c r="L1218" s="10">
        <v>14</v>
      </c>
      <c r="M1218" s="10">
        <v>2210</v>
      </c>
      <c r="N1218" s="10">
        <v>87.6</v>
      </c>
    </row>
    <row r="1219" spans="1:14" ht="18" x14ac:dyDescent="0.55000000000000004">
      <c r="A1219" s="10">
        <v>2021</v>
      </c>
      <c r="B1219" s="10" t="s">
        <v>316</v>
      </c>
      <c r="C1219" s="10" t="s">
        <v>317</v>
      </c>
      <c r="D1219" s="10">
        <v>518876</v>
      </c>
      <c r="E1219" s="10" t="s">
        <v>164</v>
      </c>
      <c r="F1219" s="10" t="s">
        <v>165</v>
      </c>
      <c r="G1219" s="10">
        <v>91.7</v>
      </c>
      <c r="H1219" s="10" t="s">
        <v>22</v>
      </c>
      <c r="I1219" s="10" t="s">
        <v>2896</v>
      </c>
      <c r="J1219" s="10" t="s">
        <v>23</v>
      </c>
      <c r="K1219" s="10">
        <v>24</v>
      </c>
      <c r="L1219" s="10">
        <v>15.3</v>
      </c>
      <c r="M1219" s="10">
        <v>2245</v>
      </c>
      <c r="N1219" s="10">
        <v>87.5</v>
      </c>
    </row>
    <row r="1220" spans="1:14" ht="18" x14ac:dyDescent="0.55000000000000004">
      <c r="A1220" s="10">
        <v>2021</v>
      </c>
      <c r="B1220" s="10" t="s">
        <v>608</v>
      </c>
      <c r="C1220" s="10" t="s">
        <v>247</v>
      </c>
      <c r="D1220" s="10">
        <v>501625</v>
      </c>
      <c r="E1220" s="10" t="s">
        <v>30</v>
      </c>
      <c r="F1220" s="10" t="s">
        <v>31</v>
      </c>
      <c r="G1220" s="10">
        <v>91.1</v>
      </c>
      <c r="H1220" s="10" t="s">
        <v>22</v>
      </c>
      <c r="I1220" s="10" t="s">
        <v>2897</v>
      </c>
      <c r="J1220" s="10" t="s">
        <v>23</v>
      </c>
      <c r="K1220" s="10">
        <v>23.2</v>
      </c>
      <c r="L1220" s="10">
        <v>16.8</v>
      </c>
      <c r="M1220" s="10">
        <v>2125</v>
      </c>
      <c r="N1220" s="10">
        <v>87.5</v>
      </c>
    </row>
    <row r="1221" spans="1:14" ht="18" x14ac:dyDescent="0.55000000000000004">
      <c r="A1221" s="10">
        <v>2021</v>
      </c>
      <c r="B1221" s="10" t="s">
        <v>636</v>
      </c>
      <c r="C1221" s="10" t="s">
        <v>447</v>
      </c>
      <c r="D1221" s="10">
        <v>656322</v>
      </c>
      <c r="E1221" s="10" t="s">
        <v>58</v>
      </c>
      <c r="F1221" s="10" t="s">
        <v>59</v>
      </c>
      <c r="G1221" s="10">
        <v>97.8</v>
      </c>
      <c r="H1221" s="10" t="s">
        <v>22</v>
      </c>
      <c r="I1221" s="10" t="s">
        <v>2898</v>
      </c>
      <c r="J1221" s="10" t="s">
        <v>23</v>
      </c>
      <c r="K1221" s="10">
        <v>17.899999999999999</v>
      </c>
      <c r="L1221" s="10">
        <v>16</v>
      </c>
      <c r="M1221" s="10">
        <v>2124</v>
      </c>
      <c r="N1221" s="10">
        <v>87.5</v>
      </c>
    </row>
    <row r="1222" spans="1:14" ht="18" x14ac:dyDescent="0.55000000000000004">
      <c r="A1222" s="10">
        <v>2021</v>
      </c>
      <c r="B1222" s="10" t="s">
        <v>811</v>
      </c>
      <c r="C1222" s="10" t="s">
        <v>139</v>
      </c>
      <c r="D1222" s="10">
        <v>592717</v>
      </c>
      <c r="E1222" s="10" t="s">
        <v>30</v>
      </c>
      <c r="F1222" s="10" t="s">
        <v>31</v>
      </c>
      <c r="G1222" s="10">
        <v>89.8</v>
      </c>
      <c r="H1222" s="10" t="s">
        <v>22</v>
      </c>
      <c r="I1222" s="10" t="s">
        <v>2899</v>
      </c>
      <c r="J1222" s="10" t="s">
        <v>23</v>
      </c>
      <c r="K1222" s="10">
        <v>24.3</v>
      </c>
      <c r="L1222" s="10">
        <v>16.2</v>
      </c>
      <c r="M1222" s="10">
        <v>2030</v>
      </c>
      <c r="N1222" s="10">
        <v>87.5</v>
      </c>
    </row>
    <row r="1223" spans="1:14" ht="18" x14ac:dyDescent="0.55000000000000004">
      <c r="A1223" s="10">
        <v>2021</v>
      </c>
      <c r="B1223" s="10" t="s">
        <v>184</v>
      </c>
      <c r="C1223" s="10" t="s">
        <v>356</v>
      </c>
      <c r="D1223" s="10">
        <v>642092</v>
      </c>
      <c r="E1223" s="10" t="s">
        <v>164</v>
      </c>
      <c r="F1223" s="10" t="s">
        <v>165</v>
      </c>
      <c r="G1223" s="10">
        <v>92.9</v>
      </c>
      <c r="H1223" s="10" t="s">
        <v>22</v>
      </c>
      <c r="I1223" s="10" t="s">
        <v>2900</v>
      </c>
      <c r="J1223" s="10" t="s">
        <v>23</v>
      </c>
      <c r="K1223" s="10">
        <v>22</v>
      </c>
      <c r="L1223" s="10">
        <v>14.1</v>
      </c>
      <c r="M1223" s="10">
        <v>2248</v>
      </c>
      <c r="N1223" s="10">
        <v>87.4</v>
      </c>
    </row>
    <row r="1224" spans="1:14" ht="18" x14ac:dyDescent="0.55000000000000004">
      <c r="A1224" s="10">
        <v>2021</v>
      </c>
      <c r="B1224" s="10" t="s">
        <v>118</v>
      </c>
      <c r="C1224" s="10" t="s">
        <v>119</v>
      </c>
      <c r="D1224" s="10">
        <v>543294</v>
      </c>
      <c r="E1224" s="10" t="s">
        <v>46</v>
      </c>
      <c r="F1224" s="10" t="s">
        <v>47</v>
      </c>
      <c r="G1224" s="10">
        <v>87.2</v>
      </c>
      <c r="H1224" s="10" t="s">
        <v>22</v>
      </c>
      <c r="I1224" s="10" t="s">
        <v>2901</v>
      </c>
      <c r="J1224" s="10" t="s">
        <v>23</v>
      </c>
      <c r="K1224" s="10">
        <v>26.5</v>
      </c>
      <c r="L1224" s="10">
        <v>13.7</v>
      </c>
      <c r="M1224" s="10">
        <v>1827</v>
      </c>
      <c r="N1224" s="10">
        <v>87.3</v>
      </c>
    </row>
    <row r="1225" spans="1:14" ht="18" x14ac:dyDescent="0.55000000000000004">
      <c r="A1225" s="10">
        <v>2021</v>
      </c>
      <c r="B1225" s="10" t="s">
        <v>717</v>
      </c>
      <c r="C1225" s="10" t="s">
        <v>718</v>
      </c>
      <c r="D1225" s="10">
        <v>606303</v>
      </c>
      <c r="E1225" s="10" t="s">
        <v>80</v>
      </c>
      <c r="F1225" s="10" t="s">
        <v>81</v>
      </c>
      <c r="G1225" s="10">
        <v>94.3</v>
      </c>
      <c r="H1225" s="10" t="s">
        <v>22</v>
      </c>
      <c r="I1225" s="10" t="s">
        <v>2902</v>
      </c>
      <c r="J1225" s="10" t="s">
        <v>23</v>
      </c>
      <c r="K1225" s="10">
        <v>19.899999999999999</v>
      </c>
      <c r="L1225" s="10">
        <v>16.100000000000001</v>
      </c>
      <c r="M1225" s="10">
        <v>2262</v>
      </c>
      <c r="N1225" s="10">
        <v>87</v>
      </c>
    </row>
    <row r="1226" spans="1:14" ht="18" x14ac:dyDescent="0.55000000000000004">
      <c r="A1226" s="10">
        <v>2021</v>
      </c>
      <c r="B1226" s="10" t="s">
        <v>98</v>
      </c>
      <c r="C1226" s="10" t="s">
        <v>99</v>
      </c>
      <c r="D1226" s="10">
        <v>592791</v>
      </c>
      <c r="E1226" s="10" t="s">
        <v>38</v>
      </c>
      <c r="F1226" s="10" t="s">
        <v>39</v>
      </c>
      <c r="G1226" s="10">
        <v>94.2</v>
      </c>
      <c r="H1226" s="10" t="s">
        <v>22</v>
      </c>
      <c r="I1226" s="10" t="s">
        <v>2903</v>
      </c>
      <c r="J1226" s="10" t="s">
        <v>23</v>
      </c>
      <c r="K1226" s="10">
        <v>16.2</v>
      </c>
      <c r="L1226" s="10">
        <v>13.2</v>
      </c>
      <c r="M1226" s="10">
        <v>2301</v>
      </c>
      <c r="N1226" s="10">
        <v>87</v>
      </c>
    </row>
    <row r="1227" spans="1:14" ht="18" x14ac:dyDescent="0.55000000000000004">
      <c r="A1227" s="10">
        <v>2021</v>
      </c>
      <c r="B1227" s="10" t="s">
        <v>211</v>
      </c>
      <c r="C1227" s="10" t="s">
        <v>242</v>
      </c>
      <c r="D1227" s="10">
        <v>641745</v>
      </c>
      <c r="E1227" s="10" t="s">
        <v>80</v>
      </c>
      <c r="F1227" s="10" t="s">
        <v>81</v>
      </c>
      <c r="G1227" s="10">
        <v>93.7</v>
      </c>
      <c r="H1227" s="10" t="s">
        <v>22</v>
      </c>
      <c r="I1227" s="10" t="s">
        <v>2904</v>
      </c>
      <c r="J1227" s="10" t="s">
        <v>23</v>
      </c>
      <c r="K1227" s="10">
        <v>21.5</v>
      </c>
      <c r="L1227" s="10">
        <v>10.8</v>
      </c>
      <c r="M1227" s="10">
        <v>2179</v>
      </c>
      <c r="N1227" s="10">
        <v>86.8</v>
      </c>
    </row>
    <row r="1228" spans="1:14" ht="18" x14ac:dyDescent="0.55000000000000004">
      <c r="A1228" s="10">
        <v>2021</v>
      </c>
      <c r="B1228" s="10" t="s">
        <v>341</v>
      </c>
      <c r="C1228" s="10" t="s">
        <v>342</v>
      </c>
      <c r="D1228" s="10">
        <v>456501</v>
      </c>
      <c r="E1228" s="10" t="s">
        <v>30</v>
      </c>
      <c r="F1228" s="10" t="s">
        <v>31</v>
      </c>
      <c r="G1228" s="10">
        <v>91.6</v>
      </c>
      <c r="H1228" s="10" t="s">
        <v>22</v>
      </c>
      <c r="I1228" s="10" t="s">
        <v>2905</v>
      </c>
      <c r="J1228" s="10" t="s">
        <v>23</v>
      </c>
      <c r="K1228" s="10">
        <v>23</v>
      </c>
      <c r="L1228" s="10">
        <v>16.8</v>
      </c>
      <c r="M1228" s="10">
        <v>2162</v>
      </c>
      <c r="N1228" s="10">
        <v>86.5</v>
      </c>
    </row>
    <row r="1229" spans="1:14" ht="18" x14ac:dyDescent="0.55000000000000004">
      <c r="A1229" s="10">
        <v>2021</v>
      </c>
      <c r="B1229" s="10" t="s">
        <v>148</v>
      </c>
      <c r="C1229" s="10" t="s">
        <v>149</v>
      </c>
      <c r="D1229" s="10">
        <v>593958</v>
      </c>
      <c r="E1229" s="10" t="s">
        <v>42</v>
      </c>
      <c r="F1229" s="10" t="s">
        <v>43</v>
      </c>
      <c r="G1229" s="10">
        <v>92.6</v>
      </c>
      <c r="H1229" s="10" t="s">
        <v>22</v>
      </c>
      <c r="I1229" s="10" t="s">
        <v>2906</v>
      </c>
      <c r="J1229" s="10" t="s">
        <v>23</v>
      </c>
      <c r="K1229" s="10">
        <v>21.8</v>
      </c>
      <c r="L1229" s="10">
        <v>15</v>
      </c>
      <c r="M1229" s="10">
        <v>2125</v>
      </c>
      <c r="N1229" s="10">
        <v>86.5</v>
      </c>
    </row>
    <row r="1230" spans="1:14" ht="18" x14ac:dyDescent="0.55000000000000004">
      <c r="A1230" s="10">
        <v>2021</v>
      </c>
      <c r="B1230" s="10" t="s">
        <v>796</v>
      </c>
      <c r="C1230" s="10" t="s">
        <v>797</v>
      </c>
      <c r="D1230" s="10">
        <v>607625</v>
      </c>
      <c r="E1230" s="10" t="s">
        <v>126</v>
      </c>
      <c r="F1230" s="10" t="s">
        <v>127</v>
      </c>
      <c r="G1230" s="10">
        <v>93.4</v>
      </c>
      <c r="H1230" s="10" t="s">
        <v>22</v>
      </c>
      <c r="I1230" s="10" t="s">
        <v>2907</v>
      </c>
      <c r="J1230" s="10" t="s">
        <v>23</v>
      </c>
      <c r="K1230" s="10">
        <v>19.7</v>
      </c>
      <c r="L1230" s="10">
        <v>16</v>
      </c>
      <c r="M1230" s="10">
        <v>2272</v>
      </c>
      <c r="N1230" s="10">
        <v>86.5</v>
      </c>
    </row>
    <row r="1231" spans="1:14" ht="18" x14ac:dyDescent="0.55000000000000004">
      <c r="A1231" s="10">
        <v>2021</v>
      </c>
      <c r="B1231" s="10" t="s">
        <v>617</v>
      </c>
      <c r="C1231" s="10" t="s">
        <v>229</v>
      </c>
      <c r="D1231" s="10">
        <v>533167</v>
      </c>
      <c r="E1231" s="10" t="s">
        <v>261</v>
      </c>
      <c r="F1231" s="10" t="s">
        <v>262</v>
      </c>
      <c r="G1231" s="10">
        <v>91.7</v>
      </c>
      <c r="H1231" s="10" t="s">
        <v>22</v>
      </c>
      <c r="I1231" s="10" t="s">
        <v>2908</v>
      </c>
      <c r="J1231" s="10" t="s">
        <v>23</v>
      </c>
      <c r="K1231" s="10">
        <v>21.8</v>
      </c>
      <c r="L1231" s="10">
        <v>15.6</v>
      </c>
      <c r="M1231" s="10">
        <v>2119</v>
      </c>
      <c r="N1231" s="10">
        <v>86.4</v>
      </c>
    </row>
    <row r="1232" spans="1:14" ht="18" x14ac:dyDescent="0.55000000000000004">
      <c r="A1232" s="10">
        <v>2021</v>
      </c>
      <c r="B1232" s="10" t="s">
        <v>761</v>
      </c>
      <c r="C1232" s="10" t="s">
        <v>434</v>
      </c>
      <c r="D1232" s="10">
        <v>593619</v>
      </c>
      <c r="E1232" s="10" t="s">
        <v>80</v>
      </c>
      <c r="F1232" s="10" t="s">
        <v>81</v>
      </c>
      <c r="G1232" s="10">
        <v>97.3</v>
      </c>
      <c r="H1232" s="10" t="s">
        <v>22</v>
      </c>
      <c r="I1232" s="10" t="s">
        <v>2909</v>
      </c>
      <c r="J1232" s="10" t="s">
        <v>23</v>
      </c>
      <c r="K1232" s="10">
        <v>19.8</v>
      </c>
      <c r="L1232" s="10">
        <v>16.8</v>
      </c>
      <c r="M1232" s="10">
        <v>2107</v>
      </c>
      <c r="N1232" s="10">
        <v>85.7</v>
      </c>
    </row>
    <row r="1233" spans="1:14" ht="18" x14ac:dyDescent="0.55000000000000004">
      <c r="A1233" s="10">
        <v>2021</v>
      </c>
      <c r="B1233" s="10" t="s">
        <v>328</v>
      </c>
      <c r="C1233" s="10" t="s">
        <v>329</v>
      </c>
      <c r="D1233" s="10">
        <v>664141</v>
      </c>
      <c r="E1233" s="10" t="s">
        <v>213</v>
      </c>
      <c r="F1233" s="10" t="s">
        <v>214</v>
      </c>
      <c r="G1233" s="10">
        <v>93.4</v>
      </c>
      <c r="H1233" s="10" t="s">
        <v>22</v>
      </c>
      <c r="I1233" s="10" t="s">
        <v>2910</v>
      </c>
      <c r="J1233" s="10" t="s">
        <v>23</v>
      </c>
      <c r="K1233" s="10">
        <v>20.5</v>
      </c>
      <c r="L1233" s="10">
        <v>15.7</v>
      </c>
      <c r="M1233" s="10">
        <v>2266</v>
      </c>
      <c r="N1233" s="10">
        <v>85.3</v>
      </c>
    </row>
    <row r="1234" spans="1:14" ht="18" x14ac:dyDescent="0.55000000000000004">
      <c r="A1234" s="10">
        <v>2021</v>
      </c>
      <c r="B1234" s="10" t="s">
        <v>208</v>
      </c>
      <c r="C1234" s="10" t="s">
        <v>170</v>
      </c>
      <c r="D1234" s="10">
        <v>453562</v>
      </c>
      <c r="E1234" s="10" t="s">
        <v>62</v>
      </c>
      <c r="F1234" s="10" t="s">
        <v>63</v>
      </c>
      <c r="G1234" s="10">
        <v>91.3</v>
      </c>
      <c r="H1234" s="10" t="s">
        <v>22</v>
      </c>
      <c r="I1234" s="10" t="s">
        <v>2911</v>
      </c>
      <c r="J1234" s="10" t="s">
        <v>23</v>
      </c>
      <c r="K1234" s="10">
        <v>23.9</v>
      </c>
      <c r="L1234" s="10">
        <v>15.8</v>
      </c>
      <c r="M1234" s="10">
        <v>2084</v>
      </c>
      <c r="N1234" s="10">
        <v>85.1</v>
      </c>
    </row>
    <row r="1235" spans="1:14" ht="18" x14ac:dyDescent="0.55000000000000004">
      <c r="A1235" s="10">
        <v>2021</v>
      </c>
      <c r="B1235" s="10" t="s">
        <v>166</v>
      </c>
      <c r="C1235" s="10" t="s">
        <v>57</v>
      </c>
      <c r="D1235" s="10">
        <v>425844</v>
      </c>
      <c r="E1235" s="10" t="s">
        <v>142</v>
      </c>
      <c r="F1235" s="10" t="s">
        <v>143</v>
      </c>
      <c r="G1235" s="10">
        <v>89.5</v>
      </c>
      <c r="H1235" s="10" t="s">
        <v>22</v>
      </c>
      <c r="I1235" s="10" t="s">
        <v>2912</v>
      </c>
      <c r="J1235" s="10" t="s">
        <v>23</v>
      </c>
      <c r="K1235" s="10">
        <v>23</v>
      </c>
      <c r="L1235" s="10">
        <v>13</v>
      </c>
      <c r="M1235" s="10">
        <v>2156</v>
      </c>
      <c r="N1235" s="10">
        <v>84</v>
      </c>
    </row>
    <row r="1236" spans="1:14" ht="18" x14ac:dyDescent="0.55000000000000004">
      <c r="A1236" s="10">
        <v>2021</v>
      </c>
      <c r="B1236" s="10" t="s">
        <v>739</v>
      </c>
      <c r="C1236" s="10" t="s">
        <v>643</v>
      </c>
      <c r="D1236" s="10">
        <v>453265</v>
      </c>
      <c r="E1236" s="10" t="s">
        <v>30</v>
      </c>
      <c r="F1236" s="10" t="s">
        <v>31</v>
      </c>
      <c r="G1236" s="10">
        <v>92.2</v>
      </c>
      <c r="H1236" s="10" t="s">
        <v>22</v>
      </c>
      <c r="I1236" s="10" t="s">
        <v>2913</v>
      </c>
      <c r="J1236" s="10" t="s">
        <v>23</v>
      </c>
      <c r="K1236" s="10">
        <v>24.8</v>
      </c>
      <c r="L1236" s="10">
        <v>18.3</v>
      </c>
      <c r="M1236" s="10">
        <v>2299</v>
      </c>
      <c r="N1236" s="10">
        <v>83.9</v>
      </c>
    </row>
    <row r="1237" spans="1:14" ht="18" x14ac:dyDescent="0.55000000000000004">
      <c r="A1237" s="10">
        <v>2021</v>
      </c>
      <c r="B1237" s="10" t="s">
        <v>352</v>
      </c>
      <c r="C1237" s="10" t="s">
        <v>353</v>
      </c>
      <c r="D1237" s="10">
        <v>663554</v>
      </c>
      <c r="E1237" s="10" t="s">
        <v>132</v>
      </c>
      <c r="F1237" s="10" t="s">
        <v>133</v>
      </c>
      <c r="G1237" s="10">
        <v>93.2</v>
      </c>
      <c r="H1237" s="10" t="s">
        <v>22</v>
      </c>
      <c r="I1237" s="10" t="s">
        <v>2914</v>
      </c>
      <c r="J1237" s="10" t="s">
        <v>23</v>
      </c>
      <c r="K1237" s="10">
        <v>22.3</v>
      </c>
      <c r="L1237" s="10">
        <v>16.399999999999999</v>
      </c>
      <c r="M1237" s="10">
        <v>2062</v>
      </c>
      <c r="N1237" s="10">
        <v>83.7</v>
      </c>
    </row>
    <row r="1238" spans="1:14" ht="18" x14ac:dyDescent="0.55000000000000004">
      <c r="A1238" s="10">
        <v>2021</v>
      </c>
      <c r="B1238" s="10" t="s">
        <v>78</v>
      </c>
      <c r="C1238" s="10" t="s">
        <v>79</v>
      </c>
      <c r="D1238" s="10">
        <v>663903</v>
      </c>
      <c r="E1238" s="10" t="s">
        <v>80</v>
      </c>
      <c r="F1238" s="10" t="s">
        <v>81</v>
      </c>
      <c r="G1238" s="10">
        <v>93.7</v>
      </c>
      <c r="H1238" s="10" t="s">
        <v>22</v>
      </c>
      <c r="I1238" s="10" t="s">
        <v>2915</v>
      </c>
      <c r="J1238" s="10" t="s">
        <v>23</v>
      </c>
      <c r="K1238" s="10">
        <v>17.7</v>
      </c>
      <c r="L1238" s="10">
        <v>13.3</v>
      </c>
      <c r="M1238" s="10">
        <v>2273</v>
      </c>
      <c r="N1238" s="10">
        <v>83.6</v>
      </c>
    </row>
    <row r="1239" spans="1:14" ht="18" x14ac:dyDescent="0.55000000000000004">
      <c r="A1239" s="10">
        <v>2021</v>
      </c>
      <c r="B1239" s="10" t="s">
        <v>250</v>
      </c>
      <c r="C1239" s="10" t="s">
        <v>251</v>
      </c>
      <c r="D1239" s="10">
        <v>605452</v>
      </c>
      <c r="E1239" s="10" t="s">
        <v>194</v>
      </c>
      <c r="F1239" s="10" t="s">
        <v>195</v>
      </c>
      <c r="G1239" s="10">
        <v>93.5</v>
      </c>
      <c r="H1239" s="10" t="s">
        <v>22</v>
      </c>
      <c r="I1239" s="10" t="s">
        <v>2916</v>
      </c>
      <c r="J1239" s="10" t="s">
        <v>23</v>
      </c>
      <c r="K1239" s="10">
        <v>20.9</v>
      </c>
      <c r="L1239" s="10">
        <v>14.2</v>
      </c>
      <c r="M1239" s="10">
        <v>2087</v>
      </c>
      <c r="N1239" s="10">
        <v>83.6</v>
      </c>
    </row>
    <row r="1240" spans="1:14" ht="18" x14ac:dyDescent="0.55000000000000004">
      <c r="A1240" s="10">
        <v>2021</v>
      </c>
      <c r="B1240" s="10" t="s">
        <v>246</v>
      </c>
      <c r="C1240" s="10" t="s">
        <v>247</v>
      </c>
      <c r="D1240" s="10">
        <v>621244</v>
      </c>
      <c r="E1240" s="10" t="s">
        <v>14</v>
      </c>
      <c r="F1240" s="10" t="s">
        <v>15</v>
      </c>
      <c r="G1240" s="10">
        <v>93.8</v>
      </c>
      <c r="H1240" s="10" t="s">
        <v>22</v>
      </c>
      <c r="I1240" s="10" t="s">
        <v>2917</v>
      </c>
      <c r="J1240" s="10" t="s">
        <v>23</v>
      </c>
      <c r="K1240" s="10">
        <v>19.899999999999999</v>
      </c>
      <c r="L1240" s="10">
        <v>16.100000000000001</v>
      </c>
      <c r="M1240" s="10">
        <v>2135</v>
      </c>
      <c r="N1240" s="10">
        <v>83.3</v>
      </c>
    </row>
    <row r="1241" spans="1:14" ht="18" x14ac:dyDescent="0.55000000000000004">
      <c r="A1241" s="10">
        <v>2021</v>
      </c>
      <c r="B1241" s="10" t="s">
        <v>523</v>
      </c>
      <c r="C1241" s="10" t="s">
        <v>181</v>
      </c>
      <c r="D1241" s="10">
        <v>667463</v>
      </c>
      <c r="E1241" s="10" t="s">
        <v>116</v>
      </c>
      <c r="F1241" s="10" t="s">
        <v>117</v>
      </c>
      <c r="G1241" s="10">
        <v>92.2</v>
      </c>
      <c r="H1241" s="10" t="s">
        <v>22</v>
      </c>
      <c r="I1241" s="10" t="s">
        <v>2918</v>
      </c>
      <c r="J1241" s="10" t="s">
        <v>23</v>
      </c>
      <c r="K1241" s="10">
        <v>30.5</v>
      </c>
      <c r="L1241" s="10">
        <v>15.7</v>
      </c>
      <c r="M1241" s="10">
        <v>1958</v>
      </c>
      <c r="N1241" s="10">
        <v>83.3</v>
      </c>
    </row>
    <row r="1242" spans="1:14" ht="18" x14ac:dyDescent="0.55000000000000004">
      <c r="A1242" s="10">
        <v>2021</v>
      </c>
      <c r="B1242" s="10" t="s">
        <v>297</v>
      </c>
      <c r="C1242" s="10" t="s">
        <v>298</v>
      </c>
      <c r="D1242" s="10">
        <v>640470</v>
      </c>
      <c r="E1242" s="10" t="s">
        <v>46</v>
      </c>
      <c r="F1242" s="10" t="s">
        <v>47</v>
      </c>
      <c r="G1242" s="10">
        <v>93.7</v>
      </c>
      <c r="H1242" s="10" t="s">
        <v>22</v>
      </c>
      <c r="I1242" s="10" t="s">
        <v>2919</v>
      </c>
      <c r="J1242" s="10" t="s">
        <v>23</v>
      </c>
      <c r="K1242" s="10">
        <v>19</v>
      </c>
      <c r="L1242" s="10">
        <v>15</v>
      </c>
      <c r="M1242" s="10">
        <v>2205</v>
      </c>
      <c r="N1242" s="10">
        <v>83.3</v>
      </c>
    </row>
    <row r="1243" spans="1:14" ht="18" x14ac:dyDescent="0.55000000000000004">
      <c r="A1243" s="10">
        <v>2021</v>
      </c>
      <c r="B1243" s="10" t="s">
        <v>114</v>
      </c>
      <c r="C1243" s="10" t="s">
        <v>115</v>
      </c>
      <c r="D1243" s="10">
        <v>543475</v>
      </c>
      <c r="E1243" s="10" t="s">
        <v>116</v>
      </c>
      <c r="F1243" s="10" t="s">
        <v>117</v>
      </c>
      <c r="G1243" s="10">
        <v>91.6</v>
      </c>
      <c r="H1243" s="10" t="s">
        <v>22</v>
      </c>
      <c r="I1243" s="10" t="s">
        <v>2920</v>
      </c>
      <c r="J1243" s="10" t="s">
        <v>23</v>
      </c>
      <c r="K1243" s="10">
        <v>20.2</v>
      </c>
      <c r="L1243" s="10">
        <v>13.3</v>
      </c>
      <c r="M1243" s="10">
        <v>2201</v>
      </c>
      <c r="N1243" s="10">
        <v>83.3</v>
      </c>
    </row>
    <row r="1244" spans="1:14" ht="18" x14ac:dyDescent="0.55000000000000004">
      <c r="A1244" s="10">
        <v>2021</v>
      </c>
      <c r="B1244" s="10" t="s">
        <v>457</v>
      </c>
      <c r="C1244" s="10" t="s">
        <v>139</v>
      </c>
      <c r="D1244" s="10">
        <v>607481</v>
      </c>
      <c r="E1244" s="10" t="s">
        <v>50</v>
      </c>
      <c r="F1244" s="10" t="s">
        <v>51</v>
      </c>
      <c r="G1244" s="10">
        <v>95.5</v>
      </c>
      <c r="H1244" s="10" t="s">
        <v>22</v>
      </c>
      <c r="I1244" s="10" t="s">
        <v>2921</v>
      </c>
      <c r="J1244" s="10" t="s">
        <v>23</v>
      </c>
      <c r="K1244" s="10">
        <v>29</v>
      </c>
      <c r="L1244" s="10">
        <v>15.3</v>
      </c>
      <c r="M1244" s="10">
        <v>1994</v>
      </c>
      <c r="N1244" s="10">
        <v>83</v>
      </c>
    </row>
    <row r="1245" spans="1:14" ht="18" x14ac:dyDescent="0.55000000000000004">
      <c r="A1245" s="10">
        <v>2021</v>
      </c>
      <c r="B1245" s="10" t="s">
        <v>595</v>
      </c>
      <c r="C1245" s="10" t="s">
        <v>481</v>
      </c>
      <c r="D1245" s="10">
        <v>456034</v>
      </c>
      <c r="E1245" s="10" t="s">
        <v>54</v>
      </c>
      <c r="F1245" s="10" t="s">
        <v>55</v>
      </c>
      <c r="G1245" s="10">
        <v>92.9</v>
      </c>
      <c r="H1245" s="10" t="s">
        <v>22</v>
      </c>
      <c r="I1245" s="10" t="s">
        <v>2922</v>
      </c>
      <c r="J1245" s="10" t="s">
        <v>23</v>
      </c>
      <c r="K1245" s="10">
        <v>21.6</v>
      </c>
      <c r="L1245" s="10">
        <v>14.6</v>
      </c>
      <c r="M1245" s="10">
        <v>1979</v>
      </c>
      <c r="N1245" s="10">
        <v>83</v>
      </c>
    </row>
    <row r="1246" spans="1:14" ht="18" x14ac:dyDescent="0.55000000000000004">
      <c r="A1246" s="10">
        <v>2021</v>
      </c>
      <c r="B1246" s="10" t="s">
        <v>389</v>
      </c>
      <c r="C1246" s="10" t="s">
        <v>390</v>
      </c>
      <c r="D1246" s="10">
        <v>622503</v>
      </c>
      <c r="E1246" s="10" t="s">
        <v>62</v>
      </c>
      <c r="F1246" s="10" t="s">
        <v>63</v>
      </c>
      <c r="G1246" s="10">
        <v>89.6</v>
      </c>
      <c r="H1246" s="10" t="s">
        <v>22</v>
      </c>
      <c r="I1246" s="10" t="s">
        <v>2923</v>
      </c>
      <c r="J1246" s="10" t="s">
        <v>23</v>
      </c>
      <c r="K1246" s="10">
        <v>24.6</v>
      </c>
      <c r="L1246" s="10">
        <v>14.7</v>
      </c>
      <c r="M1246" s="10">
        <v>2115</v>
      </c>
      <c r="N1246" s="10">
        <v>83</v>
      </c>
    </row>
    <row r="1247" spans="1:14" ht="18" x14ac:dyDescent="0.55000000000000004">
      <c r="A1247" s="10">
        <v>2021</v>
      </c>
      <c r="B1247" s="10" t="s">
        <v>154</v>
      </c>
      <c r="C1247" s="10" t="s">
        <v>155</v>
      </c>
      <c r="D1247" s="10">
        <v>450203</v>
      </c>
      <c r="E1247" s="10" t="s">
        <v>156</v>
      </c>
      <c r="F1247" s="10" t="s">
        <v>157</v>
      </c>
      <c r="G1247" s="10">
        <v>94.6</v>
      </c>
      <c r="H1247" s="10" t="s">
        <v>22</v>
      </c>
      <c r="I1247" s="10" t="s">
        <v>2924</v>
      </c>
      <c r="J1247" s="10" t="s">
        <v>23</v>
      </c>
      <c r="K1247" s="10">
        <v>24.7</v>
      </c>
      <c r="L1247" s="10">
        <v>17.399999999999999</v>
      </c>
      <c r="M1247" s="10">
        <v>2117</v>
      </c>
      <c r="N1247" s="10">
        <v>82.9</v>
      </c>
    </row>
    <row r="1248" spans="1:14" ht="18" x14ac:dyDescent="0.55000000000000004">
      <c r="A1248" s="10">
        <v>2021</v>
      </c>
      <c r="B1248" s="10" t="s">
        <v>543</v>
      </c>
      <c r="C1248" s="10" t="s">
        <v>544</v>
      </c>
      <c r="D1248" s="10">
        <v>621249</v>
      </c>
      <c r="E1248" s="10" t="s">
        <v>213</v>
      </c>
      <c r="F1248" s="10" t="s">
        <v>214</v>
      </c>
      <c r="G1248" s="10">
        <v>93.3</v>
      </c>
      <c r="H1248" s="10" t="s">
        <v>22</v>
      </c>
      <c r="I1248" s="10" t="s">
        <v>2925</v>
      </c>
      <c r="J1248" s="10" t="s">
        <v>23</v>
      </c>
      <c r="K1248" s="10">
        <v>20.6</v>
      </c>
      <c r="L1248" s="10">
        <v>14.3</v>
      </c>
      <c r="M1248" s="10">
        <v>2035</v>
      </c>
      <c r="N1248" s="10">
        <v>82.6</v>
      </c>
    </row>
    <row r="1249" spans="1:14" ht="18" x14ac:dyDescent="0.55000000000000004">
      <c r="A1249" s="10">
        <v>2021</v>
      </c>
      <c r="B1249" s="10" t="s">
        <v>754</v>
      </c>
      <c r="C1249" s="10" t="s">
        <v>645</v>
      </c>
      <c r="D1249" s="10">
        <v>607229</v>
      </c>
      <c r="E1249" s="10" t="s">
        <v>126</v>
      </c>
      <c r="F1249" s="10" t="s">
        <v>127</v>
      </c>
      <c r="G1249" s="10">
        <v>94</v>
      </c>
      <c r="H1249" s="10" t="s">
        <v>22</v>
      </c>
      <c r="I1249" s="10" t="s">
        <v>2926</v>
      </c>
      <c r="J1249" s="10" t="s">
        <v>23</v>
      </c>
      <c r="K1249" s="10">
        <v>24.2</v>
      </c>
      <c r="L1249" s="10">
        <v>17.7</v>
      </c>
      <c r="M1249" s="10">
        <v>2008</v>
      </c>
      <c r="N1249" s="10">
        <v>82.2</v>
      </c>
    </row>
    <row r="1250" spans="1:14" ht="18" x14ac:dyDescent="0.55000000000000004">
      <c r="A1250" s="10">
        <v>2021</v>
      </c>
      <c r="B1250" s="10" t="s">
        <v>150</v>
      </c>
      <c r="C1250" s="10" t="s">
        <v>151</v>
      </c>
      <c r="D1250" s="10">
        <v>425794</v>
      </c>
      <c r="E1250" s="10" t="s">
        <v>34</v>
      </c>
      <c r="F1250" s="10" t="s">
        <v>35</v>
      </c>
      <c r="G1250" s="10">
        <v>89.1</v>
      </c>
      <c r="H1250" s="10" t="s">
        <v>22</v>
      </c>
      <c r="I1250" s="10" t="s">
        <v>2927</v>
      </c>
      <c r="J1250" s="10" t="s">
        <v>23</v>
      </c>
      <c r="K1250" s="10">
        <v>22.1</v>
      </c>
      <c r="L1250" s="10">
        <v>12.7</v>
      </c>
      <c r="M1250" s="10">
        <v>2232</v>
      </c>
      <c r="N1250" s="10">
        <v>82</v>
      </c>
    </row>
    <row r="1251" spans="1:14" ht="18" x14ac:dyDescent="0.55000000000000004">
      <c r="A1251" s="10">
        <v>2021</v>
      </c>
      <c r="B1251" s="10" t="s">
        <v>881</v>
      </c>
      <c r="C1251" s="10" t="s">
        <v>882</v>
      </c>
      <c r="D1251" s="10">
        <v>667297</v>
      </c>
      <c r="E1251" s="10" t="s">
        <v>46</v>
      </c>
      <c r="F1251" s="10" t="s">
        <v>47</v>
      </c>
      <c r="G1251" s="10">
        <v>95.5</v>
      </c>
      <c r="H1251" s="10" t="s">
        <v>22</v>
      </c>
      <c r="I1251" s="10" t="s">
        <v>2928</v>
      </c>
      <c r="J1251" s="10" t="s">
        <v>23</v>
      </c>
      <c r="K1251" s="10">
        <v>22.2</v>
      </c>
      <c r="L1251" s="10">
        <v>15.1</v>
      </c>
      <c r="M1251" s="10">
        <v>2302</v>
      </c>
      <c r="N1251" s="10">
        <v>82</v>
      </c>
    </row>
    <row r="1252" spans="1:14" ht="18" x14ac:dyDescent="0.55000000000000004">
      <c r="A1252" s="10">
        <v>2021</v>
      </c>
      <c r="B1252" s="10" t="s">
        <v>793</v>
      </c>
      <c r="C1252" s="10" t="s">
        <v>353</v>
      </c>
      <c r="D1252" s="10">
        <v>594987</v>
      </c>
      <c r="E1252" s="10" t="s">
        <v>102</v>
      </c>
      <c r="F1252" s="10" t="s">
        <v>103</v>
      </c>
      <c r="G1252" s="10">
        <v>93.1</v>
      </c>
      <c r="H1252" s="10" t="s">
        <v>22</v>
      </c>
      <c r="I1252" s="10" t="s">
        <v>2929</v>
      </c>
      <c r="J1252" s="10" t="s">
        <v>23</v>
      </c>
      <c r="K1252" s="10">
        <v>22.7</v>
      </c>
      <c r="L1252" s="10">
        <v>16.5</v>
      </c>
      <c r="M1252" s="10">
        <v>2227</v>
      </c>
      <c r="N1252" s="10">
        <v>82</v>
      </c>
    </row>
    <row r="1253" spans="1:14" ht="18" x14ac:dyDescent="0.55000000000000004">
      <c r="A1253" s="10">
        <v>2021</v>
      </c>
      <c r="B1253" s="10" t="s">
        <v>940</v>
      </c>
      <c r="C1253" s="10" t="s">
        <v>941</v>
      </c>
      <c r="D1253" s="10">
        <v>594311</v>
      </c>
      <c r="E1253" s="10" t="s">
        <v>68</v>
      </c>
      <c r="F1253" s="10" t="s">
        <v>69</v>
      </c>
      <c r="G1253" s="10">
        <v>96.8</v>
      </c>
      <c r="H1253" s="10" t="s">
        <v>22</v>
      </c>
      <c r="I1253" s="10" t="s">
        <v>2930</v>
      </c>
      <c r="J1253" s="10" t="s">
        <v>23</v>
      </c>
      <c r="K1253" s="10">
        <v>20.9</v>
      </c>
      <c r="L1253" s="10">
        <v>15.6</v>
      </c>
      <c r="M1253" s="10">
        <v>2257</v>
      </c>
      <c r="N1253" s="10">
        <v>82</v>
      </c>
    </row>
    <row r="1254" spans="1:14" ht="18" x14ac:dyDescent="0.55000000000000004">
      <c r="A1254" s="10">
        <v>2021</v>
      </c>
      <c r="B1254" s="10" t="s">
        <v>566</v>
      </c>
      <c r="C1254" s="10" t="s">
        <v>427</v>
      </c>
      <c r="D1254" s="10">
        <v>663738</v>
      </c>
      <c r="E1254" s="10" t="s">
        <v>80</v>
      </c>
      <c r="F1254" s="10" t="s">
        <v>81</v>
      </c>
      <c r="G1254" s="10">
        <v>93.3</v>
      </c>
      <c r="H1254" s="10" t="s">
        <v>22</v>
      </c>
      <c r="I1254" s="10" t="s">
        <v>2931</v>
      </c>
      <c r="J1254" s="10" t="s">
        <v>23</v>
      </c>
      <c r="K1254" s="10">
        <v>18.399999999999999</v>
      </c>
      <c r="L1254" s="10">
        <v>13.8</v>
      </c>
      <c r="M1254" s="10">
        <v>2068</v>
      </c>
      <c r="N1254" s="10">
        <v>81.7</v>
      </c>
    </row>
    <row r="1255" spans="1:14" ht="18" x14ac:dyDescent="0.55000000000000004">
      <c r="A1255" s="10">
        <v>2021</v>
      </c>
      <c r="B1255" s="10" t="s">
        <v>236</v>
      </c>
      <c r="C1255" s="10" t="s">
        <v>141</v>
      </c>
      <c r="D1255" s="10">
        <v>622491</v>
      </c>
      <c r="E1255" s="10" t="s">
        <v>26</v>
      </c>
      <c r="F1255" s="10" t="s">
        <v>27</v>
      </c>
      <c r="G1255" s="10">
        <v>97.3</v>
      </c>
      <c r="H1255" s="10" t="s">
        <v>22</v>
      </c>
      <c r="I1255" s="10" t="s">
        <v>2932</v>
      </c>
      <c r="J1255" s="10" t="s">
        <v>23</v>
      </c>
      <c r="K1255" s="10">
        <v>24.5</v>
      </c>
      <c r="L1255" s="10">
        <v>17.600000000000001</v>
      </c>
      <c r="M1255" s="10">
        <v>2141</v>
      </c>
      <c r="N1255" s="10">
        <v>81.599999999999994</v>
      </c>
    </row>
    <row r="1256" spans="1:14" ht="18" x14ac:dyDescent="0.55000000000000004">
      <c r="A1256" s="10">
        <v>2021</v>
      </c>
      <c r="B1256" s="10" t="s">
        <v>782</v>
      </c>
      <c r="C1256" s="10" t="s">
        <v>109</v>
      </c>
      <c r="D1256" s="10">
        <v>502239</v>
      </c>
      <c r="E1256" s="10" t="s">
        <v>213</v>
      </c>
      <c r="F1256" s="10" t="s">
        <v>214</v>
      </c>
      <c r="G1256" s="10">
        <v>89.7</v>
      </c>
      <c r="H1256" s="10" t="s">
        <v>22</v>
      </c>
      <c r="I1256" s="10" t="s">
        <v>2933</v>
      </c>
      <c r="J1256" s="10" t="s">
        <v>23</v>
      </c>
      <c r="K1256" s="10">
        <v>25.9</v>
      </c>
      <c r="L1256" s="10">
        <v>17.2</v>
      </c>
      <c r="M1256" s="10">
        <v>2177</v>
      </c>
      <c r="N1256" s="10">
        <v>81.599999999999994</v>
      </c>
    </row>
    <row r="1257" spans="1:14" ht="18" x14ac:dyDescent="0.55000000000000004">
      <c r="A1257" s="10">
        <v>2021</v>
      </c>
      <c r="B1257" s="10" t="s">
        <v>743</v>
      </c>
      <c r="C1257" s="10" t="s">
        <v>360</v>
      </c>
      <c r="D1257" s="10">
        <v>656685</v>
      </c>
      <c r="E1257" s="10" t="s">
        <v>116</v>
      </c>
      <c r="F1257" s="10" t="s">
        <v>117</v>
      </c>
      <c r="G1257" s="10">
        <v>93.1</v>
      </c>
      <c r="H1257" s="10" t="s">
        <v>22</v>
      </c>
      <c r="I1257" s="10" t="s">
        <v>2934</v>
      </c>
      <c r="J1257" s="10" t="s">
        <v>23</v>
      </c>
      <c r="K1257" s="10">
        <v>20.7</v>
      </c>
      <c r="L1257" s="10">
        <v>15.3</v>
      </c>
      <c r="M1257" s="10">
        <v>2160</v>
      </c>
      <c r="N1257" s="10">
        <v>80.900000000000006</v>
      </c>
    </row>
    <row r="1258" spans="1:14" ht="18" x14ac:dyDescent="0.55000000000000004">
      <c r="A1258" s="10">
        <v>2021</v>
      </c>
      <c r="B1258" s="10" t="s">
        <v>535</v>
      </c>
      <c r="C1258" s="10" t="s">
        <v>229</v>
      </c>
      <c r="D1258" s="10">
        <v>666159</v>
      </c>
      <c r="E1258" s="10" t="s">
        <v>132</v>
      </c>
      <c r="F1258" s="10" t="s">
        <v>133</v>
      </c>
      <c r="G1258" s="10">
        <v>93.8</v>
      </c>
      <c r="H1258" s="10" t="s">
        <v>22</v>
      </c>
      <c r="I1258" s="10" t="s">
        <v>2935</v>
      </c>
      <c r="J1258" s="10" t="s">
        <v>23</v>
      </c>
      <c r="K1258" s="10">
        <v>16.100000000000001</v>
      </c>
      <c r="L1258" s="10">
        <v>10.1</v>
      </c>
      <c r="M1258" s="10">
        <v>1924</v>
      </c>
      <c r="N1258" s="10">
        <v>80.900000000000006</v>
      </c>
    </row>
    <row r="1259" spans="1:14" ht="18" x14ac:dyDescent="0.55000000000000004">
      <c r="A1259" s="10">
        <v>2021</v>
      </c>
      <c r="B1259" s="10" t="s">
        <v>531</v>
      </c>
      <c r="C1259" s="10" t="s">
        <v>119</v>
      </c>
      <c r="D1259" s="10">
        <v>608335</v>
      </c>
      <c r="E1259" s="10" t="s">
        <v>132</v>
      </c>
      <c r="F1259" s="10" t="s">
        <v>133</v>
      </c>
      <c r="G1259" s="10">
        <v>95.5</v>
      </c>
      <c r="H1259" s="10" t="s">
        <v>22</v>
      </c>
      <c r="I1259" s="10" t="s">
        <v>2936</v>
      </c>
      <c r="J1259" s="10" t="s">
        <v>23</v>
      </c>
      <c r="K1259" s="10">
        <v>20.399999999999999</v>
      </c>
      <c r="L1259" s="10">
        <v>14.3</v>
      </c>
      <c r="M1259" s="10">
        <v>2032</v>
      </c>
      <c r="N1259" s="10">
        <v>80.8</v>
      </c>
    </row>
    <row r="1260" spans="1:14" ht="18" x14ac:dyDescent="0.55000000000000004">
      <c r="A1260" s="10">
        <v>2021</v>
      </c>
      <c r="B1260" s="10" t="s">
        <v>174</v>
      </c>
      <c r="C1260" s="10" t="s">
        <v>175</v>
      </c>
      <c r="D1260" s="10">
        <v>621076</v>
      </c>
      <c r="E1260" s="10" t="s">
        <v>20</v>
      </c>
      <c r="F1260" s="10" t="s">
        <v>21</v>
      </c>
      <c r="G1260" s="10">
        <v>92.4</v>
      </c>
      <c r="H1260" s="10" t="s">
        <v>22</v>
      </c>
      <c r="I1260" s="10" t="s">
        <v>2937</v>
      </c>
      <c r="J1260" s="10" t="s">
        <v>23</v>
      </c>
      <c r="K1260" s="10">
        <v>22.3</v>
      </c>
      <c r="L1260" s="10">
        <v>17</v>
      </c>
      <c r="M1260" s="10">
        <v>1983</v>
      </c>
      <c r="N1260" s="10">
        <v>80.8</v>
      </c>
    </row>
    <row r="1261" spans="1:14" ht="18" x14ac:dyDescent="0.55000000000000004">
      <c r="A1261" s="10">
        <v>2021</v>
      </c>
      <c r="B1261" s="10" t="s">
        <v>248</v>
      </c>
      <c r="C1261" s="10" t="s">
        <v>249</v>
      </c>
      <c r="D1261" s="10">
        <v>593423</v>
      </c>
      <c r="E1261" s="10" t="s">
        <v>20</v>
      </c>
      <c r="F1261" s="10" t="s">
        <v>21</v>
      </c>
      <c r="G1261" s="10">
        <v>96.2</v>
      </c>
      <c r="H1261" s="10" t="s">
        <v>22</v>
      </c>
      <c r="I1261" s="10" t="s">
        <v>2938</v>
      </c>
      <c r="J1261" s="10" t="s">
        <v>23</v>
      </c>
      <c r="K1261" s="10">
        <v>15.4</v>
      </c>
      <c r="L1261" s="10">
        <v>14.9</v>
      </c>
      <c r="M1261" s="10">
        <v>2309</v>
      </c>
      <c r="N1261" s="10">
        <v>80.2</v>
      </c>
    </row>
    <row r="1262" spans="1:14" ht="18" x14ac:dyDescent="0.55000000000000004">
      <c r="A1262" s="10">
        <v>2021</v>
      </c>
      <c r="B1262" s="10" t="s">
        <v>32</v>
      </c>
      <c r="C1262" s="10" t="s">
        <v>33</v>
      </c>
      <c r="D1262" s="10">
        <v>457918</v>
      </c>
      <c r="E1262" s="10" t="s">
        <v>34</v>
      </c>
      <c r="F1262" s="10" t="s">
        <v>35</v>
      </c>
      <c r="G1262" s="10">
        <v>89</v>
      </c>
      <c r="H1262" s="10" t="s">
        <v>22</v>
      </c>
      <c r="I1262" s="10" t="s">
        <v>2939</v>
      </c>
      <c r="J1262" s="10" t="s">
        <v>23</v>
      </c>
      <c r="K1262" s="10">
        <v>26.2</v>
      </c>
      <c r="L1262" s="10">
        <v>13.7</v>
      </c>
      <c r="M1262" s="10">
        <v>2086</v>
      </c>
      <c r="N1262" s="10">
        <v>80.2</v>
      </c>
    </row>
    <row r="1263" spans="1:14" ht="18" x14ac:dyDescent="0.55000000000000004">
      <c r="A1263" s="10">
        <v>2021</v>
      </c>
      <c r="B1263" s="10" t="s">
        <v>736</v>
      </c>
      <c r="C1263" s="10" t="s">
        <v>737</v>
      </c>
      <c r="D1263" s="10">
        <v>548384</v>
      </c>
      <c r="E1263" s="10" t="s">
        <v>142</v>
      </c>
      <c r="F1263" s="10" t="s">
        <v>143</v>
      </c>
      <c r="G1263" s="10">
        <v>90.8</v>
      </c>
      <c r="H1263" s="10" t="s">
        <v>22</v>
      </c>
      <c r="I1263" s="10" t="s">
        <v>2940</v>
      </c>
      <c r="J1263" s="10" t="s">
        <v>23</v>
      </c>
      <c r="K1263" s="10">
        <v>26.4</v>
      </c>
      <c r="L1263" s="10">
        <v>16.3</v>
      </c>
      <c r="M1263" s="10">
        <v>2307</v>
      </c>
      <c r="N1263" s="10">
        <v>80</v>
      </c>
    </row>
    <row r="1264" spans="1:14" ht="18" x14ac:dyDescent="0.55000000000000004">
      <c r="A1264" s="10">
        <v>2021</v>
      </c>
      <c r="B1264" s="10" t="s">
        <v>908</v>
      </c>
      <c r="C1264" s="10" t="s">
        <v>909</v>
      </c>
      <c r="D1264" s="10">
        <v>571945</v>
      </c>
      <c r="E1264" s="10" t="s">
        <v>34</v>
      </c>
      <c r="F1264" s="10" t="s">
        <v>35</v>
      </c>
      <c r="G1264" s="10">
        <v>92.5</v>
      </c>
      <c r="H1264" s="10" t="s">
        <v>22</v>
      </c>
      <c r="I1264" s="10" t="s">
        <v>2941</v>
      </c>
      <c r="J1264" s="10" t="s">
        <v>23</v>
      </c>
      <c r="K1264" s="10">
        <v>20.9</v>
      </c>
      <c r="L1264" s="10">
        <v>13.3</v>
      </c>
      <c r="M1264" s="10">
        <v>2220</v>
      </c>
      <c r="N1264" s="10">
        <v>80</v>
      </c>
    </row>
    <row r="1265" spans="1:14" ht="18" x14ac:dyDescent="0.55000000000000004">
      <c r="A1265" s="10">
        <v>2021</v>
      </c>
      <c r="B1265" s="10" t="s">
        <v>492</v>
      </c>
      <c r="C1265" s="10" t="s">
        <v>25</v>
      </c>
      <c r="D1265" s="10">
        <v>641302</v>
      </c>
      <c r="E1265" s="10" t="s">
        <v>132</v>
      </c>
      <c r="F1265" s="10" t="s">
        <v>133</v>
      </c>
      <c r="G1265" s="10">
        <v>90.6</v>
      </c>
      <c r="H1265" s="10" t="s">
        <v>22</v>
      </c>
      <c r="I1265" s="10" t="s">
        <v>2942</v>
      </c>
      <c r="J1265" s="10" t="s">
        <v>23</v>
      </c>
      <c r="K1265" s="10">
        <v>19.8</v>
      </c>
      <c r="L1265" s="10">
        <v>14.3</v>
      </c>
      <c r="M1265" s="10">
        <v>2133</v>
      </c>
      <c r="N1265" s="10">
        <v>79.8</v>
      </c>
    </row>
    <row r="1266" spans="1:14" ht="18" x14ac:dyDescent="0.55000000000000004">
      <c r="A1266" s="10">
        <v>2021</v>
      </c>
      <c r="B1266" s="10" t="s">
        <v>783</v>
      </c>
      <c r="C1266" s="10" t="s">
        <v>189</v>
      </c>
      <c r="D1266" s="10">
        <v>592222</v>
      </c>
      <c r="E1266" s="10" t="s">
        <v>232</v>
      </c>
      <c r="F1266" s="10" t="s">
        <v>233</v>
      </c>
      <c r="G1266" s="10">
        <v>85.4</v>
      </c>
      <c r="H1266" s="10" t="s">
        <v>22</v>
      </c>
      <c r="I1266" s="10" t="s">
        <v>2943</v>
      </c>
      <c r="J1266" s="10" t="s">
        <v>23</v>
      </c>
      <c r="K1266" s="10">
        <v>41.3</v>
      </c>
      <c r="L1266" s="10">
        <v>16.8</v>
      </c>
      <c r="M1266" s="10">
        <v>1828</v>
      </c>
      <c r="N1266" s="10">
        <v>79.2</v>
      </c>
    </row>
    <row r="1267" spans="1:14" ht="18" x14ac:dyDescent="0.55000000000000004">
      <c r="A1267" s="10">
        <v>2021</v>
      </c>
      <c r="B1267" s="10" t="s">
        <v>252</v>
      </c>
      <c r="C1267" s="10" t="s">
        <v>253</v>
      </c>
      <c r="D1267" s="10">
        <v>645261</v>
      </c>
      <c r="E1267" s="10" t="s">
        <v>110</v>
      </c>
      <c r="F1267" s="10" t="s">
        <v>111</v>
      </c>
      <c r="G1267" s="10">
        <v>97.6</v>
      </c>
      <c r="H1267" s="10" t="s">
        <v>22</v>
      </c>
      <c r="I1267" s="10" t="s">
        <v>2944</v>
      </c>
      <c r="J1267" s="10" t="s">
        <v>23</v>
      </c>
      <c r="K1267" s="10">
        <v>21.5</v>
      </c>
      <c r="L1267" s="10">
        <v>17.2</v>
      </c>
      <c r="M1267" s="10">
        <v>2327</v>
      </c>
      <c r="N1267" s="10">
        <v>79</v>
      </c>
    </row>
    <row r="1268" spans="1:14" ht="18" x14ac:dyDescent="0.55000000000000004">
      <c r="A1268" s="10">
        <v>2021</v>
      </c>
      <c r="B1268" s="10" t="s">
        <v>410</v>
      </c>
      <c r="C1268" s="10" t="s">
        <v>411</v>
      </c>
      <c r="D1268" s="10">
        <v>666201</v>
      </c>
      <c r="E1268" s="10" t="s">
        <v>14</v>
      </c>
      <c r="F1268" s="10" t="s">
        <v>15</v>
      </c>
      <c r="G1268" s="10">
        <v>92.8</v>
      </c>
      <c r="H1268" s="10" t="s">
        <v>22</v>
      </c>
      <c r="I1268" s="10" t="s">
        <v>2945</v>
      </c>
      <c r="J1268" s="10" t="s">
        <v>23</v>
      </c>
      <c r="K1268" s="10">
        <v>22.4</v>
      </c>
      <c r="L1268" s="10">
        <v>14.1</v>
      </c>
      <c r="M1268" s="10">
        <v>2173</v>
      </c>
      <c r="N1268" s="10">
        <v>79</v>
      </c>
    </row>
    <row r="1269" spans="1:14" ht="18" x14ac:dyDescent="0.55000000000000004">
      <c r="A1269" s="10">
        <v>2021</v>
      </c>
      <c r="B1269" s="10" t="s">
        <v>892</v>
      </c>
      <c r="C1269" s="10" t="s">
        <v>893</v>
      </c>
      <c r="D1269" s="10">
        <v>528748</v>
      </c>
      <c r="E1269" s="10" t="s">
        <v>164</v>
      </c>
      <c r="F1269" s="10" t="s">
        <v>165</v>
      </c>
      <c r="G1269" s="10">
        <v>90.2</v>
      </c>
      <c r="H1269" s="10" t="s">
        <v>22</v>
      </c>
      <c r="I1269" s="10" t="s">
        <v>2946</v>
      </c>
      <c r="J1269" s="10" t="s">
        <v>23</v>
      </c>
      <c r="K1269" s="10">
        <v>30.2</v>
      </c>
      <c r="L1269" s="10">
        <v>16.399999999999999</v>
      </c>
      <c r="M1269" s="10">
        <v>1988</v>
      </c>
      <c r="N1269" s="10">
        <v>79</v>
      </c>
    </row>
    <row r="1270" spans="1:14" ht="18" x14ac:dyDescent="0.55000000000000004">
      <c r="A1270" s="10">
        <v>2021</v>
      </c>
      <c r="B1270" s="10" t="s">
        <v>646</v>
      </c>
      <c r="C1270" s="10" t="s">
        <v>647</v>
      </c>
      <c r="D1270" s="10">
        <v>642152</v>
      </c>
      <c r="E1270" s="10" t="s">
        <v>20</v>
      </c>
      <c r="F1270" s="10" t="s">
        <v>21</v>
      </c>
      <c r="G1270" s="10">
        <v>96.1</v>
      </c>
      <c r="H1270" s="10" t="s">
        <v>22</v>
      </c>
      <c r="I1270" s="10" t="s">
        <v>2947</v>
      </c>
      <c r="J1270" s="10" t="s">
        <v>23</v>
      </c>
      <c r="K1270" s="10">
        <v>19.899999999999999</v>
      </c>
      <c r="L1270" s="10">
        <v>16.7</v>
      </c>
      <c r="M1270" s="10">
        <v>2015</v>
      </c>
      <c r="N1270" s="10">
        <v>78.599999999999994</v>
      </c>
    </row>
    <row r="1271" spans="1:14" ht="18" x14ac:dyDescent="0.55000000000000004">
      <c r="A1271" s="10">
        <v>2021</v>
      </c>
      <c r="B1271" s="10" t="s">
        <v>668</v>
      </c>
      <c r="C1271" s="10" t="s">
        <v>49</v>
      </c>
      <c r="D1271" s="10">
        <v>571670</v>
      </c>
      <c r="E1271" s="10" t="s">
        <v>110</v>
      </c>
      <c r="F1271" s="10" t="s">
        <v>111</v>
      </c>
      <c r="G1271" s="10">
        <v>93.6</v>
      </c>
      <c r="H1271" s="10" t="s">
        <v>22</v>
      </c>
      <c r="I1271" s="10" t="s">
        <v>2948</v>
      </c>
      <c r="J1271" s="10" t="s">
        <v>23</v>
      </c>
      <c r="K1271" s="10">
        <v>21.6</v>
      </c>
      <c r="L1271" s="10">
        <v>16.7</v>
      </c>
      <c r="M1271" s="10">
        <v>2165</v>
      </c>
      <c r="N1271" s="10">
        <v>78.599999999999994</v>
      </c>
    </row>
    <row r="1272" spans="1:14" ht="18" x14ac:dyDescent="0.55000000000000004">
      <c r="A1272" s="10">
        <v>2021</v>
      </c>
      <c r="B1272" s="10" t="s">
        <v>476</v>
      </c>
      <c r="C1272" s="10" t="s">
        <v>427</v>
      </c>
      <c r="D1272" s="10">
        <v>453268</v>
      </c>
      <c r="E1272" s="10" t="s">
        <v>92</v>
      </c>
      <c r="F1272" s="10" t="s">
        <v>93</v>
      </c>
      <c r="G1272" s="10">
        <v>97.2</v>
      </c>
      <c r="H1272" s="10" t="s">
        <v>22</v>
      </c>
      <c r="I1272" s="10" t="s">
        <v>2949</v>
      </c>
      <c r="J1272" s="10" t="s">
        <v>23</v>
      </c>
      <c r="K1272" s="10">
        <v>24.5</v>
      </c>
      <c r="L1272" s="10">
        <v>15</v>
      </c>
      <c r="M1272" s="10">
        <v>2569</v>
      </c>
      <c r="N1272" s="10">
        <v>78</v>
      </c>
    </row>
    <row r="1273" spans="1:14" ht="18" x14ac:dyDescent="0.55000000000000004">
      <c r="A1273" s="10">
        <v>2021</v>
      </c>
      <c r="B1273" s="10" t="s">
        <v>313</v>
      </c>
      <c r="C1273" s="10" t="s">
        <v>295</v>
      </c>
      <c r="D1273" s="10">
        <v>621368</v>
      </c>
      <c r="E1273" s="10" t="s">
        <v>116</v>
      </c>
      <c r="F1273" s="10" t="s">
        <v>117</v>
      </c>
      <c r="G1273" s="10">
        <v>93.7</v>
      </c>
      <c r="H1273" s="10" t="s">
        <v>22</v>
      </c>
      <c r="I1273" s="10" t="s">
        <v>2950</v>
      </c>
      <c r="J1273" s="10" t="s">
        <v>23</v>
      </c>
      <c r="K1273" s="10">
        <v>20.5</v>
      </c>
      <c r="L1273" s="10">
        <v>14.7</v>
      </c>
      <c r="M1273" s="10">
        <v>2153</v>
      </c>
      <c r="N1273" s="10">
        <v>77.2</v>
      </c>
    </row>
    <row r="1274" spans="1:14" ht="18" x14ac:dyDescent="0.55000000000000004">
      <c r="A1274" s="10">
        <v>2021</v>
      </c>
      <c r="B1274" s="10" t="s">
        <v>484</v>
      </c>
      <c r="C1274" s="10" t="s">
        <v>247</v>
      </c>
      <c r="D1274" s="10">
        <v>500779</v>
      </c>
      <c r="E1274" s="10" t="s">
        <v>30</v>
      </c>
      <c r="F1274" s="10" t="s">
        <v>31</v>
      </c>
      <c r="G1274" s="10">
        <v>91.6</v>
      </c>
      <c r="H1274" s="10" t="s">
        <v>22</v>
      </c>
      <c r="I1274" s="10" t="s">
        <v>2951</v>
      </c>
      <c r="J1274" s="10" t="s">
        <v>23</v>
      </c>
      <c r="K1274" s="10">
        <v>17.2</v>
      </c>
      <c r="L1274" s="10">
        <v>12.4</v>
      </c>
      <c r="M1274" s="10">
        <v>2077</v>
      </c>
      <c r="N1274" s="10">
        <v>76.7</v>
      </c>
    </row>
    <row r="1275" spans="1:14" ht="18" x14ac:dyDescent="0.55000000000000004">
      <c r="A1275" s="10">
        <v>2021</v>
      </c>
      <c r="B1275" s="10" t="s">
        <v>403</v>
      </c>
      <c r="C1275" s="10" t="s">
        <v>404</v>
      </c>
      <c r="D1275" s="10">
        <v>605280</v>
      </c>
      <c r="E1275" s="10" t="s">
        <v>38</v>
      </c>
      <c r="F1275" s="10" t="s">
        <v>39</v>
      </c>
      <c r="G1275" s="10">
        <v>95.9</v>
      </c>
      <c r="H1275" s="10" t="s">
        <v>22</v>
      </c>
      <c r="I1275" s="10" t="s">
        <v>2952</v>
      </c>
      <c r="J1275" s="10" t="s">
        <v>23</v>
      </c>
      <c r="K1275" s="10">
        <v>23.9</v>
      </c>
      <c r="L1275" s="10">
        <v>15</v>
      </c>
      <c r="M1275" s="10">
        <v>2212</v>
      </c>
      <c r="N1275" s="10">
        <v>76</v>
      </c>
    </row>
    <row r="1276" spans="1:14" ht="18" x14ac:dyDescent="0.55000000000000004">
      <c r="A1276" s="10">
        <v>2021</v>
      </c>
      <c r="B1276" s="10" t="s">
        <v>694</v>
      </c>
      <c r="C1276" s="10" t="s">
        <v>220</v>
      </c>
      <c r="D1276" s="10">
        <v>656232</v>
      </c>
      <c r="E1276" s="10" t="s">
        <v>142</v>
      </c>
      <c r="F1276" s="10" t="s">
        <v>143</v>
      </c>
      <c r="G1276" s="10">
        <v>93.1</v>
      </c>
      <c r="H1276" s="10" t="s">
        <v>22</v>
      </c>
      <c r="I1276" s="10" t="s">
        <v>2953</v>
      </c>
      <c r="J1276" s="10" t="s">
        <v>23</v>
      </c>
      <c r="K1276" s="10">
        <v>20.7</v>
      </c>
      <c r="L1276" s="10">
        <v>13.3</v>
      </c>
      <c r="M1276" s="10">
        <v>2315</v>
      </c>
      <c r="N1276" s="10">
        <v>76</v>
      </c>
    </row>
    <row r="1277" spans="1:14" ht="18" x14ac:dyDescent="0.55000000000000004">
      <c r="A1277" s="10">
        <v>2021</v>
      </c>
      <c r="B1277" s="10" t="s">
        <v>192</v>
      </c>
      <c r="C1277" s="10" t="s">
        <v>193</v>
      </c>
      <c r="D1277" s="10">
        <v>607200</v>
      </c>
      <c r="E1277" s="10" t="s">
        <v>194</v>
      </c>
      <c r="F1277" s="10" t="s">
        <v>195</v>
      </c>
      <c r="G1277" s="10">
        <v>93.8</v>
      </c>
      <c r="H1277" s="10" t="s">
        <v>22</v>
      </c>
      <c r="I1277" s="10" t="s">
        <v>2954</v>
      </c>
      <c r="J1277" s="10" t="s">
        <v>23</v>
      </c>
      <c r="K1277" s="10">
        <v>20.9</v>
      </c>
      <c r="L1277" s="10">
        <v>10.4</v>
      </c>
      <c r="M1277" s="10">
        <v>1886</v>
      </c>
      <c r="N1277" s="10">
        <v>75.900000000000006</v>
      </c>
    </row>
    <row r="1278" spans="1:14" ht="18" x14ac:dyDescent="0.55000000000000004">
      <c r="A1278" s="10">
        <v>2021</v>
      </c>
      <c r="B1278" s="10" t="s">
        <v>627</v>
      </c>
      <c r="C1278" s="10" t="s">
        <v>189</v>
      </c>
      <c r="D1278" s="10">
        <v>621052</v>
      </c>
      <c r="E1278" s="10" t="s">
        <v>34</v>
      </c>
      <c r="F1278" s="10" t="s">
        <v>35</v>
      </c>
      <c r="G1278" s="10">
        <v>96.6</v>
      </c>
      <c r="H1278" s="10" t="s">
        <v>22</v>
      </c>
      <c r="I1278" s="10" t="s">
        <v>2955</v>
      </c>
      <c r="J1278" s="10" t="s">
        <v>23</v>
      </c>
      <c r="K1278" s="10">
        <v>14.3</v>
      </c>
      <c r="L1278" s="10">
        <v>11.9</v>
      </c>
      <c r="M1278" s="10">
        <v>2273</v>
      </c>
      <c r="N1278" s="10">
        <v>75.900000000000006</v>
      </c>
    </row>
    <row r="1279" spans="1:14" ht="18" x14ac:dyDescent="0.55000000000000004">
      <c r="A1279" s="10">
        <v>2021</v>
      </c>
      <c r="B1279" s="10" t="s">
        <v>537</v>
      </c>
      <c r="C1279" s="10" t="s">
        <v>247</v>
      </c>
      <c r="D1279" s="10">
        <v>542585</v>
      </c>
      <c r="E1279" s="10" t="s">
        <v>132</v>
      </c>
      <c r="F1279" s="10" t="s">
        <v>133</v>
      </c>
      <c r="G1279" s="10">
        <v>96.4</v>
      </c>
      <c r="H1279" s="10" t="s">
        <v>22</v>
      </c>
      <c r="I1279" s="10" t="s">
        <v>2956</v>
      </c>
      <c r="J1279" s="10" t="s">
        <v>23</v>
      </c>
      <c r="K1279" s="10">
        <v>19.399999999999999</v>
      </c>
      <c r="L1279" s="10">
        <v>16.600000000000001</v>
      </c>
      <c r="M1279" s="10">
        <v>2258</v>
      </c>
      <c r="N1279" s="10">
        <v>75.8</v>
      </c>
    </row>
    <row r="1280" spans="1:14" ht="18" x14ac:dyDescent="0.55000000000000004">
      <c r="A1280" s="10">
        <v>2021</v>
      </c>
      <c r="B1280" s="10" t="s">
        <v>286</v>
      </c>
      <c r="C1280" s="10" t="s">
        <v>247</v>
      </c>
      <c r="D1280" s="10">
        <v>570632</v>
      </c>
      <c r="E1280" s="10" t="s">
        <v>132</v>
      </c>
      <c r="F1280" s="10" t="s">
        <v>133</v>
      </c>
      <c r="G1280" s="10">
        <v>93.7</v>
      </c>
      <c r="H1280" s="10" t="s">
        <v>22</v>
      </c>
      <c r="I1280" s="10" t="s">
        <v>2957</v>
      </c>
      <c r="J1280" s="10" t="s">
        <v>23</v>
      </c>
      <c r="K1280" s="10">
        <v>24.1</v>
      </c>
      <c r="L1280" s="10">
        <v>15.8</v>
      </c>
      <c r="M1280" s="10">
        <v>2141</v>
      </c>
      <c r="N1280" s="10">
        <v>75.7</v>
      </c>
    </row>
    <row r="1281" spans="1:14" ht="18" x14ac:dyDescent="0.55000000000000004">
      <c r="A1281" s="10">
        <v>2021</v>
      </c>
      <c r="B1281" s="10" t="s">
        <v>611</v>
      </c>
      <c r="C1281" s="10" t="s">
        <v>119</v>
      </c>
      <c r="D1281" s="10">
        <v>641851</v>
      </c>
      <c r="E1281" s="10" t="s">
        <v>194</v>
      </c>
      <c r="F1281" s="10" t="s">
        <v>195</v>
      </c>
      <c r="G1281" s="10">
        <v>90.9</v>
      </c>
      <c r="H1281" s="10" t="s">
        <v>22</v>
      </c>
      <c r="I1281" s="10" t="s">
        <v>2958</v>
      </c>
      <c r="J1281" s="10" t="s">
        <v>23</v>
      </c>
      <c r="K1281" s="10">
        <v>22.5</v>
      </c>
      <c r="L1281" s="10">
        <v>16.3</v>
      </c>
      <c r="M1281" s="10">
        <v>2346</v>
      </c>
      <c r="N1281" s="10">
        <v>75.099999999999994</v>
      </c>
    </row>
    <row r="1282" spans="1:14" ht="18" x14ac:dyDescent="0.55000000000000004">
      <c r="A1282" s="10">
        <v>2021</v>
      </c>
      <c r="B1282" s="10" t="s">
        <v>221</v>
      </c>
      <c r="C1282" s="10" t="s">
        <v>172</v>
      </c>
      <c r="D1282" s="10">
        <v>621121</v>
      </c>
      <c r="E1282" s="10" t="s">
        <v>142</v>
      </c>
      <c r="F1282" s="10" t="s">
        <v>143</v>
      </c>
      <c r="G1282" s="10">
        <v>93.9</v>
      </c>
      <c r="H1282" s="10" t="s">
        <v>22</v>
      </c>
      <c r="I1282" s="10" t="s">
        <v>2959</v>
      </c>
      <c r="J1282" s="10" t="s">
        <v>23</v>
      </c>
      <c r="K1282" s="10">
        <v>24.9</v>
      </c>
      <c r="L1282" s="10">
        <v>13.6</v>
      </c>
      <c r="M1282" s="10">
        <v>2114</v>
      </c>
      <c r="N1282" s="10">
        <v>75</v>
      </c>
    </row>
    <row r="1283" spans="1:14" ht="18" x14ac:dyDescent="0.55000000000000004">
      <c r="A1283" s="10">
        <v>2021</v>
      </c>
      <c r="B1283" s="10" t="s">
        <v>887</v>
      </c>
      <c r="C1283" s="10" t="s">
        <v>197</v>
      </c>
      <c r="D1283" s="10">
        <v>641907</v>
      </c>
      <c r="E1283" s="10" t="s">
        <v>194</v>
      </c>
      <c r="F1283" s="10" t="s">
        <v>195</v>
      </c>
      <c r="G1283" s="10">
        <v>96.5</v>
      </c>
      <c r="H1283" s="10" t="s">
        <v>22</v>
      </c>
      <c r="I1283" s="10" t="s">
        <v>2960</v>
      </c>
      <c r="J1283" s="10" t="s">
        <v>23</v>
      </c>
      <c r="K1283" s="10">
        <v>16.7</v>
      </c>
      <c r="L1283" s="10">
        <v>12.8</v>
      </c>
      <c r="M1283" s="10">
        <v>2100</v>
      </c>
      <c r="N1283" s="10">
        <v>74.5</v>
      </c>
    </row>
    <row r="1284" spans="1:14" ht="18" x14ac:dyDescent="0.55000000000000004">
      <c r="A1284" s="10">
        <v>2021</v>
      </c>
      <c r="B1284" s="10" t="s">
        <v>722</v>
      </c>
      <c r="C1284" s="10" t="s">
        <v>723</v>
      </c>
      <c r="D1284" s="10">
        <v>660813</v>
      </c>
      <c r="E1284" s="10" t="s">
        <v>54</v>
      </c>
      <c r="F1284" s="10" t="s">
        <v>55</v>
      </c>
      <c r="G1284" s="10">
        <v>99.9</v>
      </c>
      <c r="H1284" s="10" t="s">
        <v>22</v>
      </c>
      <c r="I1284" s="10" t="s">
        <v>2961</v>
      </c>
      <c r="J1284" s="10" t="s">
        <v>23</v>
      </c>
      <c r="K1284" s="10">
        <v>20</v>
      </c>
      <c r="L1284" s="10">
        <v>14.4</v>
      </c>
      <c r="M1284" s="10">
        <v>2067</v>
      </c>
      <c r="N1284" s="10">
        <v>72.8</v>
      </c>
    </row>
    <row r="1285" spans="1:14" ht="18" x14ac:dyDescent="0.55000000000000004">
      <c r="A1285" s="10">
        <v>2021</v>
      </c>
      <c r="B1285" s="10" t="s">
        <v>361</v>
      </c>
      <c r="C1285" s="10" t="s">
        <v>362</v>
      </c>
      <c r="D1285" s="10">
        <v>642397</v>
      </c>
      <c r="E1285" s="10" t="s">
        <v>132</v>
      </c>
      <c r="F1285" s="10" t="s">
        <v>133</v>
      </c>
      <c r="G1285" s="10">
        <v>98.2</v>
      </c>
      <c r="H1285" s="10" t="s">
        <v>22</v>
      </c>
      <c r="I1285" s="10" t="s">
        <v>2962</v>
      </c>
      <c r="J1285" s="10" t="s">
        <v>23</v>
      </c>
      <c r="K1285" s="10">
        <v>17.2</v>
      </c>
      <c r="L1285" s="10">
        <v>15.9</v>
      </c>
      <c r="M1285" s="10">
        <v>2397</v>
      </c>
      <c r="N1285" s="10">
        <v>72.5</v>
      </c>
    </row>
    <row r="1286" spans="1:14" ht="18" x14ac:dyDescent="0.55000000000000004">
      <c r="A1286" s="10">
        <v>2021</v>
      </c>
      <c r="B1286" s="10" t="s">
        <v>327</v>
      </c>
      <c r="C1286" s="10" t="s">
        <v>45</v>
      </c>
      <c r="D1286" s="10">
        <v>621107</v>
      </c>
      <c r="E1286" s="10" t="s">
        <v>58</v>
      </c>
      <c r="F1286" s="10" t="s">
        <v>59</v>
      </c>
      <c r="G1286" s="10">
        <v>92.4</v>
      </c>
      <c r="H1286" s="10" t="s">
        <v>22</v>
      </c>
      <c r="I1286" s="10" t="s">
        <v>2963</v>
      </c>
      <c r="J1286" s="10" t="s">
        <v>23</v>
      </c>
      <c r="K1286" s="10">
        <v>24.5</v>
      </c>
      <c r="L1286" s="10">
        <v>16.899999999999999</v>
      </c>
      <c r="M1286" s="10">
        <v>2033</v>
      </c>
      <c r="N1286" s="10">
        <v>72</v>
      </c>
    </row>
    <row r="1287" spans="1:14" ht="18" x14ac:dyDescent="0.55000000000000004">
      <c r="A1287" s="10">
        <v>2021</v>
      </c>
      <c r="B1287" s="10" t="s">
        <v>657</v>
      </c>
      <c r="C1287" s="10" t="s">
        <v>511</v>
      </c>
      <c r="D1287" s="10">
        <v>657006</v>
      </c>
      <c r="E1287" s="10" t="s">
        <v>46</v>
      </c>
      <c r="F1287" s="10" t="s">
        <v>47</v>
      </c>
      <c r="G1287" s="10">
        <v>93.3</v>
      </c>
      <c r="H1287" s="10" t="s">
        <v>22</v>
      </c>
      <c r="I1287" s="10" t="s">
        <v>2964</v>
      </c>
      <c r="J1287" s="10" t="s">
        <v>23</v>
      </c>
      <c r="K1287" s="10">
        <v>19.8</v>
      </c>
      <c r="L1287" s="10">
        <v>12.1</v>
      </c>
      <c r="M1287" s="10">
        <v>2464</v>
      </c>
      <c r="N1287" s="10">
        <v>72</v>
      </c>
    </row>
    <row r="1288" spans="1:14" ht="18" x14ac:dyDescent="0.55000000000000004">
      <c r="A1288" s="10">
        <v>2021</v>
      </c>
      <c r="B1288" s="10" t="s">
        <v>442</v>
      </c>
      <c r="C1288" s="10" t="s">
        <v>49</v>
      </c>
      <c r="D1288" s="10">
        <v>605164</v>
      </c>
      <c r="E1288" s="10" t="s">
        <v>232</v>
      </c>
      <c r="F1288" s="10" t="s">
        <v>233</v>
      </c>
      <c r="G1288" s="10">
        <v>90.7</v>
      </c>
      <c r="H1288" s="10" t="s">
        <v>22</v>
      </c>
      <c r="I1288" s="10" t="s">
        <v>2965</v>
      </c>
      <c r="J1288" s="10" t="s">
        <v>23</v>
      </c>
      <c r="K1288" s="10">
        <v>16.899999999999999</v>
      </c>
      <c r="L1288" s="10">
        <v>12.3</v>
      </c>
      <c r="M1288" s="10">
        <v>2322</v>
      </c>
      <c r="N1288" s="10">
        <v>68.7</v>
      </c>
    </row>
    <row r="1289" spans="1:14" ht="18" x14ac:dyDescent="0.55000000000000004">
      <c r="A1289" s="10">
        <v>2021</v>
      </c>
      <c r="B1289" s="10" t="s">
        <v>200</v>
      </c>
      <c r="C1289" s="10" t="s">
        <v>201</v>
      </c>
      <c r="D1289" s="10">
        <v>664285</v>
      </c>
      <c r="E1289" s="10" t="s">
        <v>142</v>
      </c>
      <c r="F1289" s="10" t="s">
        <v>143</v>
      </c>
      <c r="G1289" s="10">
        <v>92.3</v>
      </c>
      <c r="H1289" s="10" t="s">
        <v>22</v>
      </c>
      <c r="I1289" s="10" t="s">
        <v>2966</v>
      </c>
      <c r="J1289" s="10" t="s">
        <v>23</v>
      </c>
      <c r="K1289" s="10">
        <v>27.3</v>
      </c>
      <c r="L1289" s="10">
        <v>13</v>
      </c>
      <c r="M1289" s="10">
        <v>2169</v>
      </c>
      <c r="N1289" s="10">
        <v>68</v>
      </c>
    </row>
    <row r="1290" spans="1:14" ht="18" x14ac:dyDescent="0.55000000000000004">
      <c r="A1290" s="10">
        <v>2021</v>
      </c>
      <c r="B1290" s="10" t="s">
        <v>345</v>
      </c>
      <c r="C1290" s="10" t="s">
        <v>346</v>
      </c>
      <c r="D1290" s="10">
        <v>656954</v>
      </c>
      <c r="E1290" s="10" t="s">
        <v>102</v>
      </c>
      <c r="F1290" s="10" t="s">
        <v>103</v>
      </c>
      <c r="G1290" s="10">
        <v>92.3</v>
      </c>
      <c r="H1290" s="10" t="s">
        <v>22</v>
      </c>
      <c r="I1290" s="10" t="s">
        <v>2967</v>
      </c>
      <c r="J1290" s="10" t="s">
        <v>23</v>
      </c>
      <c r="K1290" s="10">
        <v>24.1</v>
      </c>
      <c r="L1290" s="10">
        <v>14.9</v>
      </c>
      <c r="M1290" s="10">
        <v>2040</v>
      </c>
      <c r="N1290" s="10">
        <v>67.900000000000006</v>
      </c>
    </row>
    <row r="1291" spans="1:14" ht="18" x14ac:dyDescent="0.55000000000000004">
      <c r="A1291" s="10">
        <v>2021</v>
      </c>
      <c r="B1291" s="10" t="s">
        <v>489</v>
      </c>
      <c r="C1291" s="10" t="s">
        <v>447</v>
      </c>
      <c r="D1291" s="10">
        <v>656529</v>
      </c>
      <c r="E1291" s="10" t="s">
        <v>122</v>
      </c>
      <c r="F1291" s="10" t="s">
        <v>123</v>
      </c>
      <c r="G1291" s="10">
        <v>93</v>
      </c>
      <c r="H1291" s="10" t="s">
        <v>22</v>
      </c>
      <c r="I1291" s="10" t="s">
        <v>2968</v>
      </c>
      <c r="J1291" s="10" t="s">
        <v>23</v>
      </c>
      <c r="K1291" s="10">
        <v>22.6</v>
      </c>
      <c r="L1291" s="10">
        <v>11.9</v>
      </c>
      <c r="M1291" s="10">
        <v>2104</v>
      </c>
      <c r="N1291" s="10">
        <v>66.5</v>
      </c>
    </row>
    <row r="1292" spans="1:14" ht="18" x14ac:dyDescent="0.55000000000000004">
      <c r="A1292" s="10">
        <v>2021</v>
      </c>
      <c r="B1292" s="10" t="s">
        <v>485</v>
      </c>
      <c r="C1292" s="10" t="s">
        <v>486</v>
      </c>
      <c r="D1292" s="10">
        <v>608665</v>
      </c>
      <c r="E1292" s="10" t="s">
        <v>142</v>
      </c>
      <c r="F1292" s="10" t="s">
        <v>143</v>
      </c>
      <c r="G1292" s="10">
        <v>96.6</v>
      </c>
      <c r="H1292" s="10" t="s">
        <v>22</v>
      </c>
      <c r="I1292" s="10" t="s">
        <v>2969</v>
      </c>
      <c r="J1292" s="10" t="s">
        <v>23</v>
      </c>
      <c r="K1292" s="10">
        <v>18.8</v>
      </c>
      <c r="L1292" s="10">
        <v>16.399999999999999</v>
      </c>
      <c r="M1292" s="10">
        <v>2202</v>
      </c>
      <c r="N1292" s="10">
        <v>65.3</v>
      </c>
    </row>
    <row r="1293" spans="1:14" ht="18" x14ac:dyDescent="0.55000000000000004">
      <c r="A1293" s="10">
        <v>2021</v>
      </c>
      <c r="B1293" s="10" t="s">
        <v>289</v>
      </c>
      <c r="C1293" s="10" t="s">
        <v>251</v>
      </c>
      <c r="D1293" s="10">
        <v>605397</v>
      </c>
      <c r="E1293" s="10" t="s">
        <v>62</v>
      </c>
      <c r="F1293" s="10" t="s">
        <v>63</v>
      </c>
      <c r="G1293" s="10">
        <v>93.1</v>
      </c>
      <c r="H1293" s="10" t="s">
        <v>22</v>
      </c>
      <c r="I1293" s="10" t="s">
        <v>2970</v>
      </c>
      <c r="J1293" s="10" t="s">
        <v>23</v>
      </c>
      <c r="K1293" s="10">
        <v>24.8</v>
      </c>
      <c r="L1293" s="10">
        <v>10.6</v>
      </c>
      <c r="M1293" s="10">
        <v>2470</v>
      </c>
      <c r="N1293" s="10">
        <v>64</v>
      </c>
    </row>
    <row r="1294" spans="1:14" ht="18" x14ac:dyDescent="0.55000000000000004">
      <c r="A1294" s="10">
        <v>2021</v>
      </c>
      <c r="B1294" s="10" t="s">
        <v>56</v>
      </c>
      <c r="C1294" s="10" t="s">
        <v>57</v>
      </c>
      <c r="D1294" s="10">
        <v>554430</v>
      </c>
      <c r="E1294" s="10" t="s">
        <v>58</v>
      </c>
      <c r="F1294" s="10" t="s">
        <v>59</v>
      </c>
      <c r="G1294" s="10">
        <v>96.7</v>
      </c>
      <c r="H1294" s="10" t="s">
        <v>22</v>
      </c>
      <c r="I1294" s="10" t="s">
        <v>2971</v>
      </c>
      <c r="J1294" s="10" t="s">
        <v>23</v>
      </c>
      <c r="K1294" s="10">
        <v>17.899999999999999</v>
      </c>
      <c r="L1294" s="10">
        <v>15.7</v>
      </c>
      <c r="M1294" s="10">
        <v>2201</v>
      </c>
      <c r="N1294" s="10">
        <v>58.7</v>
      </c>
    </row>
    <row r="1295" spans="1:14" ht="18" x14ac:dyDescent="0.55000000000000004">
      <c r="A1295" s="10">
        <v>2021</v>
      </c>
      <c r="B1295" s="10" t="s">
        <v>196</v>
      </c>
      <c r="C1295" s="10" t="s">
        <v>197</v>
      </c>
      <c r="D1295" s="10">
        <v>571578</v>
      </c>
      <c r="E1295" s="10" t="s">
        <v>194</v>
      </c>
      <c r="F1295" s="10" t="s">
        <v>195</v>
      </c>
      <c r="G1295" s="10">
        <v>80.599999999999994</v>
      </c>
      <c r="H1295" s="10" t="s">
        <v>198</v>
      </c>
      <c r="I1295" s="10" t="s">
        <v>2972</v>
      </c>
      <c r="J1295" s="10" t="s">
        <v>199</v>
      </c>
      <c r="K1295" s="10">
        <v>41.6</v>
      </c>
      <c r="L1295" s="10">
        <v>3.6</v>
      </c>
      <c r="M1295" s="10">
        <v>2213</v>
      </c>
      <c r="N1295" s="10">
        <v>44.5</v>
      </c>
    </row>
    <row r="1296" spans="1:14" ht="18" x14ac:dyDescent="0.55000000000000004">
      <c r="A1296" s="10">
        <v>2021</v>
      </c>
      <c r="B1296" s="10" t="s">
        <v>24</v>
      </c>
      <c r="C1296" s="10" t="s">
        <v>25</v>
      </c>
      <c r="D1296" s="10">
        <v>641816</v>
      </c>
      <c r="E1296" s="10" t="s">
        <v>26</v>
      </c>
      <c r="F1296" s="10" t="s">
        <v>27</v>
      </c>
      <c r="G1296" s="10">
        <v>86.7</v>
      </c>
      <c r="H1296" s="10" t="s">
        <v>198</v>
      </c>
      <c r="I1296" s="10" t="s">
        <v>2973</v>
      </c>
      <c r="J1296" s="10" t="s">
        <v>199</v>
      </c>
      <c r="K1296" s="10">
        <v>29.1</v>
      </c>
      <c r="L1296" s="10">
        <v>2.8</v>
      </c>
      <c r="M1296" s="10">
        <v>2371</v>
      </c>
      <c r="N1296" s="10">
        <v>35.799999999999997</v>
      </c>
    </row>
    <row r="1297" spans="1:14" ht="18" x14ac:dyDescent="0.55000000000000004">
      <c r="A1297" s="10">
        <v>2021</v>
      </c>
      <c r="B1297" s="10" t="s">
        <v>128</v>
      </c>
      <c r="C1297" s="10" t="s">
        <v>129</v>
      </c>
      <c r="D1297" s="10">
        <v>592351</v>
      </c>
      <c r="E1297" s="10" t="s">
        <v>92</v>
      </c>
      <c r="F1297" s="10" t="s">
        <v>93</v>
      </c>
      <c r="G1297" s="10">
        <v>86.7</v>
      </c>
      <c r="H1297" s="10" t="s">
        <v>198</v>
      </c>
      <c r="I1297" s="10" t="s">
        <v>2974</v>
      </c>
      <c r="J1297" s="10" t="s">
        <v>199</v>
      </c>
      <c r="K1297" s="10">
        <v>32.6</v>
      </c>
      <c r="L1297" s="10">
        <v>2.5</v>
      </c>
      <c r="M1297" s="10">
        <v>2543</v>
      </c>
      <c r="N1297" s="10">
        <v>56.7</v>
      </c>
    </row>
    <row r="1298" spans="1:14" ht="18" x14ac:dyDescent="0.55000000000000004">
      <c r="A1298" s="10">
        <v>2021</v>
      </c>
      <c r="B1298" s="10" t="s">
        <v>48</v>
      </c>
      <c r="C1298" s="10" t="s">
        <v>49</v>
      </c>
      <c r="D1298" s="10">
        <v>656302</v>
      </c>
      <c r="E1298" s="10" t="s">
        <v>50</v>
      </c>
      <c r="F1298" s="10" t="s">
        <v>51</v>
      </c>
      <c r="G1298" s="10">
        <v>85.8</v>
      </c>
      <c r="H1298" s="10" t="s">
        <v>198</v>
      </c>
      <c r="I1298" s="10" t="s">
        <v>2975</v>
      </c>
      <c r="J1298" s="10" t="s">
        <v>199</v>
      </c>
      <c r="K1298" s="10">
        <v>38.299999999999997</v>
      </c>
      <c r="L1298" s="10">
        <v>7.1</v>
      </c>
      <c r="M1298" s="10">
        <v>2917</v>
      </c>
      <c r="N1298" s="10">
        <v>38.200000000000003</v>
      </c>
    </row>
    <row r="1299" spans="1:14" ht="18" x14ac:dyDescent="0.55000000000000004">
      <c r="A1299" s="10">
        <v>2021</v>
      </c>
      <c r="B1299" s="10" t="s">
        <v>211</v>
      </c>
      <c r="C1299" s="10" t="s">
        <v>242</v>
      </c>
      <c r="D1299" s="10">
        <v>641745</v>
      </c>
      <c r="E1299" s="10" t="s">
        <v>80</v>
      </c>
      <c r="F1299" s="10" t="s">
        <v>81</v>
      </c>
      <c r="G1299" s="10">
        <v>86.1</v>
      </c>
      <c r="H1299" s="10" t="s">
        <v>198</v>
      </c>
      <c r="I1299" s="10" t="s">
        <v>2976</v>
      </c>
      <c r="J1299" s="10" t="s">
        <v>199</v>
      </c>
      <c r="K1299" s="10">
        <v>40.6</v>
      </c>
      <c r="L1299" s="10">
        <v>6.1</v>
      </c>
      <c r="M1299" s="10">
        <v>2235</v>
      </c>
      <c r="N1299" s="10">
        <v>56.5</v>
      </c>
    </row>
    <row r="1300" spans="1:14" ht="18" x14ac:dyDescent="0.55000000000000004">
      <c r="A1300" s="10">
        <v>2021</v>
      </c>
      <c r="B1300" s="10" t="s">
        <v>12</v>
      </c>
      <c r="C1300" s="10" t="s">
        <v>13</v>
      </c>
      <c r="D1300" s="10">
        <v>592662</v>
      </c>
      <c r="E1300" s="10" t="s">
        <v>14</v>
      </c>
      <c r="F1300" s="10" t="s">
        <v>15</v>
      </c>
      <c r="G1300" s="10">
        <v>88.6</v>
      </c>
      <c r="H1300" s="10" t="s">
        <v>198</v>
      </c>
      <c r="I1300" s="10" t="s">
        <v>2977</v>
      </c>
      <c r="J1300" s="10" t="s">
        <v>199</v>
      </c>
      <c r="K1300" s="10">
        <v>27.6</v>
      </c>
      <c r="L1300" s="10">
        <v>1.1000000000000001</v>
      </c>
      <c r="M1300" s="10">
        <v>2301</v>
      </c>
      <c r="N1300" s="10">
        <v>16.399999999999999</v>
      </c>
    </row>
    <row r="1301" spans="1:14" ht="18" x14ac:dyDescent="0.55000000000000004">
      <c r="A1301" s="10">
        <v>2021</v>
      </c>
      <c r="B1301" s="10" t="s">
        <v>78</v>
      </c>
      <c r="C1301" s="10" t="s">
        <v>79</v>
      </c>
      <c r="D1301" s="10">
        <v>663903</v>
      </c>
      <c r="E1301" s="10" t="s">
        <v>80</v>
      </c>
      <c r="F1301" s="10" t="s">
        <v>81</v>
      </c>
      <c r="G1301" s="10">
        <v>85.4</v>
      </c>
      <c r="H1301" s="10" t="s">
        <v>198</v>
      </c>
      <c r="I1301" s="10" t="s">
        <v>2978</v>
      </c>
      <c r="J1301" s="10" t="s">
        <v>199</v>
      </c>
      <c r="K1301" s="10">
        <v>36.700000000000003</v>
      </c>
      <c r="L1301" s="10">
        <v>3.9</v>
      </c>
      <c r="M1301" s="10">
        <v>2767</v>
      </c>
      <c r="N1301" s="10">
        <v>13</v>
      </c>
    </row>
    <row r="1302" spans="1:14" ht="18" x14ac:dyDescent="0.55000000000000004">
      <c r="A1302" s="10">
        <v>2021</v>
      </c>
      <c r="B1302" s="10" t="s">
        <v>263</v>
      </c>
      <c r="C1302" s="10" t="s">
        <v>264</v>
      </c>
      <c r="D1302" s="10">
        <v>613534</v>
      </c>
      <c r="E1302" s="10" t="s">
        <v>62</v>
      </c>
      <c r="F1302" s="10" t="s">
        <v>63</v>
      </c>
      <c r="G1302" s="10">
        <v>86.8</v>
      </c>
      <c r="H1302" s="10" t="s">
        <v>198</v>
      </c>
      <c r="I1302" s="10" t="s">
        <v>2979</v>
      </c>
      <c r="J1302" s="10" t="s">
        <v>199</v>
      </c>
      <c r="K1302" s="10">
        <v>35.5</v>
      </c>
      <c r="L1302" s="10">
        <v>10</v>
      </c>
      <c r="M1302" s="10">
        <v>2299</v>
      </c>
      <c r="N1302" s="10">
        <v>37</v>
      </c>
    </row>
    <row r="1303" spans="1:14" ht="18" x14ac:dyDescent="0.55000000000000004">
      <c r="A1303" s="10">
        <v>2021</v>
      </c>
      <c r="B1303" s="10" t="s">
        <v>271</v>
      </c>
      <c r="C1303" s="10" t="s">
        <v>272</v>
      </c>
      <c r="D1303" s="10">
        <v>543101</v>
      </c>
      <c r="E1303" s="10" t="s">
        <v>30</v>
      </c>
      <c r="F1303" s="10" t="s">
        <v>31</v>
      </c>
      <c r="G1303" s="10">
        <v>88.1</v>
      </c>
      <c r="H1303" s="10" t="s">
        <v>198</v>
      </c>
      <c r="I1303" s="10" t="s">
        <v>2980</v>
      </c>
      <c r="J1303" s="10" t="s">
        <v>199</v>
      </c>
      <c r="K1303" s="10">
        <v>30.2</v>
      </c>
      <c r="L1303" s="10">
        <v>4.0999999999999996</v>
      </c>
      <c r="M1303" s="10">
        <v>2142</v>
      </c>
      <c r="N1303" s="10">
        <v>36</v>
      </c>
    </row>
    <row r="1304" spans="1:14" ht="18" x14ac:dyDescent="0.55000000000000004">
      <c r="A1304" s="10">
        <v>2021</v>
      </c>
      <c r="B1304" s="10" t="s">
        <v>275</v>
      </c>
      <c r="C1304" s="10" t="s">
        <v>276</v>
      </c>
      <c r="D1304" s="10">
        <v>477132</v>
      </c>
      <c r="E1304" s="10" t="s">
        <v>54</v>
      </c>
      <c r="F1304" s="10" t="s">
        <v>55</v>
      </c>
      <c r="G1304" s="10">
        <v>87.2</v>
      </c>
      <c r="H1304" s="10" t="s">
        <v>198</v>
      </c>
      <c r="I1304" s="10" t="s">
        <v>2981</v>
      </c>
      <c r="J1304" s="10" t="s">
        <v>199</v>
      </c>
      <c r="K1304" s="10">
        <v>27.5</v>
      </c>
      <c r="L1304" s="10">
        <v>4.5999999999999996</v>
      </c>
      <c r="M1304" s="10">
        <v>2607</v>
      </c>
      <c r="N1304" s="10">
        <v>17</v>
      </c>
    </row>
    <row r="1305" spans="1:14" ht="18" x14ac:dyDescent="0.55000000000000004">
      <c r="A1305" s="10">
        <v>2021</v>
      </c>
      <c r="B1305" s="10" t="s">
        <v>56</v>
      </c>
      <c r="C1305" s="10" t="s">
        <v>57</v>
      </c>
      <c r="D1305" s="10">
        <v>554430</v>
      </c>
      <c r="E1305" s="10" t="s">
        <v>58</v>
      </c>
      <c r="F1305" s="10" t="s">
        <v>59</v>
      </c>
      <c r="G1305" s="10">
        <v>91.6</v>
      </c>
      <c r="H1305" s="10" t="s">
        <v>198</v>
      </c>
      <c r="I1305" s="10" t="s">
        <v>2982</v>
      </c>
      <c r="J1305" s="10" t="s">
        <v>199</v>
      </c>
      <c r="K1305" s="10">
        <v>26.6</v>
      </c>
      <c r="L1305" s="10">
        <v>2.2999999999999998</v>
      </c>
      <c r="M1305" s="10">
        <v>2614</v>
      </c>
      <c r="N1305" s="10">
        <v>37</v>
      </c>
    </row>
    <row r="1306" spans="1:14" ht="18" x14ac:dyDescent="0.55000000000000004">
      <c r="A1306" s="10">
        <v>2021</v>
      </c>
      <c r="B1306" s="10" t="s">
        <v>289</v>
      </c>
      <c r="C1306" s="10" t="s">
        <v>251</v>
      </c>
      <c r="D1306" s="10">
        <v>605397</v>
      </c>
      <c r="E1306" s="10" t="s">
        <v>62</v>
      </c>
      <c r="F1306" s="10" t="s">
        <v>63</v>
      </c>
      <c r="G1306" s="10">
        <v>84</v>
      </c>
      <c r="H1306" s="10" t="s">
        <v>198</v>
      </c>
      <c r="I1306" s="10" t="s">
        <v>2983</v>
      </c>
      <c r="J1306" s="10" t="s">
        <v>199</v>
      </c>
      <c r="K1306" s="10">
        <v>40.5</v>
      </c>
      <c r="L1306" s="10">
        <v>14</v>
      </c>
      <c r="M1306" s="10">
        <v>2412</v>
      </c>
      <c r="N1306" s="10">
        <v>21.5</v>
      </c>
    </row>
    <row r="1307" spans="1:14" ht="18" x14ac:dyDescent="0.55000000000000004">
      <c r="A1307" s="10">
        <v>2021</v>
      </c>
      <c r="B1307" s="10" t="s">
        <v>297</v>
      </c>
      <c r="C1307" s="10" t="s">
        <v>298</v>
      </c>
      <c r="D1307" s="10">
        <v>640470</v>
      </c>
      <c r="E1307" s="10" t="s">
        <v>46</v>
      </c>
      <c r="F1307" s="10" t="s">
        <v>47</v>
      </c>
      <c r="G1307" s="10">
        <v>86</v>
      </c>
      <c r="H1307" s="10" t="s">
        <v>198</v>
      </c>
      <c r="I1307" s="10" t="s">
        <v>2984</v>
      </c>
      <c r="J1307" s="10" t="s">
        <v>199</v>
      </c>
      <c r="K1307" s="10">
        <v>33.700000000000003</v>
      </c>
      <c r="L1307" s="10">
        <v>7.3</v>
      </c>
      <c r="M1307" s="10">
        <v>2612</v>
      </c>
      <c r="N1307" s="10">
        <v>31.3</v>
      </c>
    </row>
    <row r="1308" spans="1:14" ht="18" x14ac:dyDescent="0.55000000000000004">
      <c r="A1308" s="10">
        <v>2021</v>
      </c>
      <c r="B1308" s="10" t="s">
        <v>112</v>
      </c>
      <c r="C1308" s="10" t="s">
        <v>113</v>
      </c>
      <c r="D1308" s="10">
        <v>608566</v>
      </c>
      <c r="E1308" s="10" t="s">
        <v>92</v>
      </c>
      <c r="F1308" s="10" t="s">
        <v>93</v>
      </c>
      <c r="G1308" s="10">
        <v>86.2</v>
      </c>
      <c r="H1308" s="10" t="s">
        <v>198</v>
      </c>
      <c r="I1308" s="10" t="s">
        <v>2985</v>
      </c>
      <c r="J1308" s="10" t="s">
        <v>199</v>
      </c>
      <c r="K1308" s="10">
        <v>35.1</v>
      </c>
      <c r="L1308" s="10">
        <v>1.5</v>
      </c>
      <c r="M1308" s="10">
        <v>2422</v>
      </c>
      <c r="N1308" s="10">
        <v>39.5</v>
      </c>
    </row>
    <row r="1309" spans="1:14" ht="18" x14ac:dyDescent="0.55000000000000004">
      <c r="A1309" s="10">
        <v>2021</v>
      </c>
      <c r="B1309" s="10" t="s">
        <v>320</v>
      </c>
      <c r="C1309" s="10" t="s">
        <v>229</v>
      </c>
      <c r="D1309" s="10">
        <v>605538</v>
      </c>
      <c r="E1309" s="10" t="s">
        <v>178</v>
      </c>
      <c r="F1309" s="10" t="s">
        <v>179</v>
      </c>
      <c r="G1309" s="10">
        <v>81.599999999999994</v>
      </c>
      <c r="H1309" s="10" t="s">
        <v>198</v>
      </c>
      <c r="I1309" s="10" t="s">
        <v>2986</v>
      </c>
      <c r="J1309" s="10" t="s">
        <v>199</v>
      </c>
      <c r="K1309" s="10">
        <v>41.8</v>
      </c>
      <c r="L1309" s="10">
        <v>9.6999999999999993</v>
      </c>
      <c r="M1309" s="10">
        <v>2764</v>
      </c>
      <c r="N1309" s="10">
        <v>51.6</v>
      </c>
    </row>
    <row r="1310" spans="1:14" ht="18" x14ac:dyDescent="0.55000000000000004">
      <c r="A1310" s="10">
        <v>2021</v>
      </c>
      <c r="B1310" s="10" t="s">
        <v>328</v>
      </c>
      <c r="C1310" s="10" t="s">
        <v>329</v>
      </c>
      <c r="D1310" s="10">
        <v>664141</v>
      </c>
      <c r="E1310" s="10" t="s">
        <v>213</v>
      </c>
      <c r="F1310" s="10" t="s">
        <v>214</v>
      </c>
      <c r="G1310" s="10">
        <v>87.2</v>
      </c>
      <c r="H1310" s="10" t="s">
        <v>198</v>
      </c>
      <c r="I1310" s="10" t="s">
        <v>2987</v>
      </c>
      <c r="J1310" s="10" t="s">
        <v>199</v>
      </c>
      <c r="K1310" s="10">
        <v>32.9</v>
      </c>
      <c r="L1310" s="10">
        <v>1.3</v>
      </c>
      <c r="M1310" s="10">
        <v>2047</v>
      </c>
      <c r="N1310" s="10">
        <v>27.1</v>
      </c>
    </row>
    <row r="1311" spans="1:14" ht="18" x14ac:dyDescent="0.55000000000000004">
      <c r="A1311" s="10">
        <v>2021</v>
      </c>
      <c r="B1311" s="10" t="s">
        <v>252</v>
      </c>
      <c r="C1311" s="10" t="s">
        <v>253</v>
      </c>
      <c r="D1311" s="10">
        <v>645261</v>
      </c>
      <c r="E1311" s="10" t="s">
        <v>110</v>
      </c>
      <c r="F1311" s="10" t="s">
        <v>111</v>
      </c>
      <c r="G1311" s="10">
        <v>90.4</v>
      </c>
      <c r="H1311" s="10" t="s">
        <v>198</v>
      </c>
      <c r="I1311" s="10" t="s">
        <v>2988</v>
      </c>
      <c r="J1311" s="10" t="s">
        <v>199</v>
      </c>
      <c r="K1311" s="10">
        <v>30.1</v>
      </c>
      <c r="L1311" s="10">
        <v>1.3</v>
      </c>
      <c r="M1311" s="10">
        <v>2507</v>
      </c>
      <c r="N1311" s="10">
        <v>37.1</v>
      </c>
    </row>
    <row r="1312" spans="1:14" ht="18" x14ac:dyDescent="0.55000000000000004">
      <c r="A1312" s="10">
        <v>2021</v>
      </c>
      <c r="B1312" s="10" t="s">
        <v>90</v>
      </c>
      <c r="C1312" s="10" t="s">
        <v>91</v>
      </c>
      <c r="D1312" s="10">
        <v>622608</v>
      </c>
      <c r="E1312" s="10" t="s">
        <v>92</v>
      </c>
      <c r="F1312" s="10" t="s">
        <v>93</v>
      </c>
      <c r="G1312" s="10">
        <v>86</v>
      </c>
      <c r="H1312" s="10" t="s">
        <v>198</v>
      </c>
      <c r="I1312" s="10" t="s">
        <v>2989</v>
      </c>
      <c r="J1312" s="10" t="s">
        <v>199</v>
      </c>
      <c r="K1312" s="10">
        <v>34.299999999999997</v>
      </c>
      <c r="L1312" s="10">
        <v>5.0999999999999996</v>
      </c>
      <c r="M1312" s="10">
        <v>2216</v>
      </c>
      <c r="N1312" s="10">
        <v>40</v>
      </c>
    </row>
    <row r="1313" spans="1:14" ht="18" x14ac:dyDescent="0.55000000000000004">
      <c r="A1313" s="10">
        <v>2021</v>
      </c>
      <c r="B1313" s="10" t="s">
        <v>339</v>
      </c>
      <c r="C1313" s="10" t="s">
        <v>340</v>
      </c>
      <c r="D1313" s="10">
        <v>628317</v>
      </c>
      <c r="E1313" s="10" t="s">
        <v>261</v>
      </c>
      <c r="F1313" s="10" t="s">
        <v>262</v>
      </c>
      <c r="G1313" s="10">
        <v>82.1</v>
      </c>
      <c r="H1313" s="10" t="s">
        <v>198</v>
      </c>
      <c r="I1313" s="10" t="s">
        <v>2990</v>
      </c>
      <c r="J1313" s="10" t="s">
        <v>199</v>
      </c>
      <c r="K1313" s="10">
        <v>35.5</v>
      </c>
      <c r="L1313" s="10">
        <v>5.2</v>
      </c>
      <c r="M1313" s="10">
        <v>2515</v>
      </c>
      <c r="N1313" s="10">
        <v>39.6</v>
      </c>
    </row>
    <row r="1314" spans="1:14" ht="18" x14ac:dyDescent="0.55000000000000004">
      <c r="A1314" s="10">
        <v>2021</v>
      </c>
      <c r="B1314" s="10" t="s">
        <v>114</v>
      </c>
      <c r="C1314" s="10" t="s">
        <v>115</v>
      </c>
      <c r="D1314" s="10">
        <v>543475</v>
      </c>
      <c r="E1314" s="10" t="s">
        <v>116</v>
      </c>
      <c r="F1314" s="10" t="s">
        <v>117</v>
      </c>
      <c r="G1314" s="10">
        <v>83.8</v>
      </c>
      <c r="H1314" s="10" t="s">
        <v>198</v>
      </c>
      <c r="I1314" s="10" t="s">
        <v>2991</v>
      </c>
      <c r="J1314" s="10" t="s">
        <v>199</v>
      </c>
      <c r="K1314" s="10">
        <v>38</v>
      </c>
      <c r="L1314" s="10">
        <v>8.8000000000000007</v>
      </c>
      <c r="M1314" s="10">
        <v>2777</v>
      </c>
      <c r="N1314" s="10">
        <v>30.4</v>
      </c>
    </row>
    <row r="1315" spans="1:14" ht="18" x14ac:dyDescent="0.55000000000000004">
      <c r="A1315" s="10">
        <v>2021</v>
      </c>
      <c r="B1315" s="10" t="s">
        <v>221</v>
      </c>
      <c r="C1315" s="10" t="s">
        <v>172</v>
      </c>
      <c r="D1315" s="10">
        <v>621121</v>
      </c>
      <c r="E1315" s="10" t="s">
        <v>142</v>
      </c>
      <c r="F1315" s="10" t="s">
        <v>143</v>
      </c>
      <c r="G1315" s="10">
        <v>86</v>
      </c>
      <c r="H1315" s="10" t="s">
        <v>198</v>
      </c>
      <c r="I1315" s="10" t="s">
        <v>2992</v>
      </c>
      <c r="J1315" s="10" t="s">
        <v>199</v>
      </c>
      <c r="K1315" s="10">
        <v>32.200000000000003</v>
      </c>
      <c r="L1315" s="10">
        <v>13.6</v>
      </c>
      <c r="M1315" s="10">
        <v>2788</v>
      </c>
      <c r="N1315" s="10">
        <v>45.6</v>
      </c>
    </row>
    <row r="1316" spans="1:14" ht="18" x14ac:dyDescent="0.55000000000000004">
      <c r="A1316" s="10">
        <v>2021</v>
      </c>
      <c r="B1316" s="10" t="s">
        <v>188</v>
      </c>
      <c r="C1316" s="10" t="s">
        <v>189</v>
      </c>
      <c r="D1316" s="10">
        <v>622072</v>
      </c>
      <c r="E1316" s="10" t="s">
        <v>30</v>
      </c>
      <c r="F1316" s="10" t="s">
        <v>31</v>
      </c>
      <c r="G1316" s="10">
        <v>84</v>
      </c>
      <c r="H1316" s="10" t="s">
        <v>198</v>
      </c>
      <c r="I1316" s="10" t="s">
        <v>2993</v>
      </c>
      <c r="J1316" s="10" t="s">
        <v>199</v>
      </c>
      <c r="K1316" s="10">
        <v>41.2</v>
      </c>
      <c r="L1316" s="10">
        <v>3.9</v>
      </c>
      <c r="M1316" s="10">
        <v>2378</v>
      </c>
      <c r="N1316" s="10">
        <v>30.6</v>
      </c>
    </row>
    <row r="1317" spans="1:14" ht="18" x14ac:dyDescent="0.55000000000000004">
      <c r="A1317" s="10">
        <v>2021</v>
      </c>
      <c r="B1317" s="10" t="s">
        <v>314</v>
      </c>
      <c r="C1317" s="10" t="s">
        <v>315</v>
      </c>
      <c r="D1317" s="10">
        <v>547942</v>
      </c>
      <c r="E1317" s="10" t="s">
        <v>34</v>
      </c>
      <c r="F1317" s="10" t="s">
        <v>35</v>
      </c>
      <c r="G1317" s="10">
        <v>83.5</v>
      </c>
      <c r="H1317" s="10" t="s">
        <v>198</v>
      </c>
      <c r="I1317" s="10" t="s">
        <v>2994</v>
      </c>
      <c r="J1317" s="10" t="s">
        <v>199</v>
      </c>
      <c r="K1317" s="10">
        <v>34.799999999999997</v>
      </c>
      <c r="L1317" s="10">
        <v>5.2</v>
      </c>
      <c r="M1317" s="10">
        <v>2399</v>
      </c>
      <c r="N1317" s="10">
        <v>13.3</v>
      </c>
    </row>
    <row r="1318" spans="1:14" ht="18" x14ac:dyDescent="0.55000000000000004">
      <c r="A1318" s="10">
        <v>2021</v>
      </c>
      <c r="B1318" s="10" t="s">
        <v>352</v>
      </c>
      <c r="C1318" s="10" t="s">
        <v>353</v>
      </c>
      <c r="D1318" s="10">
        <v>663554</v>
      </c>
      <c r="E1318" s="10" t="s">
        <v>132</v>
      </c>
      <c r="F1318" s="10" t="s">
        <v>133</v>
      </c>
      <c r="G1318" s="10">
        <v>86.1</v>
      </c>
      <c r="H1318" s="10" t="s">
        <v>198</v>
      </c>
      <c r="I1318" s="10" t="s">
        <v>2995</v>
      </c>
      <c r="J1318" s="10" t="s">
        <v>199</v>
      </c>
      <c r="K1318" s="10">
        <v>34.700000000000003</v>
      </c>
      <c r="L1318" s="10">
        <v>3.7</v>
      </c>
      <c r="M1318" s="10">
        <v>2361</v>
      </c>
      <c r="N1318" s="10">
        <v>57.4</v>
      </c>
    </row>
    <row r="1319" spans="1:14" ht="18" x14ac:dyDescent="0.55000000000000004">
      <c r="A1319" s="10">
        <v>2021</v>
      </c>
      <c r="B1319" s="10" t="s">
        <v>290</v>
      </c>
      <c r="C1319" s="10" t="s">
        <v>291</v>
      </c>
      <c r="D1319" s="10">
        <v>663556</v>
      </c>
      <c r="E1319" s="10" t="s">
        <v>178</v>
      </c>
      <c r="F1319" s="10" t="s">
        <v>179</v>
      </c>
      <c r="G1319" s="10">
        <v>89.3</v>
      </c>
      <c r="H1319" s="10" t="s">
        <v>198</v>
      </c>
      <c r="I1319" s="10" t="s">
        <v>2996</v>
      </c>
      <c r="J1319" s="10" t="s">
        <v>199</v>
      </c>
      <c r="K1319" s="10">
        <v>32.1</v>
      </c>
      <c r="L1319" s="10">
        <v>3.8</v>
      </c>
      <c r="M1319" s="10">
        <v>2430</v>
      </c>
      <c r="N1319" s="10">
        <v>23</v>
      </c>
    </row>
    <row r="1320" spans="1:14" ht="18" x14ac:dyDescent="0.55000000000000004">
      <c r="A1320" s="10">
        <v>2021</v>
      </c>
      <c r="B1320" s="10" t="s">
        <v>371</v>
      </c>
      <c r="C1320" s="10" t="s">
        <v>288</v>
      </c>
      <c r="D1320" s="10">
        <v>641771</v>
      </c>
      <c r="E1320" s="10" t="s">
        <v>213</v>
      </c>
      <c r="F1320" s="10" t="s">
        <v>214</v>
      </c>
      <c r="G1320" s="10">
        <v>88.1</v>
      </c>
      <c r="H1320" s="10" t="s">
        <v>198</v>
      </c>
      <c r="I1320" s="10" t="s">
        <v>2997</v>
      </c>
      <c r="J1320" s="10" t="s">
        <v>199</v>
      </c>
      <c r="K1320" s="10">
        <v>32.1</v>
      </c>
      <c r="L1320" s="10">
        <v>3.6</v>
      </c>
      <c r="M1320" s="10">
        <v>2611</v>
      </c>
      <c r="N1320" s="10">
        <v>31</v>
      </c>
    </row>
    <row r="1321" spans="1:14" ht="18" x14ac:dyDescent="0.55000000000000004">
      <c r="A1321" s="10">
        <v>2021</v>
      </c>
      <c r="B1321" s="10" t="s">
        <v>204</v>
      </c>
      <c r="C1321" s="10" t="s">
        <v>205</v>
      </c>
      <c r="D1321" s="10">
        <v>506433</v>
      </c>
      <c r="E1321" s="10" t="s">
        <v>62</v>
      </c>
      <c r="F1321" s="10" t="s">
        <v>63</v>
      </c>
      <c r="G1321" s="10">
        <v>81.599999999999994</v>
      </c>
      <c r="H1321" s="10" t="s">
        <v>198</v>
      </c>
      <c r="I1321" s="10" t="s">
        <v>2998</v>
      </c>
      <c r="J1321" s="10" t="s">
        <v>199</v>
      </c>
      <c r="K1321" s="10">
        <v>43.1</v>
      </c>
      <c r="L1321" s="10">
        <v>16.2</v>
      </c>
      <c r="M1321" s="10">
        <v>2262</v>
      </c>
      <c r="N1321" s="10">
        <v>52.1</v>
      </c>
    </row>
    <row r="1322" spans="1:14" ht="18" x14ac:dyDescent="0.55000000000000004">
      <c r="A1322" s="10">
        <v>2021</v>
      </c>
      <c r="B1322" s="10" t="s">
        <v>84</v>
      </c>
      <c r="C1322" s="10" t="s">
        <v>85</v>
      </c>
      <c r="D1322" s="10">
        <v>572070</v>
      </c>
      <c r="E1322" s="10" t="s">
        <v>42</v>
      </c>
      <c r="F1322" s="10" t="s">
        <v>43</v>
      </c>
      <c r="G1322" s="10">
        <v>88</v>
      </c>
      <c r="H1322" s="10" t="s">
        <v>198</v>
      </c>
      <c r="I1322" s="10" t="s">
        <v>2999</v>
      </c>
      <c r="J1322" s="10" t="s">
        <v>199</v>
      </c>
      <c r="K1322" s="10">
        <v>37.5</v>
      </c>
      <c r="L1322" s="10">
        <v>3.1</v>
      </c>
      <c r="M1322" s="10">
        <v>2351</v>
      </c>
      <c r="N1322" s="10">
        <v>26.4</v>
      </c>
    </row>
    <row r="1323" spans="1:14" ht="18" x14ac:dyDescent="0.55000000000000004">
      <c r="A1323" s="10">
        <v>2021</v>
      </c>
      <c r="B1323" s="10" t="s">
        <v>72</v>
      </c>
      <c r="C1323" s="10" t="s">
        <v>73</v>
      </c>
      <c r="D1323" s="10">
        <v>607074</v>
      </c>
      <c r="E1323" s="10" t="s">
        <v>50</v>
      </c>
      <c r="F1323" s="10" t="s">
        <v>51</v>
      </c>
      <c r="G1323" s="10">
        <v>86</v>
      </c>
      <c r="H1323" s="10" t="s">
        <v>198</v>
      </c>
      <c r="I1323" s="10" t="s">
        <v>3000</v>
      </c>
      <c r="J1323" s="10" t="s">
        <v>199</v>
      </c>
      <c r="K1323" s="10">
        <v>38</v>
      </c>
      <c r="L1323" s="10">
        <v>8.1999999999999993</v>
      </c>
      <c r="M1323" s="10">
        <v>2286</v>
      </c>
      <c r="N1323" s="10">
        <v>83.9</v>
      </c>
    </row>
    <row r="1324" spans="1:14" ht="18" x14ac:dyDescent="0.55000000000000004">
      <c r="A1324" s="10">
        <v>2021</v>
      </c>
      <c r="B1324" s="10" t="s">
        <v>104</v>
      </c>
      <c r="C1324" s="10" t="s">
        <v>105</v>
      </c>
      <c r="D1324" s="10">
        <v>501985</v>
      </c>
      <c r="E1324" s="10" t="s">
        <v>80</v>
      </c>
      <c r="F1324" s="10" t="s">
        <v>81</v>
      </c>
      <c r="G1324" s="10">
        <v>85.6</v>
      </c>
      <c r="H1324" s="10" t="s">
        <v>198</v>
      </c>
      <c r="I1324" s="10" t="s">
        <v>3001</v>
      </c>
      <c r="J1324" s="10" t="s">
        <v>199</v>
      </c>
      <c r="K1324" s="10">
        <v>35.1</v>
      </c>
      <c r="L1324" s="10">
        <v>5.3</v>
      </c>
      <c r="M1324" s="10">
        <v>2723</v>
      </c>
      <c r="N1324" s="10">
        <v>22.6</v>
      </c>
    </row>
    <row r="1325" spans="1:14" ht="18" x14ac:dyDescent="0.55000000000000004">
      <c r="A1325" s="10">
        <v>2021</v>
      </c>
      <c r="B1325" s="10" t="s">
        <v>60</v>
      </c>
      <c r="C1325" s="10" t="s">
        <v>61</v>
      </c>
      <c r="D1325" s="10">
        <v>605483</v>
      </c>
      <c r="E1325" s="10" t="s">
        <v>62</v>
      </c>
      <c r="F1325" s="10" t="s">
        <v>63</v>
      </c>
      <c r="G1325" s="10">
        <v>86.5</v>
      </c>
      <c r="H1325" s="10" t="s">
        <v>198</v>
      </c>
      <c r="I1325" s="10" t="s">
        <v>3002</v>
      </c>
      <c r="J1325" s="10" t="s">
        <v>199</v>
      </c>
      <c r="K1325" s="10">
        <v>35.5</v>
      </c>
      <c r="L1325" s="10">
        <v>4.3</v>
      </c>
      <c r="M1325" s="10">
        <v>2417</v>
      </c>
      <c r="N1325" s="10">
        <v>27</v>
      </c>
    </row>
    <row r="1326" spans="1:14" ht="18" x14ac:dyDescent="0.55000000000000004">
      <c r="A1326" s="10">
        <v>2021</v>
      </c>
      <c r="B1326" s="10" t="s">
        <v>40</v>
      </c>
      <c r="C1326" s="10" t="s">
        <v>41</v>
      </c>
      <c r="D1326" s="10">
        <v>601713</v>
      </c>
      <c r="E1326" s="10" t="s">
        <v>42</v>
      </c>
      <c r="F1326" s="10" t="s">
        <v>43</v>
      </c>
      <c r="G1326" s="10">
        <v>86</v>
      </c>
      <c r="H1326" s="10" t="s">
        <v>198</v>
      </c>
      <c r="I1326" s="10" t="s">
        <v>3003</v>
      </c>
      <c r="J1326" s="10" t="s">
        <v>199</v>
      </c>
      <c r="K1326" s="10">
        <v>35.1</v>
      </c>
      <c r="L1326" s="10">
        <v>5.5</v>
      </c>
      <c r="M1326" s="10">
        <v>2413</v>
      </c>
      <c r="N1326" s="10">
        <v>33.6</v>
      </c>
    </row>
    <row r="1327" spans="1:14" ht="18" x14ac:dyDescent="0.55000000000000004">
      <c r="A1327" s="10">
        <v>2021</v>
      </c>
      <c r="B1327" s="10" t="s">
        <v>284</v>
      </c>
      <c r="C1327" s="10" t="s">
        <v>285</v>
      </c>
      <c r="D1327" s="10">
        <v>615698</v>
      </c>
      <c r="E1327" s="10" t="s">
        <v>122</v>
      </c>
      <c r="F1327" s="10" t="s">
        <v>123</v>
      </c>
      <c r="G1327" s="10">
        <v>88.2</v>
      </c>
      <c r="H1327" s="10" t="s">
        <v>198</v>
      </c>
      <c r="I1327" s="10" t="s">
        <v>3004</v>
      </c>
      <c r="J1327" s="10" t="s">
        <v>199</v>
      </c>
      <c r="K1327" s="10">
        <v>29.7</v>
      </c>
      <c r="L1327" s="10">
        <v>2.8</v>
      </c>
      <c r="M1327" s="10">
        <v>2250</v>
      </c>
      <c r="N1327" s="10">
        <v>36.299999999999997</v>
      </c>
    </row>
    <row r="1328" spans="1:14" ht="18" x14ac:dyDescent="0.55000000000000004">
      <c r="A1328" s="10">
        <v>2021</v>
      </c>
      <c r="B1328" s="10" t="s">
        <v>74</v>
      </c>
      <c r="C1328" s="10" t="s">
        <v>75</v>
      </c>
      <c r="D1328" s="10">
        <v>543037</v>
      </c>
      <c r="E1328" s="10" t="s">
        <v>38</v>
      </c>
      <c r="F1328" s="10" t="s">
        <v>39</v>
      </c>
      <c r="G1328" s="10">
        <v>88.4</v>
      </c>
      <c r="H1328" s="10" t="s">
        <v>198</v>
      </c>
      <c r="I1328" s="10" t="s">
        <v>3005</v>
      </c>
      <c r="J1328" s="10" t="s">
        <v>199</v>
      </c>
      <c r="K1328" s="10">
        <v>34.200000000000003</v>
      </c>
      <c r="L1328" s="10">
        <v>5.3</v>
      </c>
      <c r="M1328" s="10">
        <v>2243</v>
      </c>
      <c r="N1328" s="10">
        <v>52.6</v>
      </c>
    </row>
    <row r="1329" spans="1:14" ht="18" x14ac:dyDescent="0.55000000000000004">
      <c r="A1329" s="10">
        <v>2021</v>
      </c>
      <c r="B1329" s="10" t="s">
        <v>124</v>
      </c>
      <c r="C1329" s="10" t="s">
        <v>125</v>
      </c>
      <c r="D1329" s="10">
        <v>573186</v>
      </c>
      <c r="E1329" s="10" t="s">
        <v>126</v>
      </c>
      <c r="F1329" s="10" t="s">
        <v>127</v>
      </c>
      <c r="G1329" s="10">
        <v>85.1</v>
      </c>
      <c r="H1329" s="10" t="s">
        <v>198</v>
      </c>
      <c r="I1329" s="10" t="s">
        <v>3006</v>
      </c>
      <c r="J1329" s="10" t="s">
        <v>199</v>
      </c>
      <c r="K1329" s="10">
        <v>36.1</v>
      </c>
      <c r="L1329" s="10">
        <v>11.1</v>
      </c>
      <c r="M1329" s="10">
        <v>2759</v>
      </c>
      <c r="N1329" s="10">
        <v>49.3</v>
      </c>
    </row>
    <row r="1330" spans="1:14" ht="18" x14ac:dyDescent="0.55000000000000004">
      <c r="A1330" s="10">
        <v>2021</v>
      </c>
      <c r="B1330" s="10" t="s">
        <v>184</v>
      </c>
      <c r="C1330" s="10" t="s">
        <v>185</v>
      </c>
      <c r="D1330" s="10">
        <v>592761</v>
      </c>
      <c r="E1330" s="10" t="s">
        <v>164</v>
      </c>
      <c r="F1330" s="10" t="s">
        <v>165</v>
      </c>
      <c r="G1330" s="10">
        <v>84.8</v>
      </c>
      <c r="H1330" s="10" t="s">
        <v>198</v>
      </c>
      <c r="I1330" s="10" t="s">
        <v>3007</v>
      </c>
      <c r="J1330" s="10" t="s">
        <v>199</v>
      </c>
      <c r="K1330" s="10">
        <v>31.6</v>
      </c>
      <c r="L1330" s="10">
        <v>4.2</v>
      </c>
      <c r="M1330" s="10">
        <v>2735</v>
      </c>
      <c r="N1330" s="10">
        <v>37.1</v>
      </c>
    </row>
    <row r="1331" spans="1:14" ht="18" x14ac:dyDescent="0.55000000000000004">
      <c r="A1331" s="10">
        <v>2021</v>
      </c>
      <c r="B1331" s="10" t="s">
        <v>130</v>
      </c>
      <c r="C1331" s="10" t="s">
        <v>131</v>
      </c>
      <c r="D1331" s="10">
        <v>669373</v>
      </c>
      <c r="E1331" s="10" t="s">
        <v>132</v>
      </c>
      <c r="F1331" s="10" t="s">
        <v>133</v>
      </c>
      <c r="G1331" s="10">
        <v>86.4</v>
      </c>
      <c r="H1331" s="10" t="s">
        <v>198</v>
      </c>
      <c r="I1331" s="10" t="s">
        <v>3008</v>
      </c>
      <c r="J1331" s="10" t="s">
        <v>199</v>
      </c>
      <c r="K1331" s="10">
        <v>32.799999999999997</v>
      </c>
      <c r="L1331" s="10">
        <v>1.8</v>
      </c>
      <c r="M1331" s="10">
        <v>2196</v>
      </c>
      <c r="N1331" s="10">
        <v>31.7</v>
      </c>
    </row>
    <row r="1332" spans="1:14" ht="18" x14ac:dyDescent="0.55000000000000004">
      <c r="A1332" s="10">
        <v>2021</v>
      </c>
      <c r="B1332" s="10" t="s">
        <v>236</v>
      </c>
      <c r="C1332" s="10" t="s">
        <v>412</v>
      </c>
      <c r="D1332" s="10">
        <v>650895</v>
      </c>
      <c r="E1332" s="10" t="s">
        <v>102</v>
      </c>
      <c r="F1332" s="10" t="s">
        <v>103</v>
      </c>
      <c r="G1332" s="10">
        <v>87.2</v>
      </c>
      <c r="H1332" s="10" t="s">
        <v>198</v>
      </c>
      <c r="I1332" s="10" t="s">
        <v>3009</v>
      </c>
      <c r="J1332" s="10" t="s">
        <v>199</v>
      </c>
      <c r="K1332" s="10">
        <v>31.3</v>
      </c>
      <c r="L1332" s="10">
        <v>1.4</v>
      </c>
      <c r="M1332" s="10">
        <v>2298</v>
      </c>
      <c r="N1332" s="10">
        <v>15</v>
      </c>
    </row>
    <row r="1333" spans="1:14" ht="18" x14ac:dyDescent="0.55000000000000004">
      <c r="A1333" s="10">
        <v>2021</v>
      </c>
      <c r="B1333" s="10" t="s">
        <v>421</v>
      </c>
      <c r="C1333" s="10" t="s">
        <v>422</v>
      </c>
      <c r="D1333" s="10">
        <v>656945</v>
      </c>
      <c r="E1333" s="10" t="s">
        <v>182</v>
      </c>
      <c r="F1333" s="10" t="s">
        <v>183</v>
      </c>
      <c r="G1333" s="10">
        <v>88.5</v>
      </c>
      <c r="H1333" s="10" t="s">
        <v>198</v>
      </c>
      <c r="I1333" s="10" t="s">
        <v>3010</v>
      </c>
      <c r="J1333" s="10" t="s">
        <v>199</v>
      </c>
      <c r="K1333" s="10">
        <v>36.5</v>
      </c>
      <c r="L1333" s="10">
        <v>5.7</v>
      </c>
      <c r="M1333" s="10">
        <v>2383</v>
      </c>
      <c r="N1333" s="10">
        <v>33</v>
      </c>
    </row>
    <row r="1334" spans="1:14" ht="18" x14ac:dyDescent="0.55000000000000004">
      <c r="A1334" s="10">
        <v>2021</v>
      </c>
      <c r="B1334" s="10" t="s">
        <v>86</v>
      </c>
      <c r="C1334" s="10" t="s">
        <v>87</v>
      </c>
      <c r="D1334" s="10">
        <v>608337</v>
      </c>
      <c r="E1334" s="10" t="s">
        <v>50</v>
      </c>
      <c r="F1334" s="10" t="s">
        <v>51</v>
      </c>
      <c r="G1334" s="10">
        <v>85.6</v>
      </c>
      <c r="H1334" s="10" t="s">
        <v>198</v>
      </c>
      <c r="I1334" s="10" t="s">
        <v>3011</v>
      </c>
      <c r="J1334" s="10" t="s">
        <v>199</v>
      </c>
      <c r="K1334" s="10">
        <v>32.200000000000003</v>
      </c>
      <c r="L1334" s="10">
        <v>2.5</v>
      </c>
      <c r="M1334" s="10">
        <v>2527</v>
      </c>
      <c r="N1334" s="10">
        <v>20.399999999999999</v>
      </c>
    </row>
    <row r="1335" spans="1:14" ht="18" x14ac:dyDescent="0.55000000000000004">
      <c r="A1335" s="10">
        <v>2021</v>
      </c>
      <c r="B1335" s="10" t="s">
        <v>250</v>
      </c>
      <c r="C1335" s="10" t="s">
        <v>251</v>
      </c>
      <c r="D1335" s="10">
        <v>605452</v>
      </c>
      <c r="E1335" s="10" t="s">
        <v>194</v>
      </c>
      <c r="F1335" s="10" t="s">
        <v>195</v>
      </c>
      <c r="G1335" s="10">
        <v>84.6</v>
      </c>
      <c r="H1335" s="10" t="s">
        <v>198</v>
      </c>
      <c r="I1335" s="10" t="s">
        <v>3012</v>
      </c>
      <c r="J1335" s="10" t="s">
        <v>199</v>
      </c>
      <c r="K1335" s="10">
        <v>35.9</v>
      </c>
      <c r="L1335" s="10">
        <v>3.5</v>
      </c>
      <c r="M1335" s="10">
        <v>2379</v>
      </c>
      <c r="N1335" s="10">
        <v>29.1</v>
      </c>
    </row>
    <row r="1336" spans="1:14" ht="18" x14ac:dyDescent="0.55000000000000004">
      <c r="A1336" s="10">
        <v>2021</v>
      </c>
      <c r="B1336" s="10" t="s">
        <v>431</v>
      </c>
      <c r="C1336" s="10" t="s">
        <v>432</v>
      </c>
      <c r="D1336" s="10">
        <v>660623</v>
      </c>
      <c r="E1336" s="10" t="s">
        <v>156</v>
      </c>
      <c r="F1336" s="10" t="s">
        <v>157</v>
      </c>
      <c r="G1336" s="10">
        <v>85</v>
      </c>
      <c r="H1336" s="10" t="s">
        <v>198</v>
      </c>
      <c r="I1336" s="10" t="s">
        <v>3013</v>
      </c>
      <c r="J1336" s="10" t="s">
        <v>199</v>
      </c>
      <c r="K1336" s="10">
        <v>42</v>
      </c>
      <c r="L1336" s="10">
        <v>2.7</v>
      </c>
      <c r="M1336" s="10">
        <v>2255</v>
      </c>
      <c r="N1336" s="10">
        <v>35</v>
      </c>
    </row>
    <row r="1337" spans="1:14" ht="18" x14ac:dyDescent="0.55000000000000004">
      <c r="A1337" s="10">
        <v>2021</v>
      </c>
      <c r="B1337" s="10" t="s">
        <v>440</v>
      </c>
      <c r="C1337" s="10" t="s">
        <v>441</v>
      </c>
      <c r="D1337" s="10">
        <v>489265</v>
      </c>
      <c r="E1337" s="10" t="s">
        <v>20</v>
      </c>
      <c r="F1337" s="10" t="s">
        <v>21</v>
      </c>
      <c r="G1337" s="10">
        <v>77</v>
      </c>
      <c r="H1337" s="10" t="s">
        <v>198</v>
      </c>
      <c r="I1337" s="10" t="s">
        <v>3014</v>
      </c>
      <c r="J1337" s="10" t="s">
        <v>199</v>
      </c>
      <c r="K1337" s="10">
        <v>38.4</v>
      </c>
      <c r="L1337" s="10">
        <v>13.6</v>
      </c>
      <c r="M1337" s="10">
        <v>2173</v>
      </c>
      <c r="N1337" s="10">
        <v>36.200000000000003</v>
      </c>
    </row>
    <row r="1338" spans="1:14" ht="18" x14ac:dyDescent="0.55000000000000004">
      <c r="A1338" s="10">
        <v>2021</v>
      </c>
      <c r="B1338" s="10" t="s">
        <v>134</v>
      </c>
      <c r="C1338" s="10" t="s">
        <v>135</v>
      </c>
      <c r="D1338" s="10">
        <v>642547</v>
      </c>
      <c r="E1338" s="10" t="s">
        <v>68</v>
      </c>
      <c r="F1338" s="10" t="s">
        <v>69</v>
      </c>
      <c r="G1338" s="10">
        <v>80.599999999999994</v>
      </c>
      <c r="H1338" s="10" t="s">
        <v>198</v>
      </c>
      <c r="I1338" s="10" t="s">
        <v>3015</v>
      </c>
      <c r="J1338" s="10" t="s">
        <v>199</v>
      </c>
      <c r="K1338" s="10">
        <v>39</v>
      </c>
      <c r="L1338" s="10">
        <v>14.2</v>
      </c>
      <c r="M1338" s="10">
        <v>2817</v>
      </c>
      <c r="N1338" s="10">
        <v>60.2</v>
      </c>
    </row>
    <row r="1339" spans="1:14" ht="18" x14ac:dyDescent="0.55000000000000004">
      <c r="A1339" s="10">
        <v>2021</v>
      </c>
      <c r="B1339" s="10" t="s">
        <v>443</v>
      </c>
      <c r="C1339" s="10" t="s">
        <v>444</v>
      </c>
      <c r="D1339" s="10">
        <v>605130</v>
      </c>
      <c r="E1339" s="10" t="s">
        <v>80</v>
      </c>
      <c r="F1339" s="10" t="s">
        <v>81</v>
      </c>
      <c r="G1339" s="10">
        <v>85</v>
      </c>
      <c r="H1339" s="10" t="s">
        <v>198</v>
      </c>
      <c r="I1339" s="10" t="s">
        <v>3016</v>
      </c>
      <c r="J1339" s="10" t="s">
        <v>199</v>
      </c>
      <c r="K1339" s="10">
        <v>38.9</v>
      </c>
      <c r="L1339" s="10">
        <v>7.6</v>
      </c>
      <c r="M1339" s="10">
        <v>2413</v>
      </c>
      <c r="N1339" s="10">
        <v>43.1</v>
      </c>
    </row>
    <row r="1340" spans="1:14" ht="18" x14ac:dyDescent="0.55000000000000004">
      <c r="A1340" s="10">
        <v>2021</v>
      </c>
      <c r="B1340" s="10" t="s">
        <v>248</v>
      </c>
      <c r="C1340" s="10" t="s">
        <v>249</v>
      </c>
      <c r="D1340" s="10">
        <v>593423</v>
      </c>
      <c r="E1340" s="10" t="s">
        <v>20</v>
      </c>
      <c r="F1340" s="10" t="s">
        <v>21</v>
      </c>
      <c r="G1340" s="10">
        <v>89</v>
      </c>
      <c r="H1340" s="10" t="s">
        <v>198</v>
      </c>
      <c r="I1340" s="10" t="s">
        <v>3017</v>
      </c>
      <c r="J1340" s="10" t="s">
        <v>199</v>
      </c>
      <c r="K1340" s="10">
        <v>29.2</v>
      </c>
      <c r="L1340" s="10">
        <v>5</v>
      </c>
      <c r="M1340" s="10">
        <v>2195</v>
      </c>
      <c r="N1340" s="10">
        <v>15.3</v>
      </c>
    </row>
    <row r="1341" spans="1:14" ht="18" x14ac:dyDescent="0.55000000000000004">
      <c r="A1341" s="10">
        <v>2021</v>
      </c>
      <c r="B1341" s="10" t="s">
        <v>458</v>
      </c>
      <c r="C1341" s="10" t="s">
        <v>25</v>
      </c>
      <c r="D1341" s="10">
        <v>641755</v>
      </c>
      <c r="E1341" s="10" t="s">
        <v>92</v>
      </c>
      <c r="F1341" s="10" t="s">
        <v>93</v>
      </c>
      <c r="G1341" s="10">
        <v>90.1</v>
      </c>
      <c r="H1341" s="10" t="s">
        <v>198</v>
      </c>
      <c r="I1341" s="10" t="s">
        <v>3018</v>
      </c>
      <c r="J1341" s="10" t="s">
        <v>199</v>
      </c>
      <c r="K1341" s="10">
        <v>27.8</v>
      </c>
      <c r="L1341" s="10">
        <v>0.6</v>
      </c>
      <c r="M1341" s="10">
        <v>2961</v>
      </c>
      <c r="N1341" s="10">
        <v>41.4</v>
      </c>
    </row>
    <row r="1342" spans="1:14" ht="18" x14ac:dyDescent="0.55000000000000004">
      <c r="A1342" s="10">
        <v>2021</v>
      </c>
      <c r="B1342" s="10" t="s">
        <v>326</v>
      </c>
      <c r="C1342" s="10" t="s">
        <v>101</v>
      </c>
      <c r="D1342" s="10">
        <v>657277</v>
      </c>
      <c r="E1342" s="10" t="s">
        <v>30</v>
      </c>
      <c r="F1342" s="10" t="s">
        <v>31</v>
      </c>
      <c r="G1342" s="10">
        <v>82.4</v>
      </c>
      <c r="H1342" s="10" t="s">
        <v>198</v>
      </c>
      <c r="I1342" s="10" t="s">
        <v>3019</v>
      </c>
      <c r="J1342" s="10" t="s">
        <v>199</v>
      </c>
      <c r="K1342" s="10">
        <v>41.9</v>
      </c>
      <c r="L1342" s="10">
        <v>10.5</v>
      </c>
      <c r="M1342" s="10">
        <v>2534</v>
      </c>
      <c r="N1342" s="10">
        <v>37.200000000000003</v>
      </c>
    </row>
    <row r="1343" spans="1:14" ht="18" x14ac:dyDescent="0.55000000000000004">
      <c r="A1343" s="10">
        <v>2021</v>
      </c>
      <c r="B1343" s="10" t="s">
        <v>347</v>
      </c>
      <c r="C1343" s="10" t="s">
        <v>105</v>
      </c>
      <c r="D1343" s="10">
        <v>592314</v>
      </c>
      <c r="E1343" s="10" t="s">
        <v>116</v>
      </c>
      <c r="F1343" s="10" t="s">
        <v>117</v>
      </c>
      <c r="G1343" s="10">
        <v>83.2</v>
      </c>
      <c r="H1343" s="10" t="s">
        <v>198</v>
      </c>
      <c r="I1343" s="10" t="s">
        <v>3020</v>
      </c>
      <c r="J1343" s="10" t="s">
        <v>199</v>
      </c>
      <c r="K1343" s="10">
        <v>37.4</v>
      </c>
      <c r="L1343" s="10">
        <v>5.4</v>
      </c>
      <c r="M1343" s="10">
        <v>2526</v>
      </c>
      <c r="N1343" s="10">
        <v>25</v>
      </c>
    </row>
    <row r="1344" spans="1:14" ht="18" x14ac:dyDescent="0.55000000000000004">
      <c r="A1344" s="10">
        <v>2021</v>
      </c>
      <c r="B1344" s="10" t="s">
        <v>236</v>
      </c>
      <c r="C1344" s="10" t="s">
        <v>141</v>
      </c>
      <c r="D1344" s="10">
        <v>622491</v>
      </c>
      <c r="E1344" s="10" t="s">
        <v>26</v>
      </c>
      <c r="F1344" s="10" t="s">
        <v>27</v>
      </c>
      <c r="G1344" s="10">
        <v>86.3</v>
      </c>
      <c r="H1344" s="10" t="s">
        <v>198</v>
      </c>
      <c r="I1344" s="10" t="s">
        <v>3021</v>
      </c>
      <c r="J1344" s="10" t="s">
        <v>199</v>
      </c>
      <c r="K1344" s="10">
        <v>36.9</v>
      </c>
      <c r="L1344" s="10">
        <v>0.4</v>
      </c>
      <c r="M1344" s="10">
        <v>2440</v>
      </c>
      <c r="N1344" s="10">
        <v>27</v>
      </c>
    </row>
    <row r="1345" spans="1:14" ht="18" x14ac:dyDescent="0.55000000000000004">
      <c r="A1345" s="10">
        <v>2021</v>
      </c>
      <c r="B1345" s="10" t="s">
        <v>76</v>
      </c>
      <c r="C1345" s="10" t="s">
        <v>77</v>
      </c>
      <c r="D1345" s="10">
        <v>453286</v>
      </c>
      <c r="E1345" s="10" t="s">
        <v>54</v>
      </c>
      <c r="F1345" s="10" t="s">
        <v>55</v>
      </c>
      <c r="G1345" s="10">
        <v>85.9</v>
      </c>
      <c r="H1345" s="10" t="s">
        <v>198</v>
      </c>
      <c r="I1345" s="10" t="s">
        <v>3022</v>
      </c>
      <c r="J1345" s="10" t="s">
        <v>199</v>
      </c>
      <c r="K1345" s="10">
        <v>32.5</v>
      </c>
      <c r="L1345" s="10">
        <v>2.9</v>
      </c>
      <c r="M1345" s="10">
        <v>2276</v>
      </c>
      <c r="N1345" s="10">
        <v>35.1</v>
      </c>
    </row>
    <row r="1346" spans="1:14" ht="18" x14ac:dyDescent="0.55000000000000004">
      <c r="A1346" s="10">
        <v>2021</v>
      </c>
      <c r="B1346" s="10" t="s">
        <v>217</v>
      </c>
      <c r="C1346" s="10" t="s">
        <v>77</v>
      </c>
      <c r="D1346" s="10">
        <v>608331</v>
      </c>
      <c r="E1346" s="10" t="s">
        <v>156</v>
      </c>
      <c r="F1346" s="10" t="s">
        <v>157</v>
      </c>
      <c r="G1346" s="10">
        <v>84.7</v>
      </c>
      <c r="H1346" s="10" t="s">
        <v>198</v>
      </c>
      <c r="I1346" s="10" t="s">
        <v>3023</v>
      </c>
      <c r="J1346" s="10" t="s">
        <v>199</v>
      </c>
      <c r="K1346" s="10">
        <v>37.9</v>
      </c>
      <c r="L1346" s="10">
        <v>9.4</v>
      </c>
      <c r="M1346" s="10">
        <v>2660</v>
      </c>
      <c r="N1346" s="10">
        <v>35</v>
      </c>
    </row>
    <row r="1347" spans="1:14" ht="18" x14ac:dyDescent="0.55000000000000004">
      <c r="A1347" s="10">
        <v>2021</v>
      </c>
      <c r="B1347" s="10" t="s">
        <v>472</v>
      </c>
      <c r="C1347" s="10" t="s">
        <v>151</v>
      </c>
      <c r="D1347" s="10">
        <v>493603</v>
      </c>
      <c r="E1347" s="10" t="s">
        <v>42</v>
      </c>
      <c r="F1347" s="10" t="s">
        <v>43</v>
      </c>
      <c r="G1347" s="10">
        <v>80.599999999999994</v>
      </c>
      <c r="H1347" s="10" t="s">
        <v>198</v>
      </c>
      <c r="I1347" s="10" t="s">
        <v>3024</v>
      </c>
      <c r="J1347" s="10" t="s">
        <v>199</v>
      </c>
      <c r="K1347" s="10">
        <v>42.9</v>
      </c>
      <c r="L1347" s="10">
        <v>19.100000000000001</v>
      </c>
      <c r="M1347" s="10">
        <v>2556</v>
      </c>
      <c r="N1347" s="10">
        <v>60.9</v>
      </c>
    </row>
    <row r="1348" spans="1:14" ht="18" x14ac:dyDescent="0.55000000000000004">
      <c r="A1348" s="10">
        <v>2021</v>
      </c>
      <c r="B1348" s="10" t="s">
        <v>240</v>
      </c>
      <c r="C1348" s="10" t="s">
        <v>241</v>
      </c>
      <c r="D1348" s="10">
        <v>592836</v>
      </c>
      <c r="E1348" s="10" t="s">
        <v>126</v>
      </c>
      <c r="F1348" s="10" t="s">
        <v>127</v>
      </c>
      <c r="G1348" s="10">
        <v>86.1</v>
      </c>
      <c r="H1348" s="10" t="s">
        <v>198</v>
      </c>
      <c r="I1348" s="10" t="s">
        <v>3025</v>
      </c>
      <c r="J1348" s="10" t="s">
        <v>199</v>
      </c>
      <c r="K1348" s="10">
        <v>31.2</v>
      </c>
      <c r="L1348" s="10">
        <v>4.5</v>
      </c>
      <c r="M1348" s="10">
        <v>2520</v>
      </c>
      <c r="N1348" s="10">
        <v>37.5</v>
      </c>
    </row>
    <row r="1349" spans="1:14" ht="18" x14ac:dyDescent="0.55000000000000004">
      <c r="A1349" s="10">
        <v>2021</v>
      </c>
      <c r="B1349" s="10" t="s">
        <v>476</v>
      </c>
      <c r="C1349" s="10" t="s">
        <v>427</v>
      </c>
      <c r="D1349" s="10">
        <v>453268</v>
      </c>
      <c r="E1349" s="10" t="s">
        <v>92</v>
      </c>
      <c r="F1349" s="10" t="s">
        <v>93</v>
      </c>
      <c r="G1349" s="10">
        <v>87.1</v>
      </c>
      <c r="H1349" s="10" t="s">
        <v>198</v>
      </c>
      <c r="I1349" s="10" t="s">
        <v>3026</v>
      </c>
      <c r="J1349" s="10" t="s">
        <v>199</v>
      </c>
      <c r="K1349" s="10">
        <v>32.9</v>
      </c>
      <c r="L1349" s="10">
        <v>9.5</v>
      </c>
      <c r="M1349" s="10">
        <v>2357</v>
      </c>
      <c r="N1349" s="10">
        <v>61.7</v>
      </c>
    </row>
    <row r="1350" spans="1:14" ht="18" x14ac:dyDescent="0.55000000000000004">
      <c r="A1350" s="10">
        <v>2021</v>
      </c>
      <c r="B1350" s="10" t="s">
        <v>477</v>
      </c>
      <c r="C1350" s="10" t="s">
        <v>454</v>
      </c>
      <c r="D1350" s="10">
        <v>592426</v>
      </c>
      <c r="E1350" s="10" t="s">
        <v>156</v>
      </c>
      <c r="F1350" s="10" t="s">
        <v>157</v>
      </c>
      <c r="G1350" s="10">
        <v>87.5</v>
      </c>
      <c r="H1350" s="10" t="s">
        <v>198</v>
      </c>
      <c r="I1350" s="10" t="s">
        <v>3027</v>
      </c>
      <c r="J1350" s="10" t="s">
        <v>199</v>
      </c>
      <c r="K1350" s="10">
        <v>41.2</v>
      </c>
      <c r="L1350" s="10">
        <v>1.4</v>
      </c>
      <c r="M1350" s="10">
        <v>2816</v>
      </c>
      <c r="N1350" s="10">
        <v>43</v>
      </c>
    </row>
    <row r="1351" spans="1:14" ht="18" x14ac:dyDescent="0.55000000000000004">
      <c r="A1351" s="10">
        <v>2021</v>
      </c>
      <c r="B1351" s="10" t="s">
        <v>482</v>
      </c>
      <c r="C1351" s="10" t="s">
        <v>483</v>
      </c>
      <c r="D1351" s="10">
        <v>429722</v>
      </c>
      <c r="E1351" s="10" t="s">
        <v>80</v>
      </c>
      <c r="F1351" s="10" t="s">
        <v>81</v>
      </c>
      <c r="G1351" s="10">
        <v>84.3</v>
      </c>
      <c r="H1351" s="10" t="s">
        <v>198</v>
      </c>
      <c r="I1351" s="10" t="s">
        <v>3028</v>
      </c>
      <c r="J1351" s="10" t="s">
        <v>199</v>
      </c>
      <c r="K1351" s="10">
        <v>36.6</v>
      </c>
      <c r="L1351" s="10">
        <v>4.4000000000000004</v>
      </c>
      <c r="M1351" s="10">
        <v>2133</v>
      </c>
      <c r="N1351" s="10">
        <v>45.9</v>
      </c>
    </row>
    <row r="1352" spans="1:14" ht="18" x14ac:dyDescent="0.55000000000000004">
      <c r="A1352" s="10">
        <v>2021</v>
      </c>
      <c r="B1352" s="10" t="s">
        <v>307</v>
      </c>
      <c r="C1352" s="10" t="s">
        <v>308</v>
      </c>
      <c r="D1352" s="10">
        <v>640444</v>
      </c>
      <c r="E1352" s="10" t="s">
        <v>213</v>
      </c>
      <c r="F1352" s="10" t="s">
        <v>214</v>
      </c>
      <c r="G1352" s="10">
        <v>85.3</v>
      </c>
      <c r="H1352" s="10" t="s">
        <v>198</v>
      </c>
      <c r="I1352" s="10" t="s">
        <v>3029</v>
      </c>
      <c r="J1352" s="10" t="s">
        <v>199</v>
      </c>
      <c r="K1352" s="10">
        <v>37.799999999999997</v>
      </c>
      <c r="L1352" s="10">
        <v>6.5</v>
      </c>
      <c r="M1352" s="10">
        <v>2322</v>
      </c>
      <c r="N1352" s="10">
        <v>32.299999999999997</v>
      </c>
    </row>
    <row r="1353" spans="1:14" ht="18" x14ac:dyDescent="0.55000000000000004">
      <c r="A1353" s="10">
        <v>2021</v>
      </c>
      <c r="B1353" s="10" t="s">
        <v>380</v>
      </c>
      <c r="C1353" s="10" t="s">
        <v>381</v>
      </c>
      <c r="D1353" s="10">
        <v>606149</v>
      </c>
      <c r="E1353" s="10" t="s">
        <v>34</v>
      </c>
      <c r="F1353" s="10" t="s">
        <v>35</v>
      </c>
      <c r="G1353" s="10">
        <v>85.5</v>
      </c>
      <c r="H1353" s="10" t="s">
        <v>198</v>
      </c>
      <c r="I1353" s="10" t="s">
        <v>3030</v>
      </c>
      <c r="J1353" s="10" t="s">
        <v>199</v>
      </c>
      <c r="K1353" s="10">
        <v>37.200000000000003</v>
      </c>
      <c r="L1353" s="10">
        <v>0.3</v>
      </c>
      <c r="M1353" s="10">
        <v>2550</v>
      </c>
      <c r="N1353" s="10">
        <v>38.6</v>
      </c>
    </row>
    <row r="1354" spans="1:14" ht="18" x14ac:dyDescent="0.55000000000000004">
      <c r="A1354" s="10">
        <v>2021</v>
      </c>
      <c r="B1354" s="10" t="s">
        <v>500</v>
      </c>
      <c r="C1354" s="10" t="s">
        <v>329</v>
      </c>
      <c r="D1354" s="10">
        <v>608638</v>
      </c>
      <c r="E1354" s="10" t="s">
        <v>178</v>
      </c>
      <c r="F1354" s="10" t="s">
        <v>179</v>
      </c>
      <c r="G1354" s="10">
        <v>87.4</v>
      </c>
      <c r="H1354" s="10" t="s">
        <v>198</v>
      </c>
      <c r="I1354" s="10" t="s">
        <v>3031</v>
      </c>
      <c r="J1354" s="10" t="s">
        <v>199</v>
      </c>
      <c r="K1354" s="10">
        <v>32.5</v>
      </c>
      <c r="L1354" s="10">
        <v>0.2</v>
      </c>
      <c r="M1354" s="10">
        <v>2467</v>
      </c>
      <c r="N1354" s="10">
        <v>25.6</v>
      </c>
    </row>
    <row r="1355" spans="1:14" ht="18" x14ac:dyDescent="0.55000000000000004">
      <c r="A1355" s="10">
        <v>2021</v>
      </c>
      <c r="B1355" s="10" t="s">
        <v>98</v>
      </c>
      <c r="C1355" s="10" t="s">
        <v>99</v>
      </c>
      <c r="D1355" s="10">
        <v>592791</v>
      </c>
      <c r="E1355" s="10" t="s">
        <v>38</v>
      </c>
      <c r="F1355" s="10" t="s">
        <v>39</v>
      </c>
      <c r="G1355" s="10">
        <v>86.9</v>
      </c>
      <c r="H1355" s="10" t="s">
        <v>198</v>
      </c>
      <c r="I1355" s="10" t="s">
        <v>3032</v>
      </c>
      <c r="J1355" s="10" t="s">
        <v>199</v>
      </c>
      <c r="K1355" s="10">
        <v>29.9</v>
      </c>
      <c r="L1355" s="10">
        <v>5.4</v>
      </c>
      <c r="M1355" s="10">
        <v>2289</v>
      </c>
      <c r="N1355" s="10">
        <v>30.2</v>
      </c>
    </row>
    <row r="1356" spans="1:14" ht="18" x14ac:dyDescent="0.55000000000000004">
      <c r="A1356" s="10">
        <v>2021</v>
      </c>
      <c r="B1356" s="10" t="s">
        <v>504</v>
      </c>
      <c r="C1356" s="10" t="s">
        <v>141</v>
      </c>
      <c r="D1356" s="10">
        <v>570666</v>
      </c>
      <c r="E1356" s="10" t="s">
        <v>26</v>
      </c>
      <c r="F1356" s="10" t="s">
        <v>27</v>
      </c>
      <c r="G1356" s="10">
        <v>82.7</v>
      </c>
      <c r="H1356" s="10" t="s">
        <v>198</v>
      </c>
      <c r="I1356" s="10" t="s">
        <v>3033</v>
      </c>
      <c r="J1356" s="10" t="s">
        <v>199</v>
      </c>
      <c r="K1356" s="10">
        <v>42.7</v>
      </c>
      <c r="L1356" s="10">
        <v>3.3</v>
      </c>
      <c r="M1356" s="10">
        <v>2279</v>
      </c>
      <c r="N1356" s="10">
        <v>41</v>
      </c>
    </row>
    <row r="1357" spans="1:14" ht="18" x14ac:dyDescent="0.55000000000000004">
      <c r="A1357" s="10">
        <v>2021</v>
      </c>
      <c r="B1357" s="10" t="s">
        <v>345</v>
      </c>
      <c r="C1357" s="10" t="s">
        <v>346</v>
      </c>
      <c r="D1357" s="10">
        <v>656954</v>
      </c>
      <c r="E1357" s="10" t="s">
        <v>102</v>
      </c>
      <c r="F1357" s="10" t="s">
        <v>103</v>
      </c>
      <c r="G1357" s="10">
        <v>81.7</v>
      </c>
      <c r="H1357" s="10" t="s">
        <v>198</v>
      </c>
      <c r="I1357" s="10" t="s">
        <v>3034</v>
      </c>
      <c r="J1357" s="10" t="s">
        <v>199</v>
      </c>
      <c r="K1357" s="10">
        <v>43.4</v>
      </c>
      <c r="L1357" s="10">
        <v>7.4</v>
      </c>
      <c r="M1357" s="10">
        <v>2628</v>
      </c>
      <c r="N1357" s="10">
        <v>41.6</v>
      </c>
    </row>
    <row r="1358" spans="1:14" ht="18" x14ac:dyDescent="0.55000000000000004">
      <c r="A1358" s="10">
        <v>2021</v>
      </c>
      <c r="B1358" s="10" t="s">
        <v>224</v>
      </c>
      <c r="C1358" s="10" t="s">
        <v>225</v>
      </c>
      <c r="D1358" s="10">
        <v>579328</v>
      </c>
      <c r="E1358" s="10" t="s">
        <v>102</v>
      </c>
      <c r="F1358" s="10" t="s">
        <v>103</v>
      </c>
      <c r="G1358" s="10">
        <v>82.6</v>
      </c>
      <c r="H1358" s="10" t="s">
        <v>198</v>
      </c>
      <c r="I1358" s="10" t="s">
        <v>3035</v>
      </c>
      <c r="J1358" s="10" t="s">
        <v>199</v>
      </c>
      <c r="K1358" s="10">
        <v>42.7</v>
      </c>
      <c r="L1358" s="10">
        <v>2.5</v>
      </c>
      <c r="M1358" s="10">
        <v>2247</v>
      </c>
      <c r="N1358" s="10">
        <v>31</v>
      </c>
    </row>
    <row r="1359" spans="1:14" ht="18" x14ac:dyDescent="0.55000000000000004">
      <c r="A1359" s="10">
        <v>2021</v>
      </c>
      <c r="B1359" s="10" t="s">
        <v>506</v>
      </c>
      <c r="C1359" s="10" t="s">
        <v>507</v>
      </c>
      <c r="D1359" s="10">
        <v>543521</v>
      </c>
      <c r="E1359" s="10" t="s">
        <v>178</v>
      </c>
      <c r="F1359" s="10" t="s">
        <v>179</v>
      </c>
      <c r="G1359" s="10">
        <v>79.400000000000006</v>
      </c>
      <c r="H1359" s="10" t="s">
        <v>198</v>
      </c>
      <c r="I1359" s="10" t="s">
        <v>3036</v>
      </c>
      <c r="J1359" s="10" t="s">
        <v>199</v>
      </c>
      <c r="K1359" s="10">
        <v>44.5</v>
      </c>
      <c r="L1359" s="10">
        <v>18.7</v>
      </c>
      <c r="M1359" s="10">
        <v>2308</v>
      </c>
      <c r="N1359" s="10">
        <v>59</v>
      </c>
    </row>
    <row r="1360" spans="1:14" ht="18" x14ac:dyDescent="0.55000000000000004">
      <c r="A1360" s="10">
        <v>2021</v>
      </c>
      <c r="B1360" s="10" t="s">
        <v>466</v>
      </c>
      <c r="C1360" s="10" t="s">
        <v>467</v>
      </c>
      <c r="D1360" s="10">
        <v>592390</v>
      </c>
      <c r="E1360" s="10" t="s">
        <v>126</v>
      </c>
      <c r="F1360" s="10" t="s">
        <v>127</v>
      </c>
      <c r="G1360" s="10">
        <v>86.7</v>
      </c>
      <c r="H1360" s="10" t="s">
        <v>198</v>
      </c>
      <c r="I1360" s="10" t="s">
        <v>3037</v>
      </c>
      <c r="J1360" s="10" t="s">
        <v>199</v>
      </c>
      <c r="K1360" s="10">
        <v>28.9</v>
      </c>
      <c r="L1360" s="10">
        <v>8.3000000000000007</v>
      </c>
      <c r="M1360" s="10">
        <v>2723</v>
      </c>
      <c r="N1360" s="10">
        <v>28.2</v>
      </c>
    </row>
    <row r="1361" spans="1:14" ht="18" x14ac:dyDescent="0.55000000000000004">
      <c r="A1361" s="10">
        <v>2021</v>
      </c>
      <c r="B1361" s="10" t="s">
        <v>351</v>
      </c>
      <c r="C1361" s="10" t="s">
        <v>177</v>
      </c>
      <c r="D1361" s="10">
        <v>677960</v>
      </c>
      <c r="E1361" s="10" t="s">
        <v>62</v>
      </c>
      <c r="F1361" s="10" t="s">
        <v>63</v>
      </c>
      <c r="G1361" s="10">
        <v>86.6</v>
      </c>
      <c r="H1361" s="10" t="s">
        <v>198</v>
      </c>
      <c r="I1361" s="10" t="s">
        <v>3038</v>
      </c>
      <c r="J1361" s="10" t="s">
        <v>199</v>
      </c>
      <c r="K1361" s="10">
        <v>30.9</v>
      </c>
      <c r="L1361" s="10">
        <v>2.2000000000000002</v>
      </c>
      <c r="M1361" s="10">
        <v>2210</v>
      </c>
      <c r="N1361" s="10">
        <v>31</v>
      </c>
    </row>
    <row r="1362" spans="1:14" ht="18" x14ac:dyDescent="0.55000000000000004">
      <c r="A1362" s="10">
        <v>2021</v>
      </c>
      <c r="B1362" s="10" t="s">
        <v>278</v>
      </c>
      <c r="C1362" s="10" t="s">
        <v>264</v>
      </c>
      <c r="D1362" s="10">
        <v>596295</v>
      </c>
      <c r="E1362" s="10" t="s">
        <v>92</v>
      </c>
      <c r="F1362" s="10" t="s">
        <v>93</v>
      </c>
      <c r="G1362" s="10">
        <v>85.2</v>
      </c>
      <c r="H1362" s="10" t="s">
        <v>198</v>
      </c>
      <c r="I1362" s="10" t="s">
        <v>3039</v>
      </c>
      <c r="J1362" s="10" t="s">
        <v>199</v>
      </c>
      <c r="K1362" s="10">
        <v>34.4</v>
      </c>
      <c r="L1362" s="10">
        <v>5.3</v>
      </c>
      <c r="M1362" s="10">
        <v>2786</v>
      </c>
      <c r="N1362" s="10">
        <v>35</v>
      </c>
    </row>
    <row r="1363" spans="1:14" ht="18" x14ac:dyDescent="0.55000000000000004">
      <c r="A1363" s="10">
        <v>2021</v>
      </c>
      <c r="B1363" s="10" t="s">
        <v>243</v>
      </c>
      <c r="C1363" s="10" t="s">
        <v>45</v>
      </c>
      <c r="D1363" s="10">
        <v>668676</v>
      </c>
      <c r="E1363" s="10" t="s">
        <v>122</v>
      </c>
      <c r="F1363" s="10" t="s">
        <v>123</v>
      </c>
      <c r="G1363" s="10">
        <v>87</v>
      </c>
      <c r="H1363" s="10" t="s">
        <v>198</v>
      </c>
      <c r="I1363" s="10" t="s">
        <v>3040</v>
      </c>
      <c r="J1363" s="10" t="s">
        <v>199</v>
      </c>
      <c r="K1363" s="10">
        <v>26.9</v>
      </c>
      <c r="L1363" s="10">
        <v>0.1</v>
      </c>
      <c r="M1363" s="10">
        <v>2376</v>
      </c>
      <c r="N1363" s="10">
        <v>55</v>
      </c>
    </row>
    <row r="1364" spans="1:14" ht="18" x14ac:dyDescent="0.55000000000000004">
      <c r="A1364" s="10">
        <v>2021</v>
      </c>
      <c r="B1364" s="10" t="s">
        <v>273</v>
      </c>
      <c r="C1364" s="10" t="s">
        <v>274</v>
      </c>
      <c r="D1364" s="10">
        <v>501381</v>
      </c>
      <c r="E1364" s="10" t="s">
        <v>261</v>
      </c>
      <c r="F1364" s="10" t="s">
        <v>262</v>
      </c>
      <c r="G1364" s="10">
        <v>81.3</v>
      </c>
      <c r="H1364" s="10" t="s">
        <v>198</v>
      </c>
      <c r="I1364" s="10" t="s">
        <v>3041</v>
      </c>
      <c r="J1364" s="10" t="s">
        <v>199</v>
      </c>
      <c r="K1364" s="10">
        <v>40.9</v>
      </c>
      <c r="L1364" s="10">
        <v>0.5</v>
      </c>
      <c r="M1364" s="10">
        <v>2451</v>
      </c>
      <c r="N1364" s="10">
        <v>29.1</v>
      </c>
    </row>
    <row r="1365" spans="1:14" ht="18" x14ac:dyDescent="0.55000000000000004">
      <c r="A1365" s="10">
        <v>2021</v>
      </c>
      <c r="B1365" s="10" t="s">
        <v>536</v>
      </c>
      <c r="C1365" s="10" t="s">
        <v>272</v>
      </c>
      <c r="D1365" s="10">
        <v>542914</v>
      </c>
      <c r="E1365" s="10" t="s">
        <v>110</v>
      </c>
      <c r="F1365" s="10" t="s">
        <v>111</v>
      </c>
      <c r="G1365" s="10">
        <v>85.8</v>
      </c>
      <c r="H1365" s="10" t="s">
        <v>198</v>
      </c>
      <c r="I1365" s="10" t="s">
        <v>3042</v>
      </c>
      <c r="J1365" s="10" t="s">
        <v>199</v>
      </c>
      <c r="K1365" s="10">
        <v>40</v>
      </c>
      <c r="L1365" s="10">
        <v>4.4000000000000004</v>
      </c>
      <c r="M1365" s="10">
        <v>2207</v>
      </c>
      <c r="N1365" s="10">
        <v>57.6</v>
      </c>
    </row>
    <row r="1366" spans="1:14" ht="18" x14ac:dyDescent="0.55000000000000004">
      <c r="A1366" s="10">
        <v>2021</v>
      </c>
      <c r="B1366" s="10" t="s">
        <v>100</v>
      </c>
      <c r="C1366" s="10" t="s">
        <v>101</v>
      </c>
      <c r="D1366" s="10">
        <v>669302</v>
      </c>
      <c r="E1366" s="10" t="s">
        <v>102</v>
      </c>
      <c r="F1366" s="10" t="s">
        <v>103</v>
      </c>
      <c r="G1366" s="10">
        <v>83.1</v>
      </c>
      <c r="H1366" s="10" t="s">
        <v>198</v>
      </c>
      <c r="I1366" s="10" t="s">
        <v>3043</v>
      </c>
      <c r="J1366" s="10" t="s">
        <v>199</v>
      </c>
      <c r="K1366" s="10">
        <v>35.700000000000003</v>
      </c>
      <c r="L1366" s="10">
        <v>6.7</v>
      </c>
      <c r="M1366" s="10">
        <v>2401</v>
      </c>
      <c r="N1366" s="10">
        <v>35.700000000000003</v>
      </c>
    </row>
    <row r="1367" spans="1:14" ht="18" x14ac:dyDescent="0.55000000000000004">
      <c r="A1367" s="10">
        <v>2021</v>
      </c>
      <c r="B1367" s="10" t="s">
        <v>319</v>
      </c>
      <c r="C1367" s="10" t="s">
        <v>25</v>
      </c>
      <c r="D1367" s="10">
        <v>607192</v>
      </c>
      <c r="E1367" s="10" t="s">
        <v>178</v>
      </c>
      <c r="F1367" s="10" t="s">
        <v>179</v>
      </c>
      <c r="G1367" s="10">
        <v>87.5</v>
      </c>
      <c r="H1367" s="10" t="s">
        <v>198</v>
      </c>
      <c r="I1367" s="10" t="s">
        <v>3044</v>
      </c>
      <c r="J1367" s="10" t="s">
        <v>199</v>
      </c>
      <c r="K1367" s="10">
        <v>39.9</v>
      </c>
      <c r="L1367" s="10">
        <v>2.6</v>
      </c>
      <c r="M1367" s="10">
        <v>2501</v>
      </c>
      <c r="N1367" s="10">
        <v>42</v>
      </c>
    </row>
    <row r="1368" spans="1:14" ht="18" x14ac:dyDescent="0.55000000000000004">
      <c r="A1368" s="10">
        <v>2021</v>
      </c>
      <c r="B1368" s="10" t="s">
        <v>277</v>
      </c>
      <c r="C1368" s="10" t="s">
        <v>229</v>
      </c>
      <c r="D1368" s="10">
        <v>518774</v>
      </c>
      <c r="E1368" s="10" t="s">
        <v>182</v>
      </c>
      <c r="F1368" s="10" t="s">
        <v>183</v>
      </c>
      <c r="G1368" s="10">
        <v>86.9</v>
      </c>
      <c r="H1368" s="10" t="s">
        <v>198</v>
      </c>
      <c r="I1368" s="10" t="s">
        <v>3045</v>
      </c>
      <c r="J1368" s="10" t="s">
        <v>199</v>
      </c>
      <c r="K1368" s="10">
        <v>29.8</v>
      </c>
      <c r="L1368" s="10">
        <v>1.6</v>
      </c>
      <c r="M1368" s="10">
        <v>2322</v>
      </c>
      <c r="N1368" s="10">
        <v>32</v>
      </c>
    </row>
    <row r="1369" spans="1:14" ht="18" x14ac:dyDescent="0.55000000000000004">
      <c r="A1369" s="10">
        <v>2021</v>
      </c>
      <c r="B1369" s="10" t="s">
        <v>501</v>
      </c>
      <c r="C1369" s="10" t="s">
        <v>502</v>
      </c>
      <c r="D1369" s="10">
        <v>518553</v>
      </c>
      <c r="E1369" s="10" t="s">
        <v>232</v>
      </c>
      <c r="F1369" s="10" t="s">
        <v>233</v>
      </c>
      <c r="G1369" s="10">
        <v>77.400000000000006</v>
      </c>
      <c r="H1369" s="10" t="s">
        <v>198</v>
      </c>
      <c r="I1369" s="10" t="s">
        <v>3046</v>
      </c>
      <c r="J1369" s="10" t="s">
        <v>199</v>
      </c>
      <c r="K1369" s="10">
        <v>50.1</v>
      </c>
      <c r="L1369" s="10">
        <v>16.7</v>
      </c>
      <c r="M1369" s="10">
        <v>2664</v>
      </c>
      <c r="N1369" s="10">
        <v>46.5</v>
      </c>
    </row>
    <row r="1370" spans="1:14" ht="18" x14ac:dyDescent="0.55000000000000004">
      <c r="A1370" s="10">
        <v>2021</v>
      </c>
      <c r="B1370" s="10" t="s">
        <v>541</v>
      </c>
      <c r="C1370" s="10" t="s">
        <v>542</v>
      </c>
      <c r="D1370" s="10">
        <v>518813</v>
      </c>
      <c r="E1370" s="10" t="s">
        <v>80</v>
      </c>
      <c r="F1370" s="10" t="s">
        <v>81</v>
      </c>
      <c r="G1370" s="10">
        <v>85.5</v>
      </c>
      <c r="H1370" s="10" t="s">
        <v>198</v>
      </c>
      <c r="I1370" s="10" t="s">
        <v>3047</v>
      </c>
      <c r="J1370" s="10" t="s">
        <v>199</v>
      </c>
      <c r="K1370" s="10">
        <v>36.299999999999997</v>
      </c>
      <c r="L1370" s="10">
        <v>5</v>
      </c>
      <c r="M1370" s="10">
        <v>2487</v>
      </c>
      <c r="N1370" s="10">
        <v>25.5</v>
      </c>
    </row>
    <row r="1371" spans="1:14" ht="18" x14ac:dyDescent="0.55000000000000004">
      <c r="A1371" s="10">
        <v>2021</v>
      </c>
      <c r="B1371" s="10" t="s">
        <v>144</v>
      </c>
      <c r="C1371" s="10" t="s">
        <v>145</v>
      </c>
      <c r="D1371" s="10">
        <v>664299</v>
      </c>
      <c r="E1371" s="10" t="s">
        <v>142</v>
      </c>
      <c r="F1371" s="10" t="s">
        <v>143</v>
      </c>
      <c r="G1371" s="10">
        <v>81.2</v>
      </c>
      <c r="H1371" s="10" t="s">
        <v>198</v>
      </c>
      <c r="I1371" s="10" t="s">
        <v>3048</v>
      </c>
      <c r="J1371" s="10" t="s">
        <v>199</v>
      </c>
      <c r="K1371" s="10">
        <v>36.700000000000003</v>
      </c>
      <c r="L1371" s="10">
        <v>10.199999999999999</v>
      </c>
      <c r="M1371" s="10">
        <v>2535</v>
      </c>
      <c r="N1371" s="10">
        <v>39</v>
      </c>
    </row>
    <row r="1372" spans="1:14" ht="18" x14ac:dyDescent="0.55000000000000004">
      <c r="A1372" s="10">
        <v>2021</v>
      </c>
      <c r="B1372" s="10" t="s">
        <v>548</v>
      </c>
      <c r="C1372" s="10" t="s">
        <v>37</v>
      </c>
      <c r="D1372" s="10">
        <v>552640</v>
      </c>
      <c r="E1372" s="10" t="s">
        <v>178</v>
      </c>
      <c r="F1372" s="10" t="s">
        <v>179</v>
      </c>
      <c r="G1372" s="10">
        <v>88.9</v>
      </c>
      <c r="H1372" s="10" t="s">
        <v>198</v>
      </c>
      <c r="I1372" s="10" t="s">
        <v>3049</v>
      </c>
      <c r="J1372" s="10" t="s">
        <v>199</v>
      </c>
      <c r="K1372" s="10">
        <v>33.700000000000003</v>
      </c>
      <c r="L1372" s="10">
        <v>7.7</v>
      </c>
      <c r="M1372" s="10">
        <v>2372</v>
      </c>
      <c r="N1372" s="10">
        <v>26.8</v>
      </c>
    </row>
    <row r="1373" spans="1:14" ht="18" x14ac:dyDescent="0.55000000000000004">
      <c r="A1373" s="10">
        <v>2021</v>
      </c>
      <c r="B1373" s="10" t="s">
        <v>341</v>
      </c>
      <c r="C1373" s="10" t="s">
        <v>342</v>
      </c>
      <c r="D1373" s="10">
        <v>456501</v>
      </c>
      <c r="E1373" s="10" t="s">
        <v>30</v>
      </c>
      <c r="F1373" s="10" t="s">
        <v>31</v>
      </c>
      <c r="G1373" s="10">
        <v>84.3</v>
      </c>
      <c r="H1373" s="10" t="s">
        <v>198</v>
      </c>
      <c r="I1373" s="10" t="s">
        <v>3050</v>
      </c>
      <c r="J1373" s="10" t="s">
        <v>199</v>
      </c>
      <c r="K1373" s="10">
        <v>32.1</v>
      </c>
      <c r="L1373" s="10">
        <v>1.4</v>
      </c>
      <c r="M1373" s="10">
        <v>2274</v>
      </c>
      <c r="N1373" s="10">
        <v>24.2</v>
      </c>
    </row>
    <row r="1374" spans="1:14" ht="18" x14ac:dyDescent="0.55000000000000004">
      <c r="A1374" s="10">
        <v>2021</v>
      </c>
      <c r="B1374" s="10" t="s">
        <v>410</v>
      </c>
      <c r="C1374" s="10" t="s">
        <v>411</v>
      </c>
      <c r="D1374" s="10">
        <v>666201</v>
      </c>
      <c r="E1374" s="10" t="s">
        <v>14</v>
      </c>
      <c r="F1374" s="10" t="s">
        <v>15</v>
      </c>
      <c r="G1374" s="10">
        <v>81.099999999999994</v>
      </c>
      <c r="H1374" s="10" t="s">
        <v>198</v>
      </c>
      <c r="I1374" s="10" t="s">
        <v>3051</v>
      </c>
      <c r="J1374" s="10" t="s">
        <v>199</v>
      </c>
      <c r="K1374" s="10">
        <v>41.6</v>
      </c>
      <c r="L1374" s="10">
        <v>15.6</v>
      </c>
      <c r="M1374" s="10">
        <v>2231</v>
      </c>
      <c r="N1374" s="10">
        <v>39.1</v>
      </c>
    </row>
    <row r="1375" spans="1:14" ht="18" x14ac:dyDescent="0.55000000000000004">
      <c r="A1375" s="10">
        <v>2021</v>
      </c>
      <c r="B1375" s="10" t="s">
        <v>552</v>
      </c>
      <c r="C1375" s="10" t="s">
        <v>177</v>
      </c>
      <c r="D1375" s="10">
        <v>572193</v>
      </c>
      <c r="E1375" s="10" t="s">
        <v>50</v>
      </c>
      <c r="F1375" s="10" t="s">
        <v>51</v>
      </c>
      <c r="G1375" s="10">
        <v>86.5</v>
      </c>
      <c r="H1375" s="10" t="s">
        <v>198</v>
      </c>
      <c r="I1375" s="10" t="s">
        <v>3052</v>
      </c>
      <c r="J1375" s="10" t="s">
        <v>199</v>
      </c>
      <c r="K1375" s="10">
        <v>32.200000000000003</v>
      </c>
      <c r="L1375" s="10">
        <v>4</v>
      </c>
      <c r="M1375" s="10">
        <v>2872</v>
      </c>
      <c r="N1375" s="10">
        <v>19.600000000000001</v>
      </c>
    </row>
    <row r="1376" spans="1:14" ht="18" x14ac:dyDescent="0.55000000000000004">
      <c r="A1376" s="10">
        <v>2021</v>
      </c>
      <c r="B1376" s="10" t="s">
        <v>361</v>
      </c>
      <c r="C1376" s="10" t="s">
        <v>362</v>
      </c>
      <c r="D1376" s="10">
        <v>642397</v>
      </c>
      <c r="E1376" s="10" t="s">
        <v>132</v>
      </c>
      <c r="F1376" s="10" t="s">
        <v>133</v>
      </c>
      <c r="G1376" s="10">
        <v>88.3</v>
      </c>
      <c r="H1376" s="10" t="s">
        <v>198</v>
      </c>
      <c r="I1376" s="10" t="s">
        <v>3053</v>
      </c>
      <c r="J1376" s="10" t="s">
        <v>199</v>
      </c>
      <c r="K1376" s="10">
        <v>30.4</v>
      </c>
      <c r="L1376" s="10">
        <v>2.5</v>
      </c>
      <c r="M1376" s="10">
        <v>2343</v>
      </c>
      <c r="N1376" s="10">
        <v>33</v>
      </c>
    </row>
    <row r="1377" spans="1:14" ht="18" x14ac:dyDescent="0.55000000000000004">
      <c r="A1377" s="10">
        <v>2021</v>
      </c>
      <c r="B1377" s="10" t="s">
        <v>302</v>
      </c>
      <c r="C1377" s="10" t="s">
        <v>303</v>
      </c>
      <c r="D1377" s="10">
        <v>594798</v>
      </c>
      <c r="E1377" s="10" t="s">
        <v>126</v>
      </c>
      <c r="F1377" s="10" t="s">
        <v>127</v>
      </c>
      <c r="G1377" s="10">
        <v>91.6</v>
      </c>
      <c r="H1377" s="10" t="s">
        <v>198</v>
      </c>
      <c r="I1377" s="10" t="s">
        <v>3054</v>
      </c>
      <c r="J1377" s="10" t="s">
        <v>199</v>
      </c>
      <c r="K1377" s="10">
        <v>28.9</v>
      </c>
      <c r="L1377" s="10">
        <v>4.7</v>
      </c>
      <c r="M1377" s="10">
        <v>2598</v>
      </c>
      <c r="N1377" s="10">
        <v>31.4</v>
      </c>
    </row>
    <row r="1378" spans="1:14" ht="18" x14ac:dyDescent="0.55000000000000004">
      <c r="A1378" s="10">
        <v>2021</v>
      </c>
      <c r="B1378" s="10" t="s">
        <v>108</v>
      </c>
      <c r="C1378" s="10" t="s">
        <v>25</v>
      </c>
      <c r="D1378" s="10">
        <v>643511</v>
      </c>
      <c r="E1378" s="10" t="s">
        <v>30</v>
      </c>
      <c r="F1378" s="10" t="s">
        <v>31</v>
      </c>
      <c r="G1378" s="10">
        <v>71.7</v>
      </c>
      <c r="H1378" s="10" t="s">
        <v>198</v>
      </c>
      <c r="I1378" s="10" t="s">
        <v>3055</v>
      </c>
      <c r="J1378" s="10" t="s">
        <v>199</v>
      </c>
      <c r="K1378" s="10">
        <v>40.1</v>
      </c>
      <c r="L1378" s="10">
        <v>13.1</v>
      </c>
      <c r="M1378" s="10">
        <v>2093</v>
      </c>
      <c r="N1378" s="10">
        <v>68</v>
      </c>
    </row>
    <row r="1379" spans="1:14" ht="18" x14ac:dyDescent="0.55000000000000004">
      <c r="A1379" s="10">
        <v>2021</v>
      </c>
      <c r="B1379" s="10" t="s">
        <v>218</v>
      </c>
      <c r="C1379" s="10" t="s">
        <v>119</v>
      </c>
      <c r="D1379" s="10">
        <v>502043</v>
      </c>
      <c r="E1379" s="10" t="s">
        <v>58</v>
      </c>
      <c r="F1379" s="10" t="s">
        <v>59</v>
      </c>
      <c r="G1379" s="10">
        <v>83.4</v>
      </c>
      <c r="H1379" s="10" t="s">
        <v>198</v>
      </c>
      <c r="I1379" s="10" t="s">
        <v>3056</v>
      </c>
      <c r="J1379" s="10" t="s">
        <v>199</v>
      </c>
      <c r="K1379" s="10">
        <v>40.200000000000003</v>
      </c>
      <c r="L1379" s="10">
        <v>5.8</v>
      </c>
      <c r="M1379" s="10">
        <v>2512</v>
      </c>
      <c r="N1379" s="10">
        <v>31.4</v>
      </c>
    </row>
    <row r="1380" spans="1:14" ht="18" x14ac:dyDescent="0.55000000000000004">
      <c r="A1380" s="10">
        <v>2021</v>
      </c>
      <c r="B1380" s="10" t="s">
        <v>52</v>
      </c>
      <c r="C1380" s="10" t="s">
        <v>53</v>
      </c>
      <c r="D1380" s="10">
        <v>621111</v>
      </c>
      <c r="E1380" s="10" t="s">
        <v>54</v>
      </c>
      <c r="F1380" s="10" t="s">
        <v>55</v>
      </c>
      <c r="G1380" s="10">
        <v>85</v>
      </c>
      <c r="H1380" s="10" t="s">
        <v>198</v>
      </c>
      <c r="I1380" s="10" t="s">
        <v>3057</v>
      </c>
      <c r="J1380" s="10" t="s">
        <v>199</v>
      </c>
      <c r="K1380" s="10">
        <v>37</v>
      </c>
      <c r="L1380" s="10">
        <v>14</v>
      </c>
      <c r="M1380" s="10">
        <v>2324</v>
      </c>
      <c r="N1380" s="10">
        <v>16.3</v>
      </c>
    </row>
    <row r="1381" spans="1:14" ht="18" x14ac:dyDescent="0.55000000000000004">
      <c r="A1381" s="10">
        <v>2021</v>
      </c>
      <c r="B1381" s="10" t="s">
        <v>562</v>
      </c>
      <c r="C1381" s="10" t="s">
        <v>274</v>
      </c>
      <c r="D1381" s="10">
        <v>605242</v>
      </c>
      <c r="E1381" s="10" t="s">
        <v>132</v>
      </c>
      <c r="F1381" s="10" t="s">
        <v>133</v>
      </c>
      <c r="G1381" s="10">
        <v>90.9</v>
      </c>
      <c r="H1381" s="10" t="s">
        <v>198</v>
      </c>
      <c r="I1381" s="10" t="s">
        <v>3058</v>
      </c>
      <c r="J1381" s="10" t="s">
        <v>199</v>
      </c>
      <c r="K1381" s="10">
        <v>27.7</v>
      </c>
      <c r="L1381" s="10">
        <v>5.6</v>
      </c>
      <c r="M1381" s="10">
        <v>2615</v>
      </c>
      <c r="N1381" s="10">
        <v>40.200000000000003</v>
      </c>
    </row>
    <row r="1382" spans="1:14" ht="18" x14ac:dyDescent="0.55000000000000004">
      <c r="A1382" s="10">
        <v>2021</v>
      </c>
      <c r="B1382" s="10" t="s">
        <v>505</v>
      </c>
      <c r="C1382" s="10" t="s">
        <v>272</v>
      </c>
      <c r="D1382" s="10">
        <v>669622</v>
      </c>
      <c r="E1382" s="10" t="s">
        <v>110</v>
      </c>
      <c r="F1382" s="10" t="s">
        <v>111</v>
      </c>
      <c r="G1382" s="10">
        <v>84.7</v>
      </c>
      <c r="H1382" s="10" t="s">
        <v>198</v>
      </c>
      <c r="I1382" s="10" t="s">
        <v>3059</v>
      </c>
      <c r="J1382" s="10" t="s">
        <v>199</v>
      </c>
      <c r="K1382" s="10">
        <v>40.700000000000003</v>
      </c>
      <c r="L1382" s="10">
        <v>9.1</v>
      </c>
      <c r="M1382" s="10">
        <v>2470</v>
      </c>
      <c r="N1382" s="10">
        <v>22.7</v>
      </c>
    </row>
    <row r="1383" spans="1:14" ht="18" x14ac:dyDescent="0.55000000000000004">
      <c r="A1383" s="10">
        <v>2021</v>
      </c>
      <c r="B1383" s="10" t="s">
        <v>567</v>
      </c>
      <c r="C1383" s="10" t="s">
        <v>242</v>
      </c>
      <c r="D1383" s="10">
        <v>543272</v>
      </c>
      <c r="E1383" s="10" t="s">
        <v>126</v>
      </c>
      <c r="F1383" s="10" t="s">
        <v>127</v>
      </c>
      <c r="G1383" s="10">
        <v>80.2</v>
      </c>
      <c r="H1383" s="10" t="s">
        <v>198</v>
      </c>
      <c r="I1383" s="10" t="s">
        <v>3060</v>
      </c>
      <c r="J1383" s="10" t="s">
        <v>199</v>
      </c>
      <c r="K1383" s="10">
        <v>45.6</v>
      </c>
      <c r="L1383" s="10">
        <v>16.600000000000001</v>
      </c>
      <c r="M1383" s="10">
        <v>2840</v>
      </c>
      <c r="N1383" s="10">
        <v>30.5</v>
      </c>
    </row>
    <row r="1384" spans="1:14" ht="18" x14ac:dyDescent="0.55000000000000004">
      <c r="A1384" s="10">
        <v>2021</v>
      </c>
      <c r="B1384" s="10" t="s">
        <v>551</v>
      </c>
      <c r="C1384" s="10" t="s">
        <v>119</v>
      </c>
      <c r="D1384" s="10">
        <v>607536</v>
      </c>
      <c r="E1384" s="10" t="s">
        <v>92</v>
      </c>
      <c r="F1384" s="10" t="s">
        <v>93</v>
      </c>
      <c r="G1384" s="10">
        <v>85.9</v>
      </c>
      <c r="H1384" s="10" t="s">
        <v>198</v>
      </c>
      <c r="I1384" s="10" t="s">
        <v>3061</v>
      </c>
      <c r="J1384" s="10" t="s">
        <v>199</v>
      </c>
      <c r="K1384" s="10">
        <v>32.1</v>
      </c>
      <c r="L1384" s="10">
        <v>2.6</v>
      </c>
      <c r="M1384" s="10">
        <v>2324</v>
      </c>
      <c r="N1384" s="10">
        <v>34.299999999999997</v>
      </c>
    </row>
    <row r="1385" spans="1:14" ht="18" x14ac:dyDescent="0.55000000000000004">
      <c r="A1385" s="10">
        <v>2021</v>
      </c>
      <c r="B1385" s="10" t="s">
        <v>327</v>
      </c>
      <c r="C1385" s="10" t="s">
        <v>45</v>
      </c>
      <c r="D1385" s="10">
        <v>621107</v>
      </c>
      <c r="E1385" s="10" t="s">
        <v>58</v>
      </c>
      <c r="F1385" s="10" t="s">
        <v>59</v>
      </c>
      <c r="G1385" s="10">
        <v>87.6</v>
      </c>
      <c r="H1385" s="10" t="s">
        <v>198</v>
      </c>
      <c r="I1385" s="10" t="s">
        <v>3062</v>
      </c>
      <c r="J1385" s="10" t="s">
        <v>199</v>
      </c>
      <c r="K1385" s="10">
        <v>26.4</v>
      </c>
      <c r="L1385" s="10">
        <v>1.9</v>
      </c>
      <c r="M1385" s="10">
        <v>2252</v>
      </c>
      <c r="N1385" s="10">
        <v>23</v>
      </c>
    </row>
    <row r="1386" spans="1:14" ht="18" x14ac:dyDescent="0.55000000000000004">
      <c r="A1386" s="10">
        <v>2021</v>
      </c>
      <c r="B1386" s="10" t="s">
        <v>493</v>
      </c>
      <c r="C1386" s="10" t="s">
        <v>456</v>
      </c>
      <c r="D1386" s="10">
        <v>643316</v>
      </c>
      <c r="E1386" s="10" t="s">
        <v>182</v>
      </c>
      <c r="F1386" s="10" t="s">
        <v>183</v>
      </c>
      <c r="G1386" s="10">
        <v>85.1</v>
      </c>
      <c r="H1386" s="10" t="s">
        <v>198</v>
      </c>
      <c r="I1386" s="10" t="s">
        <v>3063</v>
      </c>
      <c r="J1386" s="10" t="s">
        <v>199</v>
      </c>
      <c r="K1386" s="10">
        <v>41.5</v>
      </c>
      <c r="L1386" s="10">
        <v>13.1</v>
      </c>
      <c r="M1386" s="10">
        <v>2741</v>
      </c>
      <c r="N1386" s="10">
        <v>48.2</v>
      </c>
    </row>
    <row r="1387" spans="1:14" ht="18" x14ac:dyDescent="0.55000000000000004">
      <c r="A1387" s="10">
        <v>2021</v>
      </c>
      <c r="B1387" s="10" t="s">
        <v>208</v>
      </c>
      <c r="C1387" s="10" t="s">
        <v>170</v>
      </c>
      <c r="D1387" s="10">
        <v>453562</v>
      </c>
      <c r="E1387" s="10" t="s">
        <v>62</v>
      </c>
      <c r="F1387" s="10" t="s">
        <v>63</v>
      </c>
      <c r="G1387" s="10">
        <v>88.2</v>
      </c>
      <c r="H1387" s="10" t="s">
        <v>198</v>
      </c>
      <c r="I1387" s="10" t="s">
        <v>3064</v>
      </c>
      <c r="J1387" s="10" t="s">
        <v>199</v>
      </c>
      <c r="K1387" s="10">
        <v>28.3</v>
      </c>
      <c r="L1387" s="10">
        <v>3.5</v>
      </c>
      <c r="M1387" s="10">
        <v>2277</v>
      </c>
      <c r="N1387" s="10">
        <v>56</v>
      </c>
    </row>
    <row r="1388" spans="1:14" ht="18" x14ac:dyDescent="0.55000000000000004">
      <c r="A1388" s="10">
        <v>2021</v>
      </c>
      <c r="B1388" s="10" t="s">
        <v>267</v>
      </c>
      <c r="C1388" s="10" t="s">
        <v>268</v>
      </c>
      <c r="D1388" s="10">
        <v>661269</v>
      </c>
      <c r="E1388" s="10" t="s">
        <v>26</v>
      </c>
      <c r="F1388" s="10" t="s">
        <v>27</v>
      </c>
      <c r="G1388" s="10">
        <v>83.2</v>
      </c>
      <c r="H1388" s="10" t="s">
        <v>198</v>
      </c>
      <c r="I1388" s="10" t="s">
        <v>3065</v>
      </c>
      <c r="J1388" s="10" t="s">
        <v>199</v>
      </c>
      <c r="K1388" s="10">
        <v>37.5</v>
      </c>
      <c r="L1388" s="10">
        <v>9.6</v>
      </c>
      <c r="M1388" s="10">
        <v>2741</v>
      </c>
      <c r="N1388" s="10">
        <v>28.7</v>
      </c>
    </row>
    <row r="1389" spans="1:14" ht="18" x14ac:dyDescent="0.55000000000000004">
      <c r="A1389" s="10">
        <v>2021</v>
      </c>
      <c r="B1389" s="10" t="s">
        <v>496</v>
      </c>
      <c r="C1389" s="10" t="s">
        <v>447</v>
      </c>
      <c r="D1389" s="10">
        <v>607572</v>
      </c>
      <c r="E1389" s="10" t="s">
        <v>213</v>
      </c>
      <c r="F1389" s="10" t="s">
        <v>214</v>
      </c>
      <c r="G1389" s="10">
        <v>85</v>
      </c>
      <c r="H1389" s="10" t="s">
        <v>198</v>
      </c>
      <c r="I1389" s="10" t="s">
        <v>3066</v>
      </c>
      <c r="J1389" s="10" t="s">
        <v>199</v>
      </c>
      <c r="K1389" s="10">
        <v>32</v>
      </c>
      <c r="L1389" s="10">
        <v>2.1</v>
      </c>
      <c r="M1389" s="10">
        <v>2663</v>
      </c>
      <c r="N1389" s="10">
        <v>45</v>
      </c>
    </row>
    <row r="1390" spans="1:14" ht="18" x14ac:dyDescent="0.55000000000000004">
      <c r="A1390" s="10">
        <v>2021</v>
      </c>
      <c r="B1390" s="10" t="s">
        <v>184</v>
      </c>
      <c r="C1390" s="10" t="s">
        <v>520</v>
      </c>
      <c r="D1390" s="10">
        <v>519293</v>
      </c>
      <c r="E1390" s="10" t="s">
        <v>156</v>
      </c>
      <c r="F1390" s="10" t="s">
        <v>157</v>
      </c>
      <c r="G1390" s="10">
        <v>82.2</v>
      </c>
      <c r="H1390" s="10" t="s">
        <v>198</v>
      </c>
      <c r="I1390" s="10" t="s">
        <v>3067</v>
      </c>
      <c r="J1390" s="10" t="s">
        <v>199</v>
      </c>
      <c r="K1390" s="10">
        <v>37</v>
      </c>
      <c r="L1390" s="10">
        <v>5.7</v>
      </c>
      <c r="M1390" s="10">
        <v>2324</v>
      </c>
      <c r="N1390" s="10">
        <v>23</v>
      </c>
    </row>
    <row r="1391" spans="1:14" ht="18" x14ac:dyDescent="0.55000000000000004">
      <c r="A1391" s="10">
        <v>2021</v>
      </c>
      <c r="B1391" s="10" t="s">
        <v>32</v>
      </c>
      <c r="C1391" s="10" t="s">
        <v>33</v>
      </c>
      <c r="D1391" s="10">
        <v>457918</v>
      </c>
      <c r="E1391" s="10" t="s">
        <v>34</v>
      </c>
      <c r="F1391" s="10" t="s">
        <v>35</v>
      </c>
      <c r="G1391" s="10">
        <v>83</v>
      </c>
      <c r="H1391" s="10" t="s">
        <v>198</v>
      </c>
      <c r="I1391" s="10" t="s">
        <v>3068</v>
      </c>
      <c r="J1391" s="10" t="s">
        <v>199</v>
      </c>
      <c r="K1391" s="10">
        <v>36.1</v>
      </c>
      <c r="L1391" s="10">
        <v>2.4</v>
      </c>
      <c r="M1391" s="10">
        <v>2299</v>
      </c>
      <c r="N1391" s="10">
        <v>23.8</v>
      </c>
    </row>
    <row r="1392" spans="1:14" ht="18" x14ac:dyDescent="0.55000000000000004">
      <c r="A1392" s="10">
        <v>2021</v>
      </c>
      <c r="B1392" s="10" t="s">
        <v>459</v>
      </c>
      <c r="C1392" s="10" t="s">
        <v>291</v>
      </c>
      <c r="D1392" s="10">
        <v>669456</v>
      </c>
      <c r="E1392" s="10" t="s">
        <v>122</v>
      </c>
      <c r="F1392" s="10" t="s">
        <v>123</v>
      </c>
      <c r="G1392" s="10">
        <v>85.9</v>
      </c>
      <c r="H1392" s="10" t="s">
        <v>198</v>
      </c>
      <c r="I1392" s="10" t="s">
        <v>3069</v>
      </c>
      <c r="J1392" s="10" t="s">
        <v>199</v>
      </c>
      <c r="K1392" s="10">
        <v>35.5</v>
      </c>
      <c r="L1392" s="10">
        <v>2.1</v>
      </c>
      <c r="M1392" s="10">
        <v>2179</v>
      </c>
      <c r="N1392" s="10">
        <v>44.9</v>
      </c>
    </row>
    <row r="1393" spans="1:14" ht="18" x14ac:dyDescent="0.55000000000000004">
      <c r="A1393" s="10">
        <v>2021</v>
      </c>
      <c r="B1393" s="10" t="s">
        <v>279</v>
      </c>
      <c r="C1393" s="10" t="s">
        <v>280</v>
      </c>
      <c r="D1393" s="10">
        <v>592346</v>
      </c>
      <c r="E1393" s="10" t="s">
        <v>92</v>
      </c>
      <c r="F1393" s="10" t="s">
        <v>93</v>
      </c>
      <c r="G1393" s="10">
        <v>85.7</v>
      </c>
      <c r="H1393" s="10" t="s">
        <v>198</v>
      </c>
      <c r="I1393" s="10" t="s">
        <v>3070</v>
      </c>
      <c r="J1393" s="10" t="s">
        <v>199</v>
      </c>
      <c r="K1393" s="10">
        <v>34</v>
      </c>
      <c r="L1393" s="10">
        <v>3.4</v>
      </c>
      <c r="M1393" s="10">
        <v>2232</v>
      </c>
      <c r="N1393" s="10">
        <v>24.9</v>
      </c>
    </row>
    <row r="1394" spans="1:14" ht="18" x14ac:dyDescent="0.55000000000000004">
      <c r="A1394" s="10">
        <v>2021</v>
      </c>
      <c r="B1394" s="10" t="s">
        <v>230</v>
      </c>
      <c r="C1394" s="10" t="s">
        <v>231</v>
      </c>
      <c r="D1394" s="10">
        <v>660271</v>
      </c>
      <c r="E1394" s="10" t="s">
        <v>232</v>
      </c>
      <c r="F1394" s="10" t="s">
        <v>233</v>
      </c>
      <c r="G1394" s="10">
        <v>81.8</v>
      </c>
      <c r="H1394" s="10" t="s">
        <v>198</v>
      </c>
      <c r="I1394" s="10" t="s">
        <v>3071</v>
      </c>
      <c r="J1394" s="10" t="s">
        <v>199</v>
      </c>
      <c r="K1394" s="10">
        <v>38.5</v>
      </c>
      <c r="L1394" s="10">
        <v>16.399999999999999</v>
      </c>
      <c r="M1394" s="10">
        <v>2845</v>
      </c>
      <c r="N1394" s="10">
        <v>58</v>
      </c>
    </row>
    <row r="1395" spans="1:14" ht="18" x14ac:dyDescent="0.55000000000000004">
      <c r="A1395" s="10">
        <v>2021</v>
      </c>
      <c r="B1395" s="10" t="s">
        <v>487</v>
      </c>
      <c r="C1395" s="10" t="s">
        <v>488</v>
      </c>
      <c r="D1395" s="10">
        <v>612434</v>
      </c>
      <c r="E1395" s="10" t="s">
        <v>126</v>
      </c>
      <c r="F1395" s="10" t="s">
        <v>127</v>
      </c>
      <c r="G1395" s="10">
        <v>85.7</v>
      </c>
      <c r="H1395" s="10" t="s">
        <v>198</v>
      </c>
      <c r="I1395" s="10" t="s">
        <v>3072</v>
      </c>
      <c r="J1395" s="10" t="s">
        <v>199</v>
      </c>
      <c r="K1395" s="10">
        <v>36.6</v>
      </c>
      <c r="L1395" s="10">
        <v>11.2</v>
      </c>
      <c r="M1395" s="10">
        <v>1946</v>
      </c>
      <c r="N1395" s="10">
        <v>46.5</v>
      </c>
    </row>
    <row r="1396" spans="1:14" ht="18" x14ac:dyDescent="0.55000000000000004">
      <c r="A1396" s="10">
        <v>2021</v>
      </c>
      <c r="B1396" s="10" t="s">
        <v>166</v>
      </c>
      <c r="C1396" s="10" t="s">
        <v>57</v>
      </c>
      <c r="D1396" s="10">
        <v>425844</v>
      </c>
      <c r="E1396" s="10" t="s">
        <v>142</v>
      </c>
      <c r="F1396" s="10" t="s">
        <v>143</v>
      </c>
      <c r="G1396" s="10">
        <v>83.5</v>
      </c>
      <c r="H1396" s="10" t="s">
        <v>198</v>
      </c>
      <c r="I1396" s="10" t="s">
        <v>3073</v>
      </c>
      <c r="J1396" s="10" t="s">
        <v>199</v>
      </c>
      <c r="K1396" s="10">
        <v>36.1</v>
      </c>
      <c r="L1396" s="10">
        <v>7.9</v>
      </c>
      <c r="M1396" s="10">
        <v>2525</v>
      </c>
      <c r="N1396" s="10">
        <v>26</v>
      </c>
    </row>
    <row r="1397" spans="1:14" ht="18" x14ac:dyDescent="0.55000000000000004">
      <c r="A1397" s="10">
        <v>2021</v>
      </c>
      <c r="B1397" s="10" t="s">
        <v>455</v>
      </c>
      <c r="C1397" s="10" t="s">
        <v>456</v>
      </c>
      <c r="D1397" s="10">
        <v>623149</v>
      </c>
      <c r="E1397" s="10" t="s">
        <v>102</v>
      </c>
      <c r="F1397" s="10" t="s">
        <v>103</v>
      </c>
      <c r="G1397" s="10">
        <v>81.7</v>
      </c>
      <c r="H1397" s="10" t="s">
        <v>198</v>
      </c>
      <c r="I1397" s="10" t="s">
        <v>3074</v>
      </c>
      <c r="J1397" s="10" t="s">
        <v>199</v>
      </c>
      <c r="K1397" s="10">
        <v>35.1</v>
      </c>
      <c r="L1397" s="10">
        <v>13.2</v>
      </c>
      <c r="M1397" s="10">
        <v>2446</v>
      </c>
      <c r="N1397" s="10">
        <v>33.9</v>
      </c>
    </row>
    <row r="1398" spans="1:14" ht="18" x14ac:dyDescent="0.55000000000000004">
      <c r="A1398" s="10">
        <v>2021</v>
      </c>
      <c r="B1398" s="10" t="s">
        <v>334</v>
      </c>
      <c r="C1398" s="10" t="s">
        <v>335</v>
      </c>
      <c r="D1398" s="10">
        <v>656427</v>
      </c>
      <c r="E1398" s="10" t="s">
        <v>34</v>
      </c>
      <c r="F1398" s="10" t="s">
        <v>35</v>
      </c>
      <c r="G1398" s="10">
        <v>83.7</v>
      </c>
      <c r="H1398" s="10" t="s">
        <v>198</v>
      </c>
      <c r="I1398" s="10" t="s">
        <v>3075</v>
      </c>
      <c r="J1398" s="10" t="s">
        <v>199</v>
      </c>
      <c r="K1398" s="10">
        <v>34.6</v>
      </c>
      <c r="L1398" s="10">
        <v>7.4</v>
      </c>
      <c r="M1398" s="10">
        <v>2295</v>
      </c>
      <c r="N1398" s="10">
        <v>29.8</v>
      </c>
    </row>
    <row r="1399" spans="1:14" ht="18" x14ac:dyDescent="0.55000000000000004">
      <c r="A1399" s="10">
        <v>2021</v>
      </c>
      <c r="B1399" s="10" t="s">
        <v>211</v>
      </c>
      <c r="C1399" s="10" t="s">
        <v>212</v>
      </c>
      <c r="D1399" s="10">
        <v>656605</v>
      </c>
      <c r="E1399" s="10" t="s">
        <v>213</v>
      </c>
      <c r="F1399" s="10" t="s">
        <v>214</v>
      </c>
      <c r="G1399" s="10">
        <v>86.2</v>
      </c>
      <c r="H1399" s="10" t="s">
        <v>198</v>
      </c>
      <c r="I1399" s="10" t="s">
        <v>3076</v>
      </c>
      <c r="J1399" s="10" t="s">
        <v>199</v>
      </c>
      <c r="K1399" s="10">
        <v>36</v>
      </c>
      <c r="L1399" s="10">
        <v>3.3</v>
      </c>
      <c r="M1399" s="10">
        <v>2373</v>
      </c>
      <c r="N1399" s="10">
        <v>26</v>
      </c>
    </row>
    <row r="1400" spans="1:14" ht="18" x14ac:dyDescent="0.55000000000000004">
      <c r="A1400" s="10">
        <v>2021</v>
      </c>
      <c r="B1400" s="10" t="s">
        <v>338</v>
      </c>
      <c r="C1400" s="10" t="s">
        <v>109</v>
      </c>
      <c r="D1400" s="10">
        <v>663986</v>
      </c>
      <c r="E1400" s="10" t="s">
        <v>122</v>
      </c>
      <c r="F1400" s="10" t="s">
        <v>123</v>
      </c>
      <c r="G1400" s="10">
        <v>83.6</v>
      </c>
      <c r="H1400" s="10" t="s">
        <v>198</v>
      </c>
      <c r="I1400" s="10" t="s">
        <v>3077</v>
      </c>
      <c r="J1400" s="10" t="s">
        <v>199</v>
      </c>
      <c r="K1400" s="10">
        <v>37.6</v>
      </c>
      <c r="L1400" s="10">
        <v>10.6</v>
      </c>
      <c r="M1400" s="10">
        <v>2725</v>
      </c>
      <c r="N1400" s="10">
        <v>80</v>
      </c>
    </row>
    <row r="1401" spans="1:14" ht="18" x14ac:dyDescent="0.55000000000000004">
      <c r="A1401" s="10">
        <v>2021</v>
      </c>
      <c r="B1401" s="10" t="s">
        <v>518</v>
      </c>
      <c r="C1401" s="10" t="s">
        <v>519</v>
      </c>
      <c r="D1401" s="10">
        <v>519326</v>
      </c>
      <c r="E1401" s="10" t="s">
        <v>68</v>
      </c>
      <c r="F1401" s="10" t="s">
        <v>69</v>
      </c>
      <c r="G1401" s="10">
        <v>83.8</v>
      </c>
      <c r="H1401" s="10" t="s">
        <v>198</v>
      </c>
      <c r="I1401" s="10" t="s">
        <v>3078</v>
      </c>
      <c r="J1401" s="10" t="s">
        <v>199</v>
      </c>
      <c r="K1401" s="10">
        <v>39.6</v>
      </c>
      <c r="L1401" s="10">
        <v>9.8000000000000007</v>
      </c>
      <c r="M1401" s="10">
        <v>2368</v>
      </c>
      <c r="N1401" s="10">
        <v>43.2</v>
      </c>
    </row>
    <row r="1402" spans="1:14" ht="18" x14ac:dyDescent="0.55000000000000004">
      <c r="A1402" s="10">
        <v>2021</v>
      </c>
      <c r="B1402" s="10" t="s">
        <v>286</v>
      </c>
      <c r="C1402" s="10" t="s">
        <v>247</v>
      </c>
      <c r="D1402" s="10">
        <v>570632</v>
      </c>
      <c r="E1402" s="10" t="s">
        <v>132</v>
      </c>
      <c r="F1402" s="10" t="s">
        <v>133</v>
      </c>
      <c r="G1402" s="10">
        <v>85.2</v>
      </c>
      <c r="H1402" s="10" t="s">
        <v>198</v>
      </c>
      <c r="I1402" s="10" t="s">
        <v>3079</v>
      </c>
      <c r="J1402" s="10" t="s">
        <v>199</v>
      </c>
      <c r="K1402" s="10">
        <v>31.7</v>
      </c>
      <c r="L1402" s="10">
        <v>2.2000000000000002</v>
      </c>
      <c r="M1402" s="10">
        <v>2267</v>
      </c>
      <c r="N1402" s="10">
        <v>30.5</v>
      </c>
    </row>
    <row r="1403" spans="1:14" ht="18" x14ac:dyDescent="0.55000000000000004">
      <c r="A1403" s="10">
        <v>2021</v>
      </c>
      <c r="B1403" s="10" t="s">
        <v>606</v>
      </c>
      <c r="C1403" s="10" t="s">
        <v>607</v>
      </c>
      <c r="D1403" s="10">
        <v>607237</v>
      </c>
      <c r="E1403" s="10" t="s">
        <v>26</v>
      </c>
      <c r="F1403" s="10" t="s">
        <v>27</v>
      </c>
      <c r="G1403" s="10">
        <v>85.1</v>
      </c>
      <c r="H1403" s="10" t="s">
        <v>198</v>
      </c>
      <c r="I1403" s="10" t="s">
        <v>3080</v>
      </c>
      <c r="J1403" s="10" t="s">
        <v>199</v>
      </c>
      <c r="K1403" s="10">
        <v>35.4</v>
      </c>
      <c r="L1403" s="10">
        <v>1.2</v>
      </c>
      <c r="M1403" s="10">
        <v>2836</v>
      </c>
      <c r="N1403" s="10">
        <v>31.5</v>
      </c>
    </row>
    <row r="1404" spans="1:14" ht="18" x14ac:dyDescent="0.55000000000000004">
      <c r="A1404" s="10">
        <v>2021</v>
      </c>
      <c r="B1404" s="10" t="s">
        <v>611</v>
      </c>
      <c r="C1404" s="10" t="s">
        <v>119</v>
      </c>
      <c r="D1404" s="10">
        <v>641851</v>
      </c>
      <c r="E1404" s="10" t="s">
        <v>194</v>
      </c>
      <c r="F1404" s="10" t="s">
        <v>195</v>
      </c>
      <c r="G1404" s="10">
        <v>81.099999999999994</v>
      </c>
      <c r="H1404" s="10" t="s">
        <v>198</v>
      </c>
      <c r="I1404" s="10" t="s">
        <v>3081</v>
      </c>
      <c r="J1404" s="10" t="s">
        <v>199</v>
      </c>
      <c r="K1404" s="10">
        <v>41.8</v>
      </c>
      <c r="L1404" s="10">
        <v>9.8000000000000007</v>
      </c>
      <c r="M1404" s="10">
        <v>2667</v>
      </c>
      <c r="N1404" s="10">
        <v>39.5</v>
      </c>
    </row>
    <row r="1405" spans="1:14" ht="18" x14ac:dyDescent="0.55000000000000004">
      <c r="A1405" s="10">
        <v>2021</v>
      </c>
      <c r="B1405" s="10" t="s">
        <v>614</v>
      </c>
      <c r="C1405" s="10" t="s">
        <v>37</v>
      </c>
      <c r="D1405" s="10">
        <v>453192</v>
      </c>
      <c r="E1405" s="10" t="s">
        <v>34</v>
      </c>
      <c r="F1405" s="10" t="s">
        <v>35</v>
      </c>
      <c r="G1405" s="10">
        <v>78.099999999999994</v>
      </c>
      <c r="H1405" s="10" t="s">
        <v>198</v>
      </c>
      <c r="I1405" s="10" t="s">
        <v>3082</v>
      </c>
      <c r="J1405" s="10" t="s">
        <v>199</v>
      </c>
      <c r="K1405" s="10">
        <v>44.1</v>
      </c>
      <c r="L1405" s="10">
        <v>13.3</v>
      </c>
      <c r="M1405" s="10">
        <v>2326</v>
      </c>
      <c r="N1405" s="10">
        <v>13.3</v>
      </c>
    </row>
    <row r="1406" spans="1:14" ht="18" x14ac:dyDescent="0.55000000000000004">
      <c r="A1406" s="10">
        <v>2021</v>
      </c>
      <c r="B1406" s="10" t="s">
        <v>615</v>
      </c>
      <c r="C1406" s="10" t="s">
        <v>616</v>
      </c>
      <c r="D1406" s="10">
        <v>659275</v>
      </c>
      <c r="E1406" s="10" t="s">
        <v>62</v>
      </c>
      <c r="F1406" s="10" t="s">
        <v>63</v>
      </c>
      <c r="G1406" s="10">
        <v>86.3</v>
      </c>
      <c r="H1406" s="10" t="s">
        <v>198</v>
      </c>
      <c r="I1406" s="10" t="s">
        <v>3083</v>
      </c>
      <c r="J1406" s="10" t="s">
        <v>199</v>
      </c>
      <c r="K1406" s="10">
        <v>32.4</v>
      </c>
      <c r="L1406" s="10">
        <v>1</v>
      </c>
      <c r="M1406" s="10">
        <v>2446</v>
      </c>
      <c r="N1406" s="10">
        <v>27.2</v>
      </c>
    </row>
    <row r="1407" spans="1:14" ht="18" x14ac:dyDescent="0.55000000000000004">
      <c r="A1407" s="10">
        <v>2021</v>
      </c>
      <c r="B1407" s="10" t="s">
        <v>106</v>
      </c>
      <c r="C1407" s="10" t="s">
        <v>107</v>
      </c>
      <c r="D1407" s="10">
        <v>543135</v>
      </c>
      <c r="E1407" s="10" t="s">
        <v>42</v>
      </c>
      <c r="F1407" s="10" t="s">
        <v>43</v>
      </c>
      <c r="G1407" s="10">
        <v>86</v>
      </c>
      <c r="H1407" s="10" t="s">
        <v>198</v>
      </c>
      <c r="I1407" s="10" t="s">
        <v>3084</v>
      </c>
      <c r="J1407" s="10" t="s">
        <v>199</v>
      </c>
      <c r="K1407" s="10">
        <v>34.9</v>
      </c>
      <c r="L1407" s="10">
        <v>5.9</v>
      </c>
      <c r="M1407" s="10">
        <v>2571</v>
      </c>
      <c r="N1407" s="10">
        <v>40</v>
      </c>
    </row>
    <row r="1408" spans="1:14" ht="18" x14ac:dyDescent="0.55000000000000004">
      <c r="A1408" s="10">
        <v>2021</v>
      </c>
      <c r="B1408" s="10" t="s">
        <v>478</v>
      </c>
      <c r="C1408" s="10" t="s">
        <v>305</v>
      </c>
      <c r="D1408" s="10">
        <v>657031</v>
      </c>
      <c r="E1408" s="10" t="s">
        <v>42</v>
      </c>
      <c r="F1408" s="10" t="s">
        <v>43</v>
      </c>
      <c r="G1408" s="10">
        <v>87.2</v>
      </c>
      <c r="H1408" s="10" t="s">
        <v>198</v>
      </c>
      <c r="I1408" s="10" t="s">
        <v>3085</v>
      </c>
      <c r="J1408" s="10" t="s">
        <v>199</v>
      </c>
      <c r="K1408" s="10">
        <v>31.6</v>
      </c>
      <c r="L1408" s="10">
        <v>5.2</v>
      </c>
      <c r="M1408" s="10">
        <v>2485</v>
      </c>
      <c r="N1408" s="10">
        <v>28.5</v>
      </c>
    </row>
    <row r="1409" spans="1:14" ht="18" x14ac:dyDescent="0.55000000000000004">
      <c r="A1409" s="10">
        <v>2021</v>
      </c>
      <c r="B1409" s="10" t="s">
        <v>215</v>
      </c>
      <c r="C1409" s="10" t="s">
        <v>216</v>
      </c>
      <c r="D1409" s="10">
        <v>641540</v>
      </c>
      <c r="E1409" s="10" t="s">
        <v>116</v>
      </c>
      <c r="F1409" s="10" t="s">
        <v>117</v>
      </c>
      <c r="G1409" s="10">
        <v>79.7</v>
      </c>
      <c r="H1409" s="10" t="s">
        <v>198</v>
      </c>
      <c r="I1409" s="10" t="s">
        <v>3086</v>
      </c>
      <c r="J1409" s="10" t="s">
        <v>199</v>
      </c>
      <c r="K1409" s="10">
        <v>48.3</v>
      </c>
      <c r="L1409" s="10">
        <v>4.2</v>
      </c>
      <c r="M1409" s="10">
        <v>2072</v>
      </c>
      <c r="N1409" s="10">
        <v>47.4</v>
      </c>
    </row>
    <row r="1410" spans="1:14" ht="18" x14ac:dyDescent="0.55000000000000004">
      <c r="A1410" s="10">
        <v>2021</v>
      </c>
      <c r="B1410" s="10" t="s">
        <v>108</v>
      </c>
      <c r="C1410" s="10" t="s">
        <v>295</v>
      </c>
      <c r="D1410" s="10">
        <v>573124</v>
      </c>
      <c r="E1410" s="10" t="s">
        <v>261</v>
      </c>
      <c r="F1410" s="10" t="s">
        <v>262</v>
      </c>
      <c r="G1410" s="10">
        <v>84</v>
      </c>
      <c r="H1410" s="10" t="s">
        <v>198</v>
      </c>
      <c r="I1410" s="10" t="s">
        <v>3087</v>
      </c>
      <c r="J1410" s="10" t="s">
        <v>199</v>
      </c>
      <c r="K1410" s="10">
        <v>35.700000000000003</v>
      </c>
      <c r="L1410" s="10">
        <v>10.5</v>
      </c>
      <c r="M1410" s="10">
        <v>2550</v>
      </c>
      <c r="N1410" s="10">
        <v>43</v>
      </c>
    </row>
    <row r="1411" spans="1:14" ht="18" x14ac:dyDescent="0.55000000000000004">
      <c r="A1411" s="10">
        <v>2021</v>
      </c>
      <c r="B1411" s="10" t="s">
        <v>387</v>
      </c>
      <c r="C1411" s="10" t="s">
        <v>388</v>
      </c>
      <c r="D1411" s="10">
        <v>621242</v>
      </c>
      <c r="E1411" s="10" t="s">
        <v>126</v>
      </c>
      <c r="F1411" s="10" t="s">
        <v>127</v>
      </c>
      <c r="G1411" s="10">
        <v>90.7</v>
      </c>
      <c r="H1411" s="10" t="s">
        <v>198</v>
      </c>
      <c r="I1411" s="10" t="s">
        <v>3088</v>
      </c>
      <c r="J1411" s="10" t="s">
        <v>199</v>
      </c>
      <c r="K1411" s="10">
        <v>27.3</v>
      </c>
      <c r="L1411" s="10">
        <v>1.1000000000000001</v>
      </c>
      <c r="M1411" s="10">
        <v>2655</v>
      </c>
      <c r="N1411" s="10">
        <v>18.5</v>
      </c>
    </row>
    <row r="1412" spans="1:14" ht="18" x14ac:dyDescent="0.55000000000000004">
      <c r="A1412" s="10">
        <v>2021</v>
      </c>
      <c r="B1412" s="10" t="s">
        <v>621</v>
      </c>
      <c r="C1412" s="10" t="s">
        <v>181</v>
      </c>
      <c r="D1412" s="10">
        <v>595928</v>
      </c>
      <c r="E1412" s="10" t="s">
        <v>68</v>
      </c>
      <c r="F1412" s="10" t="s">
        <v>69</v>
      </c>
      <c r="G1412" s="10">
        <v>87.6</v>
      </c>
      <c r="H1412" s="10" t="s">
        <v>198</v>
      </c>
      <c r="I1412" s="10" t="s">
        <v>3089</v>
      </c>
      <c r="J1412" s="10" t="s">
        <v>199</v>
      </c>
      <c r="K1412" s="10">
        <v>34.799999999999997</v>
      </c>
      <c r="L1412" s="10">
        <v>4.3</v>
      </c>
      <c r="M1412" s="10">
        <v>2558</v>
      </c>
      <c r="N1412" s="10">
        <v>36</v>
      </c>
    </row>
    <row r="1413" spans="1:14" ht="18" x14ac:dyDescent="0.55000000000000004">
      <c r="A1413" s="10">
        <v>2021</v>
      </c>
      <c r="B1413" s="10" t="s">
        <v>633</v>
      </c>
      <c r="C1413" s="10" t="s">
        <v>61</v>
      </c>
      <c r="D1413" s="10">
        <v>595014</v>
      </c>
      <c r="E1413" s="10" t="s">
        <v>54</v>
      </c>
      <c r="F1413" s="10" t="s">
        <v>55</v>
      </c>
      <c r="G1413" s="10">
        <v>86.4</v>
      </c>
      <c r="H1413" s="10" t="s">
        <v>198</v>
      </c>
      <c r="I1413" s="10" t="s">
        <v>3090</v>
      </c>
      <c r="J1413" s="10" t="s">
        <v>199</v>
      </c>
      <c r="K1413" s="10">
        <v>37.200000000000003</v>
      </c>
      <c r="L1413" s="10">
        <v>13.3</v>
      </c>
      <c r="M1413" s="10">
        <v>2418</v>
      </c>
      <c r="N1413" s="10">
        <v>25</v>
      </c>
    </row>
    <row r="1414" spans="1:14" ht="18" x14ac:dyDescent="0.55000000000000004">
      <c r="A1414" s="10">
        <v>2021</v>
      </c>
      <c r="B1414" s="10" t="s">
        <v>473</v>
      </c>
      <c r="C1414" s="10" t="s">
        <v>185</v>
      </c>
      <c r="D1414" s="10">
        <v>573204</v>
      </c>
      <c r="E1414" s="10" t="s">
        <v>261</v>
      </c>
      <c r="F1414" s="10" t="s">
        <v>262</v>
      </c>
      <c r="G1414" s="10">
        <v>80.2</v>
      </c>
      <c r="H1414" s="10" t="s">
        <v>198</v>
      </c>
      <c r="I1414" s="10" t="s">
        <v>3091</v>
      </c>
      <c r="J1414" s="10" t="s">
        <v>199</v>
      </c>
      <c r="K1414" s="10">
        <v>41.2</v>
      </c>
      <c r="L1414" s="10">
        <v>14.4</v>
      </c>
      <c r="M1414" s="10">
        <v>2380</v>
      </c>
      <c r="N1414" s="10">
        <v>50</v>
      </c>
    </row>
    <row r="1415" spans="1:14" ht="18" x14ac:dyDescent="0.55000000000000004">
      <c r="A1415" s="10">
        <v>2021</v>
      </c>
      <c r="B1415" s="10" t="s">
        <v>382</v>
      </c>
      <c r="C1415" s="10" t="s">
        <v>115</v>
      </c>
      <c r="D1415" s="10">
        <v>605447</v>
      </c>
      <c r="E1415" s="10" t="s">
        <v>14</v>
      </c>
      <c r="F1415" s="10" t="s">
        <v>15</v>
      </c>
      <c r="G1415" s="10">
        <v>88.5</v>
      </c>
      <c r="H1415" s="10" t="s">
        <v>198</v>
      </c>
      <c r="I1415" s="10" t="s">
        <v>3092</v>
      </c>
      <c r="J1415" s="10" t="s">
        <v>199</v>
      </c>
      <c r="K1415" s="10">
        <v>35.5</v>
      </c>
      <c r="L1415" s="10">
        <v>3.6</v>
      </c>
      <c r="M1415" s="10">
        <v>2009</v>
      </c>
      <c r="N1415" s="10">
        <v>73.7</v>
      </c>
    </row>
    <row r="1416" spans="1:14" ht="18" x14ac:dyDescent="0.55000000000000004">
      <c r="A1416" s="10">
        <v>2021</v>
      </c>
      <c r="B1416" s="10" t="s">
        <v>363</v>
      </c>
      <c r="C1416" s="10" t="s">
        <v>364</v>
      </c>
      <c r="D1416" s="10">
        <v>571521</v>
      </c>
      <c r="E1416" s="10" t="s">
        <v>46</v>
      </c>
      <c r="F1416" s="10" t="s">
        <v>47</v>
      </c>
      <c r="G1416" s="10">
        <v>86.2</v>
      </c>
      <c r="H1416" s="10" t="s">
        <v>198</v>
      </c>
      <c r="I1416" s="10" t="s">
        <v>3093</v>
      </c>
      <c r="J1416" s="10" t="s">
        <v>199</v>
      </c>
      <c r="K1416" s="10">
        <v>35.6</v>
      </c>
      <c r="L1416" s="10">
        <v>1</v>
      </c>
      <c r="M1416" s="10">
        <v>2130</v>
      </c>
      <c r="N1416" s="10">
        <v>13</v>
      </c>
    </row>
    <row r="1417" spans="1:14" ht="18" x14ac:dyDescent="0.55000000000000004">
      <c r="A1417" s="10">
        <v>2021</v>
      </c>
      <c r="B1417" s="10" t="s">
        <v>629</v>
      </c>
      <c r="C1417" s="10" t="s">
        <v>630</v>
      </c>
      <c r="D1417" s="10">
        <v>622075</v>
      </c>
      <c r="E1417" s="10" t="s">
        <v>92</v>
      </c>
      <c r="F1417" s="10" t="s">
        <v>93</v>
      </c>
      <c r="G1417" s="10">
        <v>83.7</v>
      </c>
      <c r="H1417" s="10" t="s">
        <v>198</v>
      </c>
      <c r="I1417" s="10" t="s">
        <v>3094</v>
      </c>
      <c r="J1417" s="10" t="s">
        <v>199</v>
      </c>
      <c r="K1417" s="10">
        <v>37.299999999999997</v>
      </c>
      <c r="L1417" s="10">
        <v>7.7</v>
      </c>
      <c r="M1417" s="10">
        <v>2472</v>
      </c>
      <c r="N1417" s="10">
        <v>41.4</v>
      </c>
    </row>
    <row r="1418" spans="1:14" ht="18" x14ac:dyDescent="0.55000000000000004">
      <c r="A1418" s="10">
        <v>2021</v>
      </c>
      <c r="B1418" s="10" t="s">
        <v>174</v>
      </c>
      <c r="C1418" s="10" t="s">
        <v>175</v>
      </c>
      <c r="D1418" s="10">
        <v>621076</v>
      </c>
      <c r="E1418" s="10" t="s">
        <v>20</v>
      </c>
      <c r="F1418" s="10" t="s">
        <v>21</v>
      </c>
      <c r="G1418" s="10">
        <v>85.1</v>
      </c>
      <c r="H1418" s="10" t="s">
        <v>198</v>
      </c>
      <c r="I1418" s="10" t="s">
        <v>3095</v>
      </c>
      <c r="J1418" s="10" t="s">
        <v>199</v>
      </c>
      <c r="K1418" s="10">
        <v>33.299999999999997</v>
      </c>
      <c r="L1418" s="10">
        <v>0.8</v>
      </c>
      <c r="M1418" s="10">
        <v>2274</v>
      </c>
      <c r="N1418" s="10">
        <v>43.8</v>
      </c>
    </row>
    <row r="1419" spans="1:14" ht="18" x14ac:dyDescent="0.55000000000000004">
      <c r="A1419" s="10">
        <v>2021</v>
      </c>
      <c r="B1419" s="10" t="s">
        <v>442</v>
      </c>
      <c r="C1419" s="10" t="s">
        <v>49</v>
      </c>
      <c r="D1419" s="10">
        <v>605164</v>
      </c>
      <c r="E1419" s="10" t="s">
        <v>232</v>
      </c>
      <c r="F1419" s="10" t="s">
        <v>233</v>
      </c>
      <c r="G1419" s="10">
        <v>79.900000000000006</v>
      </c>
      <c r="H1419" s="10" t="s">
        <v>198</v>
      </c>
      <c r="I1419" s="10" t="s">
        <v>3096</v>
      </c>
      <c r="J1419" s="10" t="s">
        <v>199</v>
      </c>
      <c r="K1419" s="10">
        <v>45.4</v>
      </c>
      <c r="L1419" s="10">
        <v>4.4000000000000004</v>
      </c>
      <c r="M1419" s="10">
        <v>2655</v>
      </c>
      <c r="N1419" s="10">
        <v>39</v>
      </c>
    </row>
    <row r="1420" spans="1:14" ht="18" x14ac:dyDescent="0.55000000000000004">
      <c r="A1420" s="10">
        <v>2021</v>
      </c>
      <c r="B1420" s="10" t="s">
        <v>470</v>
      </c>
      <c r="C1420" s="10" t="s">
        <v>471</v>
      </c>
      <c r="D1420" s="10">
        <v>643377</v>
      </c>
      <c r="E1420" s="10" t="s">
        <v>261</v>
      </c>
      <c r="F1420" s="10" t="s">
        <v>262</v>
      </c>
      <c r="G1420" s="10">
        <v>83.4</v>
      </c>
      <c r="H1420" s="10" t="s">
        <v>198</v>
      </c>
      <c r="I1420" s="10" t="s">
        <v>3097</v>
      </c>
      <c r="J1420" s="10" t="s">
        <v>199</v>
      </c>
      <c r="K1420" s="10">
        <v>40.4</v>
      </c>
      <c r="L1420" s="10">
        <v>10.8</v>
      </c>
      <c r="M1420" s="10">
        <v>2301</v>
      </c>
      <c r="N1420" s="10">
        <v>40</v>
      </c>
    </row>
    <row r="1421" spans="1:14" ht="18" x14ac:dyDescent="0.55000000000000004">
      <c r="A1421" s="10">
        <v>2021</v>
      </c>
      <c r="B1421" s="10" t="s">
        <v>550</v>
      </c>
      <c r="C1421" s="10" t="s">
        <v>105</v>
      </c>
      <c r="D1421" s="10">
        <v>594577</v>
      </c>
      <c r="E1421" s="10" t="s">
        <v>232</v>
      </c>
      <c r="F1421" s="10" t="s">
        <v>233</v>
      </c>
      <c r="G1421" s="10">
        <v>85.1</v>
      </c>
      <c r="H1421" s="10" t="s">
        <v>198</v>
      </c>
      <c r="I1421" s="10" t="s">
        <v>3098</v>
      </c>
      <c r="J1421" s="10" t="s">
        <v>199</v>
      </c>
      <c r="K1421" s="10">
        <v>37</v>
      </c>
      <c r="L1421" s="10">
        <v>3</v>
      </c>
      <c r="M1421" s="10">
        <v>2461</v>
      </c>
      <c r="N1421" s="10">
        <v>24.9</v>
      </c>
    </row>
    <row r="1422" spans="1:14" ht="18" x14ac:dyDescent="0.55000000000000004">
      <c r="A1422" s="10">
        <v>2021</v>
      </c>
      <c r="B1422" s="10" t="s">
        <v>146</v>
      </c>
      <c r="C1422" s="10" t="s">
        <v>147</v>
      </c>
      <c r="D1422" s="10">
        <v>608344</v>
      </c>
      <c r="E1422" s="10" t="s">
        <v>20</v>
      </c>
      <c r="F1422" s="10" t="s">
        <v>21</v>
      </c>
      <c r="G1422" s="10">
        <v>82.9</v>
      </c>
      <c r="H1422" s="10" t="s">
        <v>198</v>
      </c>
      <c r="I1422" s="10" t="s">
        <v>3099</v>
      </c>
      <c r="J1422" s="10" t="s">
        <v>199</v>
      </c>
      <c r="K1422" s="10">
        <v>37.799999999999997</v>
      </c>
      <c r="L1422" s="10">
        <v>2.7</v>
      </c>
      <c r="M1422" s="10">
        <v>2328</v>
      </c>
      <c r="N1422" s="10">
        <v>54.4</v>
      </c>
    </row>
    <row r="1423" spans="1:14" ht="18" x14ac:dyDescent="0.55000000000000004">
      <c r="A1423" s="10">
        <v>2021</v>
      </c>
      <c r="B1423" s="10" t="s">
        <v>509</v>
      </c>
      <c r="C1423" s="10" t="s">
        <v>57</v>
      </c>
      <c r="D1423" s="10">
        <v>641793</v>
      </c>
      <c r="E1423" s="10" t="s">
        <v>30</v>
      </c>
      <c r="F1423" s="10" t="s">
        <v>31</v>
      </c>
      <c r="G1423" s="10">
        <v>87.7</v>
      </c>
      <c r="H1423" s="10" t="s">
        <v>198</v>
      </c>
      <c r="I1423" s="10" t="s">
        <v>3100</v>
      </c>
      <c r="J1423" s="10" t="s">
        <v>199</v>
      </c>
      <c r="K1423" s="10">
        <v>28.7</v>
      </c>
      <c r="L1423" s="10">
        <v>2.8</v>
      </c>
      <c r="M1423" s="10">
        <v>2161</v>
      </c>
      <c r="N1423" s="10">
        <v>27.1</v>
      </c>
    </row>
    <row r="1424" spans="1:14" ht="18" x14ac:dyDescent="0.55000000000000004">
      <c r="A1424" s="10">
        <v>2021</v>
      </c>
      <c r="B1424" s="10" t="s">
        <v>296</v>
      </c>
      <c r="C1424" s="10" t="s">
        <v>141</v>
      </c>
      <c r="D1424" s="10">
        <v>672715</v>
      </c>
      <c r="E1424" s="10" t="s">
        <v>178</v>
      </c>
      <c r="F1424" s="10" t="s">
        <v>179</v>
      </c>
      <c r="G1424" s="10">
        <v>85.9</v>
      </c>
      <c r="H1424" s="10" t="s">
        <v>198</v>
      </c>
      <c r="I1424" s="10" t="s">
        <v>3101</v>
      </c>
      <c r="J1424" s="10" t="s">
        <v>199</v>
      </c>
      <c r="K1424" s="10">
        <v>29.9</v>
      </c>
      <c r="L1424" s="10">
        <v>8.4</v>
      </c>
      <c r="M1424" s="10">
        <v>2767</v>
      </c>
      <c r="N1424" s="10">
        <v>20.5</v>
      </c>
    </row>
    <row r="1425" spans="1:14" ht="18" x14ac:dyDescent="0.55000000000000004">
      <c r="A1425" s="10">
        <v>2021</v>
      </c>
      <c r="B1425" s="10" t="s">
        <v>667</v>
      </c>
      <c r="C1425" s="10" t="s">
        <v>258</v>
      </c>
      <c r="D1425" s="10">
        <v>660896</v>
      </c>
      <c r="E1425" s="10" t="s">
        <v>261</v>
      </c>
      <c r="F1425" s="10" t="s">
        <v>262</v>
      </c>
      <c r="G1425" s="10">
        <v>89.8</v>
      </c>
      <c r="H1425" s="10" t="s">
        <v>198</v>
      </c>
      <c r="I1425" s="10" t="s">
        <v>3102</v>
      </c>
      <c r="J1425" s="10" t="s">
        <v>199</v>
      </c>
      <c r="K1425" s="10">
        <v>29.1</v>
      </c>
      <c r="L1425" s="10">
        <v>3.1</v>
      </c>
      <c r="M1425" s="10">
        <v>2382</v>
      </c>
      <c r="N1425" s="10">
        <v>30</v>
      </c>
    </row>
    <row r="1426" spans="1:14" ht="18" x14ac:dyDescent="0.55000000000000004">
      <c r="A1426" s="10">
        <v>2021</v>
      </c>
      <c r="B1426" s="10" t="s">
        <v>409</v>
      </c>
      <c r="C1426" s="10" t="s">
        <v>170</v>
      </c>
      <c r="D1426" s="10">
        <v>518617</v>
      </c>
      <c r="E1426" s="10" t="s">
        <v>20</v>
      </c>
      <c r="F1426" s="10" t="s">
        <v>21</v>
      </c>
      <c r="G1426" s="10">
        <v>83.4</v>
      </c>
      <c r="H1426" s="10" t="s">
        <v>198</v>
      </c>
      <c r="I1426" s="10" t="s">
        <v>3103</v>
      </c>
      <c r="J1426" s="10" t="s">
        <v>199</v>
      </c>
      <c r="K1426" s="10">
        <v>37.299999999999997</v>
      </c>
      <c r="L1426" s="10">
        <v>13.1</v>
      </c>
      <c r="M1426" s="10">
        <v>2437</v>
      </c>
      <c r="N1426" s="10">
        <v>37.799999999999997</v>
      </c>
    </row>
    <row r="1427" spans="1:14" ht="18" x14ac:dyDescent="0.55000000000000004">
      <c r="A1427" s="10">
        <v>2021</v>
      </c>
      <c r="B1427" s="10" t="s">
        <v>531</v>
      </c>
      <c r="C1427" s="10" t="s">
        <v>119</v>
      </c>
      <c r="D1427" s="10">
        <v>608335</v>
      </c>
      <c r="E1427" s="10" t="s">
        <v>132</v>
      </c>
      <c r="F1427" s="10" t="s">
        <v>133</v>
      </c>
      <c r="G1427" s="10">
        <v>86.7</v>
      </c>
      <c r="H1427" s="10" t="s">
        <v>198</v>
      </c>
      <c r="I1427" s="10" t="s">
        <v>3104</v>
      </c>
      <c r="J1427" s="10" t="s">
        <v>199</v>
      </c>
      <c r="K1427" s="10">
        <v>34.4</v>
      </c>
      <c r="L1427" s="10">
        <v>4</v>
      </c>
      <c r="M1427" s="10">
        <v>2414</v>
      </c>
      <c r="N1427" s="10">
        <v>19.3</v>
      </c>
    </row>
    <row r="1428" spans="1:14" ht="18" x14ac:dyDescent="0.55000000000000004">
      <c r="A1428" s="10">
        <v>2021</v>
      </c>
      <c r="B1428" s="10" t="s">
        <v>228</v>
      </c>
      <c r="C1428" s="10" t="s">
        <v>229</v>
      </c>
      <c r="D1428" s="10">
        <v>676840</v>
      </c>
      <c r="E1428" s="10" t="s">
        <v>164</v>
      </c>
      <c r="F1428" s="10" t="s">
        <v>165</v>
      </c>
      <c r="G1428" s="10">
        <v>87.3</v>
      </c>
      <c r="H1428" s="10" t="s">
        <v>198</v>
      </c>
      <c r="I1428" s="10" t="s">
        <v>3105</v>
      </c>
      <c r="J1428" s="10" t="s">
        <v>199</v>
      </c>
      <c r="K1428" s="10">
        <v>34.5</v>
      </c>
      <c r="L1428" s="10">
        <v>0.6</v>
      </c>
      <c r="M1428" s="10">
        <v>2638</v>
      </c>
      <c r="N1428" s="10">
        <v>43.4</v>
      </c>
    </row>
    <row r="1429" spans="1:14" ht="18" x14ac:dyDescent="0.55000000000000004">
      <c r="A1429" s="10">
        <v>2021</v>
      </c>
      <c r="B1429" s="10" t="s">
        <v>330</v>
      </c>
      <c r="C1429" s="10" t="s">
        <v>109</v>
      </c>
      <c r="D1429" s="10">
        <v>545333</v>
      </c>
      <c r="E1429" s="10" t="s">
        <v>54</v>
      </c>
      <c r="F1429" s="10" t="s">
        <v>55</v>
      </c>
      <c r="G1429" s="10">
        <v>80.8</v>
      </c>
      <c r="H1429" s="10" t="s">
        <v>198</v>
      </c>
      <c r="I1429" s="10" t="s">
        <v>3106</v>
      </c>
      <c r="J1429" s="10" t="s">
        <v>199</v>
      </c>
      <c r="K1429" s="10">
        <v>44.6</v>
      </c>
      <c r="L1429" s="10">
        <v>17.2</v>
      </c>
      <c r="M1429" s="10">
        <v>2961</v>
      </c>
      <c r="N1429" s="10">
        <v>25.1</v>
      </c>
    </row>
    <row r="1430" spans="1:14" ht="18" x14ac:dyDescent="0.55000000000000004">
      <c r="A1430" s="10">
        <v>2021</v>
      </c>
      <c r="B1430" s="10" t="s">
        <v>598</v>
      </c>
      <c r="C1430" s="10" t="s">
        <v>422</v>
      </c>
      <c r="D1430" s="10">
        <v>656557</v>
      </c>
      <c r="E1430" s="10" t="s">
        <v>42</v>
      </c>
      <c r="F1430" s="10" t="s">
        <v>43</v>
      </c>
      <c r="G1430" s="10">
        <v>84.1</v>
      </c>
      <c r="H1430" s="10" t="s">
        <v>198</v>
      </c>
      <c r="I1430" s="10" t="s">
        <v>3107</v>
      </c>
      <c r="J1430" s="10" t="s">
        <v>199</v>
      </c>
      <c r="K1430" s="10">
        <v>37.6</v>
      </c>
      <c r="L1430" s="10">
        <v>14</v>
      </c>
      <c r="M1430" s="10">
        <v>2954</v>
      </c>
      <c r="N1430" s="10">
        <v>28.3</v>
      </c>
    </row>
    <row r="1431" spans="1:14" ht="18" x14ac:dyDescent="0.55000000000000004">
      <c r="A1431" s="10">
        <v>2021</v>
      </c>
      <c r="B1431" s="10" t="s">
        <v>560</v>
      </c>
      <c r="C1431" s="10" t="s">
        <v>119</v>
      </c>
      <c r="D1431" s="10">
        <v>622092</v>
      </c>
      <c r="E1431" s="10" t="s">
        <v>80</v>
      </c>
      <c r="F1431" s="10" t="s">
        <v>81</v>
      </c>
      <c r="G1431" s="10">
        <v>83.2</v>
      </c>
      <c r="H1431" s="10" t="s">
        <v>198</v>
      </c>
      <c r="I1431" s="10" t="s">
        <v>3108</v>
      </c>
      <c r="J1431" s="10" t="s">
        <v>199</v>
      </c>
      <c r="K1431" s="10">
        <v>37.6</v>
      </c>
      <c r="L1431" s="10">
        <v>2.4</v>
      </c>
      <c r="M1431" s="10">
        <v>2560</v>
      </c>
      <c r="N1431" s="10">
        <v>36.9</v>
      </c>
    </row>
    <row r="1432" spans="1:14" ht="18" x14ac:dyDescent="0.55000000000000004">
      <c r="A1432" s="10">
        <v>2021</v>
      </c>
      <c r="B1432" s="10" t="s">
        <v>128</v>
      </c>
      <c r="C1432" s="10" t="s">
        <v>374</v>
      </c>
      <c r="D1432" s="10">
        <v>543243</v>
      </c>
      <c r="E1432" s="10" t="s">
        <v>26</v>
      </c>
      <c r="F1432" s="10" t="s">
        <v>27</v>
      </c>
      <c r="G1432" s="10">
        <v>82</v>
      </c>
      <c r="H1432" s="10" t="s">
        <v>198</v>
      </c>
      <c r="I1432" s="10" t="s">
        <v>3109</v>
      </c>
      <c r="J1432" s="10" t="s">
        <v>199</v>
      </c>
      <c r="K1432" s="10">
        <v>46.6</v>
      </c>
      <c r="L1432" s="10">
        <v>17.399999999999999</v>
      </c>
      <c r="M1432" s="10">
        <v>2265</v>
      </c>
      <c r="N1432" s="10">
        <v>66</v>
      </c>
    </row>
    <row r="1433" spans="1:14" ht="18" x14ac:dyDescent="0.55000000000000004">
      <c r="A1433" s="10">
        <v>2021</v>
      </c>
      <c r="B1433" s="10" t="s">
        <v>120</v>
      </c>
      <c r="C1433" s="10" t="s">
        <v>121</v>
      </c>
      <c r="D1433" s="10">
        <v>663474</v>
      </c>
      <c r="E1433" s="10" t="s">
        <v>122</v>
      </c>
      <c r="F1433" s="10" t="s">
        <v>123</v>
      </c>
      <c r="G1433" s="10">
        <v>86.6</v>
      </c>
      <c r="H1433" s="10" t="s">
        <v>198</v>
      </c>
      <c r="I1433" s="10" t="s">
        <v>3110</v>
      </c>
      <c r="J1433" s="10" t="s">
        <v>199</v>
      </c>
      <c r="K1433" s="10">
        <v>31.1</v>
      </c>
      <c r="L1433" s="10">
        <v>4.9000000000000004</v>
      </c>
      <c r="M1433" s="10">
        <v>2521</v>
      </c>
      <c r="N1433" s="10">
        <v>51.4</v>
      </c>
    </row>
    <row r="1434" spans="1:14" ht="18" x14ac:dyDescent="0.55000000000000004">
      <c r="A1434" s="10">
        <v>2021</v>
      </c>
      <c r="B1434" s="10" t="s">
        <v>190</v>
      </c>
      <c r="C1434" s="10" t="s">
        <v>191</v>
      </c>
      <c r="D1434" s="10">
        <v>669211</v>
      </c>
      <c r="E1434" s="10" t="s">
        <v>182</v>
      </c>
      <c r="F1434" s="10" t="s">
        <v>183</v>
      </c>
      <c r="G1434" s="10">
        <v>84.3</v>
      </c>
      <c r="H1434" s="10" t="s">
        <v>198</v>
      </c>
      <c r="I1434" s="10" t="s">
        <v>3111</v>
      </c>
      <c r="J1434" s="10" t="s">
        <v>199</v>
      </c>
      <c r="K1434" s="10">
        <v>35.200000000000003</v>
      </c>
      <c r="L1434" s="10">
        <v>4.5</v>
      </c>
      <c r="M1434" s="10">
        <v>2374</v>
      </c>
      <c r="N1434" s="10">
        <v>57.1</v>
      </c>
    </row>
    <row r="1435" spans="1:14" ht="18" x14ac:dyDescent="0.55000000000000004">
      <c r="A1435" s="10">
        <v>2021</v>
      </c>
      <c r="B1435" s="10" t="s">
        <v>566</v>
      </c>
      <c r="C1435" s="10" t="s">
        <v>427</v>
      </c>
      <c r="D1435" s="10">
        <v>663738</v>
      </c>
      <c r="E1435" s="10" t="s">
        <v>80</v>
      </c>
      <c r="F1435" s="10" t="s">
        <v>81</v>
      </c>
      <c r="G1435" s="10">
        <v>85</v>
      </c>
      <c r="H1435" s="10" t="s">
        <v>198</v>
      </c>
      <c r="I1435" s="10" t="s">
        <v>3112</v>
      </c>
      <c r="J1435" s="10" t="s">
        <v>199</v>
      </c>
      <c r="K1435" s="10">
        <v>37</v>
      </c>
      <c r="L1435" s="10">
        <v>0.2</v>
      </c>
      <c r="M1435" s="10">
        <v>2228</v>
      </c>
      <c r="N1435" s="10">
        <v>32.299999999999997</v>
      </c>
    </row>
    <row r="1436" spans="1:14" ht="18" x14ac:dyDescent="0.55000000000000004">
      <c r="A1436" s="10">
        <v>2021</v>
      </c>
      <c r="B1436" s="10" t="s">
        <v>628</v>
      </c>
      <c r="C1436" s="10" t="s">
        <v>177</v>
      </c>
      <c r="D1436" s="10">
        <v>519151</v>
      </c>
      <c r="E1436" s="10" t="s">
        <v>142</v>
      </c>
      <c r="F1436" s="10" t="s">
        <v>143</v>
      </c>
      <c r="G1436" s="10">
        <v>90.6</v>
      </c>
      <c r="H1436" s="10" t="s">
        <v>198</v>
      </c>
      <c r="I1436" s="10" t="s">
        <v>3113</v>
      </c>
      <c r="J1436" s="10" t="s">
        <v>199</v>
      </c>
      <c r="K1436" s="10">
        <v>29.4</v>
      </c>
      <c r="L1436" s="10">
        <v>4.7</v>
      </c>
      <c r="M1436" s="10">
        <v>2683</v>
      </c>
      <c r="N1436" s="10">
        <v>49.8</v>
      </c>
    </row>
    <row r="1437" spans="1:14" ht="18" x14ac:dyDescent="0.55000000000000004">
      <c r="A1437" s="10">
        <v>2021</v>
      </c>
      <c r="B1437" s="10" t="s">
        <v>537</v>
      </c>
      <c r="C1437" s="10" t="s">
        <v>247</v>
      </c>
      <c r="D1437" s="10">
        <v>542585</v>
      </c>
      <c r="E1437" s="10" t="s">
        <v>132</v>
      </c>
      <c r="F1437" s="10" t="s">
        <v>133</v>
      </c>
      <c r="G1437" s="10">
        <v>88.4</v>
      </c>
      <c r="H1437" s="10" t="s">
        <v>198</v>
      </c>
      <c r="I1437" s="10" t="s">
        <v>3114</v>
      </c>
      <c r="J1437" s="10" t="s">
        <v>199</v>
      </c>
      <c r="K1437" s="10">
        <v>29.8</v>
      </c>
      <c r="L1437" s="10">
        <v>4.3</v>
      </c>
      <c r="M1437" s="10">
        <v>2217</v>
      </c>
      <c r="N1437" s="10">
        <v>27.7</v>
      </c>
    </row>
    <row r="1438" spans="1:14" ht="18" x14ac:dyDescent="0.55000000000000004">
      <c r="A1438" s="10">
        <v>2021</v>
      </c>
      <c r="B1438" s="10" t="s">
        <v>648</v>
      </c>
      <c r="C1438" s="10" t="s">
        <v>649</v>
      </c>
      <c r="D1438" s="10">
        <v>628452</v>
      </c>
      <c r="E1438" s="10" t="s">
        <v>232</v>
      </c>
      <c r="F1438" s="10" t="s">
        <v>233</v>
      </c>
      <c r="G1438" s="10">
        <v>85.1</v>
      </c>
      <c r="H1438" s="10" t="s">
        <v>198</v>
      </c>
      <c r="I1438" s="10" t="s">
        <v>3115</v>
      </c>
      <c r="J1438" s="10" t="s">
        <v>199</v>
      </c>
      <c r="K1438" s="10">
        <v>34.1</v>
      </c>
      <c r="L1438" s="10">
        <v>8.6999999999999993</v>
      </c>
      <c r="M1438" s="10">
        <v>2306</v>
      </c>
      <c r="N1438" s="10">
        <v>33.200000000000003</v>
      </c>
    </row>
    <row r="1439" spans="1:14" ht="18" x14ac:dyDescent="0.55000000000000004">
      <c r="A1439" s="10">
        <v>2021</v>
      </c>
      <c r="B1439" s="10" t="s">
        <v>686</v>
      </c>
      <c r="C1439" s="10" t="s">
        <v>177</v>
      </c>
      <c r="D1439" s="10">
        <v>641682</v>
      </c>
      <c r="E1439" s="10" t="s">
        <v>26</v>
      </c>
      <c r="F1439" s="10" t="s">
        <v>27</v>
      </c>
      <c r="G1439" s="10">
        <v>85.9</v>
      </c>
      <c r="H1439" s="10" t="s">
        <v>198</v>
      </c>
      <c r="I1439" s="10" t="s">
        <v>3116</v>
      </c>
      <c r="J1439" s="10" t="s">
        <v>199</v>
      </c>
      <c r="K1439" s="10">
        <v>39</v>
      </c>
      <c r="L1439" s="10">
        <v>0.3</v>
      </c>
      <c r="M1439" s="10">
        <v>2422</v>
      </c>
      <c r="N1439" s="10">
        <v>41.4</v>
      </c>
    </row>
    <row r="1440" spans="1:14" ht="18" x14ac:dyDescent="0.55000000000000004">
      <c r="A1440" s="10">
        <v>2021</v>
      </c>
      <c r="B1440" s="10" t="s">
        <v>321</v>
      </c>
      <c r="C1440" s="10" t="s">
        <v>161</v>
      </c>
      <c r="D1440" s="10">
        <v>656876</v>
      </c>
      <c r="E1440" s="10" t="s">
        <v>178</v>
      </c>
      <c r="F1440" s="10" t="s">
        <v>179</v>
      </c>
      <c r="G1440" s="10">
        <v>86.5</v>
      </c>
      <c r="H1440" s="10" t="s">
        <v>198</v>
      </c>
      <c r="I1440" s="10" t="s">
        <v>3117</v>
      </c>
      <c r="J1440" s="10" t="s">
        <v>199</v>
      </c>
      <c r="K1440" s="10">
        <v>39.799999999999997</v>
      </c>
      <c r="L1440" s="10">
        <v>3.1</v>
      </c>
      <c r="M1440" s="10">
        <v>2658</v>
      </c>
      <c r="N1440" s="10">
        <v>31.5</v>
      </c>
    </row>
    <row r="1441" spans="1:14" ht="18" x14ac:dyDescent="0.55000000000000004">
      <c r="A1441" s="10">
        <v>2021</v>
      </c>
      <c r="B1441" s="10" t="s">
        <v>671</v>
      </c>
      <c r="C1441" s="10" t="s">
        <v>151</v>
      </c>
      <c r="D1441" s="10">
        <v>643256</v>
      </c>
      <c r="E1441" s="10" t="s">
        <v>14</v>
      </c>
      <c r="F1441" s="10" t="s">
        <v>15</v>
      </c>
      <c r="G1441" s="10">
        <v>78.400000000000006</v>
      </c>
      <c r="H1441" s="10" t="s">
        <v>198</v>
      </c>
      <c r="I1441" s="10" t="s">
        <v>3118</v>
      </c>
      <c r="J1441" s="10" t="s">
        <v>199</v>
      </c>
      <c r="K1441" s="10">
        <v>40.1</v>
      </c>
      <c r="L1441" s="10">
        <v>6.3</v>
      </c>
      <c r="M1441" s="10">
        <v>2622</v>
      </c>
      <c r="N1441" s="10">
        <v>29.7</v>
      </c>
    </row>
    <row r="1442" spans="1:14" ht="18" x14ac:dyDescent="0.55000000000000004">
      <c r="A1442" s="10">
        <v>2021</v>
      </c>
      <c r="B1442" s="10" t="s">
        <v>612</v>
      </c>
      <c r="C1442" s="10" t="s">
        <v>613</v>
      </c>
      <c r="D1442" s="10">
        <v>664126</v>
      </c>
      <c r="E1442" s="10" t="s">
        <v>178</v>
      </c>
      <c r="F1442" s="10" t="s">
        <v>179</v>
      </c>
      <c r="G1442" s="10">
        <v>85.6</v>
      </c>
      <c r="H1442" s="10" t="s">
        <v>198</v>
      </c>
      <c r="I1442" s="10" t="s">
        <v>3119</v>
      </c>
      <c r="J1442" s="10" t="s">
        <v>199</v>
      </c>
      <c r="K1442" s="10">
        <v>42.3</v>
      </c>
      <c r="L1442" s="10">
        <v>2.5</v>
      </c>
      <c r="M1442" s="10">
        <v>2376</v>
      </c>
      <c r="N1442" s="10">
        <v>19.8</v>
      </c>
    </row>
    <row r="1443" spans="1:14" ht="18" x14ac:dyDescent="0.55000000000000004">
      <c r="A1443" s="10">
        <v>2021</v>
      </c>
      <c r="B1443" s="10" t="s">
        <v>627</v>
      </c>
      <c r="C1443" s="10" t="s">
        <v>189</v>
      </c>
      <c r="D1443" s="10">
        <v>621052</v>
      </c>
      <c r="E1443" s="10" t="s">
        <v>34</v>
      </c>
      <c r="F1443" s="10" t="s">
        <v>35</v>
      </c>
      <c r="G1443" s="10">
        <v>86.3</v>
      </c>
      <c r="H1443" s="10" t="s">
        <v>198</v>
      </c>
      <c r="I1443" s="10" t="s">
        <v>3120</v>
      </c>
      <c r="J1443" s="10" t="s">
        <v>199</v>
      </c>
      <c r="K1443" s="10">
        <v>36.700000000000003</v>
      </c>
      <c r="L1443" s="10">
        <v>8.3000000000000007</v>
      </c>
      <c r="M1443" s="10">
        <v>2393</v>
      </c>
      <c r="N1443" s="10">
        <v>15.3</v>
      </c>
    </row>
    <row r="1444" spans="1:14" ht="18" x14ac:dyDescent="0.55000000000000004">
      <c r="A1444" s="10">
        <v>2021</v>
      </c>
      <c r="B1444" s="10" t="s">
        <v>620</v>
      </c>
      <c r="C1444" s="10" t="s">
        <v>73</v>
      </c>
      <c r="D1444" s="10">
        <v>593372</v>
      </c>
      <c r="E1444" s="10" t="s">
        <v>34</v>
      </c>
      <c r="F1444" s="10" t="s">
        <v>35</v>
      </c>
      <c r="G1444" s="10">
        <v>82.5</v>
      </c>
      <c r="H1444" s="10" t="s">
        <v>198</v>
      </c>
      <c r="I1444" s="10" t="s">
        <v>3121</v>
      </c>
      <c r="J1444" s="10" t="s">
        <v>199</v>
      </c>
      <c r="K1444" s="10">
        <v>38.9</v>
      </c>
      <c r="L1444" s="10">
        <v>11.3</v>
      </c>
      <c r="M1444" s="10">
        <v>2713</v>
      </c>
      <c r="N1444" s="10">
        <v>39</v>
      </c>
    </row>
    <row r="1445" spans="1:14" ht="18" x14ac:dyDescent="0.55000000000000004">
      <c r="A1445" s="10">
        <v>2021</v>
      </c>
      <c r="B1445" s="10" t="s">
        <v>524</v>
      </c>
      <c r="C1445" s="10" t="s">
        <v>471</v>
      </c>
      <c r="D1445" s="10">
        <v>656288</v>
      </c>
      <c r="E1445" s="10" t="s">
        <v>232</v>
      </c>
      <c r="F1445" s="10" t="s">
        <v>233</v>
      </c>
      <c r="G1445" s="10">
        <v>88.2</v>
      </c>
      <c r="H1445" s="10" t="s">
        <v>198</v>
      </c>
      <c r="I1445" s="10" t="s">
        <v>3122</v>
      </c>
      <c r="J1445" s="10" t="s">
        <v>199</v>
      </c>
      <c r="K1445" s="10">
        <v>35.299999999999997</v>
      </c>
      <c r="L1445" s="10">
        <v>1.5</v>
      </c>
      <c r="M1445" s="10">
        <v>1886</v>
      </c>
      <c r="N1445" s="10">
        <v>34</v>
      </c>
    </row>
    <row r="1446" spans="1:14" ht="18" x14ac:dyDescent="0.55000000000000004">
      <c r="A1446" s="10">
        <v>2021</v>
      </c>
      <c r="B1446" s="10" t="s">
        <v>244</v>
      </c>
      <c r="C1446" s="10" t="s">
        <v>245</v>
      </c>
      <c r="D1446" s="10">
        <v>548389</v>
      </c>
      <c r="E1446" s="10" t="s">
        <v>14</v>
      </c>
      <c r="F1446" s="10" t="s">
        <v>15</v>
      </c>
      <c r="G1446" s="10">
        <v>87.1</v>
      </c>
      <c r="H1446" s="10" t="s">
        <v>198</v>
      </c>
      <c r="I1446" s="10" t="s">
        <v>3123</v>
      </c>
      <c r="J1446" s="10" t="s">
        <v>199</v>
      </c>
      <c r="K1446" s="10">
        <v>29.7</v>
      </c>
      <c r="L1446" s="10">
        <v>4.0999999999999996</v>
      </c>
      <c r="M1446" s="10">
        <v>2344</v>
      </c>
      <c r="N1446" s="10">
        <v>34.299999999999997</v>
      </c>
    </row>
    <row r="1447" spans="1:14" ht="18" x14ac:dyDescent="0.55000000000000004">
      <c r="A1447" s="10">
        <v>2021</v>
      </c>
      <c r="B1447" s="10" t="s">
        <v>108</v>
      </c>
      <c r="C1447" s="10" t="s">
        <v>109</v>
      </c>
      <c r="D1447" s="10">
        <v>669432</v>
      </c>
      <c r="E1447" s="10" t="s">
        <v>110</v>
      </c>
      <c r="F1447" s="10" t="s">
        <v>111</v>
      </c>
      <c r="G1447" s="10">
        <v>81.8</v>
      </c>
      <c r="H1447" s="10" t="s">
        <v>198</v>
      </c>
      <c r="I1447" s="10" t="s">
        <v>3124</v>
      </c>
      <c r="J1447" s="10" t="s">
        <v>199</v>
      </c>
      <c r="K1447" s="10">
        <v>37.299999999999997</v>
      </c>
      <c r="L1447" s="10">
        <v>1.7</v>
      </c>
      <c r="M1447" s="10">
        <v>2389</v>
      </c>
      <c r="N1447" s="10">
        <v>47.4</v>
      </c>
    </row>
    <row r="1448" spans="1:14" ht="18" x14ac:dyDescent="0.55000000000000004">
      <c r="A1448" s="10">
        <v>2021</v>
      </c>
      <c r="B1448" s="10" t="s">
        <v>313</v>
      </c>
      <c r="C1448" s="10" t="s">
        <v>295</v>
      </c>
      <c r="D1448" s="10">
        <v>621368</v>
      </c>
      <c r="E1448" s="10" t="s">
        <v>116</v>
      </c>
      <c r="F1448" s="10" t="s">
        <v>117</v>
      </c>
      <c r="G1448" s="10">
        <v>84.1</v>
      </c>
      <c r="H1448" s="10" t="s">
        <v>198</v>
      </c>
      <c r="I1448" s="10" t="s">
        <v>3125</v>
      </c>
      <c r="J1448" s="10" t="s">
        <v>199</v>
      </c>
      <c r="K1448" s="10">
        <v>33.9</v>
      </c>
      <c r="L1448" s="10">
        <v>5.6</v>
      </c>
      <c r="M1448" s="10">
        <v>2330</v>
      </c>
      <c r="N1448" s="10">
        <v>37</v>
      </c>
    </row>
    <row r="1449" spans="1:14" ht="18" x14ac:dyDescent="0.55000000000000004">
      <c r="A1449" s="10">
        <v>2021</v>
      </c>
      <c r="B1449" s="10" t="s">
        <v>415</v>
      </c>
      <c r="C1449" s="10" t="s">
        <v>416</v>
      </c>
      <c r="D1449" s="10">
        <v>571510</v>
      </c>
      <c r="E1449" s="10" t="s">
        <v>132</v>
      </c>
      <c r="F1449" s="10" t="s">
        <v>133</v>
      </c>
      <c r="G1449" s="10">
        <v>80.400000000000006</v>
      </c>
      <c r="H1449" s="10" t="s">
        <v>198</v>
      </c>
      <c r="I1449" s="10" t="s">
        <v>3126</v>
      </c>
      <c r="J1449" s="10" t="s">
        <v>199</v>
      </c>
      <c r="K1449" s="10">
        <v>44.1</v>
      </c>
      <c r="L1449" s="10">
        <v>3.3</v>
      </c>
      <c r="M1449" s="10">
        <v>2183</v>
      </c>
      <c r="N1449" s="10">
        <v>32.700000000000003</v>
      </c>
    </row>
    <row r="1450" spans="1:14" ht="18" x14ac:dyDescent="0.55000000000000004">
      <c r="A1450" s="10">
        <v>2021</v>
      </c>
      <c r="B1450" s="10" t="s">
        <v>366</v>
      </c>
      <c r="C1450" s="10" t="s">
        <v>170</v>
      </c>
      <c r="D1450" s="10">
        <v>641394</v>
      </c>
      <c r="E1450" s="10" t="s">
        <v>80</v>
      </c>
      <c r="F1450" s="10" t="s">
        <v>81</v>
      </c>
      <c r="G1450" s="10">
        <v>85.1</v>
      </c>
      <c r="H1450" s="10" t="s">
        <v>198</v>
      </c>
      <c r="I1450" s="10" t="s">
        <v>3127</v>
      </c>
      <c r="J1450" s="10" t="s">
        <v>199</v>
      </c>
      <c r="K1450" s="10">
        <v>40.4</v>
      </c>
      <c r="L1450" s="10">
        <v>3.3</v>
      </c>
      <c r="M1450" s="10">
        <v>1998</v>
      </c>
      <c r="N1450" s="10">
        <v>46.1</v>
      </c>
    </row>
    <row r="1451" spans="1:14" ht="18" x14ac:dyDescent="0.55000000000000004">
      <c r="A1451" s="10">
        <v>2021</v>
      </c>
      <c r="B1451" s="10" t="s">
        <v>359</v>
      </c>
      <c r="C1451" s="10" t="s">
        <v>274</v>
      </c>
      <c r="D1451" s="10">
        <v>656629</v>
      </c>
      <c r="E1451" s="10" t="s">
        <v>50</v>
      </c>
      <c r="F1451" s="10" t="s">
        <v>51</v>
      </c>
      <c r="G1451" s="10">
        <v>84.1</v>
      </c>
      <c r="H1451" s="10" t="s">
        <v>198</v>
      </c>
      <c r="I1451" s="10" t="s">
        <v>3128</v>
      </c>
      <c r="J1451" s="10" t="s">
        <v>199</v>
      </c>
      <c r="K1451" s="10">
        <v>39.200000000000003</v>
      </c>
      <c r="L1451" s="10">
        <v>9</v>
      </c>
      <c r="M1451" s="10">
        <v>2459</v>
      </c>
      <c r="N1451" s="10">
        <v>72</v>
      </c>
    </row>
    <row r="1452" spans="1:14" ht="18" x14ac:dyDescent="0.55000000000000004">
      <c r="A1452" s="10">
        <v>2021</v>
      </c>
      <c r="B1452" s="10" t="s">
        <v>140</v>
      </c>
      <c r="C1452" s="10" t="s">
        <v>141</v>
      </c>
      <c r="D1452" s="10">
        <v>677651</v>
      </c>
      <c r="E1452" s="10" t="s">
        <v>142</v>
      </c>
      <c r="F1452" s="10" t="s">
        <v>143</v>
      </c>
      <c r="G1452" s="10">
        <v>79.900000000000006</v>
      </c>
      <c r="H1452" s="10" t="s">
        <v>198</v>
      </c>
      <c r="I1452" s="10" t="s">
        <v>3129</v>
      </c>
      <c r="J1452" s="10" t="s">
        <v>199</v>
      </c>
      <c r="K1452" s="10">
        <v>46.2</v>
      </c>
      <c r="L1452" s="10">
        <v>16</v>
      </c>
      <c r="M1452" s="10">
        <v>2077</v>
      </c>
      <c r="N1452" s="10">
        <v>37</v>
      </c>
    </row>
    <row r="1453" spans="1:14" ht="18" x14ac:dyDescent="0.55000000000000004">
      <c r="A1453" s="10">
        <v>2021</v>
      </c>
      <c r="B1453" s="10" t="s">
        <v>699</v>
      </c>
      <c r="C1453" s="10" t="s">
        <v>41</v>
      </c>
      <c r="D1453" s="10">
        <v>680704</v>
      </c>
      <c r="E1453" s="10" t="s">
        <v>122</v>
      </c>
      <c r="F1453" s="10" t="s">
        <v>123</v>
      </c>
      <c r="G1453" s="10">
        <v>79.3</v>
      </c>
      <c r="H1453" s="10" t="s">
        <v>198</v>
      </c>
      <c r="I1453" s="10" t="s">
        <v>3130</v>
      </c>
      <c r="J1453" s="10" t="s">
        <v>199</v>
      </c>
      <c r="K1453" s="10">
        <v>36.700000000000003</v>
      </c>
      <c r="L1453" s="10">
        <v>12.5</v>
      </c>
      <c r="M1453" s="10">
        <v>2387</v>
      </c>
      <c r="N1453" s="10">
        <v>14</v>
      </c>
    </row>
    <row r="1454" spans="1:14" ht="18" x14ac:dyDescent="0.55000000000000004">
      <c r="A1454" s="10">
        <v>2021</v>
      </c>
      <c r="B1454" s="10" t="s">
        <v>700</v>
      </c>
      <c r="C1454" s="10" t="s">
        <v>701</v>
      </c>
      <c r="D1454" s="10">
        <v>642545</v>
      </c>
      <c r="E1454" s="10" t="s">
        <v>232</v>
      </c>
      <c r="F1454" s="10" t="s">
        <v>233</v>
      </c>
      <c r="G1454" s="10">
        <v>85.9</v>
      </c>
      <c r="H1454" s="10" t="s">
        <v>198</v>
      </c>
      <c r="I1454" s="10" t="s">
        <v>3131</v>
      </c>
      <c r="J1454" s="10" t="s">
        <v>199</v>
      </c>
      <c r="K1454" s="10">
        <v>30.8</v>
      </c>
      <c r="L1454" s="10">
        <v>2.2999999999999998</v>
      </c>
      <c r="M1454" s="10">
        <v>2135</v>
      </c>
      <c r="N1454" s="10">
        <v>26.5</v>
      </c>
    </row>
    <row r="1455" spans="1:14" ht="18" x14ac:dyDescent="0.55000000000000004">
      <c r="A1455" s="10">
        <v>2021</v>
      </c>
      <c r="B1455" s="10" t="s">
        <v>401</v>
      </c>
      <c r="C1455" s="10" t="s">
        <v>402</v>
      </c>
      <c r="D1455" s="10">
        <v>669212</v>
      </c>
      <c r="E1455" s="10" t="s">
        <v>122</v>
      </c>
      <c r="F1455" s="10" t="s">
        <v>123</v>
      </c>
      <c r="G1455" s="10">
        <v>85.2</v>
      </c>
      <c r="H1455" s="10" t="s">
        <v>198</v>
      </c>
      <c r="I1455" s="10" t="s">
        <v>3132</v>
      </c>
      <c r="J1455" s="10" t="s">
        <v>199</v>
      </c>
      <c r="K1455" s="10">
        <v>30.6</v>
      </c>
      <c r="L1455" s="10">
        <v>3.1</v>
      </c>
      <c r="M1455" s="10">
        <v>2298</v>
      </c>
      <c r="N1455" s="10">
        <v>29.9</v>
      </c>
    </row>
    <row r="1456" spans="1:14" ht="18" x14ac:dyDescent="0.55000000000000004">
      <c r="A1456" s="10">
        <v>2021</v>
      </c>
      <c r="B1456" s="10" t="s">
        <v>439</v>
      </c>
      <c r="C1456" s="10" t="s">
        <v>45</v>
      </c>
      <c r="D1456" s="10">
        <v>647315</v>
      </c>
      <c r="E1456" s="10" t="s">
        <v>110</v>
      </c>
      <c r="F1456" s="10" t="s">
        <v>111</v>
      </c>
      <c r="G1456" s="10">
        <v>85.6</v>
      </c>
      <c r="H1456" s="10" t="s">
        <v>198</v>
      </c>
      <c r="I1456" s="10" t="s">
        <v>3133</v>
      </c>
      <c r="J1456" s="10" t="s">
        <v>199</v>
      </c>
      <c r="K1456" s="10">
        <v>38.700000000000003</v>
      </c>
      <c r="L1456" s="10">
        <v>6.4</v>
      </c>
      <c r="M1456" s="10">
        <v>2063</v>
      </c>
      <c r="N1456" s="10">
        <v>60.4</v>
      </c>
    </row>
    <row r="1457" spans="1:14" ht="18" x14ac:dyDescent="0.55000000000000004">
      <c r="A1457" s="10">
        <v>2021</v>
      </c>
      <c r="B1457" s="10" t="s">
        <v>464</v>
      </c>
      <c r="C1457" s="10" t="s">
        <v>465</v>
      </c>
      <c r="D1457" s="10">
        <v>641482</v>
      </c>
      <c r="E1457" s="10" t="s">
        <v>38</v>
      </c>
      <c r="F1457" s="10" t="s">
        <v>39</v>
      </c>
      <c r="G1457" s="10">
        <v>85</v>
      </c>
      <c r="H1457" s="10" t="s">
        <v>198</v>
      </c>
      <c r="I1457" s="10" t="s">
        <v>3134</v>
      </c>
      <c r="J1457" s="10" t="s">
        <v>199</v>
      </c>
      <c r="K1457" s="10">
        <v>31.6</v>
      </c>
      <c r="L1457" s="10">
        <v>5.4</v>
      </c>
      <c r="M1457" s="10">
        <v>2060</v>
      </c>
      <c r="N1457" s="10">
        <v>15.4</v>
      </c>
    </row>
    <row r="1458" spans="1:14" ht="18" x14ac:dyDescent="0.55000000000000004">
      <c r="A1458" s="10">
        <v>2021</v>
      </c>
      <c r="B1458" s="10" t="s">
        <v>707</v>
      </c>
      <c r="C1458" s="10" t="s">
        <v>170</v>
      </c>
      <c r="D1458" s="10">
        <v>664776</v>
      </c>
      <c r="E1458" s="10" t="s">
        <v>68</v>
      </c>
      <c r="F1458" s="10" t="s">
        <v>69</v>
      </c>
      <c r="G1458" s="10">
        <v>83.4</v>
      </c>
      <c r="H1458" s="10" t="s">
        <v>198</v>
      </c>
      <c r="I1458" s="10" t="s">
        <v>3135</v>
      </c>
      <c r="J1458" s="10" t="s">
        <v>199</v>
      </c>
      <c r="K1458" s="10">
        <v>39.200000000000003</v>
      </c>
      <c r="L1458" s="10">
        <v>8.3000000000000007</v>
      </c>
      <c r="M1458" s="10">
        <v>2585</v>
      </c>
      <c r="N1458" s="10">
        <v>57.2</v>
      </c>
    </row>
    <row r="1459" spans="1:14" ht="18" x14ac:dyDescent="0.55000000000000004">
      <c r="A1459" s="10">
        <v>2021</v>
      </c>
      <c r="B1459" s="10" t="s">
        <v>638</v>
      </c>
      <c r="C1459" s="10" t="s">
        <v>481</v>
      </c>
      <c r="D1459" s="10">
        <v>656849</v>
      </c>
      <c r="E1459" s="10" t="s">
        <v>126</v>
      </c>
      <c r="F1459" s="10" t="s">
        <v>127</v>
      </c>
      <c r="G1459" s="10">
        <v>82.1</v>
      </c>
      <c r="H1459" s="10" t="s">
        <v>198</v>
      </c>
      <c r="I1459" s="10" t="s">
        <v>3136</v>
      </c>
      <c r="J1459" s="10" t="s">
        <v>199</v>
      </c>
      <c r="K1459" s="10">
        <v>40.799999999999997</v>
      </c>
      <c r="L1459" s="10">
        <v>5.3</v>
      </c>
      <c r="M1459" s="10">
        <v>2138</v>
      </c>
      <c r="N1459" s="10">
        <v>46.4</v>
      </c>
    </row>
    <row r="1460" spans="1:14" ht="18" x14ac:dyDescent="0.55000000000000004">
      <c r="A1460" s="10">
        <v>2021</v>
      </c>
      <c r="B1460" s="10" t="s">
        <v>134</v>
      </c>
      <c r="C1460" s="10" t="s">
        <v>593</v>
      </c>
      <c r="D1460" s="10">
        <v>503449</v>
      </c>
      <c r="E1460" s="10" t="s">
        <v>132</v>
      </c>
      <c r="F1460" s="10" t="s">
        <v>133</v>
      </c>
      <c r="G1460" s="10">
        <v>82</v>
      </c>
      <c r="H1460" s="10" t="s">
        <v>198</v>
      </c>
      <c r="I1460" s="10" t="s">
        <v>3137</v>
      </c>
      <c r="J1460" s="10" t="s">
        <v>199</v>
      </c>
      <c r="K1460" s="10">
        <v>40.299999999999997</v>
      </c>
      <c r="L1460" s="10">
        <v>1.2</v>
      </c>
      <c r="M1460" s="10">
        <v>2481</v>
      </c>
      <c r="N1460" s="10">
        <v>15</v>
      </c>
    </row>
    <row r="1461" spans="1:14" ht="18" x14ac:dyDescent="0.55000000000000004">
      <c r="A1461" s="10">
        <v>2021</v>
      </c>
      <c r="B1461" s="10" t="s">
        <v>691</v>
      </c>
      <c r="C1461" s="10" t="s">
        <v>643</v>
      </c>
      <c r="D1461" s="10">
        <v>663574</v>
      </c>
      <c r="E1461" s="10" t="s">
        <v>26</v>
      </c>
      <c r="F1461" s="10" t="s">
        <v>27</v>
      </c>
      <c r="G1461" s="10">
        <v>84.9</v>
      </c>
      <c r="H1461" s="10" t="s">
        <v>198</v>
      </c>
      <c r="I1461" s="10" t="s">
        <v>3138</v>
      </c>
      <c r="J1461" s="10" t="s">
        <v>199</v>
      </c>
      <c r="K1461" s="10">
        <v>41</v>
      </c>
      <c r="L1461" s="10">
        <v>11.6</v>
      </c>
      <c r="M1461" s="10">
        <v>2007</v>
      </c>
      <c r="N1461" s="10">
        <v>44</v>
      </c>
    </row>
    <row r="1462" spans="1:14" ht="18" x14ac:dyDescent="0.55000000000000004">
      <c r="A1462" s="10">
        <v>2021</v>
      </c>
      <c r="B1462" s="10" t="s">
        <v>306</v>
      </c>
      <c r="C1462" s="10" t="s">
        <v>247</v>
      </c>
      <c r="D1462" s="10">
        <v>664353</v>
      </c>
      <c r="E1462" s="10" t="s">
        <v>142</v>
      </c>
      <c r="F1462" s="10" t="s">
        <v>143</v>
      </c>
      <c r="G1462" s="10">
        <v>79.3</v>
      </c>
      <c r="H1462" s="10" t="s">
        <v>198</v>
      </c>
      <c r="I1462" s="10" t="s">
        <v>3139</v>
      </c>
      <c r="J1462" s="10" t="s">
        <v>199</v>
      </c>
      <c r="K1462" s="10">
        <v>42.1</v>
      </c>
      <c r="L1462" s="10">
        <v>13.5</v>
      </c>
      <c r="M1462" s="10">
        <v>2515</v>
      </c>
      <c r="N1462" s="10">
        <v>52</v>
      </c>
    </row>
    <row r="1463" spans="1:14" ht="18" x14ac:dyDescent="0.55000000000000004">
      <c r="A1463" s="10">
        <v>2021</v>
      </c>
      <c r="B1463" s="10" t="s">
        <v>350</v>
      </c>
      <c r="C1463" s="10" t="s">
        <v>109</v>
      </c>
      <c r="D1463" s="10">
        <v>592866</v>
      </c>
      <c r="E1463" s="10" t="s">
        <v>126</v>
      </c>
      <c r="F1463" s="10" t="s">
        <v>127</v>
      </c>
      <c r="G1463" s="10">
        <v>82.9</v>
      </c>
      <c r="H1463" s="10" t="s">
        <v>198</v>
      </c>
      <c r="I1463" s="10" t="s">
        <v>3140</v>
      </c>
      <c r="J1463" s="10" t="s">
        <v>199</v>
      </c>
      <c r="K1463" s="10">
        <v>38.6</v>
      </c>
      <c r="L1463" s="10">
        <v>6.5</v>
      </c>
      <c r="M1463" s="10">
        <v>2343</v>
      </c>
      <c r="N1463" s="10">
        <v>64.2</v>
      </c>
    </row>
    <row r="1464" spans="1:14" ht="18" x14ac:dyDescent="0.55000000000000004">
      <c r="A1464" s="10">
        <v>2021</v>
      </c>
      <c r="B1464" s="10" t="s">
        <v>711</v>
      </c>
      <c r="C1464" s="10" t="s">
        <v>115</v>
      </c>
      <c r="D1464" s="10">
        <v>656548</v>
      </c>
      <c r="E1464" s="10" t="s">
        <v>110</v>
      </c>
      <c r="F1464" s="10" t="s">
        <v>111</v>
      </c>
      <c r="G1464" s="10">
        <v>85.4</v>
      </c>
      <c r="H1464" s="10" t="s">
        <v>198</v>
      </c>
      <c r="I1464" s="10" t="s">
        <v>3141</v>
      </c>
      <c r="J1464" s="10" t="s">
        <v>199</v>
      </c>
      <c r="K1464" s="10">
        <v>38.4</v>
      </c>
      <c r="L1464" s="10">
        <v>4.5999999999999996</v>
      </c>
      <c r="M1464" s="10">
        <v>2731</v>
      </c>
      <c r="N1464" s="10">
        <v>26.8</v>
      </c>
    </row>
    <row r="1465" spans="1:14" ht="18" x14ac:dyDescent="0.55000000000000004">
      <c r="A1465" s="10">
        <v>2021</v>
      </c>
      <c r="B1465" s="10" t="s">
        <v>460</v>
      </c>
      <c r="C1465" s="10" t="s">
        <v>305</v>
      </c>
      <c r="D1465" s="10">
        <v>622250</v>
      </c>
      <c r="E1465" s="10" t="s">
        <v>116</v>
      </c>
      <c r="F1465" s="10" t="s">
        <v>117</v>
      </c>
      <c r="G1465" s="10">
        <v>87.9</v>
      </c>
      <c r="H1465" s="10" t="s">
        <v>198</v>
      </c>
      <c r="I1465" s="10" t="s">
        <v>3142</v>
      </c>
      <c r="J1465" s="10" t="s">
        <v>199</v>
      </c>
      <c r="K1465" s="10">
        <v>34.5</v>
      </c>
      <c r="L1465" s="10">
        <v>0.6</v>
      </c>
      <c r="M1465" s="10">
        <v>2422</v>
      </c>
      <c r="N1465" s="10">
        <v>11</v>
      </c>
    </row>
    <row r="1466" spans="1:14" ht="18" x14ac:dyDescent="0.55000000000000004">
      <c r="A1466" s="10">
        <v>2021</v>
      </c>
      <c r="B1466" s="10" t="s">
        <v>309</v>
      </c>
      <c r="C1466" s="10" t="s">
        <v>87</v>
      </c>
      <c r="D1466" s="10">
        <v>476595</v>
      </c>
      <c r="E1466" s="10" t="s">
        <v>38</v>
      </c>
      <c r="F1466" s="10" t="s">
        <v>39</v>
      </c>
      <c r="G1466" s="10">
        <v>81.3</v>
      </c>
      <c r="H1466" s="10" t="s">
        <v>198</v>
      </c>
      <c r="I1466" s="10" t="s">
        <v>3143</v>
      </c>
      <c r="J1466" s="10" t="s">
        <v>199</v>
      </c>
      <c r="K1466" s="10">
        <v>43.1</v>
      </c>
      <c r="L1466" s="10">
        <v>9.1999999999999993</v>
      </c>
      <c r="M1466" s="10">
        <v>2789</v>
      </c>
      <c r="N1466" s="10">
        <v>38.5</v>
      </c>
    </row>
    <row r="1467" spans="1:14" ht="18" x14ac:dyDescent="0.55000000000000004">
      <c r="A1467" s="10">
        <v>2021</v>
      </c>
      <c r="B1467" s="10" t="s">
        <v>403</v>
      </c>
      <c r="C1467" s="10" t="s">
        <v>404</v>
      </c>
      <c r="D1467" s="10">
        <v>605280</v>
      </c>
      <c r="E1467" s="10" t="s">
        <v>38</v>
      </c>
      <c r="F1467" s="10" t="s">
        <v>39</v>
      </c>
      <c r="G1467" s="10">
        <v>87.8</v>
      </c>
      <c r="H1467" s="10" t="s">
        <v>198</v>
      </c>
      <c r="I1467" s="10" t="s">
        <v>3144</v>
      </c>
      <c r="J1467" s="10" t="s">
        <v>199</v>
      </c>
      <c r="K1467" s="10">
        <v>36.6</v>
      </c>
      <c r="L1467" s="10">
        <v>2.5</v>
      </c>
      <c r="M1467" s="10">
        <v>2406</v>
      </c>
      <c r="N1467" s="10">
        <v>53.8</v>
      </c>
    </row>
    <row r="1468" spans="1:14" ht="18" x14ac:dyDescent="0.55000000000000004">
      <c r="A1468" s="10">
        <v>2021</v>
      </c>
      <c r="B1468" s="10" t="s">
        <v>539</v>
      </c>
      <c r="C1468" s="10" t="s">
        <v>652</v>
      </c>
      <c r="D1468" s="10">
        <v>554340</v>
      </c>
      <c r="E1468" s="10" t="s">
        <v>142</v>
      </c>
      <c r="F1468" s="10" t="s">
        <v>143</v>
      </c>
      <c r="G1468" s="10">
        <v>90.5</v>
      </c>
      <c r="H1468" s="10" t="s">
        <v>198</v>
      </c>
      <c r="I1468" s="10" t="s">
        <v>3145</v>
      </c>
      <c r="J1468" s="10" t="s">
        <v>199</v>
      </c>
      <c r="K1468" s="10">
        <v>27.4</v>
      </c>
      <c r="L1468" s="10">
        <v>3.6</v>
      </c>
      <c r="M1468" s="10">
        <v>2524</v>
      </c>
      <c r="N1468" s="10">
        <v>30</v>
      </c>
    </row>
    <row r="1469" spans="1:14" ht="18" x14ac:dyDescent="0.55000000000000004">
      <c r="A1469" s="10">
        <v>2021</v>
      </c>
      <c r="B1469" s="10" t="s">
        <v>724</v>
      </c>
      <c r="C1469" s="10" t="s">
        <v>119</v>
      </c>
      <c r="D1469" s="10">
        <v>605195</v>
      </c>
      <c r="E1469" s="10" t="s">
        <v>213</v>
      </c>
      <c r="F1469" s="10" t="s">
        <v>214</v>
      </c>
      <c r="G1469" s="10">
        <v>78.8</v>
      </c>
      <c r="H1469" s="10" t="s">
        <v>198</v>
      </c>
      <c r="I1469" s="10" t="s">
        <v>3146</v>
      </c>
      <c r="J1469" s="10" t="s">
        <v>199</v>
      </c>
      <c r="K1469" s="10">
        <v>45.3</v>
      </c>
      <c r="L1469" s="10">
        <v>21.5</v>
      </c>
      <c r="M1469" s="10">
        <v>2457</v>
      </c>
      <c r="N1469" s="10">
        <v>84</v>
      </c>
    </row>
    <row r="1470" spans="1:14" ht="18" x14ac:dyDescent="0.55000000000000004">
      <c r="A1470" s="10">
        <v>2021</v>
      </c>
      <c r="B1470" s="10" t="s">
        <v>489</v>
      </c>
      <c r="C1470" s="10" t="s">
        <v>447</v>
      </c>
      <c r="D1470" s="10">
        <v>656529</v>
      </c>
      <c r="E1470" s="10" t="s">
        <v>122</v>
      </c>
      <c r="F1470" s="10" t="s">
        <v>123</v>
      </c>
      <c r="G1470" s="10">
        <v>86</v>
      </c>
      <c r="H1470" s="10" t="s">
        <v>198</v>
      </c>
      <c r="I1470" s="10" t="s">
        <v>3147</v>
      </c>
      <c r="J1470" s="10" t="s">
        <v>199</v>
      </c>
      <c r="K1470" s="10">
        <v>34.4</v>
      </c>
      <c r="L1470" s="10">
        <v>3.3</v>
      </c>
      <c r="M1470" s="10">
        <v>2512</v>
      </c>
      <c r="N1470" s="10">
        <v>45.9</v>
      </c>
    </row>
    <row r="1471" spans="1:14" ht="18" x14ac:dyDescent="0.55000000000000004">
      <c r="A1471" s="10">
        <v>2021</v>
      </c>
      <c r="B1471" s="10" t="s">
        <v>534</v>
      </c>
      <c r="C1471" s="10" t="s">
        <v>251</v>
      </c>
      <c r="D1471" s="10">
        <v>641729</v>
      </c>
      <c r="E1471" s="10" t="s">
        <v>132</v>
      </c>
      <c r="F1471" s="10" t="s">
        <v>133</v>
      </c>
      <c r="G1471" s="10">
        <v>84.5</v>
      </c>
      <c r="H1471" s="10" t="s">
        <v>198</v>
      </c>
      <c r="I1471" s="10" t="s">
        <v>3148</v>
      </c>
      <c r="J1471" s="10" t="s">
        <v>199</v>
      </c>
      <c r="K1471" s="10">
        <v>36.4</v>
      </c>
      <c r="L1471" s="10">
        <v>3.8</v>
      </c>
      <c r="M1471" s="10">
        <v>2456</v>
      </c>
      <c r="N1471" s="10">
        <v>57.3</v>
      </c>
    </row>
    <row r="1472" spans="1:14" ht="18" x14ac:dyDescent="0.55000000000000004">
      <c r="A1472" s="10">
        <v>2021</v>
      </c>
      <c r="B1472" s="10" t="s">
        <v>617</v>
      </c>
      <c r="C1472" s="10" t="s">
        <v>229</v>
      </c>
      <c r="D1472" s="10">
        <v>533167</v>
      </c>
      <c r="E1472" s="10" t="s">
        <v>261</v>
      </c>
      <c r="F1472" s="10" t="s">
        <v>262</v>
      </c>
      <c r="G1472" s="10">
        <v>82.2</v>
      </c>
      <c r="H1472" s="10" t="s">
        <v>198</v>
      </c>
      <c r="I1472" s="10" t="s">
        <v>3149</v>
      </c>
      <c r="J1472" s="10" t="s">
        <v>199</v>
      </c>
      <c r="K1472" s="10">
        <v>38.9</v>
      </c>
      <c r="L1472" s="10">
        <v>4</v>
      </c>
      <c r="M1472" s="10">
        <v>2115</v>
      </c>
      <c r="N1472" s="10">
        <v>19.2</v>
      </c>
    </row>
    <row r="1473" spans="1:14" ht="18" x14ac:dyDescent="0.55000000000000004">
      <c r="A1473" s="10">
        <v>2021</v>
      </c>
      <c r="B1473" s="10" t="s">
        <v>670</v>
      </c>
      <c r="C1473" s="10" t="s">
        <v>168</v>
      </c>
      <c r="D1473" s="10">
        <v>650556</v>
      </c>
      <c r="E1473" s="10" t="s">
        <v>142</v>
      </c>
      <c r="F1473" s="10" t="s">
        <v>143</v>
      </c>
      <c r="G1473" s="10">
        <v>88.9</v>
      </c>
      <c r="H1473" s="10" t="s">
        <v>198</v>
      </c>
      <c r="I1473" s="10" t="s">
        <v>3150</v>
      </c>
      <c r="J1473" s="10" t="s">
        <v>199</v>
      </c>
      <c r="K1473" s="10">
        <v>36.799999999999997</v>
      </c>
      <c r="L1473" s="10">
        <v>3.8</v>
      </c>
      <c r="M1473" s="10">
        <v>2500</v>
      </c>
      <c r="N1473" s="10">
        <v>27.8</v>
      </c>
    </row>
    <row r="1474" spans="1:14" ht="18" x14ac:dyDescent="0.55000000000000004">
      <c r="A1474" s="10">
        <v>2021</v>
      </c>
      <c r="B1474" s="10" t="s">
        <v>337</v>
      </c>
      <c r="C1474" s="10" t="s">
        <v>25</v>
      </c>
      <c r="D1474" s="10">
        <v>554431</v>
      </c>
      <c r="E1474" s="10" t="s">
        <v>156</v>
      </c>
      <c r="F1474" s="10" t="s">
        <v>157</v>
      </c>
      <c r="G1474" s="10">
        <v>84.7</v>
      </c>
      <c r="H1474" s="10" t="s">
        <v>198</v>
      </c>
      <c r="I1474" s="10" t="s">
        <v>3151</v>
      </c>
      <c r="J1474" s="10" t="s">
        <v>199</v>
      </c>
      <c r="K1474" s="10">
        <v>44.7</v>
      </c>
      <c r="L1474" s="10">
        <v>6.6</v>
      </c>
      <c r="M1474" s="10">
        <v>2512</v>
      </c>
      <c r="N1474" s="10">
        <v>45.1</v>
      </c>
    </row>
    <row r="1475" spans="1:14" ht="18" x14ac:dyDescent="0.55000000000000004">
      <c r="A1475" s="10">
        <v>2021</v>
      </c>
      <c r="B1475" s="10" t="s">
        <v>343</v>
      </c>
      <c r="C1475" s="10" t="s">
        <v>344</v>
      </c>
      <c r="D1475" s="10">
        <v>661403</v>
      </c>
      <c r="E1475" s="10" t="s">
        <v>122</v>
      </c>
      <c r="F1475" s="10" t="s">
        <v>123</v>
      </c>
      <c r="G1475" s="10">
        <v>91.6</v>
      </c>
      <c r="H1475" s="10" t="s">
        <v>198</v>
      </c>
      <c r="I1475" s="10" t="s">
        <v>3152</v>
      </c>
      <c r="J1475" s="10" t="s">
        <v>199</v>
      </c>
      <c r="K1475" s="10">
        <v>32</v>
      </c>
      <c r="L1475" s="10">
        <v>6.5</v>
      </c>
      <c r="M1475" s="10">
        <v>2278</v>
      </c>
      <c r="N1475" s="10">
        <v>46.2</v>
      </c>
    </row>
    <row r="1476" spans="1:14" ht="18" x14ac:dyDescent="0.55000000000000004">
      <c r="A1476" s="10">
        <v>2021</v>
      </c>
      <c r="B1476" s="10" t="s">
        <v>377</v>
      </c>
      <c r="C1476" s="10" t="s">
        <v>378</v>
      </c>
      <c r="D1476" s="10">
        <v>670912</v>
      </c>
      <c r="E1476" s="10" t="s">
        <v>34</v>
      </c>
      <c r="F1476" s="10" t="s">
        <v>35</v>
      </c>
      <c r="G1476" s="10">
        <v>85.7</v>
      </c>
      <c r="H1476" s="10" t="s">
        <v>198</v>
      </c>
      <c r="I1476" s="10" t="s">
        <v>3153</v>
      </c>
      <c r="J1476" s="10" t="s">
        <v>199</v>
      </c>
      <c r="K1476" s="10">
        <v>35.4</v>
      </c>
      <c r="L1476" s="10">
        <v>6</v>
      </c>
      <c r="M1476" s="10">
        <v>2443</v>
      </c>
      <c r="N1476" s="10">
        <v>41.6</v>
      </c>
    </row>
    <row r="1477" spans="1:14" ht="18" x14ac:dyDescent="0.55000000000000004">
      <c r="A1477" s="10">
        <v>2021</v>
      </c>
      <c r="B1477" s="10" t="s">
        <v>202</v>
      </c>
      <c r="C1477" s="10" t="s">
        <v>726</v>
      </c>
      <c r="D1477" s="10">
        <v>641312</v>
      </c>
      <c r="E1477" s="10" t="s">
        <v>62</v>
      </c>
      <c r="F1477" s="10" t="s">
        <v>63</v>
      </c>
      <c r="G1477" s="10">
        <v>86.8</v>
      </c>
      <c r="H1477" s="10" t="s">
        <v>198</v>
      </c>
      <c r="I1477" s="10" t="s">
        <v>3154</v>
      </c>
      <c r="J1477" s="10" t="s">
        <v>199</v>
      </c>
      <c r="K1477" s="10">
        <v>34.9</v>
      </c>
      <c r="L1477" s="10">
        <v>6.9</v>
      </c>
      <c r="M1477" s="10">
        <v>2279</v>
      </c>
      <c r="N1477" s="10">
        <v>37</v>
      </c>
    </row>
    <row r="1478" spans="1:14" ht="18" x14ac:dyDescent="0.55000000000000004">
      <c r="A1478" s="10">
        <v>2021</v>
      </c>
      <c r="B1478" s="10" t="s">
        <v>515</v>
      </c>
      <c r="C1478" s="10" t="s">
        <v>516</v>
      </c>
      <c r="D1478" s="10">
        <v>677976</v>
      </c>
      <c r="E1478" s="10" t="s">
        <v>261</v>
      </c>
      <c r="F1478" s="10" t="s">
        <v>262</v>
      </c>
      <c r="G1478" s="10">
        <v>84.2</v>
      </c>
      <c r="H1478" s="10" t="s">
        <v>198</v>
      </c>
      <c r="I1478" s="10" t="s">
        <v>3155</v>
      </c>
      <c r="J1478" s="10" t="s">
        <v>199</v>
      </c>
      <c r="K1478" s="10">
        <v>39.4</v>
      </c>
      <c r="L1478" s="10">
        <v>1.9</v>
      </c>
      <c r="M1478" s="10">
        <v>2558</v>
      </c>
      <c r="N1478" s="10">
        <v>63</v>
      </c>
    </row>
    <row r="1479" spans="1:14" ht="18" x14ac:dyDescent="0.55000000000000004">
      <c r="A1479" s="10">
        <v>2021</v>
      </c>
      <c r="B1479" s="10" t="s">
        <v>733</v>
      </c>
      <c r="C1479" s="10" t="s">
        <v>734</v>
      </c>
      <c r="D1479" s="10">
        <v>596001</v>
      </c>
      <c r="E1479" s="10" t="s">
        <v>80</v>
      </c>
      <c r="F1479" s="10" t="s">
        <v>81</v>
      </c>
      <c r="G1479" s="10">
        <v>82.8</v>
      </c>
      <c r="H1479" s="10" t="s">
        <v>198</v>
      </c>
      <c r="I1479" s="10" t="s">
        <v>3156</v>
      </c>
      <c r="J1479" s="10" t="s">
        <v>199</v>
      </c>
      <c r="K1479" s="10">
        <v>40</v>
      </c>
      <c r="L1479" s="10">
        <v>12.4</v>
      </c>
      <c r="M1479" s="10">
        <v>2602</v>
      </c>
      <c r="N1479" s="10">
        <v>35.4</v>
      </c>
    </row>
    <row r="1480" spans="1:14" ht="18" x14ac:dyDescent="0.55000000000000004">
      <c r="A1480" s="10">
        <v>2021</v>
      </c>
      <c r="B1480" s="10" t="s">
        <v>517</v>
      </c>
      <c r="C1480" s="10" t="s">
        <v>430</v>
      </c>
      <c r="D1480" s="10">
        <v>641360</v>
      </c>
      <c r="E1480" s="10" t="s">
        <v>54</v>
      </c>
      <c r="F1480" s="10" t="s">
        <v>55</v>
      </c>
      <c r="G1480" s="10">
        <v>83.9</v>
      </c>
      <c r="H1480" s="10" t="s">
        <v>198</v>
      </c>
      <c r="I1480" s="10" t="s">
        <v>3157</v>
      </c>
      <c r="J1480" s="10" t="s">
        <v>199</v>
      </c>
      <c r="K1480" s="10">
        <v>37.700000000000003</v>
      </c>
      <c r="L1480" s="10">
        <v>6.3</v>
      </c>
      <c r="M1480" s="10">
        <v>2519</v>
      </c>
      <c r="N1480" s="10">
        <v>49.8</v>
      </c>
    </row>
    <row r="1481" spans="1:14" ht="18" x14ac:dyDescent="0.55000000000000004">
      <c r="A1481" s="10">
        <v>2021</v>
      </c>
      <c r="B1481" s="10" t="s">
        <v>547</v>
      </c>
      <c r="C1481" s="10" t="s">
        <v>197</v>
      </c>
      <c r="D1481" s="10">
        <v>663776</v>
      </c>
      <c r="E1481" s="10" t="s">
        <v>232</v>
      </c>
      <c r="F1481" s="10" t="s">
        <v>233</v>
      </c>
      <c r="G1481" s="10">
        <v>85.4</v>
      </c>
      <c r="H1481" s="10" t="s">
        <v>198</v>
      </c>
      <c r="I1481" s="10" t="s">
        <v>3158</v>
      </c>
      <c r="J1481" s="10" t="s">
        <v>199</v>
      </c>
      <c r="K1481" s="10">
        <v>37</v>
      </c>
      <c r="L1481" s="10">
        <v>7.1</v>
      </c>
      <c r="M1481" s="10">
        <v>2329</v>
      </c>
      <c r="N1481" s="10">
        <v>20.100000000000001</v>
      </c>
    </row>
    <row r="1482" spans="1:14" ht="18" x14ac:dyDescent="0.55000000000000004">
      <c r="A1482" s="10">
        <v>2021</v>
      </c>
      <c r="B1482" s="10" t="s">
        <v>279</v>
      </c>
      <c r="C1482" s="10" t="s">
        <v>677</v>
      </c>
      <c r="D1482" s="10">
        <v>624647</v>
      </c>
      <c r="E1482" s="10" t="s">
        <v>54</v>
      </c>
      <c r="F1482" s="10" t="s">
        <v>55</v>
      </c>
      <c r="G1482" s="10">
        <v>85.2</v>
      </c>
      <c r="H1482" s="10" t="s">
        <v>198</v>
      </c>
      <c r="I1482" s="10" t="s">
        <v>3159</v>
      </c>
      <c r="J1482" s="10" t="s">
        <v>199</v>
      </c>
      <c r="K1482" s="10">
        <v>37</v>
      </c>
      <c r="L1482" s="10">
        <v>2.2999999999999998</v>
      </c>
      <c r="M1482" s="10">
        <v>2638</v>
      </c>
      <c r="N1482" s="10">
        <v>16</v>
      </c>
    </row>
    <row r="1483" spans="1:14" ht="18" x14ac:dyDescent="0.55000000000000004">
      <c r="A1483" s="10">
        <v>2021</v>
      </c>
      <c r="B1483" s="10" t="s">
        <v>234</v>
      </c>
      <c r="C1483" s="10" t="s">
        <v>235</v>
      </c>
      <c r="D1483" s="10">
        <v>502179</v>
      </c>
      <c r="E1483" s="10" t="s">
        <v>194</v>
      </c>
      <c r="F1483" s="10" t="s">
        <v>195</v>
      </c>
      <c r="G1483" s="10">
        <v>77.7</v>
      </c>
      <c r="H1483" s="10" t="s">
        <v>198</v>
      </c>
      <c r="I1483" s="10" t="s">
        <v>3160</v>
      </c>
      <c r="J1483" s="10" t="s">
        <v>199</v>
      </c>
      <c r="K1483" s="10">
        <v>43.2</v>
      </c>
      <c r="L1483" s="10">
        <v>18</v>
      </c>
      <c r="M1483" s="10">
        <v>2497</v>
      </c>
      <c r="N1483" s="10">
        <v>18.5</v>
      </c>
    </row>
    <row r="1484" spans="1:14" ht="18" x14ac:dyDescent="0.55000000000000004">
      <c r="A1484" s="10">
        <v>2021</v>
      </c>
      <c r="B1484" s="10" t="s">
        <v>257</v>
      </c>
      <c r="C1484" s="10" t="s">
        <v>563</v>
      </c>
      <c r="D1484" s="10">
        <v>625643</v>
      </c>
      <c r="E1484" s="10" t="s">
        <v>50</v>
      </c>
      <c r="F1484" s="10" t="s">
        <v>51</v>
      </c>
      <c r="G1484" s="10">
        <v>86.7</v>
      </c>
      <c r="H1484" s="10" t="s">
        <v>198</v>
      </c>
      <c r="I1484" s="10" t="s">
        <v>3161</v>
      </c>
      <c r="J1484" s="10" t="s">
        <v>199</v>
      </c>
      <c r="K1484" s="10">
        <v>32.4</v>
      </c>
      <c r="L1484" s="10">
        <v>5.5</v>
      </c>
      <c r="M1484" s="10">
        <v>2208</v>
      </c>
      <c r="N1484" s="10">
        <v>43</v>
      </c>
    </row>
    <row r="1485" spans="1:14" ht="18" x14ac:dyDescent="0.55000000000000004">
      <c r="A1485" s="10">
        <v>2021</v>
      </c>
      <c r="B1485" s="10" t="s">
        <v>482</v>
      </c>
      <c r="C1485" s="10" t="s">
        <v>622</v>
      </c>
      <c r="D1485" s="10">
        <v>642701</v>
      </c>
      <c r="E1485" s="10" t="s">
        <v>116</v>
      </c>
      <c r="F1485" s="10" t="s">
        <v>117</v>
      </c>
      <c r="G1485" s="10">
        <v>83.8</v>
      </c>
      <c r="H1485" s="10" t="s">
        <v>198</v>
      </c>
      <c r="I1485" s="10" t="s">
        <v>3162</v>
      </c>
      <c r="J1485" s="10" t="s">
        <v>199</v>
      </c>
      <c r="K1485" s="10">
        <v>40.5</v>
      </c>
      <c r="L1485" s="10">
        <v>4.0999999999999996</v>
      </c>
      <c r="M1485" s="10">
        <v>2526</v>
      </c>
      <c r="N1485" s="10">
        <v>26</v>
      </c>
    </row>
    <row r="1486" spans="1:14" ht="18" x14ac:dyDescent="0.55000000000000004">
      <c r="A1486" s="10">
        <v>2021</v>
      </c>
      <c r="B1486" s="10" t="s">
        <v>687</v>
      </c>
      <c r="C1486" s="10" t="s">
        <v>87</v>
      </c>
      <c r="D1486" s="10">
        <v>608371</v>
      </c>
      <c r="E1486" s="10" t="s">
        <v>26</v>
      </c>
      <c r="F1486" s="10" t="s">
        <v>27</v>
      </c>
      <c r="G1486" s="10">
        <v>85.3</v>
      </c>
      <c r="H1486" s="10" t="s">
        <v>198</v>
      </c>
      <c r="I1486" s="10" t="s">
        <v>3163</v>
      </c>
      <c r="J1486" s="10" t="s">
        <v>199</v>
      </c>
      <c r="K1486" s="10">
        <v>37.799999999999997</v>
      </c>
      <c r="L1486" s="10">
        <v>7.7</v>
      </c>
      <c r="M1486" s="10">
        <v>2252</v>
      </c>
      <c r="N1486" s="10">
        <v>53.1</v>
      </c>
    </row>
    <row r="1487" spans="1:14" ht="18" x14ac:dyDescent="0.55000000000000004">
      <c r="A1487" s="10">
        <v>2021</v>
      </c>
      <c r="B1487" s="10" t="s">
        <v>332</v>
      </c>
      <c r="C1487" s="10" t="s">
        <v>333</v>
      </c>
      <c r="D1487" s="10">
        <v>656546</v>
      </c>
      <c r="E1487" s="10" t="s">
        <v>26</v>
      </c>
      <c r="F1487" s="10" t="s">
        <v>27</v>
      </c>
      <c r="G1487" s="10">
        <v>82</v>
      </c>
      <c r="H1487" s="10" t="s">
        <v>198</v>
      </c>
      <c r="I1487" s="10" t="s">
        <v>3164</v>
      </c>
      <c r="J1487" s="10" t="s">
        <v>199</v>
      </c>
      <c r="K1487" s="10">
        <v>44.4</v>
      </c>
      <c r="L1487" s="10">
        <v>5.0999999999999996</v>
      </c>
      <c r="M1487" s="10">
        <v>1969</v>
      </c>
      <c r="N1487" s="10">
        <v>34</v>
      </c>
    </row>
    <row r="1488" spans="1:14" ht="18" x14ac:dyDescent="0.55000000000000004">
      <c r="A1488" s="10">
        <v>2021</v>
      </c>
      <c r="B1488" s="10" t="s">
        <v>742</v>
      </c>
      <c r="C1488" s="10" t="s">
        <v>65</v>
      </c>
      <c r="D1488" s="10">
        <v>595345</v>
      </c>
      <c r="E1488" s="10" t="s">
        <v>110</v>
      </c>
      <c r="F1488" s="10" t="s">
        <v>111</v>
      </c>
      <c r="G1488" s="10">
        <v>80.2</v>
      </c>
      <c r="H1488" s="10" t="s">
        <v>198</v>
      </c>
      <c r="I1488" s="10" t="s">
        <v>3165</v>
      </c>
      <c r="J1488" s="10" t="s">
        <v>199</v>
      </c>
      <c r="K1488" s="10">
        <v>37.700000000000003</v>
      </c>
      <c r="L1488" s="10">
        <v>11.2</v>
      </c>
      <c r="M1488" s="10">
        <v>2734</v>
      </c>
      <c r="N1488" s="10">
        <v>41</v>
      </c>
    </row>
    <row r="1489" spans="1:14" ht="18" x14ac:dyDescent="0.55000000000000004">
      <c r="A1489" s="10">
        <v>2021</v>
      </c>
      <c r="B1489" s="10" t="s">
        <v>457</v>
      </c>
      <c r="C1489" s="10" t="s">
        <v>139</v>
      </c>
      <c r="D1489" s="10">
        <v>607481</v>
      </c>
      <c r="E1489" s="10" t="s">
        <v>50</v>
      </c>
      <c r="F1489" s="10" t="s">
        <v>51</v>
      </c>
      <c r="G1489" s="10">
        <v>83.1</v>
      </c>
      <c r="H1489" s="10" t="s">
        <v>198</v>
      </c>
      <c r="I1489" s="10" t="s">
        <v>3166</v>
      </c>
      <c r="J1489" s="10" t="s">
        <v>199</v>
      </c>
      <c r="K1489" s="10">
        <v>45.1</v>
      </c>
      <c r="L1489" s="10">
        <v>17.7</v>
      </c>
      <c r="M1489" s="10">
        <v>2230</v>
      </c>
      <c r="N1489" s="10">
        <v>46.4</v>
      </c>
    </row>
    <row r="1490" spans="1:14" ht="18" x14ac:dyDescent="0.55000000000000004">
      <c r="A1490" s="10">
        <v>2021</v>
      </c>
      <c r="B1490" s="10" t="s">
        <v>375</v>
      </c>
      <c r="C1490" s="10" t="s">
        <v>109</v>
      </c>
      <c r="D1490" s="10">
        <v>543507</v>
      </c>
      <c r="E1490" s="10" t="s">
        <v>126</v>
      </c>
      <c r="F1490" s="10" t="s">
        <v>127</v>
      </c>
      <c r="G1490" s="10">
        <v>84</v>
      </c>
      <c r="H1490" s="10" t="s">
        <v>198</v>
      </c>
      <c r="I1490" s="10" t="s">
        <v>3167</v>
      </c>
      <c r="J1490" s="10" t="s">
        <v>199</v>
      </c>
      <c r="K1490" s="10">
        <v>42.6</v>
      </c>
      <c r="L1490" s="10">
        <v>5</v>
      </c>
      <c r="M1490" s="10">
        <v>2343</v>
      </c>
      <c r="N1490" s="10">
        <v>21.9</v>
      </c>
    </row>
    <row r="1491" spans="1:14" ht="18" x14ac:dyDescent="0.55000000000000004">
      <c r="A1491" s="10">
        <v>2021</v>
      </c>
      <c r="B1491" s="10" t="s">
        <v>539</v>
      </c>
      <c r="C1491" s="10" t="s">
        <v>540</v>
      </c>
      <c r="D1491" s="10">
        <v>606424</v>
      </c>
      <c r="E1491" s="10" t="s">
        <v>30</v>
      </c>
      <c r="F1491" s="10" t="s">
        <v>31</v>
      </c>
      <c r="G1491" s="10">
        <v>82.4</v>
      </c>
      <c r="H1491" s="10" t="s">
        <v>198</v>
      </c>
      <c r="I1491" s="10" t="s">
        <v>3168</v>
      </c>
      <c r="J1491" s="10" t="s">
        <v>199</v>
      </c>
      <c r="K1491" s="10">
        <v>39.799999999999997</v>
      </c>
      <c r="L1491" s="10">
        <v>6.1</v>
      </c>
      <c r="M1491" s="10">
        <v>2087</v>
      </c>
      <c r="N1491" s="10">
        <v>58.6</v>
      </c>
    </row>
    <row r="1492" spans="1:14" ht="18" x14ac:dyDescent="0.55000000000000004">
      <c r="A1492" s="10">
        <v>2021</v>
      </c>
      <c r="B1492" s="10" t="s">
        <v>237</v>
      </c>
      <c r="C1492" s="10" t="s">
        <v>89</v>
      </c>
      <c r="D1492" s="10">
        <v>605135</v>
      </c>
      <c r="E1492" s="10" t="s">
        <v>20</v>
      </c>
      <c r="F1492" s="10" t="s">
        <v>21</v>
      </c>
      <c r="G1492" s="10">
        <v>76.900000000000006</v>
      </c>
      <c r="H1492" s="10" t="s">
        <v>198</v>
      </c>
      <c r="I1492" s="10" t="s">
        <v>3169</v>
      </c>
      <c r="J1492" s="10" t="s">
        <v>199</v>
      </c>
      <c r="K1492" s="10">
        <v>46</v>
      </c>
      <c r="L1492" s="10">
        <v>15.5</v>
      </c>
      <c r="M1492" s="10">
        <v>2659</v>
      </c>
      <c r="N1492" s="10">
        <v>40.1</v>
      </c>
    </row>
    <row r="1493" spans="1:14" ht="18" x14ac:dyDescent="0.55000000000000004">
      <c r="A1493" s="10">
        <v>2021</v>
      </c>
      <c r="B1493" s="10" t="s">
        <v>557</v>
      </c>
      <c r="C1493" s="10" t="s">
        <v>558</v>
      </c>
      <c r="D1493" s="10">
        <v>656420</v>
      </c>
      <c r="E1493" s="10" t="s">
        <v>178</v>
      </c>
      <c r="F1493" s="10" t="s">
        <v>179</v>
      </c>
      <c r="G1493" s="10">
        <v>86.3</v>
      </c>
      <c r="H1493" s="10" t="s">
        <v>198</v>
      </c>
      <c r="I1493" s="10" t="s">
        <v>3170</v>
      </c>
      <c r="J1493" s="10" t="s">
        <v>199</v>
      </c>
      <c r="K1493" s="10">
        <v>35.299999999999997</v>
      </c>
      <c r="L1493" s="10">
        <v>5.6</v>
      </c>
      <c r="M1493" s="10">
        <v>2765</v>
      </c>
      <c r="N1493" s="10">
        <v>60.7</v>
      </c>
    </row>
    <row r="1494" spans="1:14" ht="18" x14ac:dyDescent="0.55000000000000004">
      <c r="A1494" s="10">
        <v>2021</v>
      </c>
      <c r="B1494" s="10" t="s">
        <v>704</v>
      </c>
      <c r="C1494" s="10" t="s">
        <v>119</v>
      </c>
      <c r="D1494" s="10">
        <v>666205</v>
      </c>
      <c r="E1494" s="10" t="s">
        <v>156</v>
      </c>
      <c r="F1494" s="10" t="s">
        <v>157</v>
      </c>
      <c r="G1494" s="10">
        <v>86.6</v>
      </c>
      <c r="H1494" s="10" t="s">
        <v>198</v>
      </c>
      <c r="I1494" s="10" t="s">
        <v>3171</v>
      </c>
      <c r="J1494" s="10" t="s">
        <v>199</v>
      </c>
      <c r="K1494" s="10">
        <v>32.5</v>
      </c>
      <c r="L1494" s="10">
        <v>0.7</v>
      </c>
      <c r="M1494" s="10">
        <v>2445</v>
      </c>
      <c r="N1494" s="10">
        <v>32</v>
      </c>
    </row>
    <row r="1495" spans="1:14" ht="18" x14ac:dyDescent="0.55000000000000004">
      <c r="A1495" s="10">
        <v>2021</v>
      </c>
      <c r="B1495" s="10" t="s">
        <v>269</v>
      </c>
      <c r="C1495" s="10" t="s">
        <v>270</v>
      </c>
      <c r="D1495" s="10">
        <v>656731</v>
      </c>
      <c r="E1495" s="10" t="s">
        <v>126</v>
      </c>
      <c r="F1495" s="10" t="s">
        <v>127</v>
      </c>
      <c r="G1495" s="10">
        <v>85.7</v>
      </c>
      <c r="H1495" s="10" t="s">
        <v>198</v>
      </c>
      <c r="I1495" s="10" t="s">
        <v>3172</v>
      </c>
      <c r="J1495" s="10" t="s">
        <v>199</v>
      </c>
      <c r="K1495" s="10">
        <v>34</v>
      </c>
      <c r="L1495" s="10">
        <v>2.5</v>
      </c>
      <c r="M1495" s="10">
        <v>2416</v>
      </c>
      <c r="N1495" s="10">
        <v>56.2</v>
      </c>
    </row>
    <row r="1496" spans="1:14" ht="18" x14ac:dyDescent="0.55000000000000004">
      <c r="A1496" s="10">
        <v>2021</v>
      </c>
      <c r="B1496" s="10" t="s">
        <v>259</v>
      </c>
      <c r="C1496" s="10" t="s">
        <v>260</v>
      </c>
      <c r="D1496" s="10">
        <v>641927</v>
      </c>
      <c r="E1496" s="10" t="s">
        <v>261</v>
      </c>
      <c r="F1496" s="10" t="s">
        <v>262</v>
      </c>
      <c r="G1496" s="10">
        <v>81.400000000000006</v>
      </c>
      <c r="H1496" s="10" t="s">
        <v>198</v>
      </c>
      <c r="I1496" s="10" t="s">
        <v>3173</v>
      </c>
      <c r="J1496" s="10" t="s">
        <v>199</v>
      </c>
      <c r="K1496" s="10">
        <v>39.4</v>
      </c>
      <c r="L1496" s="10">
        <v>9.1999999999999993</v>
      </c>
      <c r="M1496" s="10">
        <v>2160</v>
      </c>
      <c r="N1496" s="10">
        <v>55.1</v>
      </c>
    </row>
    <row r="1497" spans="1:14" ht="18" x14ac:dyDescent="0.55000000000000004">
      <c r="A1497" s="10">
        <v>2021</v>
      </c>
      <c r="B1497" s="10" t="s">
        <v>451</v>
      </c>
      <c r="C1497" s="10" t="s">
        <v>452</v>
      </c>
      <c r="D1497" s="10">
        <v>547973</v>
      </c>
      <c r="E1497" s="10" t="s">
        <v>38</v>
      </c>
      <c r="F1497" s="10" t="s">
        <v>39</v>
      </c>
      <c r="G1497" s="10">
        <v>85.1</v>
      </c>
      <c r="H1497" s="10" t="s">
        <v>198</v>
      </c>
      <c r="I1497" s="10" t="s">
        <v>3174</v>
      </c>
      <c r="J1497" s="10" t="s">
        <v>199</v>
      </c>
      <c r="K1497" s="10">
        <v>35.6</v>
      </c>
      <c r="L1497" s="10">
        <v>12.8</v>
      </c>
      <c r="M1497" s="10">
        <v>2531</v>
      </c>
      <c r="N1497" s="10">
        <v>14.2</v>
      </c>
    </row>
    <row r="1498" spans="1:14" ht="18" x14ac:dyDescent="0.55000000000000004">
      <c r="A1498" s="10">
        <v>2021</v>
      </c>
      <c r="B1498" s="10" t="s">
        <v>660</v>
      </c>
      <c r="C1498" s="10" t="s">
        <v>661</v>
      </c>
      <c r="D1498" s="10">
        <v>605488</v>
      </c>
      <c r="E1498" s="10" t="s">
        <v>178</v>
      </c>
      <c r="F1498" s="10" t="s">
        <v>179</v>
      </c>
      <c r="G1498" s="10">
        <v>82.9</v>
      </c>
      <c r="H1498" s="10" t="s">
        <v>198</v>
      </c>
      <c r="I1498" s="10" t="s">
        <v>3175</v>
      </c>
      <c r="J1498" s="10" t="s">
        <v>199</v>
      </c>
      <c r="K1498" s="10">
        <v>42.5</v>
      </c>
      <c r="L1498" s="10">
        <v>3.8</v>
      </c>
      <c r="M1498" s="10">
        <v>2218</v>
      </c>
      <c r="N1498" s="10">
        <v>50.7</v>
      </c>
    </row>
    <row r="1499" spans="1:14" ht="18" x14ac:dyDescent="0.55000000000000004">
      <c r="A1499" s="10">
        <v>2021</v>
      </c>
      <c r="B1499" s="10" t="s">
        <v>66</v>
      </c>
      <c r="C1499" s="10" t="s">
        <v>67</v>
      </c>
      <c r="D1499" s="10">
        <v>669203</v>
      </c>
      <c r="E1499" s="10" t="s">
        <v>68</v>
      </c>
      <c r="F1499" s="10" t="s">
        <v>69</v>
      </c>
      <c r="G1499" s="10">
        <v>88</v>
      </c>
      <c r="H1499" s="10" t="s">
        <v>198</v>
      </c>
      <c r="I1499" s="10" t="s">
        <v>3176</v>
      </c>
      <c r="J1499" s="10" t="s">
        <v>199</v>
      </c>
      <c r="K1499" s="10">
        <v>35.299999999999997</v>
      </c>
      <c r="L1499" s="10">
        <v>7.6</v>
      </c>
      <c r="M1499" s="10">
        <v>2860</v>
      </c>
      <c r="N1499" s="10">
        <v>31.6</v>
      </c>
    </row>
    <row r="1500" spans="1:14" ht="18" x14ac:dyDescent="0.55000000000000004">
      <c r="A1500" s="10">
        <v>2021</v>
      </c>
      <c r="B1500" s="10" t="s">
        <v>219</v>
      </c>
      <c r="C1500" s="10" t="s">
        <v>220</v>
      </c>
      <c r="D1500" s="10">
        <v>605540</v>
      </c>
      <c r="E1500" s="10" t="s">
        <v>68</v>
      </c>
      <c r="F1500" s="10" t="s">
        <v>69</v>
      </c>
      <c r="G1500" s="10">
        <v>86.3</v>
      </c>
      <c r="H1500" s="10" t="s">
        <v>198</v>
      </c>
      <c r="I1500" s="10" t="s">
        <v>3177</v>
      </c>
      <c r="J1500" s="10" t="s">
        <v>199</v>
      </c>
      <c r="K1500" s="10">
        <v>39.6</v>
      </c>
      <c r="L1500" s="10">
        <v>3.8</v>
      </c>
      <c r="M1500" s="10">
        <v>2554</v>
      </c>
      <c r="N1500" s="10">
        <v>33.700000000000003</v>
      </c>
    </row>
    <row r="1501" spans="1:14" ht="18" x14ac:dyDescent="0.55000000000000004">
      <c r="A1501" s="10">
        <v>2021</v>
      </c>
      <c r="B1501" s="10" t="s">
        <v>419</v>
      </c>
      <c r="C1501" s="10" t="s">
        <v>420</v>
      </c>
      <c r="D1501" s="10">
        <v>622253</v>
      </c>
      <c r="E1501" s="10" t="s">
        <v>182</v>
      </c>
      <c r="F1501" s="10" t="s">
        <v>183</v>
      </c>
      <c r="G1501" s="10">
        <v>86.1</v>
      </c>
      <c r="H1501" s="10" t="s">
        <v>198</v>
      </c>
      <c r="I1501" s="10" t="s">
        <v>3178</v>
      </c>
      <c r="J1501" s="10" t="s">
        <v>199</v>
      </c>
      <c r="K1501" s="10">
        <v>33.5</v>
      </c>
      <c r="L1501" s="10">
        <v>2.6</v>
      </c>
      <c r="M1501" s="10">
        <v>2546</v>
      </c>
      <c r="N1501" s="10">
        <v>35.299999999999997</v>
      </c>
    </row>
    <row r="1502" spans="1:14" ht="18" x14ac:dyDescent="0.55000000000000004">
      <c r="A1502" s="10">
        <v>2021</v>
      </c>
      <c r="B1502" s="10" t="s">
        <v>435</v>
      </c>
      <c r="C1502" s="10" t="s">
        <v>436</v>
      </c>
      <c r="D1502" s="10">
        <v>676051</v>
      </c>
      <c r="E1502" s="10" t="s">
        <v>46</v>
      </c>
      <c r="F1502" s="10" t="s">
        <v>47</v>
      </c>
      <c r="G1502" s="10">
        <v>87.3</v>
      </c>
      <c r="H1502" s="10" t="s">
        <v>198</v>
      </c>
      <c r="I1502" s="10" t="s">
        <v>3179</v>
      </c>
      <c r="J1502" s="10" t="s">
        <v>199</v>
      </c>
      <c r="K1502" s="10">
        <v>30.3</v>
      </c>
      <c r="L1502" s="10">
        <v>2.8</v>
      </c>
      <c r="M1502" s="10">
        <v>2019</v>
      </c>
      <c r="N1502" s="10">
        <v>34</v>
      </c>
    </row>
    <row r="1503" spans="1:14" ht="18" x14ac:dyDescent="0.55000000000000004">
      <c r="A1503" s="10">
        <v>2021</v>
      </c>
      <c r="B1503" s="10" t="s">
        <v>449</v>
      </c>
      <c r="C1503" s="10" t="s">
        <v>85</v>
      </c>
      <c r="D1503" s="10">
        <v>676979</v>
      </c>
      <c r="E1503" s="10" t="s">
        <v>50</v>
      </c>
      <c r="F1503" s="10" t="s">
        <v>51</v>
      </c>
      <c r="G1503" s="10">
        <v>85.3</v>
      </c>
      <c r="H1503" s="10" t="s">
        <v>198</v>
      </c>
      <c r="I1503" s="10" t="s">
        <v>3180</v>
      </c>
      <c r="J1503" s="10" t="s">
        <v>199</v>
      </c>
      <c r="K1503" s="10">
        <v>36.799999999999997</v>
      </c>
      <c r="L1503" s="10">
        <v>12</v>
      </c>
      <c r="M1503" s="10">
        <v>2193</v>
      </c>
      <c r="N1503" s="10">
        <v>33</v>
      </c>
    </row>
    <row r="1504" spans="1:14" ht="18" x14ac:dyDescent="0.55000000000000004">
      <c r="A1504" s="10">
        <v>2021</v>
      </c>
      <c r="B1504" s="10" t="s">
        <v>728</v>
      </c>
      <c r="C1504" s="10" t="s">
        <v>729</v>
      </c>
      <c r="D1504" s="10">
        <v>545343</v>
      </c>
      <c r="E1504" s="10" t="s">
        <v>178</v>
      </c>
      <c r="F1504" s="10" t="s">
        <v>179</v>
      </c>
      <c r="G1504" s="10">
        <v>82.3</v>
      </c>
      <c r="H1504" s="10" t="s">
        <v>198</v>
      </c>
      <c r="I1504" s="10" t="s">
        <v>3181</v>
      </c>
      <c r="J1504" s="10" t="s">
        <v>199</v>
      </c>
      <c r="K1504" s="10">
        <v>43.3</v>
      </c>
      <c r="L1504" s="10">
        <v>12.9</v>
      </c>
      <c r="M1504" s="10">
        <v>2401</v>
      </c>
      <c r="N1504" s="10">
        <v>60</v>
      </c>
    </row>
    <row r="1505" spans="1:14" ht="18" x14ac:dyDescent="0.55000000000000004">
      <c r="A1505" s="10">
        <v>2021</v>
      </c>
      <c r="B1505" s="10" t="s">
        <v>477</v>
      </c>
      <c r="C1505" s="10" t="s">
        <v>756</v>
      </c>
      <c r="D1505" s="10">
        <v>543351</v>
      </c>
      <c r="E1505" s="10" t="s">
        <v>30</v>
      </c>
      <c r="F1505" s="10" t="s">
        <v>31</v>
      </c>
      <c r="G1505" s="10">
        <v>84.9</v>
      </c>
      <c r="H1505" s="10" t="s">
        <v>198</v>
      </c>
      <c r="I1505" s="10" t="s">
        <v>3182</v>
      </c>
      <c r="J1505" s="10" t="s">
        <v>199</v>
      </c>
      <c r="K1505" s="10">
        <v>37.1</v>
      </c>
      <c r="L1505" s="10">
        <v>6.9</v>
      </c>
      <c r="M1505" s="10">
        <v>2791</v>
      </c>
      <c r="N1505" s="10">
        <v>29</v>
      </c>
    </row>
    <row r="1506" spans="1:14" ht="18" x14ac:dyDescent="0.55000000000000004">
      <c r="A1506" s="10">
        <v>2021</v>
      </c>
      <c r="B1506" s="10" t="s">
        <v>499</v>
      </c>
      <c r="C1506" s="10" t="s">
        <v>25</v>
      </c>
      <c r="D1506" s="10">
        <v>669330</v>
      </c>
      <c r="E1506" s="10" t="s">
        <v>182</v>
      </c>
      <c r="F1506" s="10" t="s">
        <v>183</v>
      </c>
      <c r="G1506" s="10">
        <v>88.6</v>
      </c>
      <c r="H1506" s="10" t="s">
        <v>198</v>
      </c>
      <c r="I1506" s="10" t="s">
        <v>3183</v>
      </c>
      <c r="J1506" s="10" t="s">
        <v>199</v>
      </c>
      <c r="K1506" s="10">
        <v>27.4</v>
      </c>
      <c r="L1506" s="10">
        <v>4.5999999999999996</v>
      </c>
      <c r="M1506" s="10">
        <v>2475</v>
      </c>
      <c r="N1506" s="10">
        <v>56.1</v>
      </c>
    </row>
    <row r="1507" spans="1:14" ht="18" x14ac:dyDescent="0.55000000000000004">
      <c r="A1507" s="10">
        <v>2021</v>
      </c>
      <c r="B1507" s="10" t="s">
        <v>469</v>
      </c>
      <c r="C1507" s="10" t="s">
        <v>305</v>
      </c>
      <c r="D1507" s="10">
        <v>623352</v>
      </c>
      <c r="E1507" s="10" t="s">
        <v>68</v>
      </c>
      <c r="F1507" s="10" t="s">
        <v>69</v>
      </c>
      <c r="G1507" s="10">
        <v>83.7</v>
      </c>
      <c r="H1507" s="10" t="s">
        <v>198</v>
      </c>
      <c r="I1507" s="10" t="s">
        <v>3184</v>
      </c>
      <c r="J1507" s="10" t="s">
        <v>199</v>
      </c>
      <c r="K1507" s="10">
        <v>37.299999999999997</v>
      </c>
      <c r="L1507" s="10">
        <v>3.8</v>
      </c>
      <c r="M1507" s="10">
        <v>2552</v>
      </c>
      <c r="N1507" s="10">
        <v>17</v>
      </c>
    </row>
    <row r="1508" spans="1:14" ht="18" x14ac:dyDescent="0.55000000000000004">
      <c r="A1508" s="10">
        <v>2021</v>
      </c>
      <c r="B1508" s="10" t="s">
        <v>561</v>
      </c>
      <c r="C1508" s="10" t="s">
        <v>295</v>
      </c>
      <c r="D1508" s="10">
        <v>664199</v>
      </c>
      <c r="E1508" s="10" t="s">
        <v>164</v>
      </c>
      <c r="F1508" s="10" t="s">
        <v>165</v>
      </c>
      <c r="G1508" s="10">
        <v>87.6</v>
      </c>
      <c r="H1508" s="10" t="s">
        <v>198</v>
      </c>
      <c r="I1508" s="10" t="s">
        <v>3185</v>
      </c>
      <c r="J1508" s="10" t="s">
        <v>199</v>
      </c>
      <c r="K1508" s="10">
        <v>31.5</v>
      </c>
      <c r="L1508" s="10">
        <v>2.1</v>
      </c>
      <c r="M1508" s="10">
        <v>2156</v>
      </c>
      <c r="N1508" s="10">
        <v>34</v>
      </c>
    </row>
    <row r="1509" spans="1:14" ht="18" x14ac:dyDescent="0.55000000000000004">
      <c r="A1509" s="10">
        <v>2021</v>
      </c>
      <c r="B1509" s="10" t="s">
        <v>184</v>
      </c>
      <c r="C1509" s="10" t="s">
        <v>251</v>
      </c>
      <c r="D1509" s="10">
        <v>501925</v>
      </c>
      <c r="E1509" s="10" t="s">
        <v>102</v>
      </c>
      <c r="F1509" s="10" t="s">
        <v>103</v>
      </c>
      <c r="G1509" s="10">
        <v>77.400000000000006</v>
      </c>
      <c r="H1509" s="10" t="s">
        <v>198</v>
      </c>
      <c r="I1509" s="10" t="s">
        <v>3186</v>
      </c>
      <c r="J1509" s="10" t="s">
        <v>199</v>
      </c>
      <c r="K1509" s="10">
        <v>35.5</v>
      </c>
      <c r="L1509" s="10">
        <v>14.8</v>
      </c>
      <c r="M1509" s="10">
        <v>2262</v>
      </c>
      <c r="N1509" s="10">
        <v>57</v>
      </c>
    </row>
    <row r="1510" spans="1:14" ht="18" x14ac:dyDescent="0.55000000000000004">
      <c r="A1510" s="10">
        <v>2021</v>
      </c>
      <c r="B1510" s="10" t="s">
        <v>664</v>
      </c>
      <c r="C1510" s="10" t="s">
        <v>29</v>
      </c>
      <c r="D1510" s="10">
        <v>656464</v>
      </c>
      <c r="E1510" s="10" t="s">
        <v>164</v>
      </c>
      <c r="F1510" s="10" t="s">
        <v>165</v>
      </c>
      <c r="G1510" s="10">
        <v>83.8</v>
      </c>
      <c r="H1510" s="10" t="s">
        <v>198</v>
      </c>
      <c r="I1510" s="10" t="s">
        <v>3187</v>
      </c>
      <c r="J1510" s="10" t="s">
        <v>199</v>
      </c>
      <c r="K1510" s="10">
        <v>40.799999999999997</v>
      </c>
      <c r="L1510" s="10">
        <v>4.2</v>
      </c>
      <c r="M1510" s="10">
        <v>2164</v>
      </c>
      <c r="N1510" s="10">
        <v>30</v>
      </c>
    </row>
    <row r="1511" spans="1:14" ht="18" x14ac:dyDescent="0.55000000000000004">
      <c r="A1511" s="10">
        <v>2021</v>
      </c>
      <c r="B1511" s="10" t="s">
        <v>365</v>
      </c>
      <c r="C1511" s="10" t="s">
        <v>73</v>
      </c>
      <c r="D1511" s="10">
        <v>672578</v>
      </c>
      <c r="E1511" s="10" t="s">
        <v>80</v>
      </c>
      <c r="F1511" s="10" t="s">
        <v>81</v>
      </c>
      <c r="G1511" s="10">
        <v>85.3</v>
      </c>
      <c r="H1511" s="10" t="s">
        <v>198</v>
      </c>
      <c r="I1511" s="10" t="s">
        <v>3188</v>
      </c>
      <c r="J1511" s="10" t="s">
        <v>199</v>
      </c>
      <c r="K1511" s="10">
        <v>36.4</v>
      </c>
      <c r="L1511" s="10">
        <v>3.7</v>
      </c>
      <c r="M1511" s="10">
        <v>2154</v>
      </c>
      <c r="N1511" s="10">
        <v>51</v>
      </c>
    </row>
    <row r="1512" spans="1:14" ht="18" x14ac:dyDescent="0.55000000000000004">
      <c r="A1512" s="10">
        <v>2021</v>
      </c>
      <c r="B1512" s="10" t="s">
        <v>682</v>
      </c>
      <c r="C1512" s="10" t="s">
        <v>101</v>
      </c>
      <c r="D1512" s="10">
        <v>663531</v>
      </c>
      <c r="E1512" s="10" t="s">
        <v>122</v>
      </c>
      <c r="F1512" s="10" t="s">
        <v>123</v>
      </c>
      <c r="G1512" s="10">
        <v>81.599999999999994</v>
      </c>
      <c r="H1512" s="10" t="s">
        <v>198</v>
      </c>
      <c r="I1512" s="10" t="s">
        <v>3189</v>
      </c>
      <c r="J1512" s="10" t="s">
        <v>199</v>
      </c>
      <c r="K1512" s="10">
        <v>41.7</v>
      </c>
      <c r="L1512" s="10">
        <v>13</v>
      </c>
      <c r="M1512" s="10">
        <v>2042</v>
      </c>
      <c r="N1512" s="10">
        <v>40</v>
      </c>
    </row>
    <row r="1513" spans="1:14" ht="18" x14ac:dyDescent="0.55000000000000004">
      <c r="A1513" s="10">
        <v>2021</v>
      </c>
      <c r="B1513" s="10" t="s">
        <v>450</v>
      </c>
      <c r="C1513" s="10" t="s">
        <v>242</v>
      </c>
      <c r="D1513" s="10">
        <v>502202</v>
      </c>
      <c r="E1513" s="10" t="s">
        <v>68</v>
      </c>
      <c r="F1513" s="10" t="s">
        <v>69</v>
      </c>
      <c r="G1513" s="10">
        <v>88</v>
      </c>
      <c r="H1513" s="10" t="s">
        <v>198</v>
      </c>
      <c r="I1513" s="10" t="s">
        <v>3190</v>
      </c>
      <c r="J1513" s="10" t="s">
        <v>199</v>
      </c>
      <c r="K1513" s="10">
        <v>28.2</v>
      </c>
      <c r="L1513" s="10">
        <v>6.2</v>
      </c>
      <c r="M1513" s="10">
        <v>2447</v>
      </c>
      <c r="N1513" s="10">
        <v>32.9</v>
      </c>
    </row>
    <row r="1514" spans="1:14" ht="18" x14ac:dyDescent="0.55000000000000004">
      <c r="A1514" s="10">
        <v>2021</v>
      </c>
      <c r="B1514" s="10" t="s">
        <v>591</v>
      </c>
      <c r="C1514" s="10" t="s">
        <v>37</v>
      </c>
      <c r="D1514" s="10">
        <v>605177</v>
      </c>
      <c r="E1514" s="10" t="s">
        <v>20</v>
      </c>
      <c r="F1514" s="10" t="s">
        <v>21</v>
      </c>
      <c r="G1514" s="10">
        <v>82.5</v>
      </c>
      <c r="H1514" s="10" t="s">
        <v>198</v>
      </c>
      <c r="I1514" s="10" t="s">
        <v>3191</v>
      </c>
      <c r="J1514" s="10" t="s">
        <v>199</v>
      </c>
      <c r="K1514" s="10">
        <v>42.1</v>
      </c>
      <c r="L1514" s="10">
        <v>1.1000000000000001</v>
      </c>
      <c r="M1514" s="10">
        <v>2639</v>
      </c>
      <c r="N1514" s="10">
        <v>28</v>
      </c>
    </row>
    <row r="1515" spans="1:14" ht="18" x14ac:dyDescent="0.55000000000000004">
      <c r="A1515" s="10">
        <v>2021</v>
      </c>
      <c r="B1515" s="10" t="s">
        <v>292</v>
      </c>
      <c r="C1515" s="10" t="s">
        <v>293</v>
      </c>
      <c r="D1515" s="10">
        <v>621219</v>
      </c>
      <c r="E1515" s="10" t="s">
        <v>46</v>
      </c>
      <c r="F1515" s="10" t="s">
        <v>47</v>
      </c>
      <c r="G1515" s="10">
        <v>76.7</v>
      </c>
      <c r="H1515" s="10" t="s">
        <v>198</v>
      </c>
      <c r="I1515" s="10" t="s">
        <v>3192</v>
      </c>
      <c r="J1515" s="10" t="s">
        <v>199</v>
      </c>
      <c r="K1515" s="10">
        <v>50.3</v>
      </c>
      <c r="L1515" s="10">
        <v>16.5</v>
      </c>
      <c r="M1515" s="10">
        <v>2527</v>
      </c>
      <c r="N1515" s="10">
        <v>66.8</v>
      </c>
    </row>
    <row r="1516" spans="1:14" ht="18" x14ac:dyDescent="0.55000000000000004">
      <c r="A1516" s="10">
        <v>2021</v>
      </c>
      <c r="B1516" s="10" t="s">
        <v>732</v>
      </c>
      <c r="C1516" s="10" t="s">
        <v>189</v>
      </c>
      <c r="D1516" s="10">
        <v>656638</v>
      </c>
      <c r="E1516" s="10" t="s">
        <v>132</v>
      </c>
      <c r="F1516" s="10" t="s">
        <v>133</v>
      </c>
      <c r="G1516" s="10">
        <v>84.4</v>
      </c>
      <c r="H1516" s="10" t="s">
        <v>198</v>
      </c>
      <c r="I1516" s="10" t="s">
        <v>3193</v>
      </c>
      <c r="J1516" s="10" t="s">
        <v>199</v>
      </c>
      <c r="K1516" s="10">
        <v>46.2</v>
      </c>
      <c r="L1516" s="10">
        <v>2.8</v>
      </c>
      <c r="M1516" s="10">
        <v>2754</v>
      </c>
      <c r="N1516" s="10">
        <v>42.8</v>
      </c>
    </row>
    <row r="1517" spans="1:14" ht="18" x14ac:dyDescent="0.55000000000000004">
      <c r="A1517" s="10">
        <v>2021</v>
      </c>
      <c r="B1517" s="10" t="s">
        <v>559</v>
      </c>
      <c r="C1517" s="10" t="s">
        <v>427</v>
      </c>
      <c r="D1517" s="10">
        <v>596057</v>
      </c>
      <c r="E1517" s="10" t="s">
        <v>68</v>
      </c>
      <c r="F1517" s="10" t="s">
        <v>69</v>
      </c>
      <c r="G1517" s="10">
        <v>84.8</v>
      </c>
      <c r="H1517" s="10" t="s">
        <v>198</v>
      </c>
      <c r="I1517" s="10" t="s">
        <v>3194</v>
      </c>
      <c r="J1517" s="10" t="s">
        <v>199</v>
      </c>
      <c r="K1517" s="10">
        <v>39.9</v>
      </c>
      <c r="L1517" s="10">
        <v>4.3</v>
      </c>
      <c r="M1517" s="10">
        <v>2614</v>
      </c>
      <c r="N1517" s="10">
        <v>16.899999999999999</v>
      </c>
    </row>
    <row r="1518" spans="1:14" ht="18" x14ac:dyDescent="0.55000000000000004">
      <c r="A1518" s="10">
        <v>2021</v>
      </c>
      <c r="B1518" s="10" t="s">
        <v>736</v>
      </c>
      <c r="C1518" s="10" t="s">
        <v>737</v>
      </c>
      <c r="D1518" s="10">
        <v>548384</v>
      </c>
      <c r="E1518" s="10" t="s">
        <v>142</v>
      </c>
      <c r="F1518" s="10" t="s">
        <v>143</v>
      </c>
      <c r="G1518" s="10">
        <v>82</v>
      </c>
      <c r="H1518" s="10" t="s">
        <v>198</v>
      </c>
      <c r="I1518" s="10" t="s">
        <v>3195</v>
      </c>
      <c r="J1518" s="10" t="s">
        <v>199</v>
      </c>
      <c r="K1518" s="10">
        <v>36.799999999999997</v>
      </c>
      <c r="L1518" s="10">
        <v>16.2</v>
      </c>
      <c r="M1518" s="10">
        <v>2818</v>
      </c>
      <c r="N1518" s="10">
        <v>41.1</v>
      </c>
    </row>
    <row r="1519" spans="1:14" ht="18" x14ac:dyDescent="0.55000000000000004">
      <c r="A1519" s="10">
        <v>2021</v>
      </c>
      <c r="B1519" s="10" t="s">
        <v>391</v>
      </c>
      <c r="C1519" s="10" t="s">
        <v>392</v>
      </c>
      <c r="D1519" s="10">
        <v>544727</v>
      </c>
      <c r="E1519" s="10" t="s">
        <v>126</v>
      </c>
      <c r="F1519" s="10" t="s">
        <v>127</v>
      </c>
      <c r="G1519" s="10">
        <v>89.1</v>
      </c>
      <c r="H1519" s="10" t="s">
        <v>198</v>
      </c>
      <c r="I1519" s="10" t="s">
        <v>3196</v>
      </c>
      <c r="J1519" s="10" t="s">
        <v>199</v>
      </c>
      <c r="K1519" s="10">
        <v>30</v>
      </c>
      <c r="L1519" s="10">
        <v>0.8</v>
      </c>
      <c r="M1519" s="10">
        <v>2113</v>
      </c>
      <c r="N1519" s="10">
        <v>56</v>
      </c>
    </row>
    <row r="1520" spans="1:14" ht="18" x14ac:dyDescent="0.55000000000000004">
      <c r="A1520" s="10">
        <v>2021</v>
      </c>
      <c r="B1520" s="10" t="s">
        <v>670</v>
      </c>
      <c r="C1520" s="10" t="s">
        <v>770</v>
      </c>
      <c r="D1520" s="10">
        <v>656061</v>
      </c>
      <c r="E1520" s="10" t="s">
        <v>38</v>
      </c>
      <c r="F1520" s="10" t="s">
        <v>39</v>
      </c>
      <c r="G1520" s="10">
        <v>87.1</v>
      </c>
      <c r="H1520" s="10" t="s">
        <v>198</v>
      </c>
      <c r="I1520" s="10" t="s">
        <v>3197</v>
      </c>
      <c r="J1520" s="10" t="s">
        <v>199</v>
      </c>
      <c r="K1520" s="10">
        <v>32.799999999999997</v>
      </c>
      <c r="L1520" s="10">
        <v>3</v>
      </c>
      <c r="M1520" s="10">
        <v>2209</v>
      </c>
      <c r="N1520" s="10">
        <v>28</v>
      </c>
    </row>
    <row r="1521" spans="1:14" ht="18" x14ac:dyDescent="0.55000000000000004">
      <c r="A1521" s="10">
        <v>2021</v>
      </c>
      <c r="B1521" s="10" t="s">
        <v>482</v>
      </c>
      <c r="C1521" s="10" t="s">
        <v>577</v>
      </c>
      <c r="D1521" s="10">
        <v>650828</v>
      </c>
      <c r="E1521" s="10" t="s">
        <v>156</v>
      </c>
      <c r="F1521" s="10" t="s">
        <v>157</v>
      </c>
      <c r="G1521" s="10">
        <v>86.6</v>
      </c>
      <c r="H1521" s="10" t="s">
        <v>198</v>
      </c>
      <c r="I1521" s="10" t="s">
        <v>3198</v>
      </c>
      <c r="J1521" s="10" t="s">
        <v>199</v>
      </c>
      <c r="K1521" s="10">
        <v>36.4</v>
      </c>
      <c r="L1521" s="10">
        <v>1.3</v>
      </c>
      <c r="M1521" s="10">
        <v>2371</v>
      </c>
      <c r="N1521" s="10">
        <v>14</v>
      </c>
    </row>
    <row r="1522" spans="1:14" ht="18" x14ac:dyDescent="0.55000000000000004">
      <c r="A1522" s="10">
        <v>2021</v>
      </c>
      <c r="B1522" s="10" t="s">
        <v>324</v>
      </c>
      <c r="C1522" s="10" t="s">
        <v>325</v>
      </c>
      <c r="D1522" s="10">
        <v>521230</v>
      </c>
      <c r="E1522" s="10" t="s">
        <v>50</v>
      </c>
      <c r="F1522" s="10" t="s">
        <v>51</v>
      </c>
      <c r="G1522" s="10">
        <v>88.9</v>
      </c>
      <c r="H1522" s="10" t="s">
        <v>198</v>
      </c>
      <c r="I1522" s="10" t="s">
        <v>3199</v>
      </c>
      <c r="J1522" s="10" t="s">
        <v>199</v>
      </c>
      <c r="K1522" s="10">
        <v>31.2</v>
      </c>
      <c r="L1522" s="10">
        <v>1.9</v>
      </c>
      <c r="M1522" s="10">
        <v>2269</v>
      </c>
      <c r="N1522" s="10">
        <v>26.5</v>
      </c>
    </row>
    <row r="1523" spans="1:14" ht="18" x14ac:dyDescent="0.55000000000000004">
      <c r="A1523" s="10">
        <v>2021</v>
      </c>
      <c r="B1523" s="10" t="s">
        <v>148</v>
      </c>
      <c r="C1523" s="10" t="s">
        <v>149</v>
      </c>
      <c r="D1523" s="10">
        <v>593958</v>
      </c>
      <c r="E1523" s="10" t="s">
        <v>42</v>
      </c>
      <c r="F1523" s="10" t="s">
        <v>43</v>
      </c>
      <c r="G1523" s="10">
        <v>82.1</v>
      </c>
      <c r="H1523" s="10" t="s">
        <v>198</v>
      </c>
      <c r="I1523" s="10" t="s">
        <v>3200</v>
      </c>
      <c r="J1523" s="10" t="s">
        <v>199</v>
      </c>
      <c r="K1523" s="10">
        <v>44.3</v>
      </c>
      <c r="L1523" s="10">
        <v>3</v>
      </c>
      <c r="M1523" s="10">
        <v>2184</v>
      </c>
      <c r="N1523" s="10">
        <v>64.5</v>
      </c>
    </row>
    <row r="1524" spans="1:14" ht="18" x14ac:dyDescent="0.55000000000000004">
      <c r="A1524" s="10">
        <v>2021</v>
      </c>
      <c r="B1524" s="10" t="s">
        <v>592</v>
      </c>
      <c r="C1524" s="10" t="s">
        <v>87</v>
      </c>
      <c r="D1524" s="10">
        <v>656458</v>
      </c>
      <c r="E1524" s="10" t="s">
        <v>92</v>
      </c>
      <c r="F1524" s="10" t="s">
        <v>93</v>
      </c>
      <c r="G1524" s="10">
        <v>81.599999999999994</v>
      </c>
      <c r="H1524" s="10" t="s">
        <v>198</v>
      </c>
      <c r="I1524" s="10" t="s">
        <v>3201</v>
      </c>
      <c r="J1524" s="10" t="s">
        <v>199</v>
      </c>
      <c r="K1524" s="10">
        <v>42.8</v>
      </c>
      <c r="L1524" s="10">
        <v>6.8</v>
      </c>
      <c r="M1524" s="10">
        <v>2438</v>
      </c>
      <c r="N1524" s="10">
        <v>46.6</v>
      </c>
    </row>
    <row r="1525" spans="1:14" ht="18" x14ac:dyDescent="0.55000000000000004">
      <c r="A1525" s="10">
        <v>2021</v>
      </c>
      <c r="B1525" s="10" t="s">
        <v>587</v>
      </c>
      <c r="C1525" s="10" t="s">
        <v>588</v>
      </c>
      <c r="D1525" s="10">
        <v>650496</v>
      </c>
      <c r="E1525" s="10" t="s">
        <v>122</v>
      </c>
      <c r="F1525" s="10" t="s">
        <v>123</v>
      </c>
      <c r="G1525" s="10">
        <v>82.8</v>
      </c>
      <c r="H1525" s="10" t="s">
        <v>198</v>
      </c>
      <c r="I1525" s="10" t="s">
        <v>3202</v>
      </c>
      <c r="J1525" s="10" t="s">
        <v>199</v>
      </c>
      <c r="K1525" s="10">
        <v>36.4</v>
      </c>
      <c r="L1525" s="10">
        <v>9.1</v>
      </c>
      <c r="M1525" s="10">
        <v>2344</v>
      </c>
      <c r="N1525" s="10">
        <v>45</v>
      </c>
    </row>
    <row r="1526" spans="1:14" ht="18" x14ac:dyDescent="0.55000000000000004">
      <c r="A1526" s="10">
        <v>2021</v>
      </c>
      <c r="B1526" s="10" t="s">
        <v>429</v>
      </c>
      <c r="C1526" s="10" t="s">
        <v>430</v>
      </c>
      <c r="D1526" s="10">
        <v>664208</v>
      </c>
      <c r="E1526" s="10" t="s">
        <v>142</v>
      </c>
      <c r="F1526" s="10" t="s">
        <v>143</v>
      </c>
      <c r="G1526" s="10">
        <v>82.2</v>
      </c>
      <c r="H1526" s="10" t="s">
        <v>198</v>
      </c>
      <c r="I1526" s="10" t="s">
        <v>3203</v>
      </c>
      <c r="J1526" s="10" t="s">
        <v>199</v>
      </c>
      <c r="K1526" s="10">
        <v>46</v>
      </c>
      <c r="L1526" s="10">
        <v>15.2</v>
      </c>
      <c r="M1526" s="10">
        <v>2656</v>
      </c>
      <c r="N1526" s="10">
        <v>37.5</v>
      </c>
    </row>
    <row r="1527" spans="1:14" ht="18" x14ac:dyDescent="0.55000000000000004">
      <c r="A1527" s="10">
        <v>2021</v>
      </c>
      <c r="B1527" s="10" t="s">
        <v>601</v>
      </c>
      <c r="C1527" s="10" t="s">
        <v>422</v>
      </c>
      <c r="D1527" s="10">
        <v>663432</v>
      </c>
      <c r="E1527" s="10" t="s">
        <v>194</v>
      </c>
      <c r="F1527" s="10" t="s">
        <v>195</v>
      </c>
      <c r="G1527" s="10">
        <v>87.4</v>
      </c>
      <c r="H1527" s="10" t="s">
        <v>198</v>
      </c>
      <c r="I1527" s="10" t="s">
        <v>3204</v>
      </c>
      <c r="J1527" s="10" t="s">
        <v>199</v>
      </c>
      <c r="K1527" s="10">
        <v>35.299999999999997</v>
      </c>
      <c r="L1527" s="10">
        <v>3.5</v>
      </c>
      <c r="M1527" s="10">
        <v>2371</v>
      </c>
      <c r="N1527" s="10">
        <v>22</v>
      </c>
    </row>
    <row r="1528" spans="1:14" ht="18" x14ac:dyDescent="0.55000000000000004">
      <c r="A1528" s="10">
        <v>2021</v>
      </c>
      <c r="B1528" s="10" t="s">
        <v>417</v>
      </c>
      <c r="C1528" s="10" t="s">
        <v>418</v>
      </c>
      <c r="D1528" s="10">
        <v>641835</v>
      </c>
      <c r="E1528" s="10" t="s">
        <v>14</v>
      </c>
      <c r="F1528" s="10" t="s">
        <v>15</v>
      </c>
      <c r="G1528" s="10">
        <v>88</v>
      </c>
      <c r="H1528" s="10" t="s">
        <v>198</v>
      </c>
      <c r="I1528" s="10" t="s">
        <v>3205</v>
      </c>
      <c r="J1528" s="10" t="s">
        <v>199</v>
      </c>
      <c r="K1528" s="10">
        <v>31.8</v>
      </c>
      <c r="L1528" s="10">
        <v>0.3</v>
      </c>
      <c r="M1528" s="10">
        <v>2507</v>
      </c>
      <c r="N1528" s="10">
        <v>28.2</v>
      </c>
    </row>
    <row r="1529" spans="1:14" ht="18" x14ac:dyDescent="0.55000000000000004">
      <c r="A1529" s="10">
        <v>2021</v>
      </c>
      <c r="B1529" s="10" t="s">
        <v>283</v>
      </c>
      <c r="C1529" s="10" t="s">
        <v>119</v>
      </c>
      <c r="D1529" s="10">
        <v>640448</v>
      </c>
      <c r="E1529" s="10" t="s">
        <v>194</v>
      </c>
      <c r="F1529" s="10" t="s">
        <v>195</v>
      </c>
      <c r="G1529" s="10">
        <v>87.4</v>
      </c>
      <c r="H1529" s="10" t="s">
        <v>198</v>
      </c>
      <c r="I1529" s="10" t="s">
        <v>3206</v>
      </c>
      <c r="J1529" s="10" t="s">
        <v>199</v>
      </c>
      <c r="K1529" s="10">
        <v>28.6</v>
      </c>
      <c r="L1529" s="10">
        <v>4.2</v>
      </c>
      <c r="M1529" s="10">
        <v>2544</v>
      </c>
      <c r="N1529" s="10">
        <v>28.8</v>
      </c>
    </row>
    <row r="1530" spans="1:14" ht="18" x14ac:dyDescent="0.55000000000000004">
      <c r="A1530" s="10">
        <v>2021</v>
      </c>
      <c r="B1530" s="10" t="s">
        <v>64</v>
      </c>
      <c r="C1530" s="10" t="s">
        <v>65</v>
      </c>
      <c r="D1530" s="10">
        <v>571927</v>
      </c>
      <c r="E1530" s="10" t="s">
        <v>14</v>
      </c>
      <c r="F1530" s="10" t="s">
        <v>15</v>
      </c>
      <c r="G1530" s="10">
        <v>88.9</v>
      </c>
      <c r="H1530" s="10" t="s">
        <v>198</v>
      </c>
      <c r="I1530" s="10" t="s">
        <v>3207</v>
      </c>
      <c r="J1530" s="10" t="s">
        <v>199</v>
      </c>
      <c r="K1530" s="10">
        <v>29</v>
      </c>
      <c r="L1530" s="10">
        <v>0.9</v>
      </c>
      <c r="M1530" s="10">
        <v>2516</v>
      </c>
      <c r="N1530" s="10">
        <v>32</v>
      </c>
    </row>
    <row r="1531" spans="1:14" ht="18" x14ac:dyDescent="0.55000000000000004">
      <c r="A1531" s="10">
        <v>2021</v>
      </c>
      <c r="B1531" s="10" t="s">
        <v>743</v>
      </c>
      <c r="C1531" s="10" t="s">
        <v>360</v>
      </c>
      <c r="D1531" s="10">
        <v>656685</v>
      </c>
      <c r="E1531" s="10" t="s">
        <v>116</v>
      </c>
      <c r="F1531" s="10" t="s">
        <v>117</v>
      </c>
      <c r="G1531" s="10">
        <v>87.7</v>
      </c>
      <c r="H1531" s="10" t="s">
        <v>198</v>
      </c>
      <c r="I1531" s="10" t="s">
        <v>3208</v>
      </c>
      <c r="J1531" s="10" t="s">
        <v>199</v>
      </c>
      <c r="K1531" s="10">
        <v>29.3</v>
      </c>
      <c r="L1531" s="10">
        <v>2.1</v>
      </c>
      <c r="M1531" s="10">
        <v>2231</v>
      </c>
      <c r="N1531" s="10">
        <v>44</v>
      </c>
    </row>
    <row r="1532" spans="1:14" ht="18" x14ac:dyDescent="0.55000000000000004">
      <c r="A1532" s="10">
        <v>2021</v>
      </c>
      <c r="B1532" s="10" t="s">
        <v>474</v>
      </c>
      <c r="C1532" s="10" t="s">
        <v>662</v>
      </c>
      <c r="D1532" s="10">
        <v>622694</v>
      </c>
      <c r="E1532" s="10" t="s">
        <v>110</v>
      </c>
      <c r="F1532" s="10" t="s">
        <v>111</v>
      </c>
      <c r="G1532" s="10">
        <v>79.2</v>
      </c>
      <c r="H1532" s="10" t="s">
        <v>198</v>
      </c>
      <c r="I1532" s="10" t="s">
        <v>3209</v>
      </c>
      <c r="J1532" s="10" t="s">
        <v>199</v>
      </c>
      <c r="K1532" s="10">
        <v>33.6</v>
      </c>
      <c r="L1532" s="10">
        <v>11.2</v>
      </c>
      <c r="M1532" s="10">
        <v>2554</v>
      </c>
      <c r="N1532" s="10">
        <v>48</v>
      </c>
    </row>
    <row r="1533" spans="1:14" ht="18" x14ac:dyDescent="0.55000000000000004">
      <c r="A1533" s="10">
        <v>2021</v>
      </c>
      <c r="B1533" s="10" t="s">
        <v>665</v>
      </c>
      <c r="C1533" s="10" t="s">
        <v>666</v>
      </c>
      <c r="D1533" s="10">
        <v>608678</v>
      </c>
      <c r="E1533" s="10" t="s">
        <v>30</v>
      </c>
      <c r="F1533" s="10" t="s">
        <v>31</v>
      </c>
      <c r="G1533" s="10">
        <v>83.8</v>
      </c>
      <c r="H1533" s="10" t="s">
        <v>198</v>
      </c>
      <c r="I1533" s="10" t="s">
        <v>3210</v>
      </c>
      <c r="J1533" s="10" t="s">
        <v>199</v>
      </c>
      <c r="K1533" s="10">
        <v>42.7</v>
      </c>
      <c r="L1533" s="10">
        <v>5.6</v>
      </c>
      <c r="M1533" s="10">
        <v>2659</v>
      </c>
      <c r="N1533" s="10">
        <v>34.299999999999997</v>
      </c>
    </row>
    <row r="1534" spans="1:14" ht="18" x14ac:dyDescent="0.55000000000000004">
      <c r="A1534" s="10">
        <v>2021</v>
      </c>
      <c r="B1534" s="10" t="s">
        <v>446</v>
      </c>
      <c r="C1534" s="10" t="s">
        <v>447</v>
      </c>
      <c r="D1534" s="10">
        <v>621348</v>
      </c>
      <c r="E1534" s="10" t="s">
        <v>194</v>
      </c>
      <c r="F1534" s="10" t="s">
        <v>195</v>
      </c>
      <c r="G1534" s="10">
        <v>84.4</v>
      </c>
      <c r="H1534" s="10" t="s">
        <v>198</v>
      </c>
      <c r="I1534" s="10" t="s">
        <v>3211</v>
      </c>
      <c r="J1534" s="10" t="s">
        <v>199</v>
      </c>
      <c r="K1534" s="10">
        <v>42.8</v>
      </c>
      <c r="L1534" s="10">
        <v>11.2</v>
      </c>
      <c r="M1534" s="10">
        <v>2677</v>
      </c>
      <c r="N1534" s="10">
        <v>35.5</v>
      </c>
    </row>
    <row r="1535" spans="1:14" ht="18" x14ac:dyDescent="0.55000000000000004">
      <c r="A1535" s="10">
        <v>2021</v>
      </c>
      <c r="B1535" s="10" t="s">
        <v>545</v>
      </c>
      <c r="C1535" s="10" t="s">
        <v>546</v>
      </c>
      <c r="D1535" s="10">
        <v>669145</v>
      </c>
      <c r="E1535" s="10" t="s">
        <v>182</v>
      </c>
      <c r="F1535" s="10" t="s">
        <v>183</v>
      </c>
      <c r="G1535" s="10">
        <v>86.1</v>
      </c>
      <c r="H1535" s="10" t="s">
        <v>198</v>
      </c>
      <c r="I1535" s="10" t="s">
        <v>3212</v>
      </c>
      <c r="J1535" s="10" t="s">
        <v>199</v>
      </c>
      <c r="K1535" s="10">
        <v>33.9</v>
      </c>
      <c r="L1535" s="10">
        <v>1.2</v>
      </c>
      <c r="M1535" s="10">
        <v>2412</v>
      </c>
      <c r="N1535" s="10">
        <v>10.9</v>
      </c>
    </row>
    <row r="1536" spans="1:14" ht="18" x14ac:dyDescent="0.55000000000000004">
      <c r="A1536" s="10">
        <v>2021</v>
      </c>
      <c r="B1536" s="10" t="s">
        <v>739</v>
      </c>
      <c r="C1536" s="10" t="s">
        <v>643</v>
      </c>
      <c r="D1536" s="10">
        <v>453265</v>
      </c>
      <c r="E1536" s="10" t="s">
        <v>30</v>
      </c>
      <c r="F1536" s="10" t="s">
        <v>31</v>
      </c>
      <c r="G1536" s="10">
        <v>83.2</v>
      </c>
      <c r="H1536" s="10" t="s">
        <v>198</v>
      </c>
      <c r="I1536" s="10" t="s">
        <v>3213</v>
      </c>
      <c r="J1536" s="10" t="s">
        <v>199</v>
      </c>
      <c r="K1536" s="10">
        <v>38.1</v>
      </c>
      <c r="L1536" s="10">
        <v>3.5</v>
      </c>
      <c r="M1536" s="10">
        <v>2372</v>
      </c>
      <c r="N1536" s="10">
        <v>25.7</v>
      </c>
    </row>
    <row r="1537" spans="1:14" ht="18" x14ac:dyDescent="0.55000000000000004">
      <c r="A1537" s="10">
        <v>2021</v>
      </c>
      <c r="B1537" s="10" t="s">
        <v>568</v>
      </c>
      <c r="C1537" s="10" t="s">
        <v>139</v>
      </c>
      <c r="D1537" s="10">
        <v>650644</v>
      </c>
      <c r="E1537" s="10" t="s">
        <v>122</v>
      </c>
      <c r="F1537" s="10" t="s">
        <v>123</v>
      </c>
      <c r="G1537" s="10">
        <v>83.3</v>
      </c>
      <c r="H1537" s="10" t="s">
        <v>198</v>
      </c>
      <c r="I1537" s="10" t="s">
        <v>3214</v>
      </c>
      <c r="J1537" s="10" t="s">
        <v>199</v>
      </c>
      <c r="K1537" s="10">
        <v>41.4</v>
      </c>
      <c r="L1537" s="10">
        <v>9.1</v>
      </c>
      <c r="M1537" s="10">
        <v>2288</v>
      </c>
      <c r="N1537" s="10">
        <v>53.4</v>
      </c>
    </row>
    <row r="1538" spans="1:14" ht="18" x14ac:dyDescent="0.55000000000000004">
      <c r="A1538" s="10">
        <v>2021</v>
      </c>
      <c r="B1538" s="10" t="s">
        <v>625</v>
      </c>
      <c r="C1538" s="10" t="s">
        <v>626</v>
      </c>
      <c r="D1538" s="10">
        <v>571656</v>
      </c>
      <c r="E1538" s="10" t="s">
        <v>132</v>
      </c>
      <c r="F1538" s="10" t="s">
        <v>133</v>
      </c>
      <c r="G1538" s="10">
        <v>82.5</v>
      </c>
      <c r="H1538" s="10" t="s">
        <v>198</v>
      </c>
      <c r="I1538" s="10" t="s">
        <v>3215</v>
      </c>
      <c r="J1538" s="10" t="s">
        <v>199</v>
      </c>
      <c r="K1538" s="10">
        <v>39.1</v>
      </c>
      <c r="L1538" s="10">
        <v>2</v>
      </c>
      <c r="M1538" s="10">
        <v>2231</v>
      </c>
      <c r="N1538" s="10">
        <v>52.7</v>
      </c>
    </row>
    <row r="1539" spans="1:14" ht="18" x14ac:dyDescent="0.55000000000000004">
      <c r="A1539" s="10">
        <v>2021</v>
      </c>
      <c r="B1539" s="10" t="s">
        <v>788</v>
      </c>
      <c r="C1539" s="10" t="s">
        <v>454</v>
      </c>
      <c r="D1539" s="10">
        <v>608652</v>
      </c>
      <c r="E1539" s="10" t="s">
        <v>261</v>
      </c>
      <c r="F1539" s="10" t="s">
        <v>262</v>
      </c>
      <c r="G1539" s="10">
        <v>81.7</v>
      </c>
      <c r="H1539" s="10" t="s">
        <v>198</v>
      </c>
      <c r="I1539" s="10" t="s">
        <v>3216</v>
      </c>
      <c r="J1539" s="10" t="s">
        <v>199</v>
      </c>
      <c r="K1539" s="10">
        <v>42.9</v>
      </c>
      <c r="L1539" s="10">
        <v>2.7</v>
      </c>
      <c r="M1539" s="10">
        <v>2601</v>
      </c>
      <c r="N1539" s="10">
        <v>26.8</v>
      </c>
    </row>
    <row r="1540" spans="1:14" ht="18" x14ac:dyDescent="0.55000000000000004">
      <c r="A1540" s="10">
        <v>2021</v>
      </c>
      <c r="B1540" s="10" t="s">
        <v>717</v>
      </c>
      <c r="C1540" s="10" t="s">
        <v>718</v>
      </c>
      <c r="D1540" s="10">
        <v>606303</v>
      </c>
      <c r="E1540" s="10" t="s">
        <v>80</v>
      </c>
      <c r="F1540" s="10" t="s">
        <v>81</v>
      </c>
      <c r="G1540" s="10">
        <v>81.2</v>
      </c>
      <c r="H1540" s="10" t="s">
        <v>198</v>
      </c>
      <c r="I1540" s="10" t="s">
        <v>3217</v>
      </c>
      <c r="J1540" s="10" t="s">
        <v>199</v>
      </c>
      <c r="K1540" s="10">
        <v>42.2</v>
      </c>
      <c r="L1540" s="10">
        <v>9.6</v>
      </c>
      <c r="M1540" s="10">
        <v>2093</v>
      </c>
      <c r="N1540" s="10">
        <v>36.799999999999997</v>
      </c>
    </row>
    <row r="1541" spans="1:14" ht="18" x14ac:dyDescent="0.55000000000000004">
      <c r="A1541" s="10">
        <v>2021</v>
      </c>
      <c r="B1541" s="10" t="s">
        <v>487</v>
      </c>
      <c r="C1541" s="10" t="s">
        <v>272</v>
      </c>
      <c r="D1541" s="10">
        <v>621593</v>
      </c>
      <c r="E1541" s="10" t="s">
        <v>14</v>
      </c>
      <c r="F1541" s="10" t="s">
        <v>15</v>
      </c>
      <c r="G1541" s="10">
        <v>84.4</v>
      </c>
      <c r="H1541" s="10" t="s">
        <v>198</v>
      </c>
      <c r="I1541" s="10" t="s">
        <v>3218</v>
      </c>
      <c r="J1541" s="10" t="s">
        <v>199</v>
      </c>
      <c r="K1541" s="10">
        <v>39.200000000000003</v>
      </c>
      <c r="L1541" s="10">
        <v>12.5</v>
      </c>
      <c r="M1541" s="10">
        <v>2816</v>
      </c>
      <c r="N1541" s="10">
        <v>60</v>
      </c>
    </row>
    <row r="1542" spans="1:14" ht="18" x14ac:dyDescent="0.55000000000000004">
      <c r="A1542" s="10">
        <v>2021</v>
      </c>
      <c r="B1542" s="10" t="s">
        <v>703</v>
      </c>
      <c r="C1542" s="10" t="s">
        <v>497</v>
      </c>
      <c r="D1542" s="10">
        <v>605513</v>
      </c>
      <c r="E1542" s="10" t="s">
        <v>132</v>
      </c>
      <c r="F1542" s="10" t="s">
        <v>133</v>
      </c>
      <c r="G1542" s="10">
        <v>85.3</v>
      </c>
      <c r="H1542" s="10" t="s">
        <v>198</v>
      </c>
      <c r="I1542" s="10" t="s">
        <v>3219</v>
      </c>
      <c r="J1542" s="10" t="s">
        <v>199</v>
      </c>
      <c r="K1542" s="10">
        <v>38</v>
      </c>
      <c r="L1542" s="10">
        <v>7.6</v>
      </c>
      <c r="M1542" s="10">
        <v>2209</v>
      </c>
      <c r="N1542" s="10">
        <v>33.5</v>
      </c>
    </row>
    <row r="1543" spans="1:14" ht="18" x14ac:dyDescent="0.55000000000000004">
      <c r="A1543" s="10">
        <v>2021</v>
      </c>
      <c r="B1543" s="10" t="s">
        <v>265</v>
      </c>
      <c r="C1543" s="10" t="s">
        <v>266</v>
      </c>
      <c r="D1543" s="10">
        <v>592826</v>
      </c>
      <c r="E1543" s="10" t="s">
        <v>58</v>
      </c>
      <c r="F1543" s="10" t="s">
        <v>59</v>
      </c>
      <c r="G1543" s="10">
        <v>84.9</v>
      </c>
      <c r="H1543" s="10" t="s">
        <v>198</v>
      </c>
      <c r="I1543" s="10" t="s">
        <v>3220</v>
      </c>
      <c r="J1543" s="10" t="s">
        <v>199</v>
      </c>
      <c r="K1543" s="10">
        <v>34.700000000000003</v>
      </c>
      <c r="L1543" s="10">
        <v>6.7</v>
      </c>
      <c r="M1543" s="10">
        <v>2543</v>
      </c>
      <c r="N1543" s="10">
        <v>41.8</v>
      </c>
    </row>
    <row r="1544" spans="1:14" ht="18" x14ac:dyDescent="0.55000000000000004">
      <c r="A1544" s="10">
        <v>2021</v>
      </c>
      <c r="B1544" s="10" t="s">
        <v>744</v>
      </c>
      <c r="C1544" s="10" t="s">
        <v>139</v>
      </c>
      <c r="D1544" s="10">
        <v>642083</v>
      </c>
      <c r="E1544" s="10" t="s">
        <v>232</v>
      </c>
      <c r="F1544" s="10" t="s">
        <v>233</v>
      </c>
      <c r="G1544" s="10">
        <v>86</v>
      </c>
      <c r="H1544" s="10" t="s">
        <v>198</v>
      </c>
      <c r="I1544" s="10" t="s">
        <v>3221</v>
      </c>
      <c r="J1544" s="10" t="s">
        <v>199</v>
      </c>
      <c r="K1544" s="10">
        <v>33.4</v>
      </c>
      <c r="L1544" s="10">
        <v>2.2000000000000002</v>
      </c>
      <c r="M1544" s="10">
        <v>2253</v>
      </c>
      <c r="N1544" s="10">
        <v>52.7</v>
      </c>
    </row>
    <row r="1545" spans="1:14" ht="18" x14ac:dyDescent="0.55000000000000004">
      <c r="A1545" s="10">
        <v>2021</v>
      </c>
      <c r="B1545" s="10" t="s">
        <v>642</v>
      </c>
      <c r="C1545" s="10" t="s">
        <v>643</v>
      </c>
      <c r="D1545" s="10">
        <v>664062</v>
      </c>
      <c r="E1545" s="10" t="s">
        <v>54</v>
      </c>
      <c r="F1545" s="10" t="s">
        <v>55</v>
      </c>
      <c r="G1545" s="10">
        <v>86.6</v>
      </c>
      <c r="H1545" s="10" t="s">
        <v>198</v>
      </c>
      <c r="I1545" s="10" t="s">
        <v>3222</v>
      </c>
      <c r="J1545" s="10" t="s">
        <v>199</v>
      </c>
      <c r="K1545" s="10">
        <v>32</v>
      </c>
      <c r="L1545" s="10">
        <v>4.7</v>
      </c>
      <c r="M1545" s="10">
        <v>2059</v>
      </c>
      <c r="N1545" s="10">
        <v>28</v>
      </c>
    </row>
    <row r="1546" spans="1:14" ht="18" x14ac:dyDescent="0.55000000000000004">
      <c r="A1546" s="10">
        <v>2021</v>
      </c>
      <c r="B1546" s="10" t="s">
        <v>294</v>
      </c>
      <c r="C1546" s="10" t="s">
        <v>295</v>
      </c>
      <c r="D1546" s="10">
        <v>642203</v>
      </c>
      <c r="E1546" s="10" t="s">
        <v>164</v>
      </c>
      <c r="F1546" s="10" t="s">
        <v>165</v>
      </c>
      <c r="G1546" s="10">
        <v>83.8</v>
      </c>
      <c r="H1546" s="10" t="s">
        <v>198</v>
      </c>
      <c r="I1546" s="10" t="s">
        <v>3223</v>
      </c>
      <c r="J1546" s="10" t="s">
        <v>199</v>
      </c>
      <c r="K1546" s="10">
        <v>39.6</v>
      </c>
      <c r="L1546" s="10">
        <v>4.3</v>
      </c>
      <c r="M1546" s="10">
        <v>2209</v>
      </c>
      <c r="N1546" s="10">
        <v>37.5</v>
      </c>
    </row>
    <row r="1547" spans="1:14" ht="18" x14ac:dyDescent="0.55000000000000004">
      <c r="A1547" s="10">
        <v>2021</v>
      </c>
      <c r="B1547" s="10" t="s">
        <v>683</v>
      </c>
      <c r="C1547" s="10" t="s">
        <v>170</v>
      </c>
      <c r="D1547" s="10">
        <v>663765</v>
      </c>
      <c r="E1547" s="10" t="s">
        <v>34</v>
      </c>
      <c r="F1547" s="10" t="s">
        <v>35</v>
      </c>
      <c r="G1547" s="10">
        <v>82.4</v>
      </c>
      <c r="H1547" s="10" t="s">
        <v>198</v>
      </c>
      <c r="I1547" s="10" t="s">
        <v>3224</v>
      </c>
      <c r="J1547" s="10" t="s">
        <v>199</v>
      </c>
      <c r="K1547" s="10">
        <v>42.3</v>
      </c>
      <c r="L1547" s="10">
        <v>11.2</v>
      </c>
      <c r="M1547" s="10">
        <v>2464</v>
      </c>
      <c r="N1547" s="10">
        <v>51</v>
      </c>
    </row>
    <row r="1548" spans="1:14" ht="18" x14ac:dyDescent="0.55000000000000004">
      <c r="A1548" s="10">
        <v>2021</v>
      </c>
      <c r="B1548" s="10" t="s">
        <v>663</v>
      </c>
      <c r="C1548" s="10" t="s">
        <v>497</v>
      </c>
      <c r="D1548" s="10">
        <v>607359</v>
      </c>
      <c r="E1548" s="10" t="s">
        <v>116</v>
      </c>
      <c r="F1548" s="10" t="s">
        <v>117</v>
      </c>
      <c r="G1548" s="10">
        <v>83.7</v>
      </c>
      <c r="H1548" s="10" t="s">
        <v>198</v>
      </c>
      <c r="I1548" s="10" t="s">
        <v>3225</v>
      </c>
      <c r="J1548" s="10" t="s">
        <v>199</v>
      </c>
      <c r="K1548" s="10">
        <v>40.6</v>
      </c>
      <c r="L1548" s="10">
        <v>11.6</v>
      </c>
      <c r="M1548" s="10">
        <v>1988</v>
      </c>
      <c r="N1548" s="10">
        <v>43.2</v>
      </c>
    </row>
    <row r="1549" spans="1:14" ht="18" x14ac:dyDescent="0.55000000000000004">
      <c r="A1549" s="10">
        <v>2021</v>
      </c>
      <c r="B1549" s="10" t="s">
        <v>697</v>
      </c>
      <c r="C1549" s="10" t="s">
        <v>41</v>
      </c>
      <c r="D1549" s="10">
        <v>663734</v>
      </c>
      <c r="E1549" s="10" t="s">
        <v>110</v>
      </c>
      <c r="F1549" s="10" t="s">
        <v>111</v>
      </c>
      <c r="G1549" s="10">
        <v>84.5</v>
      </c>
      <c r="H1549" s="10" t="s">
        <v>198</v>
      </c>
      <c r="I1549" s="10" t="s">
        <v>3226</v>
      </c>
      <c r="J1549" s="10" t="s">
        <v>199</v>
      </c>
      <c r="K1549" s="10">
        <v>32</v>
      </c>
      <c r="L1549" s="10">
        <v>2.2999999999999998</v>
      </c>
      <c r="M1549" s="10">
        <v>2242</v>
      </c>
      <c r="N1549" s="10">
        <v>38.799999999999997</v>
      </c>
    </row>
    <row r="1550" spans="1:14" ht="18" x14ac:dyDescent="0.55000000000000004">
      <c r="A1550" s="10">
        <v>2021</v>
      </c>
      <c r="B1550" s="10" t="s">
        <v>532</v>
      </c>
      <c r="C1550" s="10" t="s">
        <v>533</v>
      </c>
      <c r="D1550" s="10">
        <v>518633</v>
      </c>
      <c r="E1550" s="10" t="s">
        <v>80</v>
      </c>
      <c r="F1550" s="10" t="s">
        <v>81</v>
      </c>
      <c r="G1550" s="10">
        <v>83.4</v>
      </c>
      <c r="H1550" s="10" t="s">
        <v>198</v>
      </c>
      <c r="I1550" s="10" t="s">
        <v>3227</v>
      </c>
      <c r="J1550" s="10" t="s">
        <v>199</v>
      </c>
      <c r="K1550" s="10">
        <v>42.6</v>
      </c>
      <c r="L1550" s="10">
        <v>6.4</v>
      </c>
      <c r="M1550" s="10">
        <v>2470</v>
      </c>
      <c r="N1550" s="10">
        <v>59.1</v>
      </c>
    </row>
    <row r="1551" spans="1:14" ht="18" x14ac:dyDescent="0.55000000000000004">
      <c r="A1551" s="10">
        <v>2021</v>
      </c>
      <c r="B1551" s="10" t="s">
        <v>348</v>
      </c>
      <c r="C1551" s="10" t="s">
        <v>349</v>
      </c>
      <c r="D1551" s="10">
        <v>592773</v>
      </c>
      <c r="E1551" s="10" t="s">
        <v>142</v>
      </c>
      <c r="F1551" s="10" t="s">
        <v>143</v>
      </c>
      <c r="G1551" s="10">
        <v>87</v>
      </c>
      <c r="H1551" s="10" t="s">
        <v>198</v>
      </c>
      <c r="I1551" s="10" t="s">
        <v>3228</v>
      </c>
      <c r="J1551" s="10" t="s">
        <v>199</v>
      </c>
      <c r="K1551" s="10">
        <v>36.9</v>
      </c>
      <c r="L1551" s="10">
        <v>2.2000000000000002</v>
      </c>
      <c r="M1551" s="10">
        <v>2198</v>
      </c>
      <c r="N1551" s="10">
        <v>22</v>
      </c>
    </row>
    <row r="1552" spans="1:14" ht="18" x14ac:dyDescent="0.55000000000000004">
      <c r="A1552" s="10">
        <v>2021</v>
      </c>
      <c r="B1552" s="10" t="s">
        <v>549</v>
      </c>
      <c r="C1552" s="10" t="s">
        <v>177</v>
      </c>
      <c r="D1552" s="10">
        <v>657044</v>
      </c>
      <c r="E1552" s="10" t="s">
        <v>178</v>
      </c>
      <c r="F1552" s="10" t="s">
        <v>179</v>
      </c>
      <c r="G1552" s="10">
        <v>78.2</v>
      </c>
      <c r="H1552" s="10" t="s">
        <v>198</v>
      </c>
      <c r="I1552" s="10" t="s">
        <v>3229</v>
      </c>
      <c r="J1552" s="10" t="s">
        <v>199</v>
      </c>
      <c r="K1552" s="10">
        <v>34.5</v>
      </c>
      <c r="L1552" s="10">
        <v>13.9</v>
      </c>
      <c r="M1552" s="10">
        <v>2542</v>
      </c>
      <c r="N1552" s="10">
        <v>70</v>
      </c>
    </row>
    <row r="1553" spans="1:14" ht="18" x14ac:dyDescent="0.55000000000000004">
      <c r="A1553" s="10">
        <v>2021</v>
      </c>
      <c r="B1553" s="10" t="s">
        <v>311</v>
      </c>
      <c r="C1553" s="10" t="s">
        <v>312</v>
      </c>
      <c r="D1553" s="10">
        <v>641778</v>
      </c>
      <c r="E1553" s="10" t="s">
        <v>68</v>
      </c>
      <c r="F1553" s="10" t="s">
        <v>69</v>
      </c>
      <c r="G1553" s="10">
        <v>87.3</v>
      </c>
      <c r="H1553" s="10" t="s">
        <v>198</v>
      </c>
      <c r="I1553" s="10" t="s">
        <v>3230</v>
      </c>
      <c r="J1553" s="10" t="s">
        <v>199</v>
      </c>
      <c r="K1553" s="10">
        <v>29.4</v>
      </c>
      <c r="L1553" s="10">
        <v>1.3</v>
      </c>
      <c r="M1553" s="10">
        <v>2238</v>
      </c>
      <c r="N1553" s="10">
        <v>55.5</v>
      </c>
    </row>
    <row r="1554" spans="1:14" ht="18" x14ac:dyDescent="0.55000000000000004">
      <c r="A1554" s="10">
        <v>2021</v>
      </c>
      <c r="B1554" s="10" t="s">
        <v>806</v>
      </c>
      <c r="C1554" s="10" t="s">
        <v>420</v>
      </c>
      <c r="D1554" s="10">
        <v>596027</v>
      </c>
      <c r="E1554" s="10" t="s">
        <v>46</v>
      </c>
      <c r="F1554" s="10" t="s">
        <v>47</v>
      </c>
      <c r="G1554" s="10">
        <v>87.5</v>
      </c>
      <c r="H1554" s="10" t="s">
        <v>198</v>
      </c>
      <c r="I1554" s="10" t="s">
        <v>3231</v>
      </c>
      <c r="J1554" s="10" t="s">
        <v>199</v>
      </c>
      <c r="K1554" s="10">
        <v>36</v>
      </c>
      <c r="L1554" s="10">
        <v>14.5</v>
      </c>
      <c r="M1554" s="10">
        <v>2324</v>
      </c>
      <c r="N1554" s="10">
        <v>35.9</v>
      </c>
    </row>
    <row r="1555" spans="1:14" ht="18" x14ac:dyDescent="0.55000000000000004">
      <c r="A1555" s="10">
        <v>2021</v>
      </c>
      <c r="B1555" s="10" t="s">
        <v>426</v>
      </c>
      <c r="C1555" s="10" t="s">
        <v>427</v>
      </c>
      <c r="D1555" s="10">
        <v>543339</v>
      </c>
      <c r="E1555" s="10" t="s">
        <v>62</v>
      </c>
      <c r="F1555" s="10" t="s">
        <v>63</v>
      </c>
      <c r="G1555" s="10">
        <v>88.5</v>
      </c>
      <c r="H1555" s="10" t="s">
        <v>198</v>
      </c>
      <c r="I1555" s="10" t="s">
        <v>3232</v>
      </c>
      <c r="J1555" s="10" t="s">
        <v>199</v>
      </c>
      <c r="K1555" s="10">
        <v>29.7</v>
      </c>
      <c r="L1555" s="10">
        <v>1.9</v>
      </c>
      <c r="M1555" s="10">
        <v>2598</v>
      </c>
      <c r="N1555" s="10">
        <v>50.9</v>
      </c>
    </row>
    <row r="1556" spans="1:14" ht="18" x14ac:dyDescent="0.55000000000000004">
      <c r="A1556" s="10">
        <v>2021</v>
      </c>
      <c r="B1556" s="10" t="s">
        <v>535</v>
      </c>
      <c r="C1556" s="10" t="s">
        <v>229</v>
      </c>
      <c r="D1556" s="10">
        <v>666159</v>
      </c>
      <c r="E1556" s="10" t="s">
        <v>132</v>
      </c>
      <c r="F1556" s="10" t="s">
        <v>133</v>
      </c>
      <c r="G1556" s="10">
        <v>85.5</v>
      </c>
      <c r="H1556" s="10" t="s">
        <v>198</v>
      </c>
      <c r="I1556" s="10" t="s">
        <v>3233</v>
      </c>
      <c r="J1556" s="10" t="s">
        <v>199</v>
      </c>
      <c r="K1556" s="10">
        <v>34.700000000000003</v>
      </c>
      <c r="L1556" s="10">
        <v>5.8</v>
      </c>
      <c r="M1556" s="10">
        <v>2854</v>
      </c>
      <c r="N1556" s="10">
        <v>18.8</v>
      </c>
    </row>
    <row r="1557" spans="1:14" ht="18" x14ac:dyDescent="0.55000000000000004">
      <c r="A1557" s="10">
        <v>2021</v>
      </c>
      <c r="B1557" s="10" t="s">
        <v>582</v>
      </c>
      <c r="C1557" s="10" t="s">
        <v>583</v>
      </c>
      <c r="D1557" s="10">
        <v>608328</v>
      </c>
      <c r="E1557" s="10" t="s">
        <v>213</v>
      </c>
      <c r="F1557" s="10" t="s">
        <v>214</v>
      </c>
      <c r="G1557" s="10">
        <v>85.1</v>
      </c>
      <c r="H1557" s="10" t="s">
        <v>198</v>
      </c>
      <c r="I1557" s="10" t="s">
        <v>3234</v>
      </c>
      <c r="J1557" s="10" t="s">
        <v>199</v>
      </c>
      <c r="K1557" s="10">
        <v>37.6</v>
      </c>
      <c r="L1557" s="10">
        <v>3.7</v>
      </c>
      <c r="M1557" s="10">
        <v>2179</v>
      </c>
      <c r="N1557" s="10">
        <v>49</v>
      </c>
    </row>
    <row r="1558" spans="1:14" ht="18" x14ac:dyDescent="0.55000000000000004">
      <c r="A1558" s="10">
        <v>2021</v>
      </c>
      <c r="B1558" s="10" t="s">
        <v>804</v>
      </c>
      <c r="C1558" s="10" t="s">
        <v>805</v>
      </c>
      <c r="D1558" s="10">
        <v>622088</v>
      </c>
      <c r="E1558" s="10" t="s">
        <v>26</v>
      </c>
      <c r="F1558" s="10" t="s">
        <v>27</v>
      </c>
      <c r="G1558" s="10">
        <v>83.7</v>
      </c>
      <c r="H1558" s="10" t="s">
        <v>198</v>
      </c>
      <c r="I1558" s="10" t="s">
        <v>3235</v>
      </c>
      <c r="J1558" s="10" t="s">
        <v>199</v>
      </c>
      <c r="K1558" s="10">
        <v>40.4</v>
      </c>
      <c r="L1558" s="10">
        <v>11.9</v>
      </c>
      <c r="M1558" s="10">
        <v>2029</v>
      </c>
      <c r="N1558" s="10">
        <v>45.2</v>
      </c>
    </row>
    <row r="1559" spans="1:14" ht="18" x14ac:dyDescent="0.55000000000000004">
      <c r="A1559" s="10">
        <v>2021</v>
      </c>
      <c r="B1559" s="10" t="s">
        <v>816</v>
      </c>
      <c r="C1559" s="10" t="s">
        <v>817</v>
      </c>
      <c r="D1559" s="10">
        <v>666808</v>
      </c>
      <c r="E1559" s="10" t="s">
        <v>30</v>
      </c>
      <c r="F1559" s="10" t="s">
        <v>31</v>
      </c>
      <c r="G1559" s="10">
        <v>86.2</v>
      </c>
      <c r="H1559" s="10" t="s">
        <v>198</v>
      </c>
      <c r="I1559" s="10" t="s">
        <v>3236</v>
      </c>
      <c r="J1559" s="10" t="s">
        <v>199</v>
      </c>
      <c r="K1559" s="10">
        <v>38.299999999999997</v>
      </c>
      <c r="L1559" s="10">
        <v>6</v>
      </c>
      <c r="M1559" s="10">
        <v>2517</v>
      </c>
      <c r="N1559" s="10">
        <v>52.2</v>
      </c>
    </row>
    <row r="1560" spans="1:14" ht="18" x14ac:dyDescent="0.55000000000000004">
      <c r="A1560" s="10">
        <v>2021</v>
      </c>
      <c r="B1560" s="10" t="s">
        <v>209</v>
      </c>
      <c r="C1560" s="10" t="s">
        <v>210</v>
      </c>
      <c r="D1560" s="10">
        <v>572971</v>
      </c>
      <c r="E1560" s="10" t="s">
        <v>50</v>
      </c>
      <c r="F1560" s="10" t="s">
        <v>51</v>
      </c>
      <c r="G1560" s="10">
        <v>77.8</v>
      </c>
      <c r="H1560" s="10" t="s">
        <v>198</v>
      </c>
      <c r="I1560" s="10" t="s">
        <v>3237</v>
      </c>
      <c r="J1560" s="10" t="s">
        <v>199</v>
      </c>
      <c r="K1560" s="10">
        <v>44.5</v>
      </c>
      <c r="L1560" s="10">
        <v>6.6</v>
      </c>
      <c r="M1560" s="10">
        <v>2850</v>
      </c>
      <c r="N1560" s="10">
        <v>41.7</v>
      </c>
    </row>
    <row r="1561" spans="1:14" ht="18" x14ac:dyDescent="0.55000000000000004">
      <c r="A1561" s="10">
        <v>2021</v>
      </c>
      <c r="B1561" s="10" t="s">
        <v>401</v>
      </c>
      <c r="C1561" s="10" t="s">
        <v>151</v>
      </c>
      <c r="D1561" s="10">
        <v>605388</v>
      </c>
      <c r="E1561" s="10" t="s">
        <v>46</v>
      </c>
      <c r="F1561" s="10" t="s">
        <v>47</v>
      </c>
      <c r="G1561" s="10">
        <v>82.7</v>
      </c>
      <c r="H1561" s="10" t="s">
        <v>198</v>
      </c>
      <c r="I1561" s="10" t="s">
        <v>3238</v>
      </c>
      <c r="J1561" s="10" t="s">
        <v>199</v>
      </c>
      <c r="K1561" s="10">
        <v>37</v>
      </c>
      <c r="L1561" s="10">
        <v>6.7</v>
      </c>
      <c r="M1561" s="10">
        <v>2338</v>
      </c>
      <c r="N1561" s="10">
        <v>28</v>
      </c>
    </row>
    <row r="1562" spans="1:14" ht="18" x14ac:dyDescent="0.55000000000000004">
      <c r="A1562" s="10">
        <v>2021</v>
      </c>
      <c r="B1562" s="10" t="s">
        <v>819</v>
      </c>
      <c r="C1562" s="10" t="s">
        <v>533</v>
      </c>
      <c r="D1562" s="10">
        <v>543056</v>
      </c>
      <c r="E1562" s="10" t="s">
        <v>261</v>
      </c>
      <c r="F1562" s="10" t="s">
        <v>262</v>
      </c>
      <c r="G1562" s="10">
        <v>84.5</v>
      </c>
      <c r="H1562" s="10" t="s">
        <v>198</v>
      </c>
      <c r="I1562" s="10" t="s">
        <v>3239</v>
      </c>
      <c r="J1562" s="10" t="s">
        <v>199</v>
      </c>
      <c r="K1562" s="10">
        <v>33.6</v>
      </c>
      <c r="L1562" s="10">
        <v>3.5</v>
      </c>
      <c r="M1562" s="10">
        <v>2391</v>
      </c>
      <c r="N1562" s="10">
        <v>41.3</v>
      </c>
    </row>
    <row r="1563" spans="1:14" ht="18" x14ac:dyDescent="0.55000000000000004">
      <c r="A1563" s="10">
        <v>2021</v>
      </c>
      <c r="B1563" s="10" t="s">
        <v>760</v>
      </c>
      <c r="C1563" s="10" t="s">
        <v>447</v>
      </c>
      <c r="D1563" s="10">
        <v>572125</v>
      </c>
      <c r="E1563" s="10" t="s">
        <v>232</v>
      </c>
      <c r="F1563" s="10" t="s">
        <v>233</v>
      </c>
      <c r="G1563" s="10">
        <v>80</v>
      </c>
      <c r="H1563" s="10" t="s">
        <v>198</v>
      </c>
      <c r="I1563" s="10" t="s">
        <v>3240</v>
      </c>
      <c r="J1563" s="10" t="s">
        <v>199</v>
      </c>
      <c r="K1563" s="10">
        <v>40.1</v>
      </c>
      <c r="L1563" s="10">
        <v>11.3</v>
      </c>
      <c r="M1563" s="10">
        <v>2214</v>
      </c>
      <c r="N1563" s="10">
        <v>38.799999999999997</v>
      </c>
    </row>
    <row r="1564" spans="1:14" ht="18" x14ac:dyDescent="0.55000000000000004">
      <c r="A1564" s="10">
        <v>2021</v>
      </c>
      <c r="B1564" s="10" t="s">
        <v>376</v>
      </c>
      <c r="C1564" s="10" t="s">
        <v>85</v>
      </c>
      <c r="D1564" s="10">
        <v>676477</v>
      </c>
      <c r="E1564" s="10" t="s">
        <v>42</v>
      </c>
      <c r="F1564" s="10" t="s">
        <v>43</v>
      </c>
      <c r="G1564" s="10">
        <v>83.6</v>
      </c>
      <c r="H1564" s="10" t="s">
        <v>198</v>
      </c>
      <c r="I1564" s="10" t="s">
        <v>3241</v>
      </c>
      <c r="J1564" s="10" t="s">
        <v>199</v>
      </c>
      <c r="K1564" s="10">
        <v>38.700000000000003</v>
      </c>
      <c r="L1564" s="10">
        <v>4.5</v>
      </c>
      <c r="M1564" s="10">
        <v>1947</v>
      </c>
      <c r="N1564" s="10">
        <v>30</v>
      </c>
    </row>
    <row r="1565" spans="1:14" ht="18" x14ac:dyDescent="0.55000000000000004">
      <c r="A1565" s="10">
        <v>2021</v>
      </c>
      <c r="B1565" s="10" t="s">
        <v>162</v>
      </c>
      <c r="C1565" s="10" t="s">
        <v>163</v>
      </c>
      <c r="D1565" s="10">
        <v>668678</v>
      </c>
      <c r="E1565" s="10" t="s">
        <v>164</v>
      </c>
      <c r="F1565" s="10" t="s">
        <v>165</v>
      </c>
      <c r="G1565" s="10">
        <v>86.2</v>
      </c>
      <c r="H1565" s="10" t="s">
        <v>198</v>
      </c>
      <c r="I1565" s="10" t="s">
        <v>3242</v>
      </c>
      <c r="J1565" s="10" t="s">
        <v>199</v>
      </c>
      <c r="K1565" s="10">
        <v>37</v>
      </c>
      <c r="L1565" s="10">
        <v>7.8</v>
      </c>
      <c r="M1565" s="10">
        <v>2430</v>
      </c>
      <c r="N1565" s="10">
        <v>43</v>
      </c>
    </row>
    <row r="1566" spans="1:14" ht="18" x14ac:dyDescent="0.55000000000000004">
      <c r="A1566" s="10">
        <v>2021</v>
      </c>
      <c r="B1566" s="10" t="s">
        <v>478</v>
      </c>
      <c r="C1566" s="10" t="s">
        <v>61</v>
      </c>
      <c r="D1566" s="10">
        <v>642130</v>
      </c>
      <c r="E1566" s="10" t="s">
        <v>142</v>
      </c>
      <c r="F1566" s="10" t="s">
        <v>143</v>
      </c>
      <c r="G1566" s="10">
        <v>82.6</v>
      </c>
      <c r="H1566" s="10" t="s">
        <v>198</v>
      </c>
      <c r="I1566" s="10" t="s">
        <v>3243</v>
      </c>
      <c r="J1566" s="10" t="s">
        <v>199</v>
      </c>
      <c r="K1566" s="10">
        <v>41.2</v>
      </c>
      <c r="L1566" s="10">
        <v>7.3</v>
      </c>
      <c r="M1566" s="10">
        <v>2224</v>
      </c>
      <c r="N1566" s="10">
        <v>46</v>
      </c>
    </row>
    <row r="1567" spans="1:14" ht="18" x14ac:dyDescent="0.55000000000000004">
      <c r="A1567" s="10">
        <v>2021</v>
      </c>
      <c r="B1567" s="10" t="s">
        <v>140</v>
      </c>
      <c r="C1567" s="10" t="s">
        <v>168</v>
      </c>
      <c r="D1567" s="10">
        <v>650530</v>
      </c>
      <c r="E1567" s="10" t="s">
        <v>132</v>
      </c>
      <c r="F1567" s="10" t="s">
        <v>133</v>
      </c>
      <c r="G1567" s="10">
        <v>86.7</v>
      </c>
      <c r="H1567" s="10" t="s">
        <v>198</v>
      </c>
      <c r="I1567" s="10" t="s">
        <v>3244</v>
      </c>
      <c r="J1567" s="10" t="s">
        <v>199</v>
      </c>
      <c r="K1567" s="10">
        <v>32.4</v>
      </c>
      <c r="L1567" s="10">
        <v>4.3</v>
      </c>
      <c r="M1567" s="10">
        <v>2584</v>
      </c>
      <c r="N1567" s="10">
        <v>28</v>
      </c>
    </row>
    <row r="1568" spans="1:14" ht="18" x14ac:dyDescent="0.55000000000000004">
      <c r="A1568" s="10">
        <v>2021</v>
      </c>
      <c r="B1568" s="10" t="s">
        <v>830</v>
      </c>
      <c r="C1568" s="10" t="s">
        <v>605</v>
      </c>
      <c r="D1568" s="10">
        <v>571882</v>
      </c>
      <c r="E1568" s="10" t="s">
        <v>261</v>
      </c>
      <c r="F1568" s="10" t="s">
        <v>262</v>
      </c>
      <c r="G1568" s="10">
        <v>86.7</v>
      </c>
      <c r="H1568" s="10" t="s">
        <v>198</v>
      </c>
      <c r="I1568" s="10" t="s">
        <v>3245</v>
      </c>
      <c r="J1568" s="10" t="s">
        <v>199</v>
      </c>
      <c r="K1568" s="10">
        <v>35.700000000000003</v>
      </c>
      <c r="L1568" s="10">
        <v>3.7</v>
      </c>
      <c r="M1568" s="10">
        <v>2236</v>
      </c>
      <c r="N1568" s="10">
        <v>33.4</v>
      </c>
    </row>
    <row r="1569" spans="1:14" ht="18" x14ac:dyDescent="0.55000000000000004">
      <c r="A1569" s="10">
        <v>2021</v>
      </c>
      <c r="B1569" s="10" t="s">
        <v>809</v>
      </c>
      <c r="C1569" s="10" t="s">
        <v>810</v>
      </c>
      <c r="D1569" s="10">
        <v>519076</v>
      </c>
      <c r="E1569" s="10" t="s">
        <v>54</v>
      </c>
      <c r="F1569" s="10" t="s">
        <v>55</v>
      </c>
      <c r="G1569" s="10">
        <v>86.5</v>
      </c>
      <c r="H1569" s="10" t="s">
        <v>198</v>
      </c>
      <c r="I1569" s="10" t="s">
        <v>3246</v>
      </c>
      <c r="J1569" s="10" t="s">
        <v>199</v>
      </c>
      <c r="K1569" s="10">
        <v>38.200000000000003</v>
      </c>
      <c r="L1569" s="10">
        <v>13.6</v>
      </c>
      <c r="M1569" s="10">
        <v>2350</v>
      </c>
      <c r="N1569" s="10">
        <v>42.2</v>
      </c>
    </row>
    <row r="1570" spans="1:14" ht="18" x14ac:dyDescent="0.55000000000000004">
      <c r="A1570" s="10">
        <v>2021</v>
      </c>
      <c r="B1570" s="10" t="s">
        <v>738</v>
      </c>
      <c r="C1570" s="10" t="s">
        <v>141</v>
      </c>
      <c r="D1570" s="10">
        <v>661563</v>
      </c>
      <c r="E1570" s="10" t="s">
        <v>38</v>
      </c>
      <c r="F1570" s="10" t="s">
        <v>39</v>
      </c>
      <c r="G1570" s="10">
        <v>85.2</v>
      </c>
      <c r="H1570" s="10" t="s">
        <v>198</v>
      </c>
      <c r="I1570" s="10" t="s">
        <v>3247</v>
      </c>
      <c r="J1570" s="10" t="s">
        <v>199</v>
      </c>
      <c r="K1570" s="10">
        <v>35.299999999999997</v>
      </c>
      <c r="L1570" s="10">
        <v>8.4</v>
      </c>
      <c r="M1570" s="10">
        <v>2489</v>
      </c>
      <c r="N1570" s="10">
        <v>37</v>
      </c>
    </row>
    <row r="1571" spans="1:14" ht="18" x14ac:dyDescent="0.55000000000000004">
      <c r="A1571" s="10">
        <v>2021</v>
      </c>
      <c r="B1571" s="10" t="s">
        <v>658</v>
      </c>
      <c r="C1571" s="10" t="s">
        <v>659</v>
      </c>
      <c r="D1571" s="10">
        <v>592741</v>
      </c>
      <c r="E1571" s="10" t="s">
        <v>213</v>
      </c>
      <c r="F1571" s="10" t="s">
        <v>214</v>
      </c>
      <c r="G1571" s="10">
        <v>81.400000000000006</v>
      </c>
      <c r="H1571" s="10" t="s">
        <v>198</v>
      </c>
      <c r="I1571" s="10" t="s">
        <v>3248</v>
      </c>
      <c r="J1571" s="10" t="s">
        <v>199</v>
      </c>
      <c r="K1571" s="10">
        <v>45.8</v>
      </c>
      <c r="L1571" s="10">
        <v>4.7</v>
      </c>
      <c r="M1571" s="10">
        <v>2255</v>
      </c>
      <c r="N1571" s="10">
        <v>42</v>
      </c>
    </row>
    <row r="1572" spans="1:14" ht="18" x14ac:dyDescent="0.55000000000000004">
      <c r="A1572" s="10">
        <v>2021</v>
      </c>
      <c r="B1572" s="10" t="s">
        <v>674</v>
      </c>
      <c r="C1572" s="10" t="s">
        <v>572</v>
      </c>
      <c r="D1572" s="10">
        <v>606160</v>
      </c>
      <c r="E1572" s="10" t="s">
        <v>142</v>
      </c>
      <c r="F1572" s="10" t="s">
        <v>143</v>
      </c>
      <c r="G1572" s="10">
        <v>85.7</v>
      </c>
      <c r="H1572" s="10" t="s">
        <v>198</v>
      </c>
      <c r="I1572" s="10" t="s">
        <v>3249</v>
      </c>
      <c r="J1572" s="10" t="s">
        <v>199</v>
      </c>
      <c r="K1572" s="10">
        <v>34.200000000000003</v>
      </c>
      <c r="L1572" s="10">
        <v>7.2</v>
      </c>
      <c r="M1572" s="10">
        <v>1990</v>
      </c>
      <c r="N1572" s="10">
        <v>31</v>
      </c>
    </row>
    <row r="1573" spans="1:14" ht="18" x14ac:dyDescent="0.55000000000000004">
      <c r="A1573" s="10">
        <v>2021</v>
      </c>
      <c r="B1573" s="10" t="s">
        <v>322</v>
      </c>
      <c r="C1573" s="10" t="s">
        <v>181</v>
      </c>
      <c r="D1573" s="10">
        <v>607231</v>
      </c>
      <c r="E1573" s="10" t="s">
        <v>261</v>
      </c>
      <c r="F1573" s="10" t="s">
        <v>262</v>
      </c>
      <c r="G1573" s="10">
        <v>82.4</v>
      </c>
      <c r="H1573" s="10" t="s">
        <v>198</v>
      </c>
      <c r="I1573" s="10" t="s">
        <v>3250</v>
      </c>
      <c r="J1573" s="10" t="s">
        <v>199</v>
      </c>
      <c r="K1573" s="10">
        <v>38.299999999999997</v>
      </c>
      <c r="L1573" s="10">
        <v>1.9</v>
      </c>
      <c r="M1573" s="10">
        <v>2194</v>
      </c>
      <c r="N1573" s="10">
        <v>29.9</v>
      </c>
    </row>
    <row r="1574" spans="1:14" ht="18" x14ac:dyDescent="0.55000000000000004">
      <c r="A1574" s="10">
        <v>2021</v>
      </c>
      <c r="B1574" s="10" t="s">
        <v>180</v>
      </c>
      <c r="C1574" s="10" t="s">
        <v>181</v>
      </c>
      <c r="D1574" s="10">
        <v>607644</v>
      </c>
      <c r="E1574" s="10" t="s">
        <v>182</v>
      </c>
      <c r="F1574" s="10" t="s">
        <v>183</v>
      </c>
      <c r="G1574" s="10">
        <v>86.4</v>
      </c>
      <c r="H1574" s="10" t="s">
        <v>198</v>
      </c>
      <c r="I1574" s="10" t="s">
        <v>3251</v>
      </c>
      <c r="J1574" s="10" t="s">
        <v>199</v>
      </c>
      <c r="K1574" s="10">
        <v>27.3</v>
      </c>
      <c r="L1574" s="10">
        <v>3.4</v>
      </c>
      <c r="M1574" s="10">
        <v>2076</v>
      </c>
      <c r="N1574" s="10">
        <v>50.5</v>
      </c>
    </row>
    <row r="1575" spans="1:14" ht="18" x14ac:dyDescent="0.55000000000000004">
      <c r="A1575" s="10">
        <v>2021</v>
      </c>
      <c r="B1575" s="10" t="s">
        <v>786</v>
      </c>
      <c r="C1575" s="10" t="s">
        <v>85</v>
      </c>
      <c r="D1575" s="10">
        <v>664076</v>
      </c>
      <c r="E1575" s="10" t="s">
        <v>54</v>
      </c>
      <c r="F1575" s="10" t="s">
        <v>55</v>
      </c>
      <c r="G1575" s="10">
        <v>82.9</v>
      </c>
      <c r="H1575" s="10" t="s">
        <v>198</v>
      </c>
      <c r="I1575" s="10" t="s">
        <v>3252</v>
      </c>
      <c r="J1575" s="10" t="s">
        <v>199</v>
      </c>
      <c r="K1575" s="10">
        <v>43.8</v>
      </c>
      <c r="L1575" s="10">
        <v>10.8</v>
      </c>
      <c r="M1575" s="10">
        <v>3295</v>
      </c>
      <c r="N1575" s="10">
        <v>33.700000000000003</v>
      </c>
    </row>
    <row r="1576" spans="1:14" ht="18" x14ac:dyDescent="0.55000000000000004">
      <c r="A1576" s="10">
        <v>2021</v>
      </c>
      <c r="B1576" s="10" t="s">
        <v>842</v>
      </c>
      <c r="C1576" s="10" t="s">
        <v>720</v>
      </c>
      <c r="D1576" s="10">
        <v>664054</v>
      </c>
      <c r="E1576" s="10" t="s">
        <v>261</v>
      </c>
      <c r="F1576" s="10" t="s">
        <v>262</v>
      </c>
      <c r="G1576" s="10">
        <v>82.5</v>
      </c>
      <c r="H1576" s="10" t="s">
        <v>198</v>
      </c>
      <c r="I1576" s="10" t="s">
        <v>3253</v>
      </c>
      <c r="J1576" s="10" t="s">
        <v>199</v>
      </c>
      <c r="K1576" s="10">
        <v>33.700000000000003</v>
      </c>
      <c r="L1576" s="10">
        <v>6.5</v>
      </c>
      <c r="M1576" s="10">
        <v>1886</v>
      </c>
      <c r="N1576" s="10">
        <v>29</v>
      </c>
    </row>
    <row r="1577" spans="1:14" ht="18" x14ac:dyDescent="0.55000000000000004">
      <c r="A1577" s="10">
        <v>2021</v>
      </c>
      <c r="B1577" s="10" t="s">
        <v>368</v>
      </c>
      <c r="C1577" s="10" t="s">
        <v>89</v>
      </c>
      <c r="D1577" s="10">
        <v>608717</v>
      </c>
      <c r="E1577" s="10" t="s">
        <v>213</v>
      </c>
      <c r="F1577" s="10" t="s">
        <v>214</v>
      </c>
      <c r="G1577" s="10">
        <v>85.6</v>
      </c>
      <c r="H1577" s="10" t="s">
        <v>198</v>
      </c>
      <c r="I1577" s="10" t="s">
        <v>3254</v>
      </c>
      <c r="J1577" s="10" t="s">
        <v>199</v>
      </c>
      <c r="K1577" s="10">
        <v>35.700000000000003</v>
      </c>
      <c r="L1577" s="10">
        <v>8.5</v>
      </c>
      <c r="M1577" s="10">
        <v>2453</v>
      </c>
      <c r="N1577" s="10">
        <v>41.8</v>
      </c>
    </row>
    <row r="1578" spans="1:14" ht="18" x14ac:dyDescent="0.55000000000000004">
      <c r="A1578" s="10">
        <v>2021</v>
      </c>
      <c r="B1578" s="10" t="s">
        <v>639</v>
      </c>
      <c r="C1578" s="10" t="s">
        <v>640</v>
      </c>
      <c r="D1578" s="10">
        <v>468504</v>
      </c>
      <c r="E1578" s="10" t="s">
        <v>92</v>
      </c>
      <c r="F1578" s="10" t="s">
        <v>93</v>
      </c>
      <c r="G1578" s="10">
        <v>88.3</v>
      </c>
      <c r="H1578" s="10" t="s">
        <v>198</v>
      </c>
      <c r="I1578" s="10" t="s">
        <v>3255</v>
      </c>
      <c r="J1578" s="10" t="s">
        <v>199</v>
      </c>
      <c r="K1578" s="10">
        <v>28.6</v>
      </c>
      <c r="L1578" s="10">
        <v>3.4</v>
      </c>
      <c r="M1578" s="10">
        <v>2221</v>
      </c>
      <c r="N1578" s="10">
        <v>22.7</v>
      </c>
    </row>
    <row r="1579" spans="1:14" ht="18" x14ac:dyDescent="0.55000000000000004">
      <c r="A1579" s="10">
        <v>2021</v>
      </c>
      <c r="B1579" s="10" t="s">
        <v>96</v>
      </c>
      <c r="C1579" s="10" t="s">
        <v>97</v>
      </c>
      <c r="D1579" s="10">
        <v>605288</v>
      </c>
      <c r="E1579" s="10" t="s">
        <v>68</v>
      </c>
      <c r="F1579" s="10" t="s">
        <v>69</v>
      </c>
      <c r="G1579" s="10">
        <v>83.8</v>
      </c>
      <c r="H1579" s="10" t="s">
        <v>198</v>
      </c>
      <c r="I1579" s="10" t="s">
        <v>3256</v>
      </c>
      <c r="J1579" s="10" t="s">
        <v>199</v>
      </c>
      <c r="K1579" s="10">
        <v>35.700000000000003</v>
      </c>
      <c r="L1579" s="10">
        <v>6</v>
      </c>
      <c r="M1579" s="10">
        <v>2277</v>
      </c>
      <c r="N1579" s="10">
        <v>34</v>
      </c>
    </row>
    <row r="1580" spans="1:14" ht="18" x14ac:dyDescent="0.55000000000000004">
      <c r="A1580" s="10">
        <v>2021</v>
      </c>
      <c r="B1580" s="10" t="s">
        <v>783</v>
      </c>
      <c r="C1580" s="10" t="s">
        <v>189</v>
      </c>
      <c r="D1580" s="10">
        <v>592222</v>
      </c>
      <c r="E1580" s="10" t="s">
        <v>232</v>
      </c>
      <c r="F1580" s="10" t="s">
        <v>233</v>
      </c>
      <c r="G1580" s="10">
        <v>75.7</v>
      </c>
      <c r="H1580" s="10" t="s">
        <v>198</v>
      </c>
      <c r="I1580" s="10" t="s">
        <v>3257</v>
      </c>
      <c r="J1580" s="10" t="s">
        <v>199</v>
      </c>
      <c r="K1580" s="10">
        <v>46.7</v>
      </c>
      <c r="L1580" s="10">
        <v>6.8</v>
      </c>
      <c r="M1580" s="10">
        <v>2860</v>
      </c>
      <c r="N1580" s="10">
        <v>33</v>
      </c>
    </row>
    <row r="1581" spans="1:14" ht="18" x14ac:dyDescent="0.55000000000000004">
      <c r="A1581" s="10">
        <v>2021</v>
      </c>
      <c r="B1581" s="10" t="s">
        <v>523</v>
      </c>
      <c r="C1581" s="10" t="s">
        <v>274</v>
      </c>
      <c r="D1581" s="10">
        <v>650633</v>
      </c>
      <c r="E1581" s="10" t="s">
        <v>38</v>
      </c>
      <c r="F1581" s="10" t="s">
        <v>39</v>
      </c>
      <c r="G1581" s="10">
        <v>87.8</v>
      </c>
      <c r="H1581" s="10" t="s">
        <v>198</v>
      </c>
      <c r="I1581" s="10" t="s">
        <v>3258</v>
      </c>
      <c r="J1581" s="10" t="s">
        <v>199</v>
      </c>
      <c r="K1581" s="10">
        <v>29.5</v>
      </c>
      <c r="L1581" s="10">
        <v>3.4</v>
      </c>
      <c r="M1581" s="10">
        <v>2407</v>
      </c>
      <c r="N1581" s="10">
        <v>43.4</v>
      </c>
    </row>
    <row r="1582" spans="1:14" ht="18" x14ac:dyDescent="0.55000000000000004">
      <c r="A1582" s="10">
        <v>2021</v>
      </c>
      <c r="B1582" s="10" t="s">
        <v>675</v>
      </c>
      <c r="C1582" s="10" t="s">
        <v>676</v>
      </c>
      <c r="D1582" s="10">
        <v>641871</v>
      </c>
      <c r="E1582" s="10" t="s">
        <v>102</v>
      </c>
      <c r="F1582" s="10" t="s">
        <v>103</v>
      </c>
      <c r="G1582" s="10">
        <v>85.6</v>
      </c>
      <c r="H1582" s="10" t="s">
        <v>198</v>
      </c>
      <c r="I1582" s="10" t="s">
        <v>3259</v>
      </c>
      <c r="J1582" s="10" t="s">
        <v>199</v>
      </c>
      <c r="K1582" s="10">
        <v>33.6</v>
      </c>
      <c r="L1582" s="10">
        <v>3.3</v>
      </c>
      <c r="M1582" s="10">
        <v>2683</v>
      </c>
      <c r="N1582" s="10">
        <v>53.2</v>
      </c>
    </row>
    <row r="1583" spans="1:14" ht="18" x14ac:dyDescent="0.55000000000000004">
      <c r="A1583" s="10">
        <v>2021</v>
      </c>
      <c r="B1583" s="10" t="s">
        <v>858</v>
      </c>
      <c r="C1583" s="10" t="s">
        <v>282</v>
      </c>
      <c r="D1583" s="10">
        <v>663992</v>
      </c>
      <c r="E1583" s="10" t="s">
        <v>80</v>
      </c>
      <c r="F1583" s="10" t="s">
        <v>81</v>
      </c>
      <c r="G1583" s="10">
        <v>86.6</v>
      </c>
      <c r="H1583" s="10" t="s">
        <v>198</v>
      </c>
      <c r="I1583" s="10" t="s">
        <v>3260</v>
      </c>
      <c r="J1583" s="10" t="s">
        <v>199</v>
      </c>
      <c r="K1583" s="10">
        <v>35.700000000000003</v>
      </c>
      <c r="L1583" s="10">
        <v>7.1</v>
      </c>
      <c r="M1583" s="10">
        <v>2387</v>
      </c>
      <c r="N1583" s="10">
        <v>28</v>
      </c>
    </row>
    <row r="1584" spans="1:14" ht="18" x14ac:dyDescent="0.55000000000000004">
      <c r="A1584" s="10">
        <v>2021</v>
      </c>
      <c r="B1584" s="10" t="s">
        <v>862</v>
      </c>
      <c r="C1584" s="10" t="s">
        <v>863</v>
      </c>
      <c r="D1584" s="10">
        <v>669214</v>
      </c>
      <c r="E1584" s="10" t="s">
        <v>30</v>
      </c>
      <c r="F1584" s="10" t="s">
        <v>31</v>
      </c>
      <c r="G1584" s="10">
        <v>82.7</v>
      </c>
      <c r="H1584" s="10" t="s">
        <v>198</v>
      </c>
      <c r="I1584" s="10" t="s">
        <v>3261</v>
      </c>
      <c r="J1584" s="10" t="s">
        <v>199</v>
      </c>
      <c r="K1584" s="10">
        <v>38.700000000000003</v>
      </c>
      <c r="L1584" s="10">
        <v>5.8</v>
      </c>
      <c r="M1584" s="10">
        <v>2807</v>
      </c>
      <c r="N1584" s="10">
        <v>45.8</v>
      </c>
    </row>
    <row r="1585" spans="1:14" ht="18" x14ac:dyDescent="0.55000000000000004">
      <c r="A1585" s="10">
        <v>2021</v>
      </c>
      <c r="B1585" s="10" t="s">
        <v>684</v>
      </c>
      <c r="C1585" s="10" t="s">
        <v>685</v>
      </c>
      <c r="D1585" s="10">
        <v>605525</v>
      </c>
      <c r="E1585" s="10" t="s">
        <v>164</v>
      </c>
      <c r="F1585" s="10" t="s">
        <v>165</v>
      </c>
      <c r="G1585" s="10">
        <v>83.5</v>
      </c>
      <c r="H1585" s="10" t="s">
        <v>198</v>
      </c>
      <c r="I1585" s="10" t="s">
        <v>3262</v>
      </c>
      <c r="J1585" s="10" t="s">
        <v>199</v>
      </c>
      <c r="K1585" s="10">
        <v>41.3</v>
      </c>
      <c r="L1585" s="10">
        <v>7.1</v>
      </c>
      <c r="M1585" s="10">
        <v>2158</v>
      </c>
      <c r="N1585" s="10">
        <v>40</v>
      </c>
    </row>
    <row r="1586" spans="1:14" ht="18" x14ac:dyDescent="0.55000000000000004">
      <c r="A1586" s="10">
        <v>2021</v>
      </c>
      <c r="B1586" s="10" t="s">
        <v>657</v>
      </c>
      <c r="C1586" s="10" t="s">
        <v>511</v>
      </c>
      <c r="D1586" s="10">
        <v>657006</v>
      </c>
      <c r="E1586" s="10" t="s">
        <v>46</v>
      </c>
      <c r="F1586" s="10" t="s">
        <v>47</v>
      </c>
      <c r="G1586" s="10">
        <v>82.7</v>
      </c>
      <c r="H1586" s="10" t="s">
        <v>198</v>
      </c>
      <c r="I1586" s="10" t="s">
        <v>3263</v>
      </c>
      <c r="J1586" s="10" t="s">
        <v>199</v>
      </c>
      <c r="K1586" s="10">
        <v>43.5</v>
      </c>
      <c r="L1586" s="10">
        <v>12.7</v>
      </c>
      <c r="M1586" s="10">
        <v>2365</v>
      </c>
      <c r="N1586" s="10">
        <v>41.6</v>
      </c>
    </row>
    <row r="1587" spans="1:14" ht="18" x14ac:dyDescent="0.55000000000000004">
      <c r="A1587" s="10">
        <v>2021</v>
      </c>
      <c r="B1587" s="10" t="s">
        <v>28</v>
      </c>
      <c r="C1587" s="10" t="s">
        <v>29</v>
      </c>
      <c r="D1587" s="10">
        <v>592332</v>
      </c>
      <c r="E1587" s="10" t="s">
        <v>30</v>
      </c>
      <c r="F1587" s="10" t="s">
        <v>31</v>
      </c>
      <c r="G1587" s="10">
        <v>81.8</v>
      </c>
      <c r="H1587" s="10" t="s">
        <v>198</v>
      </c>
      <c r="I1587" s="10" t="s">
        <v>3264</v>
      </c>
      <c r="J1587" s="10" t="s">
        <v>199</v>
      </c>
      <c r="K1587" s="10">
        <v>39.9</v>
      </c>
      <c r="L1587" s="10">
        <v>2.1</v>
      </c>
      <c r="M1587" s="10">
        <v>2230</v>
      </c>
      <c r="N1587" s="10">
        <v>19</v>
      </c>
    </row>
    <row r="1588" spans="1:14" ht="18" x14ac:dyDescent="0.55000000000000004">
      <c r="A1588" s="10">
        <v>2021</v>
      </c>
      <c r="B1588" s="10" t="s">
        <v>485</v>
      </c>
      <c r="C1588" s="10" t="s">
        <v>486</v>
      </c>
      <c r="D1588" s="10">
        <v>608665</v>
      </c>
      <c r="E1588" s="10" t="s">
        <v>142</v>
      </c>
      <c r="F1588" s="10" t="s">
        <v>143</v>
      </c>
      <c r="G1588" s="10">
        <v>86.8</v>
      </c>
      <c r="H1588" s="10" t="s">
        <v>198</v>
      </c>
      <c r="I1588" s="10" t="s">
        <v>3265</v>
      </c>
      <c r="J1588" s="10" t="s">
        <v>199</v>
      </c>
      <c r="K1588" s="10">
        <v>36.799999999999997</v>
      </c>
      <c r="L1588" s="10">
        <v>6.2</v>
      </c>
      <c r="M1588" s="10">
        <v>2517</v>
      </c>
      <c r="N1588" s="10">
        <v>35.4</v>
      </c>
    </row>
    <row r="1589" spans="1:14" ht="18" x14ac:dyDescent="0.55000000000000004">
      <c r="A1589" s="10">
        <v>2021</v>
      </c>
      <c r="B1589" s="10" t="s">
        <v>872</v>
      </c>
      <c r="C1589" s="10" t="s">
        <v>873</v>
      </c>
      <c r="D1589" s="10">
        <v>605521</v>
      </c>
      <c r="E1589" s="10" t="s">
        <v>26</v>
      </c>
      <c r="F1589" s="10" t="s">
        <v>27</v>
      </c>
      <c r="G1589" s="10">
        <v>86.3</v>
      </c>
      <c r="H1589" s="10" t="s">
        <v>198</v>
      </c>
      <c r="I1589" s="10" t="s">
        <v>3266</v>
      </c>
      <c r="J1589" s="10" t="s">
        <v>199</v>
      </c>
      <c r="K1589" s="10">
        <v>37.9</v>
      </c>
      <c r="L1589" s="10">
        <v>5.7</v>
      </c>
      <c r="M1589" s="10">
        <v>2169</v>
      </c>
      <c r="N1589" s="10">
        <v>40.200000000000003</v>
      </c>
    </row>
    <row r="1590" spans="1:14" ht="18" x14ac:dyDescent="0.55000000000000004">
      <c r="A1590" s="10">
        <v>2021</v>
      </c>
      <c r="B1590" s="10" t="s">
        <v>169</v>
      </c>
      <c r="C1590" s="10" t="s">
        <v>170</v>
      </c>
      <c r="D1590" s="10">
        <v>543606</v>
      </c>
      <c r="E1590" s="10" t="s">
        <v>142</v>
      </c>
      <c r="F1590" s="10" t="s">
        <v>143</v>
      </c>
      <c r="G1590" s="10">
        <v>83.2</v>
      </c>
      <c r="H1590" s="10" t="s">
        <v>198</v>
      </c>
      <c r="I1590" s="10" t="s">
        <v>3267</v>
      </c>
      <c r="J1590" s="10" t="s">
        <v>199</v>
      </c>
      <c r="K1590" s="10">
        <v>34.4</v>
      </c>
      <c r="L1590" s="10">
        <v>6.1</v>
      </c>
      <c r="M1590" s="10">
        <v>2321</v>
      </c>
      <c r="N1590" s="10">
        <v>37.6</v>
      </c>
    </row>
    <row r="1591" spans="1:14" ht="18" x14ac:dyDescent="0.55000000000000004">
      <c r="A1591" s="10">
        <v>2021</v>
      </c>
      <c r="B1591" s="10" t="s">
        <v>443</v>
      </c>
      <c r="C1591" s="10" t="s">
        <v>251</v>
      </c>
      <c r="D1591" s="10">
        <v>669618</v>
      </c>
      <c r="E1591" s="10" t="s">
        <v>116</v>
      </c>
      <c r="F1591" s="10" t="s">
        <v>117</v>
      </c>
      <c r="G1591" s="10">
        <v>85.7</v>
      </c>
      <c r="H1591" s="10" t="s">
        <v>198</v>
      </c>
      <c r="I1591" s="10" t="s">
        <v>3268</v>
      </c>
      <c r="J1591" s="10" t="s">
        <v>199</v>
      </c>
      <c r="K1591" s="10">
        <v>28.9</v>
      </c>
      <c r="L1591" s="10">
        <v>2.6</v>
      </c>
      <c r="M1591" s="10">
        <v>2413</v>
      </c>
      <c r="N1591" s="10">
        <v>45</v>
      </c>
    </row>
    <row r="1592" spans="1:14" ht="18" x14ac:dyDescent="0.55000000000000004">
      <c r="A1592" s="10">
        <v>2021</v>
      </c>
      <c r="B1592" s="10" t="s">
        <v>876</v>
      </c>
      <c r="C1592" s="10" t="s">
        <v>877</v>
      </c>
      <c r="D1592" s="10">
        <v>642073</v>
      </c>
      <c r="E1592" s="10" t="s">
        <v>54</v>
      </c>
      <c r="F1592" s="10" t="s">
        <v>55</v>
      </c>
      <c r="G1592" s="10">
        <v>80.599999999999994</v>
      </c>
      <c r="H1592" s="10" t="s">
        <v>198</v>
      </c>
      <c r="I1592" s="10" t="s">
        <v>3269</v>
      </c>
      <c r="J1592" s="10" t="s">
        <v>199</v>
      </c>
      <c r="K1592" s="10">
        <v>45.7</v>
      </c>
      <c r="L1592" s="10">
        <v>9.5</v>
      </c>
      <c r="M1592" s="10">
        <v>2066</v>
      </c>
      <c r="N1592" s="10">
        <v>57</v>
      </c>
    </row>
    <row r="1593" spans="1:14" ht="18" x14ac:dyDescent="0.55000000000000004">
      <c r="A1593" s="10">
        <v>2021</v>
      </c>
      <c r="B1593" s="10" t="s">
        <v>722</v>
      </c>
      <c r="C1593" s="10" t="s">
        <v>723</v>
      </c>
      <c r="D1593" s="10">
        <v>660813</v>
      </c>
      <c r="E1593" s="10" t="s">
        <v>54</v>
      </c>
      <c r="F1593" s="10" t="s">
        <v>55</v>
      </c>
      <c r="G1593" s="10">
        <v>88.2</v>
      </c>
      <c r="H1593" s="10" t="s">
        <v>198</v>
      </c>
      <c r="I1593" s="10" t="s">
        <v>3270</v>
      </c>
      <c r="J1593" s="10" t="s">
        <v>199</v>
      </c>
      <c r="K1593" s="10">
        <v>30.5</v>
      </c>
      <c r="L1593" s="10">
        <v>9.3000000000000007</v>
      </c>
      <c r="M1593" s="10">
        <v>2220</v>
      </c>
      <c r="N1593" s="10">
        <v>33</v>
      </c>
    </row>
    <row r="1594" spans="1:14" ht="18" x14ac:dyDescent="0.55000000000000004">
      <c r="A1594" s="10">
        <v>2021</v>
      </c>
      <c r="B1594" s="10" t="s">
        <v>845</v>
      </c>
      <c r="C1594" s="10" t="s">
        <v>181</v>
      </c>
      <c r="D1594" s="10">
        <v>605154</v>
      </c>
      <c r="E1594" s="10" t="s">
        <v>30</v>
      </c>
      <c r="F1594" s="10" t="s">
        <v>31</v>
      </c>
      <c r="G1594" s="10">
        <v>81.5</v>
      </c>
      <c r="H1594" s="10" t="s">
        <v>198</v>
      </c>
      <c r="I1594" s="10" t="s">
        <v>3271</v>
      </c>
      <c r="J1594" s="10" t="s">
        <v>199</v>
      </c>
      <c r="K1594" s="10">
        <v>39.200000000000003</v>
      </c>
      <c r="L1594" s="10">
        <v>8.1</v>
      </c>
      <c r="M1594" s="10">
        <v>2333</v>
      </c>
      <c r="N1594" s="10">
        <v>40</v>
      </c>
    </row>
    <row r="1595" spans="1:14" ht="18" x14ac:dyDescent="0.55000000000000004">
      <c r="A1595" s="10">
        <v>2021</v>
      </c>
      <c r="B1595" s="10" t="s">
        <v>634</v>
      </c>
      <c r="C1595" s="10" t="s">
        <v>520</v>
      </c>
      <c r="D1595" s="10">
        <v>676684</v>
      </c>
      <c r="E1595" s="10" t="s">
        <v>102</v>
      </c>
      <c r="F1595" s="10" t="s">
        <v>103</v>
      </c>
      <c r="G1595" s="10">
        <v>85.2</v>
      </c>
      <c r="H1595" s="10" t="s">
        <v>198</v>
      </c>
      <c r="I1595" s="10" t="s">
        <v>3272</v>
      </c>
      <c r="J1595" s="10" t="s">
        <v>199</v>
      </c>
      <c r="K1595" s="10">
        <v>40.6</v>
      </c>
      <c r="L1595" s="10">
        <v>7.3</v>
      </c>
      <c r="M1595" s="10">
        <v>2391</v>
      </c>
      <c r="N1595" s="10">
        <v>51.9</v>
      </c>
    </row>
    <row r="1596" spans="1:14" ht="18" x14ac:dyDescent="0.55000000000000004">
      <c r="A1596" s="10">
        <v>2021</v>
      </c>
      <c r="B1596" s="10" t="s">
        <v>424</v>
      </c>
      <c r="C1596" s="10" t="s">
        <v>425</v>
      </c>
      <c r="D1596" s="10">
        <v>445276</v>
      </c>
      <c r="E1596" s="10" t="s">
        <v>54</v>
      </c>
      <c r="F1596" s="10" t="s">
        <v>55</v>
      </c>
      <c r="G1596" s="10">
        <v>82</v>
      </c>
      <c r="H1596" s="10" t="s">
        <v>198</v>
      </c>
      <c r="I1596" s="10" t="s">
        <v>3273</v>
      </c>
      <c r="J1596" s="10" t="s">
        <v>199</v>
      </c>
      <c r="K1596" s="10">
        <v>46.7</v>
      </c>
      <c r="L1596" s="10">
        <v>6.1</v>
      </c>
      <c r="M1596" s="10">
        <v>2539</v>
      </c>
      <c r="N1596" s="10">
        <v>20.6</v>
      </c>
    </row>
    <row r="1597" spans="1:14" ht="18" x14ac:dyDescent="0.55000000000000004">
      <c r="A1597" s="10">
        <v>2021</v>
      </c>
      <c r="B1597" s="10" t="s">
        <v>763</v>
      </c>
      <c r="C1597" s="10" t="s">
        <v>481</v>
      </c>
      <c r="D1597" s="10">
        <v>605276</v>
      </c>
      <c r="E1597" s="10" t="s">
        <v>178</v>
      </c>
      <c r="F1597" s="10" t="s">
        <v>179</v>
      </c>
      <c r="G1597" s="10">
        <v>82</v>
      </c>
      <c r="H1597" s="10" t="s">
        <v>198</v>
      </c>
      <c r="I1597" s="10" t="s">
        <v>3274</v>
      </c>
      <c r="J1597" s="10" t="s">
        <v>199</v>
      </c>
      <c r="K1597" s="10">
        <v>41.6</v>
      </c>
      <c r="L1597" s="10">
        <v>6.5</v>
      </c>
      <c r="M1597" s="10">
        <v>2229</v>
      </c>
      <c r="N1597" s="10">
        <v>41</v>
      </c>
    </row>
    <row r="1598" spans="1:14" ht="18" x14ac:dyDescent="0.55000000000000004">
      <c r="A1598" s="10">
        <v>2021</v>
      </c>
      <c r="B1598" s="10" t="s">
        <v>136</v>
      </c>
      <c r="C1598" s="10" t="s">
        <v>137</v>
      </c>
      <c r="D1598" s="10">
        <v>448179</v>
      </c>
      <c r="E1598" s="10" t="s">
        <v>126</v>
      </c>
      <c r="F1598" s="10" t="s">
        <v>127</v>
      </c>
      <c r="G1598" s="10">
        <v>69.900000000000006</v>
      </c>
      <c r="H1598" s="10" t="s">
        <v>198</v>
      </c>
      <c r="I1598" s="10" t="s">
        <v>3275</v>
      </c>
      <c r="J1598" s="10" t="s">
        <v>199</v>
      </c>
      <c r="K1598" s="10">
        <v>57</v>
      </c>
      <c r="L1598" s="10">
        <v>21.9</v>
      </c>
      <c r="M1598" s="10">
        <v>2321</v>
      </c>
      <c r="N1598" s="10">
        <v>35.200000000000003</v>
      </c>
    </row>
    <row r="1599" spans="1:14" ht="18" x14ac:dyDescent="0.55000000000000004">
      <c r="A1599" s="10">
        <v>2021</v>
      </c>
      <c r="B1599" s="10" t="s">
        <v>372</v>
      </c>
      <c r="C1599" s="10" t="s">
        <v>373</v>
      </c>
      <c r="D1599" s="10">
        <v>570663</v>
      </c>
      <c r="E1599" s="10" t="s">
        <v>42</v>
      </c>
      <c r="F1599" s="10" t="s">
        <v>43</v>
      </c>
      <c r="G1599" s="10">
        <v>90.1</v>
      </c>
      <c r="H1599" s="10" t="s">
        <v>198</v>
      </c>
      <c r="I1599" s="10" t="s">
        <v>3276</v>
      </c>
      <c r="J1599" s="10" t="s">
        <v>199</v>
      </c>
      <c r="K1599" s="10">
        <v>28.6</v>
      </c>
      <c r="L1599" s="10">
        <v>0.5</v>
      </c>
      <c r="M1599" s="10">
        <v>2064</v>
      </c>
      <c r="N1599" s="10">
        <v>42</v>
      </c>
    </row>
    <row r="1600" spans="1:14" ht="18" x14ac:dyDescent="0.55000000000000004">
      <c r="A1600" s="10">
        <v>2021</v>
      </c>
      <c r="B1600" s="10" t="s">
        <v>474</v>
      </c>
      <c r="C1600" s="10" t="s">
        <v>475</v>
      </c>
      <c r="D1600" s="10">
        <v>650382</v>
      </c>
      <c r="E1600" s="10" t="s">
        <v>42</v>
      </c>
      <c r="F1600" s="10" t="s">
        <v>43</v>
      </c>
      <c r="G1600" s="10">
        <v>83.6</v>
      </c>
      <c r="H1600" s="10" t="s">
        <v>198</v>
      </c>
      <c r="I1600" s="10" t="s">
        <v>3277</v>
      </c>
      <c r="J1600" s="10" t="s">
        <v>199</v>
      </c>
      <c r="K1600" s="10">
        <v>39</v>
      </c>
      <c r="L1600" s="10">
        <v>6.9</v>
      </c>
      <c r="M1600" s="10">
        <v>2555</v>
      </c>
      <c r="N1600" s="10">
        <v>37.299999999999997</v>
      </c>
    </row>
    <row r="1601" spans="1:14" ht="18" x14ac:dyDescent="0.55000000000000004">
      <c r="A1601" s="10">
        <v>2021</v>
      </c>
      <c r="B1601" s="10" t="s">
        <v>571</v>
      </c>
      <c r="C1601" s="10" t="s">
        <v>572</v>
      </c>
      <c r="D1601" s="10">
        <v>503569</v>
      </c>
      <c r="E1601" s="10" t="s">
        <v>14</v>
      </c>
      <c r="F1601" s="10" t="s">
        <v>15</v>
      </c>
      <c r="G1601" s="10">
        <v>86.4</v>
      </c>
      <c r="H1601" s="10" t="s">
        <v>198</v>
      </c>
      <c r="I1601" s="10" t="s">
        <v>3278</v>
      </c>
      <c r="J1601" s="10" t="s">
        <v>199</v>
      </c>
      <c r="K1601" s="10">
        <v>33.5</v>
      </c>
      <c r="L1601" s="10">
        <v>7.3</v>
      </c>
      <c r="M1601" s="10">
        <v>2445</v>
      </c>
      <c r="N1601" s="10">
        <v>36</v>
      </c>
    </row>
    <row r="1602" spans="1:14" ht="18" x14ac:dyDescent="0.55000000000000004">
      <c r="A1602" s="10">
        <v>2021</v>
      </c>
      <c r="B1602" s="10" t="s">
        <v>751</v>
      </c>
      <c r="C1602" s="10" t="s">
        <v>73</v>
      </c>
      <c r="D1602" s="10">
        <v>471911</v>
      </c>
      <c r="E1602" s="10" t="s">
        <v>126</v>
      </c>
      <c r="F1602" s="10" t="s">
        <v>127</v>
      </c>
      <c r="G1602" s="10">
        <v>87.7</v>
      </c>
      <c r="H1602" s="10" t="s">
        <v>198</v>
      </c>
      <c r="I1602" s="10" t="s">
        <v>3279</v>
      </c>
      <c r="J1602" s="10" t="s">
        <v>199</v>
      </c>
      <c r="K1602" s="10">
        <v>30</v>
      </c>
      <c r="L1602" s="10">
        <v>1.4</v>
      </c>
      <c r="M1602" s="10">
        <v>2388</v>
      </c>
      <c r="N1602" s="10">
        <v>39.299999999999997</v>
      </c>
    </row>
    <row r="1603" spans="1:14" ht="18" x14ac:dyDescent="0.55000000000000004">
      <c r="A1603" s="10">
        <v>2021</v>
      </c>
      <c r="B1603" s="10" t="s">
        <v>874</v>
      </c>
      <c r="C1603" s="10" t="s">
        <v>89</v>
      </c>
      <c r="D1603" s="10">
        <v>502042</v>
      </c>
      <c r="E1603" s="10" t="s">
        <v>178</v>
      </c>
      <c r="F1603" s="10" t="s">
        <v>179</v>
      </c>
      <c r="G1603" s="10">
        <v>87.2</v>
      </c>
      <c r="H1603" s="10" t="s">
        <v>198</v>
      </c>
      <c r="I1603" s="10" t="s">
        <v>3280</v>
      </c>
      <c r="J1603" s="10" t="s">
        <v>199</v>
      </c>
      <c r="K1603" s="10">
        <v>32.799999999999997</v>
      </c>
      <c r="L1603" s="10">
        <v>5.4</v>
      </c>
      <c r="M1603" s="10">
        <v>2570</v>
      </c>
      <c r="N1603" s="10">
        <v>74.8</v>
      </c>
    </row>
    <row r="1604" spans="1:14" ht="18" x14ac:dyDescent="0.55000000000000004">
      <c r="A1604" s="10">
        <v>2021</v>
      </c>
      <c r="B1604" s="10" t="s">
        <v>573</v>
      </c>
      <c r="C1604" s="10" t="s">
        <v>212</v>
      </c>
      <c r="D1604" s="10">
        <v>669952</v>
      </c>
      <c r="E1604" s="10" t="s">
        <v>54</v>
      </c>
      <c r="F1604" s="10" t="s">
        <v>55</v>
      </c>
      <c r="G1604" s="10">
        <v>86.4</v>
      </c>
      <c r="H1604" s="10" t="s">
        <v>198</v>
      </c>
      <c r="I1604" s="10" t="s">
        <v>3281</v>
      </c>
      <c r="J1604" s="10" t="s">
        <v>199</v>
      </c>
      <c r="K1604" s="10">
        <v>34.700000000000003</v>
      </c>
      <c r="L1604" s="10">
        <v>7.6</v>
      </c>
      <c r="M1604" s="10">
        <v>1946</v>
      </c>
      <c r="N1604" s="10">
        <v>10.5</v>
      </c>
    </row>
    <row r="1605" spans="1:14" ht="18" x14ac:dyDescent="0.55000000000000004">
      <c r="A1605" s="10">
        <v>2021</v>
      </c>
      <c r="B1605" s="10" t="s">
        <v>713</v>
      </c>
      <c r="C1605" s="10" t="s">
        <v>714</v>
      </c>
      <c r="D1605" s="10">
        <v>660365</v>
      </c>
      <c r="E1605" s="10" t="s">
        <v>116</v>
      </c>
      <c r="F1605" s="10" t="s">
        <v>117</v>
      </c>
      <c r="G1605" s="10">
        <v>80.5</v>
      </c>
      <c r="H1605" s="10" t="s">
        <v>198</v>
      </c>
      <c r="I1605" s="10" t="s">
        <v>3282</v>
      </c>
      <c r="J1605" s="10" t="s">
        <v>199</v>
      </c>
      <c r="K1605" s="10">
        <v>43</v>
      </c>
      <c r="L1605" s="10">
        <v>4.9000000000000004</v>
      </c>
      <c r="M1605" s="10">
        <v>2411</v>
      </c>
      <c r="N1605" s="10">
        <v>54.1</v>
      </c>
    </row>
    <row r="1606" spans="1:14" ht="18" x14ac:dyDescent="0.55000000000000004">
      <c r="A1606" s="10">
        <v>2021</v>
      </c>
      <c r="B1606" s="10" t="s">
        <v>136</v>
      </c>
      <c r="C1606" s="10" t="s">
        <v>418</v>
      </c>
      <c r="D1606" s="10">
        <v>657612</v>
      </c>
      <c r="E1606" s="10" t="s">
        <v>62</v>
      </c>
      <c r="F1606" s="10" t="s">
        <v>63</v>
      </c>
      <c r="G1606" s="10">
        <v>85.1</v>
      </c>
      <c r="H1606" s="10" t="s">
        <v>198</v>
      </c>
      <c r="I1606" s="10" t="s">
        <v>3283</v>
      </c>
      <c r="J1606" s="10" t="s">
        <v>199</v>
      </c>
      <c r="K1606" s="10">
        <v>34.200000000000003</v>
      </c>
      <c r="L1606" s="10">
        <v>2.8</v>
      </c>
      <c r="M1606" s="10">
        <v>2221</v>
      </c>
      <c r="N1606" s="10">
        <v>46</v>
      </c>
    </row>
    <row r="1607" spans="1:14" ht="18" x14ac:dyDescent="0.55000000000000004">
      <c r="A1607" s="10">
        <v>2021</v>
      </c>
      <c r="B1607" s="10" t="s">
        <v>167</v>
      </c>
      <c r="C1607" s="10" t="s">
        <v>168</v>
      </c>
      <c r="D1607" s="10">
        <v>543766</v>
      </c>
      <c r="E1607" s="10" t="s">
        <v>122</v>
      </c>
      <c r="F1607" s="10" t="s">
        <v>123</v>
      </c>
      <c r="G1607" s="10">
        <v>84</v>
      </c>
      <c r="H1607" s="10" t="s">
        <v>198</v>
      </c>
      <c r="I1607" s="10" t="s">
        <v>3284</v>
      </c>
      <c r="J1607" s="10" t="s">
        <v>199</v>
      </c>
      <c r="K1607" s="10">
        <v>38.799999999999997</v>
      </c>
      <c r="L1607" s="10">
        <v>14.7</v>
      </c>
      <c r="M1607" s="10">
        <v>2276</v>
      </c>
      <c r="N1607" s="10">
        <v>25.7</v>
      </c>
    </row>
    <row r="1608" spans="1:14" ht="18" x14ac:dyDescent="0.55000000000000004">
      <c r="A1608" s="10">
        <v>2021</v>
      </c>
      <c r="B1608" s="10" t="s">
        <v>512</v>
      </c>
      <c r="C1608" s="10" t="s">
        <v>513</v>
      </c>
      <c r="D1608" s="10">
        <v>448855</v>
      </c>
      <c r="E1608" s="10" t="s">
        <v>232</v>
      </c>
      <c r="F1608" s="10" t="s">
        <v>233</v>
      </c>
      <c r="G1608" s="10">
        <v>84.1</v>
      </c>
      <c r="H1608" s="10" t="s">
        <v>198</v>
      </c>
      <c r="I1608" s="10" t="s">
        <v>3285</v>
      </c>
      <c r="J1608" s="10" t="s">
        <v>199</v>
      </c>
      <c r="K1608" s="10">
        <v>37.9</v>
      </c>
      <c r="L1608" s="10">
        <v>6.4</v>
      </c>
      <c r="M1608" s="10">
        <v>2415</v>
      </c>
      <c r="N1608" s="10">
        <v>50.9</v>
      </c>
    </row>
    <row r="1609" spans="1:14" ht="18" x14ac:dyDescent="0.55000000000000004">
      <c r="A1609" s="10">
        <v>2021</v>
      </c>
      <c r="B1609" s="10" t="s">
        <v>379</v>
      </c>
      <c r="C1609" s="10" t="s">
        <v>73</v>
      </c>
      <c r="D1609" s="10">
        <v>608032</v>
      </c>
      <c r="E1609" s="10" t="s">
        <v>92</v>
      </c>
      <c r="F1609" s="10" t="s">
        <v>93</v>
      </c>
      <c r="G1609" s="10">
        <v>86.7</v>
      </c>
      <c r="H1609" s="10" t="s">
        <v>198</v>
      </c>
      <c r="I1609" s="10" t="s">
        <v>3286</v>
      </c>
      <c r="J1609" s="10" t="s">
        <v>199</v>
      </c>
      <c r="K1609" s="10">
        <v>35.9</v>
      </c>
      <c r="L1609" s="10">
        <v>5.0999999999999996</v>
      </c>
      <c r="M1609" s="10">
        <v>2738</v>
      </c>
      <c r="N1609" s="10">
        <v>34</v>
      </c>
    </row>
    <row r="1610" spans="1:14" ht="18" x14ac:dyDescent="0.55000000000000004">
      <c r="A1610" s="10">
        <v>2021</v>
      </c>
      <c r="B1610" s="10" t="s">
        <v>771</v>
      </c>
      <c r="C1610" s="10" t="s">
        <v>772</v>
      </c>
      <c r="D1610" s="10">
        <v>670456</v>
      </c>
      <c r="E1610" s="10" t="s">
        <v>58</v>
      </c>
      <c r="F1610" s="10" t="s">
        <v>59</v>
      </c>
      <c r="G1610" s="10">
        <v>82.4</v>
      </c>
      <c r="H1610" s="10" t="s">
        <v>198</v>
      </c>
      <c r="I1610" s="10" t="s">
        <v>3287</v>
      </c>
      <c r="J1610" s="10" t="s">
        <v>199</v>
      </c>
      <c r="K1610" s="10">
        <v>44.4</v>
      </c>
      <c r="L1610" s="10">
        <v>4.5</v>
      </c>
      <c r="M1610" s="10">
        <v>2842</v>
      </c>
      <c r="N1610" s="10">
        <v>44</v>
      </c>
    </row>
    <row r="1611" spans="1:14" ht="18" x14ac:dyDescent="0.55000000000000004">
      <c r="A1611" s="10">
        <v>2021</v>
      </c>
      <c r="B1611" s="10" t="s">
        <v>898</v>
      </c>
      <c r="C1611" s="10" t="s">
        <v>139</v>
      </c>
      <c r="D1611" s="10">
        <v>676879</v>
      </c>
      <c r="E1611" s="10" t="s">
        <v>68</v>
      </c>
      <c r="F1611" s="10" t="s">
        <v>69</v>
      </c>
      <c r="G1611" s="10">
        <v>83.5</v>
      </c>
      <c r="H1611" s="10" t="s">
        <v>198</v>
      </c>
      <c r="I1611" s="10" t="s">
        <v>3288</v>
      </c>
      <c r="J1611" s="10" t="s">
        <v>199</v>
      </c>
      <c r="K1611" s="10">
        <v>42.9</v>
      </c>
      <c r="L1611" s="10">
        <v>9.9</v>
      </c>
      <c r="M1611" s="10">
        <v>2552</v>
      </c>
      <c r="N1611" s="10">
        <v>25.3</v>
      </c>
    </row>
    <row r="1612" spans="1:14" ht="18" x14ac:dyDescent="0.55000000000000004">
      <c r="A1612" s="10">
        <v>2021</v>
      </c>
      <c r="B1612" s="10" t="s">
        <v>606</v>
      </c>
      <c r="C1612" s="10" t="s">
        <v>776</v>
      </c>
      <c r="D1612" s="10">
        <v>666129</v>
      </c>
      <c r="E1612" s="10" t="s">
        <v>110</v>
      </c>
      <c r="F1612" s="10" t="s">
        <v>111</v>
      </c>
      <c r="G1612" s="10">
        <v>82.6</v>
      </c>
      <c r="H1612" s="10" t="s">
        <v>198</v>
      </c>
      <c r="I1612" s="10" t="s">
        <v>3289</v>
      </c>
      <c r="J1612" s="10" t="s">
        <v>199</v>
      </c>
      <c r="K1612" s="10">
        <v>43.9</v>
      </c>
      <c r="L1612" s="10">
        <v>5.6</v>
      </c>
      <c r="M1612" s="10">
        <v>2397</v>
      </c>
      <c r="N1612" s="10">
        <v>37</v>
      </c>
    </row>
    <row r="1613" spans="1:14" ht="18" x14ac:dyDescent="0.55000000000000004">
      <c r="A1613" s="10">
        <v>2021</v>
      </c>
      <c r="B1613" s="10" t="s">
        <v>846</v>
      </c>
      <c r="C1613" s="10" t="s">
        <v>291</v>
      </c>
      <c r="D1613" s="10">
        <v>572888</v>
      </c>
      <c r="E1613" s="10" t="s">
        <v>54</v>
      </c>
      <c r="F1613" s="10" t="s">
        <v>55</v>
      </c>
      <c r="G1613" s="10">
        <v>81.099999999999994</v>
      </c>
      <c r="H1613" s="10" t="s">
        <v>198</v>
      </c>
      <c r="I1613" s="10" t="s">
        <v>3290</v>
      </c>
      <c r="J1613" s="10" t="s">
        <v>199</v>
      </c>
      <c r="K1613" s="10">
        <v>36.4</v>
      </c>
      <c r="L1613" s="10">
        <v>14.3</v>
      </c>
      <c r="M1613" s="10">
        <v>2493</v>
      </c>
      <c r="N1613" s="10">
        <v>44</v>
      </c>
    </row>
    <row r="1614" spans="1:14" ht="18" x14ac:dyDescent="0.55000000000000004">
      <c r="A1614" s="10">
        <v>2021</v>
      </c>
      <c r="B1614" s="10" t="s">
        <v>589</v>
      </c>
      <c r="C1614" s="10" t="s">
        <v>590</v>
      </c>
      <c r="D1614" s="10">
        <v>617228</v>
      </c>
      <c r="E1614" s="10" t="s">
        <v>42</v>
      </c>
      <c r="F1614" s="10" t="s">
        <v>43</v>
      </c>
      <c r="G1614" s="10">
        <v>86.4</v>
      </c>
      <c r="H1614" s="10" t="s">
        <v>198</v>
      </c>
      <c r="I1614" s="10" t="s">
        <v>3291</v>
      </c>
      <c r="J1614" s="10" t="s">
        <v>199</v>
      </c>
      <c r="K1614" s="10">
        <v>30.6</v>
      </c>
      <c r="L1614" s="10">
        <v>4.0999999999999996</v>
      </c>
      <c r="M1614" s="10">
        <v>2336</v>
      </c>
      <c r="N1614" s="10">
        <v>54.8</v>
      </c>
    </row>
    <row r="1615" spans="1:14" ht="18" x14ac:dyDescent="0.55000000000000004">
      <c r="A1615" s="10">
        <v>2021</v>
      </c>
      <c r="B1615" s="10" t="s">
        <v>510</v>
      </c>
      <c r="C1615" s="10" t="s">
        <v>511</v>
      </c>
      <c r="D1615" s="10">
        <v>643290</v>
      </c>
      <c r="E1615" s="10" t="s">
        <v>102</v>
      </c>
      <c r="F1615" s="10" t="s">
        <v>103</v>
      </c>
      <c r="G1615" s="10">
        <v>84</v>
      </c>
      <c r="H1615" s="10" t="s">
        <v>198</v>
      </c>
      <c r="I1615" s="10" t="s">
        <v>3292</v>
      </c>
      <c r="J1615" s="10" t="s">
        <v>199</v>
      </c>
      <c r="K1615" s="10">
        <v>39.9</v>
      </c>
      <c r="L1615" s="10">
        <v>7</v>
      </c>
      <c r="M1615" s="10">
        <v>2640</v>
      </c>
      <c r="N1615" s="10">
        <v>26.1</v>
      </c>
    </row>
    <row r="1616" spans="1:14" ht="18" x14ac:dyDescent="0.55000000000000004">
      <c r="A1616" s="10">
        <v>2021</v>
      </c>
      <c r="B1616" s="10" t="s">
        <v>382</v>
      </c>
      <c r="C1616" s="10" t="s">
        <v>731</v>
      </c>
      <c r="D1616" s="10">
        <v>607219</v>
      </c>
      <c r="E1616" s="10" t="s">
        <v>38</v>
      </c>
      <c r="F1616" s="10" t="s">
        <v>39</v>
      </c>
      <c r="G1616" s="10">
        <v>87.8</v>
      </c>
      <c r="H1616" s="10" t="s">
        <v>198</v>
      </c>
      <c r="I1616" s="10" t="s">
        <v>3293</v>
      </c>
      <c r="J1616" s="10" t="s">
        <v>199</v>
      </c>
      <c r="K1616" s="10">
        <v>31.6</v>
      </c>
      <c r="L1616" s="10">
        <v>0.3</v>
      </c>
      <c r="M1616" s="10">
        <v>2533</v>
      </c>
      <c r="N1616" s="10">
        <v>20</v>
      </c>
    </row>
    <row r="1617" spans="1:14" ht="18" x14ac:dyDescent="0.55000000000000004">
      <c r="A1617" s="10">
        <v>2021</v>
      </c>
      <c r="B1617" s="10" t="s">
        <v>512</v>
      </c>
      <c r="C1617" s="10" t="s">
        <v>631</v>
      </c>
      <c r="D1617" s="10">
        <v>500610</v>
      </c>
      <c r="E1617" s="10" t="s">
        <v>20</v>
      </c>
      <c r="F1617" s="10" t="s">
        <v>21</v>
      </c>
      <c r="G1617" s="10">
        <v>84.3</v>
      </c>
      <c r="H1617" s="10" t="s">
        <v>198</v>
      </c>
      <c r="I1617" s="10" t="s">
        <v>3294</v>
      </c>
      <c r="J1617" s="10" t="s">
        <v>199</v>
      </c>
      <c r="K1617" s="10">
        <v>30.1</v>
      </c>
      <c r="L1617" s="10">
        <v>2.9</v>
      </c>
      <c r="M1617" s="10">
        <v>2252</v>
      </c>
      <c r="N1617" s="10">
        <v>36</v>
      </c>
    </row>
    <row r="1618" spans="1:14" ht="18" x14ac:dyDescent="0.55000000000000004">
      <c r="A1618" s="10">
        <v>2021</v>
      </c>
      <c r="B1618" s="10" t="s">
        <v>824</v>
      </c>
      <c r="C1618" s="10" t="s">
        <v>825</v>
      </c>
      <c r="D1618" s="10">
        <v>670990</v>
      </c>
      <c r="E1618" s="10" t="s">
        <v>102</v>
      </c>
      <c r="F1618" s="10" t="s">
        <v>103</v>
      </c>
      <c r="G1618" s="10">
        <v>82.8</v>
      </c>
      <c r="H1618" s="10" t="s">
        <v>198</v>
      </c>
      <c r="I1618" s="10" t="s">
        <v>3295</v>
      </c>
      <c r="J1618" s="10" t="s">
        <v>199</v>
      </c>
      <c r="K1618" s="10">
        <v>33</v>
      </c>
      <c r="L1618" s="10">
        <v>14</v>
      </c>
      <c r="M1618" s="10">
        <v>2469</v>
      </c>
      <c r="N1618" s="10">
        <v>43</v>
      </c>
    </row>
    <row r="1619" spans="1:14" ht="18" x14ac:dyDescent="0.55000000000000004">
      <c r="A1619" s="10">
        <v>2021</v>
      </c>
      <c r="B1619" s="10" t="s">
        <v>377</v>
      </c>
      <c r="C1619" s="10" t="s">
        <v>141</v>
      </c>
      <c r="D1619" s="10">
        <v>665854</v>
      </c>
      <c r="E1619" s="10" t="s">
        <v>213</v>
      </c>
      <c r="F1619" s="10" t="s">
        <v>214</v>
      </c>
      <c r="G1619" s="10">
        <v>81.7</v>
      </c>
      <c r="H1619" s="10" t="s">
        <v>198</v>
      </c>
      <c r="I1619" s="10" t="s">
        <v>3296</v>
      </c>
      <c r="J1619" s="10" t="s">
        <v>199</v>
      </c>
      <c r="K1619" s="10">
        <v>42.2</v>
      </c>
      <c r="L1619" s="10">
        <v>5.5</v>
      </c>
      <c r="M1619" s="10">
        <v>2767</v>
      </c>
      <c r="N1619" s="10">
        <v>42</v>
      </c>
    </row>
    <row r="1620" spans="1:14" ht="18" x14ac:dyDescent="0.55000000000000004">
      <c r="A1620" s="10">
        <v>2021</v>
      </c>
      <c r="B1620" s="10" t="s">
        <v>870</v>
      </c>
      <c r="C1620" s="10" t="s">
        <v>871</v>
      </c>
      <c r="D1620" s="10">
        <v>656353</v>
      </c>
      <c r="E1620" s="10" t="s">
        <v>156</v>
      </c>
      <c r="F1620" s="10" t="s">
        <v>157</v>
      </c>
      <c r="G1620" s="10">
        <v>86.8</v>
      </c>
      <c r="H1620" s="10" t="s">
        <v>198</v>
      </c>
      <c r="I1620" s="10" t="s">
        <v>3297</v>
      </c>
      <c r="J1620" s="10" t="s">
        <v>199</v>
      </c>
      <c r="K1620" s="10">
        <v>35.200000000000003</v>
      </c>
      <c r="L1620" s="10">
        <v>3.7</v>
      </c>
      <c r="M1620" s="10">
        <v>2244</v>
      </c>
      <c r="N1620" s="10">
        <v>37.9</v>
      </c>
    </row>
    <row r="1621" spans="1:14" ht="18" x14ac:dyDescent="0.55000000000000004">
      <c r="A1621" s="10">
        <v>2021</v>
      </c>
      <c r="B1621" s="10" t="s">
        <v>468</v>
      </c>
      <c r="C1621" s="10" t="s">
        <v>147</v>
      </c>
      <c r="D1621" s="10">
        <v>642121</v>
      </c>
      <c r="E1621" s="10" t="s">
        <v>182</v>
      </c>
      <c r="F1621" s="10" t="s">
        <v>183</v>
      </c>
      <c r="G1621" s="10">
        <v>86.5</v>
      </c>
      <c r="H1621" s="10" t="s">
        <v>198</v>
      </c>
      <c r="I1621" s="10" t="s">
        <v>3298</v>
      </c>
      <c r="J1621" s="10" t="s">
        <v>199</v>
      </c>
      <c r="K1621" s="10">
        <v>32.1</v>
      </c>
      <c r="L1621" s="10">
        <v>4.7</v>
      </c>
      <c r="M1621" s="10">
        <v>2403</v>
      </c>
      <c r="N1621" s="10">
        <v>38</v>
      </c>
    </row>
    <row r="1622" spans="1:14" ht="18" x14ac:dyDescent="0.55000000000000004">
      <c r="A1622" s="10">
        <v>2021</v>
      </c>
      <c r="B1622" s="10" t="s">
        <v>128</v>
      </c>
      <c r="C1622" s="10" t="s">
        <v>522</v>
      </c>
      <c r="D1622" s="10">
        <v>680686</v>
      </c>
      <c r="E1622" s="10" t="s">
        <v>194</v>
      </c>
      <c r="F1622" s="10" t="s">
        <v>195</v>
      </c>
      <c r="G1622" s="10">
        <v>85.3</v>
      </c>
      <c r="H1622" s="10" t="s">
        <v>198</v>
      </c>
      <c r="I1622" s="10" t="s">
        <v>3299</v>
      </c>
      <c r="J1622" s="10" t="s">
        <v>199</v>
      </c>
      <c r="K1622" s="10">
        <v>32.700000000000003</v>
      </c>
      <c r="L1622" s="10">
        <v>1.1000000000000001</v>
      </c>
      <c r="M1622" s="10">
        <v>2806</v>
      </c>
      <c r="N1622" s="10">
        <v>23</v>
      </c>
    </row>
    <row r="1623" spans="1:14" ht="18" x14ac:dyDescent="0.55000000000000004">
      <c r="A1623" s="10">
        <v>2021</v>
      </c>
      <c r="B1623" s="10" t="s">
        <v>257</v>
      </c>
      <c r="C1623" s="10" t="s">
        <v>258</v>
      </c>
      <c r="D1623" s="10">
        <v>605347</v>
      </c>
      <c r="E1623" s="10" t="s">
        <v>182</v>
      </c>
      <c r="F1623" s="10" t="s">
        <v>183</v>
      </c>
      <c r="G1623" s="10">
        <v>85.9</v>
      </c>
      <c r="H1623" s="10" t="s">
        <v>198</v>
      </c>
      <c r="I1623" s="10" t="s">
        <v>3300</v>
      </c>
      <c r="J1623" s="10" t="s">
        <v>199</v>
      </c>
      <c r="K1623" s="10">
        <v>31.9</v>
      </c>
      <c r="L1623" s="10">
        <v>1.6</v>
      </c>
      <c r="M1623" s="10">
        <v>2465</v>
      </c>
      <c r="N1623" s="10">
        <v>40.4</v>
      </c>
    </row>
    <row r="1624" spans="1:14" ht="18" x14ac:dyDescent="0.55000000000000004">
      <c r="A1624" s="10">
        <v>2021</v>
      </c>
      <c r="B1624" s="10" t="s">
        <v>668</v>
      </c>
      <c r="C1624" s="10" t="s">
        <v>49</v>
      </c>
      <c r="D1624" s="10">
        <v>571670</v>
      </c>
      <c r="E1624" s="10" t="s">
        <v>110</v>
      </c>
      <c r="F1624" s="10" t="s">
        <v>111</v>
      </c>
      <c r="G1624" s="10">
        <v>87.3</v>
      </c>
      <c r="H1624" s="10" t="s">
        <v>198</v>
      </c>
      <c r="I1624" s="10" t="s">
        <v>3301</v>
      </c>
      <c r="J1624" s="10" t="s">
        <v>199</v>
      </c>
      <c r="K1624" s="10">
        <v>28.9</v>
      </c>
      <c r="L1624" s="10">
        <v>1.3</v>
      </c>
      <c r="M1624" s="10">
        <v>2018</v>
      </c>
      <c r="N1624" s="10">
        <v>28.3</v>
      </c>
    </row>
    <row r="1625" spans="1:14" ht="18" x14ac:dyDescent="0.55000000000000004">
      <c r="A1625" s="10">
        <v>2021</v>
      </c>
      <c r="B1625" s="10" t="s">
        <v>694</v>
      </c>
      <c r="C1625" s="10" t="s">
        <v>220</v>
      </c>
      <c r="D1625" s="10">
        <v>656232</v>
      </c>
      <c r="E1625" s="10" t="s">
        <v>142</v>
      </c>
      <c r="F1625" s="10" t="s">
        <v>143</v>
      </c>
      <c r="G1625" s="10">
        <v>82.8</v>
      </c>
      <c r="H1625" s="10" t="s">
        <v>198</v>
      </c>
      <c r="I1625" s="10" t="s">
        <v>3302</v>
      </c>
      <c r="J1625" s="10" t="s">
        <v>199</v>
      </c>
      <c r="K1625" s="10">
        <v>40.5</v>
      </c>
      <c r="L1625" s="10">
        <v>10.199999999999999</v>
      </c>
      <c r="M1625" s="10">
        <v>2395</v>
      </c>
      <c r="N1625" s="10">
        <v>42.4</v>
      </c>
    </row>
    <row r="1626" spans="1:14" ht="18" x14ac:dyDescent="0.55000000000000004">
      <c r="A1626" s="10">
        <v>2021</v>
      </c>
      <c r="B1626" s="10" t="s">
        <v>784</v>
      </c>
      <c r="C1626" s="10" t="s">
        <v>274</v>
      </c>
      <c r="D1626" s="10">
        <v>593140</v>
      </c>
      <c r="E1626" s="10" t="s">
        <v>42</v>
      </c>
      <c r="F1626" s="10" t="s">
        <v>43</v>
      </c>
      <c r="G1626" s="10">
        <v>80.900000000000006</v>
      </c>
      <c r="H1626" s="10" t="s">
        <v>198</v>
      </c>
      <c r="I1626" s="10" t="s">
        <v>3303</v>
      </c>
      <c r="J1626" s="10" t="s">
        <v>199</v>
      </c>
      <c r="K1626" s="10">
        <v>39.4</v>
      </c>
      <c r="L1626" s="10">
        <v>7.1</v>
      </c>
      <c r="M1626" s="10">
        <v>2288</v>
      </c>
      <c r="N1626" s="10">
        <v>41</v>
      </c>
    </row>
    <row r="1627" spans="1:14" ht="18" x14ac:dyDescent="0.55000000000000004">
      <c r="A1627" s="10">
        <v>2021</v>
      </c>
      <c r="B1627" s="10" t="s">
        <v>758</v>
      </c>
      <c r="C1627" s="10" t="s">
        <v>77</v>
      </c>
      <c r="D1627" s="10">
        <v>668820</v>
      </c>
      <c r="E1627" s="10" t="s">
        <v>213</v>
      </c>
      <c r="F1627" s="10" t="s">
        <v>214</v>
      </c>
      <c r="G1627" s="10">
        <v>88.2</v>
      </c>
      <c r="H1627" s="10" t="s">
        <v>198</v>
      </c>
      <c r="I1627" s="10" t="s">
        <v>3304</v>
      </c>
      <c r="J1627" s="10" t="s">
        <v>199</v>
      </c>
      <c r="K1627" s="10">
        <v>27.8</v>
      </c>
      <c r="L1627" s="10">
        <v>4.3</v>
      </c>
      <c r="M1627" s="10">
        <v>2180</v>
      </c>
      <c r="N1627" s="10">
        <v>70.400000000000006</v>
      </c>
    </row>
    <row r="1628" spans="1:14" ht="18" x14ac:dyDescent="0.55000000000000004">
      <c r="A1628" s="10">
        <v>2021</v>
      </c>
      <c r="B1628" s="10" t="s">
        <v>462</v>
      </c>
      <c r="C1628" s="10" t="s">
        <v>721</v>
      </c>
      <c r="D1628" s="10">
        <v>672335</v>
      </c>
      <c r="E1628" s="10" t="s">
        <v>26</v>
      </c>
      <c r="F1628" s="10" t="s">
        <v>27</v>
      </c>
      <c r="G1628" s="10">
        <v>82.3</v>
      </c>
      <c r="H1628" s="10" t="s">
        <v>198</v>
      </c>
      <c r="I1628" s="10" t="s">
        <v>3305</v>
      </c>
      <c r="J1628" s="10" t="s">
        <v>199</v>
      </c>
      <c r="K1628" s="10">
        <v>47</v>
      </c>
      <c r="L1628" s="10">
        <v>12.7</v>
      </c>
      <c r="M1628" s="10">
        <v>2234</v>
      </c>
      <c r="N1628" s="10">
        <v>46</v>
      </c>
    </row>
    <row r="1629" spans="1:14" ht="18" x14ac:dyDescent="0.55000000000000004">
      <c r="A1629" s="10">
        <v>2021</v>
      </c>
      <c r="B1629" s="10" t="s">
        <v>891</v>
      </c>
      <c r="C1629" s="10" t="s">
        <v>685</v>
      </c>
      <c r="D1629" s="10">
        <v>656266</v>
      </c>
      <c r="E1629" s="10" t="s">
        <v>164</v>
      </c>
      <c r="F1629" s="10" t="s">
        <v>165</v>
      </c>
      <c r="G1629" s="10">
        <v>86.1</v>
      </c>
      <c r="H1629" s="10" t="s">
        <v>198</v>
      </c>
      <c r="I1629" s="10" t="s">
        <v>3306</v>
      </c>
      <c r="J1629" s="10" t="s">
        <v>199</v>
      </c>
      <c r="K1629" s="10">
        <v>35.4</v>
      </c>
      <c r="L1629" s="10">
        <v>3.2</v>
      </c>
      <c r="M1629" s="10">
        <v>2056</v>
      </c>
      <c r="N1629" s="10">
        <v>25.3</v>
      </c>
    </row>
    <row r="1630" spans="1:14" ht="18" x14ac:dyDescent="0.55000000000000004">
      <c r="A1630" s="10">
        <v>2021</v>
      </c>
      <c r="B1630" s="10" t="s">
        <v>623</v>
      </c>
      <c r="C1630" s="10" t="s">
        <v>624</v>
      </c>
      <c r="D1630" s="10">
        <v>465657</v>
      </c>
      <c r="E1630" s="10" t="s">
        <v>14</v>
      </c>
      <c r="F1630" s="10" t="s">
        <v>15</v>
      </c>
      <c r="G1630" s="10">
        <v>77.8</v>
      </c>
      <c r="H1630" s="10" t="s">
        <v>198</v>
      </c>
      <c r="I1630" s="10" t="s">
        <v>3307</v>
      </c>
      <c r="J1630" s="10" t="s">
        <v>199</v>
      </c>
      <c r="K1630" s="10">
        <v>52.6</v>
      </c>
      <c r="L1630" s="10">
        <v>14.9</v>
      </c>
      <c r="M1630" s="10">
        <v>2403</v>
      </c>
      <c r="N1630" s="10">
        <v>27.8</v>
      </c>
    </row>
    <row r="1631" spans="1:14" ht="18" x14ac:dyDescent="0.55000000000000004">
      <c r="A1631" s="10">
        <v>2021</v>
      </c>
      <c r="B1631" s="10" t="s">
        <v>492</v>
      </c>
      <c r="C1631" s="10" t="s">
        <v>25</v>
      </c>
      <c r="D1631" s="10">
        <v>641302</v>
      </c>
      <c r="E1631" s="10" t="s">
        <v>132</v>
      </c>
      <c r="F1631" s="10" t="s">
        <v>133</v>
      </c>
      <c r="G1631" s="10">
        <v>82.7</v>
      </c>
      <c r="H1631" s="10" t="s">
        <v>198</v>
      </c>
      <c r="I1631" s="10" t="s">
        <v>3308</v>
      </c>
      <c r="J1631" s="10" t="s">
        <v>199</v>
      </c>
      <c r="K1631" s="10">
        <v>38.799999999999997</v>
      </c>
      <c r="L1631" s="10">
        <v>5.0999999999999996</v>
      </c>
      <c r="M1631" s="10">
        <v>2294</v>
      </c>
      <c r="N1631" s="10">
        <v>44.3</v>
      </c>
    </row>
    <row r="1632" spans="1:14" ht="18" x14ac:dyDescent="0.55000000000000004">
      <c r="A1632" s="10">
        <v>2021</v>
      </c>
      <c r="B1632" s="10" t="s">
        <v>636</v>
      </c>
      <c r="C1632" s="10" t="s">
        <v>447</v>
      </c>
      <c r="D1632" s="10">
        <v>656322</v>
      </c>
      <c r="E1632" s="10" t="s">
        <v>58</v>
      </c>
      <c r="F1632" s="10" t="s">
        <v>59</v>
      </c>
      <c r="G1632" s="10">
        <v>89.8</v>
      </c>
      <c r="H1632" s="10" t="s">
        <v>198</v>
      </c>
      <c r="I1632" s="10" t="s">
        <v>3309</v>
      </c>
      <c r="J1632" s="10" t="s">
        <v>199</v>
      </c>
      <c r="K1632" s="10">
        <v>30.2</v>
      </c>
      <c r="L1632" s="10">
        <v>4.2</v>
      </c>
      <c r="M1632" s="10">
        <v>2449</v>
      </c>
      <c r="N1632" s="10">
        <v>36</v>
      </c>
    </row>
    <row r="1633" spans="1:14" ht="18" x14ac:dyDescent="0.55000000000000004">
      <c r="A1633" s="10">
        <v>2021</v>
      </c>
      <c r="B1633" s="10" t="s">
        <v>94</v>
      </c>
      <c r="C1633" s="10" t="s">
        <v>95</v>
      </c>
      <c r="D1633" s="10">
        <v>489119</v>
      </c>
      <c r="E1633" s="10" t="s">
        <v>26</v>
      </c>
      <c r="F1633" s="10" t="s">
        <v>27</v>
      </c>
      <c r="G1633" s="10">
        <v>79</v>
      </c>
      <c r="H1633" s="10" t="s">
        <v>198</v>
      </c>
      <c r="I1633" s="10" t="s">
        <v>3310</v>
      </c>
      <c r="J1633" s="10" t="s">
        <v>199</v>
      </c>
      <c r="K1633" s="10">
        <v>40</v>
      </c>
      <c r="L1633" s="10">
        <v>11.7</v>
      </c>
      <c r="M1633" s="10">
        <v>2310</v>
      </c>
      <c r="N1633" s="10">
        <v>26</v>
      </c>
    </row>
    <row r="1634" spans="1:14" ht="18" x14ac:dyDescent="0.55000000000000004">
      <c r="A1634" s="10">
        <v>2021</v>
      </c>
      <c r="B1634" s="10" t="s">
        <v>603</v>
      </c>
      <c r="C1634" s="10" t="s">
        <v>604</v>
      </c>
      <c r="D1634" s="10">
        <v>571710</v>
      </c>
      <c r="E1634" s="10" t="s">
        <v>26</v>
      </c>
      <c r="F1634" s="10" t="s">
        <v>27</v>
      </c>
      <c r="G1634" s="10">
        <v>86.2</v>
      </c>
      <c r="H1634" s="10" t="s">
        <v>198</v>
      </c>
      <c r="I1634" s="10" t="s">
        <v>3311</v>
      </c>
      <c r="J1634" s="10" t="s">
        <v>199</v>
      </c>
      <c r="K1634" s="10">
        <v>32.9</v>
      </c>
      <c r="L1634" s="10">
        <v>5.9</v>
      </c>
      <c r="M1634" s="10">
        <v>2639</v>
      </c>
      <c r="N1634" s="10">
        <v>21.4</v>
      </c>
    </row>
    <row r="1635" spans="1:14" ht="18" x14ac:dyDescent="0.55000000000000004">
      <c r="A1635" s="10">
        <v>2021</v>
      </c>
      <c r="B1635" s="10" t="s">
        <v>914</v>
      </c>
      <c r="C1635" s="10" t="s">
        <v>175</v>
      </c>
      <c r="D1635" s="10">
        <v>624586</v>
      </c>
      <c r="E1635" s="10" t="s">
        <v>232</v>
      </c>
      <c r="F1635" s="10" t="s">
        <v>233</v>
      </c>
      <c r="G1635" s="10">
        <v>84.2</v>
      </c>
      <c r="H1635" s="10" t="s">
        <v>198</v>
      </c>
      <c r="I1635" s="10" t="s">
        <v>3312</v>
      </c>
      <c r="J1635" s="10" t="s">
        <v>199</v>
      </c>
      <c r="K1635" s="10">
        <v>36.700000000000003</v>
      </c>
      <c r="L1635" s="10">
        <v>0.7</v>
      </c>
      <c r="M1635" s="10">
        <v>2504</v>
      </c>
      <c r="N1635" s="10">
        <v>30.1</v>
      </c>
    </row>
    <row r="1636" spans="1:14" ht="18" x14ac:dyDescent="0.55000000000000004">
      <c r="A1636" s="10">
        <v>2021</v>
      </c>
      <c r="B1636" s="10" t="s">
        <v>883</v>
      </c>
      <c r="C1636" s="10" t="s">
        <v>89</v>
      </c>
      <c r="D1636" s="10">
        <v>607391</v>
      </c>
      <c r="E1636" s="10" t="s">
        <v>178</v>
      </c>
      <c r="F1636" s="10" t="s">
        <v>179</v>
      </c>
      <c r="G1636" s="10">
        <v>79.3</v>
      </c>
      <c r="H1636" s="10" t="s">
        <v>198</v>
      </c>
      <c r="I1636" s="10" t="s">
        <v>3313</v>
      </c>
      <c r="J1636" s="10" t="s">
        <v>199</v>
      </c>
      <c r="K1636" s="10">
        <v>39.5</v>
      </c>
      <c r="L1636" s="10">
        <v>11.7</v>
      </c>
      <c r="M1636" s="10">
        <v>2330</v>
      </c>
      <c r="N1636" s="10">
        <v>40.200000000000003</v>
      </c>
    </row>
    <row r="1637" spans="1:14" ht="18" x14ac:dyDescent="0.55000000000000004">
      <c r="A1637" s="10">
        <v>2021</v>
      </c>
      <c r="B1637" s="10" t="s">
        <v>879</v>
      </c>
      <c r="C1637" s="10" t="s">
        <v>880</v>
      </c>
      <c r="D1637" s="10">
        <v>605441</v>
      </c>
      <c r="E1637" s="10" t="s">
        <v>42</v>
      </c>
      <c r="F1637" s="10" t="s">
        <v>43</v>
      </c>
      <c r="G1637" s="10">
        <v>86.5</v>
      </c>
      <c r="H1637" s="10" t="s">
        <v>198</v>
      </c>
      <c r="I1637" s="10" t="s">
        <v>3314</v>
      </c>
      <c r="J1637" s="10" t="s">
        <v>199</v>
      </c>
      <c r="K1637" s="10">
        <v>33.4</v>
      </c>
      <c r="L1637" s="10">
        <v>2.9</v>
      </c>
      <c r="M1637" s="10">
        <v>2586</v>
      </c>
      <c r="N1637" s="10">
        <v>30</v>
      </c>
    </row>
    <row r="1638" spans="1:14" ht="18" x14ac:dyDescent="0.55000000000000004">
      <c r="A1638" s="10">
        <v>2021</v>
      </c>
      <c r="B1638" s="10" t="s">
        <v>787</v>
      </c>
      <c r="C1638" s="10" t="s">
        <v>456</v>
      </c>
      <c r="D1638" s="10">
        <v>669294</v>
      </c>
      <c r="E1638" s="10" t="s">
        <v>110</v>
      </c>
      <c r="F1638" s="10" t="s">
        <v>111</v>
      </c>
      <c r="G1638" s="10">
        <v>87.3</v>
      </c>
      <c r="H1638" s="10" t="s">
        <v>198</v>
      </c>
      <c r="I1638" s="10" t="s">
        <v>3315</v>
      </c>
      <c r="J1638" s="10" t="s">
        <v>199</v>
      </c>
      <c r="K1638" s="10">
        <v>27</v>
      </c>
      <c r="L1638" s="10">
        <v>3.2</v>
      </c>
      <c r="M1638" s="10">
        <v>2308</v>
      </c>
      <c r="N1638" s="10">
        <v>26.5</v>
      </c>
    </row>
    <row r="1639" spans="1:14" ht="18" x14ac:dyDescent="0.55000000000000004">
      <c r="A1639" s="10">
        <v>2021</v>
      </c>
      <c r="B1639" s="10" t="s">
        <v>769</v>
      </c>
      <c r="C1639" s="10" t="s">
        <v>89</v>
      </c>
      <c r="D1639" s="10">
        <v>519242</v>
      </c>
      <c r="E1639" s="10" t="s">
        <v>42</v>
      </c>
      <c r="F1639" s="10" t="s">
        <v>43</v>
      </c>
      <c r="G1639" s="10">
        <v>78.5</v>
      </c>
      <c r="H1639" s="10" t="s">
        <v>198</v>
      </c>
      <c r="I1639" s="10" t="s">
        <v>3316</v>
      </c>
      <c r="J1639" s="10" t="s">
        <v>199</v>
      </c>
      <c r="K1639" s="10">
        <v>48.2</v>
      </c>
      <c r="L1639" s="10">
        <v>10</v>
      </c>
      <c r="M1639" s="10">
        <v>2610</v>
      </c>
      <c r="N1639" s="10">
        <v>39.5</v>
      </c>
    </row>
    <row r="1640" spans="1:14" ht="18" x14ac:dyDescent="0.55000000000000004">
      <c r="A1640" s="10">
        <v>2021</v>
      </c>
      <c r="B1640" s="10" t="s">
        <v>539</v>
      </c>
      <c r="C1640" s="10" t="s">
        <v>577</v>
      </c>
      <c r="D1640" s="10">
        <v>658305</v>
      </c>
      <c r="E1640" s="10" t="s">
        <v>261</v>
      </c>
      <c r="F1640" s="10" t="s">
        <v>262</v>
      </c>
      <c r="G1640" s="10">
        <v>86.4</v>
      </c>
      <c r="H1640" s="10" t="s">
        <v>198</v>
      </c>
      <c r="I1640" s="10" t="s">
        <v>3317</v>
      </c>
      <c r="J1640" s="10" t="s">
        <v>199</v>
      </c>
      <c r="K1640" s="10">
        <v>33.299999999999997</v>
      </c>
      <c r="L1640" s="10">
        <v>5.8</v>
      </c>
      <c r="M1640" s="10">
        <v>2892</v>
      </c>
      <c r="N1640" s="10">
        <v>33</v>
      </c>
    </row>
    <row r="1641" spans="1:14" ht="18" x14ac:dyDescent="0.55000000000000004">
      <c r="A1641" s="10">
        <v>2021</v>
      </c>
      <c r="B1641" s="10" t="s">
        <v>690</v>
      </c>
      <c r="C1641" s="10" t="s">
        <v>260</v>
      </c>
      <c r="D1641" s="10">
        <v>663559</v>
      </c>
      <c r="E1641" s="10" t="s">
        <v>58</v>
      </c>
      <c r="F1641" s="10" t="s">
        <v>59</v>
      </c>
      <c r="G1641" s="10">
        <v>84.4</v>
      </c>
      <c r="H1641" s="10" t="s">
        <v>198</v>
      </c>
      <c r="I1641" s="10" t="s">
        <v>3318</v>
      </c>
      <c r="J1641" s="10" t="s">
        <v>199</v>
      </c>
      <c r="K1641" s="10">
        <v>32.799999999999997</v>
      </c>
      <c r="L1641" s="10">
        <v>4.0999999999999996</v>
      </c>
      <c r="M1641" s="10">
        <v>2583</v>
      </c>
      <c r="N1641" s="10">
        <v>36.200000000000003</v>
      </c>
    </row>
    <row r="1642" spans="1:14" ht="18" x14ac:dyDescent="0.55000000000000004">
      <c r="A1642" s="10">
        <v>2021</v>
      </c>
      <c r="B1642" s="10" t="s">
        <v>831</v>
      </c>
      <c r="C1642" s="10" t="s">
        <v>89</v>
      </c>
      <c r="D1642" s="10">
        <v>595939</v>
      </c>
      <c r="E1642" s="10" t="s">
        <v>182</v>
      </c>
      <c r="F1642" s="10" t="s">
        <v>183</v>
      </c>
      <c r="G1642" s="10">
        <v>86</v>
      </c>
      <c r="H1642" s="10" t="s">
        <v>198</v>
      </c>
      <c r="I1642" s="10" t="s">
        <v>3319</v>
      </c>
      <c r="J1642" s="10" t="s">
        <v>199</v>
      </c>
      <c r="K1642" s="10">
        <v>38.4</v>
      </c>
      <c r="L1642" s="10">
        <v>3.3</v>
      </c>
      <c r="M1642" s="10">
        <v>2312</v>
      </c>
      <c r="N1642" s="10">
        <v>42.4</v>
      </c>
    </row>
    <row r="1643" spans="1:14" ht="18" x14ac:dyDescent="0.55000000000000004">
      <c r="A1643" s="10">
        <v>2021</v>
      </c>
      <c r="B1643" s="10" t="s">
        <v>766</v>
      </c>
      <c r="C1643" s="10" t="s">
        <v>511</v>
      </c>
      <c r="D1643" s="10">
        <v>664875</v>
      </c>
      <c r="E1643" s="10" t="s">
        <v>92</v>
      </c>
      <c r="F1643" s="10" t="s">
        <v>93</v>
      </c>
      <c r="G1643" s="10">
        <v>81.8</v>
      </c>
      <c r="H1643" s="10" t="s">
        <v>198</v>
      </c>
      <c r="I1643" s="10" t="s">
        <v>3320</v>
      </c>
      <c r="J1643" s="10" t="s">
        <v>199</v>
      </c>
      <c r="K1643" s="10">
        <v>42.4</v>
      </c>
      <c r="L1643" s="10">
        <v>14.1</v>
      </c>
      <c r="M1643" s="10">
        <v>2684</v>
      </c>
      <c r="N1643" s="10">
        <v>12.3</v>
      </c>
    </row>
    <row r="1644" spans="1:14" ht="18" x14ac:dyDescent="0.55000000000000004">
      <c r="A1644" s="10">
        <v>2021</v>
      </c>
      <c r="B1644" s="10" t="s">
        <v>915</v>
      </c>
      <c r="C1644" s="10" t="s">
        <v>916</v>
      </c>
      <c r="D1644" s="10">
        <v>518858</v>
      </c>
      <c r="E1644" s="10" t="s">
        <v>54</v>
      </c>
      <c r="F1644" s="10" t="s">
        <v>55</v>
      </c>
      <c r="G1644" s="10">
        <v>87.2</v>
      </c>
      <c r="H1644" s="10" t="s">
        <v>198</v>
      </c>
      <c r="I1644" s="10" t="s">
        <v>3321</v>
      </c>
      <c r="J1644" s="10" t="s">
        <v>199</v>
      </c>
      <c r="K1644" s="10">
        <v>33.4</v>
      </c>
      <c r="L1644" s="10">
        <v>1.6</v>
      </c>
      <c r="M1644" s="10">
        <v>2265</v>
      </c>
      <c r="N1644" s="10">
        <v>14</v>
      </c>
    </row>
    <row r="1645" spans="1:14" ht="18" x14ac:dyDescent="0.55000000000000004">
      <c r="A1645" s="10">
        <v>2021</v>
      </c>
      <c r="B1645" s="10" t="s">
        <v>925</v>
      </c>
      <c r="C1645" s="10" t="s">
        <v>272</v>
      </c>
      <c r="D1645" s="10">
        <v>461872</v>
      </c>
      <c r="E1645" s="10" t="s">
        <v>80</v>
      </c>
      <c r="F1645" s="10" t="s">
        <v>81</v>
      </c>
      <c r="G1645" s="10">
        <v>85.9</v>
      </c>
      <c r="H1645" s="10" t="s">
        <v>198</v>
      </c>
      <c r="I1645" s="10" t="s">
        <v>3322</v>
      </c>
      <c r="J1645" s="10" t="s">
        <v>199</v>
      </c>
      <c r="K1645" s="10">
        <v>34.4</v>
      </c>
      <c r="L1645" s="10">
        <v>4.5</v>
      </c>
      <c r="M1645" s="10">
        <v>2397</v>
      </c>
      <c r="N1645" s="10">
        <v>28</v>
      </c>
    </row>
    <row r="1646" spans="1:14" ht="18" x14ac:dyDescent="0.55000000000000004">
      <c r="A1646" s="10">
        <v>2021</v>
      </c>
      <c r="B1646" s="10" t="s">
        <v>812</v>
      </c>
      <c r="C1646" s="10" t="s">
        <v>177</v>
      </c>
      <c r="D1646" s="10">
        <v>621366</v>
      </c>
      <c r="E1646" s="10" t="s">
        <v>14</v>
      </c>
      <c r="F1646" s="10" t="s">
        <v>15</v>
      </c>
      <c r="G1646" s="10">
        <v>86.4</v>
      </c>
      <c r="H1646" s="10" t="s">
        <v>198</v>
      </c>
      <c r="I1646" s="10" t="s">
        <v>3323</v>
      </c>
      <c r="J1646" s="10" t="s">
        <v>199</v>
      </c>
      <c r="K1646" s="10">
        <v>35.1</v>
      </c>
      <c r="L1646" s="10">
        <v>2.9</v>
      </c>
      <c r="M1646" s="10">
        <v>1987</v>
      </c>
      <c r="N1646" s="10">
        <v>53.6</v>
      </c>
    </row>
    <row r="1647" spans="1:14" ht="18" x14ac:dyDescent="0.55000000000000004">
      <c r="A1647" s="10">
        <v>2021</v>
      </c>
      <c r="B1647" s="10" t="s">
        <v>281</v>
      </c>
      <c r="C1647" s="10" t="s">
        <v>282</v>
      </c>
      <c r="D1647" s="10">
        <v>593144</v>
      </c>
      <c r="E1647" s="10" t="s">
        <v>156</v>
      </c>
      <c r="F1647" s="10" t="s">
        <v>157</v>
      </c>
      <c r="G1647" s="10">
        <v>81.5</v>
      </c>
      <c r="H1647" s="10" t="s">
        <v>198</v>
      </c>
      <c r="I1647" s="10" t="s">
        <v>3324</v>
      </c>
      <c r="J1647" s="10" t="s">
        <v>199</v>
      </c>
      <c r="K1647" s="10">
        <v>46.9</v>
      </c>
      <c r="L1647" s="10">
        <v>7.5</v>
      </c>
      <c r="M1647" s="10">
        <v>2430</v>
      </c>
      <c r="N1647" s="10">
        <v>49.4</v>
      </c>
    </row>
    <row r="1648" spans="1:14" ht="18" x14ac:dyDescent="0.55000000000000004">
      <c r="A1648" s="10">
        <v>2021</v>
      </c>
      <c r="B1648" s="10" t="s">
        <v>554</v>
      </c>
      <c r="C1648" s="10" t="s">
        <v>155</v>
      </c>
      <c r="D1648" s="10">
        <v>656212</v>
      </c>
      <c r="E1648" s="10" t="s">
        <v>261</v>
      </c>
      <c r="F1648" s="10" t="s">
        <v>262</v>
      </c>
      <c r="G1648" s="10">
        <v>81.900000000000006</v>
      </c>
      <c r="H1648" s="10" t="s">
        <v>198</v>
      </c>
      <c r="I1648" s="10" t="s">
        <v>3325</v>
      </c>
      <c r="J1648" s="10" t="s">
        <v>199</v>
      </c>
      <c r="K1648" s="10">
        <v>38.700000000000003</v>
      </c>
      <c r="L1648" s="10">
        <v>4.4000000000000004</v>
      </c>
      <c r="M1648" s="10">
        <v>2210</v>
      </c>
      <c r="N1648" s="10">
        <v>21</v>
      </c>
    </row>
    <row r="1649" spans="1:14" ht="18" x14ac:dyDescent="0.55000000000000004">
      <c r="A1649" s="10">
        <v>2021</v>
      </c>
      <c r="B1649" s="10" t="s">
        <v>856</v>
      </c>
      <c r="C1649" s="10" t="s">
        <v>857</v>
      </c>
      <c r="D1649" s="10">
        <v>664045</v>
      </c>
      <c r="E1649" s="10" t="s">
        <v>182</v>
      </c>
      <c r="F1649" s="10" t="s">
        <v>183</v>
      </c>
      <c r="G1649" s="10">
        <v>77.7</v>
      </c>
      <c r="H1649" s="10" t="s">
        <v>198</v>
      </c>
      <c r="I1649" s="10" t="s">
        <v>3326</v>
      </c>
      <c r="J1649" s="10" t="s">
        <v>199</v>
      </c>
      <c r="K1649" s="10">
        <v>42.2</v>
      </c>
      <c r="L1649" s="10">
        <v>7.1</v>
      </c>
      <c r="M1649" s="10">
        <v>2680</v>
      </c>
      <c r="N1649" s="10">
        <v>27.4</v>
      </c>
    </row>
    <row r="1650" spans="1:14" ht="18" x14ac:dyDescent="0.55000000000000004">
      <c r="A1650" s="10">
        <v>2021</v>
      </c>
      <c r="B1650" s="10" t="s">
        <v>730</v>
      </c>
      <c r="C1650" s="10" t="s">
        <v>25</v>
      </c>
      <c r="D1650" s="10">
        <v>676604</v>
      </c>
      <c r="E1650" s="10" t="s">
        <v>80</v>
      </c>
      <c r="F1650" s="10" t="s">
        <v>81</v>
      </c>
      <c r="G1650" s="10">
        <v>84.8</v>
      </c>
      <c r="H1650" s="10" t="s">
        <v>198</v>
      </c>
      <c r="I1650" s="10" t="s">
        <v>3327</v>
      </c>
      <c r="J1650" s="10" t="s">
        <v>199</v>
      </c>
      <c r="K1650" s="10">
        <v>38</v>
      </c>
      <c r="L1650" s="10">
        <v>7.1</v>
      </c>
      <c r="M1650" s="10">
        <v>2667</v>
      </c>
      <c r="N1650" s="10">
        <v>11</v>
      </c>
    </row>
    <row r="1651" spans="1:14" ht="18" x14ac:dyDescent="0.55000000000000004">
      <c r="A1651" s="10">
        <v>2021</v>
      </c>
      <c r="B1651" s="10" t="s">
        <v>908</v>
      </c>
      <c r="C1651" s="10" t="s">
        <v>909</v>
      </c>
      <c r="D1651" s="10">
        <v>571945</v>
      </c>
      <c r="E1651" s="10" t="s">
        <v>34</v>
      </c>
      <c r="F1651" s="10" t="s">
        <v>35</v>
      </c>
      <c r="G1651" s="10">
        <v>87.1</v>
      </c>
      <c r="H1651" s="10" t="s">
        <v>198</v>
      </c>
      <c r="I1651" s="10" t="s">
        <v>3328</v>
      </c>
      <c r="J1651" s="10" t="s">
        <v>199</v>
      </c>
      <c r="K1651" s="10">
        <v>32.299999999999997</v>
      </c>
      <c r="L1651" s="10">
        <v>3.8</v>
      </c>
      <c r="M1651" s="10">
        <v>2014</v>
      </c>
      <c r="N1651" s="10">
        <v>22.4</v>
      </c>
    </row>
    <row r="1652" spans="1:14" ht="18" x14ac:dyDescent="0.55000000000000004">
      <c r="A1652" s="10">
        <v>2021</v>
      </c>
      <c r="B1652" s="10" t="s">
        <v>134</v>
      </c>
      <c r="C1652" s="10" t="s">
        <v>654</v>
      </c>
      <c r="D1652" s="10">
        <v>593974</v>
      </c>
      <c r="E1652" s="10" t="s">
        <v>38</v>
      </c>
      <c r="F1652" s="10" t="s">
        <v>39</v>
      </c>
      <c r="G1652" s="10">
        <v>88.2</v>
      </c>
      <c r="H1652" s="10" t="s">
        <v>198</v>
      </c>
      <c r="I1652" s="10" t="s">
        <v>3329</v>
      </c>
      <c r="J1652" s="10" t="s">
        <v>199</v>
      </c>
      <c r="K1652" s="10">
        <v>30.4</v>
      </c>
      <c r="L1652" s="10">
        <v>0.5</v>
      </c>
      <c r="M1652" s="10">
        <v>2722</v>
      </c>
      <c r="N1652" s="10">
        <v>29</v>
      </c>
    </row>
    <row r="1653" spans="1:14" ht="18" x14ac:dyDescent="0.55000000000000004">
      <c r="A1653" s="10">
        <v>2021</v>
      </c>
      <c r="B1653" s="10" t="s">
        <v>202</v>
      </c>
      <c r="C1653" s="10" t="s">
        <v>360</v>
      </c>
      <c r="D1653" s="10">
        <v>474463</v>
      </c>
      <c r="E1653" s="10" t="s">
        <v>68</v>
      </c>
      <c r="F1653" s="10" t="s">
        <v>69</v>
      </c>
      <c r="G1653" s="10">
        <v>81.7</v>
      </c>
      <c r="H1653" s="10" t="s">
        <v>198</v>
      </c>
      <c r="I1653" s="10" t="s">
        <v>3330</v>
      </c>
      <c r="J1653" s="10" t="s">
        <v>199</v>
      </c>
      <c r="K1653" s="10">
        <v>46.4</v>
      </c>
      <c r="L1653" s="10">
        <v>4</v>
      </c>
      <c r="M1653" s="10">
        <v>2158</v>
      </c>
      <c r="N1653" s="10">
        <v>43.1</v>
      </c>
    </row>
    <row r="1654" spans="1:14" ht="18" x14ac:dyDescent="0.55000000000000004">
      <c r="A1654" s="10">
        <v>2021</v>
      </c>
      <c r="B1654" s="10" t="s">
        <v>920</v>
      </c>
      <c r="C1654" s="10" t="s">
        <v>427</v>
      </c>
      <c r="D1654" s="10">
        <v>641447</v>
      </c>
      <c r="E1654" s="10" t="s">
        <v>110</v>
      </c>
      <c r="F1654" s="10" t="s">
        <v>111</v>
      </c>
      <c r="G1654" s="10">
        <v>80.3</v>
      </c>
      <c r="H1654" s="10" t="s">
        <v>198</v>
      </c>
      <c r="I1654" s="10" t="s">
        <v>3331</v>
      </c>
      <c r="J1654" s="10" t="s">
        <v>199</v>
      </c>
      <c r="K1654" s="10">
        <v>41</v>
      </c>
      <c r="L1654" s="10">
        <v>5.8</v>
      </c>
      <c r="M1654" s="10">
        <v>2113</v>
      </c>
      <c r="N1654" s="10">
        <v>24</v>
      </c>
    </row>
    <row r="1655" spans="1:14" ht="18" x14ac:dyDescent="0.55000000000000004">
      <c r="A1655" s="10">
        <v>2021</v>
      </c>
      <c r="B1655" s="10" t="s">
        <v>779</v>
      </c>
      <c r="C1655" s="10" t="s">
        <v>65</v>
      </c>
      <c r="D1655" s="10">
        <v>643230</v>
      </c>
      <c r="E1655" s="10" t="s">
        <v>213</v>
      </c>
      <c r="F1655" s="10" t="s">
        <v>214</v>
      </c>
      <c r="G1655" s="10">
        <v>82.6</v>
      </c>
      <c r="H1655" s="10" t="s">
        <v>198</v>
      </c>
      <c r="I1655" s="10" t="s">
        <v>3332</v>
      </c>
      <c r="J1655" s="10" t="s">
        <v>199</v>
      </c>
      <c r="K1655" s="10">
        <v>40.4</v>
      </c>
      <c r="L1655" s="10">
        <v>5.7</v>
      </c>
      <c r="M1655" s="10">
        <v>2355</v>
      </c>
      <c r="N1655" s="10">
        <v>31</v>
      </c>
    </row>
    <row r="1656" spans="1:14" ht="18" x14ac:dyDescent="0.55000000000000004">
      <c r="A1656" s="10">
        <v>2021</v>
      </c>
      <c r="B1656" s="10" t="s">
        <v>719</v>
      </c>
      <c r="C1656" s="10" t="s">
        <v>720</v>
      </c>
      <c r="D1656" s="10">
        <v>547001</v>
      </c>
      <c r="E1656" s="10" t="s">
        <v>110</v>
      </c>
      <c r="F1656" s="10" t="s">
        <v>111</v>
      </c>
      <c r="G1656" s="10">
        <v>85.6</v>
      </c>
      <c r="H1656" s="10" t="s">
        <v>198</v>
      </c>
      <c r="I1656" s="10" t="s">
        <v>3333</v>
      </c>
      <c r="J1656" s="10" t="s">
        <v>199</v>
      </c>
      <c r="K1656" s="10">
        <v>37.299999999999997</v>
      </c>
      <c r="L1656" s="10">
        <v>7.2</v>
      </c>
      <c r="M1656" s="10">
        <v>2370</v>
      </c>
      <c r="N1656" s="10">
        <v>23.2</v>
      </c>
    </row>
    <row r="1657" spans="1:14" ht="18" x14ac:dyDescent="0.55000000000000004">
      <c r="A1657" s="10">
        <v>2021</v>
      </c>
      <c r="B1657" s="10" t="s">
        <v>799</v>
      </c>
      <c r="C1657" s="10" t="s">
        <v>800</v>
      </c>
      <c r="D1657" s="10">
        <v>592135</v>
      </c>
      <c r="E1657" s="10" t="s">
        <v>58</v>
      </c>
      <c r="F1657" s="10" t="s">
        <v>59</v>
      </c>
      <c r="G1657" s="10">
        <v>81.2</v>
      </c>
      <c r="H1657" s="10" t="s">
        <v>198</v>
      </c>
      <c r="I1657" s="10" t="s">
        <v>3334</v>
      </c>
      <c r="J1657" s="10" t="s">
        <v>199</v>
      </c>
      <c r="K1657" s="10">
        <v>48.7</v>
      </c>
      <c r="L1657" s="10">
        <v>3.3</v>
      </c>
      <c r="M1657" s="10">
        <v>2456</v>
      </c>
      <c r="N1657" s="10">
        <v>32.799999999999997</v>
      </c>
    </row>
    <row r="1658" spans="1:14" ht="18" x14ac:dyDescent="0.55000000000000004">
      <c r="A1658" s="10">
        <v>2021</v>
      </c>
      <c r="B1658" s="10" t="s">
        <v>461</v>
      </c>
      <c r="C1658" s="10" t="s">
        <v>151</v>
      </c>
      <c r="D1658" s="10">
        <v>592644</v>
      </c>
      <c r="E1658" s="10" t="s">
        <v>182</v>
      </c>
      <c r="F1658" s="10" t="s">
        <v>183</v>
      </c>
      <c r="G1658" s="10">
        <v>83.1</v>
      </c>
      <c r="H1658" s="10" t="s">
        <v>198</v>
      </c>
      <c r="I1658" s="10" t="s">
        <v>3335</v>
      </c>
      <c r="J1658" s="10" t="s">
        <v>199</v>
      </c>
      <c r="K1658" s="10">
        <v>35.1</v>
      </c>
      <c r="L1658" s="10">
        <v>4.8</v>
      </c>
      <c r="M1658" s="10">
        <v>2241</v>
      </c>
      <c r="N1658" s="10">
        <v>12.6</v>
      </c>
    </row>
    <row r="1659" spans="1:14" ht="18" x14ac:dyDescent="0.55000000000000004">
      <c r="A1659" s="10">
        <v>2021</v>
      </c>
      <c r="B1659" s="10" t="s">
        <v>539</v>
      </c>
      <c r="C1659" s="10" t="s">
        <v>141</v>
      </c>
      <c r="D1659" s="10">
        <v>472610</v>
      </c>
      <c r="E1659" s="10" t="s">
        <v>34</v>
      </c>
      <c r="F1659" s="10" t="s">
        <v>35</v>
      </c>
      <c r="G1659" s="10">
        <v>85.9</v>
      </c>
      <c r="H1659" s="10" t="s">
        <v>198</v>
      </c>
      <c r="I1659" s="10" t="s">
        <v>3336</v>
      </c>
      <c r="J1659" s="10" t="s">
        <v>199</v>
      </c>
      <c r="K1659" s="10">
        <v>37.799999999999997</v>
      </c>
      <c r="L1659" s="10">
        <v>4.7</v>
      </c>
      <c r="M1659" s="10">
        <v>2220</v>
      </c>
      <c r="N1659" s="10">
        <v>57</v>
      </c>
    </row>
    <row r="1660" spans="1:14" ht="18" x14ac:dyDescent="0.55000000000000004">
      <c r="A1660" s="10">
        <v>2021</v>
      </c>
      <c r="B1660" s="10" t="s">
        <v>947</v>
      </c>
      <c r="C1660" s="10" t="s">
        <v>491</v>
      </c>
      <c r="D1660" s="10">
        <v>594985</v>
      </c>
      <c r="E1660" s="10" t="s">
        <v>232</v>
      </c>
      <c r="F1660" s="10" t="s">
        <v>233</v>
      </c>
      <c r="G1660" s="10">
        <v>71.400000000000006</v>
      </c>
      <c r="H1660" s="10" t="s">
        <v>198</v>
      </c>
      <c r="I1660" s="10" t="s">
        <v>3337</v>
      </c>
      <c r="J1660" s="10" t="s">
        <v>199</v>
      </c>
      <c r="K1660" s="10">
        <v>40.6</v>
      </c>
      <c r="L1660" s="10">
        <v>15.3</v>
      </c>
      <c r="M1660" s="10">
        <v>2616</v>
      </c>
      <c r="N1660" s="10">
        <v>33</v>
      </c>
    </row>
    <row r="1661" spans="1:14" ht="18" x14ac:dyDescent="0.55000000000000004">
      <c r="A1661" s="10">
        <v>2021</v>
      </c>
      <c r="B1661" s="10" t="s">
        <v>257</v>
      </c>
      <c r="C1661" s="10" t="s">
        <v>923</v>
      </c>
      <c r="D1661" s="10">
        <v>661255</v>
      </c>
      <c r="E1661" s="10" t="s">
        <v>164</v>
      </c>
      <c r="F1661" s="10" t="s">
        <v>165</v>
      </c>
      <c r="G1661" s="10">
        <v>86.5</v>
      </c>
      <c r="H1661" s="10" t="s">
        <v>198</v>
      </c>
      <c r="I1661" s="10" t="s">
        <v>3338</v>
      </c>
      <c r="J1661" s="10" t="s">
        <v>199</v>
      </c>
      <c r="K1661" s="10">
        <v>37.5</v>
      </c>
      <c r="L1661" s="10">
        <v>6.2</v>
      </c>
      <c r="M1661" s="10">
        <v>2543</v>
      </c>
      <c r="N1661" s="10">
        <v>42</v>
      </c>
    </row>
    <row r="1662" spans="1:14" ht="18" x14ac:dyDescent="0.55000000000000004">
      <c r="A1662" s="10">
        <v>2021</v>
      </c>
      <c r="B1662" s="10" t="s">
        <v>820</v>
      </c>
      <c r="C1662" s="10" t="s">
        <v>821</v>
      </c>
      <c r="D1662" s="10">
        <v>595191</v>
      </c>
      <c r="E1662" s="10" t="s">
        <v>126</v>
      </c>
      <c r="F1662" s="10" t="s">
        <v>127</v>
      </c>
      <c r="G1662" s="10">
        <v>82.5</v>
      </c>
      <c r="H1662" s="10" t="s">
        <v>198</v>
      </c>
      <c r="I1662" s="10" t="s">
        <v>3339</v>
      </c>
      <c r="J1662" s="10" t="s">
        <v>199</v>
      </c>
      <c r="K1662" s="10">
        <v>34.4</v>
      </c>
      <c r="L1662" s="10">
        <v>2.5</v>
      </c>
      <c r="M1662" s="10">
        <v>2252</v>
      </c>
      <c r="N1662" s="10">
        <v>31.7</v>
      </c>
    </row>
    <row r="1663" spans="1:14" ht="18" x14ac:dyDescent="0.55000000000000004">
      <c r="A1663" s="10">
        <v>2021</v>
      </c>
      <c r="B1663" s="10" t="s">
        <v>794</v>
      </c>
      <c r="C1663" s="10" t="s">
        <v>795</v>
      </c>
      <c r="D1663" s="10">
        <v>685503</v>
      </c>
      <c r="E1663" s="10" t="s">
        <v>116</v>
      </c>
      <c r="F1663" s="10" t="s">
        <v>117</v>
      </c>
      <c r="G1663" s="10">
        <v>81.8</v>
      </c>
      <c r="H1663" s="10" t="s">
        <v>198</v>
      </c>
      <c r="I1663" s="10" t="s">
        <v>3340</v>
      </c>
      <c r="J1663" s="10" t="s">
        <v>199</v>
      </c>
      <c r="K1663" s="10">
        <v>40.700000000000003</v>
      </c>
      <c r="L1663" s="10">
        <v>5.2</v>
      </c>
      <c r="M1663" s="10">
        <v>2463</v>
      </c>
      <c r="N1663" s="10">
        <v>26.5</v>
      </c>
    </row>
    <row r="1664" spans="1:14" ht="18" x14ac:dyDescent="0.55000000000000004">
      <c r="A1664" s="10">
        <v>2021</v>
      </c>
      <c r="B1664" s="10" t="s">
        <v>889</v>
      </c>
      <c r="C1664" s="10" t="s">
        <v>177</v>
      </c>
      <c r="D1664" s="10">
        <v>595411</v>
      </c>
      <c r="E1664" s="10" t="s">
        <v>178</v>
      </c>
      <c r="F1664" s="10" t="s">
        <v>179</v>
      </c>
      <c r="G1664" s="10">
        <v>80.8</v>
      </c>
      <c r="H1664" s="10" t="s">
        <v>198</v>
      </c>
      <c r="I1664" s="10" t="s">
        <v>3341</v>
      </c>
      <c r="J1664" s="10" t="s">
        <v>199</v>
      </c>
      <c r="K1664" s="10">
        <v>41.8</v>
      </c>
      <c r="L1664" s="10">
        <v>10.6</v>
      </c>
      <c r="M1664" s="10">
        <v>2073</v>
      </c>
      <c r="N1664" s="10">
        <v>59.9</v>
      </c>
    </row>
    <row r="1665" spans="1:14" ht="18" x14ac:dyDescent="0.55000000000000004">
      <c r="A1665" s="10">
        <v>2021</v>
      </c>
      <c r="B1665" s="10" t="s">
        <v>866</v>
      </c>
      <c r="C1665" s="10" t="s">
        <v>19</v>
      </c>
      <c r="D1665" s="10">
        <v>664092</v>
      </c>
      <c r="E1665" s="10" t="s">
        <v>164</v>
      </c>
      <c r="F1665" s="10" t="s">
        <v>165</v>
      </c>
      <c r="G1665" s="10">
        <v>83.9</v>
      </c>
      <c r="H1665" s="10" t="s">
        <v>198</v>
      </c>
      <c r="I1665" s="10" t="s">
        <v>3342</v>
      </c>
      <c r="J1665" s="10" t="s">
        <v>199</v>
      </c>
      <c r="K1665" s="10">
        <v>40.799999999999997</v>
      </c>
      <c r="L1665" s="10">
        <v>15</v>
      </c>
      <c r="M1665" s="10">
        <v>2428</v>
      </c>
      <c r="N1665" s="10">
        <v>45.1</v>
      </c>
    </row>
    <row r="1666" spans="1:14" ht="18" x14ac:dyDescent="0.55000000000000004">
      <c r="A1666" s="10">
        <v>2021</v>
      </c>
      <c r="B1666" s="10" t="s">
        <v>28</v>
      </c>
      <c r="C1666" s="10" t="s">
        <v>29</v>
      </c>
      <c r="D1666" s="10">
        <v>592332</v>
      </c>
      <c r="E1666" s="10" t="s">
        <v>30</v>
      </c>
      <c r="F1666" s="10" t="s">
        <v>31</v>
      </c>
      <c r="G1666" s="10">
        <v>83.5</v>
      </c>
      <c r="H1666" s="10" t="s">
        <v>186</v>
      </c>
      <c r="I1666" s="10" t="s">
        <v>3343</v>
      </c>
      <c r="J1666" s="10" t="s">
        <v>187</v>
      </c>
      <c r="K1666" s="10">
        <v>37.200000000000003</v>
      </c>
      <c r="L1666" s="10">
        <v>12.3</v>
      </c>
      <c r="M1666" s="10">
        <v>1515</v>
      </c>
      <c r="N1666" s="10">
        <v>73.099999999999994</v>
      </c>
    </row>
    <row r="1667" spans="1:14" ht="18" x14ac:dyDescent="0.55000000000000004">
      <c r="A1667" s="10">
        <v>2021</v>
      </c>
      <c r="B1667" s="10" t="s">
        <v>248</v>
      </c>
      <c r="C1667" s="10" t="s">
        <v>249</v>
      </c>
      <c r="D1667" s="10">
        <v>593423</v>
      </c>
      <c r="E1667" s="10" t="s">
        <v>20</v>
      </c>
      <c r="F1667" s="10" t="s">
        <v>21</v>
      </c>
      <c r="G1667" s="10">
        <v>87.5</v>
      </c>
      <c r="H1667" s="10" t="s">
        <v>186</v>
      </c>
      <c r="I1667" s="10" t="s">
        <v>3344</v>
      </c>
      <c r="J1667" s="10" t="s">
        <v>187</v>
      </c>
      <c r="K1667" s="10">
        <v>31.7</v>
      </c>
      <c r="L1667" s="10">
        <v>11.5</v>
      </c>
      <c r="M1667" s="10">
        <v>1601</v>
      </c>
      <c r="N1667" s="10">
        <v>78.3</v>
      </c>
    </row>
    <row r="1668" spans="1:14" ht="18" x14ac:dyDescent="0.55000000000000004">
      <c r="A1668" s="10">
        <v>2021</v>
      </c>
      <c r="B1668" s="10" t="s">
        <v>339</v>
      </c>
      <c r="C1668" s="10" t="s">
        <v>340</v>
      </c>
      <c r="D1668" s="10">
        <v>628317</v>
      </c>
      <c r="E1668" s="10" t="s">
        <v>261</v>
      </c>
      <c r="F1668" s="10" t="s">
        <v>262</v>
      </c>
      <c r="G1668" s="10">
        <v>84.2</v>
      </c>
      <c r="H1668" s="10" t="s">
        <v>186</v>
      </c>
      <c r="I1668" s="10" t="s">
        <v>3345</v>
      </c>
      <c r="J1668" s="10" t="s">
        <v>187</v>
      </c>
      <c r="K1668" s="10">
        <v>37</v>
      </c>
      <c r="L1668" s="10">
        <v>12.4</v>
      </c>
      <c r="M1668" s="10">
        <v>1455</v>
      </c>
      <c r="N1668" s="10">
        <v>85.3</v>
      </c>
    </row>
    <row r="1669" spans="1:14" ht="18" x14ac:dyDescent="0.55000000000000004">
      <c r="A1669" s="10">
        <v>2021</v>
      </c>
      <c r="B1669" s="10" t="s">
        <v>398</v>
      </c>
      <c r="C1669" s="10" t="s">
        <v>189</v>
      </c>
      <c r="D1669" s="10">
        <v>502171</v>
      </c>
      <c r="E1669" s="10" t="s">
        <v>232</v>
      </c>
      <c r="F1669" s="10" t="s">
        <v>233</v>
      </c>
      <c r="G1669" s="10">
        <v>87.4</v>
      </c>
      <c r="H1669" s="10" t="s">
        <v>186</v>
      </c>
      <c r="I1669" s="10" t="s">
        <v>3346</v>
      </c>
      <c r="J1669" s="10" t="s">
        <v>187</v>
      </c>
      <c r="K1669" s="10">
        <v>32.299999999999997</v>
      </c>
      <c r="L1669" s="10">
        <v>13.8</v>
      </c>
      <c r="M1669" s="10">
        <v>1623</v>
      </c>
      <c r="N1669" s="10">
        <v>79.900000000000006</v>
      </c>
    </row>
    <row r="1670" spans="1:14" ht="18" x14ac:dyDescent="0.55000000000000004">
      <c r="A1670" s="10">
        <v>2021</v>
      </c>
      <c r="B1670" s="10" t="s">
        <v>525</v>
      </c>
      <c r="C1670" s="10" t="s">
        <v>526</v>
      </c>
      <c r="D1670" s="10">
        <v>593576</v>
      </c>
      <c r="E1670" s="10" t="s">
        <v>58</v>
      </c>
      <c r="F1670" s="10" t="s">
        <v>59</v>
      </c>
      <c r="G1670" s="10">
        <v>84.1</v>
      </c>
      <c r="H1670" s="10" t="s">
        <v>186</v>
      </c>
      <c r="I1670" s="10" t="s">
        <v>3347</v>
      </c>
      <c r="J1670" s="10" t="s">
        <v>187</v>
      </c>
      <c r="K1670" s="10">
        <v>38.200000000000003</v>
      </c>
      <c r="L1670" s="10">
        <v>8.3000000000000007</v>
      </c>
      <c r="M1670" s="10">
        <v>1118</v>
      </c>
      <c r="N1670" s="10">
        <v>66</v>
      </c>
    </row>
    <row r="1671" spans="1:14" ht="18" x14ac:dyDescent="0.55000000000000004">
      <c r="A1671" s="10">
        <v>2021</v>
      </c>
      <c r="B1671" s="10" t="s">
        <v>24</v>
      </c>
      <c r="C1671" s="10" t="s">
        <v>25</v>
      </c>
      <c r="D1671" s="10">
        <v>641816</v>
      </c>
      <c r="E1671" s="10" t="s">
        <v>26</v>
      </c>
      <c r="F1671" s="10" t="s">
        <v>27</v>
      </c>
      <c r="G1671" s="10">
        <v>86.4</v>
      </c>
      <c r="H1671" s="10" t="s">
        <v>186</v>
      </c>
      <c r="I1671" s="10" t="s">
        <v>3348</v>
      </c>
      <c r="J1671" s="10" t="s">
        <v>187</v>
      </c>
      <c r="K1671" s="10">
        <v>28.3</v>
      </c>
      <c r="L1671" s="10">
        <v>14.6</v>
      </c>
      <c r="M1671" s="10">
        <v>1854</v>
      </c>
      <c r="N1671" s="10">
        <v>92.1</v>
      </c>
    </row>
    <row r="1672" spans="1:14" ht="18" x14ac:dyDescent="0.55000000000000004">
      <c r="A1672" s="10">
        <v>2021</v>
      </c>
      <c r="B1672" s="10" t="s">
        <v>124</v>
      </c>
      <c r="C1672" s="10" t="s">
        <v>125</v>
      </c>
      <c r="D1672" s="10">
        <v>573186</v>
      </c>
      <c r="E1672" s="10" t="s">
        <v>126</v>
      </c>
      <c r="F1672" s="10" t="s">
        <v>127</v>
      </c>
      <c r="G1672" s="10">
        <v>86.2</v>
      </c>
      <c r="H1672" s="10" t="s">
        <v>186</v>
      </c>
      <c r="I1672" s="10" t="s">
        <v>3349</v>
      </c>
      <c r="J1672" s="10" t="s">
        <v>187</v>
      </c>
      <c r="K1672" s="10">
        <v>35</v>
      </c>
      <c r="L1672" s="10">
        <v>12.2</v>
      </c>
      <c r="M1672" s="10">
        <v>1634</v>
      </c>
      <c r="N1672" s="10">
        <v>82.5</v>
      </c>
    </row>
    <row r="1673" spans="1:14" ht="18" x14ac:dyDescent="0.55000000000000004">
      <c r="A1673" s="10">
        <v>2021</v>
      </c>
      <c r="B1673" s="10" t="s">
        <v>169</v>
      </c>
      <c r="C1673" s="10" t="s">
        <v>170</v>
      </c>
      <c r="D1673" s="10">
        <v>543606</v>
      </c>
      <c r="E1673" s="10" t="s">
        <v>142</v>
      </c>
      <c r="F1673" s="10" t="s">
        <v>143</v>
      </c>
      <c r="G1673" s="10">
        <v>84.7</v>
      </c>
      <c r="H1673" s="10" t="s">
        <v>186</v>
      </c>
      <c r="I1673" s="10" t="s">
        <v>3350</v>
      </c>
      <c r="J1673" s="10" t="s">
        <v>187</v>
      </c>
      <c r="K1673" s="10">
        <v>32.4</v>
      </c>
      <c r="L1673" s="10">
        <v>11.1</v>
      </c>
      <c r="M1673" s="10">
        <v>1257</v>
      </c>
      <c r="N1673" s="10">
        <v>89.3</v>
      </c>
    </row>
    <row r="1674" spans="1:14" ht="18" x14ac:dyDescent="0.55000000000000004">
      <c r="A1674" s="10">
        <v>2021</v>
      </c>
      <c r="B1674" s="10" t="s">
        <v>617</v>
      </c>
      <c r="C1674" s="10" t="s">
        <v>229</v>
      </c>
      <c r="D1674" s="10">
        <v>533167</v>
      </c>
      <c r="E1674" s="10" t="s">
        <v>261</v>
      </c>
      <c r="F1674" s="10" t="s">
        <v>262</v>
      </c>
      <c r="G1674" s="10">
        <v>85.2</v>
      </c>
      <c r="H1674" s="10" t="s">
        <v>186</v>
      </c>
      <c r="I1674" s="10" t="s">
        <v>3351</v>
      </c>
      <c r="J1674" s="10" t="s">
        <v>187</v>
      </c>
      <c r="K1674" s="10">
        <v>33.1</v>
      </c>
      <c r="L1674" s="10">
        <v>11.3</v>
      </c>
      <c r="M1674" s="10">
        <v>1222</v>
      </c>
      <c r="N1674" s="10">
        <v>84.2</v>
      </c>
    </row>
    <row r="1675" spans="1:14" ht="18" x14ac:dyDescent="0.55000000000000004">
      <c r="A1675" s="10">
        <v>2021</v>
      </c>
      <c r="B1675" s="10" t="s">
        <v>589</v>
      </c>
      <c r="C1675" s="10" t="s">
        <v>590</v>
      </c>
      <c r="D1675" s="10">
        <v>617228</v>
      </c>
      <c r="E1675" s="10" t="s">
        <v>42</v>
      </c>
      <c r="F1675" s="10" t="s">
        <v>43</v>
      </c>
      <c r="G1675" s="10">
        <v>91.6</v>
      </c>
      <c r="H1675" s="10" t="s">
        <v>186</v>
      </c>
      <c r="I1675" s="10" t="s">
        <v>3352</v>
      </c>
      <c r="J1675" s="10" t="s">
        <v>187</v>
      </c>
      <c r="K1675" s="10">
        <v>28.6</v>
      </c>
      <c r="L1675" s="10">
        <v>7.2</v>
      </c>
      <c r="M1675" s="10">
        <v>1359</v>
      </c>
      <c r="N1675" s="10">
        <v>65.5</v>
      </c>
    </row>
    <row r="1676" spans="1:14" ht="18" x14ac:dyDescent="0.55000000000000004">
      <c r="A1676" s="10">
        <v>2021</v>
      </c>
      <c r="B1676" s="10" t="s">
        <v>106</v>
      </c>
      <c r="C1676" s="10" t="s">
        <v>107</v>
      </c>
      <c r="D1676" s="10">
        <v>543135</v>
      </c>
      <c r="E1676" s="10" t="s">
        <v>42</v>
      </c>
      <c r="F1676" s="10" t="s">
        <v>43</v>
      </c>
      <c r="G1676" s="10">
        <v>88</v>
      </c>
      <c r="H1676" s="10" t="s">
        <v>186</v>
      </c>
      <c r="I1676" s="10" t="s">
        <v>3353</v>
      </c>
      <c r="J1676" s="10" t="s">
        <v>187</v>
      </c>
      <c r="K1676" s="10">
        <v>33.5</v>
      </c>
      <c r="L1676" s="10">
        <v>11</v>
      </c>
      <c r="M1676" s="10">
        <v>1537</v>
      </c>
      <c r="N1676" s="10">
        <v>78</v>
      </c>
    </row>
    <row r="1677" spans="1:14" ht="18" x14ac:dyDescent="0.55000000000000004">
      <c r="A1677" s="10">
        <v>2021</v>
      </c>
      <c r="B1677" s="10" t="s">
        <v>240</v>
      </c>
      <c r="C1677" s="10" t="s">
        <v>241</v>
      </c>
      <c r="D1677" s="10">
        <v>592836</v>
      </c>
      <c r="E1677" s="10" t="s">
        <v>126</v>
      </c>
      <c r="F1677" s="10" t="s">
        <v>127</v>
      </c>
      <c r="G1677" s="10">
        <v>89.5</v>
      </c>
      <c r="H1677" s="10" t="s">
        <v>186</v>
      </c>
      <c r="I1677" s="10" t="s">
        <v>3354</v>
      </c>
      <c r="J1677" s="10" t="s">
        <v>187</v>
      </c>
      <c r="K1677" s="10">
        <v>27.6</v>
      </c>
      <c r="L1677" s="10">
        <v>13.9</v>
      </c>
      <c r="M1677" s="10">
        <v>1515</v>
      </c>
      <c r="N1677" s="10">
        <v>81.099999999999994</v>
      </c>
    </row>
    <row r="1678" spans="1:14" ht="18" x14ac:dyDescent="0.55000000000000004">
      <c r="A1678" s="10">
        <v>2021</v>
      </c>
      <c r="B1678" s="10" t="s">
        <v>658</v>
      </c>
      <c r="C1678" s="10" t="s">
        <v>659</v>
      </c>
      <c r="D1678" s="10">
        <v>592741</v>
      </c>
      <c r="E1678" s="10" t="s">
        <v>213</v>
      </c>
      <c r="F1678" s="10" t="s">
        <v>214</v>
      </c>
      <c r="G1678" s="10">
        <v>82.9</v>
      </c>
      <c r="H1678" s="10" t="s">
        <v>186</v>
      </c>
      <c r="I1678" s="10" t="s">
        <v>3355</v>
      </c>
      <c r="J1678" s="10" t="s">
        <v>187</v>
      </c>
      <c r="K1678" s="10">
        <v>35.799999999999997</v>
      </c>
      <c r="L1678" s="10">
        <v>10.6</v>
      </c>
      <c r="M1678" s="10">
        <v>1050</v>
      </c>
      <c r="N1678" s="10">
        <v>92.9</v>
      </c>
    </row>
    <row r="1679" spans="1:14" ht="18" x14ac:dyDescent="0.55000000000000004">
      <c r="A1679" s="10">
        <v>2021</v>
      </c>
      <c r="B1679" s="10" t="s">
        <v>352</v>
      </c>
      <c r="C1679" s="10" t="s">
        <v>353</v>
      </c>
      <c r="D1679" s="10">
        <v>663554</v>
      </c>
      <c r="E1679" s="10" t="s">
        <v>132</v>
      </c>
      <c r="F1679" s="10" t="s">
        <v>133</v>
      </c>
      <c r="G1679" s="10">
        <v>85.8</v>
      </c>
      <c r="H1679" s="10" t="s">
        <v>186</v>
      </c>
      <c r="I1679" s="10" t="s">
        <v>3356</v>
      </c>
      <c r="J1679" s="10" t="s">
        <v>187</v>
      </c>
      <c r="K1679" s="10">
        <v>36.6</v>
      </c>
      <c r="L1679" s="10">
        <v>12.1</v>
      </c>
      <c r="M1679" s="10">
        <v>1107</v>
      </c>
      <c r="N1679" s="10">
        <v>89.7</v>
      </c>
    </row>
    <row r="1680" spans="1:14" ht="18" x14ac:dyDescent="0.55000000000000004">
      <c r="A1680" s="10">
        <v>2021</v>
      </c>
      <c r="B1680" s="10" t="s">
        <v>230</v>
      </c>
      <c r="C1680" s="10" t="s">
        <v>231</v>
      </c>
      <c r="D1680" s="10">
        <v>660271</v>
      </c>
      <c r="E1680" s="10" t="s">
        <v>232</v>
      </c>
      <c r="F1680" s="10" t="s">
        <v>233</v>
      </c>
      <c r="G1680" s="10">
        <v>87.7</v>
      </c>
      <c r="H1680" s="10" t="s">
        <v>186</v>
      </c>
      <c r="I1680" s="10" t="s">
        <v>3357</v>
      </c>
      <c r="J1680" s="10" t="s">
        <v>187</v>
      </c>
      <c r="K1680" s="10">
        <v>33.5</v>
      </c>
      <c r="L1680" s="10">
        <v>3.8</v>
      </c>
      <c r="M1680" s="10">
        <v>1401</v>
      </c>
      <c r="N1680" s="10">
        <v>54</v>
      </c>
    </row>
    <row r="1681" spans="1:14" ht="18" x14ac:dyDescent="0.55000000000000004">
      <c r="A1681" s="10">
        <v>2021</v>
      </c>
      <c r="B1681" s="10" t="s">
        <v>134</v>
      </c>
      <c r="C1681" s="10" t="s">
        <v>593</v>
      </c>
      <c r="D1681" s="10">
        <v>503449</v>
      </c>
      <c r="E1681" s="10" t="s">
        <v>132</v>
      </c>
      <c r="F1681" s="10" t="s">
        <v>133</v>
      </c>
      <c r="G1681" s="10">
        <v>81.3</v>
      </c>
      <c r="H1681" s="10" t="s">
        <v>186</v>
      </c>
      <c r="I1681" s="10" t="s">
        <v>3358</v>
      </c>
      <c r="J1681" s="10" t="s">
        <v>187</v>
      </c>
      <c r="K1681" s="10">
        <v>34.6</v>
      </c>
      <c r="L1681" s="10">
        <v>10.1</v>
      </c>
      <c r="M1681" s="10">
        <v>1049</v>
      </c>
      <c r="N1681" s="10">
        <v>92</v>
      </c>
    </row>
    <row r="1682" spans="1:14" ht="18" x14ac:dyDescent="0.55000000000000004">
      <c r="A1682" s="10">
        <v>2021</v>
      </c>
      <c r="B1682" s="10" t="s">
        <v>348</v>
      </c>
      <c r="C1682" s="10" t="s">
        <v>349</v>
      </c>
      <c r="D1682" s="10">
        <v>592773</v>
      </c>
      <c r="E1682" s="10" t="s">
        <v>142</v>
      </c>
      <c r="F1682" s="10" t="s">
        <v>143</v>
      </c>
      <c r="G1682" s="10">
        <v>88</v>
      </c>
      <c r="H1682" s="10" t="s">
        <v>186</v>
      </c>
      <c r="I1682" s="10" t="s">
        <v>3359</v>
      </c>
      <c r="J1682" s="10" t="s">
        <v>187</v>
      </c>
      <c r="K1682" s="10">
        <v>29.9</v>
      </c>
      <c r="L1682" s="10">
        <v>10.8</v>
      </c>
      <c r="M1682" s="10">
        <v>993</v>
      </c>
      <c r="N1682" s="10">
        <v>94.4</v>
      </c>
    </row>
    <row r="1683" spans="1:14" ht="18" x14ac:dyDescent="0.55000000000000004">
      <c r="A1683" s="10">
        <v>2021</v>
      </c>
      <c r="B1683" s="10" t="s">
        <v>568</v>
      </c>
      <c r="C1683" s="10" t="s">
        <v>139</v>
      </c>
      <c r="D1683" s="10">
        <v>650644</v>
      </c>
      <c r="E1683" s="10" t="s">
        <v>122</v>
      </c>
      <c r="F1683" s="10" t="s">
        <v>123</v>
      </c>
      <c r="G1683" s="10">
        <v>85.4</v>
      </c>
      <c r="H1683" s="10" t="s">
        <v>186</v>
      </c>
      <c r="I1683" s="10" t="s">
        <v>3360</v>
      </c>
      <c r="J1683" s="10" t="s">
        <v>187</v>
      </c>
      <c r="K1683" s="10">
        <v>31.3</v>
      </c>
      <c r="L1683" s="10">
        <v>9.6999999999999993</v>
      </c>
      <c r="M1683" s="10">
        <v>1626</v>
      </c>
      <c r="N1683" s="10">
        <v>66.900000000000006</v>
      </c>
    </row>
    <row r="1684" spans="1:14" ht="18" x14ac:dyDescent="0.55000000000000004">
      <c r="A1684" s="10">
        <v>2021</v>
      </c>
      <c r="B1684" s="10" t="s">
        <v>702</v>
      </c>
      <c r="C1684" s="10" t="s">
        <v>61</v>
      </c>
      <c r="D1684" s="10">
        <v>453284</v>
      </c>
      <c r="E1684" s="10" t="s">
        <v>122</v>
      </c>
      <c r="F1684" s="10" t="s">
        <v>123</v>
      </c>
      <c r="G1684" s="10">
        <v>79.099999999999994</v>
      </c>
      <c r="H1684" s="10" t="s">
        <v>186</v>
      </c>
      <c r="I1684" s="10" t="s">
        <v>3361</v>
      </c>
      <c r="J1684" s="10" t="s">
        <v>187</v>
      </c>
      <c r="K1684" s="10">
        <v>41.1</v>
      </c>
      <c r="L1684" s="10">
        <v>7.4</v>
      </c>
      <c r="M1684" s="10">
        <v>792</v>
      </c>
      <c r="N1684" s="10">
        <v>57.8</v>
      </c>
    </row>
    <row r="1685" spans="1:14" ht="18" x14ac:dyDescent="0.55000000000000004">
      <c r="A1685" s="10">
        <v>2021</v>
      </c>
      <c r="B1685" s="10" t="s">
        <v>512</v>
      </c>
      <c r="C1685" s="10" t="s">
        <v>513</v>
      </c>
      <c r="D1685" s="10">
        <v>448855</v>
      </c>
      <c r="E1685" s="10" t="s">
        <v>232</v>
      </c>
      <c r="F1685" s="10" t="s">
        <v>233</v>
      </c>
      <c r="G1685" s="10">
        <v>84.1</v>
      </c>
      <c r="H1685" s="10" t="s">
        <v>186</v>
      </c>
      <c r="I1685" s="10" t="s">
        <v>3362</v>
      </c>
      <c r="J1685" s="10" t="s">
        <v>187</v>
      </c>
      <c r="K1685" s="10">
        <v>32.700000000000003</v>
      </c>
      <c r="L1685" s="10">
        <v>10.3</v>
      </c>
      <c r="M1685" s="10">
        <v>1031</v>
      </c>
      <c r="N1685" s="10">
        <v>84.8</v>
      </c>
    </row>
    <row r="1686" spans="1:14" ht="18" x14ac:dyDescent="0.55000000000000004">
      <c r="A1686" s="10">
        <v>2021</v>
      </c>
      <c r="B1686" s="10" t="s">
        <v>480</v>
      </c>
      <c r="C1686" s="10" t="s">
        <v>481</v>
      </c>
      <c r="D1686" s="10">
        <v>670280</v>
      </c>
      <c r="E1686" s="10" t="s">
        <v>213</v>
      </c>
      <c r="F1686" s="10" t="s">
        <v>214</v>
      </c>
      <c r="G1686" s="10">
        <v>89.6</v>
      </c>
      <c r="H1686" s="10" t="s">
        <v>186</v>
      </c>
      <c r="I1686" s="10" t="s">
        <v>3363</v>
      </c>
      <c r="J1686" s="10" t="s">
        <v>187</v>
      </c>
      <c r="K1686" s="10">
        <v>29.2</v>
      </c>
      <c r="L1686" s="10">
        <v>3.2</v>
      </c>
      <c r="M1686" s="10">
        <v>1593</v>
      </c>
      <c r="N1686" s="10">
        <v>49.3</v>
      </c>
    </row>
    <row r="1687" spans="1:14" ht="18" x14ac:dyDescent="0.55000000000000004">
      <c r="A1687" s="10">
        <v>2021</v>
      </c>
      <c r="B1687" s="10" t="s">
        <v>642</v>
      </c>
      <c r="C1687" s="10" t="s">
        <v>643</v>
      </c>
      <c r="D1687" s="10">
        <v>664062</v>
      </c>
      <c r="E1687" s="10" t="s">
        <v>54</v>
      </c>
      <c r="F1687" s="10" t="s">
        <v>55</v>
      </c>
      <c r="G1687" s="10">
        <v>83.1</v>
      </c>
      <c r="H1687" s="10" t="s">
        <v>186</v>
      </c>
      <c r="I1687" s="10" t="s">
        <v>3364</v>
      </c>
      <c r="J1687" s="10" t="s">
        <v>187</v>
      </c>
      <c r="K1687" s="10">
        <v>34.799999999999997</v>
      </c>
      <c r="L1687" s="10">
        <v>11.4</v>
      </c>
      <c r="M1687" s="10">
        <v>1464</v>
      </c>
      <c r="N1687" s="10">
        <v>90.9</v>
      </c>
    </row>
    <row r="1688" spans="1:14" ht="18" x14ac:dyDescent="0.55000000000000004">
      <c r="A1688" s="10">
        <v>2021</v>
      </c>
      <c r="B1688" s="10" t="s">
        <v>599</v>
      </c>
      <c r="C1688" s="10" t="s">
        <v>600</v>
      </c>
      <c r="D1688" s="10">
        <v>657053</v>
      </c>
      <c r="E1688" s="10" t="s">
        <v>156</v>
      </c>
      <c r="F1688" s="10" t="s">
        <v>157</v>
      </c>
      <c r="G1688" s="10">
        <v>87.1</v>
      </c>
      <c r="H1688" s="10" t="s">
        <v>186</v>
      </c>
      <c r="I1688" s="10" t="s">
        <v>3365</v>
      </c>
      <c r="J1688" s="10" t="s">
        <v>187</v>
      </c>
      <c r="K1688" s="10">
        <v>34.299999999999997</v>
      </c>
      <c r="L1688" s="10">
        <v>7.2</v>
      </c>
      <c r="M1688" s="10">
        <v>1335</v>
      </c>
      <c r="N1688" s="10">
        <v>77.7</v>
      </c>
    </row>
    <row r="1689" spans="1:14" ht="18" x14ac:dyDescent="0.55000000000000004">
      <c r="A1689" s="10">
        <v>2021</v>
      </c>
      <c r="B1689" s="10" t="s">
        <v>635</v>
      </c>
      <c r="C1689" s="10" t="s">
        <v>170</v>
      </c>
      <c r="D1689" s="10">
        <v>607188</v>
      </c>
      <c r="E1689" s="10" t="s">
        <v>164</v>
      </c>
      <c r="F1689" s="10" t="s">
        <v>165</v>
      </c>
      <c r="G1689" s="10">
        <v>82.5</v>
      </c>
      <c r="H1689" s="10" t="s">
        <v>186</v>
      </c>
      <c r="I1689" s="10" t="s">
        <v>3366</v>
      </c>
      <c r="J1689" s="10" t="s">
        <v>187</v>
      </c>
      <c r="K1689" s="10">
        <v>36.299999999999997</v>
      </c>
      <c r="L1689" s="10">
        <v>10</v>
      </c>
      <c r="M1689" s="10">
        <v>1181</v>
      </c>
      <c r="N1689" s="10">
        <v>91.8</v>
      </c>
    </row>
    <row r="1690" spans="1:14" ht="18" x14ac:dyDescent="0.55000000000000004">
      <c r="A1690" s="10">
        <v>2021</v>
      </c>
      <c r="B1690" s="10" t="s">
        <v>204</v>
      </c>
      <c r="C1690" s="10" t="s">
        <v>205</v>
      </c>
      <c r="D1690" s="10">
        <v>506433</v>
      </c>
      <c r="E1690" s="10" t="s">
        <v>62</v>
      </c>
      <c r="F1690" s="10" t="s">
        <v>63</v>
      </c>
      <c r="G1690" s="10">
        <v>89.3</v>
      </c>
      <c r="H1690" s="10" t="s">
        <v>186</v>
      </c>
      <c r="I1690" s="10" t="s">
        <v>3367</v>
      </c>
      <c r="J1690" s="10" t="s">
        <v>187</v>
      </c>
      <c r="K1690" s="10">
        <v>27.5</v>
      </c>
      <c r="L1690" s="10">
        <v>8</v>
      </c>
      <c r="M1690" s="10">
        <v>1450</v>
      </c>
      <c r="N1690" s="10">
        <v>66.099999999999994</v>
      </c>
    </row>
    <row r="1691" spans="1:14" ht="18" x14ac:dyDescent="0.55000000000000004">
      <c r="A1691" s="10">
        <v>2021</v>
      </c>
      <c r="B1691" s="10" t="s">
        <v>283</v>
      </c>
      <c r="C1691" s="10" t="s">
        <v>119</v>
      </c>
      <c r="D1691" s="10">
        <v>640448</v>
      </c>
      <c r="E1691" s="10" t="s">
        <v>194</v>
      </c>
      <c r="F1691" s="10" t="s">
        <v>195</v>
      </c>
      <c r="G1691" s="10">
        <v>87.6</v>
      </c>
      <c r="H1691" s="10" t="s">
        <v>186</v>
      </c>
      <c r="I1691" s="10" t="s">
        <v>3368</v>
      </c>
      <c r="J1691" s="10" t="s">
        <v>187</v>
      </c>
      <c r="K1691" s="10">
        <v>28.7</v>
      </c>
      <c r="L1691" s="10">
        <v>10</v>
      </c>
      <c r="M1691" s="10">
        <v>1259</v>
      </c>
      <c r="N1691" s="10">
        <v>89.8</v>
      </c>
    </row>
    <row r="1692" spans="1:14" ht="18" x14ac:dyDescent="0.55000000000000004">
      <c r="A1692" s="10">
        <v>2021</v>
      </c>
      <c r="B1692" s="10" t="s">
        <v>672</v>
      </c>
      <c r="C1692" s="10" t="s">
        <v>673</v>
      </c>
      <c r="D1692" s="10">
        <v>657024</v>
      </c>
      <c r="E1692" s="10" t="s">
        <v>102</v>
      </c>
      <c r="F1692" s="10" t="s">
        <v>103</v>
      </c>
      <c r="G1692" s="10">
        <v>83.5</v>
      </c>
      <c r="H1692" s="10" t="s">
        <v>186</v>
      </c>
      <c r="I1692" s="10" t="s">
        <v>3369</v>
      </c>
      <c r="J1692" s="10" t="s">
        <v>187</v>
      </c>
      <c r="K1692" s="10">
        <v>33.4</v>
      </c>
      <c r="L1692" s="10">
        <v>9.9</v>
      </c>
      <c r="M1692" s="10">
        <v>1087</v>
      </c>
      <c r="N1692" s="10">
        <v>85.3</v>
      </c>
    </row>
  </sheetData>
  <mergeCells count="1">
    <mergeCell ref="A1:N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CC006-3B3C-3E43-9F59-239CBF70F337}">
  <dimension ref="A1:D712"/>
  <sheetViews>
    <sheetView topLeftCell="A22" workbookViewId="0">
      <selection activeCell="C116" sqref="C116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11.6875" customWidth="1"/>
    <col min="4" max="4" width="15.6875" bestFit="1" customWidth="1"/>
  </cols>
  <sheetData>
    <row r="1" spans="1:4" x14ac:dyDescent="0.5">
      <c r="A1" t="s">
        <v>1</v>
      </c>
      <c r="B1" t="s">
        <v>2</v>
      </c>
      <c r="C1" t="s">
        <v>1461</v>
      </c>
      <c r="D1" t="s">
        <v>1034</v>
      </c>
    </row>
    <row r="2" spans="1:4" x14ac:dyDescent="0.5">
      <c r="A2" t="s">
        <v>389</v>
      </c>
      <c r="B2" t="s">
        <v>390</v>
      </c>
      <c r="C2">
        <f>VLOOKUP(A2,Curve!$A$1:$C$369,3,FALSE)</f>
        <v>622503</v>
      </c>
      <c r="D2">
        <v>99.2</v>
      </c>
    </row>
    <row r="3" spans="1:4" x14ac:dyDescent="0.5">
      <c r="A3" t="s">
        <v>496</v>
      </c>
      <c r="B3" t="s">
        <v>497</v>
      </c>
      <c r="C3">
        <f>VLOOKUP(A3,Curve!$A$1:$C$369,3,FALSE)</f>
        <v>607572</v>
      </c>
      <c r="D3">
        <v>99</v>
      </c>
    </row>
    <row r="4" spans="1:4" x14ac:dyDescent="0.5">
      <c r="A4" t="s">
        <v>623</v>
      </c>
      <c r="B4" t="s">
        <v>624</v>
      </c>
      <c r="C4" t="e">
        <f>VLOOKUP(A4,Curve!$A$1:$C$369,3,FALSE)</f>
        <v>#N/A</v>
      </c>
      <c r="D4">
        <v>98.4</v>
      </c>
    </row>
    <row r="5" spans="1:4" x14ac:dyDescent="0.5">
      <c r="A5" t="s">
        <v>234</v>
      </c>
      <c r="B5" t="s">
        <v>235</v>
      </c>
      <c r="C5" t="e">
        <f>VLOOKUP(A5,Curve!$A$1:$C$369,3,FALSE)</f>
        <v>#N/A</v>
      </c>
      <c r="D5">
        <v>98.2</v>
      </c>
    </row>
    <row r="6" spans="1:4" x14ac:dyDescent="0.5">
      <c r="A6" t="s">
        <v>215</v>
      </c>
      <c r="B6" t="s">
        <v>216</v>
      </c>
      <c r="C6" t="e">
        <f>VLOOKUP(A6,Curve!$A$1:$C$369,3,FALSE)</f>
        <v>#N/A</v>
      </c>
      <c r="D6">
        <v>98</v>
      </c>
    </row>
    <row r="7" spans="1:4" x14ac:dyDescent="0.5">
      <c r="A7" t="s">
        <v>512</v>
      </c>
      <c r="B7" t="s">
        <v>631</v>
      </c>
      <c r="C7">
        <f>VLOOKUP(A7,Curve!$A$1:$C$369,3,FALSE)</f>
        <v>448855</v>
      </c>
      <c r="D7">
        <v>97.6</v>
      </c>
    </row>
    <row r="8" spans="1:4" x14ac:dyDescent="0.5">
      <c r="A8" t="s">
        <v>683</v>
      </c>
      <c r="B8" t="s">
        <v>170</v>
      </c>
      <c r="C8">
        <f>VLOOKUP(A8,Curve!$A$1:$C$369,3,FALSE)</f>
        <v>663765</v>
      </c>
      <c r="D8">
        <v>97.1</v>
      </c>
    </row>
    <row r="9" spans="1:4" x14ac:dyDescent="0.5">
      <c r="A9" t="s">
        <v>150</v>
      </c>
      <c r="B9" t="s">
        <v>151</v>
      </c>
      <c r="C9">
        <f>VLOOKUP(A9,Curve!$A$1:$C$369,3,FALSE)</f>
        <v>425794</v>
      </c>
      <c r="D9">
        <v>97</v>
      </c>
    </row>
    <row r="10" spans="1:4" x14ac:dyDescent="0.5">
      <c r="A10" t="s">
        <v>88</v>
      </c>
      <c r="B10" t="s">
        <v>89</v>
      </c>
      <c r="C10">
        <f>VLOOKUP(A10,Curve!$A$1:$C$369,3,FALSE)</f>
        <v>663978</v>
      </c>
      <c r="D10">
        <v>96.9</v>
      </c>
    </row>
    <row r="11" spans="1:4" x14ac:dyDescent="0.5">
      <c r="A11" t="s">
        <v>627</v>
      </c>
      <c r="B11" t="s">
        <v>189</v>
      </c>
      <c r="C11" t="e">
        <f>VLOOKUP(A11,Curve!$A$1:$C$369,3,FALSE)</f>
        <v>#N/A</v>
      </c>
      <c r="D11">
        <v>96.6</v>
      </c>
    </row>
    <row r="12" spans="1:4" x14ac:dyDescent="0.5">
      <c r="A12" t="s">
        <v>377</v>
      </c>
      <c r="B12" t="s">
        <v>141</v>
      </c>
      <c r="C12">
        <f>VLOOKUP(A12,Curve!$A$1:$C$369,3,FALSE)</f>
        <v>670912</v>
      </c>
      <c r="D12">
        <v>95.7</v>
      </c>
    </row>
    <row r="13" spans="1:4" x14ac:dyDescent="0.5">
      <c r="A13" t="s">
        <v>735</v>
      </c>
      <c r="B13" t="s">
        <v>242</v>
      </c>
      <c r="C13" t="e">
        <f>VLOOKUP(A13,Curve!$A$1:$C$369,3,FALSE)</f>
        <v>#N/A</v>
      </c>
      <c r="D13">
        <v>95.6</v>
      </c>
    </row>
    <row r="14" spans="1:4" x14ac:dyDescent="0.5">
      <c r="A14" t="s">
        <v>136</v>
      </c>
      <c r="B14" t="s">
        <v>137</v>
      </c>
      <c r="C14">
        <f>VLOOKUP(A14,Curve!$A$1:$C$369,3,FALSE)</f>
        <v>448179</v>
      </c>
      <c r="D14">
        <v>94.9</v>
      </c>
    </row>
    <row r="15" spans="1:4" x14ac:dyDescent="0.5">
      <c r="A15" t="s">
        <v>886</v>
      </c>
      <c r="B15" t="s">
        <v>19</v>
      </c>
      <c r="C15">
        <f>VLOOKUP(A15,Curve!$A$1:$C$369,3,FALSE)</f>
        <v>543594</v>
      </c>
      <c r="D15">
        <v>94.7</v>
      </c>
    </row>
    <row r="16" spans="1:4" x14ac:dyDescent="0.5">
      <c r="A16" t="s">
        <v>96</v>
      </c>
      <c r="B16" t="s">
        <v>97</v>
      </c>
      <c r="C16" t="e">
        <f>VLOOKUP(A16,Curve!$A$1:$C$369,3,FALSE)</f>
        <v>#N/A</v>
      </c>
      <c r="D16">
        <v>94.7</v>
      </c>
    </row>
    <row r="17" spans="1:4" x14ac:dyDescent="0.5">
      <c r="A17" t="s">
        <v>473</v>
      </c>
      <c r="B17" t="s">
        <v>185</v>
      </c>
      <c r="C17" t="e">
        <f>VLOOKUP(A17,Curve!$A$1:$C$369,3,FALSE)</f>
        <v>#N/A</v>
      </c>
      <c r="D17">
        <v>94.6</v>
      </c>
    </row>
    <row r="18" spans="1:4" x14ac:dyDescent="0.5">
      <c r="A18" t="s">
        <v>40</v>
      </c>
      <c r="B18" t="s">
        <v>41</v>
      </c>
      <c r="C18" t="e">
        <f>VLOOKUP(A18,Curve!$A$1:$C$369,3,FALSE)</f>
        <v>#N/A</v>
      </c>
      <c r="D18">
        <v>94.1</v>
      </c>
    </row>
    <row r="19" spans="1:4" x14ac:dyDescent="0.5">
      <c r="A19" t="s">
        <v>635</v>
      </c>
      <c r="B19" t="s">
        <v>170</v>
      </c>
      <c r="C19">
        <f>VLOOKUP(A19,Curve!$A$1:$C$369,3,FALSE)</f>
        <v>607188</v>
      </c>
      <c r="D19">
        <v>94</v>
      </c>
    </row>
    <row r="20" spans="1:4" x14ac:dyDescent="0.5">
      <c r="A20" t="s">
        <v>330</v>
      </c>
      <c r="B20" t="s">
        <v>109</v>
      </c>
      <c r="C20" t="e">
        <f>VLOOKUP(A20,Curve!$A$1:$C$369,3,FALSE)</f>
        <v>#N/A</v>
      </c>
      <c r="D20">
        <v>93.9</v>
      </c>
    </row>
    <row r="21" spans="1:4" x14ac:dyDescent="0.5">
      <c r="A21" t="s">
        <v>850</v>
      </c>
      <c r="B21" t="s">
        <v>851</v>
      </c>
      <c r="C21">
        <f>VLOOKUP(A21,Curve!$A$1:$C$369,3,FALSE)</f>
        <v>592858</v>
      </c>
      <c r="D21">
        <v>93.7</v>
      </c>
    </row>
    <row r="22" spans="1:4" x14ac:dyDescent="0.5">
      <c r="A22" t="s">
        <v>84</v>
      </c>
      <c r="B22" t="s">
        <v>85</v>
      </c>
      <c r="C22">
        <f>VLOOKUP(A22,Curve!$A$1:$C$369,3,FALSE)</f>
        <v>572070</v>
      </c>
      <c r="D22">
        <v>93.7</v>
      </c>
    </row>
    <row r="23" spans="1:4" x14ac:dyDescent="0.5">
      <c r="A23" t="s">
        <v>278</v>
      </c>
      <c r="B23" t="s">
        <v>264</v>
      </c>
      <c r="C23">
        <f>VLOOKUP(A23,Curve!$A$1:$C$369,3,FALSE)</f>
        <v>596295</v>
      </c>
      <c r="D23">
        <v>93.6</v>
      </c>
    </row>
    <row r="24" spans="1:4" x14ac:dyDescent="0.5">
      <c r="A24" t="s">
        <v>785</v>
      </c>
      <c r="B24" t="s">
        <v>163</v>
      </c>
      <c r="C24" t="e">
        <f>VLOOKUP(A24,Curve!$A$1:$C$369,3,FALSE)</f>
        <v>#N/A</v>
      </c>
      <c r="D24">
        <v>93.6</v>
      </c>
    </row>
    <row r="25" spans="1:4" x14ac:dyDescent="0.5">
      <c r="A25" t="s">
        <v>415</v>
      </c>
      <c r="B25" t="s">
        <v>416</v>
      </c>
      <c r="C25" t="e">
        <f>VLOOKUP(A25,Curve!$A$1:$C$369,3,FALSE)</f>
        <v>#N/A</v>
      </c>
      <c r="D25">
        <v>93.6</v>
      </c>
    </row>
    <row r="26" spans="1:4" x14ac:dyDescent="0.5">
      <c r="A26" t="s">
        <v>684</v>
      </c>
      <c r="B26" t="s">
        <v>685</v>
      </c>
      <c r="C26" t="e">
        <f>VLOOKUP(A26,Curve!$A$1:$C$369,3,FALSE)</f>
        <v>#N/A</v>
      </c>
      <c r="D26">
        <v>93.5</v>
      </c>
    </row>
    <row r="27" spans="1:4" x14ac:dyDescent="0.5">
      <c r="A27" t="s">
        <v>237</v>
      </c>
      <c r="B27" t="s">
        <v>89</v>
      </c>
      <c r="C27" t="e">
        <f>VLOOKUP(A27,Curve!$A$1:$C$369,3,FALSE)</f>
        <v>#N/A</v>
      </c>
      <c r="D27">
        <v>93.3</v>
      </c>
    </row>
    <row r="28" spans="1:4" x14ac:dyDescent="0.5">
      <c r="A28" t="s">
        <v>901</v>
      </c>
      <c r="B28" t="s">
        <v>810</v>
      </c>
      <c r="C28">
        <f>VLOOKUP(A28,Curve!$A$1:$C$369,3,FALSE)</f>
        <v>669424</v>
      </c>
      <c r="D28">
        <v>93</v>
      </c>
    </row>
    <row r="29" spans="1:4" x14ac:dyDescent="0.5">
      <c r="A29" t="s">
        <v>899</v>
      </c>
      <c r="B29" t="s">
        <v>900</v>
      </c>
      <c r="C29">
        <f>VLOOKUP(A29,Curve!$A$1:$C$369,3,FALSE)</f>
        <v>672282</v>
      </c>
      <c r="D29">
        <v>92.8</v>
      </c>
    </row>
    <row r="30" spans="1:4" x14ac:dyDescent="0.5">
      <c r="A30" t="s">
        <v>896</v>
      </c>
      <c r="B30" t="s">
        <v>610</v>
      </c>
      <c r="C30">
        <f>VLOOKUP(A30,Curve!$A$1:$C$369,3,FALSE)</f>
        <v>669935</v>
      </c>
      <c r="D30">
        <v>92.8</v>
      </c>
    </row>
    <row r="31" spans="1:4" x14ac:dyDescent="0.5">
      <c r="A31" t="s">
        <v>532</v>
      </c>
      <c r="B31" t="s">
        <v>533</v>
      </c>
      <c r="C31">
        <f>VLOOKUP(A31,Curve!$A$1:$C$369,3,FALSE)</f>
        <v>518633</v>
      </c>
      <c r="D31">
        <v>92.5</v>
      </c>
    </row>
    <row r="32" spans="1:4" x14ac:dyDescent="0.5">
      <c r="A32" t="s">
        <v>1510</v>
      </c>
      <c r="B32" t="s">
        <v>1654</v>
      </c>
      <c r="C32" t="e">
        <f>VLOOKUP(A32,Curve!$A$1:$C$369,3,FALSE)</f>
        <v>#N/A</v>
      </c>
      <c r="D32">
        <v>92</v>
      </c>
    </row>
    <row r="33" spans="1:4" x14ac:dyDescent="0.5">
      <c r="A33" t="s">
        <v>202</v>
      </c>
      <c r="B33" t="s">
        <v>583</v>
      </c>
      <c r="C33">
        <f>VLOOKUP(A33,Curve!$A$1:$C$369,3,FALSE)</f>
        <v>641312</v>
      </c>
      <c r="D33">
        <v>91.9</v>
      </c>
    </row>
    <row r="34" spans="1:4" x14ac:dyDescent="0.5">
      <c r="A34" t="s">
        <v>429</v>
      </c>
      <c r="B34" t="s">
        <v>430</v>
      </c>
      <c r="C34">
        <f>VLOOKUP(A34,Curve!$A$1:$C$369,3,FALSE)</f>
        <v>664208</v>
      </c>
      <c r="D34">
        <v>91.9</v>
      </c>
    </row>
    <row r="35" spans="1:4" x14ac:dyDescent="0.5">
      <c r="A35" t="s">
        <v>632</v>
      </c>
      <c r="B35" t="s">
        <v>19</v>
      </c>
      <c r="C35" t="e">
        <f>VLOOKUP(A35,Curve!$A$1:$C$369,3,FALSE)</f>
        <v>#N/A</v>
      </c>
      <c r="D35">
        <v>91.7</v>
      </c>
    </row>
    <row r="36" spans="1:4" x14ac:dyDescent="0.5">
      <c r="A36" t="s">
        <v>819</v>
      </c>
      <c r="B36" t="s">
        <v>533</v>
      </c>
      <c r="C36">
        <f>VLOOKUP(A36,Curve!$A$1:$C$369,3,FALSE)</f>
        <v>543056</v>
      </c>
      <c r="D36">
        <v>91.5</v>
      </c>
    </row>
    <row r="37" spans="1:4" x14ac:dyDescent="0.5">
      <c r="A37" t="s">
        <v>798</v>
      </c>
      <c r="B37" t="s">
        <v>681</v>
      </c>
      <c r="C37" t="e">
        <f>VLOOKUP(A37,Curve!$A$1:$C$369,3,FALSE)</f>
        <v>#N/A</v>
      </c>
      <c r="D37">
        <v>91.2</v>
      </c>
    </row>
    <row r="38" spans="1:4" x14ac:dyDescent="0.5">
      <c r="A38" t="s">
        <v>406</v>
      </c>
      <c r="B38" t="s">
        <v>407</v>
      </c>
      <c r="C38">
        <f>VLOOKUP(A38,Curve!$A$1:$C$369,3,FALSE)</f>
        <v>665152</v>
      </c>
      <c r="D38">
        <v>90.5</v>
      </c>
    </row>
    <row r="39" spans="1:4" x14ac:dyDescent="0.5">
      <c r="A39" t="s">
        <v>48</v>
      </c>
      <c r="B39" t="s">
        <v>49</v>
      </c>
      <c r="C39">
        <f>VLOOKUP(A39,Curve!$A$1:$C$369,3,FALSE)</f>
        <v>656302</v>
      </c>
      <c r="D39">
        <v>90.3</v>
      </c>
    </row>
    <row r="40" spans="1:4" x14ac:dyDescent="0.5">
      <c r="A40" t="s">
        <v>167</v>
      </c>
      <c r="B40" t="s">
        <v>168</v>
      </c>
      <c r="C40" t="e">
        <f>VLOOKUP(A40,Curve!$A$1:$C$369,3,FALSE)</f>
        <v>#N/A</v>
      </c>
      <c r="D40">
        <v>90</v>
      </c>
    </row>
    <row r="41" spans="1:4" x14ac:dyDescent="0.5">
      <c r="A41" t="s">
        <v>211</v>
      </c>
      <c r="B41" t="s">
        <v>212</v>
      </c>
      <c r="C41">
        <f>VLOOKUP(A41,Curve!$A$1:$C$369,3,FALSE)</f>
        <v>656605</v>
      </c>
      <c r="D41">
        <v>90</v>
      </c>
    </row>
    <row r="42" spans="1:4" x14ac:dyDescent="0.5">
      <c r="A42" t="s">
        <v>936</v>
      </c>
      <c r="B42" t="s">
        <v>520</v>
      </c>
      <c r="C42" t="e">
        <f>VLOOKUP(A42,Curve!$A$1:$C$369,3,FALSE)</f>
        <v>#N/A</v>
      </c>
      <c r="D42">
        <v>89.1</v>
      </c>
    </row>
    <row r="43" spans="1:4" x14ac:dyDescent="0.5">
      <c r="A43" t="s">
        <v>945</v>
      </c>
      <c r="B43" t="s">
        <v>797</v>
      </c>
      <c r="C43" t="e">
        <f>VLOOKUP(A43,Curve!$A$1:$C$369,3,FALSE)</f>
        <v>#N/A</v>
      </c>
      <c r="D43">
        <v>88.9</v>
      </c>
    </row>
    <row r="44" spans="1:4" x14ac:dyDescent="0.5">
      <c r="A44" t="s">
        <v>128</v>
      </c>
      <c r="B44" t="s">
        <v>374</v>
      </c>
      <c r="C44">
        <f>VLOOKUP(A44,Curve!$A$1:$C$369,3,FALSE)</f>
        <v>543243</v>
      </c>
      <c r="D44">
        <v>88.8</v>
      </c>
    </row>
    <row r="45" spans="1:4" x14ac:dyDescent="0.5">
      <c r="A45" t="s">
        <v>791</v>
      </c>
      <c r="B45" t="s">
        <v>792</v>
      </c>
      <c r="C45">
        <f>VLOOKUP(A45,Curve!$A$1:$C$369,3,FALSE)</f>
        <v>668687</v>
      </c>
      <c r="D45">
        <v>88.7</v>
      </c>
    </row>
    <row r="46" spans="1:4" x14ac:dyDescent="0.5">
      <c r="A46" t="s">
        <v>1020</v>
      </c>
      <c r="B46" t="s">
        <v>105</v>
      </c>
      <c r="C46" t="e">
        <f>VLOOKUP(A46,Curve!$A$1:$C$369,3,FALSE)</f>
        <v>#N/A</v>
      </c>
      <c r="D46">
        <v>88.6</v>
      </c>
    </row>
    <row r="47" spans="1:4" x14ac:dyDescent="0.5">
      <c r="A47" t="s">
        <v>1463</v>
      </c>
      <c r="B47" t="s">
        <v>1655</v>
      </c>
      <c r="C47" t="e">
        <f>VLOOKUP(A47,Curve!$A$1:$C$369,3,FALSE)</f>
        <v>#N/A</v>
      </c>
      <c r="D47">
        <v>88.6</v>
      </c>
    </row>
    <row r="48" spans="1:4" x14ac:dyDescent="0.5">
      <c r="A48" t="s">
        <v>560</v>
      </c>
      <c r="B48" t="s">
        <v>119</v>
      </c>
      <c r="C48" t="e">
        <f>VLOOKUP(A48,Curve!$A$1:$C$369,3,FALSE)</f>
        <v>#N/A</v>
      </c>
      <c r="D48">
        <v>88.2</v>
      </c>
    </row>
    <row r="49" spans="1:4" x14ac:dyDescent="0.5">
      <c r="A49" t="s">
        <v>230</v>
      </c>
      <c r="B49" t="s">
        <v>231</v>
      </c>
      <c r="C49">
        <f>VLOOKUP(A49,Curve!$A$1:$C$369,3,FALSE)</f>
        <v>660271</v>
      </c>
      <c r="D49">
        <v>88.2</v>
      </c>
    </row>
    <row r="50" spans="1:4" x14ac:dyDescent="0.5">
      <c r="A50" t="s">
        <v>977</v>
      </c>
      <c r="B50" t="s">
        <v>869</v>
      </c>
      <c r="C50" t="e">
        <f>VLOOKUP(A50,Curve!$A$1:$C$369,3,FALSE)</f>
        <v>#N/A</v>
      </c>
      <c r="D50">
        <v>86.9</v>
      </c>
    </row>
    <row r="51" spans="1:4" x14ac:dyDescent="0.5">
      <c r="A51" t="s">
        <v>138</v>
      </c>
      <c r="B51" t="s">
        <v>139</v>
      </c>
      <c r="C51" t="e">
        <f>VLOOKUP(A51,Curve!$A$1:$C$369,3,FALSE)</f>
        <v>#N/A</v>
      </c>
      <c r="D51">
        <v>86.7</v>
      </c>
    </row>
    <row r="52" spans="1:4" x14ac:dyDescent="0.5">
      <c r="A52" t="s">
        <v>309</v>
      </c>
      <c r="B52" t="s">
        <v>87</v>
      </c>
      <c r="C52" t="e">
        <f>VLOOKUP(A52,Curve!$A$1:$C$369,3,FALSE)</f>
        <v>#N/A</v>
      </c>
      <c r="D52">
        <v>86.1</v>
      </c>
    </row>
    <row r="53" spans="1:4" x14ac:dyDescent="0.5">
      <c r="A53" t="s">
        <v>184</v>
      </c>
      <c r="B53" t="s">
        <v>498</v>
      </c>
      <c r="C53">
        <f>VLOOKUP(A53,Curve!$A$1:$C$369,3,FALSE)</f>
        <v>622098</v>
      </c>
      <c r="D53">
        <v>85.9</v>
      </c>
    </row>
    <row r="54" spans="1:4" x14ac:dyDescent="0.5">
      <c r="A54" t="s">
        <v>334</v>
      </c>
      <c r="B54" t="s">
        <v>335</v>
      </c>
      <c r="C54" t="e">
        <f>VLOOKUP(A54,Curve!$A$1:$C$369,3,FALSE)</f>
        <v>#N/A</v>
      </c>
      <c r="D54">
        <v>85.9</v>
      </c>
    </row>
    <row r="55" spans="1:4" x14ac:dyDescent="0.5">
      <c r="A55" t="s">
        <v>599</v>
      </c>
      <c r="B55" t="s">
        <v>600</v>
      </c>
      <c r="C55">
        <f>VLOOKUP(A55,Curve!$A$1:$C$369,3,FALSE)</f>
        <v>657053</v>
      </c>
      <c r="D55">
        <v>85.9</v>
      </c>
    </row>
    <row r="56" spans="1:4" x14ac:dyDescent="0.5">
      <c r="A56" t="s">
        <v>1021</v>
      </c>
      <c r="B56" t="s">
        <v>588</v>
      </c>
      <c r="C56" t="e">
        <f>VLOOKUP(A56,Curve!$A$1:$C$369,3,FALSE)</f>
        <v>#N/A</v>
      </c>
      <c r="D56">
        <v>85.9</v>
      </c>
    </row>
    <row r="57" spans="1:4" x14ac:dyDescent="0.5">
      <c r="A57" t="s">
        <v>52</v>
      </c>
      <c r="B57" t="s">
        <v>53</v>
      </c>
      <c r="C57">
        <f>VLOOKUP(A57,Curve!$A$1:$C$369,3,FALSE)</f>
        <v>621111</v>
      </c>
      <c r="D57">
        <v>85.6</v>
      </c>
    </row>
    <row r="58" spans="1:4" x14ac:dyDescent="0.5">
      <c r="A58" t="s">
        <v>1018</v>
      </c>
      <c r="B58" t="s">
        <v>422</v>
      </c>
      <c r="C58" t="e">
        <f>VLOOKUP(A58,Curve!$A$1:$C$369,3,FALSE)</f>
        <v>#N/A</v>
      </c>
      <c r="D58">
        <v>85.5</v>
      </c>
    </row>
    <row r="59" spans="1:4" x14ac:dyDescent="0.5">
      <c r="A59" t="s">
        <v>822</v>
      </c>
      <c r="B59" t="s">
        <v>823</v>
      </c>
      <c r="C59">
        <f>VLOOKUP(A59,Curve!$A$1:$C$369,3,FALSE)</f>
        <v>623485</v>
      </c>
      <c r="D59">
        <v>85.4</v>
      </c>
    </row>
    <row r="60" spans="1:4" x14ac:dyDescent="0.5">
      <c r="A60" t="s">
        <v>926</v>
      </c>
      <c r="B60" t="s">
        <v>927</v>
      </c>
      <c r="C60" t="e">
        <f>VLOOKUP(A60,Curve!$A$1:$C$369,3,FALSE)</f>
        <v>#N/A</v>
      </c>
      <c r="D60">
        <v>85.4</v>
      </c>
    </row>
    <row r="61" spans="1:4" x14ac:dyDescent="0.5">
      <c r="A61" t="s">
        <v>200</v>
      </c>
      <c r="B61" t="s">
        <v>201</v>
      </c>
      <c r="C61">
        <f>VLOOKUP(A61,Curve!$A$1:$C$369,3,FALSE)</f>
        <v>664285</v>
      </c>
      <c r="D61">
        <v>85.4</v>
      </c>
    </row>
    <row r="62" spans="1:4" x14ac:dyDescent="0.5">
      <c r="A62" t="s">
        <v>804</v>
      </c>
      <c r="B62" t="s">
        <v>805</v>
      </c>
      <c r="C62">
        <f>VLOOKUP(A62,Curve!$A$1:$C$369,3,FALSE)</f>
        <v>622088</v>
      </c>
      <c r="D62">
        <v>85.2</v>
      </c>
    </row>
    <row r="63" spans="1:4" x14ac:dyDescent="0.5">
      <c r="A63" t="s">
        <v>908</v>
      </c>
      <c r="B63" t="s">
        <v>909</v>
      </c>
      <c r="C63" t="e">
        <f>VLOOKUP(A63,Curve!$A$1:$C$369,3,FALSE)</f>
        <v>#N/A</v>
      </c>
      <c r="D63">
        <v>85.2</v>
      </c>
    </row>
    <row r="64" spans="1:4" x14ac:dyDescent="0.5">
      <c r="A64" t="s">
        <v>918</v>
      </c>
      <c r="B64" t="s">
        <v>919</v>
      </c>
      <c r="C64">
        <f>VLOOKUP(A64,Curve!$A$1:$C$369,3,FALSE)</f>
        <v>626929</v>
      </c>
      <c r="D64">
        <v>85.1</v>
      </c>
    </row>
    <row r="65" spans="1:4" x14ac:dyDescent="0.5">
      <c r="A65" t="s">
        <v>697</v>
      </c>
      <c r="B65" t="s">
        <v>41</v>
      </c>
      <c r="C65" t="e">
        <f>VLOOKUP(A65,Curve!$A$1:$C$369,3,FALSE)</f>
        <v>#N/A</v>
      </c>
      <c r="D65">
        <v>85</v>
      </c>
    </row>
    <row r="66" spans="1:4" x14ac:dyDescent="0.5">
      <c r="A66" t="s">
        <v>514</v>
      </c>
      <c r="B66" t="s">
        <v>305</v>
      </c>
      <c r="C66">
        <f>VLOOKUP(A66,Curve!$A$1:$C$369,3,FALSE)</f>
        <v>622251</v>
      </c>
      <c r="D66">
        <v>84.7</v>
      </c>
    </row>
    <row r="67" spans="1:4" x14ac:dyDescent="0.5">
      <c r="A67" t="s">
        <v>796</v>
      </c>
      <c r="B67" t="s">
        <v>797</v>
      </c>
      <c r="C67">
        <f>VLOOKUP(A67,Curve!$A$1:$C$369,3,FALSE)</f>
        <v>607625</v>
      </c>
      <c r="D67">
        <v>84.7</v>
      </c>
    </row>
    <row r="68" spans="1:4" x14ac:dyDescent="0.5">
      <c r="A68" t="s">
        <v>694</v>
      </c>
      <c r="B68" t="s">
        <v>220</v>
      </c>
      <c r="C68">
        <f>VLOOKUP(A68,Curve!$A$1:$C$369,3,FALSE)</f>
        <v>656232</v>
      </c>
      <c r="D68">
        <v>84.5</v>
      </c>
    </row>
    <row r="69" spans="1:4" x14ac:dyDescent="0.5">
      <c r="A69" t="s">
        <v>974</v>
      </c>
      <c r="B69" t="s">
        <v>177</v>
      </c>
      <c r="C69" t="e">
        <f>VLOOKUP(A69,Curve!$A$1:$C$369,3,FALSE)</f>
        <v>#N/A</v>
      </c>
      <c r="D69">
        <v>84.5</v>
      </c>
    </row>
    <row r="70" spans="1:4" x14ac:dyDescent="0.5">
      <c r="A70" t="s">
        <v>259</v>
      </c>
      <c r="B70" t="s">
        <v>260</v>
      </c>
      <c r="C70">
        <f>VLOOKUP(A70,Curve!$A$1:$C$369,3,FALSE)</f>
        <v>641927</v>
      </c>
      <c r="D70">
        <v>84.4</v>
      </c>
    </row>
    <row r="71" spans="1:4" x14ac:dyDescent="0.5">
      <c r="A71" t="s">
        <v>443</v>
      </c>
      <c r="B71" t="s">
        <v>444</v>
      </c>
      <c r="C71">
        <f>VLOOKUP(A71,Curve!$A$1:$C$369,3,FALSE)</f>
        <v>605130</v>
      </c>
      <c r="D71">
        <v>84.1</v>
      </c>
    </row>
    <row r="72" spans="1:4" x14ac:dyDescent="0.5">
      <c r="A72" t="s">
        <v>905</v>
      </c>
      <c r="B72" t="s">
        <v>293</v>
      </c>
      <c r="C72">
        <f>VLOOKUP(A72,Curve!$A$1:$C$369,3,FALSE)</f>
        <v>676424</v>
      </c>
      <c r="D72">
        <v>83.9</v>
      </c>
    </row>
    <row r="73" spans="1:4" x14ac:dyDescent="0.5">
      <c r="A73" t="s">
        <v>725</v>
      </c>
      <c r="B73" t="s">
        <v>220</v>
      </c>
      <c r="C73">
        <f>VLOOKUP(A73,Curve!$A$1:$C$369,3,FALSE)</f>
        <v>519443</v>
      </c>
      <c r="D73">
        <v>83.9</v>
      </c>
    </row>
    <row r="74" spans="1:4" x14ac:dyDescent="0.5">
      <c r="A74" t="s">
        <v>277</v>
      </c>
      <c r="B74" t="s">
        <v>519</v>
      </c>
      <c r="C74">
        <f>VLOOKUP(A74,Curve!$A$1:$C$369,3,FALSE)</f>
        <v>518774</v>
      </c>
      <c r="D74">
        <v>83.8</v>
      </c>
    </row>
    <row r="75" spans="1:4" x14ac:dyDescent="0.5">
      <c r="A75" t="s">
        <v>459</v>
      </c>
      <c r="B75" t="s">
        <v>291</v>
      </c>
      <c r="C75">
        <f>VLOOKUP(A75,Curve!$A$1:$C$369,3,FALSE)</f>
        <v>669456</v>
      </c>
      <c r="D75">
        <v>83.8</v>
      </c>
    </row>
    <row r="76" spans="1:4" x14ac:dyDescent="0.5">
      <c r="A76" t="s">
        <v>489</v>
      </c>
      <c r="B76" t="s">
        <v>447</v>
      </c>
      <c r="C76">
        <f>VLOOKUP(A76,Curve!$A$1:$C$369,3,FALSE)</f>
        <v>656529</v>
      </c>
      <c r="D76">
        <v>83.8</v>
      </c>
    </row>
    <row r="77" spans="1:4" x14ac:dyDescent="0.5">
      <c r="A77" t="s">
        <v>332</v>
      </c>
      <c r="B77" t="s">
        <v>333</v>
      </c>
      <c r="C77" t="e">
        <f>VLOOKUP(A77,Curve!$A$1:$C$369,3,FALSE)</f>
        <v>#N/A</v>
      </c>
      <c r="D77">
        <v>83.7</v>
      </c>
    </row>
    <row r="78" spans="1:4" x14ac:dyDescent="0.5">
      <c r="A78" t="s">
        <v>206</v>
      </c>
      <c r="B78" t="s">
        <v>207</v>
      </c>
      <c r="C78">
        <f>VLOOKUP(A78,Curve!$A$1:$C$369,3,FALSE)</f>
        <v>547943</v>
      </c>
      <c r="D78">
        <v>83.6</v>
      </c>
    </row>
    <row r="79" spans="1:4" x14ac:dyDescent="0.5">
      <c r="A79" t="s">
        <v>331</v>
      </c>
      <c r="B79" t="s">
        <v>274</v>
      </c>
      <c r="C79" t="e">
        <f>VLOOKUP(A79,Curve!$A$1:$C$369,3,FALSE)</f>
        <v>#N/A</v>
      </c>
      <c r="D79">
        <v>83.3</v>
      </c>
    </row>
    <row r="80" spans="1:4" x14ac:dyDescent="0.5">
      <c r="A80" t="s">
        <v>217</v>
      </c>
      <c r="B80" t="s">
        <v>77</v>
      </c>
      <c r="C80">
        <f>VLOOKUP(A80,Curve!$A$1:$C$369,3,FALSE)</f>
        <v>608331</v>
      </c>
      <c r="D80">
        <v>83.3</v>
      </c>
    </row>
    <row r="81" spans="1:4" x14ac:dyDescent="0.5">
      <c r="A81" t="s">
        <v>835</v>
      </c>
      <c r="B81" t="s">
        <v>456</v>
      </c>
      <c r="C81">
        <f>VLOOKUP(A81,Curve!$A$1:$C$369,3,FALSE)</f>
        <v>621112</v>
      </c>
      <c r="D81">
        <v>83.1</v>
      </c>
    </row>
    <row r="82" spans="1:4" x14ac:dyDescent="0.5">
      <c r="A82" t="s">
        <v>158</v>
      </c>
      <c r="B82" t="s">
        <v>159</v>
      </c>
      <c r="C82" t="e">
        <f>VLOOKUP(A82,Curve!$A$1:$C$369,3,FALSE)</f>
        <v>#N/A</v>
      </c>
      <c r="D82">
        <v>83</v>
      </c>
    </row>
    <row r="83" spans="1:4" x14ac:dyDescent="0.5">
      <c r="A83" t="s">
        <v>809</v>
      </c>
      <c r="B83" t="s">
        <v>810</v>
      </c>
      <c r="C83">
        <f>VLOOKUP(A83,Curve!$A$1:$C$369,3,FALSE)</f>
        <v>519076</v>
      </c>
      <c r="D83">
        <v>83</v>
      </c>
    </row>
    <row r="84" spans="1:4" x14ac:dyDescent="0.5">
      <c r="A84" t="s">
        <v>130</v>
      </c>
      <c r="B84" t="s">
        <v>131</v>
      </c>
      <c r="C84">
        <f>VLOOKUP(A84,Curve!$A$1:$C$369,3,FALSE)</f>
        <v>669373</v>
      </c>
      <c r="D84">
        <v>82.9</v>
      </c>
    </row>
    <row r="85" spans="1:4" x14ac:dyDescent="0.5">
      <c r="A85" t="s">
        <v>64</v>
      </c>
      <c r="B85" t="s">
        <v>65</v>
      </c>
      <c r="C85">
        <f>VLOOKUP(A85,Curve!$A$1:$C$369,3,FALSE)</f>
        <v>571927</v>
      </c>
      <c r="D85">
        <v>82.7</v>
      </c>
    </row>
    <row r="86" spans="1:4" x14ac:dyDescent="0.5">
      <c r="A86" t="s">
        <v>887</v>
      </c>
      <c r="B86" t="s">
        <v>197</v>
      </c>
      <c r="C86">
        <f>VLOOKUP(A86,Curve!$A$1:$C$369,3,FALSE)</f>
        <v>641907</v>
      </c>
      <c r="D86">
        <v>82.6</v>
      </c>
    </row>
    <row r="87" spans="1:4" x14ac:dyDescent="0.5">
      <c r="A87" t="s">
        <v>794</v>
      </c>
      <c r="B87" t="s">
        <v>795</v>
      </c>
      <c r="C87">
        <f>VLOOKUP(A87,Curve!$A$1:$C$369,3,FALSE)</f>
        <v>685503</v>
      </c>
      <c r="D87">
        <v>81.900000000000006</v>
      </c>
    </row>
    <row r="88" spans="1:4" x14ac:dyDescent="0.5">
      <c r="A88" t="s">
        <v>306</v>
      </c>
      <c r="B88" t="s">
        <v>247</v>
      </c>
      <c r="C88" t="e">
        <f>VLOOKUP(A88,Curve!$A$1:$C$369,3,FALSE)</f>
        <v>#N/A</v>
      </c>
      <c r="D88">
        <v>81.8</v>
      </c>
    </row>
    <row r="89" spans="1:4" x14ac:dyDescent="0.5">
      <c r="A89" t="s">
        <v>713</v>
      </c>
      <c r="B89" t="s">
        <v>714</v>
      </c>
      <c r="C89" t="e">
        <f>VLOOKUP(A89,Curve!$A$1:$C$369,3,FALSE)</f>
        <v>#N/A</v>
      </c>
      <c r="D89">
        <v>81.599999999999994</v>
      </c>
    </row>
    <row r="90" spans="1:4" x14ac:dyDescent="0.5">
      <c r="A90" t="s">
        <v>904</v>
      </c>
      <c r="B90" t="s">
        <v>305</v>
      </c>
      <c r="C90" t="e">
        <f>VLOOKUP(A90,Curve!$A$1:$C$369,3,FALSE)</f>
        <v>#N/A</v>
      </c>
      <c r="D90">
        <v>81.599999999999994</v>
      </c>
    </row>
    <row r="91" spans="1:4" x14ac:dyDescent="0.5">
      <c r="A91" t="s">
        <v>968</v>
      </c>
      <c r="B91" t="s">
        <v>967</v>
      </c>
      <c r="C91" t="e">
        <f>VLOOKUP(A91,Curve!$A$1:$C$369,3,FALSE)</f>
        <v>#N/A</v>
      </c>
      <c r="D91">
        <v>81.5</v>
      </c>
    </row>
    <row r="92" spans="1:4" x14ac:dyDescent="0.5">
      <c r="A92" t="s">
        <v>204</v>
      </c>
      <c r="B92" t="s">
        <v>205</v>
      </c>
      <c r="C92" t="e">
        <f>VLOOKUP(A92,Curve!$A$1:$C$369,3,FALSE)</f>
        <v>#N/A</v>
      </c>
      <c r="D92">
        <v>81.400000000000006</v>
      </c>
    </row>
    <row r="93" spans="1:4" x14ac:dyDescent="0.5">
      <c r="A93" t="s">
        <v>352</v>
      </c>
      <c r="B93" t="s">
        <v>353</v>
      </c>
      <c r="C93">
        <f>VLOOKUP(A93,Curve!$A$1:$C$369,3,FALSE)</f>
        <v>663554</v>
      </c>
      <c r="D93">
        <v>81.3</v>
      </c>
    </row>
    <row r="94" spans="1:4" x14ac:dyDescent="0.5">
      <c r="A94" t="s">
        <v>646</v>
      </c>
      <c r="B94" t="s">
        <v>647</v>
      </c>
      <c r="C94">
        <f>VLOOKUP(A94,Curve!$A$1:$C$369,3,FALSE)</f>
        <v>642152</v>
      </c>
      <c r="D94">
        <v>81.3</v>
      </c>
    </row>
    <row r="95" spans="1:4" x14ac:dyDescent="0.5">
      <c r="A95" t="s">
        <v>118</v>
      </c>
      <c r="B95" t="s">
        <v>119</v>
      </c>
      <c r="C95" t="e">
        <f>VLOOKUP(A95,Curve!$A$1:$C$369,3,FALSE)</f>
        <v>#N/A</v>
      </c>
      <c r="D95">
        <v>81.099999999999994</v>
      </c>
    </row>
    <row r="96" spans="1:4" x14ac:dyDescent="0.5">
      <c r="A96" t="s">
        <v>506</v>
      </c>
      <c r="B96" t="s">
        <v>507</v>
      </c>
      <c r="C96">
        <f>VLOOKUP(A96,Curve!$A$1:$C$369,3,FALSE)</f>
        <v>543521</v>
      </c>
      <c r="D96">
        <v>81.099999999999994</v>
      </c>
    </row>
    <row r="97" spans="1:4" x14ac:dyDescent="0.5">
      <c r="A97" t="s">
        <v>806</v>
      </c>
      <c r="B97" t="s">
        <v>420</v>
      </c>
      <c r="C97">
        <f>VLOOKUP(A97,Curve!$A$1:$C$369,3,FALSE)</f>
        <v>596027</v>
      </c>
      <c r="D97">
        <v>80.900000000000006</v>
      </c>
    </row>
    <row r="98" spans="1:4" x14ac:dyDescent="0.5">
      <c r="A98" t="s">
        <v>811</v>
      </c>
      <c r="B98" t="s">
        <v>139</v>
      </c>
      <c r="C98">
        <f>VLOOKUP(A98,Curve!$A$1:$C$369,3,FALSE)</f>
        <v>592717</v>
      </c>
      <c r="D98">
        <v>80.8</v>
      </c>
    </row>
    <row r="99" spans="1:4" x14ac:dyDescent="0.5">
      <c r="A99" t="s">
        <v>140</v>
      </c>
      <c r="B99" t="s">
        <v>141</v>
      </c>
      <c r="C99">
        <f>VLOOKUP(A99,Curve!$A$1:$C$369,3,FALSE)</f>
        <v>677651</v>
      </c>
      <c r="D99">
        <v>80.7</v>
      </c>
    </row>
    <row r="100" spans="1:4" x14ac:dyDescent="0.5">
      <c r="A100" t="s">
        <v>703</v>
      </c>
      <c r="B100" t="s">
        <v>497</v>
      </c>
      <c r="C100">
        <f>VLOOKUP(A100,Curve!$A$1:$C$369,3,FALSE)</f>
        <v>605513</v>
      </c>
      <c r="D100">
        <v>80.599999999999994</v>
      </c>
    </row>
    <row r="101" spans="1:4" x14ac:dyDescent="0.5">
      <c r="A101" t="s">
        <v>898</v>
      </c>
      <c r="B101" t="s">
        <v>139</v>
      </c>
      <c r="C101">
        <f>VLOOKUP(A101,Curve!$A$1:$C$369,3,FALSE)</f>
        <v>676879</v>
      </c>
      <c r="D101">
        <v>80.400000000000006</v>
      </c>
    </row>
    <row r="102" spans="1:4" x14ac:dyDescent="0.5">
      <c r="A102" t="s">
        <v>128</v>
      </c>
      <c r="B102" t="s">
        <v>129</v>
      </c>
      <c r="C102">
        <f>VLOOKUP(A102,Curve!$A$1:$C$369,3,FALSE)</f>
        <v>543243</v>
      </c>
      <c r="D102">
        <v>80.3</v>
      </c>
    </row>
    <row r="103" spans="1:4" x14ac:dyDescent="0.5">
      <c r="A103" t="s">
        <v>1023</v>
      </c>
      <c r="B103" t="s">
        <v>1022</v>
      </c>
      <c r="C103" t="e">
        <f>VLOOKUP(A103,Curve!$A$1:$C$369,3,FALSE)</f>
        <v>#N/A</v>
      </c>
      <c r="D103">
        <v>80.2</v>
      </c>
    </row>
    <row r="104" spans="1:4" x14ac:dyDescent="0.5">
      <c r="A104" t="s">
        <v>144</v>
      </c>
      <c r="B104" t="s">
        <v>145</v>
      </c>
      <c r="C104">
        <f>VLOOKUP(A104,Curve!$A$1:$C$369,3,FALSE)</f>
        <v>664299</v>
      </c>
      <c r="D104">
        <v>79.8</v>
      </c>
    </row>
    <row r="105" spans="1:4" x14ac:dyDescent="0.5">
      <c r="A105" t="s">
        <v>60</v>
      </c>
      <c r="B105" t="s">
        <v>61</v>
      </c>
      <c r="C105">
        <f>VLOOKUP(A105,Curve!$A$1:$C$369,3,FALSE)</f>
        <v>605483</v>
      </c>
      <c r="D105">
        <v>79.8</v>
      </c>
    </row>
    <row r="106" spans="1:4" x14ac:dyDescent="0.5">
      <c r="A106" t="s">
        <v>1009</v>
      </c>
      <c r="B106" t="s">
        <v>203</v>
      </c>
      <c r="C106" t="e">
        <f>VLOOKUP(A106,Curve!$A$1:$C$369,3,FALSE)</f>
        <v>#N/A</v>
      </c>
      <c r="D106">
        <v>79.8</v>
      </c>
    </row>
    <row r="107" spans="1:4" x14ac:dyDescent="0.5">
      <c r="A107" t="s">
        <v>765</v>
      </c>
      <c r="B107" t="s">
        <v>720</v>
      </c>
      <c r="C107" t="e">
        <f>VLOOKUP(A107,Curve!$A$1:$C$369,3,FALSE)</f>
        <v>#N/A</v>
      </c>
      <c r="D107">
        <v>79.8</v>
      </c>
    </row>
    <row r="108" spans="1:4" x14ac:dyDescent="0.5">
      <c r="A108" t="s">
        <v>114</v>
      </c>
      <c r="B108" t="s">
        <v>115</v>
      </c>
      <c r="C108" t="e">
        <f>VLOOKUP(A108,Curve!$A$1:$C$369,3,FALSE)</f>
        <v>#N/A</v>
      </c>
      <c r="D108">
        <v>79.8</v>
      </c>
    </row>
    <row r="109" spans="1:4" x14ac:dyDescent="0.5">
      <c r="A109" t="s">
        <v>442</v>
      </c>
      <c r="B109" t="s">
        <v>49</v>
      </c>
      <c r="C109" t="e">
        <f>VLOOKUP(A109,Curve!$A$1:$C$369,3,FALSE)</f>
        <v>#N/A</v>
      </c>
      <c r="D109">
        <v>79.7</v>
      </c>
    </row>
    <row r="110" spans="1:4" x14ac:dyDescent="0.5">
      <c r="A110" t="s">
        <v>939</v>
      </c>
      <c r="B110" t="s">
        <v>177</v>
      </c>
      <c r="C110">
        <f>VLOOKUP(A110,Curve!$A$1:$C$369,3,FALSE)</f>
        <v>543901</v>
      </c>
      <c r="D110">
        <v>79.5</v>
      </c>
    </row>
    <row r="111" spans="1:4" x14ac:dyDescent="0.5">
      <c r="A111" t="s">
        <v>322</v>
      </c>
      <c r="B111" t="s">
        <v>181</v>
      </c>
      <c r="C111" t="e">
        <f>VLOOKUP(A111,Curve!$A$1:$C$369,3,FALSE)</f>
        <v>#N/A</v>
      </c>
      <c r="D111">
        <v>79.5</v>
      </c>
    </row>
    <row r="112" spans="1:4" x14ac:dyDescent="0.5">
      <c r="A112" t="s">
        <v>472</v>
      </c>
      <c r="B112" t="s">
        <v>151</v>
      </c>
      <c r="C112">
        <f>VLOOKUP(A112,Curve!$A$1:$C$369,3,FALSE)</f>
        <v>493603</v>
      </c>
      <c r="D112">
        <v>79.5</v>
      </c>
    </row>
    <row r="113" spans="1:4" x14ac:dyDescent="0.5">
      <c r="A113" t="s">
        <v>788</v>
      </c>
      <c r="B113" t="s">
        <v>454</v>
      </c>
      <c r="C113" t="e">
        <f>VLOOKUP(A113,Curve!$A$1:$C$369,3,FALSE)</f>
        <v>#N/A</v>
      </c>
      <c r="D113">
        <v>79.2</v>
      </c>
    </row>
    <row r="114" spans="1:4" x14ac:dyDescent="0.5">
      <c r="A114" t="s">
        <v>460</v>
      </c>
      <c r="B114" t="s">
        <v>305</v>
      </c>
      <c r="C114">
        <f>VLOOKUP(A114,Curve!$A$1:$C$369,3,FALSE)</f>
        <v>622250</v>
      </c>
      <c r="D114">
        <v>79.099999999999994</v>
      </c>
    </row>
    <row r="115" spans="1:4" x14ac:dyDescent="0.5">
      <c r="A115" t="s">
        <v>539</v>
      </c>
      <c r="B115" t="s">
        <v>1027</v>
      </c>
      <c r="C115">
        <f>VLOOKUP(A115,Curve!$A$1:$C$369,3,FALSE)</f>
        <v>554340</v>
      </c>
      <c r="D115">
        <v>79.099999999999994</v>
      </c>
    </row>
    <row r="116" spans="1:4" x14ac:dyDescent="0.5">
      <c r="A116" t="s">
        <v>154</v>
      </c>
      <c r="B116" t="s">
        <v>155</v>
      </c>
      <c r="C116" t="e">
        <f>VLOOKUP(A116,Curve!$A$1:$C$369,3,FALSE)</f>
        <v>#N/A</v>
      </c>
      <c r="D116">
        <v>79.099999999999994</v>
      </c>
    </row>
    <row r="117" spans="1:4" x14ac:dyDescent="0.5">
      <c r="A117" t="s">
        <v>535</v>
      </c>
      <c r="B117" t="s">
        <v>229</v>
      </c>
      <c r="C117" t="e">
        <f>VLOOKUP(A117,Curve!$A$1:$C$369,3,FALSE)</f>
        <v>#N/A</v>
      </c>
      <c r="D117">
        <v>79.099999999999994</v>
      </c>
    </row>
    <row r="118" spans="1:4" x14ac:dyDescent="0.5">
      <c r="A118" t="s">
        <v>651</v>
      </c>
      <c r="B118" t="s">
        <v>349</v>
      </c>
      <c r="C118" t="e">
        <f>VLOOKUP(A118,Curve!$A$1:$C$369,3,FALSE)</f>
        <v>#N/A</v>
      </c>
      <c r="D118">
        <v>79.099999999999994</v>
      </c>
    </row>
    <row r="119" spans="1:4" x14ac:dyDescent="0.5">
      <c r="A119" t="s">
        <v>508</v>
      </c>
      <c r="B119" t="s">
        <v>360</v>
      </c>
      <c r="C119" t="e">
        <f>VLOOKUP(A119,Curve!$A$1:$C$369,3,FALSE)</f>
        <v>#N/A</v>
      </c>
      <c r="D119">
        <v>79</v>
      </c>
    </row>
    <row r="120" spans="1:4" x14ac:dyDescent="0.5">
      <c r="A120" t="s">
        <v>948</v>
      </c>
      <c r="B120" t="s">
        <v>37</v>
      </c>
      <c r="C120">
        <f>VLOOKUP(A120,Curve!$A$1:$C$369,3,FALSE)</f>
        <v>452027</v>
      </c>
      <c r="D120">
        <v>79</v>
      </c>
    </row>
    <row r="121" spans="1:4" x14ac:dyDescent="0.5">
      <c r="A121" t="s">
        <v>568</v>
      </c>
      <c r="B121" t="s">
        <v>139</v>
      </c>
      <c r="C121">
        <f>VLOOKUP(A121,Curve!$A$1:$C$369,3,FALSE)</f>
        <v>650644</v>
      </c>
      <c r="D121">
        <v>79</v>
      </c>
    </row>
    <row r="122" spans="1:4" x14ac:dyDescent="0.5">
      <c r="A122" t="s">
        <v>307</v>
      </c>
      <c r="B122" t="s">
        <v>308</v>
      </c>
      <c r="C122" t="e">
        <f>VLOOKUP(A122,Curve!$A$1:$C$369,3,FALSE)</f>
        <v>#N/A</v>
      </c>
      <c r="D122">
        <v>79</v>
      </c>
    </row>
    <row r="123" spans="1:4" x14ac:dyDescent="0.5">
      <c r="A123" t="s">
        <v>809</v>
      </c>
      <c r="B123" t="s">
        <v>41</v>
      </c>
      <c r="C123">
        <f>VLOOKUP(A123,Curve!$A$1:$C$369,3,FALSE)</f>
        <v>519076</v>
      </c>
      <c r="D123">
        <v>78.900000000000006</v>
      </c>
    </row>
    <row r="124" spans="1:4" x14ac:dyDescent="0.5">
      <c r="A124" t="s">
        <v>292</v>
      </c>
      <c r="B124" t="s">
        <v>293</v>
      </c>
      <c r="C124">
        <f>VLOOKUP(A124,Curve!$A$1:$C$369,3,FALSE)</f>
        <v>621219</v>
      </c>
      <c r="D124">
        <v>78.900000000000006</v>
      </c>
    </row>
    <row r="125" spans="1:4" x14ac:dyDescent="0.5">
      <c r="A125" t="s">
        <v>580</v>
      </c>
      <c r="B125" t="s">
        <v>139</v>
      </c>
      <c r="C125">
        <f>VLOOKUP(A125,Curve!$A$1:$C$369,3,FALSE)</f>
        <v>571901</v>
      </c>
      <c r="D125">
        <v>78.599999999999994</v>
      </c>
    </row>
    <row r="126" spans="1:4" x14ac:dyDescent="0.5">
      <c r="A126" t="s">
        <v>562</v>
      </c>
      <c r="B126" t="s">
        <v>274</v>
      </c>
      <c r="C126" t="e">
        <f>VLOOKUP(A126,Curve!$A$1:$C$369,3,FALSE)</f>
        <v>#N/A</v>
      </c>
      <c r="D126">
        <v>78.5</v>
      </c>
    </row>
    <row r="127" spans="1:4" x14ac:dyDescent="0.5">
      <c r="A127" t="s">
        <v>574</v>
      </c>
      <c r="B127" t="s">
        <v>575</v>
      </c>
      <c r="C127" t="e">
        <f>VLOOKUP(A127,Curve!$A$1:$C$369,3,FALSE)</f>
        <v>#N/A</v>
      </c>
      <c r="D127">
        <v>78.400000000000006</v>
      </c>
    </row>
    <row r="128" spans="1:4" x14ac:dyDescent="0.5">
      <c r="A128" t="s">
        <v>208</v>
      </c>
      <c r="B128" t="s">
        <v>170</v>
      </c>
      <c r="C128" t="e">
        <f>VLOOKUP(A128,Curve!$A$1:$C$369,3,FALSE)</f>
        <v>#N/A</v>
      </c>
      <c r="D128">
        <v>78.3</v>
      </c>
    </row>
    <row r="129" spans="1:4" x14ac:dyDescent="0.5">
      <c r="A129" t="s">
        <v>606</v>
      </c>
      <c r="B129" t="s">
        <v>776</v>
      </c>
      <c r="C129">
        <f>VLOOKUP(A129,Curve!$A$1:$C$369,3,FALSE)</f>
        <v>607237</v>
      </c>
      <c r="D129">
        <v>78.3</v>
      </c>
    </row>
    <row r="130" spans="1:4" x14ac:dyDescent="0.5">
      <c r="A130" t="s">
        <v>943</v>
      </c>
      <c r="B130" t="s">
        <v>944</v>
      </c>
      <c r="C130" t="e">
        <f>VLOOKUP(A130,Curve!$A$1:$C$369,3,FALSE)</f>
        <v>#N/A</v>
      </c>
      <c r="D130">
        <v>78.3</v>
      </c>
    </row>
    <row r="131" spans="1:4" x14ac:dyDescent="0.5">
      <c r="A131" t="s">
        <v>385</v>
      </c>
      <c r="B131" t="s">
        <v>386</v>
      </c>
      <c r="C131" t="e">
        <f>VLOOKUP(A131,Curve!$A$1:$C$369,3,FALSE)</f>
        <v>#N/A</v>
      </c>
      <c r="D131">
        <v>78.3</v>
      </c>
    </row>
    <row r="132" spans="1:4" x14ac:dyDescent="0.5">
      <c r="A132" t="s">
        <v>801</v>
      </c>
      <c r="B132" t="s">
        <v>802</v>
      </c>
      <c r="C132">
        <f>VLOOKUP(A132,Curve!$A$1:$C$369,3,FALSE)</f>
        <v>663804</v>
      </c>
      <c r="D132">
        <v>78.2</v>
      </c>
    </row>
    <row r="133" spans="1:4" x14ac:dyDescent="0.5">
      <c r="A133" t="s">
        <v>238</v>
      </c>
      <c r="B133" t="s">
        <v>239</v>
      </c>
      <c r="C133">
        <f>VLOOKUP(A133,Curve!$A$1:$C$369,3,FALSE)</f>
        <v>594835</v>
      </c>
      <c r="D133">
        <v>78.2</v>
      </c>
    </row>
    <row r="134" spans="1:4" x14ac:dyDescent="0.5">
      <c r="A134" t="s">
        <v>275</v>
      </c>
      <c r="B134" t="s">
        <v>276</v>
      </c>
      <c r="C134" t="e">
        <f>VLOOKUP(A134,Curve!$A$1:$C$369,3,FALSE)</f>
        <v>#N/A</v>
      </c>
      <c r="D134">
        <v>78.099999999999994</v>
      </c>
    </row>
    <row r="135" spans="1:4" x14ac:dyDescent="0.5">
      <c r="A135" t="s">
        <v>573</v>
      </c>
      <c r="B135" t="s">
        <v>212</v>
      </c>
      <c r="C135" t="e">
        <f>VLOOKUP(A135,Curve!$A$1:$C$369,3,FALSE)</f>
        <v>#N/A</v>
      </c>
      <c r="D135">
        <v>77.900000000000006</v>
      </c>
    </row>
    <row r="136" spans="1:4" x14ac:dyDescent="0.5">
      <c r="A136" t="s">
        <v>106</v>
      </c>
      <c r="B136" t="s">
        <v>107</v>
      </c>
      <c r="C136" t="e">
        <f>VLOOKUP(A136,Curve!$A$1:$C$369,3,FALSE)</f>
        <v>#N/A</v>
      </c>
      <c r="D136">
        <v>77.7</v>
      </c>
    </row>
    <row r="137" spans="1:4" x14ac:dyDescent="0.5">
      <c r="A137" t="s">
        <v>1470</v>
      </c>
      <c r="B137" t="s">
        <v>1659</v>
      </c>
      <c r="C137" t="e">
        <f>VLOOKUP(A137,Curve!$A$1:$C$369,3,FALSE)</f>
        <v>#N/A</v>
      </c>
      <c r="D137">
        <v>77.5</v>
      </c>
    </row>
    <row r="138" spans="1:4" x14ac:dyDescent="0.5">
      <c r="A138" t="s">
        <v>480</v>
      </c>
      <c r="B138" t="s">
        <v>481</v>
      </c>
      <c r="C138">
        <f>VLOOKUP(A138,Curve!$A$1:$C$369,3,FALSE)</f>
        <v>670280</v>
      </c>
      <c r="D138">
        <v>77.3</v>
      </c>
    </row>
    <row r="139" spans="1:4" x14ac:dyDescent="0.5">
      <c r="A139" t="s">
        <v>657</v>
      </c>
      <c r="B139" t="s">
        <v>511</v>
      </c>
      <c r="C139">
        <f>VLOOKUP(A139,Curve!$A$1:$C$369,3,FALSE)</f>
        <v>657006</v>
      </c>
      <c r="D139">
        <v>77</v>
      </c>
    </row>
    <row r="140" spans="1:4" x14ac:dyDescent="0.5">
      <c r="A140" t="s">
        <v>715</v>
      </c>
      <c r="B140" t="s">
        <v>716</v>
      </c>
      <c r="C140" t="e">
        <f>VLOOKUP(A140,Curve!$A$1:$C$369,3,FALSE)</f>
        <v>#N/A</v>
      </c>
      <c r="D140">
        <v>76.900000000000006</v>
      </c>
    </row>
    <row r="141" spans="1:4" x14ac:dyDescent="0.5">
      <c r="A141" t="s">
        <v>104</v>
      </c>
      <c r="B141" t="s">
        <v>105</v>
      </c>
      <c r="C141" t="e">
        <f>VLOOKUP(A141,Curve!$A$1:$C$369,3,FALSE)</f>
        <v>#N/A</v>
      </c>
      <c r="D141">
        <v>76.900000000000006</v>
      </c>
    </row>
    <row r="142" spans="1:4" x14ac:dyDescent="0.5">
      <c r="A142" t="s">
        <v>789</v>
      </c>
      <c r="B142" t="s">
        <v>790</v>
      </c>
      <c r="C142" t="e">
        <f>VLOOKUP(A142,Curve!$A$1:$C$369,3,FALSE)</f>
        <v>#N/A</v>
      </c>
      <c r="D142">
        <v>76.7</v>
      </c>
    </row>
    <row r="143" spans="1:4" x14ac:dyDescent="0.5">
      <c r="A143" t="s">
        <v>582</v>
      </c>
      <c r="B143" t="s">
        <v>583</v>
      </c>
      <c r="C143" t="e">
        <f>VLOOKUP(A143,Curve!$A$1:$C$369,3,FALSE)</f>
        <v>#N/A</v>
      </c>
      <c r="D143">
        <v>76.5</v>
      </c>
    </row>
    <row r="144" spans="1:4" x14ac:dyDescent="0.5">
      <c r="A144" t="s">
        <v>289</v>
      </c>
      <c r="B144" t="s">
        <v>251</v>
      </c>
      <c r="C144" t="e">
        <f>VLOOKUP(A144,Curve!$A$1:$C$369,3,FALSE)</f>
        <v>#N/A</v>
      </c>
      <c r="D144">
        <v>76.5</v>
      </c>
    </row>
    <row r="145" spans="1:4" x14ac:dyDescent="0.5">
      <c r="A145" t="s">
        <v>244</v>
      </c>
      <c r="B145" t="s">
        <v>245</v>
      </c>
      <c r="C145">
        <f>VLOOKUP(A145,Curve!$A$1:$C$369,3,FALSE)</f>
        <v>548389</v>
      </c>
      <c r="D145">
        <v>76.2</v>
      </c>
    </row>
    <row r="146" spans="1:4" x14ac:dyDescent="0.5">
      <c r="A146" t="s">
        <v>803</v>
      </c>
      <c r="B146" t="s">
        <v>41</v>
      </c>
      <c r="C146" t="e">
        <f>VLOOKUP(A146,Curve!$A$1:$C$369,3,FALSE)</f>
        <v>#N/A</v>
      </c>
      <c r="D146">
        <v>76.2</v>
      </c>
    </row>
    <row r="147" spans="1:4" x14ac:dyDescent="0.5">
      <c r="A147" t="s">
        <v>474</v>
      </c>
      <c r="B147" t="s">
        <v>475</v>
      </c>
      <c r="C147">
        <f>VLOOKUP(A147,Curve!$A$1:$C$369,3,FALSE)</f>
        <v>650382</v>
      </c>
      <c r="D147">
        <v>76.2</v>
      </c>
    </row>
    <row r="148" spans="1:4" x14ac:dyDescent="0.5">
      <c r="A148" t="s">
        <v>319</v>
      </c>
      <c r="B148" t="s">
        <v>25</v>
      </c>
      <c r="C148">
        <f>VLOOKUP(A148,Curve!$A$1:$C$369,3,FALSE)</f>
        <v>607192</v>
      </c>
      <c r="D148">
        <v>76.099999999999994</v>
      </c>
    </row>
    <row r="149" spans="1:4" x14ac:dyDescent="0.5">
      <c r="A149" t="s">
        <v>917</v>
      </c>
      <c r="B149" t="s">
        <v>251</v>
      </c>
      <c r="C149">
        <f>VLOOKUP(A149,Curve!$A$1:$C$369,3,FALSE)</f>
        <v>657746</v>
      </c>
      <c r="D149">
        <v>76</v>
      </c>
    </row>
    <row r="150" spans="1:4" x14ac:dyDescent="0.5">
      <c r="A150" t="s">
        <v>166</v>
      </c>
      <c r="B150" t="s">
        <v>57</v>
      </c>
      <c r="C150" t="e">
        <f>VLOOKUP(A150,Curve!$A$1:$C$369,3,FALSE)</f>
        <v>#N/A</v>
      </c>
      <c r="D150">
        <v>76</v>
      </c>
    </row>
    <row r="151" spans="1:4" x14ac:dyDescent="0.5">
      <c r="A151" t="s">
        <v>148</v>
      </c>
      <c r="B151" t="s">
        <v>89</v>
      </c>
      <c r="C151">
        <f>VLOOKUP(A151,Curve!$A$1:$C$369,3,FALSE)</f>
        <v>622446</v>
      </c>
      <c r="D151">
        <v>75.900000000000006</v>
      </c>
    </row>
    <row r="152" spans="1:4" x14ac:dyDescent="0.5">
      <c r="A152" t="s">
        <v>650</v>
      </c>
      <c r="B152" t="s">
        <v>161</v>
      </c>
      <c r="C152" t="e">
        <f>VLOOKUP(A152,Curve!$A$1:$C$369,3,FALSE)</f>
        <v>#N/A</v>
      </c>
      <c r="D152">
        <v>75.8</v>
      </c>
    </row>
    <row r="153" spans="1:4" x14ac:dyDescent="0.5">
      <c r="A153" t="s">
        <v>950</v>
      </c>
      <c r="B153" t="s">
        <v>420</v>
      </c>
      <c r="C153">
        <f>VLOOKUP(A153,Curve!$A$1:$C$369,3,FALSE)</f>
        <v>596071</v>
      </c>
      <c r="D153">
        <v>75.7</v>
      </c>
    </row>
    <row r="154" spans="1:4" x14ac:dyDescent="0.5">
      <c r="A154" t="s">
        <v>100</v>
      </c>
      <c r="B154" t="s">
        <v>25</v>
      </c>
      <c r="C154" t="e">
        <f>VLOOKUP(A154,Curve!$A$1:$C$369,3,FALSE)</f>
        <v>#N/A</v>
      </c>
      <c r="D154">
        <v>75.5</v>
      </c>
    </row>
    <row r="155" spans="1:4" x14ac:dyDescent="0.5">
      <c r="A155" t="s">
        <v>202</v>
      </c>
      <c r="B155" t="s">
        <v>161</v>
      </c>
      <c r="C155">
        <f>VLOOKUP(A155,Curve!$A$1:$C$369,3,FALSE)</f>
        <v>641312</v>
      </c>
      <c r="D155">
        <v>75.3</v>
      </c>
    </row>
    <row r="156" spans="1:4" x14ac:dyDescent="0.5">
      <c r="A156" t="s">
        <v>368</v>
      </c>
      <c r="B156" t="s">
        <v>89</v>
      </c>
      <c r="C156" t="e">
        <f>VLOOKUP(A156,Curve!$A$1:$C$369,3,FALSE)</f>
        <v>#N/A</v>
      </c>
      <c r="D156">
        <v>75.3</v>
      </c>
    </row>
    <row r="157" spans="1:4" x14ac:dyDescent="0.5">
      <c r="A157" t="s">
        <v>973</v>
      </c>
      <c r="B157" t="s">
        <v>119</v>
      </c>
      <c r="C157" t="e">
        <f>VLOOKUP(A157,Curve!$A$1:$C$369,3,FALSE)</f>
        <v>#N/A</v>
      </c>
      <c r="D157">
        <v>75.3</v>
      </c>
    </row>
    <row r="158" spans="1:4" x14ac:dyDescent="0.5">
      <c r="A158" t="s">
        <v>86</v>
      </c>
      <c r="B158" t="s">
        <v>87</v>
      </c>
      <c r="C158" t="e">
        <f>VLOOKUP(A158,Curve!$A$1:$C$369,3,FALSE)</f>
        <v>#N/A</v>
      </c>
      <c r="D158">
        <v>75.2</v>
      </c>
    </row>
    <row r="159" spans="1:4" x14ac:dyDescent="0.5">
      <c r="A159" t="s">
        <v>499</v>
      </c>
      <c r="B159" t="s">
        <v>753</v>
      </c>
      <c r="C159">
        <f>VLOOKUP(A159,Curve!$A$1:$C$369,3,FALSE)</f>
        <v>669330</v>
      </c>
      <c r="D159">
        <v>75.099999999999994</v>
      </c>
    </row>
    <row r="160" spans="1:4" x14ac:dyDescent="0.5">
      <c r="A160" t="s">
        <v>98</v>
      </c>
      <c r="B160" t="s">
        <v>99</v>
      </c>
      <c r="C160">
        <f>VLOOKUP(A160,Curve!$A$1:$C$369,3,FALSE)</f>
        <v>592791</v>
      </c>
      <c r="D160">
        <v>75.099999999999994</v>
      </c>
    </row>
    <row r="161" spans="1:4" x14ac:dyDescent="0.5">
      <c r="A161" t="s">
        <v>428</v>
      </c>
      <c r="B161" t="s">
        <v>264</v>
      </c>
      <c r="C161" t="e">
        <f>VLOOKUP(A161,Curve!$A$1:$C$369,3,FALSE)</f>
        <v>#N/A</v>
      </c>
      <c r="D161">
        <v>74.900000000000006</v>
      </c>
    </row>
    <row r="162" spans="1:4" x14ac:dyDescent="0.5">
      <c r="A162" t="s">
        <v>494</v>
      </c>
      <c r="B162" t="s">
        <v>495</v>
      </c>
      <c r="C162" t="e">
        <f>VLOOKUP(A162,Curve!$A$1:$C$369,3,FALSE)</f>
        <v>#N/A</v>
      </c>
      <c r="D162">
        <v>74.7</v>
      </c>
    </row>
    <row r="163" spans="1:4" x14ac:dyDescent="0.5">
      <c r="A163" t="s">
        <v>162</v>
      </c>
      <c r="B163" t="s">
        <v>163</v>
      </c>
      <c r="C163">
        <f>VLOOKUP(A163,Curve!$A$1:$C$369,3,FALSE)</f>
        <v>668678</v>
      </c>
      <c r="D163">
        <v>74.7</v>
      </c>
    </row>
    <row r="164" spans="1:4" x14ac:dyDescent="0.5">
      <c r="A164" t="s">
        <v>987</v>
      </c>
      <c r="B164" t="s">
        <v>586</v>
      </c>
      <c r="C164" t="e">
        <f>VLOOKUP(A164,Curve!$A$1:$C$369,3,FALSE)</f>
        <v>#N/A</v>
      </c>
      <c r="D164">
        <v>74.599999999999994</v>
      </c>
    </row>
    <row r="165" spans="1:4" x14ac:dyDescent="0.5">
      <c r="A165" t="s">
        <v>930</v>
      </c>
      <c r="B165" t="s">
        <v>931</v>
      </c>
      <c r="C165" t="e">
        <f>VLOOKUP(A165,Curve!$A$1:$C$369,3,FALSE)</f>
        <v>#N/A</v>
      </c>
      <c r="D165">
        <v>74.5</v>
      </c>
    </row>
    <row r="166" spans="1:4" x14ac:dyDescent="0.5">
      <c r="A166" t="s">
        <v>184</v>
      </c>
      <c r="B166" t="s">
        <v>161</v>
      </c>
      <c r="C166">
        <f>VLOOKUP(A166,Curve!$A$1:$C$369,3,FALSE)</f>
        <v>622098</v>
      </c>
      <c r="D166">
        <v>74.3</v>
      </c>
    </row>
    <row r="167" spans="1:4" x14ac:dyDescent="0.5">
      <c r="A167" t="s">
        <v>176</v>
      </c>
      <c r="B167" t="s">
        <v>177</v>
      </c>
      <c r="C167">
        <f>VLOOKUP(A167,Curve!$A$1:$C$369,3,FALSE)</f>
        <v>642232</v>
      </c>
      <c r="D167">
        <v>74.2</v>
      </c>
    </row>
    <row r="168" spans="1:4" x14ac:dyDescent="0.5">
      <c r="A168" t="s">
        <v>371</v>
      </c>
      <c r="B168" t="s">
        <v>288</v>
      </c>
      <c r="C168">
        <f>VLOOKUP(A168,Curve!$A$1:$C$369,3,FALSE)</f>
        <v>641771</v>
      </c>
      <c r="D168">
        <v>74.2</v>
      </c>
    </row>
    <row r="169" spans="1:4" x14ac:dyDescent="0.5">
      <c r="A169" t="s">
        <v>339</v>
      </c>
      <c r="B169" t="s">
        <v>340</v>
      </c>
      <c r="C169" t="e">
        <f>VLOOKUP(A169,Curve!$A$1:$C$369,3,FALSE)</f>
        <v>#N/A</v>
      </c>
      <c r="D169">
        <v>74.2</v>
      </c>
    </row>
    <row r="170" spans="1:4" x14ac:dyDescent="0.5">
      <c r="A170" t="s">
        <v>74</v>
      </c>
      <c r="B170" t="s">
        <v>75</v>
      </c>
      <c r="C170">
        <f>VLOOKUP(A170,Curve!$A$1:$C$369,3,FALSE)</f>
        <v>543037</v>
      </c>
      <c r="D170">
        <v>74.099999999999994</v>
      </c>
    </row>
    <row r="171" spans="1:4" x14ac:dyDescent="0.5">
      <c r="A171" t="s">
        <v>682</v>
      </c>
      <c r="B171" t="s">
        <v>101</v>
      </c>
      <c r="C171">
        <f>VLOOKUP(A171,Curve!$A$1:$C$369,3,FALSE)</f>
        <v>663531</v>
      </c>
      <c r="D171">
        <v>74.099999999999994</v>
      </c>
    </row>
    <row r="172" spans="1:4" x14ac:dyDescent="0.5">
      <c r="A172" t="s">
        <v>894</v>
      </c>
      <c r="B172" t="s">
        <v>274</v>
      </c>
      <c r="C172">
        <f>VLOOKUP(A172,Curve!$A$1:$C$369,3,FALSE)</f>
        <v>621074</v>
      </c>
      <c r="D172">
        <v>73.900000000000006</v>
      </c>
    </row>
    <row r="173" spans="1:4" x14ac:dyDescent="0.5">
      <c r="A173" t="s">
        <v>226</v>
      </c>
      <c r="B173" t="s">
        <v>227</v>
      </c>
      <c r="C173">
        <f>VLOOKUP(A173,Curve!$A$1:$C$369,3,FALSE)</f>
        <v>663465</v>
      </c>
      <c r="D173">
        <v>73.5</v>
      </c>
    </row>
    <row r="174" spans="1:4" x14ac:dyDescent="0.5">
      <c r="A174" t="s">
        <v>678</v>
      </c>
      <c r="B174" t="s">
        <v>679</v>
      </c>
      <c r="C174" t="e">
        <f>VLOOKUP(A174,Curve!$A$1:$C$369,3,FALSE)</f>
        <v>#N/A</v>
      </c>
      <c r="D174">
        <v>73.400000000000006</v>
      </c>
    </row>
    <row r="175" spans="1:4" x14ac:dyDescent="0.5">
      <c r="A175" t="s">
        <v>124</v>
      </c>
      <c r="B175" t="s">
        <v>125</v>
      </c>
      <c r="C175" t="e">
        <f>VLOOKUP(A175,Curve!$A$1:$C$369,3,FALSE)</f>
        <v>#N/A</v>
      </c>
      <c r="D175">
        <v>73.3</v>
      </c>
    </row>
    <row r="176" spans="1:4" x14ac:dyDescent="0.5">
      <c r="A176" t="s">
        <v>257</v>
      </c>
      <c r="B176" t="s">
        <v>563</v>
      </c>
      <c r="C176">
        <f>VLOOKUP(A176,Curve!$A$1:$C$369,3,FALSE)</f>
        <v>625643</v>
      </c>
      <c r="D176">
        <v>73.2</v>
      </c>
    </row>
    <row r="177" spans="1:4" x14ac:dyDescent="0.5">
      <c r="A177" t="s">
        <v>240</v>
      </c>
      <c r="B177" t="s">
        <v>241</v>
      </c>
      <c r="C177">
        <f>VLOOKUP(A177,Curve!$A$1:$C$369,3,FALSE)</f>
        <v>592836</v>
      </c>
      <c r="D177">
        <v>73.099999999999994</v>
      </c>
    </row>
    <row r="178" spans="1:4" x14ac:dyDescent="0.5">
      <c r="A178" t="s">
        <v>628</v>
      </c>
      <c r="B178" t="s">
        <v>177</v>
      </c>
      <c r="C178" t="e">
        <f>VLOOKUP(A178,Curve!$A$1:$C$369,3,FALSE)</f>
        <v>#N/A</v>
      </c>
      <c r="D178">
        <v>73.099999999999994</v>
      </c>
    </row>
    <row r="179" spans="1:4" x14ac:dyDescent="0.5">
      <c r="A179" t="s">
        <v>257</v>
      </c>
      <c r="B179" t="s">
        <v>258</v>
      </c>
      <c r="C179">
        <f>VLOOKUP(A179,Curve!$A$1:$C$369,3,FALSE)</f>
        <v>625643</v>
      </c>
      <c r="D179">
        <v>73</v>
      </c>
    </row>
    <row r="180" spans="1:4" x14ac:dyDescent="0.5">
      <c r="A180" t="s">
        <v>184</v>
      </c>
      <c r="B180" t="s">
        <v>356</v>
      </c>
      <c r="C180">
        <f>VLOOKUP(A180,Curve!$A$1:$C$369,3,FALSE)</f>
        <v>622098</v>
      </c>
      <c r="D180">
        <v>72.900000000000006</v>
      </c>
    </row>
    <row r="181" spans="1:4" x14ac:dyDescent="0.5">
      <c r="A181" t="s">
        <v>711</v>
      </c>
      <c r="B181" t="s">
        <v>115</v>
      </c>
      <c r="C181" t="e">
        <f>VLOOKUP(A181,Curve!$A$1:$C$369,3,FALSE)</f>
        <v>#N/A</v>
      </c>
      <c r="D181">
        <v>72.900000000000006</v>
      </c>
    </row>
    <row r="182" spans="1:4" x14ac:dyDescent="0.5">
      <c r="A182" t="s">
        <v>337</v>
      </c>
      <c r="B182" t="s">
        <v>25</v>
      </c>
      <c r="C182" t="e">
        <f>VLOOKUP(A182,Curve!$A$1:$C$369,3,FALSE)</f>
        <v>#N/A</v>
      </c>
      <c r="D182">
        <v>72.900000000000006</v>
      </c>
    </row>
    <row r="183" spans="1:4" x14ac:dyDescent="0.5">
      <c r="A183" t="s">
        <v>561</v>
      </c>
      <c r="B183" t="s">
        <v>295</v>
      </c>
      <c r="C183" t="e">
        <f>VLOOKUP(A183,Curve!$A$1:$C$369,3,FALSE)</f>
        <v>#N/A</v>
      </c>
      <c r="D183">
        <v>72.8</v>
      </c>
    </row>
    <row r="184" spans="1:4" x14ac:dyDescent="0.5">
      <c r="A184" t="s">
        <v>267</v>
      </c>
      <c r="B184" t="s">
        <v>268</v>
      </c>
      <c r="C184" t="e">
        <f>VLOOKUP(A184,Curve!$A$1:$C$369,3,FALSE)</f>
        <v>#N/A</v>
      </c>
      <c r="D184">
        <v>72.8</v>
      </c>
    </row>
    <row r="185" spans="1:4" x14ac:dyDescent="0.5">
      <c r="A185" t="s">
        <v>781</v>
      </c>
      <c r="B185" t="s">
        <v>41</v>
      </c>
      <c r="C185">
        <f>VLOOKUP(A185,Curve!$A$1:$C$369,3,FALSE)</f>
        <v>683232</v>
      </c>
      <c r="D185">
        <v>72.599999999999994</v>
      </c>
    </row>
    <row r="186" spans="1:4" x14ac:dyDescent="0.5">
      <c r="A186" t="s">
        <v>543</v>
      </c>
      <c r="B186" t="s">
        <v>544</v>
      </c>
      <c r="C186">
        <f>VLOOKUP(A186,Curve!$A$1:$C$369,3,FALSE)</f>
        <v>621249</v>
      </c>
      <c r="D186">
        <v>72.5</v>
      </c>
    </row>
    <row r="187" spans="1:4" x14ac:dyDescent="0.5">
      <c r="A187" t="s">
        <v>403</v>
      </c>
      <c r="B187" t="s">
        <v>404</v>
      </c>
      <c r="C187" t="e">
        <f>VLOOKUP(A187,Curve!$A$1:$C$369,3,FALSE)</f>
        <v>#N/A</v>
      </c>
      <c r="D187">
        <v>72.3</v>
      </c>
    </row>
    <row r="188" spans="1:4" x14ac:dyDescent="0.5">
      <c r="A188" t="s">
        <v>669</v>
      </c>
      <c r="B188" t="s">
        <v>95</v>
      </c>
      <c r="C188" t="e">
        <f>VLOOKUP(A188,Curve!$A$1:$C$369,3,FALSE)</f>
        <v>#N/A</v>
      </c>
      <c r="D188">
        <v>72.3</v>
      </c>
    </row>
    <row r="189" spans="1:4" x14ac:dyDescent="0.5">
      <c r="A189" t="s">
        <v>730</v>
      </c>
      <c r="B189" t="s">
        <v>25</v>
      </c>
      <c r="C189" t="e">
        <f>VLOOKUP(A189,Curve!$A$1:$C$369,3,FALSE)</f>
        <v>#N/A</v>
      </c>
      <c r="D189">
        <v>72.099999999999994</v>
      </c>
    </row>
    <row r="190" spans="1:4" x14ac:dyDescent="0.5">
      <c r="A190" t="s">
        <v>173</v>
      </c>
      <c r="B190" t="s">
        <v>89</v>
      </c>
      <c r="C190" t="e">
        <f>VLOOKUP(A190,Curve!$A$1:$C$369,3,FALSE)</f>
        <v>#N/A</v>
      </c>
      <c r="D190">
        <v>72.099999999999994</v>
      </c>
    </row>
    <row r="191" spans="1:4" x14ac:dyDescent="0.5">
      <c r="A191" t="s">
        <v>549</v>
      </c>
      <c r="B191" t="s">
        <v>191</v>
      </c>
      <c r="C191">
        <f>VLOOKUP(A191,Curve!$A$1:$C$369,3,FALSE)</f>
        <v>605507</v>
      </c>
      <c r="D191">
        <v>72</v>
      </c>
    </row>
    <row r="192" spans="1:4" x14ac:dyDescent="0.5">
      <c r="A192" t="s">
        <v>584</v>
      </c>
      <c r="B192" t="s">
        <v>272</v>
      </c>
      <c r="C192">
        <f>VLOOKUP(A192,Curve!$A$1:$C$369,3,FALSE)</f>
        <v>641743</v>
      </c>
      <c r="D192">
        <v>72</v>
      </c>
    </row>
    <row r="193" spans="1:4" x14ac:dyDescent="0.5">
      <c r="A193" t="s">
        <v>394</v>
      </c>
      <c r="B193" t="s">
        <v>395</v>
      </c>
      <c r="C193" t="e">
        <f>VLOOKUP(A193,Curve!$A$1:$C$369,3,FALSE)</f>
        <v>#N/A</v>
      </c>
      <c r="D193">
        <v>71.900000000000006</v>
      </c>
    </row>
    <row r="194" spans="1:4" x14ac:dyDescent="0.5">
      <c r="A194" t="s">
        <v>527</v>
      </c>
      <c r="B194" t="s">
        <v>528</v>
      </c>
      <c r="C194">
        <f>VLOOKUP(A194,Curve!$A$1:$C$369,3,FALSE)</f>
        <v>458677</v>
      </c>
      <c r="D194">
        <v>71.900000000000006</v>
      </c>
    </row>
    <row r="195" spans="1:4" x14ac:dyDescent="0.5">
      <c r="A195" t="s">
        <v>202</v>
      </c>
      <c r="B195" t="s">
        <v>360</v>
      </c>
      <c r="C195">
        <f>VLOOKUP(A195,Curve!$A$1:$C$369,3,FALSE)</f>
        <v>641312</v>
      </c>
      <c r="D195">
        <v>71.8</v>
      </c>
    </row>
    <row r="196" spans="1:4" x14ac:dyDescent="0.5">
      <c r="A196" t="s">
        <v>468</v>
      </c>
      <c r="B196" t="s">
        <v>147</v>
      </c>
      <c r="C196" t="e">
        <f>VLOOKUP(A196,Curve!$A$1:$C$369,3,FALSE)</f>
        <v>#N/A</v>
      </c>
      <c r="D196">
        <v>71.8</v>
      </c>
    </row>
    <row r="197" spans="1:4" x14ac:dyDescent="0.5">
      <c r="A197" t="s">
        <v>100</v>
      </c>
      <c r="B197" t="s">
        <v>101</v>
      </c>
      <c r="C197" t="e">
        <f>VLOOKUP(A197,Curve!$A$1:$C$369,3,FALSE)</f>
        <v>#N/A</v>
      </c>
      <c r="D197">
        <v>71.8</v>
      </c>
    </row>
    <row r="198" spans="1:4" x14ac:dyDescent="0.5">
      <c r="A198" t="s">
        <v>549</v>
      </c>
      <c r="B198" t="s">
        <v>45</v>
      </c>
      <c r="C198">
        <f>VLOOKUP(A198,Curve!$A$1:$C$369,3,FALSE)</f>
        <v>605507</v>
      </c>
      <c r="D198">
        <v>71.8</v>
      </c>
    </row>
    <row r="199" spans="1:4" x14ac:dyDescent="0.5">
      <c r="A199" t="s">
        <v>326</v>
      </c>
      <c r="B199" t="s">
        <v>303</v>
      </c>
      <c r="C199">
        <f>VLOOKUP(A199,Curve!$A$1:$C$369,3,FALSE)</f>
        <v>657097</v>
      </c>
      <c r="D199">
        <v>71.7</v>
      </c>
    </row>
    <row r="200" spans="1:4" x14ac:dyDescent="0.5">
      <c r="A200" t="s">
        <v>477</v>
      </c>
      <c r="B200" t="s">
        <v>454</v>
      </c>
      <c r="C200">
        <f>VLOOKUP(A200,Curve!$A$1:$C$369,3,FALSE)</f>
        <v>543351</v>
      </c>
      <c r="D200">
        <v>71.599999999999994</v>
      </c>
    </row>
    <row r="201" spans="1:4" x14ac:dyDescent="0.5">
      <c r="A201" t="s">
        <v>749</v>
      </c>
      <c r="B201" t="s">
        <v>312</v>
      </c>
      <c r="C201">
        <f>VLOOKUP(A201,Curve!$A$1:$C$369,3,FALSE)</f>
        <v>642233</v>
      </c>
      <c r="D201">
        <v>71.3</v>
      </c>
    </row>
    <row r="202" spans="1:4" x14ac:dyDescent="0.5">
      <c r="A202" t="s">
        <v>396</v>
      </c>
      <c r="B202" t="s">
        <v>397</v>
      </c>
      <c r="C202">
        <f>VLOOKUP(A202,Curve!$A$1:$C$369,3,FALSE)</f>
        <v>593833</v>
      </c>
      <c r="D202">
        <v>71.2</v>
      </c>
    </row>
    <row r="203" spans="1:4" x14ac:dyDescent="0.5">
      <c r="A203" t="s">
        <v>265</v>
      </c>
      <c r="B203" t="s">
        <v>266</v>
      </c>
      <c r="C203" t="e">
        <f>VLOOKUP(A203,Curve!$A$1:$C$369,3,FALSE)</f>
        <v>#N/A</v>
      </c>
      <c r="D203">
        <v>71.2</v>
      </c>
    </row>
    <row r="204" spans="1:4" x14ac:dyDescent="0.5">
      <c r="A204" t="s">
        <v>271</v>
      </c>
      <c r="B204" t="s">
        <v>272</v>
      </c>
      <c r="C204">
        <f>VLOOKUP(A204,Curve!$A$1:$C$369,3,FALSE)</f>
        <v>543101</v>
      </c>
      <c r="D204">
        <v>71.099999999999994</v>
      </c>
    </row>
    <row r="205" spans="1:4" x14ac:dyDescent="0.5">
      <c r="A205" t="s">
        <v>870</v>
      </c>
      <c r="B205" t="s">
        <v>871</v>
      </c>
      <c r="C205" t="e">
        <f>VLOOKUP(A205,Curve!$A$1:$C$369,3,FALSE)</f>
        <v>#N/A</v>
      </c>
      <c r="D205">
        <v>71</v>
      </c>
    </row>
    <row r="206" spans="1:4" x14ac:dyDescent="0.5">
      <c r="A206" t="s">
        <v>704</v>
      </c>
      <c r="B206" t="s">
        <v>119</v>
      </c>
      <c r="C206">
        <f>VLOOKUP(A206,Curve!$A$1:$C$369,3,FALSE)</f>
        <v>666205</v>
      </c>
      <c r="D206">
        <v>71</v>
      </c>
    </row>
    <row r="207" spans="1:4" x14ac:dyDescent="0.5">
      <c r="A207" t="s">
        <v>856</v>
      </c>
      <c r="B207" t="s">
        <v>857</v>
      </c>
      <c r="C207" t="e">
        <f>VLOOKUP(A207,Curve!$A$1:$C$369,3,FALSE)</f>
        <v>#N/A</v>
      </c>
      <c r="D207">
        <v>70.900000000000006</v>
      </c>
    </row>
    <row r="208" spans="1:4" x14ac:dyDescent="0.5">
      <c r="A208" t="s">
        <v>881</v>
      </c>
      <c r="B208" t="s">
        <v>882</v>
      </c>
      <c r="C208">
        <f>VLOOKUP(A208,Curve!$A$1:$C$369,3,FALSE)</f>
        <v>667297</v>
      </c>
      <c r="D208">
        <v>70.900000000000006</v>
      </c>
    </row>
    <row r="209" spans="1:4" x14ac:dyDescent="0.5">
      <c r="A209" t="s">
        <v>641</v>
      </c>
      <c r="B209" t="s">
        <v>229</v>
      </c>
      <c r="C209">
        <f>VLOOKUP(A209,Curve!$A$1:$C$369,3,FALSE)</f>
        <v>542882</v>
      </c>
      <c r="D209">
        <v>70.8</v>
      </c>
    </row>
    <row r="210" spans="1:4" x14ac:dyDescent="0.5">
      <c r="A210" t="s">
        <v>777</v>
      </c>
      <c r="B210" t="s">
        <v>778</v>
      </c>
      <c r="C210">
        <f>VLOOKUP(A210,Curve!$A$1:$C$369,3,FALSE)</f>
        <v>605138</v>
      </c>
      <c r="D210">
        <v>70.400000000000006</v>
      </c>
    </row>
    <row r="211" spans="1:4" x14ac:dyDescent="0.5">
      <c r="A211" t="s">
        <v>461</v>
      </c>
      <c r="B211" t="s">
        <v>151</v>
      </c>
      <c r="C211" t="e">
        <f>VLOOKUP(A211,Curve!$A$1:$C$369,3,FALSE)</f>
        <v>#N/A</v>
      </c>
      <c r="D211">
        <v>70.3</v>
      </c>
    </row>
    <row r="212" spans="1:4" x14ac:dyDescent="0.5">
      <c r="A212" t="s">
        <v>1004</v>
      </c>
      <c r="B212" t="s">
        <v>427</v>
      </c>
      <c r="C212" t="e">
        <f>VLOOKUP(A212,Curve!$A$1:$C$369,3,FALSE)</f>
        <v>#N/A</v>
      </c>
      <c r="D212">
        <v>70.3</v>
      </c>
    </row>
    <row r="213" spans="1:4" x14ac:dyDescent="0.5">
      <c r="A213" t="s">
        <v>554</v>
      </c>
      <c r="B213" t="s">
        <v>229</v>
      </c>
      <c r="C213">
        <f>VLOOKUP(A213,Curve!$A$1:$C$369,3,FALSE)</f>
        <v>606930</v>
      </c>
      <c r="D213">
        <v>70.099999999999994</v>
      </c>
    </row>
    <row r="214" spans="1:4" x14ac:dyDescent="0.5">
      <c r="A214" t="s">
        <v>503</v>
      </c>
      <c r="B214" t="s">
        <v>427</v>
      </c>
      <c r="C214">
        <f>VLOOKUP(A214,Curve!$A$1:$C$369,3,FALSE)</f>
        <v>594965</v>
      </c>
      <c r="D214">
        <v>70</v>
      </c>
    </row>
    <row r="215" spans="1:4" x14ac:dyDescent="0.5">
      <c r="A215" t="s">
        <v>840</v>
      </c>
      <c r="B215" t="s">
        <v>841</v>
      </c>
      <c r="C215">
        <f>VLOOKUP(A215,Curve!$A$1:$C$369,3,FALSE)</f>
        <v>594795</v>
      </c>
      <c r="D215">
        <v>69.900000000000006</v>
      </c>
    </row>
    <row r="216" spans="1:4" x14ac:dyDescent="0.5">
      <c r="A216" t="s">
        <v>221</v>
      </c>
      <c r="B216" t="s">
        <v>172</v>
      </c>
      <c r="C216" t="e">
        <f>VLOOKUP(A216,Curve!$A$1:$C$369,3,FALSE)</f>
        <v>#N/A</v>
      </c>
      <c r="D216">
        <v>69.7</v>
      </c>
    </row>
    <row r="217" spans="1:4" x14ac:dyDescent="0.5">
      <c r="A217" t="s">
        <v>705</v>
      </c>
      <c r="B217" t="s">
        <v>245</v>
      </c>
      <c r="C217" t="e">
        <f>VLOOKUP(A217,Curve!$A$1:$C$369,3,FALSE)</f>
        <v>#N/A</v>
      </c>
      <c r="D217">
        <v>69.599999999999994</v>
      </c>
    </row>
    <row r="218" spans="1:4" x14ac:dyDescent="0.5">
      <c r="A218" t="s">
        <v>997</v>
      </c>
      <c r="B218" t="s">
        <v>129</v>
      </c>
      <c r="C218" t="e">
        <f>VLOOKUP(A218,Curve!$A$1:$C$369,3,FALSE)</f>
        <v>#N/A</v>
      </c>
      <c r="D218">
        <v>69.5</v>
      </c>
    </row>
    <row r="219" spans="1:4" x14ac:dyDescent="0.5">
      <c r="A219" t="s">
        <v>359</v>
      </c>
      <c r="B219" t="s">
        <v>274</v>
      </c>
      <c r="C219">
        <f>VLOOKUP(A219,Curve!$A$1:$C$369,3,FALSE)</f>
        <v>656629</v>
      </c>
      <c r="D219">
        <v>69.2</v>
      </c>
    </row>
    <row r="220" spans="1:4" x14ac:dyDescent="0.5">
      <c r="A220" t="s">
        <v>736</v>
      </c>
      <c r="B220" t="s">
        <v>737</v>
      </c>
      <c r="C220" t="e">
        <f>VLOOKUP(A220,Curve!$A$1:$C$369,3,FALSE)</f>
        <v>#N/A</v>
      </c>
      <c r="D220">
        <v>68.900000000000006</v>
      </c>
    </row>
    <row r="221" spans="1:4" x14ac:dyDescent="0.5">
      <c r="A221" t="s">
        <v>985</v>
      </c>
      <c r="B221" t="s">
        <v>984</v>
      </c>
      <c r="C221" t="e">
        <f>VLOOKUP(A221,Curve!$A$1:$C$369,3,FALSE)</f>
        <v>#N/A</v>
      </c>
      <c r="D221">
        <v>68.8</v>
      </c>
    </row>
    <row r="222" spans="1:4" x14ac:dyDescent="0.5">
      <c r="A222" t="s">
        <v>257</v>
      </c>
      <c r="B222" t="s">
        <v>423</v>
      </c>
      <c r="C222">
        <f>VLOOKUP(A222,Curve!$A$1:$C$369,3,FALSE)</f>
        <v>625643</v>
      </c>
      <c r="D222">
        <v>68.5</v>
      </c>
    </row>
    <row r="223" spans="1:4" x14ac:dyDescent="0.5">
      <c r="A223" t="s">
        <v>377</v>
      </c>
      <c r="B223" t="s">
        <v>378</v>
      </c>
      <c r="C223">
        <f>VLOOKUP(A223,Curve!$A$1:$C$369,3,FALSE)</f>
        <v>670912</v>
      </c>
      <c r="D223">
        <v>68.400000000000006</v>
      </c>
    </row>
    <row r="224" spans="1:4" x14ac:dyDescent="0.5">
      <c r="A224" t="s">
        <v>670</v>
      </c>
      <c r="B224" t="s">
        <v>168</v>
      </c>
      <c r="C224">
        <f>VLOOKUP(A224,Curve!$A$1:$C$369,3,FALSE)</f>
        <v>650556</v>
      </c>
      <c r="D224">
        <v>68.099999999999994</v>
      </c>
    </row>
    <row r="225" spans="1:4" x14ac:dyDescent="0.5">
      <c r="A225" t="s">
        <v>830</v>
      </c>
      <c r="B225" t="s">
        <v>605</v>
      </c>
      <c r="C225">
        <f>VLOOKUP(A225,Curve!$A$1:$C$369,3,FALSE)</f>
        <v>571882</v>
      </c>
      <c r="D225">
        <v>68.099999999999994</v>
      </c>
    </row>
    <row r="226" spans="1:4" x14ac:dyDescent="0.5">
      <c r="A226" t="s">
        <v>642</v>
      </c>
      <c r="B226" t="s">
        <v>643</v>
      </c>
      <c r="C226">
        <f>VLOOKUP(A226,Curve!$A$1:$C$369,3,FALSE)</f>
        <v>664062</v>
      </c>
      <c r="D226">
        <v>67.8</v>
      </c>
    </row>
    <row r="227" spans="1:4" x14ac:dyDescent="0.5">
      <c r="A227" t="s">
        <v>321</v>
      </c>
      <c r="B227" t="s">
        <v>161</v>
      </c>
      <c r="C227">
        <f>VLOOKUP(A227,Curve!$A$1:$C$369,3,FALSE)</f>
        <v>656876</v>
      </c>
      <c r="D227">
        <v>67.8</v>
      </c>
    </row>
    <row r="228" spans="1:4" x14ac:dyDescent="0.5">
      <c r="A228" t="s">
        <v>56</v>
      </c>
      <c r="B228" t="s">
        <v>57</v>
      </c>
      <c r="C228">
        <f>VLOOKUP(A228,Curve!$A$1:$C$369,3,FALSE)</f>
        <v>554430</v>
      </c>
      <c r="D228">
        <v>67.7</v>
      </c>
    </row>
    <row r="229" spans="1:4" x14ac:dyDescent="0.5">
      <c r="A229" t="s">
        <v>551</v>
      </c>
      <c r="B229" t="s">
        <v>119</v>
      </c>
      <c r="C229" t="e">
        <f>VLOOKUP(A229,Curve!$A$1:$C$369,3,FALSE)</f>
        <v>#N/A</v>
      </c>
      <c r="D229">
        <v>67.599999999999994</v>
      </c>
    </row>
    <row r="230" spans="1:4" x14ac:dyDescent="0.5">
      <c r="A230" t="s">
        <v>66</v>
      </c>
      <c r="B230" t="s">
        <v>67</v>
      </c>
      <c r="C230">
        <f>VLOOKUP(A230,Curve!$A$1:$C$369,3,FALSE)</f>
        <v>669203</v>
      </c>
      <c r="D230">
        <v>67.599999999999994</v>
      </c>
    </row>
    <row r="231" spans="1:4" x14ac:dyDescent="0.5">
      <c r="A231" t="s">
        <v>401</v>
      </c>
      <c r="B231" t="s">
        <v>402</v>
      </c>
      <c r="C231">
        <f>VLOOKUP(A231,Curve!$A$1:$C$369,3,FALSE)</f>
        <v>669212</v>
      </c>
      <c r="D231">
        <v>67.5</v>
      </c>
    </row>
    <row r="232" spans="1:4" x14ac:dyDescent="0.5">
      <c r="A232" t="s">
        <v>120</v>
      </c>
      <c r="B232" t="s">
        <v>121</v>
      </c>
      <c r="C232" t="e">
        <f>VLOOKUP(A232,Curve!$A$1:$C$369,3,FALSE)</f>
        <v>#N/A</v>
      </c>
      <c r="D232">
        <v>67.5</v>
      </c>
    </row>
    <row r="233" spans="1:4" x14ac:dyDescent="0.5">
      <c r="A233" t="s">
        <v>837</v>
      </c>
      <c r="B233" t="s">
        <v>838</v>
      </c>
      <c r="C233" t="e">
        <f>VLOOKUP(A233,Curve!$A$1:$C$369,3,FALSE)</f>
        <v>#N/A</v>
      </c>
      <c r="D233">
        <v>67.5</v>
      </c>
    </row>
    <row r="234" spans="1:4" x14ac:dyDescent="0.5">
      <c r="A234" t="s">
        <v>702</v>
      </c>
      <c r="B234" t="s">
        <v>61</v>
      </c>
      <c r="C234" t="e">
        <f>VLOOKUP(A234,Curve!$A$1:$C$369,3,FALSE)</f>
        <v>#N/A</v>
      </c>
      <c r="D234">
        <v>67.5</v>
      </c>
    </row>
    <row r="235" spans="1:4" x14ac:dyDescent="0.5">
      <c r="A235" t="s">
        <v>493</v>
      </c>
      <c r="B235" t="s">
        <v>1660</v>
      </c>
      <c r="C235" t="e">
        <f>VLOOKUP(A235,Curve!$A$1:$C$369,3,FALSE)</f>
        <v>#N/A</v>
      </c>
      <c r="D235">
        <v>67.400000000000006</v>
      </c>
    </row>
    <row r="236" spans="1:4" x14ac:dyDescent="0.5">
      <c r="A236" t="s">
        <v>782</v>
      </c>
      <c r="B236" t="s">
        <v>109</v>
      </c>
      <c r="C236" t="e">
        <f>VLOOKUP(A236,Curve!$A$1:$C$369,3,FALSE)</f>
        <v>#N/A</v>
      </c>
      <c r="D236">
        <v>67.2</v>
      </c>
    </row>
    <row r="237" spans="1:4" x14ac:dyDescent="0.5">
      <c r="A237" t="s">
        <v>892</v>
      </c>
      <c r="B237" t="s">
        <v>893</v>
      </c>
      <c r="C237">
        <f>VLOOKUP(A237,Curve!$A$1:$C$369,3,FALSE)</f>
        <v>528748</v>
      </c>
      <c r="D237">
        <v>67.2</v>
      </c>
    </row>
    <row r="238" spans="1:4" x14ac:dyDescent="0.5">
      <c r="A238" t="s">
        <v>316</v>
      </c>
      <c r="B238" t="s">
        <v>317</v>
      </c>
      <c r="C238">
        <f>VLOOKUP(A238,Curve!$A$1:$C$369,3,FALSE)</f>
        <v>518876</v>
      </c>
      <c r="D238">
        <v>67.099999999999994</v>
      </c>
    </row>
    <row r="239" spans="1:4" x14ac:dyDescent="0.5">
      <c r="A239" t="s">
        <v>169</v>
      </c>
      <c r="B239" t="s">
        <v>170</v>
      </c>
      <c r="C239" t="e">
        <f>VLOOKUP(A239,Curve!$A$1:$C$369,3,FALSE)</f>
        <v>#N/A</v>
      </c>
      <c r="D239">
        <v>67</v>
      </c>
    </row>
    <row r="240" spans="1:4" x14ac:dyDescent="0.5">
      <c r="A240" t="s">
        <v>779</v>
      </c>
      <c r="B240" t="s">
        <v>65</v>
      </c>
      <c r="C240">
        <f>VLOOKUP(A240,Curve!$A$1:$C$369,3,FALSE)</f>
        <v>643230</v>
      </c>
      <c r="D240">
        <v>66.8</v>
      </c>
    </row>
    <row r="241" spans="1:4" x14ac:dyDescent="0.5">
      <c r="A241" t="s">
        <v>76</v>
      </c>
      <c r="B241" t="s">
        <v>77</v>
      </c>
      <c r="C241">
        <f>VLOOKUP(A241,Curve!$A$1:$C$369,3,FALSE)</f>
        <v>453286</v>
      </c>
      <c r="D241">
        <v>66.7</v>
      </c>
    </row>
    <row r="242" spans="1:4" x14ac:dyDescent="0.5">
      <c r="A242" t="s">
        <v>958</v>
      </c>
      <c r="B242" t="s">
        <v>957</v>
      </c>
      <c r="C242" t="e">
        <f>VLOOKUP(A242,Curve!$A$1:$C$369,3,FALSE)</f>
        <v>#N/A</v>
      </c>
      <c r="D242">
        <v>66.599999999999994</v>
      </c>
    </row>
    <row r="243" spans="1:4" x14ac:dyDescent="0.5">
      <c r="A243" t="s">
        <v>828</v>
      </c>
      <c r="B243" t="s">
        <v>829</v>
      </c>
      <c r="C243">
        <f>VLOOKUP(A243,Curve!$A$1:$C$369,3,FALSE)</f>
        <v>642048</v>
      </c>
      <c r="D243">
        <v>66.599999999999994</v>
      </c>
    </row>
    <row r="244" spans="1:4" x14ac:dyDescent="0.5">
      <c r="A244" t="s">
        <v>355</v>
      </c>
      <c r="B244" t="s">
        <v>129</v>
      </c>
      <c r="C244">
        <f>VLOOKUP(A244,Curve!$A$1:$C$369,3,FALSE)</f>
        <v>452657</v>
      </c>
      <c r="D244">
        <v>66.400000000000006</v>
      </c>
    </row>
    <row r="245" spans="1:4" x14ac:dyDescent="0.5">
      <c r="A245" t="s">
        <v>365</v>
      </c>
      <c r="B245" t="s">
        <v>73</v>
      </c>
      <c r="C245" t="e">
        <f>VLOOKUP(A245,Curve!$A$1:$C$369,3,FALSE)</f>
        <v>#N/A</v>
      </c>
      <c r="D245">
        <v>66.3</v>
      </c>
    </row>
    <row r="246" spans="1:4" x14ac:dyDescent="0.5">
      <c r="A246" t="s">
        <v>921</v>
      </c>
      <c r="B246" t="s">
        <v>922</v>
      </c>
      <c r="C246">
        <f>VLOOKUP(A246,Curve!$A$1:$C$369,3,FALSE)</f>
        <v>657248</v>
      </c>
      <c r="D246">
        <v>66.3</v>
      </c>
    </row>
    <row r="247" spans="1:4" x14ac:dyDescent="0.5">
      <c r="A247" t="s">
        <v>44</v>
      </c>
      <c r="B247" t="s">
        <v>45</v>
      </c>
      <c r="C247" t="e">
        <f>VLOOKUP(A247,Curve!$A$1:$C$369,3,FALSE)</f>
        <v>#N/A</v>
      </c>
      <c r="D247">
        <v>66.2</v>
      </c>
    </row>
    <row r="248" spans="1:4" x14ac:dyDescent="0.5">
      <c r="A248" t="s">
        <v>618</v>
      </c>
      <c r="B248" t="s">
        <v>619</v>
      </c>
      <c r="C248" t="e">
        <f>VLOOKUP(A248,Curve!$A$1:$C$369,3,FALSE)</f>
        <v>#N/A</v>
      </c>
      <c r="D248">
        <v>66.2</v>
      </c>
    </row>
    <row r="249" spans="1:4" x14ac:dyDescent="0.5">
      <c r="A249" t="s">
        <v>94</v>
      </c>
      <c r="B249" t="s">
        <v>95</v>
      </c>
      <c r="C249">
        <f>VLOOKUP(A249,Curve!$A$1:$C$369,3,FALSE)</f>
        <v>489119</v>
      </c>
      <c r="D249">
        <v>66.099999999999994</v>
      </c>
    </row>
    <row r="250" spans="1:4" x14ac:dyDescent="0.5">
      <c r="A250" t="s">
        <v>134</v>
      </c>
      <c r="B250" t="s">
        <v>135</v>
      </c>
      <c r="C250">
        <f>VLOOKUP(A250,Curve!$A$1:$C$369,3,FALSE)</f>
        <v>642547</v>
      </c>
      <c r="D250">
        <v>66</v>
      </c>
    </row>
    <row r="251" spans="1:4" x14ac:dyDescent="0.5">
      <c r="A251" t="s">
        <v>314</v>
      </c>
      <c r="B251" t="s">
        <v>315</v>
      </c>
      <c r="C251" t="e">
        <f>VLOOKUP(A251,Curve!$A$1:$C$369,3,FALSE)</f>
        <v>#N/A</v>
      </c>
      <c r="D251">
        <v>65.900000000000006</v>
      </c>
    </row>
    <row r="252" spans="1:4" x14ac:dyDescent="0.5">
      <c r="A252" t="s">
        <v>547</v>
      </c>
      <c r="B252" t="s">
        <v>197</v>
      </c>
      <c r="C252">
        <f>VLOOKUP(A252,Curve!$A$1:$C$369,3,FALSE)</f>
        <v>663776</v>
      </c>
      <c r="D252">
        <v>65.599999999999994</v>
      </c>
    </row>
    <row r="253" spans="1:4" x14ac:dyDescent="0.5">
      <c r="A253" t="s">
        <v>470</v>
      </c>
      <c r="B253" t="s">
        <v>471</v>
      </c>
      <c r="C253">
        <f>VLOOKUP(A253,Curve!$A$1:$C$369,3,FALSE)</f>
        <v>643377</v>
      </c>
      <c r="D253">
        <v>65.5</v>
      </c>
    </row>
    <row r="254" spans="1:4" x14ac:dyDescent="0.5">
      <c r="A254" t="s">
        <v>712</v>
      </c>
      <c r="B254" t="s">
        <v>25</v>
      </c>
      <c r="C254" t="e">
        <f>VLOOKUP(A254,Curve!$A$1:$C$369,3,FALSE)</f>
        <v>#N/A</v>
      </c>
      <c r="D254">
        <v>65.400000000000006</v>
      </c>
    </row>
    <row r="255" spans="1:4" x14ac:dyDescent="0.5">
      <c r="A255" t="s">
        <v>867</v>
      </c>
      <c r="B255" t="s">
        <v>645</v>
      </c>
      <c r="C255">
        <f>VLOOKUP(A255,Curve!$A$1:$C$369,3,FALSE)</f>
        <v>667498</v>
      </c>
      <c r="D255">
        <v>65.3</v>
      </c>
    </row>
    <row r="256" spans="1:4" x14ac:dyDescent="0.5">
      <c r="A256" t="s">
        <v>824</v>
      </c>
      <c r="B256" t="s">
        <v>834</v>
      </c>
      <c r="C256">
        <f>VLOOKUP(A256,Curve!$A$1:$C$369,3,FALSE)</f>
        <v>670990</v>
      </c>
      <c r="D256">
        <v>65.3</v>
      </c>
    </row>
    <row r="257" spans="1:4" x14ac:dyDescent="0.5">
      <c r="A257" t="s">
        <v>767</v>
      </c>
      <c r="B257" t="s">
        <v>768</v>
      </c>
      <c r="C257" t="e">
        <f>VLOOKUP(A257,Curve!$A$1:$C$369,3,FALSE)</f>
        <v>#N/A</v>
      </c>
      <c r="D257">
        <v>65.2</v>
      </c>
    </row>
    <row r="258" spans="1:4" x14ac:dyDescent="0.5">
      <c r="A258" t="s">
        <v>324</v>
      </c>
      <c r="B258" t="s">
        <v>325</v>
      </c>
      <c r="C258">
        <f>VLOOKUP(A258,Curve!$A$1:$C$369,3,FALSE)</f>
        <v>521230</v>
      </c>
      <c r="D258">
        <v>65.2</v>
      </c>
    </row>
    <row r="259" spans="1:4" x14ac:dyDescent="0.5">
      <c r="A259" t="s">
        <v>1024</v>
      </c>
      <c r="B259" t="s">
        <v>25</v>
      </c>
      <c r="C259" t="e">
        <f>VLOOKUP(A259,Curve!$A$1:$C$369,3,FALSE)</f>
        <v>#N/A</v>
      </c>
      <c r="D259">
        <v>65.2</v>
      </c>
    </row>
    <row r="260" spans="1:4" x14ac:dyDescent="0.5">
      <c r="A260" t="s">
        <v>202</v>
      </c>
      <c r="B260" t="s">
        <v>203</v>
      </c>
      <c r="C260">
        <f>VLOOKUP(A260,Curve!$A$1:$C$369,3,FALSE)</f>
        <v>641312</v>
      </c>
      <c r="D260">
        <v>65</v>
      </c>
    </row>
    <row r="261" spans="1:4" x14ac:dyDescent="0.5">
      <c r="A261" t="s">
        <v>310</v>
      </c>
      <c r="B261" t="s">
        <v>229</v>
      </c>
      <c r="C261">
        <f>VLOOKUP(A261,Curve!$A$1:$C$369,3,FALSE)</f>
        <v>519043</v>
      </c>
      <c r="D261">
        <v>64.900000000000006</v>
      </c>
    </row>
    <row r="262" spans="1:4" x14ac:dyDescent="0.5">
      <c r="A262" t="s">
        <v>299</v>
      </c>
      <c r="B262" t="s">
        <v>300</v>
      </c>
      <c r="C262" t="e">
        <f>VLOOKUP(A262,Curve!$A$1:$C$369,3,FALSE)</f>
        <v>#N/A</v>
      </c>
      <c r="D262">
        <v>64.7</v>
      </c>
    </row>
    <row r="263" spans="1:4" x14ac:dyDescent="0.5">
      <c r="A263" t="s">
        <v>755</v>
      </c>
      <c r="B263" t="s">
        <v>95</v>
      </c>
      <c r="C263">
        <f>VLOOKUP(A263,Curve!$A$1:$C$369,3,FALSE)</f>
        <v>453281</v>
      </c>
      <c r="D263">
        <v>64.599999999999994</v>
      </c>
    </row>
    <row r="264" spans="1:4" x14ac:dyDescent="0.5">
      <c r="A264" t="s">
        <v>219</v>
      </c>
      <c r="B264" t="s">
        <v>220</v>
      </c>
      <c r="C264" t="e">
        <f>VLOOKUP(A264,Curve!$A$1:$C$369,3,FALSE)</f>
        <v>#N/A</v>
      </c>
      <c r="D264">
        <v>64</v>
      </c>
    </row>
    <row r="265" spans="1:4" x14ac:dyDescent="0.5">
      <c r="A265" t="s">
        <v>354</v>
      </c>
      <c r="B265" t="s">
        <v>203</v>
      </c>
      <c r="C265">
        <f>VLOOKUP(A265,Curve!$A$1:$C$369,3,FALSE)</f>
        <v>453178</v>
      </c>
      <c r="D265">
        <v>63.8</v>
      </c>
    </row>
    <row r="266" spans="1:4" x14ac:dyDescent="0.5">
      <c r="A266" t="s">
        <v>807</v>
      </c>
      <c r="B266" t="s">
        <v>808</v>
      </c>
      <c r="C266">
        <f>VLOOKUP(A266,Curve!$A$1:$C$369,3,FALSE)</f>
        <v>605194</v>
      </c>
      <c r="D266">
        <v>63.6</v>
      </c>
    </row>
    <row r="267" spans="1:4" x14ac:dyDescent="0.5">
      <c r="A267" t="s">
        <v>72</v>
      </c>
      <c r="B267" t="s">
        <v>73</v>
      </c>
      <c r="C267">
        <f>VLOOKUP(A267,Curve!$A$1:$C$369,3,FALSE)</f>
        <v>607074</v>
      </c>
      <c r="D267">
        <v>63.5</v>
      </c>
    </row>
    <row r="268" spans="1:4" x14ac:dyDescent="0.5">
      <c r="A268" t="s">
        <v>192</v>
      </c>
      <c r="B268" t="s">
        <v>193</v>
      </c>
      <c r="C268">
        <f>VLOOKUP(A268,Curve!$A$1:$C$369,3,FALSE)</f>
        <v>607200</v>
      </c>
      <c r="D268">
        <v>63.5</v>
      </c>
    </row>
    <row r="269" spans="1:4" x14ac:dyDescent="0.5">
      <c r="A269" t="s">
        <v>327</v>
      </c>
      <c r="B269" t="s">
        <v>45</v>
      </c>
      <c r="C269" t="e">
        <f>VLOOKUP(A269,Curve!$A$1:$C$369,3,FALSE)</f>
        <v>#N/A</v>
      </c>
      <c r="D269">
        <v>63.4</v>
      </c>
    </row>
    <row r="270" spans="1:4" x14ac:dyDescent="0.5">
      <c r="A270" t="s">
        <v>90</v>
      </c>
      <c r="B270" t="s">
        <v>91</v>
      </c>
      <c r="C270">
        <f>VLOOKUP(A270,Curve!$A$1:$C$369,3,FALSE)</f>
        <v>622608</v>
      </c>
      <c r="D270">
        <v>63.2</v>
      </c>
    </row>
    <row r="271" spans="1:4" x14ac:dyDescent="0.5">
      <c r="A271" t="s">
        <v>719</v>
      </c>
      <c r="B271" t="s">
        <v>720</v>
      </c>
      <c r="C271">
        <f>VLOOKUP(A271,Curve!$A$1:$C$369,3,FALSE)</f>
        <v>547001</v>
      </c>
      <c r="D271">
        <v>62.9</v>
      </c>
    </row>
    <row r="272" spans="1:4" x14ac:dyDescent="0.5">
      <c r="A272" t="s">
        <v>912</v>
      </c>
      <c r="B272" t="s">
        <v>913</v>
      </c>
      <c r="C272" t="e">
        <f>VLOOKUP(A272,Curve!$A$1:$C$369,3,FALSE)</f>
        <v>#N/A</v>
      </c>
      <c r="D272">
        <v>62.8</v>
      </c>
    </row>
    <row r="273" spans="1:4" x14ac:dyDescent="0.5">
      <c r="A273" t="s">
        <v>316</v>
      </c>
      <c r="B273" t="s">
        <v>251</v>
      </c>
      <c r="C273">
        <f>VLOOKUP(A273,Curve!$A$1:$C$369,3,FALSE)</f>
        <v>518876</v>
      </c>
      <c r="D273">
        <v>62.7</v>
      </c>
    </row>
    <row r="274" spans="1:4" x14ac:dyDescent="0.5">
      <c r="A274" t="s">
        <v>982</v>
      </c>
      <c r="B274" t="s">
        <v>981</v>
      </c>
      <c r="C274" t="e">
        <f>VLOOKUP(A274,Curve!$A$1:$C$369,3,FALSE)</f>
        <v>#N/A</v>
      </c>
      <c r="D274">
        <v>62.7</v>
      </c>
    </row>
    <row r="275" spans="1:4" x14ac:dyDescent="0.5">
      <c r="A275" t="s">
        <v>243</v>
      </c>
      <c r="B275" t="s">
        <v>45</v>
      </c>
      <c r="C275">
        <f>VLOOKUP(A275,Curve!$A$1:$C$369,3,FALSE)</f>
        <v>668676</v>
      </c>
      <c r="D275">
        <v>62.6</v>
      </c>
    </row>
    <row r="276" spans="1:4" x14ac:dyDescent="0.5">
      <c r="A276" t="s">
        <v>277</v>
      </c>
      <c r="B276" t="s">
        <v>229</v>
      </c>
      <c r="C276">
        <f>VLOOKUP(A276,Curve!$A$1:$C$369,3,FALSE)</f>
        <v>518774</v>
      </c>
      <c r="D276">
        <v>62.6</v>
      </c>
    </row>
    <row r="277" spans="1:4" x14ac:dyDescent="0.5">
      <c r="A277" t="s">
        <v>521</v>
      </c>
      <c r="B277" t="s">
        <v>177</v>
      </c>
      <c r="C277">
        <f>VLOOKUP(A277,Curve!$A$1:$C$369,3,FALSE)</f>
        <v>664854</v>
      </c>
      <c r="D277">
        <v>62.6</v>
      </c>
    </row>
    <row r="278" spans="1:4" x14ac:dyDescent="0.5">
      <c r="A278" t="s">
        <v>448</v>
      </c>
      <c r="B278" t="s">
        <v>395</v>
      </c>
      <c r="C278">
        <f>VLOOKUP(A278,Curve!$A$1:$C$369,3,FALSE)</f>
        <v>518886</v>
      </c>
      <c r="D278">
        <v>62.3</v>
      </c>
    </row>
    <row r="279" spans="1:4" x14ac:dyDescent="0.5">
      <c r="A279" t="s">
        <v>443</v>
      </c>
      <c r="B279" t="s">
        <v>251</v>
      </c>
      <c r="C279">
        <f>VLOOKUP(A279,Curve!$A$1:$C$369,3,FALSE)</f>
        <v>605130</v>
      </c>
      <c r="D279">
        <v>62</v>
      </c>
    </row>
    <row r="280" spans="1:4" x14ac:dyDescent="0.5">
      <c r="A280" t="s">
        <v>326</v>
      </c>
      <c r="B280" t="s">
        <v>25</v>
      </c>
      <c r="C280">
        <f>VLOOKUP(A280,Curve!$A$1:$C$369,3,FALSE)</f>
        <v>657097</v>
      </c>
      <c r="D280">
        <v>61.7</v>
      </c>
    </row>
    <row r="281" spans="1:4" x14ac:dyDescent="0.5">
      <c r="A281" t="s">
        <v>523</v>
      </c>
      <c r="B281" t="s">
        <v>274</v>
      </c>
      <c r="C281" t="e">
        <f>VLOOKUP(A281,Curve!$A$1:$C$369,3,FALSE)</f>
        <v>#N/A</v>
      </c>
      <c r="D281">
        <v>61.7</v>
      </c>
    </row>
    <row r="282" spans="1:4" x14ac:dyDescent="0.5">
      <c r="A282" t="s">
        <v>301</v>
      </c>
      <c r="B282" t="s">
        <v>247</v>
      </c>
      <c r="C282" t="e">
        <f>VLOOKUP(A282,Curve!$A$1:$C$369,3,FALSE)</f>
        <v>#N/A</v>
      </c>
      <c r="D282">
        <v>61.6</v>
      </c>
    </row>
    <row r="283" spans="1:4" x14ac:dyDescent="0.5">
      <c r="A283" t="s">
        <v>793</v>
      </c>
      <c r="B283" t="s">
        <v>353</v>
      </c>
      <c r="C283">
        <f>VLOOKUP(A283,Curve!$A$1:$C$369,3,FALSE)</f>
        <v>594987</v>
      </c>
      <c r="D283">
        <v>61.5</v>
      </c>
    </row>
    <row r="284" spans="1:4" x14ac:dyDescent="0.5">
      <c r="A284" t="s">
        <v>695</v>
      </c>
      <c r="B284" t="s">
        <v>272</v>
      </c>
      <c r="C284">
        <f>VLOOKUP(A284,Curve!$A$1:$C$369,3,FALSE)</f>
        <v>664948</v>
      </c>
      <c r="D284">
        <v>61.4</v>
      </c>
    </row>
    <row r="285" spans="1:4" x14ac:dyDescent="0.5">
      <c r="A285" t="s">
        <v>304</v>
      </c>
      <c r="B285" t="s">
        <v>305</v>
      </c>
      <c r="C285">
        <f>VLOOKUP(A285,Curve!$A$1:$C$369,3,FALSE)</f>
        <v>676596</v>
      </c>
      <c r="D285">
        <v>61.2</v>
      </c>
    </row>
    <row r="286" spans="1:4" x14ac:dyDescent="0.5">
      <c r="A286" t="s">
        <v>860</v>
      </c>
      <c r="B286" t="s">
        <v>861</v>
      </c>
      <c r="C286" t="e">
        <f>VLOOKUP(A286,Curve!$A$1:$C$369,3,FALSE)</f>
        <v>#N/A</v>
      </c>
      <c r="D286">
        <v>61.2</v>
      </c>
    </row>
    <row r="287" spans="1:4" x14ac:dyDescent="0.5">
      <c r="A287" t="s">
        <v>269</v>
      </c>
      <c r="B287" t="s">
        <v>109</v>
      </c>
      <c r="C287">
        <f>VLOOKUP(A287,Curve!$A$1:$C$369,3,FALSE)</f>
        <v>656730</v>
      </c>
      <c r="D287">
        <v>60.9</v>
      </c>
    </row>
    <row r="288" spans="1:4" x14ac:dyDescent="0.5">
      <c r="A288" t="s">
        <v>964</v>
      </c>
      <c r="B288" t="s">
        <v>481</v>
      </c>
      <c r="C288" t="e">
        <f>VLOOKUP(A288,Curve!$A$1:$C$369,3,FALSE)</f>
        <v>#N/A</v>
      </c>
      <c r="D288">
        <v>60.5</v>
      </c>
    </row>
    <row r="289" spans="1:4" x14ac:dyDescent="0.5">
      <c r="A289" t="s">
        <v>554</v>
      </c>
      <c r="B289" t="s">
        <v>155</v>
      </c>
      <c r="C289">
        <f>VLOOKUP(A289,Curve!$A$1:$C$369,3,FALSE)</f>
        <v>606930</v>
      </c>
      <c r="D289">
        <v>60.4</v>
      </c>
    </row>
    <row r="290" spans="1:4" x14ac:dyDescent="0.5">
      <c r="A290" t="s">
        <v>398</v>
      </c>
      <c r="B290" t="s">
        <v>189</v>
      </c>
      <c r="C290">
        <f>VLOOKUP(A290,Curve!$A$1:$C$369,3,FALSE)</f>
        <v>502171</v>
      </c>
      <c r="D290">
        <v>60.4</v>
      </c>
    </row>
    <row r="291" spans="1:4" x14ac:dyDescent="0.5">
      <c r="A291" t="s">
        <v>787</v>
      </c>
      <c r="B291" t="s">
        <v>456</v>
      </c>
      <c r="C291">
        <f>VLOOKUP(A291,Curve!$A$1:$C$369,3,FALSE)</f>
        <v>669294</v>
      </c>
      <c r="D291">
        <v>60.3</v>
      </c>
    </row>
    <row r="292" spans="1:4" x14ac:dyDescent="0.5">
      <c r="A292" t="s">
        <v>774</v>
      </c>
      <c r="B292" t="s">
        <v>775</v>
      </c>
      <c r="C292">
        <f>VLOOKUP(A292,Curve!$A$1:$C$369,3,FALSE)</f>
        <v>650959</v>
      </c>
      <c r="D292">
        <v>59.9</v>
      </c>
    </row>
    <row r="293" spans="1:4" x14ac:dyDescent="0.5">
      <c r="A293" t="s">
        <v>595</v>
      </c>
      <c r="B293" t="s">
        <v>481</v>
      </c>
      <c r="C293" t="e">
        <f>VLOOKUP(A293,Curve!$A$1:$C$369,3,FALSE)</f>
        <v>#N/A</v>
      </c>
      <c r="D293">
        <v>59.8</v>
      </c>
    </row>
    <row r="294" spans="1:4" x14ac:dyDescent="0.5">
      <c r="A294" t="s">
        <v>820</v>
      </c>
      <c r="B294" t="s">
        <v>821</v>
      </c>
      <c r="C294">
        <f>VLOOKUP(A294,Curve!$A$1:$C$369,3,FALSE)</f>
        <v>595191</v>
      </c>
      <c r="D294">
        <v>59.7</v>
      </c>
    </row>
    <row r="295" spans="1:4" x14ac:dyDescent="0.5">
      <c r="A295" t="s">
        <v>541</v>
      </c>
      <c r="B295" t="s">
        <v>542</v>
      </c>
      <c r="C295">
        <f>VLOOKUP(A295,Curve!$A$1:$C$369,3,FALSE)</f>
        <v>518813</v>
      </c>
      <c r="D295">
        <v>59.5</v>
      </c>
    </row>
    <row r="296" spans="1:4" x14ac:dyDescent="0.5">
      <c r="A296" t="s">
        <v>328</v>
      </c>
      <c r="B296" t="s">
        <v>329</v>
      </c>
      <c r="C296">
        <f>VLOOKUP(A296,Curve!$A$1:$C$369,3,FALSE)</f>
        <v>664141</v>
      </c>
      <c r="D296">
        <v>59.4</v>
      </c>
    </row>
    <row r="297" spans="1:4" x14ac:dyDescent="0.5">
      <c r="A297" t="s">
        <v>174</v>
      </c>
      <c r="B297" t="s">
        <v>175</v>
      </c>
      <c r="C297" t="e">
        <f>VLOOKUP(A297,Curve!$A$1:$C$369,3,FALSE)</f>
        <v>#N/A</v>
      </c>
      <c r="D297">
        <v>59.3</v>
      </c>
    </row>
    <row r="298" spans="1:4" x14ac:dyDescent="0.5">
      <c r="A298" t="s">
        <v>484</v>
      </c>
      <c r="B298" t="s">
        <v>247</v>
      </c>
      <c r="C298">
        <f>VLOOKUP(A298,Curve!$A$1:$C$369,3,FALSE)</f>
        <v>500779</v>
      </c>
      <c r="D298">
        <v>59.3</v>
      </c>
    </row>
    <row r="299" spans="1:4" x14ac:dyDescent="0.5">
      <c r="A299" t="s">
        <v>479</v>
      </c>
      <c r="B299" t="s">
        <v>25</v>
      </c>
      <c r="C299">
        <f>VLOOKUP(A299,Curve!$A$1:$C$369,3,FALSE)</f>
        <v>608648</v>
      </c>
      <c r="D299">
        <v>59.1</v>
      </c>
    </row>
    <row r="300" spans="1:4" x14ac:dyDescent="0.5">
      <c r="A300" t="s">
        <v>975</v>
      </c>
      <c r="B300" t="s">
        <v>264</v>
      </c>
      <c r="C300" t="e">
        <f>VLOOKUP(A300,Curve!$A$1:$C$369,3,FALSE)</f>
        <v>#N/A</v>
      </c>
      <c r="D300">
        <v>58.6</v>
      </c>
    </row>
    <row r="301" spans="1:4" x14ac:dyDescent="0.5">
      <c r="A301" t="s">
        <v>375</v>
      </c>
      <c r="B301" t="s">
        <v>878</v>
      </c>
      <c r="C301">
        <f>VLOOKUP(A301,Curve!$A$1:$C$369,3,FALSE)</f>
        <v>543507</v>
      </c>
      <c r="D301">
        <v>58.5</v>
      </c>
    </row>
    <row r="302" spans="1:4" x14ac:dyDescent="0.5">
      <c r="A302" t="s">
        <v>1005</v>
      </c>
      <c r="B302" t="s">
        <v>810</v>
      </c>
      <c r="C302" t="e">
        <f>VLOOKUP(A302,Curve!$A$1:$C$369,3,FALSE)</f>
        <v>#N/A</v>
      </c>
      <c r="D302">
        <v>58.5</v>
      </c>
    </row>
    <row r="303" spans="1:4" x14ac:dyDescent="0.5">
      <c r="A303" t="s">
        <v>494</v>
      </c>
      <c r="B303" t="s">
        <v>1010</v>
      </c>
      <c r="C303" t="e">
        <f>VLOOKUP(A303,Curve!$A$1:$C$369,3,FALSE)</f>
        <v>#N/A</v>
      </c>
      <c r="D303">
        <v>58.1</v>
      </c>
    </row>
    <row r="304" spans="1:4" x14ac:dyDescent="0.5">
      <c r="A304" t="s">
        <v>350</v>
      </c>
      <c r="B304" t="s">
        <v>109</v>
      </c>
      <c r="C304">
        <f>VLOOKUP(A304,Curve!$A$1:$C$369,3,FALSE)</f>
        <v>642207</v>
      </c>
      <c r="D304">
        <v>58</v>
      </c>
    </row>
    <row r="305" spans="1:4" x14ac:dyDescent="0.5">
      <c r="A305" t="s">
        <v>846</v>
      </c>
      <c r="B305" t="s">
        <v>863</v>
      </c>
      <c r="C305">
        <f>VLOOKUP(A305,Curve!$A$1:$C$369,3,FALSE)</f>
        <v>572888</v>
      </c>
      <c r="D305">
        <v>57.8</v>
      </c>
    </row>
    <row r="306" spans="1:4" x14ac:dyDescent="0.5">
      <c r="A306" t="s">
        <v>478</v>
      </c>
      <c r="B306" t="s">
        <v>305</v>
      </c>
      <c r="C306" t="e">
        <f>VLOOKUP(A306,Curve!$A$1:$C$369,3,FALSE)</f>
        <v>#N/A</v>
      </c>
      <c r="D306">
        <v>57.7</v>
      </c>
    </row>
    <row r="307" spans="1:4" x14ac:dyDescent="0.5">
      <c r="A307" t="s">
        <v>1021</v>
      </c>
      <c r="B307" t="s">
        <v>893</v>
      </c>
      <c r="C307" t="e">
        <f>VLOOKUP(A307,Curve!$A$1:$C$369,3,FALSE)</f>
        <v>#N/A</v>
      </c>
      <c r="D307">
        <v>57.2</v>
      </c>
    </row>
    <row r="308" spans="1:4" x14ac:dyDescent="0.5">
      <c r="A308" t="s">
        <v>864</v>
      </c>
      <c r="B308" t="s">
        <v>177</v>
      </c>
      <c r="C308">
        <f>VLOOKUP(A308,Curve!$A$1:$C$369,3,FALSE)</f>
        <v>488748</v>
      </c>
      <c r="D308">
        <v>57</v>
      </c>
    </row>
    <row r="309" spans="1:4" x14ac:dyDescent="0.5">
      <c r="A309" t="s">
        <v>218</v>
      </c>
      <c r="B309" t="s">
        <v>119</v>
      </c>
      <c r="C309" t="e">
        <f>VLOOKUP(A309,Curve!$A$1:$C$369,3,FALSE)</f>
        <v>#N/A</v>
      </c>
      <c r="D309">
        <v>57</v>
      </c>
    </row>
    <row r="310" spans="1:4" x14ac:dyDescent="0.5">
      <c r="A310" t="s">
        <v>184</v>
      </c>
      <c r="B310" t="s">
        <v>520</v>
      </c>
      <c r="C310">
        <f>VLOOKUP(A310,Curve!$A$1:$C$369,3,FALSE)</f>
        <v>622098</v>
      </c>
      <c r="D310">
        <v>56.6</v>
      </c>
    </row>
    <row r="311" spans="1:4" x14ac:dyDescent="0.5">
      <c r="A311" t="s">
        <v>211</v>
      </c>
      <c r="B311" t="s">
        <v>119</v>
      </c>
      <c r="C311">
        <f>VLOOKUP(A311,Curve!$A$1:$C$369,3,FALSE)</f>
        <v>656605</v>
      </c>
      <c r="D311">
        <v>56.4</v>
      </c>
    </row>
    <row r="312" spans="1:4" x14ac:dyDescent="0.5">
      <c r="A312" t="s">
        <v>401</v>
      </c>
      <c r="B312" t="s">
        <v>151</v>
      </c>
      <c r="C312">
        <f>VLOOKUP(A312,Curve!$A$1:$C$369,3,FALSE)</f>
        <v>669212</v>
      </c>
      <c r="D312">
        <v>56.4</v>
      </c>
    </row>
    <row r="313" spans="1:4" x14ac:dyDescent="0.5">
      <c r="A313" t="s">
        <v>453</v>
      </c>
      <c r="B313" t="s">
        <v>454</v>
      </c>
      <c r="C313">
        <f>VLOOKUP(A313,Curve!$A$1:$C$369,3,FALSE)</f>
        <v>596133</v>
      </c>
      <c r="D313">
        <v>56.3</v>
      </c>
    </row>
    <row r="314" spans="1:4" x14ac:dyDescent="0.5">
      <c r="A314" t="s">
        <v>644</v>
      </c>
      <c r="B314" t="s">
        <v>645</v>
      </c>
      <c r="C314">
        <f>VLOOKUP(A314,Curve!$A$1:$C$369,3,FALSE)</f>
        <v>596112</v>
      </c>
      <c r="D314">
        <v>56.1</v>
      </c>
    </row>
    <row r="315" spans="1:4" x14ac:dyDescent="0.5">
      <c r="A315" t="s">
        <v>510</v>
      </c>
      <c r="B315" t="s">
        <v>511</v>
      </c>
      <c r="C315">
        <f>VLOOKUP(A315,Curve!$A$1:$C$369,3,FALSE)</f>
        <v>643290</v>
      </c>
      <c r="D315">
        <v>56.1</v>
      </c>
    </row>
    <row r="316" spans="1:4" x14ac:dyDescent="0.5">
      <c r="A316" t="s">
        <v>269</v>
      </c>
      <c r="B316" t="s">
        <v>270</v>
      </c>
      <c r="C316">
        <f>VLOOKUP(A316,Curve!$A$1:$C$369,3,FALSE)</f>
        <v>656730</v>
      </c>
      <c r="D316">
        <v>56</v>
      </c>
    </row>
    <row r="317" spans="1:4" x14ac:dyDescent="0.5">
      <c r="A317" t="s">
        <v>751</v>
      </c>
      <c r="B317" t="s">
        <v>73</v>
      </c>
      <c r="C317">
        <f>VLOOKUP(A317,Curve!$A$1:$C$369,3,FALSE)</f>
        <v>471911</v>
      </c>
      <c r="D317">
        <v>56</v>
      </c>
    </row>
    <row r="318" spans="1:4" x14ac:dyDescent="0.5">
      <c r="A318" t="s">
        <v>562</v>
      </c>
      <c r="B318" t="s">
        <v>815</v>
      </c>
      <c r="C318" t="e">
        <f>VLOOKUP(A318,Curve!$A$1:$C$369,3,FALSE)</f>
        <v>#N/A</v>
      </c>
      <c r="D318">
        <v>55.8</v>
      </c>
    </row>
    <row r="319" spans="1:4" x14ac:dyDescent="0.5">
      <c r="A319" t="s">
        <v>296</v>
      </c>
      <c r="B319" t="s">
        <v>141</v>
      </c>
      <c r="C319">
        <f>VLOOKUP(A319,Curve!$A$1:$C$369,3,FALSE)</f>
        <v>672715</v>
      </c>
      <c r="D319">
        <v>55.7</v>
      </c>
    </row>
    <row r="320" spans="1:4" x14ac:dyDescent="0.5">
      <c r="A320" t="s">
        <v>831</v>
      </c>
      <c r="B320" t="s">
        <v>89</v>
      </c>
      <c r="C320">
        <f>VLOOKUP(A320,Curve!$A$1:$C$369,3,FALSE)</f>
        <v>595939</v>
      </c>
      <c r="D320">
        <v>55.1</v>
      </c>
    </row>
    <row r="321" spans="1:4" x14ac:dyDescent="0.5">
      <c r="A321" t="s">
        <v>555</v>
      </c>
      <c r="B321" t="s">
        <v>556</v>
      </c>
      <c r="C321">
        <f>VLOOKUP(A321,Curve!$A$1:$C$369,3,FALSE)</f>
        <v>657093</v>
      </c>
      <c r="D321">
        <v>54.9</v>
      </c>
    </row>
    <row r="322" spans="1:4" x14ac:dyDescent="0.5">
      <c r="A322" t="s">
        <v>499</v>
      </c>
      <c r="B322" t="s">
        <v>25</v>
      </c>
      <c r="C322">
        <f>VLOOKUP(A322,Curve!$A$1:$C$369,3,FALSE)</f>
        <v>669330</v>
      </c>
      <c r="D322">
        <v>54.8</v>
      </c>
    </row>
    <row r="323" spans="1:4" x14ac:dyDescent="0.5">
      <c r="A323" t="s">
        <v>687</v>
      </c>
      <c r="B323" t="s">
        <v>87</v>
      </c>
      <c r="C323" t="e">
        <f>VLOOKUP(A323,Curve!$A$1:$C$369,3,FALSE)</f>
        <v>#N/A</v>
      </c>
      <c r="D323">
        <v>54.8</v>
      </c>
    </row>
    <row r="324" spans="1:4" x14ac:dyDescent="0.5">
      <c r="A324" t="s">
        <v>180</v>
      </c>
      <c r="B324" t="s">
        <v>181</v>
      </c>
      <c r="C324" t="e">
        <f>VLOOKUP(A324,Curve!$A$1:$C$369,3,FALSE)</f>
        <v>#N/A</v>
      </c>
      <c r="D324">
        <v>54.7</v>
      </c>
    </row>
    <row r="325" spans="1:4" x14ac:dyDescent="0.5">
      <c r="A325" t="s">
        <v>680</v>
      </c>
      <c r="B325" t="s">
        <v>681</v>
      </c>
      <c r="C325">
        <f>VLOOKUP(A325,Curve!$A$1:$C$369,3,FALSE)</f>
        <v>446372</v>
      </c>
      <c r="D325">
        <v>54.6</v>
      </c>
    </row>
    <row r="326" spans="1:4" x14ac:dyDescent="0.5">
      <c r="A326" t="s">
        <v>862</v>
      </c>
      <c r="B326" t="s">
        <v>863</v>
      </c>
      <c r="C326" t="e">
        <f>VLOOKUP(A326,Curve!$A$1:$C$369,3,FALSE)</f>
        <v>#N/A</v>
      </c>
      <c r="D326">
        <v>54.4</v>
      </c>
    </row>
    <row r="327" spans="1:4" x14ac:dyDescent="0.5">
      <c r="A327" t="s">
        <v>758</v>
      </c>
      <c r="B327" t="s">
        <v>77</v>
      </c>
      <c r="C327" t="e">
        <f>VLOOKUP(A327,Curve!$A$1:$C$369,3,FALSE)</f>
        <v>#N/A</v>
      </c>
      <c r="D327">
        <v>54.2</v>
      </c>
    </row>
    <row r="328" spans="1:4" x14ac:dyDescent="0.5">
      <c r="A328" t="s">
        <v>290</v>
      </c>
      <c r="B328" t="s">
        <v>291</v>
      </c>
      <c r="C328">
        <f>VLOOKUP(A328,Curve!$A$1:$C$369,3,FALSE)</f>
        <v>663556</v>
      </c>
      <c r="D328">
        <v>54</v>
      </c>
    </row>
    <row r="329" spans="1:4" x14ac:dyDescent="0.5">
      <c r="A329" t="s">
        <v>690</v>
      </c>
      <c r="B329" t="s">
        <v>260</v>
      </c>
      <c r="C329" t="e">
        <f>VLOOKUP(A329,Curve!$A$1:$C$369,3,FALSE)</f>
        <v>#N/A</v>
      </c>
      <c r="D329">
        <v>54</v>
      </c>
    </row>
    <row r="330" spans="1:4" x14ac:dyDescent="0.5">
      <c r="A330" t="s">
        <v>184</v>
      </c>
      <c r="B330" t="s">
        <v>185</v>
      </c>
      <c r="C330">
        <f>VLOOKUP(A330,Curve!$A$1:$C$369,3,FALSE)</f>
        <v>622098</v>
      </c>
      <c r="D330">
        <v>53.8</v>
      </c>
    </row>
    <row r="331" spans="1:4" x14ac:dyDescent="0.5">
      <c r="A331" t="s">
        <v>146</v>
      </c>
      <c r="B331" t="s">
        <v>147</v>
      </c>
      <c r="C331" t="e">
        <f>VLOOKUP(A331,Curve!$A$1:$C$369,3,FALSE)</f>
        <v>#N/A</v>
      </c>
      <c r="D331">
        <v>53.8</v>
      </c>
    </row>
    <row r="332" spans="1:4" x14ac:dyDescent="0.5">
      <c r="A332" t="s">
        <v>323</v>
      </c>
      <c r="B332" t="s">
        <v>175</v>
      </c>
      <c r="C332">
        <f>VLOOKUP(A332,Curve!$A$1:$C$369,3,FALSE)</f>
        <v>675916</v>
      </c>
      <c r="D332">
        <v>53.6</v>
      </c>
    </row>
    <row r="333" spans="1:4" x14ac:dyDescent="0.5">
      <c r="A333" t="s">
        <v>743</v>
      </c>
      <c r="B333" t="s">
        <v>67</v>
      </c>
      <c r="C333">
        <f>VLOOKUP(A333,Curve!$A$1:$C$369,3,FALSE)</f>
        <v>656686</v>
      </c>
      <c r="D333">
        <v>53.6</v>
      </c>
    </row>
    <row r="334" spans="1:4" x14ac:dyDescent="0.5">
      <c r="A334" t="s">
        <v>246</v>
      </c>
      <c r="B334" t="s">
        <v>247</v>
      </c>
      <c r="C334">
        <f>VLOOKUP(A334,Curve!$A$1:$C$369,3,FALSE)</f>
        <v>621244</v>
      </c>
      <c r="D334">
        <v>52.7</v>
      </c>
    </row>
    <row r="335" spans="1:4" x14ac:dyDescent="0.5">
      <c r="A335" t="s">
        <v>369</v>
      </c>
      <c r="B335" t="s">
        <v>370</v>
      </c>
      <c r="C335">
        <f>VLOOKUP(A335,Curve!$A$1:$C$369,3,FALSE)</f>
        <v>572955</v>
      </c>
      <c r="D335">
        <v>52.5</v>
      </c>
    </row>
    <row r="336" spans="1:4" x14ac:dyDescent="0.5">
      <c r="A336" t="s">
        <v>529</v>
      </c>
      <c r="B336" t="s">
        <v>530</v>
      </c>
      <c r="C336">
        <f>VLOOKUP(A336,Curve!$A$1:$C$369,3,FALSE)</f>
        <v>433589</v>
      </c>
      <c r="D336">
        <v>52</v>
      </c>
    </row>
    <row r="337" spans="1:4" x14ac:dyDescent="0.5">
      <c r="A337" t="s">
        <v>938</v>
      </c>
      <c r="B337" t="s">
        <v>91</v>
      </c>
      <c r="C337">
        <f>VLOOKUP(A337,Curve!$A$1:$C$369,3,FALSE)</f>
        <v>665733</v>
      </c>
      <c r="D337">
        <v>51.5</v>
      </c>
    </row>
    <row r="338" spans="1:4" x14ac:dyDescent="0.5">
      <c r="A338" t="s">
        <v>171</v>
      </c>
      <c r="B338" t="s">
        <v>172</v>
      </c>
      <c r="C338">
        <f>VLOOKUP(A338,Curve!$A$1:$C$369,3,FALSE)</f>
        <v>458681</v>
      </c>
      <c r="D338">
        <v>51.5</v>
      </c>
    </row>
    <row r="339" spans="1:4" x14ac:dyDescent="0.5">
      <c r="A339" t="s">
        <v>405</v>
      </c>
      <c r="B339" t="s">
        <v>247</v>
      </c>
      <c r="C339" t="e">
        <f>VLOOKUP(A339,Curve!$A$1:$C$369,3,FALSE)</f>
        <v>#N/A</v>
      </c>
      <c r="D339">
        <v>51.1</v>
      </c>
    </row>
    <row r="340" spans="1:4" x14ac:dyDescent="0.5">
      <c r="A340" t="s">
        <v>512</v>
      </c>
      <c r="B340" t="s">
        <v>513</v>
      </c>
      <c r="C340">
        <f>VLOOKUP(A340,Curve!$A$1:$C$369,3,FALSE)</f>
        <v>448855</v>
      </c>
      <c r="D340">
        <v>51.1</v>
      </c>
    </row>
    <row r="341" spans="1:4" x14ac:dyDescent="0.5">
      <c r="A341" t="s">
        <v>512</v>
      </c>
      <c r="B341" t="s">
        <v>1025</v>
      </c>
      <c r="C341">
        <f>VLOOKUP(A341,Curve!$A$1:$C$369,3,FALSE)</f>
        <v>448855</v>
      </c>
      <c r="D341">
        <v>50.4</v>
      </c>
    </row>
    <row r="342" spans="1:4" x14ac:dyDescent="0.5">
      <c r="A342" t="s">
        <v>437</v>
      </c>
      <c r="B342" t="s">
        <v>438</v>
      </c>
      <c r="C342">
        <f>VLOOKUP(A342,Curve!$A$1:$C$369,3,FALSE)</f>
        <v>595465</v>
      </c>
      <c r="D342">
        <v>50.4</v>
      </c>
    </row>
    <row r="343" spans="1:4" x14ac:dyDescent="0.5">
      <c r="A343" t="s">
        <v>202</v>
      </c>
      <c r="B343" t="s">
        <v>25</v>
      </c>
      <c r="C343">
        <f>VLOOKUP(A343,Curve!$A$1:$C$369,3,FALSE)</f>
        <v>641312</v>
      </c>
      <c r="D343">
        <v>49.6</v>
      </c>
    </row>
    <row r="344" spans="1:4" x14ac:dyDescent="0.5">
      <c r="A344" t="s">
        <v>408</v>
      </c>
      <c r="B344" t="s">
        <v>161</v>
      </c>
      <c r="C344">
        <f>VLOOKUP(A344,Curve!$A$1:$C$369,3,FALSE)</f>
        <v>608716</v>
      </c>
      <c r="D344">
        <v>49.1</v>
      </c>
    </row>
    <row r="345" spans="1:4" x14ac:dyDescent="0.5">
      <c r="A345" t="s">
        <v>413</v>
      </c>
      <c r="B345" t="s">
        <v>247</v>
      </c>
      <c r="C345">
        <f>VLOOKUP(A345,Curve!$A$1:$C$369,3,FALSE)</f>
        <v>614179</v>
      </c>
      <c r="D345">
        <v>49.1</v>
      </c>
    </row>
    <row r="346" spans="1:4" x14ac:dyDescent="0.5">
      <c r="A346" t="s">
        <v>1000</v>
      </c>
      <c r="B346" t="s">
        <v>481</v>
      </c>
      <c r="C346" t="e">
        <f>VLOOKUP(A346,Curve!$A$1:$C$369,3,FALSE)</f>
        <v>#N/A</v>
      </c>
      <c r="D346">
        <v>48.9</v>
      </c>
    </row>
    <row r="347" spans="1:4" x14ac:dyDescent="0.5">
      <c r="A347" t="s">
        <v>539</v>
      </c>
      <c r="B347" t="s">
        <v>652</v>
      </c>
      <c r="C347">
        <f>VLOOKUP(A347,Curve!$A$1:$C$369,3,FALSE)</f>
        <v>554340</v>
      </c>
      <c r="D347">
        <v>48.6</v>
      </c>
    </row>
    <row r="348" spans="1:4" x14ac:dyDescent="0.5">
      <c r="A348" t="s">
        <v>82</v>
      </c>
      <c r="B348" t="s">
        <v>83</v>
      </c>
      <c r="C348">
        <f>VLOOKUP(A348,Curve!$A$1:$C$369,3,FALSE)</f>
        <v>628711</v>
      </c>
      <c r="D348">
        <v>48.2</v>
      </c>
    </row>
    <row r="349" spans="1:4" x14ac:dyDescent="0.5">
      <c r="A349" t="s">
        <v>932</v>
      </c>
      <c r="B349" t="s">
        <v>933</v>
      </c>
      <c r="C349" t="e">
        <f>VLOOKUP(A349,Curve!$A$1:$C$369,3,FALSE)</f>
        <v>#N/A</v>
      </c>
      <c r="D349">
        <v>48</v>
      </c>
    </row>
    <row r="350" spans="1:4" x14ac:dyDescent="0.5">
      <c r="A350" t="s">
        <v>988</v>
      </c>
      <c r="B350" t="s">
        <v>488</v>
      </c>
      <c r="C350" t="e">
        <f>VLOOKUP(A350,Curve!$A$1:$C$369,3,FALSE)</f>
        <v>#N/A</v>
      </c>
      <c r="D350">
        <v>48</v>
      </c>
    </row>
    <row r="351" spans="1:4" x14ac:dyDescent="0.5">
      <c r="A351" t="s">
        <v>566</v>
      </c>
      <c r="B351" t="s">
        <v>427</v>
      </c>
      <c r="C351" t="e">
        <f>VLOOKUP(A351,Curve!$A$1:$C$369,3,FALSE)</f>
        <v>#N/A</v>
      </c>
      <c r="D351">
        <v>47.4</v>
      </c>
    </row>
    <row r="352" spans="1:4" x14ac:dyDescent="0.5">
      <c r="A352" t="s">
        <v>959</v>
      </c>
      <c r="B352" t="s">
        <v>882</v>
      </c>
      <c r="C352" t="e">
        <f>VLOOKUP(A352,Curve!$A$1:$C$369,3,FALSE)</f>
        <v>#N/A</v>
      </c>
      <c r="D352">
        <v>47.3</v>
      </c>
    </row>
    <row r="353" spans="1:4" x14ac:dyDescent="0.5">
      <c r="A353" t="s">
        <v>639</v>
      </c>
      <c r="B353" t="s">
        <v>640</v>
      </c>
      <c r="C353">
        <f>VLOOKUP(A353,Curve!$A$1:$C$369,3,FALSE)</f>
        <v>468504</v>
      </c>
      <c r="D353">
        <v>47.1</v>
      </c>
    </row>
    <row r="354" spans="1:4" x14ac:dyDescent="0.5">
      <c r="A354" t="s">
        <v>594</v>
      </c>
      <c r="B354" t="s">
        <v>305</v>
      </c>
      <c r="C354">
        <f>VLOOKUP(A354,Curve!$A$1:$C$369,3,FALSE)</f>
        <v>458708</v>
      </c>
      <c r="D354">
        <v>46.2</v>
      </c>
    </row>
    <row r="355" spans="1:4" x14ac:dyDescent="0.5">
      <c r="A355" t="s">
        <v>311</v>
      </c>
      <c r="B355" t="s">
        <v>312</v>
      </c>
      <c r="C355">
        <f>VLOOKUP(A355,Curve!$A$1:$C$369,3,FALSE)</f>
        <v>641778</v>
      </c>
      <c r="D355">
        <v>46</v>
      </c>
    </row>
    <row r="356" spans="1:4" x14ac:dyDescent="0.5">
      <c r="A356" t="s">
        <v>190</v>
      </c>
      <c r="B356" t="s">
        <v>191</v>
      </c>
      <c r="C356">
        <f>VLOOKUP(A356,Curve!$A$1:$C$369,3,FALSE)</f>
        <v>669211</v>
      </c>
      <c r="D356">
        <v>45.9</v>
      </c>
    </row>
    <row r="357" spans="1:4" x14ac:dyDescent="0.5">
      <c r="A357" t="s">
        <v>773</v>
      </c>
      <c r="B357" t="s">
        <v>272</v>
      </c>
      <c r="C357">
        <f>VLOOKUP(A357,Curve!$A$1:$C$369,3,FALSE)</f>
        <v>607455</v>
      </c>
      <c r="D357">
        <v>44.8</v>
      </c>
    </row>
    <row r="358" spans="1:4" x14ac:dyDescent="0.5">
      <c r="A358" t="s">
        <v>952</v>
      </c>
      <c r="B358" t="s">
        <v>953</v>
      </c>
      <c r="C358">
        <f>VLOOKUP(A358,Curve!$A$1:$C$369,3,FALSE)</f>
        <v>641726</v>
      </c>
      <c r="D358">
        <v>44.8</v>
      </c>
    </row>
    <row r="359" spans="1:4" x14ac:dyDescent="0.5">
      <c r="A359" t="s">
        <v>254</v>
      </c>
      <c r="B359" t="s">
        <v>255</v>
      </c>
      <c r="C359" t="e">
        <f>VLOOKUP(A359,Curve!$A$1:$C$369,3,FALSE)</f>
        <v>#N/A</v>
      </c>
      <c r="D359">
        <v>44.7</v>
      </c>
    </row>
    <row r="360" spans="1:4" x14ac:dyDescent="0.5">
      <c r="A360" t="s">
        <v>917</v>
      </c>
      <c r="B360" t="s">
        <v>119</v>
      </c>
      <c r="C360">
        <f>VLOOKUP(A360,Curve!$A$1:$C$369,3,FALSE)</f>
        <v>657746</v>
      </c>
      <c r="D360">
        <v>44.4</v>
      </c>
    </row>
    <row r="361" spans="1:4" x14ac:dyDescent="0.5">
      <c r="A361" t="s">
        <v>620</v>
      </c>
      <c r="B361" t="s">
        <v>73</v>
      </c>
      <c r="C361">
        <f>VLOOKUP(A361,Curve!$A$1:$C$369,3,FALSE)</f>
        <v>593372</v>
      </c>
      <c r="D361">
        <v>44.2</v>
      </c>
    </row>
    <row r="362" spans="1:4" x14ac:dyDescent="0.5">
      <c r="A362" t="s">
        <v>617</v>
      </c>
      <c r="B362" t="s">
        <v>229</v>
      </c>
      <c r="C362">
        <f>VLOOKUP(A362,Curve!$A$1:$C$369,3,FALSE)</f>
        <v>533167</v>
      </c>
      <c r="D362">
        <v>43.6</v>
      </c>
    </row>
    <row r="363" spans="1:4" x14ac:dyDescent="0.5">
      <c r="A363" t="s">
        <v>414</v>
      </c>
      <c r="B363" t="s">
        <v>115</v>
      </c>
      <c r="C363">
        <f>VLOOKUP(A363,Curve!$A$1:$C$369,3,FALSE)</f>
        <v>656756</v>
      </c>
      <c r="D363">
        <v>43.5</v>
      </c>
    </row>
    <row r="364" spans="1:4" x14ac:dyDescent="0.5">
      <c r="A364" t="s">
        <v>74</v>
      </c>
      <c r="B364" t="s">
        <v>610</v>
      </c>
      <c r="C364">
        <f>VLOOKUP(A364,Curve!$A$1:$C$369,3,FALSE)</f>
        <v>543037</v>
      </c>
      <c r="D364">
        <v>43.3</v>
      </c>
    </row>
    <row r="365" spans="1:4" x14ac:dyDescent="0.5">
      <c r="A365" t="s">
        <v>287</v>
      </c>
      <c r="B365" t="s">
        <v>288</v>
      </c>
      <c r="C365" t="e">
        <f>VLOOKUP(A365,Curve!$A$1:$C$369,3,FALSE)</f>
        <v>#N/A</v>
      </c>
      <c r="D365">
        <v>43</v>
      </c>
    </row>
    <row r="366" spans="1:4" x14ac:dyDescent="0.5">
      <c r="A366" t="s">
        <v>743</v>
      </c>
      <c r="B366" t="s">
        <v>360</v>
      </c>
      <c r="C366">
        <f>VLOOKUP(A366,Curve!$A$1:$C$369,3,FALSE)</f>
        <v>656686</v>
      </c>
      <c r="D366">
        <v>42.8</v>
      </c>
    </row>
    <row r="367" spans="1:4" x14ac:dyDescent="0.5">
      <c r="A367" t="s">
        <v>748</v>
      </c>
      <c r="B367" t="s">
        <v>251</v>
      </c>
      <c r="C367" t="e">
        <f>VLOOKUP(A367,Curve!$A$1:$C$369,3,FALSE)</f>
        <v>#N/A</v>
      </c>
      <c r="D367">
        <v>42.6</v>
      </c>
    </row>
    <row r="368" spans="1:4" x14ac:dyDescent="0.5">
      <c r="A368" t="s">
        <v>148</v>
      </c>
      <c r="B368" t="s">
        <v>1008</v>
      </c>
      <c r="C368">
        <f>VLOOKUP(A368,Curve!$A$1:$C$369,3,FALSE)</f>
        <v>622446</v>
      </c>
      <c r="D368">
        <v>42.5</v>
      </c>
    </row>
    <row r="369" spans="1:4" x14ac:dyDescent="0.5">
      <c r="A369" t="s">
        <v>669</v>
      </c>
      <c r="B369" t="s">
        <v>264</v>
      </c>
      <c r="C369" t="e">
        <f>VLOOKUP(A369,Curve!$A$1:$C$369,3,FALSE)</f>
        <v>#N/A</v>
      </c>
      <c r="D369">
        <v>42.3</v>
      </c>
    </row>
    <row r="370" spans="1:4" x14ac:dyDescent="0.5">
      <c r="A370" t="s">
        <v>36</v>
      </c>
      <c r="B370" t="s">
        <v>37</v>
      </c>
      <c r="C370">
        <f>VLOOKUP(A370,Curve!$A$1:$C$369,3,FALSE)</f>
        <v>571760</v>
      </c>
      <c r="D370">
        <v>42.1</v>
      </c>
    </row>
    <row r="371" spans="1:4" x14ac:dyDescent="0.5">
      <c r="A371" t="s">
        <v>279</v>
      </c>
      <c r="B371" t="s">
        <v>280</v>
      </c>
      <c r="C371">
        <f>VLOOKUP(A371,Curve!$A$1:$C$369,3,FALSE)</f>
        <v>592346</v>
      </c>
      <c r="D371">
        <v>41.4</v>
      </c>
    </row>
    <row r="372" spans="1:4" x14ac:dyDescent="0.5">
      <c r="A372" t="s">
        <v>462</v>
      </c>
      <c r="B372" t="s">
        <v>463</v>
      </c>
      <c r="C372">
        <f>VLOOKUP(A372,Curve!$A$1:$C$369,3,FALSE)</f>
        <v>527048</v>
      </c>
      <c r="D372">
        <v>40.799999999999997</v>
      </c>
    </row>
    <row r="373" spans="1:4" x14ac:dyDescent="0.5">
      <c r="A373" t="s">
        <v>32</v>
      </c>
      <c r="B373" t="s">
        <v>33</v>
      </c>
      <c r="C373" t="e">
        <f>VLOOKUP(A373,Curve!$A$1:$C$369,3,FALSE)</f>
        <v>#N/A</v>
      </c>
      <c r="D373">
        <v>40.4</v>
      </c>
    </row>
    <row r="374" spans="1:4" x14ac:dyDescent="0.5">
      <c r="A374" t="s">
        <v>347</v>
      </c>
      <c r="B374" t="s">
        <v>105</v>
      </c>
      <c r="C374">
        <f>VLOOKUP(A374,Curve!$A$1:$C$369,3,FALSE)</f>
        <v>592314</v>
      </c>
      <c r="D374">
        <v>40.299999999999997</v>
      </c>
    </row>
    <row r="375" spans="1:4" x14ac:dyDescent="0.5">
      <c r="A375" t="s">
        <v>545</v>
      </c>
      <c r="B375" t="s">
        <v>546</v>
      </c>
      <c r="C375">
        <f>VLOOKUP(A375,Curve!$A$1:$C$369,3,FALSE)</f>
        <v>669145</v>
      </c>
      <c r="D375">
        <v>39.9</v>
      </c>
    </row>
    <row r="376" spans="1:4" x14ac:dyDescent="0.5">
      <c r="A376" t="s">
        <v>951</v>
      </c>
      <c r="B376" t="s">
        <v>882</v>
      </c>
      <c r="C376" t="e">
        <f>VLOOKUP(A376,Curve!$A$1:$C$369,3,FALSE)</f>
        <v>#N/A</v>
      </c>
      <c r="D376">
        <v>39.6</v>
      </c>
    </row>
    <row r="377" spans="1:4" x14ac:dyDescent="0.5">
      <c r="A377" t="s">
        <v>524</v>
      </c>
      <c r="B377" t="s">
        <v>471</v>
      </c>
      <c r="C377">
        <f>VLOOKUP(A377,Curve!$A$1:$C$369,3,FALSE)</f>
        <v>656288</v>
      </c>
      <c r="D377">
        <v>39.200000000000003</v>
      </c>
    </row>
    <row r="378" spans="1:4" x14ac:dyDescent="0.5">
      <c r="A378" t="s">
        <v>910</v>
      </c>
      <c r="B378" t="s">
        <v>264</v>
      </c>
      <c r="C378">
        <f>VLOOKUP(A378,Curve!$A$1:$C$369,3,FALSE)</f>
        <v>592169</v>
      </c>
      <c r="D378">
        <v>39.200000000000003</v>
      </c>
    </row>
    <row r="379" spans="1:4" x14ac:dyDescent="0.5">
      <c r="A379" t="s">
        <v>759</v>
      </c>
      <c r="B379" t="s">
        <v>481</v>
      </c>
      <c r="C379">
        <f>VLOOKUP(A379,Curve!$A$1:$C$369,3,FALSE)</f>
        <v>571735</v>
      </c>
      <c r="D379">
        <v>38.5</v>
      </c>
    </row>
    <row r="380" spans="1:4" x14ac:dyDescent="0.5">
      <c r="A380" t="s">
        <v>336</v>
      </c>
      <c r="B380" t="s">
        <v>19</v>
      </c>
      <c r="C380">
        <f>VLOOKUP(A380,Curve!$A$1:$C$369,3,FALSE)</f>
        <v>448281</v>
      </c>
      <c r="D380">
        <v>37.9</v>
      </c>
    </row>
    <row r="381" spans="1:4" x14ac:dyDescent="0.5">
      <c r="A381" t="s">
        <v>854</v>
      </c>
      <c r="B381" t="s">
        <v>855</v>
      </c>
      <c r="C381">
        <f>VLOOKUP(A381,Curve!$A$1:$C$369,3,FALSE)</f>
        <v>664714</v>
      </c>
      <c r="D381">
        <v>37.9</v>
      </c>
    </row>
    <row r="382" spans="1:4" x14ac:dyDescent="0.5">
      <c r="A382" t="s">
        <v>252</v>
      </c>
      <c r="B382" t="s">
        <v>253</v>
      </c>
      <c r="C382">
        <f>VLOOKUP(A382,Curve!$A$1:$C$369,3,FALSE)</f>
        <v>645261</v>
      </c>
      <c r="D382">
        <v>37.700000000000003</v>
      </c>
    </row>
    <row r="383" spans="1:4" x14ac:dyDescent="0.5">
      <c r="A383" t="s">
        <v>383</v>
      </c>
      <c r="B383" t="s">
        <v>384</v>
      </c>
      <c r="C383">
        <f>VLOOKUP(A383,Curve!$A$1:$C$369,3,FALSE)</f>
        <v>642528</v>
      </c>
      <c r="D383">
        <v>37.299999999999997</v>
      </c>
    </row>
    <row r="384" spans="1:4" x14ac:dyDescent="0.5">
      <c r="A384" t="s">
        <v>148</v>
      </c>
      <c r="B384" t="s">
        <v>764</v>
      </c>
      <c r="C384">
        <f>VLOOKUP(A384,Curve!$A$1:$C$369,3,FALSE)</f>
        <v>622446</v>
      </c>
      <c r="D384">
        <v>37.1</v>
      </c>
    </row>
    <row r="385" spans="1:4" x14ac:dyDescent="0.5">
      <c r="A385" t="s">
        <v>847</v>
      </c>
      <c r="B385" t="s">
        <v>388</v>
      </c>
      <c r="C385" t="e">
        <f>VLOOKUP(A385,Curve!$A$1:$C$369,3,FALSE)</f>
        <v>#N/A</v>
      </c>
      <c r="D385">
        <v>37</v>
      </c>
    </row>
    <row r="386" spans="1:4" x14ac:dyDescent="0.5">
      <c r="A386" t="s">
        <v>297</v>
      </c>
      <c r="B386" t="s">
        <v>298</v>
      </c>
      <c r="C386">
        <f>VLOOKUP(A386,Curve!$A$1:$C$369,3,FALSE)</f>
        <v>640470</v>
      </c>
      <c r="D386">
        <v>36.700000000000003</v>
      </c>
    </row>
    <row r="387" spans="1:4" x14ac:dyDescent="0.5">
      <c r="A387" t="s">
        <v>382</v>
      </c>
      <c r="B387" t="s">
        <v>731</v>
      </c>
      <c r="C387">
        <f>VLOOKUP(A387,Curve!$A$1:$C$369,3,FALSE)</f>
        <v>605447</v>
      </c>
      <c r="D387">
        <v>36</v>
      </c>
    </row>
    <row r="388" spans="1:4" x14ac:dyDescent="0.5">
      <c r="A388" t="s">
        <v>1029</v>
      </c>
      <c r="B388" t="s">
        <v>229</v>
      </c>
      <c r="C388" t="e">
        <f>VLOOKUP(A388,Curve!$A$1:$C$369,3,FALSE)</f>
        <v>#N/A</v>
      </c>
      <c r="D388">
        <v>35.1</v>
      </c>
    </row>
    <row r="389" spans="1:4" x14ac:dyDescent="0.5">
      <c r="A389" t="s">
        <v>112</v>
      </c>
      <c r="B389" t="s">
        <v>113</v>
      </c>
      <c r="C389">
        <f>VLOOKUP(A389,Curve!$A$1:$C$369,3,FALSE)</f>
        <v>608566</v>
      </c>
      <c r="D389">
        <v>33.1</v>
      </c>
    </row>
    <row r="390" spans="1:4" x14ac:dyDescent="0.5">
      <c r="A390" t="s">
        <v>839</v>
      </c>
      <c r="B390" t="s">
        <v>790</v>
      </c>
      <c r="C390">
        <f>VLOOKUP(A390,Curve!$A$1:$C$369,3,FALSE)</f>
        <v>664157</v>
      </c>
      <c r="D390">
        <v>31.7</v>
      </c>
    </row>
    <row r="391" spans="1:4" x14ac:dyDescent="0.5">
      <c r="A391" t="s">
        <v>578</v>
      </c>
      <c r="B391" t="s">
        <v>579</v>
      </c>
      <c r="C391" t="e">
        <f>VLOOKUP(A391,Curve!$A$1:$C$369,3,FALSE)</f>
        <v>#N/A</v>
      </c>
      <c r="D391">
        <v>30.8</v>
      </c>
    </row>
    <row r="392" spans="1:4" x14ac:dyDescent="0.5">
      <c r="A392" t="s">
        <v>284</v>
      </c>
      <c r="B392" t="s">
        <v>285</v>
      </c>
      <c r="C392" t="e">
        <f>VLOOKUP(A392,Curve!$A$1:$C$369,3,FALSE)</f>
        <v>#N/A</v>
      </c>
      <c r="D392">
        <v>29.8</v>
      </c>
    </row>
    <row r="393" spans="1:4" x14ac:dyDescent="0.5">
      <c r="A393" t="s">
        <v>196</v>
      </c>
      <c r="B393" t="s">
        <v>197</v>
      </c>
      <c r="C393" t="e">
        <f>VLOOKUP(A393,Curve!$A$1:$C$369,3,FALSE)</f>
        <v>#N/A</v>
      </c>
      <c r="D393">
        <v>28.7</v>
      </c>
    </row>
    <row r="394" spans="1:4" x14ac:dyDescent="0.5">
      <c r="A394" t="s">
        <v>433</v>
      </c>
      <c r="B394" t="s">
        <v>434</v>
      </c>
      <c r="C394" t="e">
        <f>VLOOKUP(A394,Curve!$A$1:$C$369,3,FALSE)</f>
        <v>#N/A</v>
      </c>
      <c r="D394">
        <v>27.3</v>
      </c>
    </row>
    <row r="395" spans="1:4" x14ac:dyDescent="0.5">
      <c r="A395" t="s">
        <v>18</v>
      </c>
      <c r="B395" t="s">
        <v>19</v>
      </c>
      <c r="C395" t="e">
        <f>VLOOKUP(A395,Curve!$A$1:$C$369,3,FALSE)</f>
        <v>#N/A</v>
      </c>
      <c r="D395">
        <v>27.2</v>
      </c>
    </row>
    <row r="396" spans="1:4" x14ac:dyDescent="0.5">
      <c r="A396" t="s">
        <v>160</v>
      </c>
      <c r="B396" t="s">
        <v>161</v>
      </c>
      <c r="C396">
        <f>VLOOKUP(A396,Curve!$A$1:$C$369,3,FALSE)</f>
        <v>592767</v>
      </c>
      <c r="D396">
        <v>27</v>
      </c>
    </row>
    <row r="397" spans="1:4" x14ac:dyDescent="0.5">
      <c r="A397" t="s">
        <v>128</v>
      </c>
      <c r="B397" t="s">
        <v>522</v>
      </c>
      <c r="C397">
        <f>VLOOKUP(A397,Curve!$A$1:$C$369,3,FALSE)</f>
        <v>543243</v>
      </c>
      <c r="D397">
        <v>23.6</v>
      </c>
    </row>
    <row r="398" spans="1:4" x14ac:dyDescent="0.5">
      <c r="A398" t="s">
        <v>341</v>
      </c>
      <c r="B398" t="s">
        <v>342</v>
      </c>
      <c r="C398" t="e">
        <f>VLOOKUP(A398,Curve!$A$1:$C$369,3,FALSE)</f>
        <v>#N/A</v>
      </c>
      <c r="D398">
        <v>20.5</v>
      </c>
    </row>
    <row r="399" spans="1:4" x14ac:dyDescent="0.5">
      <c r="A399" t="s">
        <v>84</v>
      </c>
      <c r="B399" t="s">
        <v>109</v>
      </c>
      <c r="C399">
        <f>VLOOKUP(A399,Curve!$A$1:$C$369,3,FALSE)</f>
        <v>572070</v>
      </c>
      <c r="D399">
        <v>19.600000000000001</v>
      </c>
    </row>
    <row r="400" spans="1:4" x14ac:dyDescent="0.5">
      <c r="A400" t="s">
        <v>541</v>
      </c>
      <c r="B400" t="s">
        <v>605</v>
      </c>
      <c r="C400">
        <f>VLOOKUP(A400,Curve!$A$1:$C$369,3,FALSE)</f>
        <v>518813</v>
      </c>
      <c r="D400">
        <v>17.8</v>
      </c>
    </row>
    <row r="401" spans="1:4" x14ac:dyDescent="0.5">
      <c r="A401" t="s">
        <v>752</v>
      </c>
      <c r="B401" t="s">
        <v>189</v>
      </c>
      <c r="C401">
        <f>VLOOKUP(A401,Curve!$A$1:$C$369,3,FALSE)</f>
        <v>622065</v>
      </c>
      <c r="D401">
        <v>17.8</v>
      </c>
    </row>
    <row r="402" spans="1:4" x14ac:dyDescent="0.5">
      <c r="A402" t="s">
        <v>12</v>
      </c>
      <c r="B402" t="s">
        <v>13</v>
      </c>
      <c r="C402" t="e">
        <f>VLOOKUP(A402,Curve!$A$1:$C$369,3,FALSE)</f>
        <v>#N/A</v>
      </c>
      <c r="D402">
        <v>13.5</v>
      </c>
    </row>
    <row r="403" spans="1:4" x14ac:dyDescent="0.5">
      <c r="A403" t="s">
        <v>596</v>
      </c>
      <c r="B403" t="s">
        <v>597</v>
      </c>
      <c r="C403">
        <f>VLOOKUP(A403,Curve!$A$1:$C$369,3,FALSE)</f>
        <v>666200</v>
      </c>
      <c r="D403">
        <v>12.5</v>
      </c>
    </row>
    <row r="404" spans="1:4" x14ac:dyDescent="0.5">
      <c r="A404" t="s">
        <v>482</v>
      </c>
      <c r="B404" t="s">
        <v>577</v>
      </c>
      <c r="C404">
        <f>VLOOKUP(A404,Curve!$A$1:$C$369,3,FALSE)</f>
        <v>429722</v>
      </c>
    </row>
    <row r="405" spans="1:4" x14ac:dyDescent="0.5">
      <c r="A405" t="s">
        <v>812</v>
      </c>
      <c r="B405" t="s">
        <v>177</v>
      </c>
      <c r="C405">
        <f>VLOOKUP(A405,Curve!$A$1:$C$369,3,FALSE)</f>
        <v>621366</v>
      </c>
    </row>
    <row r="406" spans="1:4" x14ac:dyDescent="0.5">
      <c r="A406" t="s">
        <v>707</v>
      </c>
      <c r="B406" t="s">
        <v>170</v>
      </c>
      <c r="C406">
        <f>VLOOKUP(A406,Curve!$A$1:$C$369,3,FALSE)</f>
        <v>664776</v>
      </c>
    </row>
    <row r="407" spans="1:4" x14ac:dyDescent="0.5">
      <c r="A407" t="s">
        <v>457</v>
      </c>
      <c r="B407" t="s">
        <v>139</v>
      </c>
      <c r="C407">
        <f>VLOOKUP(A407,Curve!$A$1:$C$369,3,FALSE)</f>
        <v>607481</v>
      </c>
    </row>
    <row r="408" spans="1:4" x14ac:dyDescent="0.5">
      <c r="A408" t="s">
        <v>866</v>
      </c>
      <c r="B408" t="s">
        <v>19</v>
      </c>
      <c r="C408">
        <f>VLOOKUP(A408,Curve!$A$1:$C$369,3,FALSE)</f>
        <v>664092</v>
      </c>
    </row>
    <row r="409" spans="1:4" x14ac:dyDescent="0.5">
      <c r="A409" t="s">
        <v>960</v>
      </c>
      <c r="B409" t="s">
        <v>170</v>
      </c>
      <c r="C409" t="e">
        <f>VLOOKUP(A409,Curve!$A$1:$C$369,3,FALSE)</f>
        <v>#N/A</v>
      </c>
    </row>
    <row r="410" spans="1:4" x14ac:dyDescent="0.5">
      <c r="A410" t="s">
        <v>228</v>
      </c>
      <c r="B410" t="s">
        <v>229</v>
      </c>
      <c r="C410" t="e">
        <f>VLOOKUP(A410,Curve!$A$1:$C$369,3,FALSE)</f>
        <v>#N/A</v>
      </c>
    </row>
    <row r="411" spans="1:4" x14ac:dyDescent="0.5">
      <c r="A411" t="s">
        <v>487</v>
      </c>
      <c r="B411" t="s">
        <v>488</v>
      </c>
      <c r="C411">
        <f>VLOOKUP(A411,Curve!$A$1:$C$369,3,FALSE)</f>
        <v>621593</v>
      </c>
    </row>
    <row r="412" spans="1:4" x14ac:dyDescent="0.5">
      <c r="A412" t="s">
        <v>523</v>
      </c>
      <c r="B412" t="s">
        <v>181</v>
      </c>
      <c r="C412" t="e">
        <f>VLOOKUP(A412,Curve!$A$1:$C$369,3,FALSE)</f>
        <v>#N/A</v>
      </c>
    </row>
    <row r="413" spans="1:4" x14ac:dyDescent="0.5">
      <c r="A413" t="s">
        <v>200</v>
      </c>
      <c r="B413" t="s">
        <v>637</v>
      </c>
      <c r="C413">
        <f>VLOOKUP(A413,Curve!$A$1:$C$369,3,FALSE)</f>
        <v>664285</v>
      </c>
    </row>
    <row r="414" spans="1:4" x14ac:dyDescent="0.5">
      <c r="A414" t="s">
        <v>581</v>
      </c>
      <c r="B414" t="s">
        <v>220</v>
      </c>
      <c r="C414" t="e">
        <f>VLOOKUP(A414,Curve!$A$1:$C$369,3,FALSE)</f>
        <v>#N/A</v>
      </c>
    </row>
    <row r="415" spans="1:4" x14ac:dyDescent="0.5">
      <c r="A415" t="s">
        <v>762</v>
      </c>
      <c r="B415" t="s">
        <v>961</v>
      </c>
      <c r="C415">
        <f>VLOOKUP(A415,Curve!$A$1:$C$369,3,FALSE)</f>
        <v>667376</v>
      </c>
    </row>
    <row r="416" spans="1:4" x14ac:dyDescent="0.5">
      <c r="A416" t="s">
        <v>962</v>
      </c>
      <c r="B416" t="s">
        <v>139</v>
      </c>
      <c r="C416" t="e">
        <f>VLOOKUP(A416,Curve!$A$1:$C$369,3,FALSE)</f>
        <v>#N/A</v>
      </c>
    </row>
    <row r="417" spans="1:3" x14ac:dyDescent="0.5">
      <c r="A417" t="s">
        <v>889</v>
      </c>
      <c r="B417" t="s">
        <v>177</v>
      </c>
      <c r="C417" t="e">
        <f>VLOOKUP(A417,Curve!$A$1:$C$369,3,FALSE)</f>
        <v>#N/A</v>
      </c>
    </row>
    <row r="418" spans="1:3" x14ac:dyDescent="0.5">
      <c r="A418" t="s">
        <v>846</v>
      </c>
      <c r="B418" t="s">
        <v>291</v>
      </c>
      <c r="C418">
        <f>VLOOKUP(A418,Curve!$A$1:$C$369,3,FALSE)</f>
        <v>572888</v>
      </c>
    </row>
    <row r="419" spans="1:3" x14ac:dyDescent="0.5">
      <c r="A419" t="s">
        <v>660</v>
      </c>
      <c r="B419" t="s">
        <v>661</v>
      </c>
      <c r="C419">
        <f>VLOOKUP(A419,Curve!$A$1:$C$369,3,FALSE)</f>
        <v>605488</v>
      </c>
    </row>
    <row r="420" spans="1:3" x14ac:dyDescent="0.5">
      <c r="A420" t="s">
        <v>283</v>
      </c>
      <c r="B420" t="s">
        <v>119</v>
      </c>
      <c r="C420">
        <f>VLOOKUP(A420,Curve!$A$1:$C$369,3,FALSE)</f>
        <v>640448</v>
      </c>
    </row>
    <row r="421" spans="1:3" x14ac:dyDescent="0.5">
      <c r="A421" t="s">
        <v>865</v>
      </c>
      <c r="B421" t="s">
        <v>305</v>
      </c>
      <c r="C421">
        <f>VLOOKUP(A421,Curve!$A$1:$C$369,3,FALSE)</f>
        <v>592612</v>
      </c>
    </row>
    <row r="422" spans="1:3" x14ac:dyDescent="0.5">
      <c r="A422" t="s">
        <v>757</v>
      </c>
      <c r="B422" t="s">
        <v>247</v>
      </c>
      <c r="C422">
        <f>VLOOKUP(A422,Curve!$A$1:$C$369,3,FALSE)</f>
        <v>592254</v>
      </c>
    </row>
    <row r="423" spans="1:3" x14ac:dyDescent="0.5">
      <c r="A423" t="s">
        <v>897</v>
      </c>
      <c r="B423" t="s">
        <v>151</v>
      </c>
      <c r="C423" t="e">
        <f>VLOOKUP(A423,Curve!$A$1:$C$369,3,FALSE)</f>
        <v>#N/A</v>
      </c>
    </row>
    <row r="424" spans="1:3" x14ac:dyDescent="0.5">
      <c r="A424" t="s">
        <v>824</v>
      </c>
      <c r="B424" t="s">
        <v>41</v>
      </c>
      <c r="C424">
        <f>VLOOKUP(A424,Curve!$A$1:$C$369,3,FALSE)</f>
        <v>670990</v>
      </c>
    </row>
    <row r="425" spans="1:3" x14ac:dyDescent="0.5">
      <c r="A425" t="s">
        <v>515</v>
      </c>
      <c r="B425" t="s">
        <v>516</v>
      </c>
      <c r="C425" t="e">
        <f>VLOOKUP(A425,Curve!$A$1:$C$369,3,FALSE)</f>
        <v>#N/A</v>
      </c>
    </row>
    <row r="426" spans="1:3" x14ac:dyDescent="0.5">
      <c r="A426" t="s">
        <v>446</v>
      </c>
      <c r="B426" t="s">
        <v>447</v>
      </c>
      <c r="C426" t="e">
        <f>VLOOKUP(A426,Curve!$A$1:$C$369,3,FALSE)</f>
        <v>#N/A</v>
      </c>
    </row>
    <row r="427" spans="1:3" x14ac:dyDescent="0.5">
      <c r="A427" t="s">
        <v>949</v>
      </c>
      <c r="B427" t="s">
        <v>511</v>
      </c>
      <c r="C427">
        <f>VLOOKUP(A427,Curve!$A$1:$C$369,3,FALSE)</f>
        <v>677865</v>
      </c>
    </row>
    <row r="428" spans="1:3" x14ac:dyDescent="0.5">
      <c r="A428" t="s">
        <v>956</v>
      </c>
      <c r="B428" t="s">
        <v>955</v>
      </c>
      <c r="C428" t="e">
        <f>VLOOKUP(A428,Curve!$A$1:$C$369,3,FALSE)</f>
        <v>#N/A</v>
      </c>
    </row>
    <row r="429" spans="1:3" x14ac:dyDescent="0.5">
      <c r="A429" t="s">
        <v>108</v>
      </c>
      <c r="B429" t="s">
        <v>295</v>
      </c>
      <c r="C429">
        <f>VLOOKUP(A429,Curve!$A$1:$C$369,3,FALSE)</f>
        <v>669432</v>
      </c>
    </row>
    <row r="430" spans="1:3" x14ac:dyDescent="0.5">
      <c r="A430" t="s">
        <v>424</v>
      </c>
      <c r="B430" t="s">
        <v>425</v>
      </c>
      <c r="C430" t="e">
        <f>VLOOKUP(A430,Curve!$A$1:$C$369,3,FALSE)</f>
        <v>#N/A</v>
      </c>
    </row>
    <row r="431" spans="1:3" x14ac:dyDescent="0.5">
      <c r="A431" t="s">
        <v>947</v>
      </c>
      <c r="B431" t="s">
        <v>491</v>
      </c>
      <c r="C431" t="e">
        <f>VLOOKUP(A431,Curve!$A$1:$C$369,3,FALSE)</f>
        <v>#N/A</v>
      </c>
    </row>
    <row r="432" spans="1:3" x14ac:dyDescent="0.5">
      <c r="A432" t="s">
        <v>818</v>
      </c>
      <c r="B432" t="s">
        <v>513</v>
      </c>
      <c r="C432">
        <f>VLOOKUP(A432,Curve!$A$1:$C$369,3,FALSE)</f>
        <v>658551</v>
      </c>
    </row>
    <row r="433" spans="1:3" x14ac:dyDescent="0.5">
      <c r="A433" t="s">
        <v>1037</v>
      </c>
      <c r="B433" t="s">
        <v>119</v>
      </c>
      <c r="C433" t="e">
        <f>VLOOKUP(A433,Curve!$A$1:$C$369,3,FALSE)</f>
        <v>#N/A</v>
      </c>
    </row>
    <row r="434" spans="1:3" x14ac:dyDescent="0.5">
      <c r="A434" t="s">
        <v>740</v>
      </c>
      <c r="B434" t="s">
        <v>741</v>
      </c>
      <c r="C434">
        <f>VLOOKUP(A434,Curve!$A$1:$C$369,3,FALSE)</f>
        <v>519008</v>
      </c>
    </row>
    <row r="435" spans="1:3" x14ac:dyDescent="0.5">
      <c r="A435" t="s">
        <v>417</v>
      </c>
      <c r="B435" t="s">
        <v>418</v>
      </c>
      <c r="C435" t="e">
        <f>VLOOKUP(A435,Curve!$A$1:$C$369,3,FALSE)</f>
        <v>#N/A</v>
      </c>
    </row>
    <row r="436" spans="1:3" x14ac:dyDescent="0.5">
      <c r="A436" t="s">
        <v>766</v>
      </c>
      <c r="B436" t="s">
        <v>511</v>
      </c>
      <c r="C436" t="e">
        <f>VLOOKUP(A436,Curve!$A$1:$C$369,3,FALSE)</f>
        <v>#N/A</v>
      </c>
    </row>
    <row r="437" spans="1:3" x14ac:dyDescent="0.5">
      <c r="A437" t="s">
        <v>492</v>
      </c>
      <c r="B437" t="s">
        <v>444</v>
      </c>
      <c r="C437">
        <f>VLOOKUP(A437,Curve!$A$1:$C$369,3,FALSE)</f>
        <v>641302</v>
      </c>
    </row>
    <row r="438" spans="1:3" x14ac:dyDescent="0.5">
      <c r="A438" t="s">
        <v>888</v>
      </c>
      <c r="B438" t="s">
        <v>115</v>
      </c>
      <c r="C438" t="e">
        <f>VLOOKUP(A438,Curve!$A$1:$C$369,3,FALSE)</f>
        <v>#N/A</v>
      </c>
    </row>
    <row r="439" spans="1:3" x14ac:dyDescent="0.5">
      <c r="A439" t="s">
        <v>963</v>
      </c>
      <c r="B439" t="s">
        <v>170</v>
      </c>
      <c r="C439" t="e">
        <f>VLOOKUP(A439,Curve!$A$1:$C$369,3,FALSE)</f>
        <v>#N/A</v>
      </c>
    </row>
    <row r="440" spans="1:3" x14ac:dyDescent="0.5">
      <c r="A440" t="s">
        <v>539</v>
      </c>
      <c r="B440" t="s">
        <v>141</v>
      </c>
      <c r="C440">
        <f>VLOOKUP(A440,Curve!$A$1:$C$369,3,FALSE)</f>
        <v>554340</v>
      </c>
    </row>
    <row r="441" spans="1:3" x14ac:dyDescent="0.5">
      <c r="A441" t="s">
        <v>859</v>
      </c>
      <c r="B441" t="s">
        <v>797</v>
      </c>
      <c r="C441" t="e">
        <f>VLOOKUP(A441,Curve!$A$1:$C$369,3,FALSE)</f>
        <v>#N/A</v>
      </c>
    </row>
    <row r="442" spans="1:3" x14ac:dyDescent="0.5">
      <c r="A442" t="s">
        <v>576</v>
      </c>
      <c r="B442" t="s">
        <v>282</v>
      </c>
      <c r="C442" t="e">
        <f>VLOOKUP(A442,Curve!$A$1:$C$369,3,FALSE)</f>
        <v>#N/A</v>
      </c>
    </row>
    <row r="443" spans="1:3" x14ac:dyDescent="0.5">
      <c r="A443" t="s">
        <v>906</v>
      </c>
      <c r="B443" t="s">
        <v>907</v>
      </c>
      <c r="C443" t="e">
        <f>VLOOKUP(A443,Curve!$A$1:$C$369,3,FALSE)</f>
        <v>#N/A</v>
      </c>
    </row>
    <row r="444" spans="1:3" x14ac:dyDescent="0.5">
      <c r="A444" t="s">
        <v>708</v>
      </c>
      <c r="B444" t="s">
        <v>57</v>
      </c>
      <c r="C444" t="e">
        <f>VLOOKUP(A444,Curve!$A$1:$C$369,3,FALSE)</f>
        <v>#N/A</v>
      </c>
    </row>
    <row r="445" spans="1:3" x14ac:dyDescent="0.5">
      <c r="A445" t="s">
        <v>836</v>
      </c>
      <c r="B445" t="s">
        <v>741</v>
      </c>
      <c r="C445">
        <f>VLOOKUP(A445,Curve!$A$1:$C$369,3,FALSE)</f>
        <v>643615</v>
      </c>
    </row>
    <row r="446" spans="1:3" x14ac:dyDescent="0.5">
      <c r="A446" t="s">
        <v>279</v>
      </c>
      <c r="B446" t="s">
        <v>677</v>
      </c>
      <c r="C446">
        <f>VLOOKUP(A446,Curve!$A$1:$C$369,3,FALSE)</f>
        <v>592346</v>
      </c>
    </row>
    <row r="447" spans="1:3" x14ac:dyDescent="0.5">
      <c r="A447" t="s">
        <v>439</v>
      </c>
      <c r="B447" t="s">
        <v>45</v>
      </c>
      <c r="C447" t="e">
        <f>VLOOKUP(A447,Curve!$A$1:$C$369,3,FALSE)</f>
        <v>#N/A</v>
      </c>
    </row>
    <row r="448" spans="1:3" x14ac:dyDescent="0.5">
      <c r="A448" t="s">
        <v>343</v>
      </c>
      <c r="B448" t="s">
        <v>344</v>
      </c>
      <c r="C448">
        <f>VLOOKUP(A448,Curve!$A$1:$C$369,3,FALSE)</f>
        <v>661403</v>
      </c>
    </row>
    <row r="449" spans="1:3" x14ac:dyDescent="0.5">
      <c r="A449" t="s">
        <v>188</v>
      </c>
      <c r="B449" t="s">
        <v>189</v>
      </c>
      <c r="C449">
        <f>VLOOKUP(A449,Curve!$A$1:$C$369,3,FALSE)</f>
        <v>622072</v>
      </c>
    </row>
    <row r="450" spans="1:3" x14ac:dyDescent="0.5">
      <c r="A450" t="s">
        <v>571</v>
      </c>
      <c r="B450" t="s">
        <v>572</v>
      </c>
      <c r="C450">
        <f>VLOOKUP(A450,Curve!$A$1:$C$369,3,FALSE)</f>
        <v>503569</v>
      </c>
    </row>
    <row r="451" spans="1:3" x14ac:dyDescent="0.5">
      <c r="A451" t="s">
        <v>868</v>
      </c>
      <c r="B451" t="s">
        <v>869</v>
      </c>
      <c r="C451">
        <f>VLOOKUP(A451,Curve!$A$1:$C$369,3,FALSE)</f>
        <v>445926</v>
      </c>
    </row>
    <row r="452" spans="1:3" x14ac:dyDescent="0.5">
      <c r="A452" t="s">
        <v>24</v>
      </c>
      <c r="B452" t="s">
        <v>25</v>
      </c>
      <c r="C452">
        <f>VLOOKUP(A452,Curve!$A$1:$C$369,3,FALSE)</f>
        <v>641816</v>
      </c>
    </row>
    <row r="453" spans="1:3" x14ac:dyDescent="0.5">
      <c r="A453" t="s">
        <v>653</v>
      </c>
      <c r="B453" t="s">
        <v>526</v>
      </c>
      <c r="C453">
        <f>VLOOKUP(A453,Curve!$A$1:$C$369,3,FALSE)</f>
        <v>502327</v>
      </c>
    </row>
    <row r="454" spans="1:3" x14ac:dyDescent="0.5">
      <c r="A454" t="s">
        <v>350</v>
      </c>
      <c r="B454" t="s">
        <v>367</v>
      </c>
      <c r="C454">
        <f>VLOOKUP(A454,Curve!$A$1:$C$369,3,FALSE)</f>
        <v>642207</v>
      </c>
    </row>
    <row r="455" spans="1:3" x14ac:dyDescent="0.5">
      <c r="A455" t="s">
        <v>771</v>
      </c>
      <c r="B455" t="s">
        <v>772</v>
      </c>
      <c r="C455">
        <f>VLOOKUP(A455,Curve!$A$1:$C$369,3,FALSE)</f>
        <v>670456</v>
      </c>
    </row>
    <row r="456" spans="1:3" x14ac:dyDescent="0.5">
      <c r="A456" t="s">
        <v>372</v>
      </c>
      <c r="B456" t="s">
        <v>373</v>
      </c>
      <c r="C456">
        <f>VLOOKUP(A456,Curve!$A$1:$C$369,3,FALSE)</f>
        <v>570663</v>
      </c>
    </row>
    <row r="457" spans="1:3" x14ac:dyDescent="0.5">
      <c r="A457" t="s">
        <v>692</v>
      </c>
      <c r="B457" t="s">
        <v>185</v>
      </c>
      <c r="C457">
        <f>VLOOKUP(A457,Curve!$A$1:$C$369,3,FALSE)</f>
        <v>670056</v>
      </c>
    </row>
    <row r="458" spans="1:3" x14ac:dyDescent="0.5">
      <c r="A458" t="s">
        <v>852</v>
      </c>
      <c r="B458" t="s">
        <v>853</v>
      </c>
      <c r="C458">
        <f>VLOOKUP(A458,Curve!$A$1:$C$369,3,FALSE)</f>
        <v>663366</v>
      </c>
    </row>
    <row r="459" spans="1:3" x14ac:dyDescent="0.5">
      <c r="A459" t="s">
        <v>108</v>
      </c>
      <c r="B459" t="s">
        <v>305</v>
      </c>
      <c r="C459">
        <f>VLOOKUP(A459,Curve!$A$1:$C$369,3,FALSE)</f>
        <v>669432</v>
      </c>
    </row>
    <row r="460" spans="1:3" x14ac:dyDescent="0.5">
      <c r="A460" t="s">
        <v>848</v>
      </c>
      <c r="B460" t="s">
        <v>849</v>
      </c>
      <c r="C460">
        <f>VLOOKUP(A460,Curve!$A$1:$C$369,3,FALSE)</f>
        <v>676831</v>
      </c>
    </row>
    <row r="461" spans="1:3" x14ac:dyDescent="0.5">
      <c r="A461" t="s">
        <v>348</v>
      </c>
      <c r="B461" t="s">
        <v>349</v>
      </c>
      <c r="C461">
        <f>VLOOKUP(A461,Curve!$A$1:$C$369,3,FALSE)</f>
        <v>592773</v>
      </c>
    </row>
    <row r="462" spans="1:3" x14ac:dyDescent="0.5">
      <c r="A462" t="s">
        <v>477</v>
      </c>
      <c r="B462" t="s">
        <v>792</v>
      </c>
      <c r="C462">
        <f>VLOOKUP(A462,Curve!$A$1:$C$369,3,FALSE)</f>
        <v>543351</v>
      </c>
    </row>
    <row r="463" spans="1:3" x14ac:dyDescent="0.5">
      <c r="A463" t="s">
        <v>380</v>
      </c>
      <c r="B463" t="s">
        <v>381</v>
      </c>
      <c r="C463">
        <f>VLOOKUP(A463,Curve!$A$1:$C$369,3,FALSE)</f>
        <v>606149</v>
      </c>
    </row>
    <row r="464" spans="1:3" x14ac:dyDescent="0.5">
      <c r="A464" t="s">
        <v>469</v>
      </c>
      <c r="B464" t="s">
        <v>305</v>
      </c>
      <c r="C464">
        <f>VLOOKUP(A464,Curve!$A$1:$C$369,3,FALSE)</f>
        <v>623352</v>
      </c>
    </row>
    <row r="465" spans="1:3" x14ac:dyDescent="0.5">
      <c r="A465" t="s">
        <v>1033</v>
      </c>
      <c r="B465" t="s">
        <v>115</v>
      </c>
      <c r="C465" t="e">
        <f>VLOOKUP(A465,Curve!$A$1:$C$369,3,FALSE)</f>
        <v>#N/A</v>
      </c>
    </row>
    <row r="466" spans="1:3" x14ac:dyDescent="0.5">
      <c r="A466" t="s">
        <v>539</v>
      </c>
      <c r="B466" t="s">
        <v>1651</v>
      </c>
      <c r="C466">
        <f>VLOOKUP(A466,Curve!$A$1:$C$369,3,FALSE)</f>
        <v>554340</v>
      </c>
    </row>
    <row r="467" spans="1:3" x14ac:dyDescent="0.5">
      <c r="A467" t="s">
        <v>351</v>
      </c>
      <c r="B467" t="s">
        <v>177</v>
      </c>
      <c r="C467">
        <f>VLOOKUP(A467,Curve!$A$1:$C$369,3,FALSE)</f>
        <v>677960</v>
      </c>
    </row>
    <row r="468" spans="1:3" x14ac:dyDescent="0.5">
      <c r="A468" t="s">
        <v>845</v>
      </c>
      <c r="B468" t="s">
        <v>181</v>
      </c>
      <c r="C468">
        <f>VLOOKUP(A468,Curve!$A$1:$C$369,3,FALSE)</f>
        <v>605154</v>
      </c>
    </row>
    <row r="469" spans="1:3" x14ac:dyDescent="0.5">
      <c r="A469" t="s">
        <v>672</v>
      </c>
      <c r="B469" t="s">
        <v>673</v>
      </c>
      <c r="C469" t="e">
        <f>VLOOKUP(A469,Curve!$A$1:$C$369,3,FALSE)</f>
        <v>#N/A</v>
      </c>
    </row>
    <row r="470" spans="1:3" x14ac:dyDescent="0.5">
      <c r="A470" t="s">
        <v>1032</v>
      </c>
      <c r="B470" t="s">
        <v>41</v>
      </c>
      <c r="C470" t="e">
        <f>VLOOKUP(A470,Curve!$A$1:$C$369,3,FALSE)</f>
        <v>#N/A</v>
      </c>
    </row>
    <row r="471" spans="1:3" x14ac:dyDescent="0.5">
      <c r="A471" t="s">
        <v>490</v>
      </c>
      <c r="B471" t="s">
        <v>491</v>
      </c>
      <c r="C471" t="e">
        <f>VLOOKUP(A471,Curve!$A$1:$C$369,3,FALSE)</f>
        <v>#N/A</v>
      </c>
    </row>
    <row r="472" spans="1:3" x14ac:dyDescent="0.5">
      <c r="A472" t="s">
        <v>379</v>
      </c>
      <c r="B472" t="s">
        <v>73</v>
      </c>
      <c r="C472">
        <f>VLOOKUP(A472,Curve!$A$1:$C$369,3,FALSE)</f>
        <v>608032</v>
      </c>
    </row>
    <row r="473" spans="1:3" x14ac:dyDescent="0.5">
      <c r="A473" t="s">
        <v>670</v>
      </c>
      <c r="B473" t="s">
        <v>770</v>
      </c>
      <c r="C473">
        <f>VLOOKUP(A473,Curve!$A$1:$C$369,3,FALSE)</f>
        <v>650556</v>
      </c>
    </row>
    <row r="474" spans="1:3" x14ac:dyDescent="0.5">
      <c r="A474" t="s">
        <v>1031</v>
      </c>
      <c r="B474" t="s">
        <v>444</v>
      </c>
      <c r="C474" t="e">
        <f>VLOOKUP(A474,Curve!$A$1:$C$369,3,FALSE)</f>
        <v>#N/A</v>
      </c>
    </row>
    <row r="475" spans="1:3" x14ac:dyDescent="0.5">
      <c r="A475" t="s">
        <v>911</v>
      </c>
      <c r="B475" t="s">
        <v>151</v>
      </c>
      <c r="C475" t="e">
        <f>VLOOKUP(A475,Curve!$A$1:$C$369,3,FALSE)</f>
        <v>#N/A</v>
      </c>
    </row>
    <row r="476" spans="1:3" x14ac:dyDescent="0.5">
      <c r="A476" t="s">
        <v>409</v>
      </c>
      <c r="B476" t="s">
        <v>170</v>
      </c>
      <c r="C476" t="e">
        <f>VLOOKUP(A476,Curve!$A$1:$C$369,3,FALSE)</f>
        <v>#N/A</v>
      </c>
    </row>
    <row r="477" spans="1:3" x14ac:dyDescent="0.5">
      <c r="A477" t="s">
        <v>553</v>
      </c>
      <c r="B477" t="s">
        <v>189</v>
      </c>
      <c r="C477" t="e">
        <f>VLOOKUP(A477,Curve!$A$1:$C$369,3,FALSE)</f>
        <v>#N/A</v>
      </c>
    </row>
    <row r="478" spans="1:3" x14ac:dyDescent="0.5">
      <c r="A478" t="s">
        <v>435</v>
      </c>
      <c r="B478" t="s">
        <v>436</v>
      </c>
      <c r="C478">
        <f>VLOOKUP(A478,Curve!$A$1:$C$369,3,FALSE)</f>
        <v>676051</v>
      </c>
    </row>
    <row r="479" spans="1:3" x14ac:dyDescent="0.5">
      <c r="A479" t="s">
        <v>569</v>
      </c>
      <c r="B479" t="s">
        <v>570</v>
      </c>
      <c r="C479">
        <f>VLOOKUP(A479,Curve!$A$1:$C$369,3,FALSE)</f>
        <v>660853</v>
      </c>
    </row>
    <row r="480" spans="1:3" x14ac:dyDescent="0.5">
      <c r="A480" t="s">
        <v>879</v>
      </c>
      <c r="B480" t="s">
        <v>880</v>
      </c>
      <c r="C480" t="e">
        <f>VLOOKUP(A480,Curve!$A$1:$C$369,3,FALSE)</f>
        <v>#N/A</v>
      </c>
    </row>
    <row r="481" spans="1:3" x14ac:dyDescent="0.5">
      <c r="A481" t="s">
        <v>538</v>
      </c>
      <c r="B481" t="s">
        <v>229</v>
      </c>
      <c r="C481">
        <f>VLOOKUP(A481,Curve!$A$1:$C$369,3,FALSE)</f>
        <v>641582</v>
      </c>
    </row>
    <row r="482" spans="1:3" x14ac:dyDescent="0.5">
      <c r="A482" t="s">
        <v>842</v>
      </c>
      <c r="B482" t="s">
        <v>720</v>
      </c>
      <c r="C482">
        <f>VLOOKUP(A482,Curve!$A$1:$C$369,3,FALSE)</f>
        <v>664054</v>
      </c>
    </row>
    <row r="483" spans="1:3" x14ac:dyDescent="0.5">
      <c r="A483" t="s">
        <v>136</v>
      </c>
      <c r="B483" t="s">
        <v>418</v>
      </c>
      <c r="C483">
        <f>VLOOKUP(A483,Curve!$A$1:$C$369,3,FALSE)</f>
        <v>448179</v>
      </c>
    </row>
    <row r="484" spans="1:3" x14ac:dyDescent="0.5">
      <c r="A484" t="s">
        <v>431</v>
      </c>
      <c r="B484" t="s">
        <v>432</v>
      </c>
      <c r="C484">
        <f>VLOOKUP(A484,Curve!$A$1:$C$369,3,FALSE)</f>
        <v>660623</v>
      </c>
    </row>
    <row r="485" spans="1:3" x14ac:dyDescent="0.5">
      <c r="A485" t="s">
        <v>527</v>
      </c>
      <c r="B485" t="s">
        <v>511</v>
      </c>
      <c r="C485">
        <f>VLOOKUP(A485,Curve!$A$1:$C$369,3,FALSE)</f>
        <v>458677</v>
      </c>
    </row>
    <row r="486" spans="1:3" x14ac:dyDescent="0.5">
      <c r="A486" t="s">
        <v>376</v>
      </c>
      <c r="B486" t="s">
        <v>85</v>
      </c>
      <c r="C486">
        <f>VLOOKUP(A486,Curve!$A$1:$C$369,3,FALSE)</f>
        <v>676477</v>
      </c>
    </row>
    <row r="487" spans="1:3" x14ac:dyDescent="0.5">
      <c r="A487" t="s">
        <v>387</v>
      </c>
      <c r="B487" t="s">
        <v>388</v>
      </c>
      <c r="C487">
        <f>VLOOKUP(A487,Curve!$A$1:$C$369,3,FALSE)</f>
        <v>621242</v>
      </c>
    </row>
    <row r="488" spans="1:3" x14ac:dyDescent="0.5">
      <c r="A488" t="s">
        <v>426</v>
      </c>
      <c r="B488" t="s">
        <v>427</v>
      </c>
      <c r="C488">
        <f>VLOOKUP(A488,Curve!$A$1:$C$369,3,FALSE)</f>
        <v>543339</v>
      </c>
    </row>
    <row r="489" spans="1:3" x14ac:dyDescent="0.5">
      <c r="A489" t="s">
        <v>256</v>
      </c>
      <c r="B489" t="s">
        <v>170</v>
      </c>
      <c r="C489">
        <f>VLOOKUP(A489,Curve!$A$1:$C$369,3,FALSE)</f>
        <v>459429</v>
      </c>
    </row>
    <row r="490" spans="1:3" x14ac:dyDescent="0.5">
      <c r="A490" t="s">
        <v>28</v>
      </c>
      <c r="B490" t="s">
        <v>29</v>
      </c>
      <c r="C490">
        <f>VLOOKUP(A490,Curve!$A$1:$C$369,3,FALSE)</f>
        <v>592332</v>
      </c>
    </row>
    <row r="491" spans="1:3" x14ac:dyDescent="0.5">
      <c r="A491" t="s">
        <v>509</v>
      </c>
      <c r="B491" t="s">
        <v>57</v>
      </c>
      <c r="C491" t="e">
        <f>VLOOKUP(A491,Curve!$A$1:$C$369,3,FALSE)</f>
        <v>#N/A</v>
      </c>
    </row>
    <row r="492" spans="1:3" x14ac:dyDescent="0.5">
      <c r="A492" t="s">
        <v>281</v>
      </c>
      <c r="B492" t="s">
        <v>282</v>
      </c>
      <c r="C492">
        <f>VLOOKUP(A492,Curve!$A$1:$C$369,3,FALSE)</f>
        <v>593144</v>
      </c>
    </row>
    <row r="493" spans="1:3" x14ac:dyDescent="0.5">
      <c r="A493" t="s">
        <v>496</v>
      </c>
      <c r="B493" t="s">
        <v>447</v>
      </c>
      <c r="C493">
        <f>VLOOKUP(A493,Curve!$A$1:$C$369,3,FALSE)</f>
        <v>607572</v>
      </c>
    </row>
    <row r="494" spans="1:3" x14ac:dyDescent="0.5">
      <c r="A494" t="s">
        <v>634</v>
      </c>
      <c r="B494" t="s">
        <v>520</v>
      </c>
      <c r="C494" t="e">
        <f>VLOOKUP(A494,Curve!$A$1:$C$369,3,FALSE)</f>
        <v>#N/A</v>
      </c>
    </row>
    <row r="495" spans="1:3" x14ac:dyDescent="0.5">
      <c r="A495" t="s">
        <v>602</v>
      </c>
      <c r="B495" t="s">
        <v>488</v>
      </c>
      <c r="C495" t="e">
        <f>VLOOKUP(A495,Curve!$A$1:$C$369,3,FALSE)</f>
        <v>#N/A</v>
      </c>
    </row>
    <row r="496" spans="1:3" x14ac:dyDescent="0.5">
      <c r="A496" t="s">
        <v>655</v>
      </c>
      <c r="B496" t="s">
        <v>656</v>
      </c>
      <c r="C496">
        <f>VLOOKUP(A496,Curve!$A$1:$C$369,3,FALSE)</f>
        <v>663770</v>
      </c>
    </row>
    <row r="497" spans="1:3" x14ac:dyDescent="0.5">
      <c r="A497" t="s">
        <v>1030</v>
      </c>
      <c r="B497" t="s">
        <v>565</v>
      </c>
      <c r="C497" t="e">
        <f>VLOOKUP(A497,Curve!$A$1:$C$369,3,FALSE)</f>
        <v>#N/A</v>
      </c>
    </row>
    <row r="498" spans="1:3" x14ac:dyDescent="0.5">
      <c r="A498" t="s">
        <v>564</v>
      </c>
      <c r="B498" t="s">
        <v>565</v>
      </c>
      <c r="C498" t="e">
        <f>VLOOKUP(A498,Curve!$A$1:$C$369,3,FALSE)</f>
        <v>#N/A</v>
      </c>
    </row>
    <row r="499" spans="1:3" x14ac:dyDescent="0.5">
      <c r="A499" t="s">
        <v>318</v>
      </c>
      <c r="B499" t="s">
        <v>189</v>
      </c>
      <c r="C499" t="e">
        <f>VLOOKUP(A499,Curve!$A$1:$C$369,3,FALSE)</f>
        <v>#N/A</v>
      </c>
    </row>
    <row r="500" spans="1:3" x14ac:dyDescent="0.5">
      <c r="A500" t="s">
        <v>320</v>
      </c>
      <c r="B500" t="s">
        <v>229</v>
      </c>
      <c r="C500" t="e">
        <f>VLOOKUP(A500,Curve!$A$1:$C$369,3,FALSE)</f>
        <v>#N/A</v>
      </c>
    </row>
    <row r="501" spans="1:3" x14ac:dyDescent="0.5">
      <c r="A501" t="s">
        <v>1028</v>
      </c>
      <c r="B501" t="s">
        <v>177</v>
      </c>
      <c r="C501" t="e">
        <f>VLOOKUP(A501,Curve!$A$1:$C$369,3,FALSE)</f>
        <v>#N/A</v>
      </c>
    </row>
    <row r="502" spans="1:3" x14ac:dyDescent="0.5">
      <c r="A502" t="s">
        <v>140</v>
      </c>
      <c r="B502" t="s">
        <v>168</v>
      </c>
      <c r="C502">
        <f>VLOOKUP(A502,Curve!$A$1:$C$369,3,FALSE)</f>
        <v>677651</v>
      </c>
    </row>
    <row r="503" spans="1:3" x14ac:dyDescent="0.5">
      <c r="A503" t="s">
        <v>663</v>
      </c>
      <c r="B503" t="s">
        <v>497</v>
      </c>
      <c r="C503" t="e">
        <f>VLOOKUP(A503,Curve!$A$1:$C$369,3,FALSE)</f>
        <v>#N/A</v>
      </c>
    </row>
    <row r="504" spans="1:3" x14ac:dyDescent="0.5">
      <c r="A504" t="s">
        <v>292</v>
      </c>
      <c r="B504" t="s">
        <v>924</v>
      </c>
      <c r="C504">
        <f>VLOOKUP(A504,Curve!$A$1:$C$369,3,FALSE)</f>
        <v>621219</v>
      </c>
    </row>
    <row r="505" spans="1:3" x14ac:dyDescent="0.5">
      <c r="A505" t="s">
        <v>536</v>
      </c>
      <c r="B505" t="s">
        <v>272</v>
      </c>
      <c r="C505">
        <f>VLOOKUP(A505,Curve!$A$1:$C$369,3,FALSE)</f>
        <v>542914</v>
      </c>
    </row>
    <row r="506" spans="1:3" x14ac:dyDescent="0.5">
      <c r="A506" t="s">
        <v>363</v>
      </c>
      <c r="B506" t="s">
        <v>364</v>
      </c>
      <c r="C506">
        <f>VLOOKUP(A506,Curve!$A$1:$C$369,3,FALSE)</f>
        <v>571521</v>
      </c>
    </row>
    <row r="507" spans="1:3" x14ac:dyDescent="0.5">
      <c r="A507" t="s">
        <v>1026</v>
      </c>
      <c r="B507" t="s">
        <v>737</v>
      </c>
      <c r="C507" t="e">
        <f>VLOOKUP(A507,Curve!$A$1:$C$369,3,FALSE)</f>
        <v>#N/A</v>
      </c>
    </row>
    <row r="508" spans="1:3" x14ac:dyDescent="0.5">
      <c r="A508" t="s">
        <v>589</v>
      </c>
      <c r="B508" t="s">
        <v>590</v>
      </c>
      <c r="C508" t="e">
        <f>VLOOKUP(A508,Curve!$A$1:$C$369,3,FALSE)</f>
        <v>#N/A</v>
      </c>
    </row>
    <row r="509" spans="1:3" x14ac:dyDescent="0.5">
      <c r="A509" t="s">
        <v>658</v>
      </c>
      <c r="B509" t="s">
        <v>659</v>
      </c>
      <c r="C509">
        <f>VLOOKUP(A509,Curve!$A$1:$C$369,3,FALSE)</f>
        <v>592741</v>
      </c>
    </row>
    <row r="510" spans="1:3" x14ac:dyDescent="0.5">
      <c r="A510" t="s">
        <v>874</v>
      </c>
      <c r="B510" t="s">
        <v>89</v>
      </c>
      <c r="C510" t="e">
        <f>VLOOKUP(A510,Curve!$A$1:$C$369,3,FALSE)</f>
        <v>#N/A</v>
      </c>
    </row>
    <row r="511" spans="1:3" x14ac:dyDescent="0.5">
      <c r="A511" t="s">
        <v>937</v>
      </c>
      <c r="B511" t="s">
        <v>916</v>
      </c>
      <c r="C511" t="e">
        <f>VLOOKUP(A511,Curve!$A$1:$C$369,3,FALSE)</f>
        <v>#N/A</v>
      </c>
    </row>
    <row r="512" spans="1:3" x14ac:dyDescent="0.5">
      <c r="A512" t="s">
        <v>625</v>
      </c>
      <c r="B512" t="s">
        <v>626</v>
      </c>
      <c r="C512">
        <f>VLOOKUP(A512,Curve!$A$1:$C$369,3,FALSE)</f>
        <v>571656</v>
      </c>
    </row>
    <row r="513" spans="1:3" x14ac:dyDescent="0.5">
      <c r="A513" t="s">
        <v>691</v>
      </c>
      <c r="B513" t="s">
        <v>643</v>
      </c>
      <c r="C513">
        <f>VLOOKUP(A513,Curve!$A$1:$C$369,3,FALSE)</f>
        <v>663574</v>
      </c>
    </row>
    <row r="514" spans="1:3" x14ac:dyDescent="0.5">
      <c r="A514" t="s">
        <v>134</v>
      </c>
      <c r="B514" t="s">
        <v>593</v>
      </c>
      <c r="C514">
        <f>VLOOKUP(A514,Curve!$A$1:$C$369,3,FALSE)</f>
        <v>642547</v>
      </c>
    </row>
    <row r="515" spans="1:3" x14ac:dyDescent="0.5">
      <c r="A515" t="s">
        <v>591</v>
      </c>
      <c r="B515" t="s">
        <v>37</v>
      </c>
      <c r="C515">
        <f>VLOOKUP(A515,Curve!$A$1:$C$369,3,FALSE)</f>
        <v>605177</v>
      </c>
    </row>
    <row r="516" spans="1:3" x14ac:dyDescent="0.5">
      <c r="A516" t="s">
        <v>784</v>
      </c>
      <c r="B516" t="s">
        <v>274</v>
      </c>
      <c r="C516">
        <f>VLOOKUP(A516,Curve!$A$1:$C$369,3,FALSE)</f>
        <v>593140</v>
      </c>
    </row>
    <row r="517" spans="1:3" x14ac:dyDescent="0.5">
      <c r="A517" t="s">
        <v>134</v>
      </c>
      <c r="B517" t="s">
        <v>654</v>
      </c>
      <c r="C517">
        <f>VLOOKUP(A517,Curve!$A$1:$C$369,3,FALSE)</f>
        <v>642547</v>
      </c>
    </row>
    <row r="518" spans="1:3" x14ac:dyDescent="0.5">
      <c r="A518" t="s">
        <v>667</v>
      </c>
      <c r="B518" t="s">
        <v>258</v>
      </c>
      <c r="C518" t="e">
        <f>VLOOKUP(A518,Curve!$A$1:$C$369,3,FALSE)</f>
        <v>#N/A</v>
      </c>
    </row>
    <row r="519" spans="1:3" x14ac:dyDescent="0.5">
      <c r="A519" t="s">
        <v>449</v>
      </c>
      <c r="B519" t="s">
        <v>85</v>
      </c>
      <c r="C519">
        <f>VLOOKUP(A519,Curve!$A$1:$C$369,3,FALSE)</f>
        <v>676979</v>
      </c>
    </row>
    <row r="520" spans="1:3" x14ac:dyDescent="0.5">
      <c r="A520" t="s">
        <v>688</v>
      </c>
      <c r="B520" t="s">
        <v>689</v>
      </c>
      <c r="C520">
        <f>VLOOKUP(A520,Curve!$A$1:$C$369,3,FALSE)</f>
        <v>600921</v>
      </c>
    </row>
    <row r="521" spans="1:3" x14ac:dyDescent="0.5">
      <c r="A521" t="s">
        <v>1462</v>
      </c>
      <c r="B521" t="s">
        <v>1646</v>
      </c>
      <c r="C521" t="e">
        <f>VLOOKUP(A521,Curve!$A$1:$C$369,3,FALSE)</f>
        <v>#N/A</v>
      </c>
    </row>
    <row r="522" spans="1:3" x14ac:dyDescent="0.5">
      <c r="A522" t="s">
        <v>614</v>
      </c>
      <c r="B522" t="s">
        <v>935</v>
      </c>
      <c r="C522">
        <f>VLOOKUP(A522,Curve!$A$1:$C$369,3,FALSE)</f>
        <v>571946</v>
      </c>
    </row>
    <row r="523" spans="1:3" x14ac:dyDescent="0.5">
      <c r="A523" t="s">
        <v>1019</v>
      </c>
      <c r="B523" t="s">
        <v>119</v>
      </c>
      <c r="C523" t="e">
        <f>VLOOKUP(A523,Curve!$A$1:$C$369,3,FALSE)</f>
        <v>#N/A</v>
      </c>
    </row>
    <row r="524" spans="1:3" x14ac:dyDescent="0.5">
      <c r="A524" t="s">
        <v>224</v>
      </c>
      <c r="B524" t="s">
        <v>225</v>
      </c>
      <c r="C524">
        <f>VLOOKUP(A524,Curve!$A$1:$C$369,3,FALSE)</f>
        <v>579328</v>
      </c>
    </row>
    <row r="525" spans="1:3" x14ac:dyDescent="0.5">
      <c r="A525" t="s">
        <v>1465</v>
      </c>
      <c r="B525" t="s">
        <v>105</v>
      </c>
      <c r="C525" t="e">
        <f>VLOOKUP(A525,Curve!$A$1:$C$369,3,FALSE)</f>
        <v>#N/A</v>
      </c>
    </row>
    <row r="526" spans="1:3" x14ac:dyDescent="0.5">
      <c r="A526" t="s">
        <v>1017</v>
      </c>
      <c r="B526" t="s">
        <v>89</v>
      </c>
      <c r="C526" t="e">
        <f>VLOOKUP(A526,Curve!$A$1:$C$369,3,FALSE)</f>
        <v>#N/A</v>
      </c>
    </row>
    <row r="527" spans="1:3" x14ac:dyDescent="0.5">
      <c r="A527" t="s">
        <v>1016</v>
      </c>
      <c r="B527" t="s">
        <v>944</v>
      </c>
      <c r="C527" t="e">
        <f>VLOOKUP(A527,Curve!$A$1:$C$369,3,FALSE)</f>
        <v>#N/A</v>
      </c>
    </row>
    <row r="528" spans="1:3" x14ac:dyDescent="0.5">
      <c r="A528" t="s">
        <v>1015</v>
      </c>
      <c r="B528" t="s">
        <v>1014</v>
      </c>
      <c r="C528" t="e">
        <f>VLOOKUP(A528,Curve!$A$1:$C$369,3,FALSE)</f>
        <v>#N/A</v>
      </c>
    </row>
    <row r="529" spans="1:3" x14ac:dyDescent="0.5">
      <c r="A529" t="s">
        <v>638</v>
      </c>
      <c r="B529" t="s">
        <v>481</v>
      </c>
      <c r="C529" t="e">
        <f>VLOOKUP(A529,Curve!$A$1:$C$369,3,FALSE)</f>
        <v>#N/A</v>
      </c>
    </row>
    <row r="530" spans="1:3" x14ac:dyDescent="0.5">
      <c r="A530" t="s">
        <v>895</v>
      </c>
      <c r="B530" t="s">
        <v>97</v>
      </c>
      <c r="C530">
        <f>VLOOKUP(A530,Curve!$A$1:$C$369,3,FALSE)</f>
        <v>592716</v>
      </c>
    </row>
    <row r="531" spans="1:3" x14ac:dyDescent="0.5">
      <c r="A531" t="s">
        <v>552</v>
      </c>
      <c r="B531" t="s">
        <v>177</v>
      </c>
      <c r="C531" t="e">
        <f>VLOOKUP(A531,Curve!$A$1:$C$369,3,FALSE)</f>
        <v>#N/A</v>
      </c>
    </row>
    <row r="532" spans="1:3" x14ac:dyDescent="0.5">
      <c r="A532" t="s">
        <v>419</v>
      </c>
      <c r="B532" t="s">
        <v>420</v>
      </c>
      <c r="C532" t="e">
        <f>VLOOKUP(A532,Curve!$A$1:$C$369,3,FALSE)</f>
        <v>#N/A</v>
      </c>
    </row>
    <row r="533" spans="1:3" x14ac:dyDescent="0.5">
      <c r="A533" t="s">
        <v>1013</v>
      </c>
      <c r="B533" t="s">
        <v>1012</v>
      </c>
      <c r="C533" t="e">
        <f>VLOOKUP(A533,Curve!$A$1:$C$369,3,FALSE)</f>
        <v>#N/A</v>
      </c>
    </row>
    <row r="534" spans="1:3" x14ac:dyDescent="0.5">
      <c r="A534" t="s">
        <v>557</v>
      </c>
      <c r="B534" t="s">
        <v>558</v>
      </c>
      <c r="C534" t="e">
        <f>VLOOKUP(A534,Curve!$A$1:$C$369,3,FALSE)</f>
        <v>#N/A</v>
      </c>
    </row>
    <row r="535" spans="1:3" x14ac:dyDescent="0.5">
      <c r="A535" t="s">
        <v>1011</v>
      </c>
      <c r="B535" t="s">
        <v>681</v>
      </c>
      <c r="C535" t="e">
        <f>VLOOKUP(A535,Curve!$A$1:$C$369,3,FALSE)</f>
        <v>#N/A</v>
      </c>
    </row>
    <row r="536" spans="1:3" x14ac:dyDescent="0.5">
      <c r="A536" t="s">
        <v>302</v>
      </c>
      <c r="B536" t="s">
        <v>303</v>
      </c>
      <c r="C536">
        <f>VLOOKUP(A536,Curve!$A$1:$C$369,3,FALSE)</f>
        <v>594798</v>
      </c>
    </row>
    <row r="537" spans="1:3" x14ac:dyDescent="0.5">
      <c r="A537" t="s">
        <v>942</v>
      </c>
      <c r="B537" t="s">
        <v>645</v>
      </c>
      <c r="C537" t="e">
        <f>VLOOKUP(A537,Curve!$A$1:$C$369,3,FALSE)</f>
        <v>#N/A</v>
      </c>
    </row>
    <row r="538" spans="1:3" x14ac:dyDescent="0.5">
      <c r="A538" t="s">
        <v>1636</v>
      </c>
      <c r="B538" t="s">
        <v>1616</v>
      </c>
      <c r="C538" t="e">
        <f>VLOOKUP(A538,Curve!$A$1:$C$369,3,FALSE)</f>
        <v>#N/A</v>
      </c>
    </row>
    <row r="539" spans="1:3" x14ac:dyDescent="0.5">
      <c r="A539" t="s">
        <v>636</v>
      </c>
      <c r="B539" t="s">
        <v>447</v>
      </c>
      <c r="C539">
        <f>VLOOKUP(A539,Curve!$A$1:$C$369,3,FALSE)</f>
        <v>656322</v>
      </c>
    </row>
    <row r="540" spans="1:3" x14ac:dyDescent="0.5">
      <c r="A540" t="s">
        <v>608</v>
      </c>
      <c r="B540" t="s">
        <v>247</v>
      </c>
      <c r="C540" t="e">
        <f>VLOOKUP(A540,Curve!$A$1:$C$369,3,FALSE)</f>
        <v>#N/A</v>
      </c>
    </row>
    <row r="541" spans="1:3" x14ac:dyDescent="0.5">
      <c r="A541" t="s">
        <v>732</v>
      </c>
      <c r="B541" t="s">
        <v>189</v>
      </c>
      <c r="C541" t="e">
        <f>VLOOKUP(A541,Curve!$A$1:$C$369,3,FALSE)</f>
        <v>#N/A</v>
      </c>
    </row>
    <row r="542" spans="1:3" x14ac:dyDescent="0.5">
      <c r="A542" t="s">
        <v>601</v>
      </c>
      <c r="B542" t="s">
        <v>422</v>
      </c>
      <c r="C542">
        <f>VLOOKUP(A542,Curve!$A$1:$C$369,3,FALSE)</f>
        <v>663432</v>
      </c>
    </row>
    <row r="543" spans="1:3" x14ac:dyDescent="0.5">
      <c r="A543" t="s">
        <v>184</v>
      </c>
      <c r="B543" t="s">
        <v>251</v>
      </c>
      <c r="C543">
        <f>VLOOKUP(A543,Curve!$A$1:$C$369,3,FALSE)</f>
        <v>622098</v>
      </c>
    </row>
    <row r="544" spans="1:3" x14ac:dyDescent="0.5">
      <c r="A544" t="s">
        <v>902</v>
      </c>
      <c r="B544" t="s">
        <v>903</v>
      </c>
      <c r="C544" t="e">
        <f>VLOOKUP(A544,Curve!$A$1:$C$369,3,FALSE)</f>
        <v>#N/A</v>
      </c>
    </row>
    <row r="545" spans="1:3" x14ac:dyDescent="0.5">
      <c r="A545" t="s">
        <v>763</v>
      </c>
      <c r="B545" t="s">
        <v>481</v>
      </c>
      <c r="C545">
        <f>VLOOKUP(A545,Curve!$A$1:$C$369,3,FALSE)</f>
        <v>605276</v>
      </c>
    </row>
    <row r="546" spans="1:3" x14ac:dyDescent="0.5">
      <c r="A546" t="s">
        <v>550</v>
      </c>
      <c r="B546" t="s">
        <v>105</v>
      </c>
      <c r="C546">
        <f>VLOOKUP(A546,Curve!$A$1:$C$369,3,FALSE)</f>
        <v>594577</v>
      </c>
    </row>
    <row r="547" spans="1:3" x14ac:dyDescent="0.5">
      <c r="A547" t="s">
        <v>761</v>
      </c>
      <c r="B547" t="s">
        <v>434</v>
      </c>
      <c r="C547">
        <f>VLOOKUP(A547,Curve!$A$1:$C$369,3,FALSE)</f>
        <v>593619</v>
      </c>
    </row>
    <row r="548" spans="1:3" x14ac:dyDescent="0.5">
      <c r="A548" t="s">
        <v>257</v>
      </c>
      <c r="B548" t="s">
        <v>923</v>
      </c>
      <c r="C548">
        <f>VLOOKUP(A548,Curve!$A$1:$C$369,3,FALSE)</f>
        <v>625643</v>
      </c>
    </row>
    <row r="549" spans="1:3" x14ac:dyDescent="0.5">
      <c r="A549" t="s">
        <v>281</v>
      </c>
      <c r="B549" t="s">
        <v>698</v>
      </c>
      <c r="C549">
        <f>VLOOKUP(A549,Curve!$A$1:$C$369,3,FALSE)</f>
        <v>593144</v>
      </c>
    </row>
    <row r="550" spans="1:3" x14ac:dyDescent="0.5">
      <c r="A550" t="s">
        <v>799</v>
      </c>
      <c r="B550" t="s">
        <v>800</v>
      </c>
      <c r="C550">
        <f>VLOOKUP(A550,Curve!$A$1:$C$369,3,FALSE)</f>
        <v>592135</v>
      </c>
    </row>
    <row r="551" spans="1:3" x14ac:dyDescent="0.5">
      <c r="A551" t="s">
        <v>466</v>
      </c>
      <c r="B551" t="s">
        <v>467</v>
      </c>
      <c r="C551" t="e">
        <f>VLOOKUP(A551,Curve!$A$1:$C$369,3,FALSE)</f>
        <v>#N/A</v>
      </c>
    </row>
    <row r="552" spans="1:3" x14ac:dyDescent="0.5">
      <c r="A552" t="s">
        <v>477</v>
      </c>
      <c r="B552" t="s">
        <v>756</v>
      </c>
      <c r="C552">
        <f>VLOOKUP(A552,Curve!$A$1:$C$369,3,FALSE)</f>
        <v>543351</v>
      </c>
    </row>
    <row r="553" spans="1:3" x14ac:dyDescent="0.5">
      <c r="A553" t="s">
        <v>739</v>
      </c>
      <c r="B553" t="s">
        <v>643</v>
      </c>
      <c r="C553" t="e">
        <f>VLOOKUP(A553,Curve!$A$1:$C$369,3,FALSE)</f>
        <v>#N/A</v>
      </c>
    </row>
    <row r="554" spans="1:3" x14ac:dyDescent="0.5">
      <c r="A554" t="s">
        <v>1007</v>
      </c>
      <c r="B554" t="s">
        <v>444</v>
      </c>
      <c r="C554" t="e">
        <f>VLOOKUP(A554,Curve!$A$1:$C$369,3,FALSE)</f>
        <v>#N/A</v>
      </c>
    </row>
    <row r="555" spans="1:3" x14ac:dyDescent="0.5">
      <c r="A555" t="s">
        <v>382</v>
      </c>
      <c r="B555" t="s">
        <v>115</v>
      </c>
      <c r="C555">
        <f>VLOOKUP(A555,Curve!$A$1:$C$369,3,FALSE)</f>
        <v>605447</v>
      </c>
    </row>
    <row r="556" spans="1:3" x14ac:dyDescent="0.5">
      <c r="A556" t="s">
        <v>872</v>
      </c>
      <c r="B556" t="s">
        <v>264</v>
      </c>
      <c r="C556">
        <f>VLOOKUP(A556,Curve!$A$1:$C$369,3,FALSE)</f>
        <v>605521</v>
      </c>
    </row>
    <row r="557" spans="1:3" x14ac:dyDescent="0.5">
      <c r="A557" t="s">
        <v>664</v>
      </c>
      <c r="B557" t="s">
        <v>29</v>
      </c>
      <c r="C557">
        <f>VLOOKUP(A557,Curve!$A$1:$C$369,3,FALSE)</f>
        <v>656464</v>
      </c>
    </row>
    <row r="558" spans="1:3" x14ac:dyDescent="0.5">
      <c r="A558" t="s">
        <v>769</v>
      </c>
      <c r="B558" t="s">
        <v>89</v>
      </c>
      <c r="C558">
        <f>VLOOKUP(A558,Curve!$A$1:$C$369,3,FALSE)</f>
        <v>519242</v>
      </c>
    </row>
    <row r="559" spans="1:3" x14ac:dyDescent="0.5">
      <c r="A559" t="s">
        <v>445</v>
      </c>
      <c r="B559" t="s">
        <v>41</v>
      </c>
      <c r="C559">
        <f>VLOOKUP(A559,Curve!$A$1:$C$369,3,FALSE)</f>
        <v>621295</v>
      </c>
    </row>
    <row r="560" spans="1:3" x14ac:dyDescent="0.5">
      <c r="A560" t="s">
        <v>1006</v>
      </c>
      <c r="B560" t="s">
        <v>274</v>
      </c>
      <c r="C560" t="e">
        <f>VLOOKUP(A560,Curve!$A$1:$C$369,3,FALSE)</f>
        <v>#N/A</v>
      </c>
    </row>
    <row r="561" spans="1:3" x14ac:dyDescent="0.5">
      <c r="A561" t="s">
        <v>742</v>
      </c>
      <c r="B561" t="s">
        <v>65</v>
      </c>
      <c r="C561">
        <f>VLOOKUP(A561,Curve!$A$1:$C$369,3,FALSE)</f>
        <v>595345</v>
      </c>
    </row>
    <row r="562" spans="1:3" x14ac:dyDescent="0.5">
      <c r="A562" t="s">
        <v>925</v>
      </c>
      <c r="B562" t="s">
        <v>272</v>
      </c>
      <c r="C562">
        <f>VLOOKUP(A562,Curve!$A$1:$C$369,3,FALSE)</f>
        <v>461872</v>
      </c>
    </row>
    <row r="563" spans="1:3" x14ac:dyDescent="0.5">
      <c r="A563" t="s">
        <v>621</v>
      </c>
      <c r="B563" t="s">
        <v>181</v>
      </c>
      <c r="C563" t="e">
        <f>VLOOKUP(A563,Curve!$A$1:$C$369,3,FALSE)</f>
        <v>#N/A</v>
      </c>
    </row>
    <row r="564" spans="1:3" x14ac:dyDescent="0.5">
      <c r="A564" t="s">
        <v>754</v>
      </c>
      <c r="B564" t="s">
        <v>645</v>
      </c>
      <c r="C564">
        <f>VLOOKUP(A564,Curve!$A$1:$C$369,3,FALSE)</f>
        <v>607229</v>
      </c>
    </row>
    <row r="565" spans="1:3" x14ac:dyDescent="0.5">
      <c r="A565" t="s">
        <v>482</v>
      </c>
      <c r="B565" t="s">
        <v>622</v>
      </c>
      <c r="C565">
        <f>VLOOKUP(A565,Curve!$A$1:$C$369,3,FALSE)</f>
        <v>429722</v>
      </c>
    </row>
    <row r="566" spans="1:3" x14ac:dyDescent="0.5">
      <c r="A566" t="s">
        <v>706</v>
      </c>
      <c r="B566" t="s">
        <v>242</v>
      </c>
      <c r="C566">
        <f>VLOOKUP(A566,Curve!$A$1:$C$369,3,FALSE)</f>
        <v>542960</v>
      </c>
    </row>
    <row r="567" spans="1:3" x14ac:dyDescent="0.5">
      <c r="A567" t="s">
        <v>606</v>
      </c>
      <c r="B567" t="s">
        <v>607</v>
      </c>
      <c r="C567">
        <f>VLOOKUP(A567,Curve!$A$1:$C$369,3,FALSE)</f>
        <v>607237</v>
      </c>
    </row>
    <row r="568" spans="1:3" x14ac:dyDescent="0.5">
      <c r="A568" t="s">
        <v>474</v>
      </c>
      <c r="B568" t="s">
        <v>662</v>
      </c>
      <c r="C568">
        <f>VLOOKUP(A568,Curve!$A$1:$C$369,3,FALSE)</f>
        <v>650382</v>
      </c>
    </row>
    <row r="569" spans="1:3" x14ac:dyDescent="0.5">
      <c r="A569" t="s">
        <v>648</v>
      </c>
      <c r="B569" t="s">
        <v>649</v>
      </c>
      <c r="C569" t="e">
        <f>VLOOKUP(A569,Curve!$A$1:$C$369,3,FALSE)</f>
        <v>#N/A</v>
      </c>
    </row>
    <row r="570" spans="1:3" x14ac:dyDescent="0.5">
      <c r="A570" t="s">
        <v>745</v>
      </c>
      <c r="B570" t="s">
        <v>19</v>
      </c>
      <c r="C570" t="e">
        <f>VLOOKUP(A570,Curve!$A$1:$C$369,3,FALSE)</f>
        <v>#N/A</v>
      </c>
    </row>
    <row r="571" spans="1:3" x14ac:dyDescent="0.5">
      <c r="A571" t="s">
        <v>236</v>
      </c>
      <c r="B571" t="s">
        <v>412</v>
      </c>
      <c r="C571">
        <f>VLOOKUP(A571,Curve!$A$1:$C$369,3,FALSE)</f>
        <v>622491</v>
      </c>
    </row>
    <row r="572" spans="1:3" x14ac:dyDescent="0.5">
      <c r="A572" t="s">
        <v>1003</v>
      </c>
      <c r="B572" t="s">
        <v>861</v>
      </c>
      <c r="C572" t="e">
        <f>VLOOKUP(A572,Curve!$A$1:$C$369,3,FALSE)</f>
        <v>#N/A</v>
      </c>
    </row>
    <row r="573" spans="1:3" x14ac:dyDescent="0.5">
      <c r="A573" t="s">
        <v>709</v>
      </c>
      <c r="B573" t="s">
        <v>710</v>
      </c>
      <c r="C573">
        <f>VLOOKUP(A573,Curve!$A$1:$C$369,3,FALSE)</f>
        <v>573668</v>
      </c>
    </row>
    <row r="574" spans="1:3" x14ac:dyDescent="0.5">
      <c r="A574" t="s">
        <v>743</v>
      </c>
      <c r="B574" t="s">
        <v>89</v>
      </c>
      <c r="C574">
        <f>VLOOKUP(A574,Curve!$A$1:$C$369,3,FALSE)</f>
        <v>656686</v>
      </c>
    </row>
    <row r="575" spans="1:3" x14ac:dyDescent="0.5">
      <c r="A575" t="s">
        <v>387</v>
      </c>
      <c r="B575" t="s">
        <v>693</v>
      </c>
      <c r="C575">
        <f>VLOOKUP(A575,Curve!$A$1:$C$369,3,FALSE)</f>
        <v>621242</v>
      </c>
    </row>
    <row r="576" spans="1:3" x14ac:dyDescent="0.5">
      <c r="A576" t="s">
        <v>1002</v>
      </c>
      <c r="B576" t="s">
        <v>1001</v>
      </c>
      <c r="C576" t="e">
        <f>VLOOKUP(A576,Curve!$A$1:$C$369,3,FALSE)</f>
        <v>#N/A</v>
      </c>
    </row>
    <row r="577" spans="1:3" x14ac:dyDescent="0.5">
      <c r="A577" t="s">
        <v>531</v>
      </c>
      <c r="B577" t="s">
        <v>119</v>
      </c>
      <c r="C577">
        <f>VLOOKUP(A577,Curve!$A$1:$C$369,3,FALSE)</f>
        <v>608335</v>
      </c>
    </row>
    <row r="578" spans="1:3" x14ac:dyDescent="0.5">
      <c r="A578" t="s">
        <v>450</v>
      </c>
      <c r="B578" t="s">
        <v>242</v>
      </c>
      <c r="C578" t="e">
        <f>VLOOKUP(A578,Curve!$A$1:$C$369,3,FALSE)</f>
        <v>#N/A</v>
      </c>
    </row>
    <row r="579" spans="1:3" x14ac:dyDescent="0.5">
      <c r="A579" t="s">
        <v>999</v>
      </c>
      <c r="B579" t="s">
        <v>203</v>
      </c>
      <c r="C579" t="e">
        <f>VLOOKUP(A579,Curve!$A$1:$C$369,3,FALSE)</f>
        <v>#N/A</v>
      </c>
    </row>
    <row r="580" spans="1:3" x14ac:dyDescent="0.5">
      <c r="A580" t="s">
        <v>998</v>
      </c>
      <c r="B580" t="s">
        <v>115</v>
      </c>
      <c r="C580" t="e">
        <f>VLOOKUP(A580,Curve!$A$1:$C$369,3,FALSE)</f>
        <v>#N/A</v>
      </c>
    </row>
    <row r="581" spans="1:3" x14ac:dyDescent="0.5">
      <c r="A581" t="s">
        <v>783</v>
      </c>
      <c r="B581" t="s">
        <v>189</v>
      </c>
      <c r="C581">
        <f>VLOOKUP(A581,Curve!$A$1:$C$369,3,FALSE)</f>
        <v>592222</v>
      </c>
    </row>
    <row r="582" spans="1:3" x14ac:dyDescent="0.5">
      <c r="A582" t="s">
        <v>248</v>
      </c>
      <c r="B582" t="s">
        <v>249</v>
      </c>
      <c r="C582" t="e">
        <f>VLOOKUP(A582,Curve!$A$1:$C$369,3,FALSE)</f>
        <v>#N/A</v>
      </c>
    </row>
    <row r="583" spans="1:3" x14ac:dyDescent="0.5">
      <c r="A583" t="s">
        <v>492</v>
      </c>
      <c r="B583" t="s">
        <v>25</v>
      </c>
      <c r="C583">
        <f>VLOOKUP(A583,Curve!$A$1:$C$369,3,FALSE)</f>
        <v>641302</v>
      </c>
    </row>
    <row r="584" spans="1:3" x14ac:dyDescent="0.5">
      <c r="A584" t="s">
        <v>668</v>
      </c>
      <c r="B584" t="s">
        <v>49</v>
      </c>
      <c r="C584">
        <f>VLOOKUP(A584,Curve!$A$1:$C$369,3,FALSE)</f>
        <v>571670</v>
      </c>
    </row>
    <row r="585" spans="1:3" x14ac:dyDescent="0.5">
      <c r="A585" t="s">
        <v>750</v>
      </c>
      <c r="B585" t="s">
        <v>177</v>
      </c>
      <c r="C585" t="e">
        <f>VLOOKUP(A585,Curve!$A$1:$C$369,3,FALSE)</f>
        <v>#N/A</v>
      </c>
    </row>
    <row r="586" spans="1:3" x14ac:dyDescent="0.5">
      <c r="A586" t="s">
        <v>313</v>
      </c>
      <c r="B586" t="s">
        <v>295</v>
      </c>
      <c r="C586">
        <f>VLOOKUP(A586,Curve!$A$1:$C$369,3,FALSE)</f>
        <v>621368</v>
      </c>
    </row>
    <row r="587" spans="1:3" x14ac:dyDescent="0.5">
      <c r="A587" t="s">
        <v>534</v>
      </c>
      <c r="B587" t="s">
        <v>251</v>
      </c>
      <c r="C587">
        <f>VLOOKUP(A587,Curve!$A$1:$C$369,3,FALSE)</f>
        <v>641729</v>
      </c>
    </row>
    <row r="588" spans="1:3" x14ac:dyDescent="0.5">
      <c r="A588" t="s">
        <v>996</v>
      </c>
      <c r="B588" t="s">
        <v>857</v>
      </c>
      <c r="C588" t="e">
        <f>VLOOKUP(A588,Curve!$A$1:$C$369,3,FALSE)</f>
        <v>#N/A</v>
      </c>
    </row>
    <row r="589" spans="1:3" x14ac:dyDescent="0.5">
      <c r="A589" t="s">
        <v>286</v>
      </c>
      <c r="B589" t="s">
        <v>247</v>
      </c>
      <c r="C589">
        <f>VLOOKUP(A589,Curve!$A$1:$C$369,3,FALSE)</f>
        <v>570632</v>
      </c>
    </row>
    <row r="590" spans="1:3" x14ac:dyDescent="0.5">
      <c r="A590" t="s">
        <v>675</v>
      </c>
      <c r="B590" t="s">
        <v>676</v>
      </c>
      <c r="C590">
        <f>VLOOKUP(A590,Curve!$A$1:$C$369,3,FALSE)</f>
        <v>641871</v>
      </c>
    </row>
    <row r="591" spans="1:3" x14ac:dyDescent="0.5">
      <c r="A591" t="s">
        <v>537</v>
      </c>
      <c r="B591" t="s">
        <v>247</v>
      </c>
      <c r="C591" t="e">
        <f>VLOOKUP(A591,Curve!$A$1:$C$369,3,FALSE)</f>
        <v>#N/A</v>
      </c>
    </row>
    <row r="592" spans="1:3" x14ac:dyDescent="0.5">
      <c r="A592" t="s">
        <v>611</v>
      </c>
      <c r="B592" t="s">
        <v>119</v>
      </c>
      <c r="C592" t="e">
        <f>VLOOKUP(A592,Curve!$A$1:$C$369,3,FALSE)</f>
        <v>#N/A</v>
      </c>
    </row>
    <row r="593" spans="1:3" x14ac:dyDescent="0.5">
      <c r="A593" t="s">
        <v>504</v>
      </c>
      <c r="B593" t="s">
        <v>141</v>
      </c>
      <c r="C593">
        <f>VLOOKUP(A593,Curve!$A$1:$C$369,3,FALSE)</f>
        <v>570666</v>
      </c>
    </row>
    <row r="594" spans="1:3" x14ac:dyDescent="0.5">
      <c r="A594" t="s">
        <v>458</v>
      </c>
      <c r="B594" t="s">
        <v>25</v>
      </c>
      <c r="C594" t="e">
        <f>VLOOKUP(A594,Curve!$A$1:$C$369,3,FALSE)</f>
        <v>#N/A</v>
      </c>
    </row>
    <row r="595" spans="1:3" x14ac:dyDescent="0.5">
      <c r="A595" t="s">
        <v>375</v>
      </c>
      <c r="B595" t="s">
        <v>109</v>
      </c>
      <c r="C595">
        <f>VLOOKUP(A595,Curve!$A$1:$C$369,3,FALSE)</f>
        <v>543507</v>
      </c>
    </row>
    <row r="596" spans="1:3" x14ac:dyDescent="0.5">
      <c r="A596" t="s">
        <v>615</v>
      </c>
      <c r="B596" t="s">
        <v>616</v>
      </c>
      <c r="C596" t="e">
        <f>VLOOKUP(A596,Curve!$A$1:$C$369,3,FALSE)</f>
        <v>#N/A</v>
      </c>
    </row>
    <row r="597" spans="1:3" x14ac:dyDescent="0.5">
      <c r="A597" t="s">
        <v>1492</v>
      </c>
      <c r="B597" t="s">
        <v>1650</v>
      </c>
      <c r="C597" t="e">
        <f>VLOOKUP(A597,Curve!$A$1:$C$369,3,FALSE)</f>
        <v>#N/A</v>
      </c>
    </row>
    <row r="598" spans="1:3" x14ac:dyDescent="0.5">
      <c r="A598" t="s">
        <v>960</v>
      </c>
      <c r="B598" t="s">
        <v>720</v>
      </c>
      <c r="C598" t="e">
        <f>VLOOKUP(A598,Curve!$A$1:$C$369,3,FALSE)</f>
        <v>#N/A</v>
      </c>
    </row>
    <row r="599" spans="1:3" x14ac:dyDescent="0.5">
      <c r="A599" t="s">
        <v>539</v>
      </c>
      <c r="B599" t="s">
        <v>577</v>
      </c>
      <c r="C599">
        <f>VLOOKUP(A599,Curve!$A$1:$C$369,3,FALSE)</f>
        <v>554340</v>
      </c>
    </row>
    <row r="600" spans="1:3" x14ac:dyDescent="0.5">
      <c r="A600" t="s">
        <v>722</v>
      </c>
      <c r="B600" t="s">
        <v>723</v>
      </c>
      <c r="C600">
        <f>VLOOKUP(A600,Curve!$A$1:$C$369,3,FALSE)</f>
        <v>660813</v>
      </c>
    </row>
    <row r="601" spans="1:3" x14ac:dyDescent="0.5">
      <c r="A601" t="s">
        <v>361</v>
      </c>
      <c r="B601" t="s">
        <v>362</v>
      </c>
      <c r="C601" t="e">
        <f>VLOOKUP(A601,Curve!$A$1:$C$369,3,FALSE)</f>
        <v>#N/A</v>
      </c>
    </row>
    <row r="602" spans="1:3" x14ac:dyDescent="0.5">
      <c r="A602" t="s">
        <v>345</v>
      </c>
      <c r="B602" t="s">
        <v>115</v>
      </c>
      <c r="C602">
        <f>VLOOKUP(A602,Curve!$A$1:$C$369,3,FALSE)</f>
        <v>642068</v>
      </c>
    </row>
    <row r="603" spans="1:3" x14ac:dyDescent="0.5">
      <c r="A603" t="s">
        <v>451</v>
      </c>
      <c r="B603" t="s">
        <v>452</v>
      </c>
      <c r="C603">
        <f>VLOOKUP(A603,Curve!$A$1:$C$369,3,FALSE)</f>
        <v>547973</v>
      </c>
    </row>
    <row r="604" spans="1:3" x14ac:dyDescent="0.5">
      <c r="A604" t="s">
        <v>357</v>
      </c>
      <c r="B604" t="s">
        <v>358</v>
      </c>
      <c r="C604">
        <f>VLOOKUP(A604,Curve!$A$1:$C$369,3,FALSE)</f>
        <v>641941</v>
      </c>
    </row>
    <row r="605" spans="1:3" x14ac:dyDescent="0.5">
      <c r="A605" t="s">
        <v>609</v>
      </c>
      <c r="B605" t="s">
        <v>610</v>
      </c>
      <c r="C605" t="e">
        <f>VLOOKUP(A605,Curve!$A$1:$C$369,3,FALSE)</f>
        <v>#N/A</v>
      </c>
    </row>
    <row r="606" spans="1:3" x14ac:dyDescent="0.5">
      <c r="A606" t="s">
        <v>843</v>
      </c>
      <c r="B606" t="s">
        <v>844</v>
      </c>
      <c r="C606" t="e">
        <f>VLOOKUP(A606,Curve!$A$1:$C$369,3,FALSE)</f>
        <v>#N/A</v>
      </c>
    </row>
    <row r="607" spans="1:3" x14ac:dyDescent="0.5">
      <c r="A607" t="s">
        <v>809</v>
      </c>
      <c r="B607" t="s">
        <v>119</v>
      </c>
      <c r="C607">
        <f>VLOOKUP(A607,Curve!$A$1:$C$369,3,FALSE)</f>
        <v>519076</v>
      </c>
    </row>
    <row r="608" spans="1:3" x14ac:dyDescent="0.5">
      <c r="A608" t="s">
        <v>567</v>
      </c>
      <c r="B608" t="s">
        <v>242</v>
      </c>
      <c r="C608" t="e">
        <f>VLOOKUP(A608,Curve!$A$1:$C$369,3,FALSE)</f>
        <v>#N/A</v>
      </c>
    </row>
    <row r="609" spans="1:3" x14ac:dyDescent="0.5">
      <c r="A609" t="s">
        <v>273</v>
      </c>
      <c r="B609" t="s">
        <v>274</v>
      </c>
      <c r="C609" t="e">
        <f>VLOOKUP(A609,Curve!$A$1:$C$369,3,FALSE)</f>
        <v>#N/A</v>
      </c>
    </row>
    <row r="610" spans="1:3" x14ac:dyDescent="0.5">
      <c r="A610" t="s">
        <v>995</v>
      </c>
      <c r="B610" t="s">
        <v>994</v>
      </c>
      <c r="C610" t="e">
        <f>VLOOKUP(A610,Curve!$A$1:$C$369,3,FALSE)</f>
        <v>#N/A</v>
      </c>
    </row>
    <row r="611" spans="1:3" x14ac:dyDescent="0.5">
      <c r="A611" t="s">
        <v>485</v>
      </c>
      <c r="B611" t="s">
        <v>486</v>
      </c>
      <c r="C611">
        <f>VLOOKUP(A611,Curve!$A$1:$C$369,3,FALSE)</f>
        <v>608665</v>
      </c>
    </row>
    <row r="612" spans="1:3" x14ac:dyDescent="0.5">
      <c r="A612" t="s">
        <v>993</v>
      </c>
      <c r="B612" t="s">
        <v>119</v>
      </c>
      <c r="C612" t="e">
        <f>VLOOKUP(A612,Curve!$A$1:$C$369,3,FALSE)</f>
        <v>#N/A</v>
      </c>
    </row>
    <row r="613" spans="1:3" x14ac:dyDescent="0.5">
      <c r="A613" t="s">
        <v>915</v>
      </c>
      <c r="B613" t="s">
        <v>916</v>
      </c>
      <c r="C613">
        <f>VLOOKUP(A613,Curve!$A$1:$C$369,3,FALSE)</f>
        <v>518858</v>
      </c>
    </row>
    <row r="614" spans="1:3" x14ac:dyDescent="0.5">
      <c r="A614" t="s">
        <v>108</v>
      </c>
      <c r="B614" t="s">
        <v>109</v>
      </c>
      <c r="C614">
        <f>VLOOKUP(A614,Curve!$A$1:$C$369,3,FALSE)</f>
        <v>669432</v>
      </c>
    </row>
    <row r="615" spans="1:3" x14ac:dyDescent="0.5">
      <c r="A615" t="s">
        <v>500</v>
      </c>
      <c r="B615" t="s">
        <v>329</v>
      </c>
      <c r="C615" t="e">
        <f>VLOOKUP(A615,Curve!$A$1:$C$369,3,FALSE)</f>
        <v>#N/A</v>
      </c>
    </row>
    <row r="616" spans="1:3" x14ac:dyDescent="0.5">
      <c r="A616" t="s">
        <v>338</v>
      </c>
      <c r="B616" t="s">
        <v>109</v>
      </c>
      <c r="C616" t="e">
        <f>VLOOKUP(A616,Curve!$A$1:$C$369,3,FALSE)</f>
        <v>#N/A</v>
      </c>
    </row>
    <row r="617" spans="1:3" x14ac:dyDescent="0.5">
      <c r="A617" t="s">
        <v>992</v>
      </c>
      <c r="B617" t="s">
        <v>105</v>
      </c>
      <c r="C617" t="e">
        <f>VLOOKUP(A617,Curve!$A$1:$C$369,3,FALSE)</f>
        <v>#N/A</v>
      </c>
    </row>
    <row r="618" spans="1:3" x14ac:dyDescent="0.5">
      <c r="A618" t="s">
        <v>633</v>
      </c>
      <c r="B618" t="s">
        <v>61</v>
      </c>
      <c r="C618" t="e">
        <f>VLOOKUP(A618,Curve!$A$1:$C$369,3,FALSE)</f>
        <v>#N/A</v>
      </c>
    </row>
    <row r="619" spans="1:3" x14ac:dyDescent="0.5">
      <c r="A619" t="s">
        <v>824</v>
      </c>
      <c r="B619" t="s">
        <v>825</v>
      </c>
      <c r="C619">
        <f>VLOOKUP(A619,Curve!$A$1:$C$369,3,FALSE)</f>
        <v>670990</v>
      </c>
    </row>
    <row r="620" spans="1:3" x14ac:dyDescent="0.5">
      <c r="A620" t="s">
        <v>236</v>
      </c>
      <c r="B620" t="s">
        <v>141</v>
      </c>
      <c r="C620">
        <f>VLOOKUP(A620,Curve!$A$1:$C$369,3,FALSE)</f>
        <v>622491</v>
      </c>
    </row>
    <row r="621" spans="1:3" x14ac:dyDescent="0.5">
      <c r="A621" t="s">
        <v>366</v>
      </c>
      <c r="B621" t="s">
        <v>170</v>
      </c>
      <c r="C621">
        <f>VLOOKUP(A621,Curve!$A$1:$C$369,3,FALSE)</f>
        <v>641394</v>
      </c>
    </row>
    <row r="622" spans="1:3" x14ac:dyDescent="0.5">
      <c r="A622" t="s">
        <v>554</v>
      </c>
      <c r="B622" t="s">
        <v>303</v>
      </c>
      <c r="C622">
        <f>VLOOKUP(A622,Curve!$A$1:$C$369,3,FALSE)</f>
        <v>606930</v>
      </c>
    </row>
    <row r="623" spans="1:3" x14ac:dyDescent="0.5">
      <c r="A623" t="s">
        <v>674</v>
      </c>
      <c r="B623" t="s">
        <v>572</v>
      </c>
      <c r="C623" t="e">
        <f>VLOOKUP(A623,Curve!$A$1:$C$369,3,FALSE)</f>
        <v>#N/A</v>
      </c>
    </row>
    <row r="624" spans="1:3" x14ac:dyDescent="0.5">
      <c r="A624" t="s">
        <v>1649</v>
      </c>
      <c r="B624" t="s">
        <v>701</v>
      </c>
      <c r="C624" t="e">
        <f>VLOOKUP(A624,Curve!$A$1:$C$369,3,FALSE)</f>
        <v>#N/A</v>
      </c>
    </row>
    <row r="625" spans="1:3" x14ac:dyDescent="0.5">
      <c r="A625" t="s">
        <v>813</v>
      </c>
      <c r="B625" t="s">
        <v>814</v>
      </c>
      <c r="C625">
        <f>VLOOKUP(A625,Curve!$A$1:$C$369,3,FALSE)</f>
        <v>541640</v>
      </c>
    </row>
    <row r="626" spans="1:3" x14ac:dyDescent="0.5">
      <c r="A626" t="s">
        <v>991</v>
      </c>
      <c r="B626" t="s">
        <v>990</v>
      </c>
      <c r="C626" t="e">
        <f>VLOOKUP(A626,Curve!$A$1:$C$369,3,FALSE)</f>
        <v>#N/A</v>
      </c>
    </row>
    <row r="627" spans="1:3" x14ac:dyDescent="0.5">
      <c r="A627" t="s">
        <v>517</v>
      </c>
      <c r="B627" t="s">
        <v>430</v>
      </c>
      <c r="C627" t="e">
        <f>VLOOKUP(A627,Curve!$A$1:$C$369,3,FALSE)</f>
        <v>#N/A</v>
      </c>
    </row>
    <row r="628" spans="1:3" x14ac:dyDescent="0.5">
      <c r="A628" t="s">
        <v>686</v>
      </c>
      <c r="B628" t="s">
        <v>177</v>
      </c>
      <c r="C628">
        <f>VLOOKUP(A628,Curve!$A$1:$C$369,3,FALSE)</f>
        <v>641682</v>
      </c>
    </row>
    <row r="629" spans="1:3" x14ac:dyDescent="0.5">
      <c r="A629" t="s">
        <v>872</v>
      </c>
      <c r="B629" t="s">
        <v>873</v>
      </c>
      <c r="C629">
        <f>VLOOKUP(A629,Curve!$A$1:$C$369,3,FALSE)</f>
        <v>605521</v>
      </c>
    </row>
    <row r="630" spans="1:3" x14ac:dyDescent="0.5">
      <c r="A630" t="s">
        <v>462</v>
      </c>
      <c r="B630" t="s">
        <v>721</v>
      </c>
      <c r="C630">
        <f>VLOOKUP(A630,Curve!$A$1:$C$369,3,FALSE)</f>
        <v>527048</v>
      </c>
    </row>
    <row r="631" spans="1:3" x14ac:dyDescent="0.5">
      <c r="A631" t="s">
        <v>989</v>
      </c>
      <c r="B631" t="s">
        <v>170</v>
      </c>
      <c r="C631" t="e">
        <f>VLOOKUP(A631,Curve!$A$1:$C$369,3,FALSE)</f>
        <v>#N/A</v>
      </c>
    </row>
    <row r="632" spans="1:3" x14ac:dyDescent="0.5">
      <c r="A632" t="s">
        <v>780</v>
      </c>
      <c r="B632" t="s">
        <v>511</v>
      </c>
      <c r="C632">
        <f>VLOOKUP(A632,Curve!$A$1:$C$369,3,FALSE)</f>
        <v>621057</v>
      </c>
    </row>
    <row r="633" spans="1:3" x14ac:dyDescent="0.5">
      <c r="A633" t="s">
        <v>717</v>
      </c>
      <c r="B633" t="s">
        <v>718</v>
      </c>
      <c r="C633" t="e">
        <f>VLOOKUP(A633,Curve!$A$1:$C$369,3,FALSE)</f>
        <v>#N/A</v>
      </c>
    </row>
    <row r="634" spans="1:3" x14ac:dyDescent="0.5">
      <c r="A634" t="s">
        <v>549</v>
      </c>
      <c r="B634" t="s">
        <v>177</v>
      </c>
      <c r="C634">
        <f>VLOOKUP(A634,Curve!$A$1:$C$369,3,FALSE)</f>
        <v>605507</v>
      </c>
    </row>
    <row r="635" spans="1:3" x14ac:dyDescent="0.5">
      <c r="A635" t="s">
        <v>525</v>
      </c>
      <c r="B635" t="s">
        <v>526</v>
      </c>
      <c r="C635" t="e">
        <f>VLOOKUP(A635,Curve!$A$1:$C$369,3,FALSE)</f>
        <v>#N/A</v>
      </c>
    </row>
    <row r="636" spans="1:3" x14ac:dyDescent="0.5">
      <c r="A636" t="s">
        <v>592</v>
      </c>
      <c r="B636" t="s">
        <v>87</v>
      </c>
      <c r="C636" t="e">
        <f>VLOOKUP(A636,Curve!$A$1:$C$369,3,FALSE)</f>
        <v>#N/A</v>
      </c>
    </row>
    <row r="637" spans="1:3" x14ac:dyDescent="0.5">
      <c r="A637" t="s">
        <v>250</v>
      </c>
      <c r="B637" t="s">
        <v>251</v>
      </c>
      <c r="C637">
        <f>VLOOKUP(A637,Curve!$A$1:$C$369,3,FALSE)</f>
        <v>605452</v>
      </c>
    </row>
    <row r="638" spans="1:3" x14ac:dyDescent="0.5">
      <c r="A638" t="s">
        <v>891</v>
      </c>
      <c r="B638" t="s">
        <v>685</v>
      </c>
      <c r="C638" t="e">
        <f>VLOOKUP(A638,Curve!$A$1:$C$369,3,FALSE)</f>
        <v>#N/A</v>
      </c>
    </row>
    <row r="639" spans="1:3" x14ac:dyDescent="0.5">
      <c r="A639" t="s">
        <v>986</v>
      </c>
      <c r="B639" t="s">
        <v>610</v>
      </c>
      <c r="C639" t="e">
        <f>VLOOKUP(A639,Curve!$A$1:$C$369,3,FALSE)</f>
        <v>#N/A</v>
      </c>
    </row>
    <row r="640" spans="1:3" x14ac:dyDescent="0.5">
      <c r="A640" t="s">
        <v>928</v>
      </c>
      <c r="B640" t="s">
        <v>929</v>
      </c>
      <c r="C640" t="e">
        <f>VLOOKUP(A640,Curve!$A$1:$C$369,3,FALSE)</f>
        <v>#N/A</v>
      </c>
    </row>
    <row r="641" spans="1:3" x14ac:dyDescent="0.5">
      <c r="A641" t="s">
        <v>728</v>
      </c>
      <c r="B641" t="s">
        <v>729</v>
      </c>
      <c r="C641">
        <f>VLOOKUP(A641,Curve!$A$1:$C$369,3,FALSE)</f>
        <v>545343</v>
      </c>
    </row>
    <row r="642" spans="1:3" x14ac:dyDescent="0.5">
      <c r="A642" t="s">
        <v>883</v>
      </c>
      <c r="B642" t="s">
        <v>89</v>
      </c>
      <c r="C642" t="e">
        <f>VLOOKUP(A642,Curve!$A$1:$C$369,3,FALSE)</f>
        <v>#N/A</v>
      </c>
    </row>
    <row r="643" spans="1:3" x14ac:dyDescent="0.5">
      <c r="A643" t="s">
        <v>738</v>
      </c>
      <c r="B643" t="s">
        <v>141</v>
      </c>
      <c r="C643">
        <f>VLOOKUP(A643,Curve!$A$1:$C$369,3,FALSE)</f>
        <v>661563</v>
      </c>
    </row>
    <row r="644" spans="1:3" x14ac:dyDescent="0.5">
      <c r="A644" t="s">
        <v>399</v>
      </c>
      <c r="B644" t="s">
        <v>400</v>
      </c>
      <c r="C644">
        <f>VLOOKUP(A644,Curve!$A$1:$C$369,3,FALSE)</f>
        <v>624133</v>
      </c>
    </row>
    <row r="645" spans="1:3" x14ac:dyDescent="0.5">
      <c r="A645" t="s">
        <v>549</v>
      </c>
      <c r="B645" t="s">
        <v>696</v>
      </c>
      <c r="C645">
        <f>VLOOKUP(A645,Curve!$A$1:$C$369,3,FALSE)</f>
        <v>605507</v>
      </c>
    </row>
    <row r="646" spans="1:3" x14ac:dyDescent="0.5">
      <c r="A646" t="s">
        <v>629</v>
      </c>
      <c r="B646" t="s">
        <v>630</v>
      </c>
      <c r="C646" t="e">
        <f>VLOOKUP(A646,Curve!$A$1:$C$369,3,FALSE)</f>
        <v>#N/A</v>
      </c>
    </row>
    <row r="647" spans="1:3" x14ac:dyDescent="0.5">
      <c r="A647" t="s">
        <v>890</v>
      </c>
      <c r="B647" t="s">
        <v>19</v>
      </c>
      <c r="C647" t="e">
        <f>VLOOKUP(A647,Curve!$A$1:$C$369,3,FALSE)</f>
        <v>#N/A</v>
      </c>
    </row>
    <row r="648" spans="1:3" x14ac:dyDescent="0.5">
      <c r="A648" t="s">
        <v>148</v>
      </c>
      <c r="B648" t="s">
        <v>149</v>
      </c>
      <c r="C648">
        <f>VLOOKUP(A648,Curve!$A$1:$C$369,3,FALSE)</f>
        <v>622446</v>
      </c>
    </row>
    <row r="649" spans="1:3" x14ac:dyDescent="0.5">
      <c r="A649" t="s">
        <v>983</v>
      </c>
      <c r="B649" t="s">
        <v>57</v>
      </c>
      <c r="C649" t="e">
        <f>VLOOKUP(A649,Curve!$A$1:$C$369,3,FALSE)</f>
        <v>#N/A</v>
      </c>
    </row>
    <row r="650" spans="1:3" x14ac:dyDescent="0.5">
      <c r="A650" t="s">
        <v>391</v>
      </c>
      <c r="B650" t="s">
        <v>392</v>
      </c>
      <c r="C650" t="e">
        <f>VLOOKUP(A650,Curve!$A$1:$C$369,3,FALSE)</f>
        <v>#N/A</v>
      </c>
    </row>
    <row r="651" spans="1:3" x14ac:dyDescent="0.5">
      <c r="A651" t="s">
        <v>200</v>
      </c>
      <c r="B651" t="s">
        <v>393</v>
      </c>
      <c r="C651">
        <f>VLOOKUP(A651,Curve!$A$1:$C$369,3,FALSE)</f>
        <v>664285</v>
      </c>
    </row>
    <row r="652" spans="1:3" x14ac:dyDescent="0.5">
      <c r="A652" t="s">
        <v>940</v>
      </c>
      <c r="B652" t="s">
        <v>941</v>
      </c>
      <c r="C652">
        <f>VLOOKUP(A652,Curve!$A$1:$C$369,3,FALSE)</f>
        <v>594311</v>
      </c>
    </row>
    <row r="653" spans="1:3" x14ac:dyDescent="0.5">
      <c r="A653" t="s">
        <v>914</v>
      </c>
      <c r="B653" t="s">
        <v>175</v>
      </c>
      <c r="C653">
        <f>VLOOKUP(A653,Curve!$A$1:$C$369,3,FALSE)</f>
        <v>624586</v>
      </c>
    </row>
    <row r="654" spans="1:3" x14ac:dyDescent="0.5">
      <c r="A654" t="s">
        <v>946</v>
      </c>
      <c r="B654" t="s">
        <v>161</v>
      </c>
      <c r="C654">
        <f>VLOOKUP(A654,Curve!$A$1:$C$369,3,FALSE)</f>
        <v>571800</v>
      </c>
    </row>
    <row r="655" spans="1:3" x14ac:dyDescent="0.5">
      <c r="A655" t="s">
        <v>294</v>
      </c>
      <c r="B655" t="s">
        <v>295</v>
      </c>
      <c r="C655" t="e">
        <f>VLOOKUP(A655,Curve!$A$1:$C$369,3,FALSE)</f>
        <v>#N/A</v>
      </c>
    </row>
    <row r="656" spans="1:3" x14ac:dyDescent="0.5">
      <c r="A656" t="s">
        <v>482</v>
      </c>
      <c r="B656" t="s">
        <v>483</v>
      </c>
      <c r="C656">
        <f>VLOOKUP(A656,Curve!$A$1:$C$369,3,FALSE)</f>
        <v>429722</v>
      </c>
    </row>
    <row r="657" spans="1:3" x14ac:dyDescent="0.5">
      <c r="A657" t="s">
        <v>665</v>
      </c>
      <c r="B657" t="s">
        <v>666</v>
      </c>
      <c r="C657">
        <f>VLOOKUP(A657,Curve!$A$1:$C$369,3,FALSE)</f>
        <v>608678</v>
      </c>
    </row>
    <row r="658" spans="1:3" x14ac:dyDescent="0.5">
      <c r="A658" t="s">
        <v>746</v>
      </c>
      <c r="B658" t="s">
        <v>747</v>
      </c>
      <c r="C658" t="e">
        <f>VLOOKUP(A658,Curve!$A$1:$C$369,3,FALSE)</f>
        <v>#N/A</v>
      </c>
    </row>
    <row r="659" spans="1:3" x14ac:dyDescent="0.5">
      <c r="A659" t="s">
        <v>455</v>
      </c>
      <c r="B659" t="s">
        <v>456</v>
      </c>
      <c r="C659" t="e">
        <f>VLOOKUP(A659,Curve!$A$1:$C$369,3,FALSE)</f>
        <v>#N/A</v>
      </c>
    </row>
    <row r="660" spans="1:3" x14ac:dyDescent="0.5">
      <c r="A660" t="s">
        <v>345</v>
      </c>
      <c r="B660" t="s">
        <v>346</v>
      </c>
      <c r="C660">
        <f>VLOOKUP(A660,Curve!$A$1:$C$369,3,FALSE)</f>
        <v>642068</v>
      </c>
    </row>
    <row r="661" spans="1:3" x14ac:dyDescent="0.5">
      <c r="A661" t="s">
        <v>744</v>
      </c>
      <c r="B661" t="s">
        <v>139</v>
      </c>
      <c r="C661">
        <f>VLOOKUP(A661,Curve!$A$1:$C$369,3,FALSE)</f>
        <v>642083</v>
      </c>
    </row>
    <row r="662" spans="1:3" x14ac:dyDescent="0.5">
      <c r="A662" t="s">
        <v>559</v>
      </c>
      <c r="B662" t="s">
        <v>427</v>
      </c>
      <c r="C662" t="e">
        <f>VLOOKUP(A662,Curve!$A$1:$C$369,3,FALSE)</f>
        <v>#N/A</v>
      </c>
    </row>
    <row r="663" spans="1:3" x14ac:dyDescent="0.5">
      <c r="A663" t="s">
        <v>699</v>
      </c>
      <c r="B663" t="s">
        <v>41</v>
      </c>
      <c r="C663">
        <f>VLOOKUP(A663,Curve!$A$1:$C$369,3,FALSE)</f>
        <v>680704</v>
      </c>
    </row>
    <row r="664" spans="1:3" x14ac:dyDescent="0.5">
      <c r="A664" t="s">
        <v>786</v>
      </c>
      <c r="B664" t="s">
        <v>85</v>
      </c>
      <c r="C664" t="e">
        <f>VLOOKUP(A664,Curve!$A$1:$C$369,3,FALSE)</f>
        <v>#N/A</v>
      </c>
    </row>
    <row r="665" spans="1:3" x14ac:dyDescent="0.5">
      <c r="A665" t="s">
        <v>612</v>
      </c>
      <c r="B665" t="s">
        <v>613</v>
      </c>
      <c r="C665" t="e">
        <f>VLOOKUP(A665,Curve!$A$1:$C$369,3,FALSE)</f>
        <v>#N/A</v>
      </c>
    </row>
    <row r="666" spans="1:3" x14ac:dyDescent="0.5">
      <c r="A666" t="s">
        <v>980</v>
      </c>
      <c r="B666" t="s">
        <v>969</v>
      </c>
      <c r="C666" t="e">
        <f>VLOOKUP(A666,Curve!$A$1:$C$369,3,FALSE)</f>
        <v>#N/A</v>
      </c>
    </row>
    <row r="667" spans="1:3" x14ac:dyDescent="0.5">
      <c r="A667" t="s">
        <v>876</v>
      </c>
      <c r="B667" t="s">
        <v>877</v>
      </c>
      <c r="C667">
        <f>VLOOKUP(A667,Curve!$A$1:$C$369,3,FALSE)</f>
        <v>642073</v>
      </c>
    </row>
    <row r="668" spans="1:3" x14ac:dyDescent="0.5">
      <c r="A668" t="s">
        <v>440</v>
      </c>
      <c r="B668" t="s">
        <v>441</v>
      </c>
      <c r="C668" t="e">
        <f>VLOOKUP(A668,Curve!$A$1:$C$369,3,FALSE)</f>
        <v>#N/A</v>
      </c>
    </row>
    <row r="669" spans="1:3" x14ac:dyDescent="0.5">
      <c r="A669" t="s">
        <v>826</v>
      </c>
      <c r="B669" t="s">
        <v>827</v>
      </c>
      <c r="C669">
        <f>VLOOKUP(A669,Curve!$A$1:$C$369,3,FALSE)</f>
        <v>663753</v>
      </c>
    </row>
    <row r="670" spans="1:3" x14ac:dyDescent="0.5">
      <c r="A670" t="s">
        <v>979</v>
      </c>
      <c r="B670" t="s">
        <v>978</v>
      </c>
      <c r="C670" t="e">
        <f>VLOOKUP(A670,Curve!$A$1:$C$369,3,FALSE)</f>
        <v>#N/A</v>
      </c>
    </row>
    <row r="671" spans="1:3" x14ac:dyDescent="0.5">
      <c r="A671" t="s">
        <v>727</v>
      </c>
      <c r="B671" t="s">
        <v>247</v>
      </c>
      <c r="C671">
        <f>VLOOKUP(A671,Curve!$A$1:$C$369,3,FALSE)</f>
        <v>650671</v>
      </c>
    </row>
    <row r="672" spans="1:3" x14ac:dyDescent="0.5">
      <c r="A672" t="s">
        <v>108</v>
      </c>
      <c r="B672" t="s">
        <v>25</v>
      </c>
      <c r="C672">
        <f>VLOOKUP(A672,Curve!$A$1:$C$369,3,FALSE)</f>
        <v>669432</v>
      </c>
    </row>
    <row r="673" spans="1:3" x14ac:dyDescent="0.5">
      <c r="A673" t="s">
        <v>875</v>
      </c>
      <c r="B673" t="s">
        <v>37</v>
      </c>
      <c r="C673" t="e">
        <f>VLOOKUP(A673,Curve!$A$1:$C$369,3,FALSE)</f>
        <v>#N/A</v>
      </c>
    </row>
    <row r="674" spans="1:3" x14ac:dyDescent="0.5">
      <c r="A674" t="s">
        <v>614</v>
      </c>
      <c r="B674" t="s">
        <v>511</v>
      </c>
      <c r="C674">
        <f>VLOOKUP(A674,Curve!$A$1:$C$369,3,FALSE)</f>
        <v>571946</v>
      </c>
    </row>
    <row r="675" spans="1:3" x14ac:dyDescent="0.5">
      <c r="A675" t="s">
        <v>762</v>
      </c>
      <c r="B675" t="s">
        <v>488</v>
      </c>
      <c r="C675">
        <f>VLOOKUP(A675,Curve!$A$1:$C$369,3,FALSE)</f>
        <v>667376</v>
      </c>
    </row>
    <row r="676" spans="1:3" x14ac:dyDescent="0.5">
      <c r="A676" t="s">
        <v>884</v>
      </c>
      <c r="B676" t="s">
        <v>885</v>
      </c>
      <c r="C676">
        <f>VLOOKUP(A676,Curve!$A$1:$C$369,3,FALSE)</f>
        <v>594056</v>
      </c>
    </row>
    <row r="677" spans="1:3" x14ac:dyDescent="0.5">
      <c r="A677" t="s">
        <v>954</v>
      </c>
      <c r="B677" t="s">
        <v>220</v>
      </c>
      <c r="C677">
        <f>VLOOKUP(A677,Curve!$A$1:$C$369,3,FALSE)</f>
        <v>663399</v>
      </c>
    </row>
    <row r="678" spans="1:3" x14ac:dyDescent="0.5">
      <c r="A678" t="s">
        <v>614</v>
      </c>
      <c r="B678" t="s">
        <v>37</v>
      </c>
      <c r="C678">
        <f>VLOOKUP(A678,Curve!$A$1:$C$369,3,FALSE)</f>
        <v>571946</v>
      </c>
    </row>
    <row r="679" spans="1:3" x14ac:dyDescent="0.5">
      <c r="A679" t="s">
        <v>976</v>
      </c>
      <c r="B679" t="s">
        <v>488</v>
      </c>
      <c r="C679" t="e">
        <f>VLOOKUP(A679,Curve!$A$1:$C$369,3,FALSE)</f>
        <v>#N/A</v>
      </c>
    </row>
    <row r="680" spans="1:3" x14ac:dyDescent="0.5">
      <c r="A680" t="s">
        <v>326</v>
      </c>
      <c r="B680" t="s">
        <v>101</v>
      </c>
      <c r="C680">
        <f>VLOOKUP(A680,Curve!$A$1:$C$369,3,FALSE)</f>
        <v>657097</v>
      </c>
    </row>
    <row r="681" spans="1:3" x14ac:dyDescent="0.5">
      <c r="A681" t="s">
        <v>410</v>
      </c>
      <c r="B681" t="s">
        <v>411</v>
      </c>
      <c r="C681" t="e">
        <f>VLOOKUP(A681,Curve!$A$1:$C$369,3,FALSE)</f>
        <v>#N/A</v>
      </c>
    </row>
    <row r="682" spans="1:3" x14ac:dyDescent="0.5">
      <c r="A682" t="s">
        <v>209</v>
      </c>
      <c r="B682" t="s">
        <v>210</v>
      </c>
      <c r="C682">
        <f>VLOOKUP(A682,Curve!$A$1:$C$369,3,FALSE)</f>
        <v>572971</v>
      </c>
    </row>
    <row r="683" spans="1:3" x14ac:dyDescent="0.5">
      <c r="A683" t="s">
        <v>350</v>
      </c>
      <c r="B683" t="s">
        <v>295</v>
      </c>
      <c r="C683">
        <f>VLOOKUP(A683,Curve!$A$1:$C$369,3,FALSE)</f>
        <v>642207</v>
      </c>
    </row>
    <row r="684" spans="1:3" x14ac:dyDescent="0.5">
      <c r="A684" t="s">
        <v>724</v>
      </c>
      <c r="B684" t="s">
        <v>119</v>
      </c>
      <c r="C684">
        <f>VLOOKUP(A684,Curve!$A$1:$C$369,3,FALSE)</f>
        <v>605195</v>
      </c>
    </row>
    <row r="685" spans="1:3" x14ac:dyDescent="0.5">
      <c r="A685" t="s">
        <v>78</v>
      </c>
      <c r="B685" t="s">
        <v>79</v>
      </c>
      <c r="C685" t="e">
        <f>VLOOKUP(A685,Curve!$A$1:$C$369,3,FALSE)</f>
        <v>#N/A</v>
      </c>
    </row>
    <row r="686" spans="1:3" x14ac:dyDescent="0.5">
      <c r="A686" t="s">
        <v>518</v>
      </c>
      <c r="B686" t="s">
        <v>519</v>
      </c>
      <c r="C686">
        <f>VLOOKUP(A686,Curve!$A$1:$C$369,3,FALSE)</f>
        <v>519326</v>
      </c>
    </row>
    <row r="687" spans="1:3" x14ac:dyDescent="0.5">
      <c r="A687" t="s">
        <v>585</v>
      </c>
      <c r="B687" t="s">
        <v>586</v>
      </c>
      <c r="C687">
        <f>VLOOKUP(A687,Curve!$A$1:$C$369,3,FALSE)</f>
        <v>542888</v>
      </c>
    </row>
    <row r="688" spans="1:3" x14ac:dyDescent="0.5">
      <c r="A688" t="s">
        <v>920</v>
      </c>
      <c r="B688" t="s">
        <v>427</v>
      </c>
      <c r="C688">
        <f>VLOOKUP(A688,Curve!$A$1:$C$369,3,FALSE)</f>
        <v>641447</v>
      </c>
    </row>
    <row r="689" spans="1:3" x14ac:dyDescent="0.5">
      <c r="A689" t="s">
        <v>421</v>
      </c>
      <c r="B689" t="s">
        <v>422</v>
      </c>
      <c r="C689" t="e">
        <f>VLOOKUP(A689,Curve!$A$1:$C$369,3,FALSE)</f>
        <v>#N/A</v>
      </c>
    </row>
    <row r="690" spans="1:3" x14ac:dyDescent="0.5">
      <c r="A690" t="s">
        <v>733</v>
      </c>
      <c r="B690" t="s">
        <v>734</v>
      </c>
      <c r="C690">
        <f>VLOOKUP(A690,Curve!$A$1:$C$369,3,FALSE)</f>
        <v>596001</v>
      </c>
    </row>
    <row r="691" spans="1:3" x14ac:dyDescent="0.5">
      <c r="A691" t="s">
        <v>501</v>
      </c>
      <c r="B691" t="s">
        <v>502</v>
      </c>
      <c r="C691">
        <f>VLOOKUP(A691,Curve!$A$1:$C$369,3,FALSE)</f>
        <v>518553</v>
      </c>
    </row>
    <row r="692" spans="1:3" x14ac:dyDescent="0.5">
      <c r="A692" t="s">
        <v>476</v>
      </c>
      <c r="B692" t="s">
        <v>427</v>
      </c>
      <c r="C692" t="e">
        <f>VLOOKUP(A692,Curve!$A$1:$C$369,3,FALSE)</f>
        <v>#N/A</v>
      </c>
    </row>
    <row r="693" spans="1:3" x14ac:dyDescent="0.5">
      <c r="A693" t="s">
        <v>760</v>
      </c>
      <c r="B693" t="s">
        <v>447</v>
      </c>
      <c r="C693">
        <f>VLOOKUP(A693,Curve!$A$1:$C$369,3,FALSE)</f>
        <v>572125</v>
      </c>
    </row>
    <row r="694" spans="1:3" x14ac:dyDescent="0.5">
      <c r="A694" t="s">
        <v>603</v>
      </c>
      <c r="B694" t="s">
        <v>604</v>
      </c>
      <c r="C694" t="e">
        <f>VLOOKUP(A694,Curve!$A$1:$C$369,3,FALSE)</f>
        <v>#N/A</v>
      </c>
    </row>
    <row r="695" spans="1:3" x14ac:dyDescent="0.5">
      <c r="A695" t="s">
        <v>202</v>
      </c>
      <c r="B695" t="s">
        <v>726</v>
      </c>
      <c r="C695">
        <f>VLOOKUP(A695,Curve!$A$1:$C$369,3,FALSE)</f>
        <v>641312</v>
      </c>
    </row>
    <row r="696" spans="1:3" x14ac:dyDescent="0.5">
      <c r="A696" t="s">
        <v>478</v>
      </c>
      <c r="B696" t="s">
        <v>61</v>
      </c>
      <c r="C696" t="e">
        <f>VLOOKUP(A696,Curve!$A$1:$C$369,3,FALSE)</f>
        <v>#N/A</v>
      </c>
    </row>
    <row r="697" spans="1:3" x14ac:dyDescent="0.5">
      <c r="A697" t="s">
        <v>281</v>
      </c>
      <c r="B697" t="s">
        <v>934</v>
      </c>
      <c r="C697">
        <f>VLOOKUP(A697,Curve!$A$1:$C$369,3,FALSE)</f>
        <v>593144</v>
      </c>
    </row>
    <row r="698" spans="1:3" x14ac:dyDescent="0.5">
      <c r="A698" t="s">
        <v>505</v>
      </c>
      <c r="B698" t="s">
        <v>272</v>
      </c>
      <c r="C698">
        <f>VLOOKUP(A698,Curve!$A$1:$C$369,3,FALSE)</f>
        <v>669622</v>
      </c>
    </row>
    <row r="699" spans="1:3" x14ac:dyDescent="0.5">
      <c r="A699" t="s">
        <v>1464</v>
      </c>
      <c r="B699" t="s">
        <v>1641</v>
      </c>
      <c r="C699" t="e">
        <f>VLOOKUP(A699,Curve!$A$1:$C$369,3,FALSE)</f>
        <v>#N/A</v>
      </c>
    </row>
    <row r="700" spans="1:3" x14ac:dyDescent="0.5">
      <c r="A700" t="s">
        <v>832</v>
      </c>
      <c r="B700" t="s">
        <v>833</v>
      </c>
      <c r="C700" t="e">
        <f>VLOOKUP(A700,Curve!$A$1:$C$369,3,FALSE)</f>
        <v>#N/A</v>
      </c>
    </row>
    <row r="701" spans="1:3" x14ac:dyDescent="0.5">
      <c r="A701" t="s">
        <v>972</v>
      </c>
      <c r="B701" t="s">
        <v>971</v>
      </c>
      <c r="C701" t="e">
        <f>VLOOKUP(A701,Curve!$A$1:$C$369,3,FALSE)</f>
        <v>#N/A</v>
      </c>
    </row>
    <row r="702" spans="1:3" x14ac:dyDescent="0.5">
      <c r="A702" t="s">
        <v>671</v>
      </c>
      <c r="B702" t="s">
        <v>151</v>
      </c>
      <c r="C702" t="e">
        <f>VLOOKUP(A702,Curve!$A$1:$C$369,3,FALSE)</f>
        <v>#N/A</v>
      </c>
    </row>
    <row r="703" spans="1:3" x14ac:dyDescent="0.5">
      <c r="A703" t="s">
        <v>211</v>
      </c>
      <c r="B703" t="s">
        <v>242</v>
      </c>
      <c r="C703">
        <f>VLOOKUP(A703,Curve!$A$1:$C$369,3,FALSE)</f>
        <v>656605</v>
      </c>
    </row>
    <row r="704" spans="1:3" x14ac:dyDescent="0.5">
      <c r="A704" t="s">
        <v>970</v>
      </c>
      <c r="B704" t="s">
        <v>969</v>
      </c>
      <c r="C704" t="e">
        <f>VLOOKUP(A704,Curve!$A$1:$C$369,3,FALSE)</f>
        <v>#N/A</v>
      </c>
    </row>
    <row r="705" spans="1:3" x14ac:dyDescent="0.5">
      <c r="A705" t="s">
        <v>858</v>
      </c>
      <c r="B705" t="s">
        <v>282</v>
      </c>
      <c r="C705">
        <f>VLOOKUP(A705,Curve!$A$1:$C$369,3,FALSE)</f>
        <v>663992</v>
      </c>
    </row>
    <row r="706" spans="1:3" x14ac:dyDescent="0.5">
      <c r="A706" t="s">
        <v>493</v>
      </c>
      <c r="B706" t="s">
        <v>456</v>
      </c>
      <c r="C706" t="e">
        <f>VLOOKUP(A706,Curve!$A$1:$C$369,3,FALSE)</f>
        <v>#N/A</v>
      </c>
    </row>
    <row r="707" spans="1:3" x14ac:dyDescent="0.5">
      <c r="A707" t="s">
        <v>816</v>
      </c>
      <c r="B707" t="s">
        <v>817</v>
      </c>
      <c r="C707" t="e">
        <f>VLOOKUP(A707,Curve!$A$1:$C$369,3,FALSE)</f>
        <v>#N/A</v>
      </c>
    </row>
    <row r="708" spans="1:3" x14ac:dyDescent="0.5">
      <c r="A708" t="s">
        <v>598</v>
      </c>
      <c r="B708" t="s">
        <v>422</v>
      </c>
      <c r="C708" t="e">
        <f>VLOOKUP(A708,Curve!$A$1:$C$369,3,FALSE)</f>
        <v>#N/A</v>
      </c>
    </row>
    <row r="709" spans="1:3" x14ac:dyDescent="0.5">
      <c r="A709" t="s">
        <v>548</v>
      </c>
      <c r="B709" t="s">
        <v>37</v>
      </c>
      <c r="C709">
        <f>VLOOKUP(A709,Curve!$A$1:$C$369,3,FALSE)</f>
        <v>552640</v>
      </c>
    </row>
    <row r="710" spans="1:3" x14ac:dyDescent="0.5">
      <c r="A710" t="s">
        <v>263</v>
      </c>
      <c r="B710" t="s">
        <v>264</v>
      </c>
      <c r="C710">
        <f>VLOOKUP(A710,Curve!$A$1:$C$369,3,FALSE)</f>
        <v>613534</v>
      </c>
    </row>
    <row r="711" spans="1:3" x14ac:dyDescent="0.5">
      <c r="A711" t="s">
        <v>487</v>
      </c>
      <c r="B711" t="s">
        <v>272</v>
      </c>
      <c r="C711">
        <f>VLOOKUP(A711,Curve!$A$1:$C$369,3,FALSE)</f>
        <v>621593</v>
      </c>
    </row>
    <row r="712" spans="1:3" x14ac:dyDescent="0.5">
      <c r="A712" t="s">
        <v>966</v>
      </c>
      <c r="B712" t="s">
        <v>965</v>
      </c>
      <c r="C712" t="e">
        <f>VLOOKUP(A712,Curve!$A$1:$C$369,3,FALSE)</f>
        <v>#N/A</v>
      </c>
    </row>
  </sheetData>
  <sortState xmlns:xlrd2="http://schemas.microsoft.com/office/spreadsheetml/2017/richdata2" ref="A1:D712">
    <sortCondition descending="1" ref="D1:D7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34"/>
  <sheetViews>
    <sheetView topLeftCell="A201" workbookViewId="0">
      <selection activeCell="E484" sqref="E484"/>
    </sheetView>
  </sheetViews>
  <sheetFormatPr defaultColWidth="11" defaultRowHeight="15.75" x14ac:dyDescent="0.5"/>
  <cols>
    <col min="2" max="2" width="19.3125" bestFit="1" customWidth="1"/>
  </cols>
  <sheetData>
    <row r="1" spans="1:5" x14ac:dyDescent="0.5">
      <c r="A1" t="s">
        <v>1106</v>
      </c>
      <c r="B1" t="s">
        <v>1107</v>
      </c>
      <c r="C1" t="s">
        <v>7</v>
      </c>
      <c r="D1" t="s">
        <v>1592</v>
      </c>
      <c r="E1" t="s">
        <v>1108</v>
      </c>
    </row>
    <row r="2" spans="1:5" x14ac:dyDescent="0.5">
      <c r="A2">
        <v>491624</v>
      </c>
      <c r="B2" t="s">
        <v>1109</v>
      </c>
      <c r="C2" t="s">
        <v>222</v>
      </c>
      <c r="D2" t="str">
        <f>A2&amp;C2</f>
        <v>491624CH</v>
      </c>
      <c r="E2">
        <v>1771</v>
      </c>
    </row>
    <row r="3" spans="1:5" x14ac:dyDescent="0.5">
      <c r="A3">
        <v>642207</v>
      </c>
      <c r="B3" t="s">
        <v>1110</v>
      </c>
      <c r="C3" t="s">
        <v>222</v>
      </c>
      <c r="D3" t="str">
        <f t="shared" ref="D3:D66" si="0">A3&amp;C3</f>
        <v>642207CH</v>
      </c>
      <c r="E3">
        <v>2821</v>
      </c>
    </row>
    <row r="4" spans="1:5" x14ac:dyDescent="0.5">
      <c r="A4">
        <v>667376</v>
      </c>
      <c r="B4" t="s">
        <v>1111</v>
      </c>
      <c r="C4" t="s">
        <v>222</v>
      </c>
      <c r="D4" t="str">
        <f t="shared" si="0"/>
        <v>667376CH</v>
      </c>
      <c r="E4">
        <v>1615</v>
      </c>
    </row>
    <row r="5" spans="1:5" x14ac:dyDescent="0.5">
      <c r="A5">
        <v>622503</v>
      </c>
      <c r="B5" t="s">
        <v>1112</v>
      </c>
      <c r="C5" t="s">
        <v>222</v>
      </c>
      <c r="D5" t="str">
        <f t="shared" si="0"/>
        <v>622503CH</v>
      </c>
      <c r="E5">
        <v>1601</v>
      </c>
    </row>
    <row r="6" spans="1:5" x14ac:dyDescent="0.5">
      <c r="A6">
        <v>622766</v>
      </c>
      <c r="B6" t="s">
        <v>1113</v>
      </c>
      <c r="C6" t="s">
        <v>222</v>
      </c>
      <c r="D6" t="str">
        <f t="shared" si="0"/>
        <v>622766CH</v>
      </c>
      <c r="E6">
        <v>1759</v>
      </c>
    </row>
    <row r="7" spans="1:5" x14ac:dyDescent="0.5">
      <c r="A7">
        <v>570488</v>
      </c>
      <c r="B7" t="s">
        <v>1114</v>
      </c>
      <c r="C7" t="s">
        <v>222</v>
      </c>
      <c r="D7" t="str">
        <f t="shared" si="0"/>
        <v>570488CH</v>
      </c>
      <c r="E7">
        <v>1944</v>
      </c>
    </row>
    <row r="8" spans="1:5" x14ac:dyDescent="0.5">
      <c r="A8">
        <v>593974</v>
      </c>
      <c r="B8" t="s">
        <v>1115</v>
      </c>
      <c r="C8" t="s">
        <v>222</v>
      </c>
      <c r="D8" t="str">
        <f t="shared" si="0"/>
        <v>593974CH</v>
      </c>
      <c r="E8">
        <v>2195</v>
      </c>
    </row>
    <row r="9" spans="1:5" x14ac:dyDescent="0.5">
      <c r="A9">
        <v>657097</v>
      </c>
      <c r="B9" t="s">
        <v>1116</v>
      </c>
      <c r="C9" t="s">
        <v>222</v>
      </c>
      <c r="D9" t="str">
        <f t="shared" si="0"/>
        <v>657097CH</v>
      </c>
      <c r="E9">
        <v>2244</v>
      </c>
    </row>
    <row r="10" spans="1:5" x14ac:dyDescent="0.5">
      <c r="A10">
        <v>573668</v>
      </c>
      <c r="B10" t="s">
        <v>1117</v>
      </c>
      <c r="C10" t="s">
        <v>222</v>
      </c>
      <c r="D10" t="str">
        <f t="shared" si="0"/>
        <v>573668CH</v>
      </c>
      <c r="E10">
        <v>1578</v>
      </c>
    </row>
    <row r="11" spans="1:5" x14ac:dyDescent="0.5">
      <c r="A11">
        <v>543548</v>
      </c>
      <c r="B11" t="s">
        <v>1118</v>
      </c>
      <c r="C11" t="s">
        <v>222</v>
      </c>
      <c r="D11" t="str">
        <f t="shared" si="0"/>
        <v>543548CH</v>
      </c>
      <c r="E11">
        <v>1610</v>
      </c>
    </row>
    <row r="12" spans="1:5" x14ac:dyDescent="0.5">
      <c r="A12">
        <v>670955</v>
      </c>
      <c r="B12" t="s">
        <v>1119</v>
      </c>
      <c r="C12" t="s">
        <v>222</v>
      </c>
      <c r="D12" t="str">
        <f t="shared" si="0"/>
        <v>670955CH</v>
      </c>
      <c r="E12">
        <v>2026</v>
      </c>
    </row>
    <row r="13" spans="1:5" x14ac:dyDescent="0.5">
      <c r="A13">
        <v>607455</v>
      </c>
      <c r="B13" t="s">
        <v>1120</v>
      </c>
      <c r="C13" t="s">
        <v>222</v>
      </c>
      <c r="D13" t="str">
        <f t="shared" si="0"/>
        <v>607455CH</v>
      </c>
      <c r="E13">
        <v>1783</v>
      </c>
    </row>
    <row r="14" spans="1:5" x14ac:dyDescent="0.5">
      <c r="A14">
        <v>598286</v>
      </c>
      <c r="B14" t="s">
        <v>1121</v>
      </c>
      <c r="C14" t="s">
        <v>222</v>
      </c>
      <c r="D14" t="str">
        <f t="shared" si="0"/>
        <v>598286CH</v>
      </c>
      <c r="E14">
        <v>1518</v>
      </c>
    </row>
    <row r="15" spans="1:5" x14ac:dyDescent="0.5">
      <c r="A15">
        <v>570257</v>
      </c>
      <c r="B15" t="s">
        <v>1122</v>
      </c>
      <c r="C15" t="s">
        <v>222</v>
      </c>
      <c r="D15" t="str">
        <f t="shared" si="0"/>
        <v>570257CH</v>
      </c>
      <c r="E15">
        <v>1121</v>
      </c>
    </row>
    <row r="16" spans="1:5" x14ac:dyDescent="0.5">
      <c r="A16">
        <v>571710</v>
      </c>
      <c r="B16" t="s">
        <v>1123</v>
      </c>
      <c r="C16" t="s">
        <v>222</v>
      </c>
      <c r="D16" t="str">
        <f t="shared" si="0"/>
        <v>571710CH</v>
      </c>
      <c r="E16">
        <v>2175</v>
      </c>
    </row>
    <row r="17" spans="1:5" x14ac:dyDescent="0.5">
      <c r="A17">
        <v>542960</v>
      </c>
      <c r="B17" t="s">
        <v>1124</v>
      </c>
      <c r="C17" t="s">
        <v>222</v>
      </c>
      <c r="D17" t="str">
        <f t="shared" si="0"/>
        <v>542960CH</v>
      </c>
      <c r="E17">
        <v>1908</v>
      </c>
    </row>
    <row r="18" spans="1:5" x14ac:dyDescent="0.5">
      <c r="A18">
        <v>605359</v>
      </c>
      <c r="B18" t="s">
        <v>1125</v>
      </c>
      <c r="C18" t="s">
        <v>222</v>
      </c>
      <c r="D18" t="str">
        <f t="shared" si="0"/>
        <v>605359CH</v>
      </c>
      <c r="E18">
        <v>1658</v>
      </c>
    </row>
    <row r="19" spans="1:5" x14ac:dyDescent="0.5">
      <c r="A19">
        <v>641401</v>
      </c>
      <c r="B19" t="s">
        <v>1126</v>
      </c>
      <c r="C19" t="s">
        <v>222</v>
      </c>
      <c r="D19" t="str">
        <f t="shared" si="0"/>
        <v>641401CH</v>
      </c>
      <c r="E19">
        <v>1949</v>
      </c>
    </row>
    <row r="20" spans="1:5" x14ac:dyDescent="0.5">
      <c r="A20">
        <v>542882</v>
      </c>
      <c r="B20" t="s">
        <v>1127</v>
      </c>
      <c r="C20" t="s">
        <v>222</v>
      </c>
      <c r="D20" t="str">
        <f t="shared" si="0"/>
        <v>542882CH</v>
      </c>
      <c r="E20">
        <v>2211</v>
      </c>
    </row>
    <row r="21" spans="1:5" x14ac:dyDescent="0.5">
      <c r="A21">
        <v>596071</v>
      </c>
      <c r="B21" t="s">
        <v>1128</v>
      </c>
      <c r="C21" t="s">
        <v>222</v>
      </c>
      <c r="D21" t="str">
        <f t="shared" si="0"/>
        <v>596071CH</v>
      </c>
      <c r="E21">
        <v>1469</v>
      </c>
    </row>
    <row r="22" spans="1:5" x14ac:dyDescent="0.5">
      <c r="A22">
        <v>656793</v>
      </c>
      <c r="B22" t="s">
        <v>1129</v>
      </c>
      <c r="C22" t="s">
        <v>222</v>
      </c>
      <c r="D22" t="str">
        <f t="shared" si="0"/>
        <v>656793CH</v>
      </c>
      <c r="E22">
        <v>1819</v>
      </c>
    </row>
    <row r="23" spans="1:5" x14ac:dyDescent="0.5">
      <c r="A23">
        <v>605200</v>
      </c>
      <c r="B23" t="s">
        <v>1130</v>
      </c>
      <c r="C23" t="s">
        <v>222</v>
      </c>
      <c r="D23" t="str">
        <f t="shared" si="0"/>
        <v>605200CH</v>
      </c>
      <c r="E23">
        <v>1696</v>
      </c>
    </row>
    <row r="24" spans="1:5" x14ac:dyDescent="0.5">
      <c r="A24">
        <v>453265</v>
      </c>
      <c r="B24" t="s">
        <v>1131</v>
      </c>
      <c r="C24" t="s">
        <v>222</v>
      </c>
      <c r="D24" t="str">
        <f t="shared" si="0"/>
        <v>453265CH</v>
      </c>
      <c r="E24">
        <v>2339</v>
      </c>
    </row>
    <row r="25" spans="1:5" x14ac:dyDescent="0.5">
      <c r="A25">
        <v>608337</v>
      </c>
      <c r="B25" t="s">
        <v>1132</v>
      </c>
      <c r="C25" t="s">
        <v>222</v>
      </c>
      <c r="D25" t="str">
        <f t="shared" si="0"/>
        <v>608337CH</v>
      </c>
      <c r="E25">
        <v>1488</v>
      </c>
    </row>
    <row r="26" spans="1:5" x14ac:dyDescent="0.5">
      <c r="A26">
        <v>641154</v>
      </c>
      <c r="B26" t="s">
        <v>1133</v>
      </c>
      <c r="C26" t="s">
        <v>222</v>
      </c>
      <c r="D26" t="str">
        <f t="shared" si="0"/>
        <v>641154CH</v>
      </c>
      <c r="E26">
        <v>1947</v>
      </c>
    </row>
    <row r="27" spans="1:5" x14ac:dyDescent="0.5">
      <c r="A27">
        <v>642121</v>
      </c>
      <c r="B27" t="s">
        <v>1134</v>
      </c>
      <c r="C27" t="s">
        <v>222</v>
      </c>
      <c r="D27" t="str">
        <f t="shared" si="0"/>
        <v>642121CH</v>
      </c>
      <c r="E27">
        <v>1577</v>
      </c>
    </row>
    <row r="28" spans="1:5" x14ac:dyDescent="0.5">
      <c r="A28">
        <v>663460</v>
      </c>
      <c r="B28" t="s">
        <v>1135</v>
      </c>
      <c r="C28" t="s">
        <v>222</v>
      </c>
      <c r="D28" t="str">
        <f t="shared" si="0"/>
        <v>663460CH</v>
      </c>
      <c r="E28">
        <v>1603</v>
      </c>
    </row>
    <row r="29" spans="1:5" x14ac:dyDescent="0.5">
      <c r="A29">
        <v>605194</v>
      </c>
      <c r="B29" t="s">
        <v>1136</v>
      </c>
      <c r="C29" t="s">
        <v>222</v>
      </c>
      <c r="D29" t="str">
        <f t="shared" si="0"/>
        <v>605194CH</v>
      </c>
      <c r="E29">
        <v>2341</v>
      </c>
    </row>
    <row r="30" spans="1:5" x14ac:dyDescent="0.5">
      <c r="A30">
        <v>658551</v>
      </c>
      <c r="B30" t="s">
        <v>1137</v>
      </c>
      <c r="C30" t="s">
        <v>222</v>
      </c>
      <c r="D30" t="str">
        <f t="shared" si="0"/>
        <v>658551CH</v>
      </c>
      <c r="E30">
        <v>1971</v>
      </c>
    </row>
    <row r="31" spans="1:5" x14ac:dyDescent="0.5">
      <c r="A31">
        <v>666120</v>
      </c>
      <c r="B31" t="s">
        <v>1138</v>
      </c>
      <c r="C31" t="s">
        <v>222</v>
      </c>
      <c r="D31" t="str">
        <f t="shared" si="0"/>
        <v>666120CH</v>
      </c>
      <c r="E31">
        <v>1641</v>
      </c>
    </row>
    <row r="32" spans="1:5" x14ac:dyDescent="0.5">
      <c r="A32">
        <v>570663</v>
      </c>
      <c r="B32" t="s">
        <v>1139</v>
      </c>
      <c r="C32" t="s">
        <v>222</v>
      </c>
      <c r="D32" t="str">
        <f t="shared" si="0"/>
        <v>570663CH</v>
      </c>
      <c r="E32">
        <v>1558</v>
      </c>
    </row>
    <row r="33" spans="1:5" x14ac:dyDescent="0.5">
      <c r="A33">
        <v>663804</v>
      </c>
      <c r="B33" t="s">
        <v>1140</v>
      </c>
      <c r="C33" t="s">
        <v>222</v>
      </c>
      <c r="D33" t="str">
        <f t="shared" si="0"/>
        <v>663804CH</v>
      </c>
      <c r="E33">
        <v>2386</v>
      </c>
    </row>
    <row r="34" spans="1:5" x14ac:dyDescent="0.5">
      <c r="A34">
        <v>598287</v>
      </c>
      <c r="B34" t="s">
        <v>1141</v>
      </c>
      <c r="C34" t="s">
        <v>222</v>
      </c>
      <c r="D34" t="str">
        <f t="shared" si="0"/>
        <v>598287CH</v>
      </c>
      <c r="E34">
        <v>2126</v>
      </c>
    </row>
    <row r="35" spans="1:5" x14ac:dyDescent="0.5">
      <c r="A35">
        <v>500610</v>
      </c>
      <c r="B35" t="s">
        <v>1142</v>
      </c>
      <c r="C35" t="s">
        <v>222</v>
      </c>
      <c r="D35" t="str">
        <f t="shared" si="0"/>
        <v>500610CH</v>
      </c>
      <c r="E35">
        <v>1498</v>
      </c>
    </row>
    <row r="36" spans="1:5" x14ac:dyDescent="0.5">
      <c r="A36">
        <v>596133</v>
      </c>
      <c r="B36" t="s">
        <v>1143</v>
      </c>
      <c r="C36" t="s">
        <v>222</v>
      </c>
      <c r="D36" t="str">
        <f t="shared" si="0"/>
        <v>596133CH</v>
      </c>
      <c r="E36">
        <v>1716</v>
      </c>
    </row>
    <row r="37" spans="1:5" x14ac:dyDescent="0.5">
      <c r="A37">
        <v>670950</v>
      </c>
      <c r="B37" t="s">
        <v>1144</v>
      </c>
      <c r="C37" t="s">
        <v>222</v>
      </c>
      <c r="D37" t="str">
        <f t="shared" si="0"/>
        <v>670950CH</v>
      </c>
      <c r="E37">
        <v>2467</v>
      </c>
    </row>
    <row r="38" spans="1:5" x14ac:dyDescent="0.5">
      <c r="A38">
        <v>596057</v>
      </c>
      <c r="B38" t="s">
        <v>1145</v>
      </c>
      <c r="C38" t="s">
        <v>222</v>
      </c>
      <c r="D38" t="str">
        <f t="shared" si="0"/>
        <v>596057CH</v>
      </c>
      <c r="E38">
        <v>1432</v>
      </c>
    </row>
    <row r="39" spans="1:5" x14ac:dyDescent="0.5">
      <c r="A39">
        <v>663776</v>
      </c>
      <c r="B39" t="s">
        <v>1146</v>
      </c>
      <c r="C39" t="s">
        <v>222</v>
      </c>
      <c r="D39" t="str">
        <f t="shared" si="0"/>
        <v>663776CH</v>
      </c>
      <c r="E39">
        <v>1592</v>
      </c>
    </row>
    <row r="40" spans="1:5" x14ac:dyDescent="0.5">
      <c r="A40">
        <v>622491</v>
      </c>
      <c r="B40" t="s">
        <v>1147</v>
      </c>
      <c r="C40" t="s">
        <v>222</v>
      </c>
      <c r="D40" t="str">
        <f t="shared" si="0"/>
        <v>622491CH</v>
      </c>
      <c r="E40">
        <v>1968</v>
      </c>
    </row>
    <row r="41" spans="1:5" x14ac:dyDescent="0.5">
      <c r="A41">
        <v>502624</v>
      </c>
      <c r="B41" t="s">
        <v>1148</v>
      </c>
      <c r="C41" t="s">
        <v>222</v>
      </c>
      <c r="D41" t="str">
        <f t="shared" si="0"/>
        <v>502624CH</v>
      </c>
      <c r="E41">
        <v>2163</v>
      </c>
    </row>
    <row r="42" spans="1:5" x14ac:dyDescent="0.5">
      <c r="A42">
        <v>501625</v>
      </c>
      <c r="B42" t="s">
        <v>1149</v>
      </c>
      <c r="C42" t="s">
        <v>222</v>
      </c>
      <c r="D42" t="str">
        <f t="shared" si="0"/>
        <v>501625CH</v>
      </c>
      <c r="E42">
        <v>1530</v>
      </c>
    </row>
    <row r="43" spans="1:5" x14ac:dyDescent="0.5">
      <c r="A43">
        <v>660761</v>
      </c>
      <c r="B43" t="s">
        <v>1150</v>
      </c>
      <c r="C43" t="s">
        <v>222</v>
      </c>
      <c r="D43" t="str">
        <f t="shared" si="0"/>
        <v>660761CH</v>
      </c>
      <c r="E43">
        <v>1592</v>
      </c>
    </row>
    <row r="44" spans="1:5" x14ac:dyDescent="0.5">
      <c r="A44">
        <v>572971</v>
      </c>
      <c r="B44" t="s">
        <v>1151</v>
      </c>
      <c r="C44" t="s">
        <v>222</v>
      </c>
      <c r="D44" t="str">
        <f t="shared" si="0"/>
        <v>572971CH</v>
      </c>
      <c r="E44">
        <v>1627</v>
      </c>
    </row>
    <row r="45" spans="1:5" x14ac:dyDescent="0.5">
      <c r="A45">
        <v>608379</v>
      </c>
      <c r="B45" t="s">
        <v>1152</v>
      </c>
      <c r="C45" t="s">
        <v>222</v>
      </c>
      <c r="D45" t="str">
        <f t="shared" si="0"/>
        <v>608379CH</v>
      </c>
      <c r="E45">
        <v>1547</v>
      </c>
    </row>
    <row r="46" spans="1:5" x14ac:dyDescent="0.5">
      <c r="A46">
        <v>660546</v>
      </c>
      <c r="B46" t="s">
        <v>1153</v>
      </c>
      <c r="C46" t="s">
        <v>222</v>
      </c>
      <c r="D46" t="str">
        <f t="shared" si="0"/>
        <v>660546CH</v>
      </c>
      <c r="E46">
        <v>1611</v>
      </c>
    </row>
    <row r="47" spans="1:5" x14ac:dyDescent="0.5">
      <c r="A47">
        <v>607644</v>
      </c>
      <c r="B47" t="s">
        <v>1154</v>
      </c>
      <c r="C47" t="s">
        <v>222</v>
      </c>
      <c r="D47" t="str">
        <f t="shared" si="0"/>
        <v>607644CH</v>
      </c>
      <c r="E47">
        <v>2260</v>
      </c>
    </row>
    <row r="48" spans="1:5" x14ac:dyDescent="0.5">
      <c r="A48">
        <v>642232</v>
      </c>
      <c r="B48" t="s">
        <v>1155</v>
      </c>
      <c r="C48" t="s">
        <v>222</v>
      </c>
      <c r="D48" t="str">
        <f t="shared" si="0"/>
        <v>642232CH</v>
      </c>
      <c r="E48">
        <v>2035</v>
      </c>
    </row>
    <row r="49" spans="1:5" x14ac:dyDescent="0.5">
      <c r="A49">
        <v>543294</v>
      </c>
      <c r="B49" t="s">
        <v>1156</v>
      </c>
      <c r="C49" t="s">
        <v>222</v>
      </c>
      <c r="D49" t="str">
        <f t="shared" si="0"/>
        <v>543294CH</v>
      </c>
      <c r="E49">
        <v>2005</v>
      </c>
    </row>
    <row r="50" spans="1:5" x14ac:dyDescent="0.5">
      <c r="A50">
        <v>605488</v>
      </c>
      <c r="B50" t="s">
        <v>1157</v>
      </c>
      <c r="C50" t="s">
        <v>222</v>
      </c>
      <c r="D50" t="str">
        <f t="shared" si="0"/>
        <v>605488CH</v>
      </c>
      <c r="E50">
        <v>1476</v>
      </c>
    </row>
    <row r="51" spans="1:5" x14ac:dyDescent="0.5">
      <c r="A51">
        <v>656212</v>
      </c>
      <c r="B51" t="s">
        <v>1158</v>
      </c>
      <c r="C51" t="s">
        <v>222</v>
      </c>
      <c r="D51" t="str">
        <f t="shared" si="0"/>
        <v>656212CH</v>
      </c>
      <c r="E51">
        <v>1722</v>
      </c>
    </row>
    <row r="52" spans="1:5" x14ac:dyDescent="0.5">
      <c r="A52">
        <v>489119</v>
      </c>
      <c r="B52" t="s">
        <v>1159</v>
      </c>
      <c r="C52" t="s">
        <v>222</v>
      </c>
      <c r="D52" t="str">
        <f t="shared" si="0"/>
        <v>489119CH</v>
      </c>
      <c r="E52">
        <v>1807</v>
      </c>
    </row>
    <row r="53" spans="1:5" x14ac:dyDescent="0.5">
      <c r="A53">
        <v>660365</v>
      </c>
      <c r="B53" t="s">
        <v>1160</v>
      </c>
      <c r="C53" t="s">
        <v>222</v>
      </c>
      <c r="D53" t="str">
        <f t="shared" si="0"/>
        <v>660365CH</v>
      </c>
      <c r="E53">
        <v>1695</v>
      </c>
    </row>
    <row r="54" spans="1:5" x14ac:dyDescent="0.5">
      <c r="A54">
        <v>621249</v>
      </c>
      <c r="B54" t="s">
        <v>1161</v>
      </c>
      <c r="C54" t="s">
        <v>222</v>
      </c>
      <c r="D54" t="str">
        <f t="shared" si="0"/>
        <v>621249CH</v>
      </c>
      <c r="E54">
        <v>1614</v>
      </c>
    </row>
    <row r="55" spans="1:5" x14ac:dyDescent="0.5">
      <c r="A55">
        <v>669432</v>
      </c>
      <c r="B55" t="s">
        <v>1162</v>
      </c>
      <c r="C55" t="s">
        <v>222</v>
      </c>
      <c r="D55" t="str">
        <f t="shared" si="0"/>
        <v>669432CH</v>
      </c>
      <c r="E55">
        <v>1346</v>
      </c>
    </row>
    <row r="56" spans="1:5" x14ac:dyDescent="0.5">
      <c r="A56">
        <v>663978</v>
      </c>
      <c r="B56" t="s">
        <v>1163</v>
      </c>
      <c r="C56" t="s">
        <v>222</v>
      </c>
      <c r="D56" t="str">
        <f t="shared" si="0"/>
        <v>663978CH</v>
      </c>
      <c r="E56">
        <v>1795</v>
      </c>
    </row>
    <row r="57" spans="1:5" x14ac:dyDescent="0.5">
      <c r="A57">
        <v>456034</v>
      </c>
      <c r="B57" t="s">
        <v>1164</v>
      </c>
      <c r="C57" t="s">
        <v>222</v>
      </c>
      <c r="D57" t="str">
        <f t="shared" si="0"/>
        <v>456034CH</v>
      </c>
      <c r="E57">
        <v>1679</v>
      </c>
    </row>
    <row r="58" spans="1:5" x14ac:dyDescent="0.5">
      <c r="A58">
        <v>571656</v>
      </c>
      <c r="B58" t="s">
        <v>1165</v>
      </c>
      <c r="C58" t="s">
        <v>222</v>
      </c>
      <c r="D58" t="str">
        <f t="shared" si="0"/>
        <v>571656CH</v>
      </c>
      <c r="E58">
        <v>1604</v>
      </c>
    </row>
    <row r="59" spans="1:5" x14ac:dyDescent="0.5">
      <c r="A59">
        <v>502327</v>
      </c>
      <c r="B59" t="s">
        <v>1166</v>
      </c>
      <c r="C59" t="s">
        <v>222</v>
      </c>
      <c r="D59" t="str">
        <f t="shared" si="0"/>
        <v>502327CH</v>
      </c>
      <c r="E59">
        <v>1904</v>
      </c>
    </row>
    <row r="60" spans="1:5" x14ac:dyDescent="0.5">
      <c r="A60">
        <v>640455</v>
      </c>
      <c r="B60" t="s">
        <v>1167</v>
      </c>
      <c r="C60" t="s">
        <v>222</v>
      </c>
      <c r="D60" t="str">
        <f t="shared" si="0"/>
        <v>640455CH</v>
      </c>
      <c r="E60">
        <v>1375</v>
      </c>
    </row>
    <row r="61" spans="1:5" x14ac:dyDescent="0.5">
      <c r="A61">
        <v>669145</v>
      </c>
      <c r="B61" t="s">
        <v>1168</v>
      </c>
      <c r="C61" t="s">
        <v>222</v>
      </c>
      <c r="D61" t="str">
        <f t="shared" si="0"/>
        <v>669145CH</v>
      </c>
      <c r="E61">
        <v>1996</v>
      </c>
    </row>
    <row r="62" spans="1:5" x14ac:dyDescent="0.5">
      <c r="A62">
        <v>547943</v>
      </c>
      <c r="B62" t="s">
        <v>1169</v>
      </c>
      <c r="C62" t="s">
        <v>222</v>
      </c>
      <c r="D62" t="str">
        <f t="shared" si="0"/>
        <v>547943CH</v>
      </c>
      <c r="E62">
        <v>1509</v>
      </c>
    </row>
    <row r="63" spans="1:5" x14ac:dyDescent="0.5">
      <c r="A63">
        <v>624133</v>
      </c>
      <c r="B63" t="s">
        <v>1170</v>
      </c>
      <c r="C63" t="s">
        <v>222</v>
      </c>
      <c r="D63" t="str">
        <f t="shared" si="0"/>
        <v>624133CH</v>
      </c>
      <c r="E63">
        <v>1484</v>
      </c>
    </row>
    <row r="64" spans="1:5" x14ac:dyDescent="0.5">
      <c r="A64">
        <v>542881</v>
      </c>
      <c r="B64" t="s">
        <v>1171</v>
      </c>
      <c r="C64" t="s">
        <v>222</v>
      </c>
      <c r="D64" t="str">
        <f t="shared" si="0"/>
        <v>542881CH</v>
      </c>
      <c r="E64">
        <v>1842</v>
      </c>
    </row>
    <row r="65" spans="1:5" x14ac:dyDescent="0.5">
      <c r="A65">
        <v>474463</v>
      </c>
      <c r="B65" t="s">
        <v>1172</v>
      </c>
      <c r="C65" t="s">
        <v>222</v>
      </c>
      <c r="D65" t="str">
        <f t="shared" si="0"/>
        <v>474463CH</v>
      </c>
      <c r="E65">
        <v>1428</v>
      </c>
    </row>
    <row r="66" spans="1:5" x14ac:dyDescent="0.5">
      <c r="A66">
        <v>628452</v>
      </c>
      <c r="B66" t="s">
        <v>1173</v>
      </c>
      <c r="C66" t="s">
        <v>222</v>
      </c>
      <c r="D66" t="str">
        <f t="shared" si="0"/>
        <v>628452CH</v>
      </c>
      <c r="E66">
        <v>1928</v>
      </c>
    </row>
    <row r="67" spans="1:5" x14ac:dyDescent="0.5">
      <c r="A67">
        <v>571670</v>
      </c>
      <c r="B67" t="s">
        <v>1174</v>
      </c>
      <c r="C67" t="s">
        <v>222</v>
      </c>
      <c r="D67" t="str">
        <f t="shared" ref="D67:D130" si="1">A67&amp;C67</f>
        <v>571670CH</v>
      </c>
      <c r="E67">
        <v>1850</v>
      </c>
    </row>
    <row r="68" spans="1:5" x14ac:dyDescent="0.5">
      <c r="A68">
        <v>592222</v>
      </c>
      <c r="B68" t="s">
        <v>1175</v>
      </c>
      <c r="C68" t="s">
        <v>222</v>
      </c>
      <c r="D68" t="str">
        <f t="shared" si="1"/>
        <v>592222CH</v>
      </c>
      <c r="E68">
        <v>1886</v>
      </c>
    </row>
    <row r="69" spans="1:5" x14ac:dyDescent="0.5">
      <c r="A69">
        <v>571735</v>
      </c>
      <c r="B69" t="s">
        <v>1176</v>
      </c>
      <c r="C69" t="s">
        <v>222</v>
      </c>
      <c r="D69" t="str">
        <f t="shared" si="1"/>
        <v>571735CH</v>
      </c>
      <c r="E69">
        <v>1605</v>
      </c>
    </row>
    <row r="70" spans="1:5" x14ac:dyDescent="0.5">
      <c r="A70">
        <v>527048</v>
      </c>
      <c r="B70" t="s">
        <v>1177</v>
      </c>
      <c r="C70" t="s">
        <v>222</v>
      </c>
      <c r="D70" t="str">
        <f t="shared" si="1"/>
        <v>527048CH</v>
      </c>
      <c r="E70">
        <v>1700</v>
      </c>
    </row>
    <row r="71" spans="1:5" x14ac:dyDescent="0.5">
      <c r="A71">
        <v>645261</v>
      </c>
      <c r="B71" t="s">
        <v>1178</v>
      </c>
      <c r="C71" t="s">
        <v>222</v>
      </c>
      <c r="D71" t="str">
        <f t="shared" si="1"/>
        <v>645261CH</v>
      </c>
      <c r="E71">
        <v>2002</v>
      </c>
    </row>
    <row r="72" spans="1:5" x14ac:dyDescent="0.5">
      <c r="A72">
        <v>668676</v>
      </c>
      <c r="B72" t="s">
        <v>1179</v>
      </c>
      <c r="C72" t="s">
        <v>222</v>
      </c>
      <c r="D72" t="str">
        <f t="shared" si="1"/>
        <v>668676CH</v>
      </c>
      <c r="E72">
        <v>1608</v>
      </c>
    </row>
    <row r="73" spans="1:5" x14ac:dyDescent="0.5">
      <c r="A73">
        <v>656756</v>
      </c>
      <c r="B73" t="s">
        <v>1180</v>
      </c>
      <c r="C73" t="s">
        <v>222</v>
      </c>
      <c r="D73" t="str">
        <f t="shared" si="1"/>
        <v>656756CH</v>
      </c>
      <c r="E73">
        <v>1703</v>
      </c>
    </row>
    <row r="74" spans="1:5" x14ac:dyDescent="0.5">
      <c r="A74">
        <v>502239</v>
      </c>
      <c r="B74" t="s">
        <v>1181</v>
      </c>
      <c r="C74" t="s">
        <v>222</v>
      </c>
      <c r="D74" t="str">
        <f t="shared" si="1"/>
        <v>502239CH</v>
      </c>
      <c r="E74">
        <v>1525</v>
      </c>
    </row>
    <row r="75" spans="1:5" x14ac:dyDescent="0.5">
      <c r="A75">
        <v>641582</v>
      </c>
      <c r="B75" t="s">
        <v>1182</v>
      </c>
      <c r="C75" t="s">
        <v>222</v>
      </c>
      <c r="D75" t="str">
        <f t="shared" si="1"/>
        <v>641582CH</v>
      </c>
      <c r="E75">
        <v>1727</v>
      </c>
    </row>
    <row r="76" spans="1:5" x14ac:dyDescent="0.5">
      <c r="A76">
        <v>657277</v>
      </c>
      <c r="B76" t="s">
        <v>1183</v>
      </c>
      <c r="C76" t="s">
        <v>222</v>
      </c>
      <c r="D76" t="str">
        <f t="shared" si="1"/>
        <v>657277CH</v>
      </c>
      <c r="E76">
        <v>1476</v>
      </c>
    </row>
    <row r="77" spans="1:5" x14ac:dyDescent="0.5">
      <c r="A77">
        <v>456501</v>
      </c>
      <c r="B77" t="s">
        <v>1184</v>
      </c>
      <c r="C77" t="s">
        <v>222</v>
      </c>
      <c r="D77" t="str">
        <f t="shared" si="1"/>
        <v>456501CH</v>
      </c>
      <c r="E77">
        <v>1335</v>
      </c>
    </row>
    <row r="78" spans="1:5" x14ac:dyDescent="0.5">
      <c r="A78">
        <v>471911</v>
      </c>
      <c r="B78" t="s">
        <v>1185</v>
      </c>
      <c r="C78" t="s">
        <v>222</v>
      </c>
      <c r="D78" t="str">
        <f t="shared" si="1"/>
        <v>471911CH</v>
      </c>
      <c r="E78">
        <v>1201</v>
      </c>
    </row>
    <row r="79" spans="1:5" x14ac:dyDescent="0.5">
      <c r="A79">
        <v>593958</v>
      </c>
      <c r="B79" t="s">
        <v>1186</v>
      </c>
      <c r="C79" t="s">
        <v>222</v>
      </c>
      <c r="D79" t="str">
        <f t="shared" si="1"/>
        <v>593958CH</v>
      </c>
      <c r="E79">
        <v>1885</v>
      </c>
    </row>
    <row r="80" spans="1:5" x14ac:dyDescent="0.5">
      <c r="A80">
        <v>608344</v>
      </c>
      <c r="B80" t="s">
        <v>1187</v>
      </c>
      <c r="C80" t="s">
        <v>222</v>
      </c>
      <c r="D80" t="str">
        <f t="shared" si="1"/>
        <v>608344CH</v>
      </c>
      <c r="E80">
        <v>1585</v>
      </c>
    </row>
    <row r="81" spans="1:5" x14ac:dyDescent="0.5">
      <c r="A81">
        <v>571927</v>
      </c>
      <c r="B81" t="s">
        <v>1188</v>
      </c>
      <c r="C81" t="s">
        <v>222</v>
      </c>
      <c r="D81" t="str">
        <f t="shared" si="1"/>
        <v>571927CH</v>
      </c>
      <c r="E81">
        <v>2254</v>
      </c>
    </row>
    <row r="82" spans="1:5" x14ac:dyDescent="0.5">
      <c r="A82">
        <v>621295</v>
      </c>
      <c r="B82" t="s">
        <v>1189</v>
      </c>
      <c r="C82" t="s">
        <v>222</v>
      </c>
      <c r="D82" t="str">
        <f t="shared" si="1"/>
        <v>621295CH</v>
      </c>
      <c r="E82">
        <v>1743</v>
      </c>
    </row>
    <row r="83" spans="1:5" x14ac:dyDescent="0.5">
      <c r="A83">
        <v>606424</v>
      </c>
      <c r="B83" t="s">
        <v>1190</v>
      </c>
      <c r="C83" t="s">
        <v>222</v>
      </c>
      <c r="D83" t="str">
        <f t="shared" si="1"/>
        <v>606424CH</v>
      </c>
      <c r="E83">
        <v>2147</v>
      </c>
    </row>
    <row r="84" spans="1:5" x14ac:dyDescent="0.5">
      <c r="A84">
        <v>669212</v>
      </c>
      <c r="B84" t="s">
        <v>1191</v>
      </c>
      <c r="C84" t="s">
        <v>222</v>
      </c>
      <c r="D84" t="str">
        <f t="shared" si="1"/>
        <v>669212CH</v>
      </c>
      <c r="E84">
        <v>2006</v>
      </c>
    </row>
    <row r="85" spans="1:5" x14ac:dyDescent="0.5">
      <c r="A85">
        <v>571510</v>
      </c>
      <c r="B85" t="s">
        <v>1192</v>
      </c>
      <c r="C85" t="s">
        <v>222</v>
      </c>
      <c r="D85" t="str">
        <f t="shared" si="1"/>
        <v>571510CH</v>
      </c>
      <c r="E85">
        <v>1858</v>
      </c>
    </row>
    <row r="86" spans="1:5" x14ac:dyDescent="0.5">
      <c r="A86">
        <v>676596</v>
      </c>
      <c r="B86" t="s">
        <v>1193</v>
      </c>
      <c r="C86" t="s">
        <v>222</v>
      </c>
      <c r="D86" t="str">
        <f t="shared" si="1"/>
        <v>676596CH</v>
      </c>
      <c r="E86">
        <v>1602</v>
      </c>
    </row>
    <row r="87" spans="1:5" x14ac:dyDescent="0.5">
      <c r="A87">
        <v>622072</v>
      </c>
      <c r="B87" t="s">
        <v>1194</v>
      </c>
      <c r="C87" t="s">
        <v>222</v>
      </c>
      <c r="D87" t="str">
        <f t="shared" si="1"/>
        <v>622072CH</v>
      </c>
      <c r="E87">
        <v>1654</v>
      </c>
    </row>
    <row r="88" spans="1:5" x14ac:dyDescent="0.5">
      <c r="A88">
        <v>666200</v>
      </c>
      <c r="B88" t="s">
        <v>1195</v>
      </c>
      <c r="C88" t="s">
        <v>222</v>
      </c>
      <c r="D88" t="str">
        <f t="shared" si="1"/>
        <v>666200CH</v>
      </c>
      <c r="E88">
        <v>1875</v>
      </c>
    </row>
    <row r="89" spans="1:5" x14ac:dyDescent="0.5">
      <c r="A89">
        <v>453281</v>
      </c>
      <c r="B89" t="s">
        <v>1196</v>
      </c>
      <c r="C89" t="s">
        <v>222</v>
      </c>
      <c r="D89" t="str">
        <f t="shared" si="1"/>
        <v>453281CH</v>
      </c>
      <c r="E89">
        <v>1498</v>
      </c>
    </row>
    <row r="90" spans="1:5" x14ac:dyDescent="0.5">
      <c r="A90">
        <v>593334</v>
      </c>
      <c r="B90" t="s">
        <v>1197</v>
      </c>
      <c r="C90" t="s">
        <v>222</v>
      </c>
      <c r="D90" t="str">
        <f t="shared" si="1"/>
        <v>593334CH</v>
      </c>
      <c r="E90">
        <v>2284</v>
      </c>
    </row>
    <row r="91" spans="1:5" x14ac:dyDescent="0.5">
      <c r="A91">
        <v>607231</v>
      </c>
      <c r="B91" t="s">
        <v>1198</v>
      </c>
      <c r="C91" t="s">
        <v>222</v>
      </c>
      <c r="D91" t="str">
        <f t="shared" si="1"/>
        <v>607231CH</v>
      </c>
      <c r="E91">
        <v>1483</v>
      </c>
    </row>
    <row r="92" spans="1:5" x14ac:dyDescent="0.5">
      <c r="A92">
        <v>612434</v>
      </c>
      <c r="B92" t="s">
        <v>1199</v>
      </c>
      <c r="C92" t="s">
        <v>222</v>
      </c>
      <c r="D92" t="str">
        <f t="shared" si="1"/>
        <v>612434CH</v>
      </c>
      <c r="E92">
        <v>2007</v>
      </c>
    </row>
    <row r="93" spans="1:5" x14ac:dyDescent="0.5">
      <c r="A93">
        <v>425844</v>
      </c>
      <c r="B93" t="s">
        <v>1200</v>
      </c>
      <c r="C93" t="s">
        <v>222</v>
      </c>
      <c r="D93" t="str">
        <f t="shared" si="1"/>
        <v>425844CH</v>
      </c>
      <c r="E93">
        <v>1590</v>
      </c>
    </row>
    <row r="94" spans="1:5" x14ac:dyDescent="0.5">
      <c r="A94">
        <v>643230</v>
      </c>
      <c r="B94" t="s">
        <v>1201</v>
      </c>
      <c r="C94" t="s">
        <v>222</v>
      </c>
      <c r="D94" t="str">
        <f t="shared" si="1"/>
        <v>643230CH</v>
      </c>
      <c r="E94">
        <v>1648</v>
      </c>
    </row>
    <row r="95" spans="1:5" x14ac:dyDescent="0.5">
      <c r="A95">
        <v>656954</v>
      </c>
      <c r="B95" t="s">
        <v>1202</v>
      </c>
      <c r="C95" t="s">
        <v>222</v>
      </c>
      <c r="D95" t="str">
        <f t="shared" si="1"/>
        <v>656954CH</v>
      </c>
      <c r="E95">
        <v>1761</v>
      </c>
    </row>
    <row r="96" spans="1:5" x14ac:dyDescent="0.5">
      <c r="A96">
        <v>656731</v>
      </c>
      <c r="B96" t="s">
        <v>1203</v>
      </c>
      <c r="C96" t="s">
        <v>222</v>
      </c>
      <c r="D96" t="str">
        <f t="shared" si="1"/>
        <v>656731CH</v>
      </c>
      <c r="E96">
        <v>1493</v>
      </c>
    </row>
    <row r="97" spans="1:5" x14ac:dyDescent="0.5">
      <c r="A97">
        <v>656288</v>
      </c>
      <c r="B97" t="s">
        <v>1204</v>
      </c>
      <c r="C97" t="s">
        <v>222</v>
      </c>
      <c r="D97" t="str">
        <f t="shared" si="1"/>
        <v>656288CH</v>
      </c>
      <c r="E97">
        <v>1869</v>
      </c>
    </row>
    <row r="98" spans="1:5" x14ac:dyDescent="0.5">
      <c r="A98">
        <v>676477</v>
      </c>
      <c r="B98" t="s">
        <v>1205</v>
      </c>
      <c r="C98" t="s">
        <v>222</v>
      </c>
      <c r="D98" t="str">
        <f t="shared" si="1"/>
        <v>676477CH</v>
      </c>
      <c r="E98">
        <v>1908</v>
      </c>
    </row>
    <row r="99" spans="1:5" x14ac:dyDescent="0.5">
      <c r="A99">
        <v>502202</v>
      </c>
      <c r="B99" t="s">
        <v>1206</v>
      </c>
      <c r="C99" t="s">
        <v>222</v>
      </c>
      <c r="D99" t="str">
        <f t="shared" si="1"/>
        <v>502202CH</v>
      </c>
      <c r="E99">
        <v>1300</v>
      </c>
    </row>
    <row r="100" spans="1:5" x14ac:dyDescent="0.5">
      <c r="A100">
        <v>642701</v>
      </c>
      <c r="B100" t="s">
        <v>1207</v>
      </c>
      <c r="C100" t="s">
        <v>222</v>
      </c>
      <c r="D100" t="str">
        <f t="shared" si="1"/>
        <v>642701CH</v>
      </c>
      <c r="E100">
        <v>2209</v>
      </c>
    </row>
    <row r="101" spans="1:5" x14ac:dyDescent="0.5">
      <c r="A101">
        <v>676051</v>
      </c>
      <c r="B101" t="s">
        <v>1208</v>
      </c>
      <c r="C101" t="s">
        <v>222</v>
      </c>
      <c r="D101" t="str">
        <f t="shared" si="1"/>
        <v>676051CH</v>
      </c>
      <c r="E101">
        <v>2270</v>
      </c>
    </row>
    <row r="102" spans="1:5" x14ac:dyDescent="0.5">
      <c r="A102">
        <v>605400</v>
      </c>
      <c r="B102" t="s">
        <v>1209</v>
      </c>
      <c r="C102" t="s">
        <v>222</v>
      </c>
      <c r="D102" t="str">
        <f t="shared" si="1"/>
        <v>605400CH</v>
      </c>
      <c r="E102">
        <v>1509</v>
      </c>
    </row>
    <row r="103" spans="1:5" x14ac:dyDescent="0.5">
      <c r="A103">
        <v>669674</v>
      </c>
      <c r="B103" t="s">
        <v>1210</v>
      </c>
      <c r="C103" t="s">
        <v>222</v>
      </c>
      <c r="D103" t="str">
        <f t="shared" si="1"/>
        <v>669674CH</v>
      </c>
      <c r="E103">
        <v>1892</v>
      </c>
    </row>
    <row r="104" spans="1:5" x14ac:dyDescent="0.5">
      <c r="A104">
        <v>656420</v>
      </c>
      <c r="B104" t="s">
        <v>1211</v>
      </c>
      <c r="C104" t="s">
        <v>222</v>
      </c>
      <c r="D104" t="str">
        <f t="shared" si="1"/>
        <v>656420CH</v>
      </c>
      <c r="E104">
        <v>1597</v>
      </c>
    </row>
    <row r="105" spans="1:5" x14ac:dyDescent="0.5">
      <c r="A105">
        <v>592717</v>
      </c>
      <c r="B105" t="s">
        <v>1212</v>
      </c>
      <c r="C105" t="s">
        <v>222</v>
      </c>
      <c r="D105" t="str">
        <f t="shared" si="1"/>
        <v>592717CH</v>
      </c>
      <c r="E105">
        <v>1490</v>
      </c>
    </row>
    <row r="106" spans="1:5" x14ac:dyDescent="0.5">
      <c r="A106">
        <v>676684</v>
      </c>
      <c r="B106" t="s">
        <v>1213</v>
      </c>
      <c r="C106" t="s">
        <v>222</v>
      </c>
      <c r="D106" t="str">
        <f t="shared" si="1"/>
        <v>676684CH</v>
      </c>
      <c r="E106">
        <v>1539</v>
      </c>
    </row>
    <row r="107" spans="1:5" x14ac:dyDescent="0.5">
      <c r="A107">
        <v>594835</v>
      </c>
      <c r="B107" t="s">
        <v>1214</v>
      </c>
      <c r="C107" t="s">
        <v>222</v>
      </c>
      <c r="D107" t="str">
        <f t="shared" si="1"/>
        <v>594835CH</v>
      </c>
      <c r="E107">
        <v>2177</v>
      </c>
    </row>
    <row r="108" spans="1:5" x14ac:dyDescent="0.5">
      <c r="A108">
        <v>669211</v>
      </c>
      <c r="B108" t="s">
        <v>1215</v>
      </c>
      <c r="C108" t="s">
        <v>222</v>
      </c>
      <c r="D108" t="str">
        <f t="shared" si="1"/>
        <v>669211CH</v>
      </c>
      <c r="E108">
        <v>1940</v>
      </c>
    </row>
    <row r="109" spans="1:5" x14ac:dyDescent="0.5">
      <c r="A109">
        <v>669060</v>
      </c>
      <c r="B109" t="s">
        <v>1216</v>
      </c>
      <c r="C109" t="s">
        <v>222</v>
      </c>
      <c r="D109" t="str">
        <f t="shared" si="1"/>
        <v>669060CH</v>
      </c>
      <c r="E109">
        <v>1580</v>
      </c>
    </row>
    <row r="110" spans="1:5" x14ac:dyDescent="0.5">
      <c r="A110">
        <v>501985</v>
      </c>
      <c r="B110" t="s">
        <v>1217</v>
      </c>
      <c r="C110" t="s">
        <v>222</v>
      </c>
      <c r="D110" t="str">
        <f t="shared" si="1"/>
        <v>501985CH</v>
      </c>
      <c r="E110">
        <v>2237</v>
      </c>
    </row>
    <row r="111" spans="1:5" x14ac:dyDescent="0.5">
      <c r="A111">
        <v>596295</v>
      </c>
      <c r="B111" t="s">
        <v>1218</v>
      </c>
      <c r="C111" t="s">
        <v>222</v>
      </c>
      <c r="D111" t="str">
        <f t="shared" si="1"/>
        <v>596295CH</v>
      </c>
      <c r="E111">
        <v>1655</v>
      </c>
    </row>
    <row r="112" spans="1:5" x14ac:dyDescent="0.5">
      <c r="A112">
        <v>622065</v>
      </c>
      <c r="B112" t="s">
        <v>1219</v>
      </c>
      <c r="C112" t="s">
        <v>222</v>
      </c>
      <c r="D112" t="str">
        <f t="shared" si="1"/>
        <v>622065CH</v>
      </c>
      <c r="E112">
        <v>1549</v>
      </c>
    </row>
    <row r="113" spans="1:5" x14ac:dyDescent="0.5">
      <c r="A113">
        <v>519043</v>
      </c>
      <c r="B113" t="s">
        <v>1220</v>
      </c>
      <c r="C113" t="s">
        <v>222</v>
      </c>
      <c r="D113" t="str">
        <f t="shared" si="1"/>
        <v>519043CH</v>
      </c>
      <c r="E113">
        <v>1842</v>
      </c>
    </row>
    <row r="114" spans="1:5" x14ac:dyDescent="0.5">
      <c r="A114">
        <v>667463</v>
      </c>
      <c r="B114" t="s">
        <v>1221</v>
      </c>
      <c r="C114" t="s">
        <v>222</v>
      </c>
      <c r="D114" t="str">
        <f t="shared" si="1"/>
        <v>667463CH</v>
      </c>
      <c r="E114">
        <v>1549</v>
      </c>
    </row>
    <row r="115" spans="1:5" x14ac:dyDescent="0.5">
      <c r="A115">
        <v>606160</v>
      </c>
      <c r="B115" t="s">
        <v>1222</v>
      </c>
      <c r="C115" t="s">
        <v>222</v>
      </c>
      <c r="D115" t="str">
        <f t="shared" si="1"/>
        <v>606160CH</v>
      </c>
      <c r="E115">
        <v>2011</v>
      </c>
    </row>
    <row r="116" spans="1:5" x14ac:dyDescent="0.5">
      <c r="A116">
        <v>642528</v>
      </c>
      <c r="B116" t="s">
        <v>1223</v>
      </c>
      <c r="C116" t="s">
        <v>222</v>
      </c>
      <c r="D116" t="str">
        <f t="shared" si="1"/>
        <v>642528CH</v>
      </c>
      <c r="E116">
        <v>1933</v>
      </c>
    </row>
    <row r="117" spans="1:5" x14ac:dyDescent="0.5">
      <c r="A117">
        <v>641386</v>
      </c>
      <c r="B117" t="s">
        <v>1224</v>
      </c>
      <c r="C117" t="s">
        <v>222</v>
      </c>
      <c r="D117" t="str">
        <f t="shared" si="1"/>
        <v>641386CH</v>
      </c>
      <c r="E117">
        <v>1988</v>
      </c>
    </row>
    <row r="118" spans="1:5" x14ac:dyDescent="0.5">
      <c r="A118">
        <v>573009</v>
      </c>
      <c r="B118" t="s">
        <v>1225</v>
      </c>
      <c r="C118" t="s">
        <v>222</v>
      </c>
      <c r="D118" t="str">
        <f t="shared" si="1"/>
        <v>573009CH</v>
      </c>
      <c r="E118">
        <v>1686</v>
      </c>
    </row>
    <row r="119" spans="1:5" x14ac:dyDescent="0.5">
      <c r="A119">
        <v>641302</v>
      </c>
      <c r="B119" t="s">
        <v>1226</v>
      </c>
      <c r="C119" t="s">
        <v>222</v>
      </c>
      <c r="D119" t="str">
        <f t="shared" si="1"/>
        <v>641302CH</v>
      </c>
      <c r="E119">
        <v>1477</v>
      </c>
    </row>
    <row r="120" spans="1:5" x14ac:dyDescent="0.5">
      <c r="A120">
        <v>664353</v>
      </c>
      <c r="B120" t="s">
        <v>1227</v>
      </c>
      <c r="C120" t="s">
        <v>222</v>
      </c>
      <c r="D120" t="str">
        <f t="shared" si="1"/>
        <v>664353CH</v>
      </c>
      <c r="E120">
        <v>1892</v>
      </c>
    </row>
    <row r="121" spans="1:5" x14ac:dyDescent="0.5">
      <c r="A121">
        <v>547001</v>
      </c>
      <c r="B121" t="s">
        <v>1228</v>
      </c>
      <c r="C121" t="s">
        <v>222</v>
      </c>
      <c r="D121" t="str">
        <f t="shared" si="1"/>
        <v>547001CH</v>
      </c>
      <c r="E121">
        <v>2014</v>
      </c>
    </row>
    <row r="122" spans="1:5" x14ac:dyDescent="0.5">
      <c r="A122">
        <v>433589</v>
      </c>
      <c r="B122" t="s">
        <v>1229</v>
      </c>
      <c r="C122" t="s">
        <v>222</v>
      </c>
      <c r="D122" t="str">
        <f t="shared" si="1"/>
        <v>433589CH</v>
      </c>
      <c r="E122">
        <v>1748</v>
      </c>
    </row>
    <row r="123" spans="1:5" x14ac:dyDescent="0.5">
      <c r="A123">
        <v>571760</v>
      </c>
      <c r="B123" t="s">
        <v>1230</v>
      </c>
      <c r="C123" t="s">
        <v>222</v>
      </c>
      <c r="D123" t="str">
        <f t="shared" si="1"/>
        <v>571760CH</v>
      </c>
      <c r="E123">
        <v>2036</v>
      </c>
    </row>
    <row r="124" spans="1:5" x14ac:dyDescent="0.5">
      <c r="A124">
        <v>608032</v>
      </c>
      <c r="B124" t="s">
        <v>1231</v>
      </c>
      <c r="C124" t="s">
        <v>222</v>
      </c>
      <c r="D124" t="str">
        <f t="shared" si="1"/>
        <v>608032CH</v>
      </c>
      <c r="E124">
        <v>1589</v>
      </c>
    </row>
    <row r="125" spans="1:5" x14ac:dyDescent="0.5">
      <c r="A125">
        <v>663738</v>
      </c>
      <c r="B125" t="s">
        <v>1232</v>
      </c>
      <c r="C125" t="s">
        <v>222</v>
      </c>
      <c r="D125" t="str">
        <f t="shared" si="1"/>
        <v>663738CH</v>
      </c>
      <c r="E125">
        <v>1724</v>
      </c>
    </row>
    <row r="126" spans="1:5" x14ac:dyDescent="0.5">
      <c r="A126">
        <v>640444</v>
      </c>
      <c r="B126" t="s">
        <v>1233</v>
      </c>
      <c r="C126" t="s">
        <v>222</v>
      </c>
      <c r="D126" t="str">
        <f t="shared" si="1"/>
        <v>640444CH</v>
      </c>
      <c r="E126">
        <v>1705</v>
      </c>
    </row>
    <row r="127" spans="1:5" x14ac:dyDescent="0.5">
      <c r="A127">
        <v>607536</v>
      </c>
      <c r="B127" t="s">
        <v>1234</v>
      </c>
      <c r="C127" t="s">
        <v>222</v>
      </c>
      <c r="D127" t="str">
        <f t="shared" si="1"/>
        <v>607536CH</v>
      </c>
      <c r="E127">
        <v>1556</v>
      </c>
    </row>
    <row r="128" spans="1:5" x14ac:dyDescent="0.5">
      <c r="A128">
        <v>628711</v>
      </c>
      <c r="B128" t="s">
        <v>1235</v>
      </c>
      <c r="C128" t="s">
        <v>222</v>
      </c>
      <c r="D128" t="str">
        <f t="shared" si="1"/>
        <v>628711CH</v>
      </c>
      <c r="E128">
        <v>1923</v>
      </c>
    </row>
    <row r="129" spans="1:5" x14ac:dyDescent="0.5">
      <c r="A129">
        <v>650530</v>
      </c>
      <c r="B129" t="s">
        <v>1236</v>
      </c>
      <c r="C129" t="s">
        <v>222</v>
      </c>
      <c r="D129" t="str">
        <f t="shared" si="1"/>
        <v>650530CH</v>
      </c>
      <c r="E129">
        <v>1840</v>
      </c>
    </row>
    <row r="130" spans="1:5" x14ac:dyDescent="0.5">
      <c r="A130">
        <v>501381</v>
      </c>
      <c r="B130" t="s">
        <v>1237</v>
      </c>
      <c r="C130" t="s">
        <v>222</v>
      </c>
      <c r="D130" t="str">
        <f t="shared" si="1"/>
        <v>501381CH</v>
      </c>
      <c r="E130">
        <v>1720</v>
      </c>
    </row>
    <row r="131" spans="1:5" x14ac:dyDescent="0.5">
      <c r="A131">
        <v>642092</v>
      </c>
      <c r="B131" t="s">
        <v>1238</v>
      </c>
      <c r="C131" t="s">
        <v>222</v>
      </c>
      <c r="D131" t="str">
        <f t="shared" ref="D131:D194" si="2">A131&amp;C131</f>
        <v>642092CH</v>
      </c>
      <c r="E131">
        <v>1938</v>
      </c>
    </row>
    <row r="132" spans="1:5" x14ac:dyDescent="0.5">
      <c r="A132">
        <v>663531</v>
      </c>
      <c r="B132" t="s">
        <v>1239</v>
      </c>
      <c r="C132" t="s">
        <v>222</v>
      </c>
      <c r="D132" t="str">
        <f t="shared" si="2"/>
        <v>663531CH</v>
      </c>
      <c r="E132">
        <v>1502</v>
      </c>
    </row>
    <row r="133" spans="1:5" x14ac:dyDescent="0.5">
      <c r="A133">
        <v>518876</v>
      </c>
      <c r="B133" t="s">
        <v>1240</v>
      </c>
      <c r="C133" t="s">
        <v>222</v>
      </c>
      <c r="D133" t="str">
        <f t="shared" si="2"/>
        <v>518876CH</v>
      </c>
      <c r="E133">
        <v>1975</v>
      </c>
    </row>
    <row r="134" spans="1:5" x14ac:dyDescent="0.5">
      <c r="A134">
        <v>642203</v>
      </c>
      <c r="B134" t="s">
        <v>1241</v>
      </c>
      <c r="C134" t="s">
        <v>222</v>
      </c>
      <c r="D134" t="str">
        <f t="shared" si="2"/>
        <v>642203CH</v>
      </c>
      <c r="E134">
        <v>1713</v>
      </c>
    </row>
    <row r="135" spans="1:5" x14ac:dyDescent="0.5">
      <c r="A135">
        <v>668678</v>
      </c>
      <c r="B135" t="s">
        <v>1242</v>
      </c>
      <c r="C135" t="s">
        <v>222</v>
      </c>
      <c r="D135" t="str">
        <f t="shared" si="2"/>
        <v>668678CH</v>
      </c>
      <c r="E135">
        <v>1485</v>
      </c>
    </row>
    <row r="136" spans="1:5" x14ac:dyDescent="0.5">
      <c r="A136">
        <v>663465</v>
      </c>
      <c r="B136" t="s">
        <v>1243</v>
      </c>
      <c r="C136" t="s">
        <v>222</v>
      </c>
      <c r="D136" t="str">
        <f t="shared" si="2"/>
        <v>663465CH</v>
      </c>
      <c r="E136">
        <v>1599</v>
      </c>
    </row>
    <row r="137" spans="1:5" x14ac:dyDescent="0.5">
      <c r="A137">
        <v>452657</v>
      </c>
      <c r="B137" t="s">
        <v>1244</v>
      </c>
      <c r="C137" t="s">
        <v>222</v>
      </c>
      <c r="D137" t="str">
        <f t="shared" si="2"/>
        <v>452657CH</v>
      </c>
      <c r="E137">
        <v>1750</v>
      </c>
    </row>
    <row r="138" spans="1:5" x14ac:dyDescent="0.5">
      <c r="A138">
        <v>523260</v>
      </c>
      <c r="B138" t="s">
        <v>1245</v>
      </c>
      <c r="C138" t="s">
        <v>222</v>
      </c>
      <c r="D138" t="str">
        <f t="shared" si="2"/>
        <v>523260CH</v>
      </c>
      <c r="E138">
        <v>2004</v>
      </c>
    </row>
    <row r="139" spans="1:5" x14ac:dyDescent="0.5">
      <c r="A139">
        <v>623167</v>
      </c>
      <c r="B139" t="s">
        <v>1246</v>
      </c>
      <c r="C139" t="s">
        <v>222</v>
      </c>
      <c r="D139" t="str">
        <f t="shared" si="2"/>
        <v>623167CH</v>
      </c>
      <c r="E139">
        <v>1325</v>
      </c>
    </row>
    <row r="140" spans="1:5" x14ac:dyDescent="0.5">
      <c r="A140">
        <v>656849</v>
      </c>
      <c r="B140" t="s">
        <v>1247</v>
      </c>
      <c r="C140" t="s">
        <v>222</v>
      </c>
      <c r="D140" t="str">
        <f t="shared" si="2"/>
        <v>656849CH</v>
      </c>
      <c r="E140">
        <v>1922</v>
      </c>
    </row>
    <row r="141" spans="1:5" x14ac:dyDescent="0.5">
      <c r="A141">
        <v>608716</v>
      </c>
      <c r="B141" t="s">
        <v>1248</v>
      </c>
      <c r="C141" t="s">
        <v>222</v>
      </c>
      <c r="D141" t="str">
        <f t="shared" si="2"/>
        <v>608716CH</v>
      </c>
      <c r="E141">
        <v>1672</v>
      </c>
    </row>
    <row r="142" spans="1:5" x14ac:dyDescent="0.5">
      <c r="A142">
        <v>650893</v>
      </c>
      <c r="B142" t="s">
        <v>1249</v>
      </c>
      <c r="C142" t="s">
        <v>222</v>
      </c>
      <c r="D142" t="str">
        <f t="shared" si="2"/>
        <v>650893CH</v>
      </c>
      <c r="E142">
        <v>1764</v>
      </c>
    </row>
    <row r="143" spans="1:5" x14ac:dyDescent="0.5">
      <c r="A143">
        <v>621076</v>
      </c>
      <c r="B143" t="s">
        <v>1250</v>
      </c>
      <c r="C143" t="s">
        <v>222</v>
      </c>
      <c r="D143" t="str">
        <f t="shared" si="2"/>
        <v>621076CH</v>
      </c>
      <c r="E143">
        <v>1269</v>
      </c>
    </row>
    <row r="144" spans="1:5" x14ac:dyDescent="0.5">
      <c r="A144">
        <v>593833</v>
      </c>
      <c r="B144" t="s">
        <v>1251</v>
      </c>
      <c r="C144" t="s">
        <v>222</v>
      </c>
      <c r="D144" t="str">
        <f t="shared" si="2"/>
        <v>593833CH</v>
      </c>
      <c r="E144">
        <v>2127</v>
      </c>
    </row>
    <row r="145" spans="1:5" x14ac:dyDescent="0.5">
      <c r="A145">
        <v>621219</v>
      </c>
      <c r="B145" t="s">
        <v>1252</v>
      </c>
      <c r="C145" t="s">
        <v>222</v>
      </c>
      <c r="D145" t="str">
        <f t="shared" si="2"/>
        <v>621219CH</v>
      </c>
      <c r="E145">
        <v>1741</v>
      </c>
    </row>
    <row r="146" spans="1:5" x14ac:dyDescent="0.5">
      <c r="A146">
        <v>543507</v>
      </c>
      <c r="B146" t="s">
        <v>1253</v>
      </c>
      <c r="C146" t="s">
        <v>222</v>
      </c>
      <c r="D146" t="str">
        <f t="shared" si="2"/>
        <v>543507CH</v>
      </c>
      <c r="E146">
        <v>1708</v>
      </c>
    </row>
    <row r="147" spans="1:5" x14ac:dyDescent="0.5">
      <c r="A147">
        <v>660896</v>
      </c>
      <c r="B147" t="s">
        <v>1254</v>
      </c>
      <c r="C147" t="s">
        <v>222</v>
      </c>
      <c r="D147" t="str">
        <f t="shared" si="2"/>
        <v>660896CH</v>
      </c>
      <c r="E147">
        <v>2300</v>
      </c>
    </row>
    <row r="148" spans="1:5" x14ac:dyDescent="0.5">
      <c r="A148">
        <v>592826</v>
      </c>
      <c r="B148" t="s">
        <v>1255</v>
      </c>
      <c r="C148" t="s">
        <v>222</v>
      </c>
      <c r="D148" t="str">
        <f t="shared" si="2"/>
        <v>592826CH</v>
      </c>
      <c r="E148">
        <v>1581</v>
      </c>
    </row>
    <row r="149" spans="1:5" x14ac:dyDescent="0.5">
      <c r="A149">
        <v>664199</v>
      </c>
      <c r="B149" t="s">
        <v>1256</v>
      </c>
      <c r="C149" t="s">
        <v>222</v>
      </c>
      <c r="D149" t="str">
        <f t="shared" si="2"/>
        <v>664199CH</v>
      </c>
      <c r="E149">
        <v>1632</v>
      </c>
    </row>
    <row r="150" spans="1:5" x14ac:dyDescent="0.5">
      <c r="A150">
        <v>518633</v>
      </c>
      <c r="B150" t="s">
        <v>1257</v>
      </c>
      <c r="C150" t="s">
        <v>222</v>
      </c>
      <c r="D150" t="str">
        <f t="shared" si="2"/>
        <v>518633CH</v>
      </c>
      <c r="E150">
        <v>2293</v>
      </c>
    </row>
    <row r="151" spans="1:5" x14ac:dyDescent="0.5">
      <c r="A151">
        <v>643377</v>
      </c>
      <c r="B151" t="s">
        <v>1258</v>
      </c>
      <c r="C151" t="s">
        <v>222</v>
      </c>
      <c r="D151" t="str">
        <f t="shared" si="2"/>
        <v>643377CH</v>
      </c>
      <c r="E151">
        <v>1633</v>
      </c>
    </row>
    <row r="152" spans="1:5" x14ac:dyDescent="0.5">
      <c r="A152">
        <v>592761</v>
      </c>
      <c r="B152" t="s">
        <v>1259</v>
      </c>
      <c r="C152" t="s">
        <v>222</v>
      </c>
      <c r="D152" t="str">
        <f t="shared" si="2"/>
        <v>592761CH</v>
      </c>
      <c r="E152">
        <v>2000</v>
      </c>
    </row>
    <row r="153" spans="1:5" x14ac:dyDescent="0.5">
      <c r="A153">
        <v>548389</v>
      </c>
      <c r="B153" t="s">
        <v>1260</v>
      </c>
      <c r="C153" t="s">
        <v>222</v>
      </c>
      <c r="D153" t="str">
        <f t="shared" si="2"/>
        <v>548389CH</v>
      </c>
      <c r="E153">
        <v>1674</v>
      </c>
    </row>
    <row r="154" spans="1:5" x14ac:dyDescent="0.5">
      <c r="A154">
        <v>453286</v>
      </c>
      <c r="B154" t="s">
        <v>1261</v>
      </c>
      <c r="C154" t="s">
        <v>222</v>
      </c>
      <c r="D154" t="str">
        <f t="shared" si="2"/>
        <v>453286CH</v>
      </c>
      <c r="E154">
        <v>1435</v>
      </c>
    </row>
    <row r="155" spans="1:5" x14ac:dyDescent="0.5">
      <c r="A155">
        <v>622253</v>
      </c>
      <c r="B155" t="s">
        <v>1262</v>
      </c>
      <c r="C155" t="s">
        <v>222</v>
      </c>
      <c r="D155" t="str">
        <f t="shared" si="2"/>
        <v>622253CH</v>
      </c>
      <c r="E155">
        <v>1618</v>
      </c>
    </row>
    <row r="156" spans="1:5" x14ac:dyDescent="0.5">
      <c r="A156">
        <v>605151</v>
      </c>
      <c r="B156" t="s">
        <v>1263</v>
      </c>
      <c r="C156" t="s">
        <v>222</v>
      </c>
      <c r="D156" t="str">
        <f t="shared" si="2"/>
        <v>605151CH</v>
      </c>
      <c r="E156">
        <v>1356</v>
      </c>
    </row>
    <row r="157" spans="1:5" x14ac:dyDescent="0.5">
      <c r="A157">
        <v>500779</v>
      </c>
      <c r="B157" t="s">
        <v>1264</v>
      </c>
      <c r="C157" t="s">
        <v>222</v>
      </c>
      <c r="D157" t="str">
        <f t="shared" si="2"/>
        <v>500779CH</v>
      </c>
      <c r="E157">
        <v>1287</v>
      </c>
    </row>
    <row r="158" spans="1:5" x14ac:dyDescent="0.5">
      <c r="A158">
        <v>543037</v>
      </c>
      <c r="B158" t="s">
        <v>1265</v>
      </c>
      <c r="C158" t="s">
        <v>222</v>
      </c>
      <c r="D158" t="str">
        <f t="shared" si="2"/>
        <v>543037CH</v>
      </c>
      <c r="E158">
        <v>1718</v>
      </c>
    </row>
    <row r="159" spans="1:5" x14ac:dyDescent="0.5">
      <c r="A159">
        <v>666159</v>
      </c>
      <c r="B159" t="s">
        <v>1266</v>
      </c>
      <c r="C159" t="s">
        <v>222</v>
      </c>
      <c r="D159" t="str">
        <f t="shared" si="2"/>
        <v>666159CH</v>
      </c>
      <c r="E159">
        <v>1381</v>
      </c>
    </row>
    <row r="160" spans="1:5" x14ac:dyDescent="0.5">
      <c r="A160">
        <v>615698</v>
      </c>
      <c r="B160" t="s">
        <v>1267</v>
      </c>
      <c r="C160" t="s">
        <v>222</v>
      </c>
      <c r="D160" t="str">
        <f t="shared" si="2"/>
        <v>615698CH</v>
      </c>
      <c r="E160">
        <v>1351</v>
      </c>
    </row>
    <row r="161" spans="1:5" x14ac:dyDescent="0.5">
      <c r="A161">
        <v>605540</v>
      </c>
      <c r="B161" t="s">
        <v>1268</v>
      </c>
      <c r="C161" t="s">
        <v>222</v>
      </c>
      <c r="D161" t="str">
        <f t="shared" si="2"/>
        <v>605540CH</v>
      </c>
      <c r="E161">
        <v>1894</v>
      </c>
    </row>
    <row r="162" spans="1:5" x14ac:dyDescent="0.5">
      <c r="A162">
        <v>605347</v>
      </c>
      <c r="B162" t="s">
        <v>1269</v>
      </c>
      <c r="C162" t="s">
        <v>222</v>
      </c>
      <c r="D162" t="str">
        <f t="shared" si="2"/>
        <v>605347CH</v>
      </c>
      <c r="E162">
        <v>1614</v>
      </c>
    </row>
    <row r="163" spans="1:5" x14ac:dyDescent="0.5">
      <c r="A163">
        <v>605164</v>
      </c>
      <c r="B163" t="s">
        <v>1270</v>
      </c>
      <c r="C163" t="s">
        <v>222</v>
      </c>
      <c r="D163" t="str">
        <f t="shared" si="2"/>
        <v>605164CH</v>
      </c>
      <c r="E163">
        <v>1547</v>
      </c>
    </row>
    <row r="164" spans="1:5" x14ac:dyDescent="0.5">
      <c r="A164">
        <v>621121</v>
      </c>
      <c r="B164" t="s">
        <v>1271</v>
      </c>
      <c r="C164" t="s">
        <v>222</v>
      </c>
      <c r="D164" t="str">
        <f t="shared" si="2"/>
        <v>621121CH</v>
      </c>
      <c r="E164">
        <v>1693</v>
      </c>
    </row>
    <row r="165" spans="1:5" x14ac:dyDescent="0.5">
      <c r="A165">
        <v>502043</v>
      </c>
      <c r="B165" t="s">
        <v>1272</v>
      </c>
      <c r="C165" t="s">
        <v>222</v>
      </c>
      <c r="D165" t="str">
        <f t="shared" si="2"/>
        <v>502043CH</v>
      </c>
      <c r="E165">
        <v>1643</v>
      </c>
    </row>
    <row r="166" spans="1:5" x14ac:dyDescent="0.5">
      <c r="A166">
        <v>593372</v>
      </c>
      <c r="B166" t="s">
        <v>1273</v>
      </c>
      <c r="C166" t="s">
        <v>222</v>
      </c>
      <c r="D166" t="str">
        <f t="shared" si="2"/>
        <v>593372CH</v>
      </c>
      <c r="E166">
        <v>1848</v>
      </c>
    </row>
    <row r="167" spans="1:5" x14ac:dyDescent="0.5">
      <c r="A167">
        <v>641540</v>
      </c>
      <c r="B167" t="s">
        <v>1274</v>
      </c>
      <c r="C167" t="s">
        <v>222</v>
      </c>
      <c r="D167" t="str">
        <f t="shared" si="2"/>
        <v>641540CH</v>
      </c>
      <c r="E167">
        <v>1930</v>
      </c>
    </row>
    <row r="168" spans="1:5" x14ac:dyDescent="0.5">
      <c r="A168">
        <v>570632</v>
      </c>
      <c r="B168" t="s">
        <v>1275</v>
      </c>
      <c r="C168" t="s">
        <v>222</v>
      </c>
      <c r="D168" t="str">
        <f t="shared" si="2"/>
        <v>570632CH</v>
      </c>
      <c r="E168">
        <v>1671</v>
      </c>
    </row>
    <row r="169" spans="1:5" x14ac:dyDescent="0.5">
      <c r="A169">
        <v>621244</v>
      </c>
      <c r="B169" t="s">
        <v>1276</v>
      </c>
      <c r="C169" t="s">
        <v>222</v>
      </c>
      <c r="D169" t="str">
        <f t="shared" si="2"/>
        <v>621244CH</v>
      </c>
      <c r="E169">
        <v>1517</v>
      </c>
    </row>
    <row r="170" spans="1:5" x14ac:dyDescent="0.5">
      <c r="A170">
        <v>446372</v>
      </c>
      <c r="B170" t="s">
        <v>1277</v>
      </c>
      <c r="C170" t="s">
        <v>222</v>
      </c>
      <c r="D170" t="str">
        <f t="shared" si="2"/>
        <v>446372CH</v>
      </c>
      <c r="E170">
        <v>1651</v>
      </c>
    </row>
    <row r="171" spans="1:5" x14ac:dyDescent="0.5">
      <c r="A171">
        <v>621345</v>
      </c>
      <c r="B171" t="s">
        <v>1278</v>
      </c>
      <c r="C171" t="s">
        <v>222</v>
      </c>
      <c r="D171" t="str">
        <f t="shared" si="2"/>
        <v>621345CH</v>
      </c>
      <c r="E171">
        <v>1727</v>
      </c>
    </row>
    <row r="172" spans="1:5" x14ac:dyDescent="0.5">
      <c r="A172">
        <v>650633</v>
      </c>
      <c r="B172" t="s">
        <v>1279</v>
      </c>
      <c r="C172" t="s">
        <v>222</v>
      </c>
      <c r="D172" t="str">
        <f t="shared" si="2"/>
        <v>650633CH</v>
      </c>
      <c r="E172">
        <v>2110</v>
      </c>
    </row>
    <row r="173" spans="1:5" x14ac:dyDescent="0.5">
      <c r="A173">
        <v>592314</v>
      </c>
      <c r="B173" t="s">
        <v>1280</v>
      </c>
      <c r="C173" t="s">
        <v>222</v>
      </c>
      <c r="D173" t="str">
        <f t="shared" si="2"/>
        <v>592314CH</v>
      </c>
      <c r="E173">
        <v>1784</v>
      </c>
    </row>
    <row r="174" spans="1:5" x14ac:dyDescent="0.5">
      <c r="A174">
        <v>641927</v>
      </c>
      <c r="B174" t="s">
        <v>1281</v>
      </c>
      <c r="C174" t="s">
        <v>222</v>
      </c>
      <c r="D174" t="str">
        <f t="shared" si="2"/>
        <v>641927CH</v>
      </c>
      <c r="E174">
        <v>1869</v>
      </c>
    </row>
    <row r="175" spans="1:5" x14ac:dyDescent="0.5">
      <c r="A175">
        <v>641729</v>
      </c>
      <c r="B175" t="s">
        <v>1282</v>
      </c>
      <c r="C175" t="s">
        <v>222</v>
      </c>
      <c r="D175" t="str">
        <f t="shared" si="2"/>
        <v>641729CH</v>
      </c>
      <c r="E175">
        <v>2268</v>
      </c>
    </row>
    <row r="176" spans="1:5" x14ac:dyDescent="0.5">
      <c r="A176">
        <v>605507</v>
      </c>
      <c r="B176" t="s">
        <v>1283</v>
      </c>
      <c r="C176" t="s">
        <v>222</v>
      </c>
      <c r="D176" t="str">
        <f t="shared" si="2"/>
        <v>605507CH</v>
      </c>
      <c r="E176">
        <v>1728</v>
      </c>
    </row>
    <row r="177" spans="1:5" x14ac:dyDescent="0.5">
      <c r="A177">
        <v>641394</v>
      </c>
      <c r="B177" t="s">
        <v>1284</v>
      </c>
      <c r="C177" t="s">
        <v>222</v>
      </c>
      <c r="D177" t="str">
        <f t="shared" si="2"/>
        <v>641394CH</v>
      </c>
      <c r="E177">
        <v>1686</v>
      </c>
    </row>
    <row r="178" spans="1:5" x14ac:dyDescent="0.5">
      <c r="A178">
        <v>608717</v>
      </c>
      <c r="B178" t="s">
        <v>1285</v>
      </c>
      <c r="C178" t="s">
        <v>222</v>
      </c>
      <c r="D178" t="str">
        <f t="shared" si="2"/>
        <v>608717CH</v>
      </c>
      <c r="E178">
        <v>2248</v>
      </c>
    </row>
    <row r="179" spans="1:5" x14ac:dyDescent="0.5">
      <c r="A179">
        <v>605242</v>
      </c>
      <c r="B179" t="s">
        <v>1286</v>
      </c>
      <c r="C179" t="s">
        <v>222</v>
      </c>
      <c r="D179" t="str">
        <f t="shared" si="2"/>
        <v>605242CH</v>
      </c>
      <c r="E179">
        <v>1680</v>
      </c>
    </row>
    <row r="180" spans="1:5" x14ac:dyDescent="0.5">
      <c r="A180">
        <v>607074</v>
      </c>
      <c r="B180" t="s">
        <v>1287</v>
      </c>
      <c r="C180" t="s">
        <v>222</v>
      </c>
      <c r="D180" t="str">
        <f t="shared" si="2"/>
        <v>607074CH</v>
      </c>
      <c r="E180">
        <v>1679</v>
      </c>
    </row>
    <row r="181" spans="1:5" x14ac:dyDescent="0.5">
      <c r="A181">
        <v>656546</v>
      </c>
      <c r="B181" t="s">
        <v>1288</v>
      </c>
      <c r="C181" t="s">
        <v>222</v>
      </c>
      <c r="D181" t="str">
        <f t="shared" si="2"/>
        <v>656546CH</v>
      </c>
      <c r="E181">
        <v>1436</v>
      </c>
    </row>
    <row r="182" spans="1:5" x14ac:dyDescent="0.5">
      <c r="A182">
        <v>650496</v>
      </c>
      <c r="B182" t="s">
        <v>1289</v>
      </c>
      <c r="C182" t="s">
        <v>222</v>
      </c>
      <c r="D182" t="str">
        <f t="shared" si="2"/>
        <v>650496CH</v>
      </c>
      <c r="E182">
        <v>1783</v>
      </c>
    </row>
    <row r="183" spans="1:5" x14ac:dyDescent="0.5">
      <c r="A183">
        <v>457918</v>
      </c>
      <c r="B183" t="s">
        <v>1290</v>
      </c>
      <c r="C183" t="s">
        <v>222</v>
      </c>
      <c r="D183" t="str">
        <f t="shared" si="2"/>
        <v>457918CH</v>
      </c>
      <c r="E183">
        <v>1691</v>
      </c>
    </row>
    <row r="184" spans="1:5" x14ac:dyDescent="0.5">
      <c r="A184">
        <v>669373</v>
      </c>
      <c r="B184" t="s">
        <v>1291</v>
      </c>
      <c r="C184" t="s">
        <v>222</v>
      </c>
      <c r="D184" t="str">
        <f t="shared" si="2"/>
        <v>669373CH</v>
      </c>
      <c r="E184">
        <v>1432</v>
      </c>
    </row>
    <row r="185" spans="1:5" x14ac:dyDescent="0.5">
      <c r="A185">
        <v>518774</v>
      </c>
      <c r="B185" t="s">
        <v>1292</v>
      </c>
      <c r="C185" t="s">
        <v>222</v>
      </c>
      <c r="D185" t="str">
        <f t="shared" si="2"/>
        <v>518774CH</v>
      </c>
      <c r="E185">
        <v>1697</v>
      </c>
    </row>
    <row r="186" spans="1:5" x14ac:dyDescent="0.5">
      <c r="A186">
        <v>664285</v>
      </c>
      <c r="B186" t="s">
        <v>1293</v>
      </c>
      <c r="C186" t="s">
        <v>222</v>
      </c>
      <c r="D186" t="str">
        <f t="shared" si="2"/>
        <v>664285CH</v>
      </c>
      <c r="E186">
        <v>1487</v>
      </c>
    </row>
    <row r="187" spans="1:5" x14ac:dyDescent="0.5">
      <c r="A187">
        <v>547942</v>
      </c>
      <c r="B187" t="s">
        <v>1294</v>
      </c>
      <c r="C187" t="s">
        <v>222</v>
      </c>
      <c r="D187" t="str">
        <f t="shared" si="2"/>
        <v>547942CH</v>
      </c>
      <c r="E187">
        <v>1603</v>
      </c>
    </row>
    <row r="188" spans="1:5" x14ac:dyDescent="0.5">
      <c r="A188">
        <v>661269</v>
      </c>
      <c r="B188" t="s">
        <v>1295</v>
      </c>
      <c r="C188" t="s">
        <v>222</v>
      </c>
      <c r="D188" t="str">
        <f t="shared" si="2"/>
        <v>661269CH</v>
      </c>
      <c r="E188">
        <v>1640</v>
      </c>
    </row>
    <row r="189" spans="1:5" x14ac:dyDescent="0.5">
      <c r="A189">
        <v>641778</v>
      </c>
      <c r="B189" t="s">
        <v>1296</v>
      </c>
      <c r="C189" t="s">
        <v>222</v>
      </c>
      <c r="D189" t="str">
        <f t="shared" si="2"/>
        <v>641778CH</v>
      </c>
      <c r="E189">
        <v>1483</v>
      </c>
    </row>
    <row r="190" spans="1:5" x14ac:dyDescent="0.5">
      <c r="A190">
        <v>621368</v>
      </c>
      <c r="B190" t="s">
        <v>1297</v>
      </c>
      <c r="C190" t="s">
        <v>222</v>
      </c>
      <c r="D190" t="str">
        <f t="shared" si="2"/>
        <v>621368CH</v>
      </c>
      <c r="E190">
        <v>1695</v>
      </c>
    </row>
    <row r="191" spans="1:5" x14ac:dyDescent="0.5">
      <c r="A191">
        <v>605288</v>
      </c>
      <c r="B191" t="s">
        <v>1298</v>
      </c>
      <c r="C191" t="s">
        <v>222</v>
      </c>
      <c r="D191" t="str">
        <f t="shared" si="2"/>
        <v>605288CH</v>
      </c>
      <c r="E191">
        <v>2062</v>
      </c>
    </row>
    <row r="192" spans="1:5" x14ac:dyDescent="0.5">
      <c r="A192">
        <v>543101</v>
      </c>
      <c r="B192" t="s">
        <v>1299</v>
      </c>
      <c r="C192" t="s">
        <v>222</v>
      </c>
      <c r="D192" t="str">
        <f t="shared" si="2"/>
        <v>543101CH</v>
      </c>
      <c r="E192">
        <v>1578</v>
      </c>
    </row>
    <row r="193" spans="1:5" x14ac:dyDescent="0.5">
      <c r="A193">
        <v>677651</v>
      </c>
      <c r="B193" t="s">
        <v>1300</v>
      </c>
      <c r="C193" t="s">
        <v>222</v>
      </c>
      <c r="D193" t="str">
        <f t="shared" si="2"/>
        <v>677651CH</v>
      </c>
      <c r="E193">
        <v>1903</v>
      </c>
    </row>
    <row r="194" spans="1:5" x14ac:dyDescent="0.5">
      <c r="A194">
        <v>670912</v>
      </c>
      <c r="B194" t="s">
        <v>1301</v>
      </c>
      <c r="C194" t="s">
        <v>222</v>
      </c>
      <c r="D194" t="str">
        <f t="shared" si="2"/>
        <v>670912CH</v>
      </c>
      <c r="E194">
        <v>1847</v>
      </c>
    </row>
    <row r="195" spans="1:5" x14ac:dyDescent="0.5">
      <c r="A195">
        <v>621107</v>
      </c>
      <c r="B195" t="s">
        <v>1302</v>
      </c>
      <c r="C195" t="s">
        <v>222</v>
      </c>
      <c r="D195" t="str">
        <f t="shared" ref="D195:D234" si="3">A195&amp;C195</f>
        <v>621107CH</v>
      </c>
      <c r="E195">
        <v>1695</v>
      </c>
    </row>
    <row r="196" spans="1:5" x14ac:dyDescent="0.5">
      <c r="A196">
        <v>642152</v>
      </c>
      <c r="B196" t="s">
        <v>1303</v>
      </c>
      <c r="C196" t="s">
        <v>222</v>
      </c>
      <c r="D196" t="str">
        <f t="shared" si="3"/>
        <v>642152CH</v>
      </c>
      <c r="E196">
        <v>1669</v>
      </c>
    </row>
    <row r="197" spans="1:5" x14ac:dyDescent="0.5">
      <c r="A197">
        <v>579328</v>
      </c>
      <c r="B197" t="s">
        <v>1304</v>
      </c>
      <c r="C197" t="s">
        <v>222</v>
      </c>
      <c r="D197" t="str">
        <f t="shared" si="3"/>
        <v>579328CH</v>
      </c>
      <c r="E197">
        <v>1456</v>
      </c>
    </row>
    <row r="198" spans="1:5" x14ac:dyDescent="0.5">
      <c r="A198">
        <v>641482</v>
      </c>
      <c r="B198" t="s">
        <v>1305</v>
      </c>
      <c r="C198" t="s">
        <v>222</v>
      </c>
      <c r="D198" t="str">
        <f t="shared" si="3"/>
        <v>641482CH</v>
      </c>
      <c r="E198">
        <v>1408</v>
      </c>
    </row>
    <row r="199" spans="1:5" x14ac:dyDescent="0.5">
      <c r="A199">
        <v>607200</v>
      </c>
      <c r="B199" t="s">
        <v>1306</v>
      </c>
      <c r="C199" t="s">
        <v>222</v>
      </c>
      <c r="D199" t="str">
        <f t="shared" si="3"/>
        <v>607200CH</v>
      </c>
      <c r="E199">
        <v>1555</v>
      </c>
    </row>
    <row r="200" spans="1:5" x14ac:dyDescent="0.5">
      <c r="A200">
        <v>605135</v>
      </c>
      <c r="B200" t="s">
        <v>1307</v>
      </c>
      <c r="C200" t="s">
        <v>222</v>
      </c>
      <c r="D200" t="str">
        <f t="shared" si="3"/>
        <v>605135CH</v>
      </c>
      <c r="E200">
        <v>1958</v>
      </c>
    </row>
    <row r="201" spans="1:5" x14ac:dyDescent="0.5">
      <c r="A201">
        <v>605483</v>
      </c>
      <c r="B201" t="s">
        <v>1308</v>
      </c>
      <c r="C201" t="s">
        <v>222</v>
      </c>
      <c r="D201" t="str">
        <f t="shared" si="3"/>
        <v>605483CH</v>
      </c>
      <c r="E201">
        <v>1736</v>
      </c>
    </row>
    <row r="202" spans="1:5" x14ac:dyDescent="0.5">
      <c r="A202">
        <v>642547</v>
      </c>
      <c r="B202" t="s">
        <v>1309</v>
      </c>
      <c r="C202" t="s">
        <v>222</v>
      </c>
      <c r="D202" t="str">
        <f t="shared" si="3"/>
        <v>642547CH</v>
      </c>
      <c r="E202">
        <v>1607</v>
      </c>
    </row>
    <row r="203" spans="1:5" x14ac:dyDescent="0.5">
      <c r="A203">
        <v>669203</v>
      </c>
      <c r="B203" t="s">
        <v>1310</v>
      </c>
      <c r="C203" t="s">
        <v>222</v>
      </c>
      <c r="D203" t="str">
        <f t="shared" si="3"/>
        <v>669203CH</v>
      </c>
      <c r="E203">
        <v>1869</v>
      </c>
    </row>
    <row r="204" spans="1:5" x14ac:dyDescent="0.5">
      <c r="A204">
        <v>592346</v>
      </c>
      <c r="B204" t="s">
        <v>1311</v>
      </c>
      <c r="C204" t="s">
        <v>222</v>
      </c>
      <c r="D204" t="str">
        <f t="shared" si="3"/>
        <v>592346CH</v>
      </c>
      <c r="E204">
        <v>1644</v>
      </c>
    </row>
    <row r="205" spans="1:5" x14ac:dyDescent="0.5">
      <c r="A205">
        <v>666201</v>
      </c>
      <c r="B205" t="s">
        <v>1312</v>
      </c>
      <c r="C205" t="s">
        <v>222</v>
      </c>
      <c r="D205" t="str">
        <f t="shared" si="3"/>
        <v>666201CH</v>
      </c>
      <c r="E205">
        <v>1968</v>
      </c>
    </row>
    <row r="206" spans="1:5" x14ac:dyDescent="0.5">
      <c r="A206">
        <v>608718</v>
      </c>
      <c r="B206" t="s">
        <v>1313</v>
      </c>
      <c r="C206" t="s">
        <v>222</v>
      </c>
      <c r="D206" t="str">
        <f t="shared" si="3"/>
        <v>608718CH</v>
      </c>
      <c r="E206">
        <v>1788</v>
      </c>
    </row>
    <row r="207" spans="1:5" x14ac:dyDescent="0.5">
      <c r="A207">
        <v>594798</v>
      </c>
      <c r="B207" t="s">
        <v>1314</v>
      </c>
      <c r="C207" t="s">
        <v>222</v>
      </c>
      <c r="D207" t="str">
        <f t="shared" si="3"/>
        <v>594798CH</v>
      </c>
      <c r="E207">
        <v>1618</v>
      </c>
    </row>
    <row r="208" spans="1:5" x14ac:dyDescent="0.5">
      <c r="A208">
        <v>592866</v>
      </c>
      <c r="B208" t="s">
        <v>1315</v>
      </c>
      <c r="C208" t="s">
        <v>222</v>
      </c>
      <c r="D208" t="str">
        <f t="shared" si="3"/>
        <v>592866CH</v>
      </c>
      <c r="E208">
        <v>1779</v>
      </c>
    </row>
    <row r="209" spans="1:5" x14ac:dyDescent="0.5">
      <c r="A209">
        <v>672578</v>
      </c>
      <c r="B209" t="s">
        <v>1316</v>
      </c>
      <c r="C209" t="s">
        <v>222</v>
      </c>
      <c r="D209" t="str">
        <f t="shared" si="3"/>
        <v>672578CH</v>
      </c>
      <c r="E209">
        <v>1256</v>
      </c>
    </row>
    <row r="210" spans="1:5" x14ac:dyDescent="0.5">
      <c r="A210">
        <v>663556</v>
      </c>
      <c r="B210" t="s">
        <v>1317</v>
      </c>
      <c r="C210" t="s">
        <v>222</v>
      </c>
      <c r="D210" t="str">
        <f t="shared" si="3"/>
        <v>663556CH</v>
      </c>
      <c r="E210">
        <v>1723</v>
      </c>
    </row>
    <row r="211" spans="1:5" x14ac:dyDescent="0.5">
      <c r="A211">
        <v>592351</v>
      </c>
      <c r="B211" t="s">
        <v>1318</v>
      </c>
      <c r="C211" t="s">
        <v>222</v>
      </c>
      <c r="D211" t="str">
        <f t="shared" si="3"/>
        <v>592351CH</v>
      </c>
      <c r="E211">
        <v>1451</v>
      </c>
    </row>
    <row r="212" spans="1:5" x14ac:dyDescent="0.5">
      <c r="A212">
        <v>677960</v>
      </c>
      <c r="B212" t="s">
        <v>1319</v>
      </c>
      <c r="C212" t="s">
        <v>222</v>
      </c>
      <c r="D212" t="str">
        <f t="shared" si="3"/>
        <v>677960CH</v>
      </c>
      <c r="E212">
        <v>1663</v>
      </c>
    </row>
    <row r="213" spans="1:5" x14ac:dyDescent="0.5">
      <c r="A213">
        <v>669302</v>
      </c>
      <c r="B213" t="s">
        <v>1320</v>
      </c>
      <c r="C213" t="s">
        <v>222</v>
      </c>
      <c r="D213" t="str">
        <f t="shared" si="3"/>
        <v>669302CH</v>
      </c>
      <c r="E213">
        <v>1545</v>
      </c>
    </row>
    <row r="214" spans="1:5" x14ac:dyDescent="0.5">
      <c r="A214">
        <v>656302</v>
      </c>
      <c r="B214" t="s">
        <v>1321</v>
      </c>
      <c r="C214" t="s">
        <v>222</v>
      </c>
      <c r="D214" t="str">
        <f t="shared" si="3"/>
        <v>656302CH</v>
      </c>
      <c r="E214">
        <v>1636</v>
      </c>
    </row>
    <row r="215" spans="1:5" x14ac:dyDescent="0.5">
      <c r="A215">
        <v>453562</v>
      </c>
      <c r="B215" t="s">
        <v>1322</v>
      </c>
      <c r="C215" t="s">
        <v>222</v>
      </c>
      <c r="D215" t="str">
        <f t="shared" si="3"/>
        <v>453562CH</v>
      </c>
      <c r="E215">
        <v>1764</v>
      </c>
    </row>
    <row r="216" spans="1:5" x14ac:dyDescent="0.5">
      <c r="A216">
        <v>518516</v>
      </c>
      <c r="B216" t="s">
        <v>1323</v>
      </c>
      <c r="C216" t="s">
        <v>222</v>
      </c>
      <c r="D216" t="str">
        <f t="shared" si="3"/>
        <v>518516CH</v>
      </c>
      <c r="E216">
        <v>1438</v>
      </c>
    </row>
    <row r="217" spans="1:5" x14ac:dyDescent="0.5">
      <c r="A217">
        <v>543475</v>
      </c>
      <c r="B217" t="s">
        <v>1324</v>
      </c>
      <c r="C217" t="s">
        <v>222</v>
      </c>
      <c r="D217" t="str">
        <f t="shared" si="3"/>
        <v>543475CH</v>
      </c>
      <c r="E217">
        <v>1612</v>
      </c>
    </row>
    <row r="218" spans="1:5" x14ac:dyDescent="0.5">
      <c r="A218">
        <v>640470</v>
      </c>
      <c r="B218" t="s">
        <v>1325</v>
      </c>
      <c r="C218" t="s">
        <v>222</v>
      </c>
      <c r="D218" t="str">
        <f t="shared" si="3"/>
        <v>640470CH</v>
      </c>
      <c r="E218">
        <v>1690</v>
      </c>
    </row>
    <row r="219" spans="1:5" x14ac:dyDescent="0.5">
      <c r="A219">
        <v>622608</v>
      </c>
      <c r="B219" t="s">
        <v>1326</v>
      </c>
      <c r="C219" t="s">
        <v>222</v>
      </c>
      <c r="D219" t="str">
        <f t="shared" si="3"/>
        <v>622608CH</v>
      </c>
      <c r="E219">
        <v>2012</v>
      </c>
    </row>
    <row r="220" spans="1:5" x14ac:dyDescent="0.5">
      <c r="A220">
        <v>592332</v>
      </c>
      <c r="B220" t="s">
        <v>1327</v>
      </c>
      <c r="C220" t="s">
        <v>222</v>
      </c>
      <c r="D220" t="str">
        <f t="shared" si="3"/>
        <v>592332CH</v>
      </c>
      <c r="E220">
        <v>1628</v>
      </c>
    </row>
    <row r="221" spans="1:5" x14ac:dyDescent="0.5">
      <c r="A221">
        <v>664141</v>
      </c>
      <c r="B221" t="s">
        <v>1328</v>
      </c>
      <c r="C221" t="s">
        <v>222</v>
      </c>
      <c r="D221" t="str">
        <f t="shared" si="3"/>
        <v>664141CH</v>
      </c>
      <c r="E221">
        <v>1885</v>
      </c>
    </row>
    <row r="222" spans="1:5" x14ac:dyDescent="0.5">
      <c r="A222">
        <v>425794</v>
      </c>
      <c r="B222" t="s">
        <v>1329</v>
      </c>
      <c r="C222" t="s">
        <v>222</v>
      </c>
      <c r="D222" t="str">
        <f t="shared" si="3"/>
        <v>425794CH</v>
      </c>
      <c r="E222">
        <v>1716</v>
      </c>
    </row>
    <row r="223" spans="1:5" x14ac:dyDescent="0.5">
      <c r="A223">
        <v>664299</v>
      </c>
      <c r="B223" t="s">
        <v>1330</v>
      </c>
      <c r="C223" t="s">
        <v>222</v>
      </c>
      <c r="D223" t="str">
        <f t="shared" si="3"/>
        <v>664299CH</v>
      </c>
      <c r="E223">
        <v>1980</v>
      </c>
    </row>
    <row r="224" spans="1:5" x14ac:dyDescent="0.5">
      <c r="A224">
        <v>572070</v>
      </c>
      <c r="B224" t="s">
        <v>1331</v>
      </c>
      <c r="C224" t="s">
        <v>222</v>
      </c>
      <c r="D224" t="str">
        <f t="shared" si="3"/>
        <v>572070CH</v>
      </c>
      <c r="E224">
        <v>1702</v>
      </c>
    </row>
    <row r="225" spans="1:5" x14ac:dyDescent="0.5">
      <c r="A225">
        <v>641745</v>
      </c>
      <c r="B225" t="s">
        <v>1332</v>
      </c>
      <c r="C225" t="s">
        <v>222</v>
      </c>
      <c r="D225" t="str">
        <f t="shared" si="3"/>
        <v>641745CH</v>
      </c>
      <c r="E225">
        <v>2001</v>
      </c>
    </row>
    <row r="226" spans="1:5" x14ac:dyDescent="0.5">
      <c r="A226">
        <v>605452</v>
      </c>
      <c r="B226" t="s">
        <v>1333</v>
      </c>
      <c r="C226" t="s">
        <v>222</v>
      </c>
      <c r="D226" t="str">
        <f t="shared" si="3"/>
        <v>605452CH</v>
      </c>
      <c r="E226">
        <v>1700</v>
      </c>
    </row>
    <row r="227" spans="1:5" x14ac:dyDescent="0.5">
      <c r="A227">
        <v>592791</v>
      </c>
      <c r="B227" t="s">
        <v>1334</v>
      </c>
      <c r="C227" t="s">
        <v>222</v>
      </c>
      <c r="D227" t="str">
        <f t="shared" si="3"/>
        <v>592791CH</v>
      </c>
      <c r="E227">
        <v>1868</v>
      </c>
    </row>
    <row r="228" spans="1:5" x14ac:dyDescent="0.5">
      <c r="A228">
        <v>605397</v>
      </c>
      <c r="B228" t="s">
        <v>1335</v>
      </c>
      <c r="C228" t="s">
        <v>222</v>
      </c>
      <c r="D228" t="str">
        <f t="shared" si="3"/>
        <v>605397CH</v>
      </c>
      <c r="E228">
        <v>2068</v>
      </c>
    </row>
    <row r="229" spans="1:5" x14ac:dyDescent="0.5">
      <c r="A229">
        <v>458681</v>
      </c>
      <c r="B229" t="s">
        <v>1336</v>
      </c>
      <c r="C229" t="s">
        <v>222</v>
      </c>
      <c r="D229" t="str">
        <f t="shared" si="3"/>
        <v>458681CH</v>
      </c>
      <c r="E229">
        <v>1805</v>
      </c>
    </row>
    <row r="230" spans="1:5" x14ac:dyDescent="0.5">
      <c r="A230">
        <v>450203</v>
      </c>
      <c r="B230" t="s">
        <v>1337</v>
      </c>
      <c r="C230" t="s">
        <v>222</v>
      </c>
      <c r="D230" t="str">
        <f t="shared" si="3"/>
        <v>450203CH</v>
      </c>
      <c r="E230">
        <v>2097</v>
      </c>
    </row>
    <row r="231" spans="1:5" x14ac:dyDescent="0.5">
      <c r="A231">
        <v>571578</v>
      </c>
      <c r="B231" t="s">
        <v>1338</v>
      </c>
      <c r="C231" t="s">
        <v>222</v>
      </c>
      <c r="D231" t="str">
        <f t="shared" si="3"/>
        <v>571578CH</v>
      </c>
      <c r="E231">
        <v>1619</v>
      </c>
    </row>
    <row r="232" spans="1:5" x14ac:dyDescent="0.5">
      <c r="A232">
        <v>621111</v>
      </c>
      <c r="B232" t="s">
        <v>1339</v>
      </c>
      <c r="C232" t="s">
        <v>222</v>
      </c>
      <c r="D232" t="str">
        <f t="shared" si="3"/>
        <v>621111CH</v>
      </c>
      <c r="E232">
        <v>1519</v>
      </c>
    </row>
    <row r="233" spans="1:5" x14ac:dyDescent="0.5">
      <c r="A233">
        <v>592662</v>
      </c>
      <c r="B233" t="s">
        <v>1340</v>
      </c>
      <c r="C233" t="s">
        <v>222</v>
      </c>
      <c r="D233" t="str">
        <f t="shared" si="3"/>
        <v>592662CH</v>
      </c>
      <c r="E233">
        <v>1725</v>
      </c>
    </row>
    <row r="234" spans="1:5" x14ac:dyDescent="0.5">
      <c r="A234">
        <v>554430</v>
      </c>
      <c r="B234" t="s">
        <v>1341</v>
      </c>
      <c r="C234" t="s">
        <v>222</v>
      </c>
      <c r="D234" t="str">
        <f t="shared" si="3"/>
        <v>554430CH</v>
      </c>
      <c r="E234">
        <v>1635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0"/>
  <sheetViews>
    <sheetView topLeftCell="A18" workbookViewId="0">
      <selection activeCell="E484" sqref="E484"/>
    </sheetView>
  </sheetViews>
  <sheetFormatPr defaultColWidth="11" defaultRowHeight="15.75" x14ac:dyDescent="0.5"/>
  <sheetData>
    <row r="1" spans="1:6" x14ac:dyDescent="0.5">
      <c r="A1" t="s">
        <v>1105</v>
      </c>
      <c r="B1" t="s">
        <v>1106</v>
      </c>
      <c r="C1" t="s">
        <v>1107</v>
      </c>
      <c r="D1" t="s">
        <v>1418</v>
      </c>
      <c r="E1" t="s">
        <v>1419</v>
      </c>
      <c r="F1" t="s">
        <v>1108</v>
      </c>
    </row>
    <row r="2" spans="1:6" x14ac:dyDescent="0.5">
      <c r="A2">
        <v>441</v>
      </c>
      <c r="B2">
        <v>593576</v>
      </c>
      <c r="C2" t="s">
        <v>1420</v>
      </c>
      <c r="D2" t="s">
        <v>1421</v>
      </c>
      <c r="E2" t="str">
        <f>B2&amp;D2</f>
        <v>593576SPL</v>
      </c>
      <c r="F2">
        <v>1118</v>
      </c>
    </row>
    <row r="3" spans="1:6" x14ac:dyDescent="0.5">
      <c r="A3">
        <v>341</v>
      </c>
      <c r="B3">
        <v>617228</v>
      </c>
      <c r="C3" t="s">
        <v>1422</v>
      </c>
      <c r="D3" t="s">
        <v>1421</v>
      </c>
      <c r="E3" t="str">
        <f t="shared" ref="E3:E50" si="0">B3&amp;D3</f>
        <v>617228SPL</v>
      </c>
      <c r="F3">
        <v>1359</v>
      </c>
    </row>
    <row r="4" spans="1:6" x14ac:dyDescent="0.5">
      <c r="A4">
        <v>307</v>
      </c>
      <c r="B4">
        <v>592741</v>
      </c>
      <c r="C4" t="s">
        <v>1423</v>
      </c>
      <c r="D4" t="s">
        <v>1421</v>
      </c>
      <c r="E4" t="str">
        <f t="shared" si="0"/>
        <v>592741SPL</v>
      </c>
      <c r="F4">
        <v>1050</v>
      </c>
    </row>
    <row r="5" spans="1:6" x14ac:dyDescent="0.5">
      <c r="A5">
        <v>493</v>
      </c>
      <c r="B5">
        <v>502171</v>
      </c>
      <c r="C5" t="s">
        <v>1424</v>
      </c>
      <c r="D5" t="s">
        <v>1421</v>
      </c>
      <c r="E5" t="str">
        <f t="shared" si="0"/>
        <v>502171SPL</v>
      </c>
      <c r="F5">
        <v>1623</v>
      </c>
    </row>
    <row r="6" spans="1:6" x14ac:dyDescent="0.5">
      <c r="A6">
        <v>213</v>
      </c>
      <c r="B6">
        <v>453284</v>
      </c>
      <c r="C6" t="s">
        <v>1425</v>
      </c>
      <c r="D6" t="s">
        <v>1421</v>
      </c>
      <c r="E6" t="str">
        <f t="shared" si="0"/>
        <v>453284SPL</v>
      </c>
      <c r="F6">
        <v>792</v>
      </c>
    </row>
    <row r="7" spans="1:6" x14ac:dyDescent="0.5">
      <c r="A7">
        <v>936</v>
      </c>
      <c r="B7">
        <v>592332</v>
      </c>
      <c r="C7" t="s">
        <v>1327</v>
      </c>
      <c r="D7" t="s">
        <v>1421</v>
      </c>
      <c r="E7" t="str">
        <f t="shared" si="0"/>
        <v>592332SPL</v>
      </c>
      <c r="F7">
        <v>1515</v>
      </c>
    </row>
    <row r="8" spans="1:6" x14ac:dyDescent="0.5">
      <c r="A8">
        <v>354</v>
      </c>
      <c r="B8">
        <v>533167</v>
      </c>
      <c r="C8" t="s">
        <v>1426</v>
      </c>
      <c r="D8" t="s">
        <v>1421</v>
      </c>
      <c r="E8" t="str">
        <f t="shared" si="0"/>
        <v>533167SPL</v>
      </c>
      <c r="F8">
        <v>1222</v>
      </c>
    </row>
    <row r="9" spans="1:6" x14ac:dyDescent="0.5">
      <c r="A9">
        <v>44</v>
      </c>
      <c r="B9">
        <v>621139</v>
      </c>
      <c r="C9" t="s">
        <v>1427</v>
      </c>
      <c r="D9" t="s">
        <v>1421</v>
      </c>
      <c r="E9" t="str">
        <f t="shared" si="0"/>
        <v>621139SPL</v>
      </c>
      <c r="F9">
        <v>616</v>
      </c>
    </row>
    <row r="10" spans="1:6" x14ac:dyDescent="0.5">
      <c r="A10">
        <v>505</v>
      </c>
      <c r="B10">
        <v>628317</v>
      </c>
      <c r="C10" t="s">
        <v>1428</v>
      </c>
      <c r="D10" t="s">
        <v>1421</v>
      </c>
      <c r="E10" t="str">
        <f t="shared" si="0"/>
        <v>628317SPL</v>
      </c>
      <c r="F10">
        <v>1455</v>
      </c>
    </row>
    <row r="11" spans="1:6" x14ac:dyDescent="0.5">
      <c r="A11">
        <v>24</v>
      </c>
      <c r="B11">
        <v>656803</v>
      </c>
      <c r="C11" t="s">
        <v>1429</v>
      </c>
      <c r="D11" t="s">
        <v>1421</v>
      </c>
      <c r="E11" t="str">
        <f t="shared" si="0"/>
        <v>656803SPL</v>
      </c>
      <c r="F11">
        <v>911</v>
      </c>
    </row>
    <row r="12" spans="1:6" x14ac:dyDescent="0.5">
      <c r="A12">
        <v>247</v>
      </c>
      <c r="B12">
        <v>592773</v>
      </c>
      <c r="C12" t="s">
        <v>1430</v>
      </c>
      <c r="D12" t="s">
        <v>1421</v>
      </c>
      <c r="E12" t="str">
        <f t="shared" si="0"/>
        <v>592773SPL</v>
      </c>
      <c r="F12">
        <v>993</v>
      </c>
    </row>
    <row r="13" spans="1:6" x14ac:dyDescent="0.5">
      <c r="A13">
        <v>183</v>
      </c>
      <c r="B13">
        <v>664062</v>
      </c>
      <c r="C13" t="s">
        <v>1431</v>
      </c>
      <c r="D13" t="s">
        <v>1421</v>
      </c>
      <c r="E13" t="str">
        <f t="shared" si="0"/>
        <v>664062SPL</v>
      </c>
      <c r="F13">
        <v>1464</v>
      </c>
    </row>
    <row r="14" spans="1:6" x14ac:dyDescent="0.5">
      <c r="A14">
        <v>615</v>
      </c>
      <c r="B14">
        <v>593423</v>
      </c>
      <c r="C14" t="s">
        <v>1432</v>
      </c>
      <c r="D14" t="s">
        <v>1421</v>
      </c>
      <c r="E14" t="str">
        <f t="shared" si="0"/>
        <v>593423SPL</v>
      </c>
      <c r="F14">
        <v>1601</v>
      </c>
    </row>
    <row r="15" spans="1:6" x14ac:dyDescent="0.5">
      <c r="A15">
        <v>375</v>
      </c>
      <c r="B15">
        <v>543606</v>
      </c>
      <c r="C15" t="s">
        <v>1433</v>
      </c>
      <c r="D15" t="s">
        <v>1421</v>
      </c>
      <c r="E15" t="str">
        <f t="shared" si="0"/>
        <v>543606SPL</v>
      </c>
      <c r="F15">
        <v>1257</v>
      </c>
    </row>
    <row r="16" spans="1:6" x14ac:dyDescent="0.5">
      <c r="A16">
        <v>191</v>
      </c>
      <c r="B16">
        <v>670280</v>
      </c>
      <c r="C16" t="s">
        <v>1387</v>
      </c>
      <c r="D16" t="s">
        <v>1421</v>
      </c>
      <c r="E16" t="str">
        <f t="shared" si="0"/>
        <v>670280SPL</v>
      </c>
      <c r="F16">
        <v>1593</v>
      </c>
    </row>
    <row r="17" spans="1:6" x14ac:dyDescent="0.5">
      <c r="A17">
        <v>269</v>
      </c>
      <c r="B17">
        <v>503449</v>
      </c>
      <c r="C17" t="s">
        <v>1434</v>
      </c>
      <c r="D17" t="s">
        <v>1421</v>
      </c>
      <c r="E17" t="str">
        <f t="shared" si="0"/>
        <v>503449SPL</v>
      </c>
      <c r="F17">
        <v>1049</v>
      </c>
    </row>
    <row r="18" spans="1:6" x14ac:dyDescent="0.5">
      <c r="A18">
        <v>174</v>
      </c>
      <c r="B18">
        <v>657053</v>
      </c>
      <c r="C18" t="s">
        <v>1374</v>
      </c>
      <c r="D18" t="s">
        <v>1421</v>
      </c>
      <c r="E18" t="str">
        <f t="shared" si="0"/>
        <v>657053SPL</v>
      </c>
      <c r="F18">
        <v>1335</v>
      </c>
    </row>
    <row r="19" spans="1:6" x14ac:dyDescent="0.5">
      <c r="A19">
        <v>41</v>
      </c>
      <c r="B19">
        <v>669135</v>
      </c>
      <c r="C19" t="s">
        <v>1435</v>
      </c>
      <c r="D19" t="s">
        <v>1421</v>
      </c>
      <c r="E19" t="str">
        <f t="shared" si="0"/>
        <v>669135SPL</v>
      </c>
      <c r="F19">
        <v>1410</v>
      </c>
    </row>
    <row r="20" spans="1:6" x14ac:dyDescent="0.5">
      <c r="A20">
        <v>131</v>
      </c>
      <c r="B20">
        <v>607188</v>
      </c>
      <c r="C20" t="s">
        <v>1403</v>
      </c>
      <c r="D20" t="s">
        <v>1421</v>
      </c>
      <c r="E20" t="str">
        <f t="shared" si="0"/>
        <v>607188SPL</v>
      </c>
      <c r="F20">
        <v>1181</v>
      </c>
    </row>
    <row r="21" spans="1:6" x14ac:dyDescent="0.5">
      <c r="A21">
        <v>102</v>
      </c>
      <c r="B21">
        <v>657024</v>
      </c>
      <c r="C21" t="s">
        <v>1436</v>
      </c>
      <c r="D21" t="s">
        <v>1421</v>
      </c>
      <c r="E21" t="str">
        <f t="shared" si="0"/>
        <v>657024SPL</v>
      </c>
      <c r="F21">
        <v>1087</v>
      </c>
    </row>
    <row r="22" spans="1:6" x14ac:dyDescent="0.5">
      <c r="A22">
        <v>39</v>
      </c>
      <c r="B22">
        <v>656620</v>
      </c>
      <c r="C22" t="s">
        <v>1437</v>
      </c>
      <c r="D22" t="s">
        <v>1421</v>
      </c>
      <c r="E22" t="str">
        <f t="shared" si="0"/>
        <v>656620SPL</v>
      </c>
      <c r="F22">
        <v>979</v>
      </c>
    </row>
    <row r="23" spans="1:6" x14ac:dyDescent="0.5">
      <c r="A23">
        <v>63</v>
      </c>
      <c r="B23">
        <v>592135</v>
      </c>
      <c r="C23" t="s">
        <v>1438</v>
      </c>
      <c r="D23" t="s">
        <v>1421</v>
      </c>
      <c r="E23" t="str">
        <f t="shared" si="0"/>
        <v>592135SPL</v>
      </c>
      <c r="F23">
        <v>1516</v>
      </c>
    </row>
    <row r="24" spans="1:6" x14ac:dyDescent="0.5">
      <c r="A24">
        <v>194</v>
      </c>
      <c r="B24">
        <v>448855</v>
      </c>
      <c r="C24" t="s">
        <v>1399</v>
      </c>
      <c r="D24" t="s">
        <v>1421</v>
      </c>
      <c r="E24" t="str">
        <f t="shared" si="0"/>
        <v>448855SPL</v>
      </c>
      <c r="F24">
        <v>1031</v>
      </c>
    </row>
    <row r="25" spans="1:6" x14ac:dyDescent="0.5">
      <c r="A25">
        <v>417</v>
      </c>
      <c r="B25">
        <v>573186</v>
      </c>
      <c r="C25" t="s">
        <v>1439</v>
      </c>
      <c r="D25" t="s">
        <v>1421</v>
      </c>
      <c r="E25" t="str">
        <f t="shared" si="0"/>
        <v>573186SPL</v>
      </c>
      <c r="F25">
        <v>1634</v>
      </c>
    </row>
    <row r="26" spans="1:6" x14ac:dyDescent="0.5">
      <c r="A26">
        <v>279</v>
      </c>
      <c r="B26">
        <v>660271</v>
      </c>
      <c r="C26" t="s">
        <v>1440</v>
      </c>
      <c r="D26" t="s">
        <v>1421</v>
      </c>
      <c r="E26" t="str">
        <f t="shared" si="0"/>
        <v>660271SPL</v>
      </c>
      <c r="F26">
        <v>1401</v>
      </c>
    </row>
    <row r="27" spans="1:6" x14ac:dyDescent="0.5">
      <c r="A27">
        <v>421</v>
      </c>
      <c r="B27">
        <v>641816</v>
      </c>
      <c r="C27" t="s">
        <v>1441</v>
      </c>
      <c r="D27" t="s">
        <v>1421</v>
      </c>
      <c r="E27" t="str">
        <f t="shared" si="0"/>
        <v>641816SPL</v>
      </c>
      <c r="F27">
        <v>1854</v>
      </c>
    </row>
    <row r="28" spans="1:6" x14ac:dyDescent="0.5">
      <c r="A28">
        <v>224</v>
      </c>
      <c r="B28">
        <v>650644</v>
      </c>
      <c r="C28" t="s">
        <v>1410</v>
      </c>
      <c r="D28" t="s">
        <v>1421</v>
      </c>
      <c r="E28" t="str">
        <f t="shared" si="0"/>
        <v>650644SPL</v>
      </c>
      <c r="F28">
        <v>1626</v>
      </c>
    </row>
    <row r="29" spans="1:6" x14ac:dyDescent="0.5">
      <c r="A29">
        <v>319</v>
      </c>
      <c r="B29">
        <v>592836</v>
      </c>
      <c r="C29" t="s">
        <v>1417</v>
      </c>
      <c r="D29" t="s">
        <v>1421</v>
      </c>
      <c r="E29" t="str">
        <f t="shared" si="0"/>
        <v>592836SPL</v>
      </c>
      <c r="F29">
        <v>1515</v>
      </c>
    </row>
    <row r="30" spans="1:6" x14ac:dyDescent="0.5">
      <c r="A30">
        <v>38</v>
      </c>
      <c r="B30">
        <v>461325</v>
      </c>
      <c r="C30" t="s">
        <v>1442</v>
      </c>
      <c r="D30" t="s">
        <v>1421</v>
      </c>
      <c r="E30" t="str">
        <f t="shared" si="0"/>
        <v>461325SPL</v>
      </c>
      <c r="F30">
        <v>480</v>
      </c>
    </row>
    <row r="31" spans="1:6" x14ac:dyDescent="0.5">
      <c r="A31">
        <v>297</v>
      </c>
      <c r="B31">
        <v>663554</v>
      </c>
      <c r="C31" t="s">
        <v>1443</v>
      </c>
      <c r="D31" t="s">
        <v>1421</v>
      </c>
      <c r="E31" t="str">
        <f t="shared" si="0"/>
        <v>663554SPL</v>
      </c>
      <c r="F31">
        <v>1107</v>
      </c>
    </row>
    <row r="32" spans="1:6" x14ac:dyDescent="0.5">
      <c r="A32">
        <v>61</v>
      </c>
      <c r="B32">
        <v>605441</v>
      </c>
      <c r="C32" t="s">
        <v>1444</v>
      </c>
      <c r="D32" t="s">
        <v>1421</v>
      </c>
      <c r="E32" t="str">
        <f t="shared" si="0"/>
        <v>605441SPL</v>
      </c>
      <c r="F32">
        <v>487</v>
      </c>
    </row>
    <row r="33" spans="1:6" x14ac:dyDescent="0.5">
      <c r="A33">
        <v>338</v>
      </c>
      <c r="B33">
        <v>543135</v>
      </c>
      <c r="C33" t="s">
        <v>1394</v>
      </c>
      <c r="D33" t="s">
        <v>1421</v>
      </c>
      <c r="E33" t="str">
        <f t="shared" si="0"/>
        <v>543135SPL</v>
      </c>
      <c r="F33">
        <v>1537</v>
      </c>
    </row>
    <row r="34" spans="1:6" x14ac:dyDescent="0.5">
      <c r="A34">
        <v>44</v>
      </c>
      <c r="B34">
        <v>472610</v>
      </c>
      <c r="C34" t="s">
        <v>1445</v>
      </c>
      <c r="D34" t="s">
        <v>1421</v>
      </c>
      <c r="E34" t="str">
        <f t="shared" si="0"/>
        <v>472610SPL</v>
      </c>
      <c r="F34">
        <v>1126</v>
      </c>
    </row>
    <row r="35" spans="1:6" x14ac:dyDescent="0.5">
      <c r="A35">
        <v>72</v>
      </c>
      <c r="B35">
        <v>503569</v>
      </c>
      <c r="C35" t="s">
        <v>1446</v>
      </c>
      <c r="D35" t="s">
        <v>1421</v>
      </c>
      <c r="E35" t="str">
        <f t="shared" si="0"/>
        <v>503569SPL</v>
      </c>
      <c r="F35">
        <v>1295</v>
      </c>
    </row>
    <row r="36" spans="1:6" x14ac:dyDescent="0.5">
      <c r="A36">
        <v>13</v>
      </c>
      <c r="B36">
        <v>607374</v>
      </c>
      <c r="C36" t="s">
        <v>1447</v>
      </c>
      <c r="D36" t="s">
        <v>1421</v>
      </c>
      <c r="E36" t="str">
        <f t="shared" si="0"/>
        <v>607374SPL</v>
      </c>
      <c r="F36">
        <v>637</v>
      </c>
    </row>
    <row r="37" spans="1:6" x14ac:dyDescent="0.5">
      <c r="A37">
        <v>112</v>
      </c>
      <c r="B37">
        <v>640448</v>
      </c>
      <c r="C37" t="s">
        <v>1448</v>
      </c>
      <c r="D37" t="s">
        <v>1421</v>
      </c>
      <c r="E37" t="str">
        <f t="shared" si="0"/>
        <v>640448SPL</v>
      </c>
      <c r="F37">
        <v>1259</v>
      </c>
    </row>
    <row r="38" spans="1:6" x14ac:dyDescent="0.5">
      <c r="A38">
        <v>59</v>
      </c>
      <c r="B38">
        <v>607359</v>
      </c>
      <c r="C38" t="s">
        <v>1449</v>
      </c>
      <c r="D38" t="s">
        <v>1421</v>
      </c>
      <c r="E38" t="str">
        <f t="shared" si="0"/>
        <v>607359SPL</v>
      </c>
      <c r="F38">
        <v>1647</v>
      </c>
    </row>
    <row r="39" spans="1:6" x14ac:dyDescent="0.5">
      <c r="A39">
        <v>82</v>
      </c>
      <c r="B39">
        <v>547973</v>
      </c>
      <c r="C39" t="s">
        <v>1450</v>
      </c>
      <c r="D39" t="s">
        <v>1421</v>
      </c>
      <c r="E39" t="str">
        <f t="shared" si="0"/>
        <v>547973SPL</v>
      </c>
      <c r="F39">
        <v>879</v>
      </c>
    </row>
    <row r="40" spans="1:6" x14ac:dyDescent="0.5">
      <c r="A40">
        <v>53</v>
      </c>
      <c r="B40">
        <v>685503</v>
      </c>
      <c r="C40" t="s">
        <v>1451</v>
      </c>
      <c r="D40" t="s">
        <v>1421</v>
      </c>
      <c r="E40" t="str">
        <f t="shared" si="0"/>
        <v>685503SPL</v>
      </c>
      <c r="F40">
        <v>1465</v>
      </c>
    </row>
    <row r="41" spans="1:6" x14ac:dyDescent="0.5">
      <c r="A41">
        <v>68</v>
      </c>
      <c r="B41">
        <v>656557</v>
      </c>
      <c r="C41" t="s">
        <v>1452</v>
      </c>
      <c r="D41" t="s">
        <v>1421</v>
      </c>
      <c r="E41" t="str">
        <f t="shared" si="0"/>
        <v>656557SPL</v>
      </c>
      <c r="F41">
        <v>1569</v>
      </c>
    </row>
    <row r="42" spans="1:6" x14ac:dyDescent="0.5">
      <c r="A42">
        <v>81</v>
      </c>
      <c r="B42">
        <v>663986</v>
      </c>
      <c r="C42" t="s">
        <v>1453</v>
      </c>
      <c r="D42" t="s">
        <v>1421</v>
      </c>
      <c r="E42" t="str">
        <f t="shared" si="0"/>
        <v>663986SPL</v>
      </c>
      <c r="F42">
        <v>1313</v>
      </c>
    </row>
    <row r="43" spans="1:6" x14ac:dyDescent="0.5">
      <c r="A43">
        <v>38</v>
      </c>
      <c r="B43">
        <v>656457</v>
      </c>
      <c r="C43" t="s">
        <v>1454</v>
      </c>
      <c r="D43" t="s">
        <v>1421</v>
      </c>
      <c r="E43" t="str">
        <f t="shared" si="0"/>
        <v>656457SPL</v>
      </c>
      <c r="F43">
        <v>1370</v>
      </c>
    </row>
    <row r="44" spans="1:6" x14ac:dyDescent="0.5">
      <c r="A44">
        <v>46</v>
      </c>
      <c r="B44">
        <v>641793</v>
      </c>
      <c r="C44" t="s">
        <v>1455</v>
      </c>
      <c r="D44" t="s">
        <v>1421</v>
      </c>
      <c r="E44" t="str">
        <f t="shared" si="0"/>
        <v>641793SPL</v>
      </c>
      <c r="F44">
        <v>990</v>
      </c>
    </row>
    <row r="45" spans="1:6" x14ac:dyDescent="0.5">
      <c r="A45">
        <v>16</v>
      </c>
      <c r="B45">
        <v>458676</v>
      </c>
      <c r="C45" t="s">
        <v>1456</v>
      </c>
      <c r="D45" t="s">
        <v>1421</v>
      </c>
      <c r="E45" t="str">
        <f t="shared" si="0"/>
        <v>458676SPL</v>
      </c>
      <c r="F45">
        <v>1102</v>
      </c>
    </row>
    <row r="46" spans="1:6" x14ac:dyDescent="0.5">
      <c r="A46">
        <v>116</v>
      </c>
      <c r="B46">
        <v>506433</v>
      </c>
      <c r="C46" t="s">
        <v>1457</v>
      </c>
      <c r="D46" t="s">
        <v>1421</v>
      </c>
      <c r="E46" t="str">
        <f t="shared" si="0"/>
        <v>506433SPL</v>
      </c>
      <c r="F46">
        <v>1450</v>
      </c>
    </row>
    <row r="47" spans="1:6" x14ac:dyDescent="0.5">
      <c r="A47">
        <v>31</v>
      </c>
      <c r="B47">
        <v>544727</v>
      </c>
      <c r="C47" t="s">
        <v>1458</v>
      </c>
      <c r="D47" t="s">
        <v>1421</v>
      </c>
      <c r="E47" t="str">
        <f t="shared" si="0"/>
        <v>544727SPL</v>
      </c>
      <c r="F47">
        <v>1673</v>
      </c>
    </row>
    <row r="48" spans="1:6" x14ac:dyDescent="0.5">
      <c r="A48">
        <v>59</v>
      </c>
      <c r="B48">
        <v>669373</v>
      </c>
      <c r="C48" t="s">
        <v>1291</v>
      </c>
      <c r="D48" t="s">
        <v>1421</v>
      </c>
      <c r="E48" t="str">
        <f t="shared" si="0"/>
        <v>669373SPL</v>
      </c>
      <c r="F48">
        <v>1380</v>
      </c>
    </row>
    <row r="49" spans="1:6" x14ac:dyDescent="0.5">
      <c r="A49">
        <v>13</v>
      </c>
      <c r="B49">
        <v>680704</v>
      </c>
      <c r="C49" t="s">
        <v>1459</v>
      </c>
      <c r="D49" t="s">
        <v>1421</v>
      </c>
      <c r="E49" t="str">
        <f t="shared" si="0"/>
        <v>680704SPL</v>
      </c>
      <c r="F49">
        <v>1434</v>
      </c>
    </row>
    <row r="50" spans="1:6" x14ac:dyDescent="0.5">
      <c r="A50">
        <v>10</v>
      </c>
      <c r="B50">
        <v>656458</v>
      </c>
      <c r="C50" t="s">
        <v>1460</v>
      </c>
      <c r="D50" t="s">
        <v>1421</v>
      </c>
      <c r="E50" t="str">
        <f t="shared" si="0"/>
        <v>656458SPL</v>
      </c>
      <c r="F50">
        <v>1236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2"/>
  <sheetViews>
    <sheetView topLeftCell="A139" workbookViewId="0">
      <selection activeCell="E484" sqref="E484"/>
    </sheetView>
  </sheetViews>
  <sheetFormatPr defaultColWidth="11" defaultRowHeight="15.75" x14ac:dyDescent="0.5"/>
  <cols>
    <col min="3" max="3" width="19.8125" bestFit="1" customWidth="1"/>
  </cols>
  <sheetData>
    <row r="1" spans="1:6" x14ac:dyDescent="0.5">
      <c r="A1" t="s">
        <v>1105</v>
      </c>
      <c r="B1" t="s">
        <v>1106</v>
      </c>
      <c r="C1" t="s">
        <v>1107</v>
      </c>
      <c r="D1" t="s">
        <v>7</v>
      </c>
      <c r="E1" t="s">
        <v>1599</v>
      </c>
      <c r="F1" t="s">
        <v>1108</v>
      </c>
    </row>
    <row r="2" spans="1:6" x14ac:dyDescent="0.5">
      <c r="A2">
        <v>604</v>
      </c>
      <c r="B2">
        <v>572955</v>
      </c>
      <c r="C2" t="s">
        <v>1342</v>
      </c>
      <c r="D2" t="s">
        <v>1343</v>
      </c>
      <c r="E2" t="str">
        <f>B2&amp;D2</f>
        <v>572955CB</v>
      </c>
      <c r="F2">
        <v>2890</v>
      </c>
    </row>
    <row r="3" spans="1:6" x14ac:dyDescent="0.5">
      <c r="A3">
        <v>270</v>
      </c>
      <c r="B3">
        <v>607560</v>
      </c>
      <c r="C3" t="s">
        <v>1344</v>
      </c>
      <c r="D3" t="s">
        <v>1343</v>
      </c>
      <c r="E3" t="str">
        <f t="shared" ref="E3:E66" si="0">B3&amp;D3</f>
        <v>607560CB</v>
      </c>
      <c r="F3">
        <v>2176</v>
      </c>
    </row>
    <row r="4" spans="1:6" x14ac:dyDescent="0.5">
      <c r="A4">
        <v>231</v>
      </c>
      <c r="B4">
        <v>664918</v>
      </c>
      <c r="C4" t="s">
        <v>1345</v>
      </c>
      <c r="D4" t="s">
        <v>1343</v>
      </c>
      <c r="E4" t="str">
        <f t="shared" si="0"/>
        <v>664918CB</v>
      </c>
      <c r="F4">
        <v>2535</v>
      </c>
    </row>
    <row r="5" spans="1:6" x14ac:dyDescent="0.5">
      <c r="A5">
        <v>840</v>
      </c>
      <c r="B5">
        <v>592767</v>
      </c>
      <c r="C5" t="s">
        <v>1346</v>
      </c>
      <c r="D5" t="s">
        <v>1343</v>
      </c>
      <c r="E5" t="str">
        <f t="shared" si="0"/>
        <v>592767CB</v>
      </c>
      <c r="F5">
        <v>2096</v>
      </c>
    </row>
    <row r="6" spans="1:6" x14ac:dyDescent="0.5">
      <c r="A6">
        <v>106</v>
      </c>
      <c r="B6">
        <v>592169</v>
      </c>
      <c r="C6" t="s">
        <v>1347</v>
      </c>
      <c r="D6" t="s">
        <v>1343</v>
      </c>
      <c r="E6" t="str">
        <f t="shared" si="0"/>
        <v>592169CB</v>
      </c>
      <c r="F6">
        <v>2695</v>
      </c>
    </row>
    <row r="7" spans="1:6" x14ac:dyDescent="0.5">
      <c r="A7">
        <v>254</v>
      </c>
      <c r="B7">
        <v>596112</v>
      </c>
      <c r="C7" t="s">
        <v>1348</v>
      </c>
      <c r="D7" t="s">
        <v>1343</v>
      </c>
      <c r="E7" t="str">
        <f t="shared" si="0"/>
        <v>596112CB</v>
      </c>
      <c r="F7">
        <v>3055</v>
      </c>
    </row>
    <row r="8" spans="1:6" x14ac:dyDescent="0.5">
      <c r="A8">
        <v>844</v>
      </c>
      <c r="B8">
        <v>448179</v>
      </c>
      <c r="C8" t="s">
        <v>1349</v>
      </c>
      <c r="D8" t="s">
        <v>1343</v>
      </c>
      <c r="E8" t="str">
        <f t="shared" si="0"/>
        <v>448179CB</v>
      </c>
      <c r="F8">
        <v>2712</v>
      </c>
    </row>
    <row r="9" spans="1:6" x14ac:dyDescent="0.5">
      <c r="A9">
        <v>110</v>
      </c>
      <c r="B9">
        <v>488748</v>
      </c>
      <c r="C9" t="s">
        <v>1350</v>
      </c>
      <c r="D9" t="s">
        <v>1343</v>
      </c>
      <c r="E9" t="str">
        <f t="shared" si="0"/>
        <v>488748CB</v>
      </c>
      <c r="F9">
        <v>1971</v>
      </c>
    </row>
    <row r="10" spans="1:6" x14ac:dyDescent="0.5">
      <c r="A10">
        <v>125</v>
      </c>
      <c r="B10">
        <v>683232</v>
      </c>
      <c r="C10" t="s">
        <v>1351</v>
      </c>
      <c r="D10" t="s">
        <v>1343</v>
      </c>
      <c r="E10" t="str">
        <f t="shared" si="0"/>
        <v>683232CB</v>
      </c>
      <c r="F10">
        <v>2297</v>
      </c>
    </row>
    <row r="11" spans="1:6" x14ac:dyDescent="0.5">
      <c r="A11">
        <v>236</v>
      </c>
      <c r="B11">
        <v>664192</v>
      </c>
      <c r="C11" t="s">
        <v>1352</v>
      </c>
      <c r="D11" t="s">
        <v>1343</v>
      </c>
      <c r="E11" t="str">
        <f t="shared" si="0"/>
        <v>664192CB</v>
      </c>
      <c r="F11">
        <v>2081</v>
      </c>
    </row>
    <row r="12" spans="1:6" x14ac:dyDescent="0.5">
      <c r="A12">
        <v>966</v>
      </c>
      <c r="B12">
        <v>450203</v>
      </c>
      <c r="C12" t="s">
        <v>1337</v>
      </c>
      <c r="D12" t="s">
        <v>1343</v>
      </c>
      <c r="E12" t="str">
        <f t="shared" si="0"/>
        <v>450203CB</v>
      </c>
      <c r="F12">
        <v>3054</v>
      </c>
    </row>
    <row r="13" spans="1:6" x14ac:dyDescent="0.5">
      <c r="A13">
        <v>338</v>
      </c>
      <c r="B13">
        <v>468504</v>
      </c>
      <c r="C13" t="s">
        <v>1353</v>
      </c>
      <c r="D13" t="s">
        <v>1343</v>
      </c>
      <c r="E13" t="str">
        <f t="shared" si="0"/>
        <v>468504CB</v>
      </c>
      <c r="F13">
        <v>2438</v>
      </c>
    </row>
    <row r="14" spans="1:6" x14ac:dyDescent="0.5">
      <c r="A14">
        <v>339</v>
      </c>
      <c r="B14">
        <v>614179</v>
      </c>
      <c r="C14" t="s">
        <v>1354</v>
      </c>
      <c r="D14" t="s">
        <v>1343</v>
      </c>
      <c r="E14" t="str">
        <f t="shared" si="0"/>
        <v>614179CB</v>
      </c>
      <c r="F14">
        <v>2407</v>
      </c>
    </row>
    <row r="15" spans="1:6" x14ac:dyDescent="0.5">
      <c r="A15">
        <v>410</v>
      </c>
      <c r="B15">
        <v>643338</v>
      </c>
      <c r="C15" t="s">
        <v>1355</v>
      </c>
      <c r="D15" t="s">
        <v>1343</v>
      </c>
      <c r="E15" t="str">
        <f t="shared" si="0"/>
        <v>643338CB</v>
      </c>
      <c r="F15">
        <v>2582</v>
      </c>
    </row>
    <row r="16" spans="1:6" x14ac:dyDescent="0.5">
      <c r="A16">
        <v>129</v>
      </c>
      <c r="B16">
        <v>571948</v>
      </c>
      <c r="C16" t="s">
        <v>1356</v>
      </c>
      <c r="D16" t="s">
        <v>1343</v>
      </c>
      <c r="E16" t="str">
        <f t="shared" si="0"/>
        <v>571948CB</v>
      </c>
      <c r="F16">
        <v>1865</v>
      </c>
    </row>
    <row r="17" spans="1:6" x14ac:dyDescent="0.5">
      <c r="A17">
        <v>341</v>
      </c>
      <c r="B17">
        <v>622251</v>
      </c>
      <c r="C17" t="s">
        <v>1357</v>
      </c>
      <c r="D17" t="s">
        <v>1343</v>
      </c>
      <c r="E17" t="str">
        <f t="shared" si="0"/>
        <v>622251CB</v>
      </c>
      <c r="F17">
        <v>2730</v>
      </c>
    </row>
    <row r="18" spans="1:6" x14ac:dyDescent="0.5">
      <c r="A18">
        <v>182</v>
      </c>
      <c r="B18">
        <v>622088</v>
      </c>
      <c r="C18" t="s">
        <v>1358</v>
      </c>
      <c r="D18" t="s">
        <v>1343</v>
      </c>
      <c r="E18" t="str">
        <f t="shared" si="0"/>
        <v>622088CB</v>
      </c>
      <c r="F18">
        <v>2997</v>
      </c>
    </row>
    <row r="19" spans="1:6" x14ac:dyDescent="0.5">
      <c r="A19">
        <v>962</v>
      </c>
      <c r="B19">
        <v>425794</v>
      </c>
      <c r="C19" t="s">
        <v>1329</v>
      </c>
      <c r="D19" t="s">
        <v>1343</v>
      </c>
      <c r="E19" t="str">
        <f t="shared" si="0"/>
        <v>425794CB</v>
      </c>
      <c r="F19">
        <v>2840</v>
      </c>
    </row>
    <row r="20" spans="1:6" x14ac:dyDescent="0.5">
      <c r="A20">
        <v>127</v>
      </c>
      <c r="B20">
        <v>641907</v>
      </c>
      <c r="C20" t="s">
        <v>1359</v>
      </c>
      <c r="D20" t="s">
        <v>1343</v>
      </c>
      <c r="E20" t="str">
        <f t="shared" si="0"/>
        <v>641907CB</v>
      </c>
      <c r="F20">
        <v>2193</v>
      </c>
    </row>
    <row r="21" spans="1:6" x14ac:dyDescent="0.5">
      <c r="A21">
        <v>243</v>
      </c>
      <c r="B21">
        <v>669674</v>
      </c>
      <c r="C21" t="s">
        <v>1210</v>
      </c>
      <c r="D21" t="s">
        <v>1343</v>
      </c>
      <c r="E21" t="str">
        <f t="shared" si="0"/>
        <v>669674CB</v>
      </c>
      <c r="F21">
        <v>2459</v>
      </c>
    </row>
    <row r="22" spans="1:6" x14ac:dyDescent="0.5">
      <c r="A22">
        <v>526</v>
      </c>
      <c r="B22">
        <v>593334</v>
      </c>
      <c r="C22" t="s">
        <v>1197</v>
      </c>
      <c r="D22" t="s">
        <v>1343</v>
      </c>
      <c r="E22" t="str">
        <f t="shared" si="0"/>
        <v>593334CB</v>
      </c>
      <c r="F22">
        <v>2611</v>
      </c>
    </row>
    <row r="23" spans="1:6" x14ac:dyDescent="0.5">
      <c r="A23">
        <v>834</v>
      </c>
      <c r="B23">
        <v>628711</v>
      </c>
      <c r="C23" t="s">
        <v>1235</v>
      </c>
      <c r="D23" t="s">
        <v>1343</v>
      </c>
      <c r="E23" t="str">
        <f t="shared" si="0"/>
        <v>628711CB</v>
      </c>
      <c r="F23">
        <v>2887</v>
      </c>
    </row>
    <row r="24" spans="1:6" x14ac:dyDescent="0.5">
      <c r="A24">
        <v>150</v>
      </c>
      <c r="B24">
        <v>667498</v>
      </c>
      <c r="C24" t="s">
        <v>1360</v>
      </c>
      <c r="D24" t="s">
        <v>1343</v>
      </c>
      <c r="E24" t="str">
        <f t="shared" si="0"/>
        <v>667498CB</v>
      </c>
      <c r="F24">
        <v>2244</v>
      </c>
    </row>
    <row r="25" spans="1:6" x14ac:dyDescent="0.5">
      <c r="A25">
        <v>327</v>
      </c>
      <c r="B25">
        <v>675916</v>
      </c>
      <c r="C25" t="s">
        <v>1361</v>
      </c>
      <c r="D25" t="s">
        <v>1343</v>
      </c>
      <c r="E25" t="str">
        <f t="shared" si="0"/>
        <v>675916CB</v>
      </c>
      <c r="F25">
        <v>2292</v>
      </c>
    </row>
    <row r="26" spans="1:6" x14ac:dyDescent="0.5">
      <c r="A26">
        <v>153</v>
      </c>
      <c r="B26">
        <v>594987</v>
      </c>
      <c r="C26" t="s">
        <v>1362</v>
      </c>
      <c r="D26" t="s">
        <v>1343</v>
      </c>
      <c r="E26" t="str">
        <f t="shared" si="0"/>
        <v>594987CB</v>
      </c>
      <c r="F26">
        <v>2838</v>
      </c>
    </row>
    <row r="27" spans="1:6" x14ac:dyDescent="0.5">
      <c r="A27">
        <v>280</v>
      </c>
      <c r="B27">
        <v>643290</v>
      </c>
      <c r="C27" t="s">
        <v>1363</v>
      </c>
      <c r="D27" t="s">
        <v>1343</v>
      </c>
      <c r="E27" t="str">
        <f t="shared" si="0"/>
        <v>643290CB</v>
      </c>
      <c r="F27">
        <v>2502</v>
      </c>
    </row>
    <row r="28" spans="1:6" x14ac:dyDescent="0.5">
      <c r="A28">
        <v>125</v>
      </c>
      <c r="B28">
        <v>623485</v>
      </c>
      <c r="C28" t="s">
        <v>1364</v>
      </c>
      <c r="D28" t="s">
        <v>1343</v>
      </c>
      <c r="E28" t="str">
        <f t="shared" si="0"/>
        <v>623485CB</v>
      </c>
      <c r="F28">
        <v>2307</v>
      </c>
    </row>
    <row r="29" spans="1:6" x14ac:dyDescent="0.5">
      <c r="A29">
        <v>581</v>
      </c>
      <c r="B29">
        <v>664285</v>
      </c>
      <c r="C29" t="s">
        <v>1293</v>
      </c>
      <c r="D29" t="s">
        <v>1343</v>
      </c>
      <c r="E29" t="str">
        <f t="shared" si="0"/>
        <v>664285CB</v>
      </c>
      <c r="F29">
        <v>2869</v>
      </c>
    </row>
    <row r="30" spans="1:6" x14ac:dyDescent="0.5">
      <c r="A30">
        <v>182</v>
      </c>
      <c r="B30">
        <v>592717</v>
      </c>
      <c r="C30" t="s">
        <v>1212</v>
      </c>
      <c r="D30" t="s">
        <v>1343</v>
      </c>
      <c r="E30" t="str">
        <f t="shared" si="0"/>
        <v>592717CB</v>
      </c>
      <c r="F30">
        <v>2485</v>
      </c>
    </row>
    <row r="31" spans="1:6" x14ac:dyDescent="0.5">
      <c r="A31">
        <v>839</v>
      </c>
      <c r="B31">
        <v>621244</v>
      </c>
      <c r="C31" t="s">
        <v>1276</v>
      </c>
      <c r="D31" t="s">
        <v>1343</v>
      </c>
      <c r="E31" t="str">
        <f t="shared" si="0"/>
        <v>621244CB</v>
      </c>
      <c r="F31">
        <v>2343</v>
      </c>
    </row>
    <row r="32" spans="1:6" x14ac:dyDescent="0.5">
      <c r="A32">
        <v>132</v>
      </c>
      <c r="B32">
        <v>598287</v>
      </c>
      <c r="C32" t="s">
        <v>1141</v>
      </c>
      <c r="D32" t="s">
        <v>1343</v>
      </c>
      <c r="E32" t="str">
        <f t="shared" si="0"/>
        <v>598287CB</v>
      </c>
      <c r="F32">
        <v>2570</v>
      </c>
    </row>
    <row r="33" spans="1:6" x14ac:dyDescent="0.5">
      <c r="A33">
        <v>250</v>
      </c>
      <c r="B33">
        <v>664948</v>
      </c>
      <c r="C33" t="s">
        <v>1365</v>
      </c>
      <c r="D33" t="s">
        <v>1343</v>
      </c>
      <c r="E33" t="str">
        <f t="shared" si="0"/>
        <v>664948CB</v>
      </c>
      <c r="F33">
        <v>2861</v>
      </c>
    </row>
    <row r="34" spans="1:6" x14ac:dyDescent="0.5">
      <c r="A34">
        <v>109</v>
      </c>
      <c r="B34">
        <v>544931</v>
      </c>
      <c r="C34" t="s">
        <v>1366</v>
      </c>
      <c r="D34" t="s">
        <v>1343</v>
      </c>
      <c r="E34" t="str">
        <f t="shared" si="0"/>
        <v>544931CB</v>
      </c>
      <c r="F34">
        <v>2718</v>
      </c>
    </row>
    <row r="35" spans="1:6" x14ac:dyDescent="0.5">
      <c r="A35">
        <v>163</v>
      </c>
      <c r="B35">
        <v>573009</v>
      </c>
      <c r="C35" t="s">
        <v>1225</v>
      </c>
      <c r="D35" t="s">
        <v>1343</v>
      </c>
      <c r="E35" t="str">
        <f t="shared" si="0"/>
        <v>573009CB</v>
      </c>
      <c r="F35">
        <v>2349</v>
      </c>
    </row>
    <row r="36" spans="1:6" x14ac:dyDescent="0.5">
      <c r="A36">
        <v>245</v>
      </c>
      <c r="B36">
        <v>680686</v>
      </c>
      <c r="C36" t="s">
        <v>1367</v>
      </c>
      <c r="D36" t="s">
        <v>1343</v>
      </c>
      <c r="E36" t="str">
        <f t="shared" si="0"/>
        <v>680686CB</v>
      </c>
      <c r="F36">
        <v>2417</v>
      </c>
    </row>
    <row r="37" spans="1:6" x14ac:dyDescent="0.5">
      <c r="A37">
        <v>225</v>
      </c>
      <c r="B37">
        <v>458708</v>
      </c>
      <c r="C37" t="s">
        <v>1368</v>
      </c>
      <c r="D37" t="s">
        <v>1343</v>
      </c>
      <c r="E37" t="str">
        <f t="shared" si="0"/>
        <v>458708CB</v>
      </c>
      <c r="F37">
        <v>2686</v>
      </c>
    </row>
    <row r="38" spans="1:6" x14ac:dyDescent="0.5">
      <c r="A38">
        <v>142</v>
      </c>
      <c r="B38">
        <v>528748</v>
      </c>
      <c r="C38" t="s">
        <v>1369</v>
      </c>
      <c r="D38" t="s">
        <v>1343</v>
      </c>
      <c r="E38" t="str">
        <f t="shared" si="0"/>
        <v>528748CB</v>
      </c>
      <c r="F38">
        <v>2330</v>
      </c>
    </row>
    <row r="39" spans="1:6" x14ac:dyDescent="0.5">
      <c r="A39">
        <v>115</v>
      </c>
      <c r="B39">
        <v>621248</v>
      </c>
      <c r="C39" t="s">
        <v>1370</v>
      </c>
      <c r="D39" t="s">
        <v>1343</v>
      </c>
      <c r="E39" t="str">
        <f t="shared" si="0"/>
        <v>621248CB</v>
      </c>
      <c r="F39">
        <v>2396</v>
      </c>
    </row>
    <row r="40" spans="1:6" x14ac:dyDescent="0.5">
      <c r="A40">
        <v>123</v>
      </c>
      <c r="B40">
        <v>605359</v>
      </c>
      <c r="C40" t="s">
        <v>1125</v>
      </c>
      <c r="D40" t="s">
        <v>1343</v>
      </c>
      <c r="E40" t="str">
        <f t="shared" si="0"/>
        <v>605359CB</v>
      </c>
      <c r="F40">
        <v>2712</v>
      </c>
    </row>
    <row r="41" spans="1:6" x14ac:dyDescent="0.5">
      <c r="A41">
        <v>305</v>
      </c>
      <c r="B41">
        <v>446372</v>
      </c>
      <c r="C41" t="s">
        <v>1277</v>
      </c>
      <c r="D41" t="s">
        <v>1343</v>
      </c>
      <c r="E41" t="str">
        <f t="shared" si="0"/>
        <v>446372CB</v>
      </c>
      <c r="F41">
        <v>2506</v>
      </c>
    </row>
    <row r="42" spans="1:6" x14ac:dyDescent="0.5">
      <c r="A42">
        <v>212</v>
      </c>
      <c r="B42">
        <v>669952</v>
      </c>
      <c r="C42" t="s">
        <v>1371</v>
      </c>
      <c r="D42" t="s">
        <v>1343</v>
      </c>
      <c r="E42" t="str">
        <f t="shared" si="0"/>
        <v>669952CB</v>
      </c>
      <c r="F42">
        <v>2356</v>
      </c>
    </row>
    <row r="43" spans="1:6" x14ac:dyDescent="0.5">
      <c r="A43">
        <v>177</v>
      </c>
      <c r="B43">
        <v>607625</v>
      </c>
      <c r="C43" t="s">
        <v>1372</v>
      </c>
      <c r="D43" t="s">
        <v>1343</v>
      </c>
      <c r="E43" t="str">
        <f t="shared" si="0"/>
        <v>607625CB</v>
      </c>
      <c r="F43">
        <v>3268</v>
      </c>
    </row>
    <row r="44" spans="1:6" x14ac:dyDescent="0.5">
      <c r="A44">
        <v>112</v>
      </c>
      <c r="B44">
        <v>592233</v>
      </c>
      <c r="C44" t="s">
        <v>1373</v>
      </c>
      <c r="D44" t="s">
        <v>1343</v>
      </c>
      <c r="E44" t="str">
        <f t="shared" si="0"/>
        <v>592233CB</v>
      </c>
      <c r="F44">
        <v>2547</v>
      </c>
    </row>
    <row r="45" spans="1:6" x14ac:dyDescent="0.5">
      <c r="A45">
        <v>223</v>
      </c>
      <c r="B45">
        <v>657053</v>
      </c>
      <c r="C45" t="s">
        <v>1374</v>
      </c>
      <c r="D45" t="s">
        <v>1343</v>
      </c>
      <c r="E45" t="str">
        <f t="shared" si="0"/>
        <v>657053CB</v>
      </c>
      <c r="F45">
        <v>2348</v>
      </c>
    </row>
    <row r="46" spans="1:6" x14ac:dyDescent="0.5">
      <c r="A46">
        <v>243</v>
      </c>
      <c r="B46">
        <v>608723</v>
      </c>
      <c r="C46" t="s">
        <v>1375</v>
      </c>
      <c r="D46" t="s">
        <v>1343</v>
      </c>
      <c r="E46" t="str">
        <f t="shared" si="0"/>
        <v>608723CB</v>
      </c>
      <c r="F46">
        <v>2985</v>
      </c>
    </row>
    <row r="47" spans="1:6" x14ac:dyDescent="0.5">
      <c r="A47">
        <v>307</v>
      </c>
      <c r="B47">
        <v>500779</v>
      </c>
      <c r="C47" t="s">
        <v>1264</v>
      </c>
      <c r="D47" t="s">
        <v>1343</v>
      </c>
      <c r="E47" t="str">
        <f t="shared" si="0"/>
        <v>500779CB</v>
      </c>
      <c r="F47">
        <v>2259</v>
      </c>
    </row>
    <row r="48" spans="1:6" x14ac:dyDescent="0.5">
      <c r="A48">
        <v>380</v>
      </c>
      <c r="B48">
        <v>666200</v>
      </c>
      <c r="C48" t="s">
        <v>1195</v>
      </c>
      <c r="D48" t="s">
        <v>1343</v>
      </c>
      <c r="E48" t="str">
        <f t="shared" si="0"/>
        <v>666200CB</v>
      </c>
      <c r="F48">
        <v>2246</v>
      </c>
    </row>
    <row r="49" spans="1:6" x14ac:dyDescent="0.5">
      <c r="A49">
        <v>583</v>
      </c>
      <c r="B49">
        <v>608331</v>
      </c>
      <c r="C49" t="s">
        <v>1376</v>
      </c>
      <c r="D49" t="s">
        <v>1343</v>
      </c>
      <c r="E49" t="str">
        <f t="shared" si="0"/>
        <v>608331CB</v>
      </c>
      <c r="F49">
        <v>2653</v>
      </c>
    </row>
    <row r="50" spans="1:6" x14ac:dyDescent="0.5">
      <c r="A50">
        <v>110</v>
      </c>
      <c r="B50">
        <v>543056</v>
      </c>
      <c r="C50" t="s">
        <v>1377</v>
      </c>
      <c r="D50" t="s">
        <v>1343</v>
      </c>
      <c r="E50" t="str">
        <f t="shared" si="0"/>
        <v>543056CB</v>
      </c>
      <c r="F50">
        <v>2464</v>
      </c>
    </row>
    <row r="51" spans="1:6" x14ac:dyDescent="0.5">
      <c r="A51">
        <v>385</v>
      </c>
      <c r="B51">
        <v>502179</v>
      </c>
      <c r="C51" t="s">
        <v>1378</v>
      </c>
      <c r="D51" t="s">
        <v>1343</v>
      </c>
      <c r="E51" t="str">
        <f t="shared" si="0"/>
        <v>502179CB</v>
      </c>
      <c r="F51">
        <v>2988</v>
      </c>
    </row>
    <row r="52" spans="1:6" x14ac:dyDescent="0.5">
      <c r="A52">
        <v>291</v>
      </c>
      <c r="B52">
        <v>656529</v>
      </c>
      <c r="C52" t="s">
        <v>1379</v>
      </c>
      <c r="D52" t="s">
        <v>1343</v>
      </c>
      <c r="E52" t="str">
        <f t="shared" si="0"/>
        <v>656529CB</v>
      </c>
      <c r="F52">
        <v>2494</v>
      </c>
    </row>
    <row r="53" spans="1:6" x14ac:dyDescent="0.5">
      <c r="A53">
        <v>183</v>
      </c>
      <c r="B53">
        <v>608371</v>
      </c>
      <c r="C53" t="s">
        <v>1380</v>
      </c>
      <c r="D53" t="s">
        <v>1343</v>
      </c>
      <c r="E53" t="str">
        <f t="shared" si="0"/>
        <v>608371CB</v>
      </c>
      <c r="F53">
        <v>3189</v>
      </c>
    </row>
    <row r="54" spans="1:6" x14ac:dyDescent="0.5">
      <c r="A54">
        <v>293</v>
      </c>
      <c r="B54">
        <v>621249</v>
      </c>
      <c r="C54" t="s">
        <v>1161</v>
      </c>
      <c r="D54" t="s">
        <v>1343</v>
      </c>
      <c r="E54" t="str">
        <f t="shared" si="0"/>
        <v>621249CB</v>
      </c>
      <c r="F54">
        <v>2388</v>
      </c>
    </row>
    <row r="55" spans="1:6" x14ac:dyDescent="0.5">
      <c r="A55">
        <v>226</v>
      </c>
      <c r="B55">
        <v>663423</v>
      </c>
      <c r="C55" t="s">
        <v>1381</v>
      </c>
      <c r="D55" t="s">
        <v>1343</v>
      </c>
      <c r="E55" t="str">
        <f t="shared" si="0"/>
        <v>663423CB</v>
      </c>
      <c r="F55">
        <v>3046</v>
      </c>
    </row>
    <row r="56" spans="1:6" x14ac:dyDescent="0.5">
      <c r="A56">
        <v>300</v>
      </c>
      <c r="B56">
        <v>608717</v>
      </c>
      <c r="C56" t="s">
        <v>1285</v>
      </c>
      <c r="D56" t="s">
        <v>1343</v>
      </c>
      <c r="E56" t="str">
        <f t="shared" si="0"/>
        <v>608717CB</v>
      </c>
      <c r="F56">
        <v>3120</v>
      </c>
    </row>
    <row r="57" spans="1:6" x14ac:dyDescent="0.5">
      <c r="A57">
        <v>122</v>
      </c>
      <c r="B57">
        <v>669735</v>
      </c>
      <c r="C57" t="s">
        <v>1382</v>
      </c>
      <c r="D57" t="s">
        <v>1343</v>
      </c>
      <c r="E57" t="str">
        <f t="shared" si="0"/>
        <v>669735CB</v>
      </c>
      <c r="F57">
        <v>2445</v>
      </c>
    </row>
    <row r="58" spans="1:6" x14ac:dyDescent="0.5">
      <c r="A58">
        <v>206</v>
      </c>
      <c r="B58">
        <v>519151</v>
      </c>
      <c r="C58" t="s">
        <v>1383</v>
      </c>
      <c r="D58" t="s">
        <v>1343</v>
      </c>
      <c r="E58" t="str">
        <f t="shared" si="0"/>
        <v>519151CB</v>
      </c>
      <c r="F58">
        <v>3221</v>
      </c>
    </row>
    <row r="59" spans="1:6" x14ac:dyDescent="0.5">
      <c r="A59">
        <v>610</v>
      </c>
      <c r="B59">
        <v>605397</v>
      </c>
      <c r="C59" t="s">
        <v>1335</v>
      </c>
      <c r="D59" t="s">
        <v>1343</v>
      </c>
      <c r="E59" t="str">
        <f t="shared" si="0"/>
        <v>605397CB</v>
      </c>
      <c r="F59">
        <v>2794</v>
      </c>
    </row>
    <row r="60" spans="1:6" x14ac:dyDescent="0.5">
      <c r="A60">
        <v>259</v>
      </c>
      <c r="B60">
        <v>622503</v>
      </c>
      <c r="C60" t="s">
        <v>1112</v>
      </c>
      <c r="D60" t="s">
        <v>1343</v>
      </c>
      <c r="E60" t="str">
        <f t="shared" si="0"/>
        <v>622503CB</v>
      </c>
      <c r="F60">
        <v>2259</v>
      </c>
    </row>
    <row r="61" spans="1:6" x14ac:dyDescent="0.5">
      <c r="A61">
        <v>529</v>
      </c>
      <c r="B61">
        <v>656756</v>
      </c>
      <c r="C61" t="s">
        <v>1180</v>
      </c>
      <c r="D61" t="s">
        <v>1343</v>
      </c>
      <c r="E61" t="str">
        <f t="shared" si="0"/>
        <v>656756CB</v>
      </c>
      <c r="F61">
        <v>2244</v>
      </c>
    </row>
    <row r="62" spans="1:6" x14ac:dyDescent="0.5">
      <c r="A62">
        <v>183</v>
      </c>
      <c r="B62">
        <v>608328</v>
      </c>
      <c r="C62" t="s">
        <v>1384</v>
      </c>
      <c r="D62" t="s">
        <v>1343</v>
      </c>
      <c r="E62" t="str">
        <f t="shared" si="0"/>
        <v>608328CB</v>
      </c>
      <c r="F62">
        <v>2635</v>
      </c>
    </row>
    <row r="63" spans="1:6" x14ac:dyDescent="0.5">
      <c r="A63">
        <v>319</v>
      </c>
      <c r="B63">
        <v>660761</v>
      </c>
      <c r="C63" t="s">
        <v>1150</v>
      </c>
      <c r="D63" t="s">
        <v>1343</v>
      </c>
      <c r="E63" t="str">
        <f t="shared" si="0"/>
        <v>660761CB</v>
      </c>
      <c r="F63">
        <v>2768</v>
      </c>
    </row>
    <row r="64" spans="1:6" x14ac:dyDescent="0.5">
      <c r="A64">
        <v>249</v>
      </c>
      <c r="B64">
        <v>664208</v>
      </c>
      <c r="C64" t="s">
        <v>1385</v>
      </c>
      <c r="D64" t="s">
        <v>1343</v>
      </c>
      <c r="E64" t="str">
        <f t="shared" si="0"/>
        <v>664208CB</v>
      </c>
      <c r="F64">
        <v>2982</v>
      </c>
    </row>
    <row r="65" spans="1:6" x14ac:dyDescent="0.5">
      <c r="A65">
        <v>202</v>
      </c>
      <c r="B65">
        <v>624522</v>
      </c>
      <c r="C65" t="s">
        <v>1386</v>
      </c>
      <c r="D65" t="s">
        <v>1343</v>
      </c>
      <c r="E65" t="str">
        <f t="shared" si="0"/>
        <v>624522CB</v>
      </c>
      <c r="F65">
        <v>2561</v>
      </c>
    </row>
    <row r="66" spans="1:6" x14ac:dyDescent="0.5">
      <c r="A66">
        <v>199</v>
      </c>
      <c r="B66">
        <v>670280</v>
      </c>
      <c r="C66" t="s">
        <v>1387</v>
      </c>
      <c r="D66" t="s">
        <v>1343</v>
      </c>
      <c r="E66" t="str">
        <f t="shared" si="0"/>
        <v>670280CB</v>
      </c>
      <c r="F66">
        <v>2459</v>
      </c>
    </row>
    <row r="67" spans="1:6" x14ac:dyDescent="0.5">
      <c r="A67">
        <v>452</v>
      </c>
      <c r="B67">
        <v>543243</v>
      </c>
      <c r="C67" t="s">
        <v>1388</v>
      </c>
      <c r="D67" t="s">
        <v>1343</v>
      </c>
      <c r="E67" t="str">
        <f t="shared" ref="E67:E130" si="1">B67&amp;D67</f>
        <v>543243CB</v>
      </c>
      <c r="F67">
        <v>2747</v>
      </c>
    </row>
    <row r="68" spans="1:6" x14ac:dyDescent="0.5">
      <c r="A68">
        <v>236</v>
      </c>
      <c r="B68">
        <v>642528</v>
      </c>
      <c r="C68" t="s">
        <v>1223</v>
      </c>
      <c r="D68" t="s">
        <v>1343</v>
      </c>
      <c r="E68" t="str">
        <f t="shared" si="1"/>
        <v>642528CB</v>
      </c>
      <c r="F68">
        <v>2636</v>
      </c>
    </row>
    <row r="69" spans="1:6" x14ac:dyDescent="0.5">
      <c r="A69">
        <v>499</v>
      </c>
      <c r="B69">
        <v>571760</v>
      </c>
      <c r="C69" t="s">
        <v>1230</v>
      </c>
      <c r="D69" t="s">
        <v>1343</v>
      </c>
      <c r="E69" t="str">
        <f t="shared" si="1"/>
        <v>571760CB</v>
      </c>
      <c r="F69">
        <v>2571</v>
      </c>
    </row>
    <row r="70" spans="1:6" x14ac:dyDescent="0.5">
      <c r="A70">
        <v>183</v>
      </c>
      <c r="B70">
        <v>656685</v>
      </c>
      <c r="C70" t="s">
        <v>1389</v>
      </c>
      <c r="D70" t="s">
        <v>1343</v>
      </c>
      <c r="E70" t="str">
        <f t="shared" si="1"/>
        <v>656685CB</v>
      </c>
      <c r="F70">
        <v>2167</v>
      </c>
    </row>
    <row r="71" spans="1:6" x14ac:dyDescent="0.5">
      <c r="A71">
        <v>128</v>
      </c>
      <c r="B71">
        <v>665854</v>
      </c>
      <c r="C71" t="s">
        <v>1390</v>
      </c>
      <c r="D71" t="s">
        <v>1343</v>
      </c>
      <c r="E71" t="str">
        <f t="shared" si="1"/>
        <v>665854CB</v>
      </c>
      <c r="F71">
        <v>2298</v>
      </c>
    </row>
    <row r="72" spans="1:6" x14ac:dyDescent="0.5">
      <c r="A72">
        <v>447</v>
      </c>
      <c r="B72">
        <v>518516</v>
      </c>
      <c r="C72" t="s">
        <v>1323</v>
      </c>
      <c r="D72" t="s">
        <v>1343</v>
      </c>
      <c r="E72" t="str">
        <f t="shared" si="1"/>
        <v>518516CB</v>
      </c>
      <c r="F72">
        <v>2478</v>
      </c>
    </row>
    <row r="73" spans="1:6" x14ac:dyDescent="0.5">
      <c r="A73">
        <v>469</v>
      </c>
      <c r="B73">
        <v>607200</v>
      </c>
      <c r="C73" t="s">
        <v>1306</v>
      </c>
      <c r="D73" t="s">
        <v>1343</v>
      </c>
      <c r="E73" t="str">
        <f t="shared" si="1"/>
        <v>607200CB</v>
      </c>
      <c r="F73">
        <v>2276</v>
      </c>
    </row>
    <row r="74" spans="1:6" x14ac:dyDescent="0.5">
      <c r="A74">
        <v>396</v>
      </c>
      <c r="B74">
        <v>666120</v>
      </c>
      <c r="C74" t="s">
        <v>1138</v>
      </c>
      <c r="D74" t="s">
        <v>1343</v>
      </c>
      <c r="E74" t="str">
        <f t="shared" si="1"/>
        <v>666120CB</v>
      </c>
      <c r="F74">
        <v>1887</v>
      </c>
    </row>
    <row r="75" spans="1:6" x14ac:dyDescent="0.5">
      <c r="A75">
        <v>140</v>
      </c>
      <c r="B75">
        <v>666205</v>
      </c>
      <c r="C75" t="s">
        <v>1391</v>
      </c>
      <c r="D75" t="s">
        <v>1343</v>
      </c>
      <c r="E75" t="str">
        <f t="shared" si="1"/>
        <v>666205CB</v>
      </c>
      <c r="F75">
        <v>2421</v>
      </c>
    </row>
    <row r="76" spans="1:6" x14ac:dyDescent="0.5">
      <c r="A76">
        <v>243</v>
      </c>
      <c r="B76">
        <v>641482</v>
      </c>
      <c r="C76" t="s">
        <v>1305</v>
      </c>
      <c r="D76" t="s">
        <v>1343</v>
      </c>
      <c r="E76" t="str">
        <f t="shared" si="1"/>
        <v>641482CB</v>
      </c>
      <c r="F76">
        <v>2440</v>
      </c>
    </row>
    <row r="77" spans="1:6" x14ac:dyDescent="0.5">
      <c r="A77">
        <v>222</v>
      </c>
      <c r="B77">
        <v>650893</v>
      </c>
      <c r="C77" t="s">
        <v>1249</v>
      </c>
      <c r="D77" t="s">
        <v>1343</v>
      </c>
      <c r="E77" t="str">
        <f t="shared" si="1"/>
        <v>650893CB</v>
      </c>
      <c r="F77">
        <v>2432</v>
      </c>
    </row>
    <row r="78" spans="1:6" x14ac:dyDescent="0.5">
      <c r="A78">
        <v>224</v>
      </c>
      <c r="B78">
        <v>605130</v>
      </c>
      <c r="C78" t="s">
        <v>1392</v>
      </c>
      <c r="D78" t="s">
        <v>1343</v>
      </c>
      <c r="E78" t="str">
        <f t="shared" si="1"/>
        <v>605130CB</v>
      </c>
      <c r="F78">
        <v>2468</v>
      </c>
    </row>
    <row r="79" spans="1:6" x14ac:dyDescent="0.5">
      <c r="A79">
        <v>168</v>
      </c>
      <c r="B79">
        <v>676969</v>
      </c>
      <c r="C79" t="s">
        <v>1393</v>
      </c>
      <c r="D79" t="s">
        <v>1343</v>
      </c>
      <c r="E79" t="str">
        <f t="shared" si="1"/>
        <v>676969CB</v>
      </c>
      <c r="F79">
        <v>2354</v>
      </c>
    </row>
    <row r="80" spans="1:6" x14ac:dyDescent="0.5">
      <c r="A80">
        <v>442</v>
      </c>
      <c r="B80">
        <v>592791</v>
      </c>
      <c r="C80" t="s">
        <v>1334</v>
      </c>
      <c r="D80" t="s">
        <v>1343</v>
      </c>
      <c r="E80" t="str">
        <f t="shared" si="1"/>
        <v>592791CB</v>
      </c>
      <c r="F80">
        <v>2732</v>
      </c>
    </row>
    <row r="81" spans="1:6" x14ac:dyDescent="0.5">
      <c r="A81">
        <v>173</v>
      </c>
      <c r="B81">
        <v>622065</v>
      </c>
      <c r="C81" t="s">
        <v>1219</v>
      </c>
      <c r="D81" t="s">
        <v>1343</v>
      </c>
      <c r="E81" t="str">
        <f t="shared" si="1"/>
        <v>622065CB</v>
      </c>
      <c r="F81">
        <v>2332</v>
      </c>
    </row>
    <row r="82" spans="1:6" x14ac:dyDescent="0.5">
      <c r="A82">
        <v>509</v>
      </c>
      <c r="B82">
        <v>543135</v>
      </c>
      <c r="C82" t="s">
        <v>1394</v>
      </c>
      <c r="D82" t="s">
        <v>1343</v>
      </c>
      <c r="E82" t="str">
        <f t="shared" si="1"/>
        <v>543135CB</v>
      </c>
      <c r="F82">
        <v>2090</v>
      </c>
    </row>
    <row r="83" spans="1:6" x14ac:dyDescent="0.5">
      <c r="A83">
        <v>164</v>
      </c>
      <c r="B83">
        <v>608716</v>
      </c>
      <c r="C83" t="s">
        <v>1248</v>
      </c>
      <c r="D83" t="s">
        <v>1343</v>
      </c>
      <c r="E83" t="str">
        <f t="shared" si="1"/>
        <v>608716CB</v>
      </c>
      <c r="F83">
        <v>2166</v>
      </c>
    </row>
    <row r="84" spans="1:6" x14ac:dyDescent="0.5">
      <c r="A84">
        <v>300</v>
      </c>
      <c r="B84">
        <v>607536</v>
      </c>
      <c r="C84" t="s">
        <v>1234</v>
      </c>
      <c r="D84" t="s">
        <v>1343</v>
      </c>
      <c r="E84" t="str">
        <f t="shared" si="1"/>
        <v>607536CB</v>
      </c>
      <c r="F84">
        <v>2433</v>
      </c>
    </row>
    <row r="85" spans="1:6" x14ac:dyDescent="0.5">
      <c r="A85">
        <v>233</v>
      </c>
      <c r="B85">
        <v>672578</v>
      </c>
      <c r="C85" t="s">
        <v>1316</v>
      </c>
      <c r="D85" t="s">
        <v>1343</v>
      </c>
      <c r="E85" t="str">
        <f t="shared" si="1"/>
        <v>672578CB</v>
      </c>
      <c r="F85">
        <v>2398</v>
      </c>
    </row>
    <row r="86" spans="1:6" x14ac:dyDescent="0.5">
      <c r="A86">
        <v>494</v>
      </c>
      <c r="B86">
        <v>543475</v>
      </c>
      <c r="C86" t="s">
        <v>1324</v>
      </c>
      <c r="D86" t="s">
        <v>1343</v>
      </c>
      <c r="E86" t="str">
        <f t="shared" si="1"/>
        <v>543475CB</v>
      </c>
      <c r="F86">
        <v>2633</v>
      </c>
    </row>
    <row r="87" spans="1:6" x14ac:dyDescent="0.5">
      <c r="A87">
        <v>302</v>
      </c>
      <c r="B87">
        <v>661269</v>
      </c>
      <c r="C87" t="s">
        <v>1295</v>
      </c>
      <c r="D87" t="s">
        <v>1343</v>
      </c>
      <c r="E87" t="str">
        <f t="shared" si="1"/>
        <v>661269CB</v>
      </c>
      <c r="F87">
        <v>2566</v>
      </c>
    </row>
    <row r="88" spans="1:6" x14ac:dyDescent="0.5">
      <c r="A88">
        <v>394</v>
      </c>
      <c r="B88">
        <v>518876</v>
      </c>
      <c r="C88" t="s">
        <v>1240</v>
      </c>
      <c r="D88" t="s">
        <v>1343</v>
      </c>
      <c r="E88" t="str">
        <f t="shared" si="1"/>
        <v>518876CB</v>
      </c>
      <c r="F88">
        <v>2569</v>
      </c>
    </row>
    <row r="89" spans="1:6" x14ac:dyDescent="0.5">
      <c r="A89">
        <v>320</v>
      </c>
      <c r="B89">
        <v>663474</v>
      </c>
      <c r="C89" t="s">
        <v>1395</v>
      </c>
      <c r="D89" t="s">
        <v>1343</v>
      </c>
      <c r="E89" t="str">
        <f t="shared" si="1"/>
        <v>663474CB</v>
      </c>
      <c r="F89">
        <v>2147</v>
      </c>
    </row>
    <row r="90" spans="1:6" x14ac:dyDescent="0.5">
      <c r="A90">
        <v>421</v>
      </c>
      <c r="B90">
        <v>669203</v>
      </c>
      <c r="C90" t="s">
        <v>1310</v>
      </c>
      <c r="D90" t="s">
        <v>1343</v>
      </c>
      <c r="E90" t="str">
        <f t="shared" si="1"/>
        <v>669203CB</v>
      </c>
      <c r="F90">
        <v>2865</v>
      </c>
    </row>
    <row r="91" spans="1:6" x14ac:dyDescent="0.5">
      <c r="A91">
        <v>121</v>
      </c>
      <c r="B91">
        <v>650556</v>
      </c>
      <c r="C91" t="s">
        <v>1396</v>
      </c>
      <c r="D91" t="s">
        <v>1343</v>
      </c>
      <c r="E91" t="str">
        <f t="shared" si="1"/>
        <v>650556CB</v>
      </c>
      <c r="F91">
        <v>2787</v>
      </c>
    </row>
    <row r="92" spans="1:6" x14ac:dyDescent="0.5">
      <c r="A92">
        <v>334</v>
      </c>
      <c r="B92">
        <v>663460</v>
      </c>
      <c r="C92" t="s">
        <v>1135</v>
      </c>
      <c r="D92" t="s">
        <v>1343</v>
      </c>
      <c r="E92" t="str">
        <f t="shared" si="1"/>
        <v>663460CB</v>
      </c>
      <c r="F92">
        <v>2617</v>
      </c>
    </row>
    <row r="93" spans="1:6" x14ac:dyDescent="0.5">
      <c r="A93">
        <v>184</v>
      </c>
      <c r="B93">
        <v>605507</v>
      </c>
      <c r="C93" t="s">
        <v>1283</v>
      </c>
      <c r="D93" t="s">
        <v>1343</v>
      </c>
      <c r="E93" t="str">
        <f t="shared" si="1"/>
        <v>605507CB</v>
      </c>
      <c r="F93">
        <v>2264</v>
      </c>
    </row>
    <row r="94" spans="1:6" x14ac:dyDescent="0.5">
      <c r="A94">
        <v>103</v>
      </c>
      <c r="B94">
        <v>666129</v>
      </c>
      <c r="C94" t="s">
        <v>1397</v>
      </c>
      <c r="D94" t="s">
        <v>1343</v>
      </c>
      <c r="E94" t="str">
        <f t="shared" si="1"/>
        <v>666129CB</v>
      </c>
      <c r="F94">
        <v>2167</v>
      </c>
    </row>
    <row r="95" spans="1:6" x14ac:dyDescent="0.5">
      <c r="A95">
        <v>380</v>
      </c>
      <c r="B95">
        <v>642232</v>
      </c>
      <c r="C95" t="s">
        <v>1155</v>
      </c>
      <c r="D95" t="s">
        <v>1343</v>
      </c>
      <c r="E95" t="str">
        <f t="shared" si="1"/>
        <v>642232CB</v>
      </c>
      <c r="F95">
        <v>2267</v>
      </c>
    </row>
    <row r="96" spans="1:6" x14ac:dyDescent="0.5">
      <c r="A96">
        <v>141</v>
      </c>
      <c r="B96">
        <v>554340</v>
      </c>
      <c r="C96" t="s">
        <v>1398</v>
      </c>
      <c r="D96" t="s">
        <v>1343</v>
      </c>
      <c r="E96" t="str">
        <f t="shared" si="1"/>
        <v>554340CB</v>
      </c>
      <c r="F96">
        <v>2718</v>
      </c>
    </row>
    <row r="97" spans="1:6" x14ac:dyDescent="0.5">
      <c r="A97">
        <v>412</v>
      </c>
      <c r="B97">
        <v>425844</v>
      </c>
      <c r="C97" t="s">
        <v>1200</v>
      </c>
      <c r="D97" t="s">
        <v>1343</v>
      </c>
      <c r="E97" t="str">
        <f t="shared" si="1"/>
        <v>425844CB</v>
      </c>
      <c r="F97">
        <v>2363</v>
      </c>
    </row>
    <row r="98" spans="1:6" x14ac:dyDescent="0.5">
      <c r="A98">
        <v>197</v>
      </c>
      <c r="B98">
        <v>448855</v>
      </c>
      <c r="C98" t="s">
        <v>1399</v>
      </c>
      <c r="D98" t="s">
        <v>1343</v>
      </c>
      <c r="E98" t="str">
        <f t="shared" si="1"/>
        <v>448855CB</v>
      </c>
      <c r="F98">
        <v>2555</v>
      </c>
    </row>
    <row r="99" spans="1:6" x14ac:dyDescent="0.5">
      <c r="A99">
        <v>146</v>
      </c>
      <c r="B99">
        <v>657093</v>
      </c>
      <c r="C99" t="s">
        <v>1400</v>
      </c>
      <c r="D99" t="s">
        <v>1343</v>
      </c>
      <c r="E99" t="str">
        <f t="shared" si="1"/>
        <v>657093CB</v>
      </c>
      <c r="F99">
        <v>2326</v>
      </c>
    </row>
    <row r="100" spans="1:6" x14ac:dyDescent="0.5">
      <c r="A100">
        <v>157</v>
      </c>
      <c r="B100">
        <v>622250</v>
      </c>
      <c r="C100" t="s">
        <v>1401</v>
      </c>
      <c r="D100" t="s">
        <v>1343</v>
      </c>
      <c r="E100" t="str">
        <f t="shared" si="1"/>
        <v>622250CB</v>
      </c>
      <c r="F100">
        <v>2000</v>
      </c>
    </row>
    <row r="101" spans="1:6" x14ac:dyDescent="0.5">
      <c r="A101">
        <v>287</v>
      </c>
      <c r="B101">
        <v>663556</v>
      </c>
      <c r="C101" t="s">
        <v>1317</v>
      </c>
      <c r="D101" t="s">
        <v>1343</v>
      </c>
      <c r="E101" t="str">
        <f t="shared" si="1"/>
        <v>663556CB</v>
      </c>
      <c r="F101">
        <v>2650</v>
      </c>
    </row>
    <row r="102" spans="1:6" x14ac:dyDescent="0.5">
      <c r="A102">
        <v>101</v>
      </c>
      <c r="B102">
        <v>656794</v>
      </c>
      <c r="C102" t="s">
        <v>1402</v>
      </c>
      <c r="D102" t="s">
        <v>1343</v>
      </c>
      <c r="E102" t="str">
        <f t="shared" si="1"/>
        <v>656794CB</v>
      </c>
      <c r="F102">
        <v>2885</v>
      </c>
    </row>
    <row r="103" spans="1:6" x14ac:dyDescent="0.5">
      <c r="A103">
        <v>418</v>
      </c>
      <c r="B103">
        <v>605540</v>
      </c>
      <c r="C103" t="s">
        <v>1268</v>
      </c>
      <c r="D103" t="s">
        <v>1343</v>
      </c>
      <c r="E103" t="str">
        <f t="shared" si="1"/>
        <v>605540CB</v>
      </c>
      <c r="F103">
        <v>2648</v>
      </c>
    </row>
    <row r="104" spans="1:6" x14ac:dyDescent="0.5">
      <c r="A104">
        <v>314</v>
      </c>
      <c r="B104">
        <v>607644</v>
      </c>
      <c r="C104" t="s">
        <v>1154</v>
      </c>
      <c r="D104" t="s">
        <v>1343</v>
      </c>
      <c r="E104" t="str">
        <f t="shared" si="1"/>
        <v>607644CB</v>
      </c>
      <c r="F104">
        <v>2292</v>
      </c>
    </row>
    <row r="105" spans="1:6" x14ac:dyDescent="0.5">
      <c r="A105">
        <v>292</v>
      </c>
      <c r="B105">
        <v>594835</v>
      </c>
      <c r="C105" t="s">
        <v>1214</v>
      </c>
      <c r="D105" t="s">
        <v>1343</v>
      </c>
      <c r="E105" t="str">
        <f t="shared" si="1"/>
        <v>594835CB</v>
      </c>
      <c r="F105">
        <v>2286</v>
      </c>
    </row>
    <row r="106" spans="1:6" x14ac:dyDescent="0.5">
      <c r="A106">
        <v>101</v>
      </c>
      <c r="B106">
        <v>607188</v>
      </c>
      <c r="C106" t="s">
        <v>1403</v>
      </c>
      <c r="D106" t="s">
        <v>1343</v>
      </c>
      <c r="E106" t="str">
        <f t="shared" si="1"/>
        <v>607188CB</v>
      </c>
      <c r="F106">
        <v>2292</v>
      </c>
    </row>
    <row r="107" spans="1:6" x14ac:dyDescent="0.5">
      <c r="A107">
        <v>156</v>
      </c>
      <c r="B107">
        <v>665152</v>
      </c>
      <c r="C107" t="s">
        <v>1404</v>
      </c>
      <c r="D107" t="s">
        <v>1343</v>
      </c>
      <c r="E107" t="str">
        <f t="shared" si="1"/>
        <v>665152CB</v>
      </c>
      <c r="F107">
        <v>2389</v>
      </c>
    </row>
    <row r="108" spans="1:6" x14ac:dyDescent="0.5">
      <c r="A108">
        <v>357</v>
      </c>
      <c r="B108">
        <v>571927</v>
      </c>
      <c r="C108" t="s">
        <v>1188</v>
      </c>
      <c r="D108" t="s">
        <v>1343</v>
      </c>
      <c r="E108" t="str">
        <f t="shared" si="1"/>
        <v>571927CB</v>
      </c>
      <c r="F108">
        <v>2327</v>
      </c>
    </row>
    <row r="109" spans="1:6" x14ac:dyDescent="0.5">
      <c r="A109">
        <v>151</v>
      </c>
      <c r="B109">
        <v>605280</v>
      </c>
      <c r="C109" t="s">
        <v>1405</v>
      </c>
      <c r="D109" t="s">
        <v>1343</v>
      </c>
      <c r="E109" t="str">
        <f t="shared" si="1"/>
        <v>605280CB</v>
      </c>
      <c r="F109">
        <v>2662</v>
      </c>
    </row>
    <row r="110" spans="1:6" x14ac:dyDescent="0.5">
      <c r="A110">
        <v>105</v>
      </c>
      <c r="B110">
        <v>572143</v>
      </c>
      <c r="C110" t="s">
        <v>1406</v>
      </c>
      <c r="D110" t="s">
        <v>1343</v>
      </c>
      <c r="E110" t="str">
        <f t="shared" si="1"/>
        <v>572143CB</v>
      </c>
      <c r="F110">
        <v>2424</v>
      </c>
    </row>
    <row r="111" spans="1:6" x14ac:dyDescent="0.5">
      <c r="A111">
        <v>266</v>
      </c>
      <c r="B111">
        <v>453562</v>
      </c>
      <c r="C111" t="s">
        <v>1322</v>
      </c>
      <c r="D111" t="s">
        <v>1343</v>
      </c>
      <c r="E111" t="str">
        <f t="shared" si="1"/>
        <v>453562CB</v>
      </c>
      <c r="F111">
        <v>2691</v>
      </c>
    </row>
    <row r="112" spans="1:6" x14ac:dyDescent="0.5">
      <c r="A112">
        <v>150</v>
      </c>
      <c r="B112">
        <v>573204</v>
      </c>
      <c r="C112" t="s">
        <v>1407</v>
      </c>
      <c r="D112" t="s">
        <v>1343</v>
      </c>
      <c r="E112" t="str">
        <f t="shared" si="1"/>
        <v>573204CB</v>
      </c>
      <c r="F112">
        <v>2382</v>
      </c>
    </row>
    <row r="113" spans="1:6" x14ac:dyDescent="0.5">
      <c r="A113">
        <v>234</v>
      </c>
      <c r="B113">
        <v>656605</v>
      </c>
      <c r="C113" t="s">
        <v>1408</v>
      </c>
      <c r="D113" t="s">
        <v>1343</v>
      </c>
      <c r="E113" t="str">
        <f t="shared" si="1"/>
        <v>656605CB</v>
      </c>
      <c r="F113">
        <v>2635</v>
      </c>
    </row>
    <row r="114" spans="1:6" x14ac:dyDescent="0.5">
      <c r="A114">
        <v>369</v>
      </c>
      <c r="B114">
        <v>623167</v>
      </c>
      <c r="C114" t="s">
        <v>1246</v>
      </c>
      <c r="D114" t="s">
        <v>1343</v>
      </c>
      <c r="E114" t="str">
        <f t="shared" si="1"/>
        <v>623167CB</v>
      </c>
      <c r="F114">
        <v>2703</v>
      </c>
    </row>
    <row r="115" spans="1:6" x14ac:dyDescent="0.5">
      <c r="A115">
        <v>388</v>
      </c>
      <c r="B115">
        <v>640455</v>
      </c>
      <c r="C115" t="s">
        <v>1167</v>
      </c>
      <c r="D115" t="s">
        <v>1343</v>
      </c>
      <c r="E115" t="str">
        <f t="shared" si="1"/>
        <v>640455CB</v>
      </c>
      <c r="F115">
        <v>2016</v>
      </c>
    </row>
    <row r="116" spans="1:6" x14ac:dyDescent="0.5">
      <c r="A116">
        <v>169</v>
      </c>
      <c r="B116">
        <v>476595</v>
      </c>
      <c r="C116" t="s">
        <v>1409</v>
      </c>
      <c r="D116" t="s">
        <v>1343</v>
      </c>
      <c r="E116" t="str">
        <f t="shared" si="1"/>
        <v>476595CB</v>
      </c>
      <c r="F116">
        <v>2663</v>
      </c>
    </row>
    <row r="117" spans="1:6" x14ac:dyDescent="0.5">
      <c r="A117">
        <v>165</v>
      </c>
      <c r="B117">
        <v>608718</v>
      </c>
      <c r="C117" t="s">
        <v>1313</v>
      </c>
      <c r="D117" t="s">
        <v>1343</v>
      </c>
      <c r="E117" t="str">
        <f t="shared" si="1"/>
        <v>608718CB</v>
      </c>
      <c r="F117">
        <v>2294</v>
      </c>
    </row>
    <row r="118" spans="1:6" x14ac:dyDescent="0.5">
      <c r="A118">
        <v>236</v>
      </c>
      <c r="B118">
        <v>650644</v>
      </c>
      <c r="C118" t="s">
        <v>1410</v>
      </c>
      <c r="D118" t="s">
        <v>1343</v>
      </c>
      <c r="E118" t="str">
        <f t="shared" si="1"/>
        <v>650644CB</v>
      </c>
      <c r="F118">
        <v>2811</v>
      </c>
    </row>
    <row r="119" spans="1:6" x14ac:dyDescent="0.5">
      <c r="A119">
        <v>233</v>
      </c>
      <c r="B119">
        <v>477132</v>
      </c>
      <c r="C119" t="s">
        <v>1411</v>
      </c>
      <c r="D119" t="s">
        <v>1343</v>
      </c>
      <c r="E119" t="str">
        <f t="shared" si="1"/>
        <v>477132CB</v>
      </c>
      <c r="F119">
        <v>2542</v>
      </c>
    </row>
    <row r="120" spans="1:6" x14ac:dyDescent="0.5">
      <c r="A120">
        <v>303</v>
      </c>
      <c r="B120">
        <v>605288</v>
      </c>
      <c r="C120" t="s">
        <v>1298</v>
      </c>
      <c r="D120" t="s">
        <v>1343</v>
      </c>
      <c r="E120" t="str">
        <f t="shared" si="1"/>
        <v>605288CB</v>
      </c>
      <c r="F120">
        <v>1860</v>
      </c>
    </row>
    <row r="121" spans="1:6" x14ac:dyDescent="0.5">
      <c r="A121">
        <v>312</v>
      </c>
      <c r="B121">
        <v>518774</v>
      </c>
      <c r="C121" t="s">
        <v>1292</v>
      </c>
      <c r="D121" t="s">
        <v>1343</v>
      </c>
      <c r="E121" t="str">
        <f t="shared" si="1"/>
        <v>518774CB</v>
      </c>
      <c r="F121">
        <v>2489</v>
      </c>
    </row>
    <row r="122" spans="1:6" x14ac:dyDescent="0.5">
      <c r="A122">
        <v>229</v>
      </c>
      <c r="B122">
        <v>641778</v>
      </c>
      <c r="C122" t="s">
        <v>1296</v>
      </c>
      <c r="D122" t="s">
        <v>1343</v>
      </c>
      <c r="E122" t="str">
        <f t="shared" si="1"/>
        <v>641778CB</v>
      </c>
      <c r="F122">
        <v>2447</v>
      </c>
    </row>
    <row r="123" spans="1:6" x14ac:dyDescent="0.5">
      <c r="A123">
        <v>183</v>
      </c>
      <c r="B123">
        <v>607192</v>
      </c>
      <c r="C123" t="s">
        <v>1412</v>
      </c>
      <c r="D123" t="s">
        <v>1343</v>
      </c>
      <c r="E123" t="str">
        <f t="shared" si="1"/>
        <v>607192CB</v>
      </c>
      <c r="F123">
        <v>2995</v>
      </c>
    </row>
    <row r="124" spans="1:6" x14ac:dyDescent="0.5">
      <c r="A124">
        <v>208</v>
      </c>
      <c r="B124">
        <v>605164</v>
      </c>
      <c r="C124" t="s">
        <v>1270</v>
      </c>
      <c r="D124" t="s">
        <v>1343</v>
      </c>
      <c r="E124" t="str">
        <f t="shared" si="1"/>
        <v>605164CB</v>
      </c>
      <c r="F124">
        <v>2441</v>
      </c>
    </row>
    <row r="125" spans="1:6" x14ac:dyDescent="0.5">
      <c r="A125">
        <v>122</v>
      </c>
      <c r="B125">
        <v>663765</v>
      </c>
      <c r="C125" t="s">
        <v>1413</v>
      </c>
      <c r="D125" t="s">
        <v>1343</v>
      </c>
      <c r="E125" t="str">
        <f t="shared" si="1"/>
        <v>663765CB</v>
      </c>
      <c r="F125">
        <v>2481</v>
      </c>
    </row>
    <row r="126" spans="1:6" x14ac:dyDescent="0.5">
      <c r="A126">
        <v>133</v>
      </c>
      <c r="B126">
        <v>433589</v>
      </c>
      <c r="C126" t="s">
        <v>1229</v>
      </c>
      <c r="D126" t="s">
        <v>1343</v>
      </c>
      <c r="E126" t="str">
        <f t="shared" si="1"/>
        <v>433589CB</v>
      </c>
      <c r="F126">
        <v>2013</v>
      </c>
    </row>
    <row r="127" spans="1:6" x14ac:dyDescent="0.5">
      <c r="A127">
        <v>311</v>
      </c>
      <c r="B127">
        <v>605483</v>
      </c>
      <c r="C127" t="s">
        <v>1308</v>
      </c>
      <c r="D127" t="s">
        <v>1343</v>
      </c>
      <c r="E127" t="str">
        <f t="shared" si="1"/>
        <v>605483CB</v>
      </c>
      <c r="F127">
        <v>2259</v>
      </c>
    </row>
    <row r="128" spans="1:6" x14ac:dyDescent="0.5">
      <c r="A128">
        <v>125</v>
      </c>
      <c r="B128">
        <v>670950</v>
      </c>
      <c r="C128" t="s">
        <v>1144</v>
      </c>
      <c r="D128" t="s">
        <v>1343</v>
      </c>
      <c r="E128" t="str">
        <f t="shared" si="1"/>
        <v>670950CB</v>
      </c>
      <c r="F128">
        <v>2042</v>
      </c>
    </row>
    <row r="129" spans="1:6" x14ac:dyDescent="0.5">
      <c r="A129">
        <v>130</v>
      </c>
      <c r="B129">
        <v>669145</v>
      </c>
      <c r="C129" t="s">
        <v>1168</v>
      </c>
      <c r="D129" t="s">
        <v>1343</v>
      </c>
      <c r="E129" t="str">
        <f t="shared" si="1"/>
        <v>669145CB</v>
      </c>
      <c r="F129">
        <v>2610</v>
      </c>
    </row>
    <row r="130" spans="1:6" x14ac:dyDescent="0.5">
      <c r="A130">
        <v>274</v>
      </c>
      <c r="B130">
        <v>572070</v>
      </c>
      <c r="C130" t="s">
        <v>1331</v>
      </c>
      <c r="D130" t="s">
        <v>1343</v>
      </c>
      <c r="E130" t="str">
        <f t="shared" si="1"/>
        <v>572070CB</v>
      </c>
      <c r="F130">
        <v>3154</v>
      </c>
    </row>
    <row r="131" spans="1:6" x14ac:dyDescent="0.5">
      <c r="A131">
        <v>308</v>
      </c>
      <c r="B131">
        <v>547943</v>
      </c>
      <c r="C131" t="s">
        <v>1169</v>
      </c>
      <c r="D131" t="s">
        <v>1343</v>
      </c>
      <c r="E131" t="str">
        <f t="shared" ref="E131:E172" si="2">B131&amp;D131</f>
        <v>547943CB</v>
      </c>
      <c r="F131">
        <v>2504</v>
      </c>
    </row>
    <row r="132" spans="1:6" x14ac:dyDescent="0.5">
      <c r="A132">
        <v>230</v>
      </c>
      <c r="B132">
        <v>663978</v>
      </c>
      <c r="C132" t="s">
        <v>1163</v>
      </c>
      <c r="D132" t="s">
        <v>1343</v>
      </c>
      <c r="E132" t="str">
        <f t="shared" si="2"/>
        <v>663978CB</v>
      </c>
      <c r="F132">
        <v>2185</v>
      </c>
    </row>
    <row r="133" spans="1:6" x14ac:dyDescent="0.5">
      <c r="A133">
        <v>317</v>
      </c>
      <c r="B133">
        <v>543294</v>
      </c>
      <c r="C133" t="s">
        <v>1156</v>
      </c>
      <c r="D133" t="s">
        <v>1343</v>
      </c>
      <c r="E133" t="str">
        <f t="shared" si="2"/>
        <v>543294CB</v>
      </c>
      <c r="F133">
        <v>2842</v>
      </c>
    </row>
    <row r="134" spans="1:6" x14ac:dyDescent="0.5">
      <c r="A134">
        <v>129</v>
      </c>
      <c r="B134">
        <v>670912</v>
      </c>
      <c r="C134" t="s">
        <v>1301</v>
      </c>
      <c r="D134" t="s">
        <v>1343</v>
      </c>
      <c r="E134" t="str">
        <f t="shared" si="2"/>
        <v>670912CB</v>
      </c>
      <c r="F134">
        <v>2424</v>
      </c>
    </row>
    <row r="135" spans="1:6" x14ac:dyDescent="0.5">
      <c r="A135">
        <v>141</v>
      </c>
      <c r="B135">
        <v>656546</v>
      </c>
      <c r="C135" t="s">
        <v>1288</v>
      </c>
      <c r="D135" t="s">
        <v>1343</v>
      </c>
      <c r="E135" t="str">
        <f t="shared" si="2"/>
        <v>656546CB</v>
      </c>
      <c r="F135">
        <v>2487</v>
      </c>
    </row>
    <row r="136" spans="1:6" x14ac:dyDescent="0.5">
      <c r="A136">
        <v>116</v>
      </c>
      <c r="B136">
        <v>669060</v>
      </c>
      <c r="C136" t="s">
        <v>1216</v>
      </c>
      <c r="D136" t="s">
        <v>1343</v>
      </c>
      <c r="E136" t="str">
        <f t="shared" si="2"/>
        <v>669060CB</v>
      </c>
      <c r="F136">
        <v>2331</v>
      </c>
    </row>
    <row r="137" spans="1:6" x14ac:dyDescent="0.5">
      <c r="A137">
        <v>100</v>
      </c>
      <c r="B137">
        <v>518813</v>
      </c>
      <c r="C137" t="s">
        <v>1414</v>
      </c>
      <c r="D137" t="s">
        <v>1343</v>
      </c>
      <c r="E137" t="str">
        <f t="shared" si="2"/>
        <v>518813CB</v>
      </c>
      <c r="F137">
        <v>2306</v>
      </c>
    </row>
    <row r="138" spans="1:6" x14ac:dyDescent="0.5">
      <c r="A138">
        <v>120</v>
      </c>
      <c r="B138">
        <v>656288</v>
      </c>
      <c r="C138" t="s">
        <v>1204</v>
      </c>
      <c r="D138" t="s">
        <v>1343</v>
      </c>
      <c r="E138" t="str">
        <f t="shared" si="2"/>
        <v>656288CB</v>
      </c>
      <c r="F138">
        <v>2325</v>
      </c>
    </row>
    <row r="139" spans="1:6" x14ac:dyDescent="0.5">
      <c r="A139">
        <v>102</v>
      </c>
      <c r="B139">
        <v>592426</v>
      </c>
      <c r="C139" t="s">
        <v>1415</v>
      </c>
      <c r="D139" t="s">
        <v>1343</v>
      </c>
      <c r="E139" t="str">
        <f t="shared" si="2"/>
        <v>592426CB</v>
      </c>
      <c r="F139">
        <v>2446</v>
      </c>
    </row>
    <row r="140" spans="1:6" x14ac:dyDescent="0.5">
      <c r="A140">
        <v>231</v>
      </c>
      <c r="B140">
        <v>592314</v>
      </c>
      <c r="C140" t="s">
        <v>1280</v>
      </c>
      <c r="D140" t="s">
        <v>1343</v>
      </c>
      <c r="E140" t="str">
        <f t="shared" si="2"/>
        <v>592314CB</v>
      </c>
      <c r="F140">
        <v>2323</v>
      </c>
    </row>
    <row r="141" spans="1:6" x14ac:dyDescent="0.5">
      <c r="A141">
        <v>175</v>
      </c>
      <c r="B141">
        <v>621107</v>
      </c>
      <c r="C141" t="s">
        <v>1302</v>
      </c>
      <c r="D141" t="s">
        <v>1343</v>
      </c>
      <c r="E141" t="str">
        <f t="shared" si="2"/>
        <v>621107CB</v>
      </c>
      <c r="F141">
        <v>2252</v>
      </c>
    </row>
    <row r="142" spans="1:6" x14ac:dyDescent="0.5">
      <c r="A142">
        <v>109</v>
      </c>
      <c r="B142">
        <v>518633</v>
      </c>
      <c r="C142" t="s">
        <v>1257</v>
      </c>
      <c r="D142" t="s">
        <v>1343</v>
      </c>
      <c r="E142" t="str">
        <f t="shared" si="2"/>
        <v>518633CB</v>
      </c>
      <c r="F142">
        <v>2483</v>
      </c>
    </row>
    <row r="143" spans="1:6" x14ac:dyDescent="0.5">
      <c r="A143">
        <v>117</v>
      </c>
      <c r="B143">
        <v>666159</v>
      </c>
      <c r="C143" t="s">
        <v>1266</v>
      </c>
      <c r="D143" t="s">
        <v>1343</v>
      </c>
      <c r="E143" t="str">
        <f t="shared" si="2"/>
        <v>666159CB</v>
      </c>
      <c r="F143">
        <v>2265</v>
      </c>
    </row>
    <row r="144" spans="1:6" x14ac:dyDescent="0.5">
      <c r="A144">
        <v>196</v>
      </c>
      <c r="B144">
        <v>663465</v>
      </c>
      <c r="C144" t="s">
        <v>1243</v>
      </c>
      <c r="D144" t="s">
        <v>1343</v>
      </c>
      <c r="E144" t="str">
        <f t="shared" si="2"/>
        <v>663465CB</v>
      </c>
      <c r="F144">
        <v>1916</v>
      </c>
    </row>
    <row r="145" spans="1:6" x14ac:dyDescent="0.5">
      <c r="A145">
        <v>175</v>
      </c>
      <c r="B145">
        <v>621219</v>
      </c>
      <c r="C145" t="s">
        <v>1252</v>
      </c>
      <c r="D145" t="s">
        <v>1343</v>
      </c>
      <c r="E145" t="str">
        <f t="shared" si="2"/>
        <v>621219CB</v>
      </c>
      <c r="F145">
        <v>2310</v>
      </c>
    </row>
    <row r="146" spans="1:6" x14ac:dyDescent="0.5">
      <c r="A146">
        <v>115</v>
      </c>
      <c r="B146">
        <v>642092</v>
      </c>
      <c r="C146" t="s">
        <v>1238</v>
      </c>
      <c r="D146" t="s">
        <v>1343</v>
      </c>
      <c r="E146" t="str">
        <f t="shared" si="2"/>
        <v>642092CB</v>
      </c>
      <c r="F146">
        <v>2366</v>
      </c>
    </row>
    <row r="147" spans="1:6" x14ac:dyDescent="0.5">
      <c r="A147">
        <v>109</v>
      </c>
      <c r="B147">
        <v>642152</v>
      </c>
      <c r="C147" t="s">
        <v>1303</v>
      </c>
      <c r="D147" t="s">
        <v>1343</v>
      </c>
      <c r="E147" t="str">
        <f t="shared" si="2"/>
        <v>642152CB</v>
      </c>
      <c r="F147">
        <v>2410</v>
      </c>
    </row>
    <row r="148" spans="1:6" x14ac:dyDescent="0.5">
      <c r="A148">
        <v>309</v>
      </c>
      <c r="B148">
        <v>554430</v>
      </c>
      <c r="C148" t="s">
        <v>1341</v>
      </c>
      <c r="D148" t="s">
        <v>1343</v>
      </c>
      <c r="E148" t="str">
        <f t="shared" si="2"/>
        <v>554430CB</v>
      </c>
      <c r="F148">
        <v>2636</v>
      </c>
    </row>
    <row r="149" spans="1:6" x14ac:dyDescent="0.5">
      <c r="A149">
        <v>203</v>
      </c>
      <c r="B149">
        <v>668676</v>
      </c>
      <c r="C149" t="s">
        <v>1179</v>
      </c>
      <c r="D149" t="s">
        <v>1343</v>
      </c>
      <c r="E149" t="str">
        <f t="shared" si="2"/>
        <v>668676CB</v>
      </c>
      <c r="F149">
        <v>1888</v>
      </c>
    </row>
    <row r="150" spans="1:6" x14ac:dyDescent="0.5">
      <c r="A150">
        <v>137</v>
      </c>
      <c r="B150">
        <v>641927</v>
      </c>
      <c r="C150" t="s">
        <v>1281</v>
      </c>
      <c r="D150" t="s">
        <v>1343</v>
      </c>
      <c r="E150" t="str">
        <f t="shared" si="2"/>
        <v>641927CB</v>
      </c>
      <c r="F150">
        <v>2301</v>
      </c>
    </row>
    <row r="151" spans="1:6" x14ac:dyDescent="0.5">
      <c r="A151">
        <v>202</v>
      </c>
      <c r="B151">
        <v>664141</v>
      </c>
      <c r="C151" t="s">
        <v>1328</v>
      </c>
      <c r="D151" t="s">
        <v>1343</v>
      </c>
      <c r="E151" t="str">
        <f t="shared" si="2"/>
        <v>664141CB</v>
      </c>
      <c r="F151">
        <v>2801</v>
      </c>
    </row>
    <row r="152" spans="1:6" x14ac:dyDescent="0.5">
      <c r="A152">
        <v>198</v>
      </c>
      <c r="B152">
        <v>640444</v>
      </c>
      <c r="C152" t="s">
        <v>1233</v>
      </c>
      <c r="D152" t="s">
        <v>1343</v>
      </c>
      <c r="E152" t="str">
        <f t="shared" si="2"/>
        <v>640444CB</v>
      </c>
      <c r="F152">
        <v>2450</v>
      </c>
    </row>
    <row r="153" spans="1:6" x14ac:dyDescent="0.5">
      <c r="A153">
        <v>222</v>
      </c>
      <c r="B153">
        <v>642547</v>
      </c>
      <c r="C153" t="s">
        <v>1309</v>
      </c>
      <c r="D153" t="s">
        <v>1343</v>
      </c>
      <c r="E153" t="str">
        <f t="shared" si="2"/>
        <v>642547CB</v>
      </c>
      <c r="F153">
        <v>2212</v>
      </c>
    </row>
    <row r="154" spans="1:6" x14ac:dyDescent="0.5">
      <c r="A154">
        <v>146</v>
      </c>
      <c r="B154">
        <v>663776</v>
      </c>
      <c r="C154" t="s">
        <v>1146</v>
      </c>
      <c r="D154" t="s">
        <v>1343</v>
      </c>
      <c r="E154" t="str">
        <f t="shared" si="2"/>
        <v>663776CB</v>
      </c>
      <c r="F154">
        <v>2799</v>
      </c>
    </row>
    <row r="155" spans="1:6" x14ac:dyDescent="0.5">
      <c r="A155">
        <v>158</v>
      </c>
      <c r="B155">
        <v>641154</v>
      </c>
      <c r="C155" t="s">
        <v>1133</v>
      </c>
      <c r="D155" t="s">
        <v>1343</v>
      </c>
      <c r="E155" t="str">
        <f t="shared" si="2"/>
        <v>641154CB</v>
      </c>
      <c r="F155">
        <v>2487</v>
      </c>
    </row>
    <row r="156" spans="1:6" x14ac:dyDescent="0.5">
      <c r="A156">
        <v>126</v>
      </c>
      <c r="B156">
        <v>592866</v>
      </c>
      <c r="C156" t="s">
        <v>1315</v>
      </c>
      <c r="D156" t="s">
        <v>1343</v>
      </c>
      <c r="E156" t="str">
        <f t="shared" si="2"/>
        <v>592866CB</v>
      </c>
      <c r="F156">
        <v>2235</v>
      </c>
    </row>
    <row r="157" spans="1:6" x14ac:dyDescent="0.5">
      <c r="A157">
        <v>215</v>
      </c>
      <c r="B157">
        <v>677651</v>
      </c>
      <c r="C157" t="s">
        <v>1300</v>
      </c>
      <c r="D157" t="s">
        <v>1343</v>
      </c>
      <c r="E157" t="str">
        <f t="shared" si="2"/>
        <v>677651CB</v>
      </c>
      <c r="F157">
        <v>2262</v>
      </c>
    </row>
    <row r="158" spans="1:6" x14ac:dyDescent="0.5">
      <c r="A158">
        <v>237</v>
      </c>
      <c r="B158">
        <v>453286</v>
      </c>
      <c r="C158" t="s">
        <v>1261</v>
      </c>
      <c r="D158" t="s">
        <v>1343</v>
      </c>
      <c r="E158" t="str">
        <f t="shared" si="2"/>
        <v>453286CB</v>
      </c>
      <c r="F158">
        <v>2659</v>
      </c>
    </row>
    <row r="159" spans="1:6" x14ac:dyDescent="0.5">
      <c r="A159">
        <v>101</v>
      </c>
      <c r="B159">
        <v>643377</v>
      </c>
      <c r="C159" t="s">
        <v>1258</v>
      </c>
      <c r="D159" t="s">
        <v>1343</v>
      </c>
      <c r="E159" t="str">
        <f t="shared" si="2"/>
        <v>643377CB</v>
      </c>
      <c r="F159">
        <v>2723</v>
      </c>
    </row>
    <row r="160" spans="1:6" x14ac:dyDescent="0.5">
      <c r="A160">
        <v>238</v>
      </c>
      <c r="B160">
        <v>502043</v>
      </c>
      <c r="C160" t="s">
        <v>1272</v>
      </c>
      <c r="D160" t="s">
        <v>1343</v>
      </c>
      <c r="E160" t="str">
        <f t="shared" si="2"/>
        <v>502043CB</v>
      </c>
      <c r="F160">
        <v>2435</v>
      </c>
    </row>
    <row r="161" spans="1:6" x14ac:dyDescent="0.5">
      <c r="A161">
        <v>154</v>
      </c>
      <c r="B161">
        <v>547942</v>
      </c>
      <c r="C161" t="s">
        <v>1294</v>
      </c>
      <c r="D161" t="s">
        <v>1343</v>
      </c>
      <c r="E161" t="str">
        <f t="shared" si="2"/>
        <v>547942CB</v>
      </c>
      <c r="F161">
        <v>2140</v>
      </c>
    </row>
    <row r="162" spans="1:6" x14ac:dyDescent="0.5">
      <c r="A162">
        <v>101</v>
      </c>
      <c r="B162">
        <v>621052</v>
      </c>
      <c r="C162" t="s">
        <v>1416</v>
      </c>
      <c r="D162" t="s">
        <v>1343</v>
      </c>
      <c r="E162" t="str">
        <f t="shared" si="2"/>
        <v>621052CB</v>
      </c>
      <c r="F162">
        <v>2807</v>
      </c>
    </row>
    <row r="163" spans="1:6" x14ac:dyDescent="0.5">
      <c r="A163">
        <v>155</v>
      </c>
      <c r="B163">
        <v>527048</v>
      </c>
      <c r="C163" t="s">
        <v>1177</v>
      </c>
      <c r="D163" t="s">
        <v>1343</v>
      </c>
      <c r="E163" t="str">
        <f t="shared" si="2"/>
        <v>527048CB</v>
      </c>
      <c r="F163">
        <v>2459</v>
      </c>
    </row>
    <row r="164" spans="1:6" x14ac:dyDescent="0.5">
      <c r="A164">
        <v>177</v>
      </c>
      <c r="B164">
        <v>452657</v>
      </c>
      <c r="C164" t="s">
        <v>1244</v>
      </c>
      <c r="D164" t="s">
        <v>1343</v>
      </c>
      <c r="E164" t="str">
        <f t="shared" si="2"/>
        <v>452657CB</v>
      </c>
      <c r="F164">
        <v>2439</v>
      </c>
    </row>
    <row r="165" spans="1:6" x14ac:dyDescent="0.5">
      <c r="A165">
        <v>155</v>
      </c>
      <c r="B165">
        <v>592761</v>
      </c>
      <c r="C165" t="s">
        <v>1259</v>
      </c>
      <c r="D165" t="s">
        <v>1343</v>
      </c>
      <c r="E165" t="str">
        <f t="shared" si="2"/>
        <v>592761CB</v>
      </c>
      <c r="F165">
        <v>2600</v>
      </c>
    </row>
    <row r="166" spans="1:6" x14ac:dyDescent="0.5">
      <c r="A166">
        <v>170</v>
      </c>
      <c r="B166">
        <v>592836</v>
      </c>
      <c r="C166" t="s">
        <v>1417</v>
      </c>
      <c r="D166" t="s">
        <v>1343</v>
      </c>
      <c r="E166" t="str">
        <f t="shared" si="2"/>
        <v>592836CB</v>
      </c>
      <c r="F166">
        <v>2357</v>
      </c>
    </row>
    <row r="167" spans="1:6" x14ac:dyDescent="0.5">
      <c r="A167">
        <v>124</v>
      </c>
      <c r="B167">
        <v>621076</v>
      </c>
      <c r="C167" t="s">
        <v>1250</v>
      </c>
      <c r="D167" t="s">
        <v>1343</v>
      </c>
      <c r="E167" t="str">
        <f t="shared" si="2"/>
        <v>621076CB</v>
      </c>
      <c r="F167">
        <v>2436</v>
      </c>
    </row>
    <row r="168" spans="1:6" x14ac:dyDescent="0.5">
      <c r="A168">
        <v>167</v>
      </c>
      <c r="B168">
        <v>605200</v>
      </c>
      <c r="C168" t="s">
        <v>1130</v>
      </c>
      <c r="D168" t="s">
        <v>1343</v>
      </c>
      <c r="E168" t="str">
        <f t="shared" si="2"/>
        <v>605200CB</v>
      </c>
      <c r="F168">
        <v>2449</v>
      </c>
    </row>
    <row r="169" spans="1:6" x14ac:dyDescent="0.5">
      <c r="A169">
        <v>143</v>
      </c>
      <c r="B169">
        <v>605135</v>
      </c>
      <c r="C169" t="s">
        <v>1307</v>
      </c>
      <c r="D169" t="s">
        <v>1343</v>
      </c>
      <c r="E169" t="str">
        <f t="shared" si="2"/>
        <v>605135CB</v>
      </c>
      <c r="F169">
        <v>2326</v>
      </c>
    </row>
    <row r="170" spans="1:6" x14ac:dyDescent="0.5">
      <c r="A170">
        <v>141</v>
      </c>
      <c r="B170">
        <v>592351</v>
      </c>
      <c r="C170" t="s">
        <v>1318</v>
      </c>
      <c r="D170" t="s">
        <v>1343</v>
      </c>
      <c r="E170" t="str">
        <f t="shared" si="2"/>
        <v>592351CB</v>
      </c>
      <c r="F170">
        <v>2573</v>
      </c>
    </row>
    <row r="171" spans="1:6" x14ac:dyDescent="0.5">
      <c r="A171">
        <v>108</v>
      </c>
      <c r="B171">
        <v>607231</v>
      </c>
      <c r="C171" t="s">
        <v>1198</v>
      </c>
      <c r="D171" t="s">
        <v>1343</v>
      </c>
      <c r="E171" t="str">
        <f t="shared" si="2"/>
        <v>607231CB</v>
      </c>
      <c r="F171">
        <v>2474</v>
      </c>
    </row>
    <row r="172" spans="1:6" x14ac:dyDescent="0.5">
      <c r="A172">
        <v>115</v>
      </c>
      <c r="B172">
        <v>622608</v>
      </c>
      <c r="C172" t="s">
        <v>1326</v>
      </c>
      <c r="D172" t="s">
        <v>1343</v>
      </c>
      <c r="E172" t="str">
        <f t="shared" si="2"/>
        <v>622608CB</v>
      </c>
      <c r="F172">
        <v>2156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96"/>
  <sheetViews>
    <sheetView topLeftCell="A563" workbookViewId="0">
      <selection activeCell="E8" sqref="E8"/>
    </sheetView>
  </sheetViews>
  <sheetFormatPr defaultColWidth="11" defaultRowHeight="15.75" x14ac:dyDescent="0.5"/>
  <sheetData>
    <row r="1" spans="1:6" x14ac:dyDescent="0.5">
      <c r="A1" t="s">
        <v>1</v>
      </c>
      <c r="B1" t="s">
        <v>2</v>
      </c>
      <c r="C1" t="s">
        <v>1106</v>
      </c>
      <c r="D1" t="s">
        <v>7</v>
      </c>
      <c r="E1" t="s">
        <v>1592</v>
      </c>
      <c r="F1" t="s">
        <v>1600</v>
      </c>
    </row>
    <row r="2" spans="1:6" x14ac:dyDescent="0.5">
      <c r="A2" t="s">
        <v>330</v>
      </c>
      <c r="B2" t="s">
        <v>109</v>
      </c>
      <c r="C2">
        <v>545333</v>
      </c>
      <c r="D2" t="s">
        <v>16</v>
      </c>
      <c r="E2" t="str">
        <f>C2&amp;D2</f>
        <v>545333FF</v>
      </c>
      <c r="F2">
        <v>2783</v>
      </c>
    </row>
    <row r="3" spans="1:6" x14ac:dyDescent="0.5">
      <c r="A3" t="s">
        <v>476</v>
      </c>
      <c r="B3" t="s">
        <v>427</v>
      </c>
      <c r="C3">
        <v>453268</v>
      </c>
      <c r="D3" t="s">
        <v>16</v>
      </c>
      <c r="E3" t="str">
        <f t="shared" ref="E3:E66" si="0">C3&amp;D3</f>
        <v>453268FF</v>
      </c>
      <c r="F3">
        <v>2734</v>
      </c>
    </row>
    <row r="4" spans="1:6" x14ac:dyDescent="0.5">
      <c r="A4" t="s">
        <v>806</v>
      </c>
      <c r="B4" t="s">
        <v>420</v>
      </c>
      <c r="C4">
        <v>596027</v>
      </c>
      <c r="D4" t="s">
        <v>16</v>
      </c>
      <c r="E4" t="str">
        <f t="shared" si="0"/>
        <v>596027FF</v>
      </c>
      <c r="F4">
        <v>2660</v>
      </c>
    </row>
    <row r="5" spans="1:6" x14ac:dyDescent="0.5">
      <c r="A5" t="s">
        <v>345</v>
      </c>
      <c r="B5" t="s">
        <v>115</v>
      </c>
      <c r="C5">
        <v>642068</v>
      </c>
      <c r="D5" t="s">
        <v>16</v>
      </c>
      <c r="E5" t="str">
        <f t="shared" si="0"/>
        <v>642068FF</v>
      </c>
      <c r="F5">
        <v>2619</v>
      </c>
    </row>
    <row r="6" spans="1:6" x14ac:dyDescent="0.5">
      <c r="A6" t="s">
        <v>809</v>
      </c>
      <c r="B6" t="s">
        <v>810</v>
      </c>
      <c r="C6">
        <v>519076</v>
      </c>
      <c r="D6" t="s">
        <v>16</v>
      </c>
      <c r="E6" t="str">
        <f t="shared" si="0"/>
        <v>519076FF</v>
      </c>
      <c r="F6">
        <v>2613</v>
      </c>
    </row>
    <row r="7" spans="1:6" x14ac:dyDescent="0.5">
      <c r="A7" t="s">
        <v>368</v>
      </c>
      <c r="B7" t="s">
        <v>89</v>
      </c>
      <c r="C7">
        <v>608717</v>
      </c>
      <c r="D7" t="s">
        <v>16</v>
      </c>
      <c r="E7" t="str">
        <f t="shared" si="0"/>
        <v>608717FF</v>
      </c>
      <c r="F7">
        <v>2610</v>
      </c>
    </row>
    <row r="8" spans="1:6" x14ac:dyDescent="0.5">
      <c r="A8" t="s">
        <v>977</v>
      </c>
      <c r="B8" t="s">
        <v>869</v>
      </c>
      <c r="C8">
        <v>592145</v>
      </c>
      <c r="D8" t="s">
        <v>16</v>
      </c>
      <c r="E8" t="str">
        <f t="shared" si="0"/>
        <v>592145FF</v>
      </c>
      <c r="F8">
        <v>2607</v>
      </c>
    </row>
    <row r="9" spans="1:6" x14ac:dyDescent="0.5">
      <c r="A9" t="s">
        <v>66</v>
      </c>
      <c r="B9" t="s">
        <v>67</v>
      </c>
      <c r="C9">
        <v>669203</v>
      </c>
      <c r="D9" t="s">
        <v>16</v>
      </c>
      <c r="E9" t="str">
        <f t="shared" si="0"/>
        <v>669203FF</v>
      </c>
      <c r="F9">
        <v>2604</v>
      </c>
    </row>
    <row r="10" spans="1:6" x14ac:dyDescent="0.5">
      <c r="A10" t="s">
        <v>904</v>
      </c>
      <c r="B10" t="s">
        <v>305</v>
      </c>
      <c r="C10">
        <v>458676</v>
      </c>
      <c r="D10" t="s">
        <v>16</v>
      </c>
      <c r="E10" t="str">
        <f t="shared" si="0"/>
        <v>458676FF</v>
      </c>
      <c r="F10">
        <v>2593</v>
      </c>
    </row>
    <row r="11" spans="1:6" x14ac:dyDescent="0.5">
      <c r="A11" t="s">
        <v>289</v>
      </c>
      <c r="B11" t="s">
        <v>251</v>
      </c>
      <c r="C11">
        <v>605397</v>
      </c>
      <c r="D11" t="s">
        <v>16</v>
      </c>
      <c r="E11" t="str">
        <f t="shared" si="0"/>
        <v>605397FF</v>
      </c>
      <c r="F11">
        <v>2592</v>
      </c>
    </row>
    <row r="12" spans="1:6" x14ac:dyDescent="0.5">
      <c r="A12" t="s">
        <v>687</v>
      </c>
      <c r="B12" t="s">
        <v>87</v>
      </c>
      <c r="C12">
        <v>608371</v>
      </c>
      <c r="D12" t="s">
        <v>16</v>
      </c>
      <c r="E12" t="str">
        <f t="shared" si="0"/>
        <v>608371FF</v>
      </c>
      <c r="F12">
        <v>2584</v>
      </c>
    </row>
    <row r="13" spans="1:6" x14ac:dyDescent="0.5">
      <c r="A13" t="s">
        <v>421</v>
      </c>
      <c r="B13" t="s">
        <v>422</v>
      </c>
      <c r="C13">
        <v>656945</v>
      </c>
      <c r="D13" t="s">
        <v>16</v>
      </c>
      <c r="E13" t="str">
        <f t="shared" si="0"/>
        <v>656945FF</v>
      </c>
      <c r="F13">
        <v>2582</v>
      </c>
    </row>
    <row r="14" spans="1:6" x14ac:dyDescent="0.5">
      <c r="A14" t="s">
        <v>816</v>
      </c>
      <c r="B14" t="s">
        <v>817</v>
      </c>
      <c r="C14">
        <v>666808</v>
      </c>
      <c r="D14" t="s">
        <v>16</v>
      </c>
      <c r="E14" t="str">
        <f t="shared" si="0"/>
        <v>666808FF</v>
      </c>
      <c r="F14">
        <v>2578</v>
      </c>
    </row>
    <row r="15" spans="1:6" x14ac:dyDescent="0.5">
      <c r="A15" t="s">
        <v>359</v>
      </c>
      <c r="B15" t="s">
        <v>274</v>
      </c>
      <c r="C15">
        <v>656629</v>
      </c>
      <c r="D15" t="s">
        <v>16</v>
      </c>
      <c r="E15" t="str">
        <f t="shared" si="0"/>
        <v>656629FF</v>
      </c>
      <c r="F15">
        <v>2575</v>
      </c>
    </row>
    <row r="16" spans="1:6" x14ac:dyDescent="0.5">
      <c r="A16" t="s">
        <v>263</v>
      </c>
      <c r="B16" t="s">
        <v>264</v>
      </c>
      <c r="C16">
        <v>613534</v>
      </c>
      <c r="D16" t="s">
        <v>16</v>
      </c>
      <c r="E16" t="str">
        <f t="shared" si="0"/>
        <v>613534FF</v>
      </c>
      <c r="F16">
        <v>2573</v>
      </c>
    </row>
    <row r="17" spans="1:6" x14ac:dyDescent="0.5">
      <c r="A17" t="s">
        <v>309</v>
      </c>
      <c r="B17" t="s">
        <v>87</v>
      </c>
      <c r="C17">
        <v>476595</v>
      </c>
      <c r="D17" t="s">
        <v>16</v>
      </c>
      <c r="E17" t="str">
        <f t="shared" si="0"/>
        <v>476595FF</v>
      </c>
      <c r="F17">
        <v>2556</v>
      </c>
    </row>
    <row r="18" spans="1:6" x14ac:dyDescent="0.5">
      <c r="A18" t="s">
        <v>628</v>
      </c>
      <c r="B18" t="s">
        <v>177</v>
      </c>
      <c r="C18">
        <v>519151</v>
      </c>
      <c r="D18" t="s">
        <v>16</v>
      </c>
      <c r="E18" t="str">
        <f t="shared" si="0"/>
        <v>519151FF</v>
      </c>
      <c r="F18">
        <v>2556</v>
      </c>
    </row>
    <row r="19" spans="1:6" x14ac:dyDescent="0.5">
      <c r="A19" t="s">
        <v>437</v>
      </c>
      <c r="B19" t="s">
        <v>438</v>
      </c>
      <c r="C19">
        <v>595465</v>
      </c>
      <c r="D19" t="s">
        <v>16</v>
      </c>
      <c r="E19" t="str">
        <f t="shared" si="0"/>
        <v>595465FF</v>
      </c>
      <c r="F19">
        <v>2551</v>
      </c>
    </row>
    <row r="20" spans="1:6" x14ac:dyDescent="0.5">
      <c r="A20" t="s">
        <v>548</v>
      </c>
      <c r="B20" t="s">
        <v>37</v>
      </c>
      <c r="C20">
        <v>552640</v>
      </c>
      <c r="D20" t="s">
        <v>16</v>
      </c>
      <c r="E20" t="str">
        <f t="shared" si="0"/>
        <v>552640FF</v>
      </c>
      <c r="F20">
        <v>2547</v>
      </c>
    </row>
    <row r="21" spans="1:6" x14ac:dyDescent="0.5">
      <c r="A21" t="s">
        <v>48</v>
      </c>
      <c r="B21" t="s">
        <v>49</v>
      </c>
      <c r="C21">
        <v>656302</v>
      </c>
      <c r="D21" t="s">
        <v>16</v>
      </c>
      <c r="E21" t="str">
        <f t="shared" si="0"/>
        <v>656302FF</v>
      </c>
      <c r="F21">
        <v>2546</v>
      </c>
    </row>
    <row r="22" spans="1:6" x14ac:dyDescent="0.5">
      <c r="A22" t="s">
        <v>104</v>
      </c>
      <c r="B22" t="s">
        <v>105</v>
      </c>
      <c r="C22">
        <v>501985</v>
      </c>
      <c r="D22" t="s">
        <v>16</v>
      </c>
      <c r="E22" t="str">
        <f t="shared" si="0"/>
        <v>501985FF</v>
      </c>
      <c r="F22">
        <v>2544</v>
      </c>
    </row>
    <row r="23" spans="1:6" x14ac:dyDescent="0.5">
      <c r="A23" t="s">
        <v>603</v>
      </c>
      <c r="B23" t="s">
        <v>604</v>
      </c>
      <c r="C23">
        <v>571710</v>
      </c>
      <c r="D23" t="s">
        <v>16</v>
      </c>
      <c r="E23" t="str">
        <f t="shared" si="0"/>
        <v>571710FF</v>
      </c>
      <c r="F23">
        <v>2533</v>
      </c>
    </row>
    <row r="24" spans="1:6" x14ac:dyDescent="0.5">
      <c r="A24" t="s">
        <v>343</v>
      </c>
      <c r="B24" t="s">
        <v>344</v>
      </c>
      <c r="C24">
        <v>661403</v>
      </c>
      <c r="D24" t="s">
        <v>16</v>
      </c>
      <c r="E24" t="str">
        <f t="shared" si="0"/>
        <v>661403FF</v>
      </c>
      <c r="F24">
        <v>2532</v>
      </c>
    </row>
    <row r="25" spans="1:6" x14ac:dyDescent="0.5">
      <c r="A25" t="s">
        <v>140</v>
      </c>
      <c r="B25" t="s">
        <v>652</v>
      </c>
      <c r="C25">
        <v>554340</v>
      </c>
      <c r="D25" t="s">
        <v>16</v>
      </c>
      <c r="E25" t="str">
        <f t="shared" si="0"/>
        <v>554340FF</v>
      </c>
      <c r="F25">
        <v>2531</v>
      </c>
    </row>
    <row r="26" spans="1:6" x14ac:dyDescent="0.5">
      <c r="A26" t="s">
        <v>202</v>
      </c>
      <c r="B26" t="s">
        <v>726</v>
      </c>
      <c r="C26">
        <v>641312</v>
      </c>
      <c r="D26" t="s">
        <v>16</v>
      </c>
      <c r="E26" t="str">
        <f t="shared" si="0"/>
        <v>641312FF</v>
      </c>
      <c r="F26">
        <v>2528</v>
      </c>
    </row>
    <row r="27" spans="1:6" x14ac:dyDescent="0.5">
      <c r="A27" t="s">
        <v>521</v>
      </c>
      <c r="B27" t="s">
        <v>177</v>
      </c>
      <c r="C27">
        <v>664854</v>
      </c>
      <c r="D27" t="s">
        <v>16</v>
      </c>
      <c r="E27" t="str">
        <f t="shared" si="0"/>
        <v>664854FF</v>
      </c>
      <c r="F27">
        <v>2525</v>
      </c>
    </row>
    <row r="28" spans="1:6" x14ac:dyDescent="0.5">
      <c r="A28" t="s">
        <v>644</v>
      </c>
      <c r="B28" t="s">
        <v>645</v>
      </c>
      <c r="C28">
        <v>596112</v>
      </c>
      <c r="D28" t="s">
        <v>16</v>
      </c>
      <c r="E28" t="str">
        <f t="shared" si="0"/>
        <v>596112FF</v>
      </c>
      <c r="F28">
        <v>2522</v>
      </c>
    </row>
    <row r="29" spans="1:6" x14ac:dyDescent="0.5">
      <c r="A29" t="s">
        <v>204</v>
      </c>
      <c r="B29" t="s">
        <v>205</v>
      </c>
      <c r="C29">
        <v>506433</v>
      </c>
      <c r="D29" t="s">
        <v>16</v>
      </c>
      <c r="E29" t="str">
        <f t="shared" si="0"/>
        <v>506433FF</v>
      </c>
      <c r="F29">
        <v>2521</v>
      </c>
    </row>
    <row r="30" spans="1:6" x14ac:dyDescent="0.5">
      <c r="A30" t="s">
        <v>1601</v>
      </c>
      <c r="B30" t="s">
        <v>358</v>
      </c>
      <c r="C30">
        <v>641941</v>
      </c>
      <c r="D30" t="s">
        <v>16</v>
      </c>
      <c r="E30" t="str">
        <f t="shared" si="0"/>
        <v>641941FF</v>
      </c>
      <c r="F30">
        <v>2521</v>
      </c>
    </row>
    <row r="31" spans="1:6" x14ac:dyDescent="0.5">
      <c r="A31" t="s">
        <v>505</v>
      </c>
      <c r="B31" t="s">
        <v>272</v>
      </c>
      <c r="C31">
        <v>669622</v>
      </c>
      <c r="D31" t="s">
        <v>16</v>
      </c>
      <c r="E31" t="str">
        <f t="shared" si="0"/>
        <v>669622FF</v>
      </c>
      <c r="F31">
        <v>2521</v>
      </c>
    </row>
    <row r="32" spans="1:6" x14ac:dyDescent="0.5">
      <c r="A32" t="s">
        <v>275</v>
      </c>
      <c r="B32" t="s">
        <v>276</v>
      </c>
      <c r="C32">
        <v>477132</v>
      </c>
      <c r="D32" t="s">
        <v>16</v>
      </c>
      <c r="E32" t="str">
        <f t="shared" si="0"/>
        <v>477132FF</v>
      </c>
      <c r="F32">
        <v>2509</v>
      </c>
    </row>
    <row r="33" spans="1:6" x14ac:dyDescent="0.5">
      <c r="A33" t="s">
        <v>650</v>
      </c>
      <c r="B33" t="s">
        <v>161</v>
      </c>
      <c r="C33">
        <v>519141</v>
      </c>
      <c r="D33" t="s">
        <v>16</v>
      </c>
      <c r="E33" t="str">
        <f t="shared" si="0"/>
        <v>519141FF</v>
      </c>
      <c r="F33">
        <v>2507</v>
      </c>
    </row>
    <row r="34" spans="1:6" x14ac:dyDescent="0.5">
      <c r="A34" t="s">
        <v>396</v>
      </c>
      <c r="B34" t="s">
        <v>397</v>
      </c>
      <c r="C34">
        <v>593833</v>
      </c>
      <c r="D34" t="s">
        <v>16</v>
      </c>
      <c r="E34" t="str">
        <f t="shared" si="0"/>
        <v>593833FF</v>
      </c>
      <c r="F34">
        <v>2499</v>
      </c>
    </row>
    <row r="35" spans="1:6" x14ac:dyDescent="0.5">
      <c r="A35" t="s">
        <v>287</v>
      </c>
      <c r="B35" t="s">
        <v>288</v>
      </c>
      <c r="C35">
        <v>643338</v>
      </c>
      <c r="D35" t="s">
        <v>16</v>
      </c>
      <c r="E35" t="str">
        <f t="shared" si="0"/>
        <v>643338FF</v>
      </c>
      <c r="F35">
        <v>2498</v>
      </c>
    </row>
    <row r="36" spans="1:6" x14ac:dyDescent="0.5">
      <c r="A36" t="s">
        <v>703</v>
      </c>
      <c r="B36" t="s">
        <v>497</v>
      </c>
      <c r="C36">
        <v>605513</v>
      </c>
      <c r="D36" t="s">
        <v>16</v>
      </c>
      <c r="E36" t="str">
        <f t="shared" si="0"/>
        <v>605513FF</v>
      </c>
      <c r="F36">
        <v>2497</v>
      </c>
    </row>
    <row r="37" spans="1:6" x14ac:dyDescent="0.5">
      <c r="A37" t="s">
        <v>1602</v>
      </c>
      <c r="B37" t="s">
        <v>83</v>
      </c>
      <c r="C37">
        <v>628711</v>
      </c>
      <c r="D37" t="s">
        <v>16</v>
      </c>
      <c r="E37" t="str">
        <f t="shared" si="0"/>
        <v>628711FF</v>
      </c>
      <c r="F37">
        <v>2497</v>
      </c>
    </row>
    <row r="38" spans="1:6" x14ac:dyDescent="0.5">
      <c r="A38" t="s">
        <v>557</v>
      </c>
      <c r="B38" t="s">
        <v>558</v>
      </c>
      <c r="C38">
        <v>656420</v>
      </c>
      <c r="D38" t="s">
        <v>16</v>
      </c>
      <c r="E38" t="str">
        <f t="shared" si="0"/>
        <v>656420FF</v>
      </c>
      <c r="F38">
        <v>2496</v>
      </c>
    </row>
    <row r="39" spans="1:6" x14ac:dyDescent="0.5">
      <c r="A39" t="s">
        <v>1603</v>
      </c>
      <c r="B39" t="s">
        <v>251</v>
      </c>
      <c r="C39">
        <v>641729</v>
      </c>
      <c r="D39" t="s">
        <v>16</v>
      </c>
      <c r="E39" t="str">
        <f t="shared" si="0"/>
        <v>641729FF</v>
      </c>
      <c r="F39">
        <v>2494</v>
      </c>
    </row>
    <row r="40" spans="1:6" x14ac:dyDescent="0.5">
      <c r="A40" t="s">
        <v>858</v>
      </c>
      <c r="B40" t="s">
        <v>282</v>
      </c>
      <c r="C40">
        <v>663992</v>
      </c>
      <c r="D40" t="s">
        <v>16</v>
      </c>
      <c r="E40" t="str">
        <f t="shared" si="0"/>
        <v>663992FF</v>
      </c>
      <c r="F40">
        <v>2491</v>
      </c>
    </row>
    <row r="41" spans="1:6" x14ac:dyDescent="0.5">
      <c r="A41" t="s">
        <v>442</v>
      </c>
      <c r="B41" t="s">
        <v>49</v>
      </c>
      <c r="C41">
        <v>605164</v>
      </c>
      <c r="D41" t="s">
        <v>16</v>
      </c>
      <c r="E41" t="str">
        <f t="shared" si="0"/>
        <v>605164FF</v>
      </c>
      <c r="F41">
        <v>2489</v>
      </c>
    </row>
    <row r="42" spans="1:6" x14ac:dyDescent="0.5">
      <c r="A42" t="s">
        <v>657</v>
      </c>
      <c r="B42" t="s">
        <v>511</v>
      </c>
      <c r="C42">
        <v>657006</v>
      </c>
      <c r="D42" t="s">
        <v>16</v>
      </c>
      <c r="E42" t="str">
        <f t="shared" si="0"/>
        <v>657006FF</v>
      </c>
      <c r="F42">
        <v>2489</v>
      </c>
    </row>
    <row r="43" spans="1:6" x14ac:dyDescent="0.5">
      <c r="A43" t="s">
        <v>52</v>
      </c>
      <c r="B43" t="s">
        <v>53</v>
      </c>
      <c r="C43">
        <v>621111</v>
      </c>
      <c r="D43" t="s">
        <v>16</v>
      </c>
      <c r="E43" t="str">
        <f t="shared" si="0"/>
        <v>621111FF</v>
      </c>
      <c r="F43">
        <v>2488</v>
      </c>
    </row>
    <row r="44" spans="1:6" x14ac:dyDescent="0.5">
      <c r="A44" t="s">
        <v>746</v>
      </c>
      <c r="B44" t="s">
        <v>747</v>
      </c>
      <c r="C44">
        <v>622780</v>
      </c>
      <c r="D44" t="s">
        <v>16</v>
      </c>
      <c r="E44" t="str">
        <f t="shared" si="0"/>
        <v>622780FF</v>
      </c>
      <c r="F44">
        <v>2487</v>
      </c>
    </row>
    <row r="45" spans="1:6" x14ac:dyDescent="0.5">
      <c r="A45" t="s">
        <v>1604</v>
      </c>
      <c r="B45" t="s">
        <v>430</v>
      </c>
      <c r="C45">
        <v>664208</v>
      </c>
      <c r="D45" t="s">
        <v>16</v>
      </c>
      <c r="E45" t="str">
        <f t="shared" si="0"/>
        <v>664208FF</v>
      </c>
      <c r="F45">
        <v>2482</v>
      </c>
    </row>
    <row r="46" spans="1:6" x14ac:dyDescent="0.5">
      <c r="A46" t="s">
        <v>1605</v>
      </c>
      <c r="B46" t="s">
        <v>434</v>
      </c>
      <c r="C46">
        <v>593334</v>
      </c>
      <c r="D46" t="s">
        <v>16</v>
      </c>
      <c r="E46" t="str">
        <f t="shared" si="0"/>
        <v>593334FF</v>
      </c>
      <c r="F46">
        <v>2479</v>
      </c>
    </row>
    <row r="47" spans="1:6" x14ac:dyDescent="0.5">
      <c r="A47" t="s">
        <v>787</v>
      </c>
      <c r="B47" t="s">
        <v>456</v>
      </c>
      <c r="C47">
        <v>669294</v>
      </c>
      <c r="D47" t="s">
        <v>16</v>
      </c>
      <c r="E47" t="str">
        <f t="shared" si="0"/>
        <v>669294FF</v>
      </c>
      <c r="F47">
        <v>2478</v>
      </c>
    </row>
    <row r="48" spans="1:6" x14ac:dyDescent="0.5">
      <c r="A48" t="s">
        <v>487</v>
      </c>
      <c r="B48" t="s">
        <v>272</v>
      </c>
      <c r="C48">
        <v>621593</v>
      </c>
      <c r="D48" t="s">
        <v>16</v>
      </c>
      <c r="E48" t="str">
        <f t="shared" si="0"/>
        <v>621593FF</v>
      </c>
      <c r="F48">
        <v>2474</v>
      </c>
    </row>
    <row r="49" spans="1:6" x14ac:dyDescent="0.5">
      <c r="A49" t="s">
        <v>453</v>
      </c>
      <c r="B49" t="s">
        <v>454</v>
      </c>
      <c r="C49">
        <v>596133</v>
      </c>
      <c r="D49" t="s">
        <v>16</v>
      </c>
      <c r="E49" t="str">
        <f t="shared" si="0"/>
        <v>596133FF</v>
      </c>
      <c r="F49">
        <v>2473</v>
      </c>
    </row>
    <row r="50" spans="1:6" x14ac:dyDescent="0.5">
      <c r="A50" t="s">
        <v>84</v>
      </c>
      <c r="B50" t="s">
        <v>85</v>
      </c>
      <c r="C50">
        <v>572070</v>
      </c>
      <c r="D50" t="s">
        <v>16</v>
      </c>
      <c r="E50" t="str">
        <f t="shared" si="0"/>
        <v>572070FF</v>
      </c>
      <c r="F50">
        <v>2472</v>
      </c>
    </row>
    <row r="51" spans="1:6" x14ac:dyDescent="0.5">
      <c r="A51" t="s">
        <v>828</v>
      </c>
      <c r="B51" t="s">
        <v>829</v>
      </c>
      <c r="C51">
        <v>642048</v>
      </c>
      <c r="D51" t="s">
        <v>16</v>
      </c>
      <c r="E51" t="str">
        <f t="shared" si="0"/>
        <v>642048FF</v>
      </c>
      <c r="F51">
        <v>2470</v>
      </c>
    </row>
    <row r="52" spans="1:6" x14ac:dyDescent="0.5">
      <c r="A52" t="s">
        <v>655</v>
      </c>
      <c r="B52" t="s">
        <v>656</v>
      </c>
      <c r="C52">
        <v>663770</v>
      </c>
      <c r="D52" t="s">
        <v>16</v>
      </c>
      <c r="E52" t="str">
        <f t="shared" si="0"/>
        <v>663770FF</v>
      </c>
      <c r="F52">
        <v>2467</v>
      </c>
    </row>
    <row r="53" spans="1:6" x14ac:dyDescent="0.5">
      <c r="A53" t="s">
        <v>585</v>
      </c>
      <c r="B53" t="s">
        <v>586</v>
      </c>
      <c r="C53">
        <v>542888</v>
      </c>
      <c r="D53" t="s">
        <v>16</v>
      </c>
      <c r="E53" t="str">
        <f t="shared" si="0"/>
        <v>542888FF</v>
      </c>
      <c r="F53">
        <v>2460</v>
      </c>
    </row>
    <row r="54" spans="1:6" x14ac:dyDescent="0.5">
      <c r="A54" t="s">
        <v>332</v>
      </c>
      <c r="B54" t="s">
        <v>333</v>
      </c>
      <c r="C54">
        <v>656546</v>
      </c>
      <c r="D54" t="s">
        <v>16</v>
      </c>
      <c r="E54" t="str">
        <f t="shared" si="0"/>
        <v>656546FF</v>
      </c>
      <c r="F54">
        <v>2456</v>
      </c>
    </row>
    <row r="55" spans="1:6" x14ac:dyDescent="0.5">
      <c r="A55" t="s">
        <v>74</v>
      </c>
      <c r="B55" t="s">
        <v>75</v>
      </c>
      <c r="C55">
        <v>543037</v>
      </c>
      <c r="D55" t="s">
        <v>16</v>
      </c>
      <c r="E55" t="str">
        <f t="shared" si="0"/>
        <v>543037FF</v>
      </c>
      <c r="F55">
        <v>2455</v>
      </c>
    </row>
    <row r="56" spans="1:6" x14ac:dyDescent="0.5">
      <c r="A56" t="s">
        <v>322</v>
      </c>
      <c r="B56" t="s">
        <v>181</v>
      </c>
      <c r="C56">
        <v>607231</v>
      </c>
      <c r="D56" t="s">
        <v>16</v>
      </c>
      <c r="E56" t="str">
        <f t="shared" si="0"/>
        <v>607231FF</v>
      </c>
      <c r="F56">
        <v>2452</v>
      </c>
    </row>
    <row r="57" spans="1:6" x14ac:dyDescent="0.5">
      <c r="A57" t="s">
        <v>466</v>
      </c>
      <c r="B57" t="s">
        <v>467</v>
      </c>
      <c r="C57">
        <v>592390</v>
      </c>
      <c r="D57" t="s">
        <v>16</v>
      </c>
      <c r="E57" t="str">
        <f t="shared" si="0"/>
        <v>592390FF</v>
      </c>
      <c r="F57">
        <v>2450</v>
      </c>
    </row>
    <row r="58" spans="1:6" x14ac:dyDescent="0.5">
      <c r="A58" t="s">
        <v>148</v>
      </c>
      <c r="B58" t="s">
        <v>282</v>
      </c>
      <c r="C58">
        <v>593144</v>
      </c>
      <c r="D58" t="s">
        <v>16</v>
      </c>
      <c r="E58" t="str">
        <f t="shared" si="0"/>
        <v>593144FF</v>
      </c>
      <c r="F58">
        <v>2448</v>
      </c>
    </row>
    <row r="59" spans="1:6" x14ac:dyDescent="0.5">
      <c r="A59" t="s">
        <v>337</v>
      </c>
      <c r="B59" t="s">
        <v>25</v>
      </c>
      <c r="C59">
        <v>554431</v>
      </c>
      <c r="D59" t="s">
        <v>16</v>
      </c>
      <c r="E59" t="str">
        <f t="shared" si="0"/>
        <v>554431FF</v>
      </c>
      <c r="F59">
        <v>2447</v>
      </c>
    </row>
    <row r="60" spans="1:6" x14ac:dyDescent="0.5">
      <c r="A60" t="s">
        <v>738</v>
      </c>
      <c r="B60" t="s">
        <v>141</v>
      </c>
      <c r="C60">
        <v>661563</v>
      </c>
      <c r="D60" t="s">
        <v>16</v>
      </c>
      <c r="E60" t="str">
        <f t="shared" si="0"/>
        <v>661563FF</v>
      </c>
      <c r="F60">
        <v>2447</v>
      </c>
    </row>
    <row r="61" spans="1:6" x14ac:dyDescent="0.5">
      <c r="A61" t="s">
        <v>615</v>
      </c>
      <c r="B61" t="s">
        <v>616</v>
      </c>
      <c r="C61">
        <v>659275</v>
      </c>
      <c r="D61" t="s">
        <v>16</v>
      </c>
      <c r="E61" t="str">
        <f t="shared" si="0"/>
        <v>659275FF</v>
      </c>
      <c r="F61">
        <v>2446</v>
      </c>
    </row>
    <row r="62" spans="1:6" x14ac:dyDescent="0.5">
      <c r="A62" t="s">
        <v>36</v>
      </c>
      <c r="B62" t="s">
        <v>37</v>
      </c>
      <c r="C62">
        <v>571760</v>
      </c>
      <c r="D62" t="s">
        <v>16</v>
      </c>
      <c r="E62" t="str">
        <f t="shared" si="0"/>
        <v>571760FF</v>
      </c>
      <c r="F62">
        <v>2444</v>
      </c>
    </row>
    <row r="63" spans="1:6" x14ac:dyDescent="0.5">
      <c r="A63" t="s">
        <v>455</v>
      </c>
      <c r="B63" t="s">
        <v>456</v>
      </c>
      <c r="C63">
        <v>623149</v>
      </c>
      <c r="D63" t="s">
        <v>16</v>
      </c>
      <c r="E63" t="str">
        <f t="shared" si="0"/>
        <v>623149FF</v>
      </c>
      <c r="F63">
        <v>2443</v>
      </c>
    </row>
    <row r="64" spans="1:6" x14ac:dyDescent="0.5">
      <c r="A64" t="s">
        <v>321</v>
      </c>
      <c r="B64" t="s">
        <v>161</v>
      </c>
      <c r="C64">
        <v>656876</v>
      </c>
      <c r="D64" t="s">
        <v>16</v>
      </c>
      <c r="E64" t="str">
        <f t="shared" si="0"/>
        <v>656876FF</v>
      </c>
      <c r="F64">
        <v>2443</v>
      </c>
    </row>
    <row r="65" spans="1:6" x14ac:dyDescent="0.5">
      <c r="A65" t="s">
        <v>860</v>
      </c>
      <c r="B65" t="s">
        <v>861</v>
      </c>
      <c r="C65">
        <v>605359</v>
      </c>
      <c r="D65" t="s">
        <v>16</v>
      </c>
      <c r="E65" t="str">
        <f t="shared" si="0"/>
        <v>605359FF</v>
      </c>
      <c r="F65">
        <v>2442</v>
      </c>
    </row>
    <row r="66" spans="1:6" x14ac:dyDescent="0.5">
      <c r="A66" t="s">
        <v>472</v>
      </c>
      <c r="B66" t="s">
        <v>151</v>
      </c>
      <c r="C66">
        <v>493603</v>
      </c>
      <c r="D66" t="s">
        <v>16</v>
      </c>
      <c r="E66" t="str">
        <f t="shared" si="0"/>
        <v>493603FF</v>
      </c>
      <c r="F66">
        <v>2438</v>
      </c>
    </row>
    <row r="67" spans="1:6" x14ac:dyDescent="0.5">
      <c r="A67" t="s">
        <v>76</v>
      </c>
      <c r="B67" t="s">
        <v>77</v>
      </c>
      <c r="C67">
        <v>453286</v>
      </c>
      <c r="D67" t="s">
        <v>16</v>
      </c>
      <c r="E67" t="str">
        <f t="shared" ref="E67:E130" si="1">C67&amp;D67</f>
        <v>453286FF</v>
      </c>
      <c r="F67">
        <v>2437</v>
      </c>
    </row>
    <row r="68" spans="1:6" x14ac:dyDescent="0.5">
      <c r="A68" t="s">
        <v>736</v>
      </c>
      <c r="B68" t="s">
        <v>737</v>
      </c>
      <c r="C68">
        <v>548384</v>
      </c>
      <c r="D68" t="s">
        <v>16</v>
      </c>
      <c r="E68" t="str">
        <f t="shared" si="1"/>
        <v>548384FF</v>
      </c>
      <c r="F68">
        <v>2437</v>
      </c>
    </row>
    <row r="69" spans="1:6" x14ac:dyDescent="0.5">
      <c r="A69" t="s">
        <v>582</v>
      </c>
      <c r="B69" t="s">
        <v>583</v>
      </c>
      <c r="C69">
        <v>608328</v>
      </c>
      <c r="D69" t="s">
        <v>16</v>
      </c>
      <c r="E69" t="str">
        <f t="shared" si="1"/>
        <v>608328FF</v>
      </c>
      <c r="F69">
        <v>2435</v>
      </c>
    </row>
    <row r="70" spans="1:6" x14ac:dyDescent="0.5">
      <c r="A70" t="s">
        <v>704</v>
      </c>
      <c r="B70" t="s">
        <v>119</v>
      </c>
      <c r="C70">
        <v>666205</v>
      </c>
      <c r="D70" t="s">
        <v>16</v>
      </c>
      <c r="E70" t="str">
        <f t="shared" si="1"/>
        <v>666205FF</v>
      </c>
      <c r="F70">
        <v>2435</v>
      </c>
    </row>
    <row r="71" spans="1:6" x14ac:dyDescent="0.5">
      <c r="A71" t="s">
        <v>124</v>
      </c>
      <c r="B71" t="s">
        <v>125</v>
      </c>
      <c r="C71">
        <v>573186</v>
      </c>
      <c r="D71" t="s">
        <v>16</v>
      </c>
      <c r="E71" t="str">
        <f t="shared" si="1"/>
        <v>573186FF</v>
      </c>
      <c r="F71">
        <v>2434</v>
      </c>
    </row>
    <row r="72" spans="1:6" x14ac:dyDescent="0.5">
      <c r="A72" t="s">
        <v>1606</v>
      </c>
      <c r="B72" t="s">
        <v>384</v>
      </c>
      <c r="C72">
        <v>642528</v>
      </c>
      <c r="D72" t="s">
        <v>16</v>
      </c>
      <c r="E72" t="str">
        <f t="shared" si="1"/>
        <v>642528FF</v>
      </c>
      <c r="F72">
        <v>2432</v>
      </c>
    </row>
    <row r="73" spans="1:6" x14ac:dyDescent="0.5">
      <c r="A73" t="s">
        <v>184</v>
      </c>
      <c r="B73" t="s">
        <v>161</v>
      </c>
      <c r="C73">
        <v>622098</v>
      </c>
      <c r="D73" t="s">
        <v>16</v>
      </c>
      <c r="E73" t="str">
        <f t="shared" si="1"/>
        <v>622098FF</v>
      </c>
      <c r="F73">
        <v>2429</v>
      </c>
    </row>
    <row r="74" spans="1:6" x14ac:dyDescent="0.5">
      <c r="A74" t="s">
        <v>499</v>
      </c>
      <c r="B74" t="s">
        <v>25</v>
      </c>
      <c r="C74">
        <v>669330</v>
      </c>
      <c r="D74" t="s">
        <v>16</v>
      </c>
      <c r="E74" t="str">
        <f t="shared" si="1"/>
        <v>669330FF</v>
      </c>
      <c r="F74">
        <v>2429</v>
      </c>
    </row>
    <row r="75" spans="1:6" x14ac:dyDescent="0.5">
      <c r="A75" t="s">
        <v>354</v>
      </c>
      <c r="B75" t="s">
        <v>203</v>
      </c>
      <c r="C75">
        <v>453178</v>
      </c>
      <c r="D75" t="s">
        <v>16</v>
      </c>
      <c r="E75" t="str">
        <f t="shared" si="1"/>
        <v>453178FF</v>
      </c>
      <c r="F75">
        <v>2428</v>
      </c>
    </row>
    <row r="76" spans="1:6" x14ac:dyDescent="0.5">
      <c r="A76" t="s">
        <v>184</v>
      </c>
      <c r="B76" t="s">
        <v>185</v>
      </c>
      <c r="C76">
        <v>592761</v>
      </c>
      <c r="D76" t="s">
        <v>16</v>
      </c>
      <c r="E76" t="str">
        <f t="shared" si="1"/>
        <v>592761FF</v>
      </c>
      <c r="F76">
        <v>2425</v>
      </c>
    </row>
    <row r="77" spans="1:6" x14ac:dyDescent="0.5">
      <c r="A77" t="s">
        <v>319</v>
      </c>
      <c r="B77" t="s">
        <v>25</v>
      </c>
      <c r="C77">
        <v>607192</v>
      </c>
      <c r="D77" t="s">
        <v>16</v>
      </c>
      <c r="E77" t="str">
        <f t="shared" si="1"/>
        <v>607192FF</v>
      </c>
      <c r="F77">
        <v>2424</v>
      </c>
    </row>
    <row r="78" spans="1:6" x14ac:dyDescent="0.5">
      <c r="A78" t="s">
        <v>719</v>
      </c>
      <c r="B78" t="s">
        <v>720</v>
      </c>
      <c r="C78">
        <v>547001</v>
      </c>
      <c r="D78" t="s">
        <v>16</v>
      </c>
      <c r="E78" t="str">
        <f t="shared" si="1"/>
        <v>547001FF</v>
      </c>
      <c r="F78">
        <v>2422</v>
      </c>
    </row>
    <row r="79" spans="1:6" x14ac:dyDescent="0.5">
      <c r="A79" t="s">
        <v>717</v>
      </c>
      <c r="B79" t="s">
        <v>718</v>
      </c>
      <c r="C79">
        <v>606303</v>
      </c>
      <c r="D79" t="s">
        <v>16</v>
      </c>
      <c r="E79" t="str">
        <f t="shared" si="1"/>
        <v>606303FF</v>
      </c>
      <c r="F79">
        <v>2422</v>
      </c>
    </row>
    <row r="80" spans="1:6" x14ac:dyDescent="0.5">
      <c r="A80" t="s">
        <v>128</v>
      </c>
      <c r="B80" t="s">
        <v>374</v>
      </c>
      <c r="C80">
        <v>543243</v>
      </c>
      <c r="D80" t="s">
        <v>16</v>
      </c>
      <c r="E80" t="str">
        <f t="shared" si="1"/>
        <v>543243FF</v>
      </c>
      <c r="F80">
        <v>2420</v>
      </c>
    </row>
    <row r="81" spans="1:6" x14ac:dyDescent="0.5">
      <c r="A81" t="s">
        <v>592</v>
      </c>
      <c r="B81" t="s">
        <v>87</v>
      </c>
      <c r="C81">
        <v>656458</v>
      </c>
      <c r="D81" t="s">
        <v>16</v>
      </c>
      <c r="E81" t="str">
        <f t="shared" si="1"/>
        <v>656458FF</v>
      </c>
      <c r="F81">
        <v>2420</v>
      </c>
    </row>
    <row r="82" spans="1:6" x14ac:dyDescent="0.5">
      <c r="A82" t="s">
        <v>302</v>
      </c>
      <c r="B82" t="s">
        <v>303</v>
      </c>
      <c r="C82">
        <v>594798</v>
      </c>
      <c r="D82" t="s">
        <v>16</v>
      </c>
      <c r="E82" t="str">
        <f t="shared" si="1"/>
        <v>594798FF</v>
      </c>
      <c r="F82">
        <v>2418</v>
      </c>
    </row>
    <row r="83" spans="1:6" x14ac:dyDescent="0.5">
      <c r="A83" t="s">
        <v>98</v>
      </c>
      <c r="B83" t="s">
        <v>99</v>
      </c>
      <c r="C83">
        <v>592791</v>
      </c>
      <c r="D83" t="s">
        <v>16</v>
      </c>
      <c r="E83" t="str">
        <f t="shared" si="1"/>
        <v>592791FF</v>
      </c>
      <c r="F83">
        <v>2417</v>
      </c>
    </row>
    <row r="84" spans="1:6" x14ac:dyDescent="0.5">
      <c r="A84" t="s">
        <v>633</v>
      </c>
      <c r="B84" t="s">
        <v>61</v>
      </c>
      <c r="C84">
        <v>595014</v>
      </c>
      <c r="D84" t="s">
        <v>16</v>
      </c>
      <c r="E84" t="str">
        <f t="shared" si="1"/>
        <v>595014FF</v>
      </c>
      <c r="F84">
        <v>2417</v>
      </c>
    </row>
    <row r="85" spans="1:6" x14ac:dyDescent="0.5">
      <c r="A85" t="s">
        <v>326</v>
      </c>
      <c r="B85" t="s">
        <v>303</v>
      </c>
      <c r="C85">
        <v>657097</v>
      </c>
      <c r="D85" t="s">
        <v>16</v>
      </c>
      <c r="E85" t="str">
        <f t="shared" si="1"/>
        <v>657097FF</v>
      </c>
      <c r="F85">
        <v>2417</v>
      </c>
    </row>
    <row r="86" spans="1:6" x14ac:dyDescent="0.5">
      <c r="A86" t="s">
        <v>694</v>
      </c>
      <c r="B86" t="s">
        <v>220</v>
      </c>
      <c r="C86">
        <v>656232</v>
      </c>
      <c r="D86" t="s">
        <v>16</v>
      </c>
      <c r="E86" t="str">
        <f t="shared" si="1"/>
        <v>656232FF</v>
      </c>
      <c r="F86">
        <v>2416</v>
      </c>
    </row>
    <row r="87" spans="1:6" x14ac:dyDescent="0.5">
      <c r="A87" t="s">
        <v>269</v>
      </c>
      <c r="B87" t="s">
        <v>109</v>
      </c>
      <c r="C87">
        <v>656730</v>
      </c>
      <c r="D87" t="s">
        <v>16</v>
      </c>
      <c r="E87" t="str">
        <f t="shared" si="1"/>
        <v>656730FF</v>
      </c>
      <c r="F87">
        <v>2416</v>
      </c>
    </row>
    <row r="88" spans="1:6" x14ac:dyDescent="0.5">
      <c r="A88" t="s">
        <v>537</v>
      </c>
      <c r="B88" t="s">
        <v>1540</v>
      </c>
      <c r="C88">
        <v>542585</v>
      </c>
      <c r="D88" t="s">
        <v>16</v>
      </c>
      <c r="E88" t="str">
        <f t="shared" si="1"/>
        <v>542585FF</v>
      </c>
      <c r="F88">
        <v>2415</v>
      </c>
    </row>
    <row r="89" spans="1:6" x14ac:dyDescent="0.5">
      <c r="A89" t="s">
        <v>307</v>
      </c>
      <c r="B89" t="s">
        <v>308</v>
      </c>
      <c r="C89">
        <v>640444</v>
      </c>
      <c r="D89" t="s">
        <v>16</v>
      </c>
      <c r="E89" t="str">
        <f t="shared" si="1"/>
        <v>640444FF</v>
      </c>
      <c r="F89">
        <v>2413</v>
      </c>
    </row>
    <row r="90" spans="1:6" x14ac:dyDescent="0.5">
      <c r="A90" t="s">
        <v>1607</v>
      </c>
      <c r="B90" t="s">
        <v>141</v>
      </c>
      <c r="C90">
        <v>672715</v>
      </c>
      <c r="D90" t="s">
        <v>16</v>
      </c>
      <c r="E90" t="str">
        <f t="shared" si="1"/>
        <v>672715FF</v>
      </c>
      <c r="F90">
        <v>2413</v>
      </c>
    </row>
    <row r="91" spans="1:6" x14ac:dyDescent="0.5">
      <c r="A91" t="s">
        <v>945</v>
      </c>
      <c r="B91" t="s">
        <v>797</v>
      </c>
      <c r="C91">
        <v>571676</v>
      </c>
      <c r="D91" t="s">
        <v>16</v>
      </c>
      <c r="E91" t="str">
        <f t="shared" si="1"/>
        <v>571676FF</v>
      </c>
      <c r="F91">
        <v>2411</v>
      </c>
    </row>
    <row r="92" spans="1:6" x14ac:dyDescent="0.5">
      <c r="A92" t="s">
        <v>798</v>
      </c>
      <c r="B92" t="s">
        <v>681</v>
      </c>
      <c r="C92">
        <v>608349</v>
      </c>
      <c r="D92" t="s">
        <v>16</v>
      </c>
      <c r="E92" t="str">
        <f t="shared" si="1"/>
        <v>608349FF</v>
      </c>
      <c r="F92">
        <v>2411</v>
      </c>
    </row>
    <row r="93" spans="1:6" x14ac:dyDescent="0.5">
      <c r="A93" t="s">
        <v>915</v>
      </c>
      <c r="B93" t="s">
        <v>916</v>
      </c>
      <c r="C93">
        <v>518858</v>
      </c>
      <c r="D93" t="s">
        <v>16</v>
      </c>
      <c r="E93" t="str">
        <f t="shared" si="1"/>
        <v>518858FF</v>
      </c>
      <c r="F93">
        <v>2409</v>
      </c>
    </row>
    <row r="94" spans="1:6" x14ac:dyDescent="0.5">
      <c r="A94" t="s">
        <v>490</v>
      </c>
      <c r="B94" t="s">
        <v>491</v>
      </c>
      <c r="C94">
        <v>641386</v>
      </c>
      <c r="D94" t="s">
        <v>16</v>
      </c>
      <c r="E94" t="str">
        <f t="shared" si="1"/>
        <v>641386FF</v>
      </c>
      <c r="F94">
        <v>2409</v>
      </c>
    </row>
    <row r="95" spans="1:6" x14ac:dyDescent="0.5">
      <c r="A95" t="s">
        <v>549</v>
      </c>
      <c r="B95" t="s">
        <v>45</v>
      </c>
      <c r="C95">
        <v>605507</v>
      </c>
      <c r="D95" t="s">
        <v>16</v>
      </c>
      <c r="E95" t="str">
        <f t="shared" si="1"/>
        <v>605507FF</v>
      </c>
      <c r="F95">
        <v>2407</v>
      </c>
    </row>
    <row r="96" spans="1:6" x14ac:dyDescent="0.5">
      <c r="A96" t="s">
        <v>180</v>
      </c>
      <c r="B96" t="s">
        <v>181</v>
      </c>
      <c r="C96">
        <v>607644</v>
      </c>
      <c r="D96" t="s">
        <v>16</v>
      </c>
      <c r="E96" t="str">
        <f t="shared" si="1"/>
        <v>607644FF</v>
      </c>
      <c r="F96">
        <v>2407</v>
      </c>
    </row>
    <row r="97" spans="1:6" x14ac:dyDescent="0.5">
      <c r="A97" t="s">
        <v>551</v>
      </c>
      <c r="B97" t="s">
        <v>119</v>
      </c>
      <c r="C97">
        <v>607536</v>
      </c>
      <c r="D97" t="s">
        <v>16</v>
      </c>
      <c r="E97" t="str">
        <f t="shared" si="1"/>
        <v>607536FF</v>
      </c>
      <c r="F97">
        <v>2401</v>
      </c>
    </row>
    <row r="98" spans="1:6" x14ac:dyDescent="0.5">
      <c r="A98" t="s">
        <v>482</v>
      </c>
      <c r="B98" t="s">
        <v>622</v>
      </c>
      <c r="C98">
        <v>642701</v>
      </c>
      <c r="D98" t="s">
        <v>16</v>
      </c>
      <c r="E98" t="str">
        <f t="shared" si="1"/>
        <v>642701FF</v>
      </c>
      <c r="F98">
        <v>2400</v>
      </c>
    </row>
    <row r="99" spans="1:6" x14ac:dyDescent="0.5">
      <c r="A99" t="s">
        <v>612</v>
      </c>
      <c r="B99" t="s">
        <v>613</v>
      </c>
      <c r="C99">
        <v>664126</v>
      </c>
      <c r="D99" t="s">
        <v>16</v>
      </c>
      <c r="E99" t="str">
        <f t="shared" si="1"/>
        <v>664126FF</v>
      </c>
      <c r="F99">
        <v>2400</v>
      </c>
    </row>
    <row r="100" spans="1:6" x14ac:dyDescent="0.5">
      <c r="A100" t="s">
        <v>60</v>
      </c>
      <c r="B100" t="s">
        <v>61</v>
      </c>
      <c r="C100">
        <v>605483</v>
      </c>
      <c r="D100" t="s">
        <v>16</v>
      </c>
      <c r="E100" t="str">
        <f t="shared" si="1"/>
        <v>605483FF</v>
      </c>
      <c r="F100">
        <v>2399</v>
      </c>
    </row>
    <row r="101" spans="1:6" x14ac:dyDescent="0.5">
      <c r="A101" t="s">
        <v>171</v>
      </c>
      <c r="B101" t="s">
        <v>172</v>
      </c>
      <c r="C101">
        <v>458681</v>
      </c>
      <c r="D101" t="s">
        <v>16</v>
      </c>
      <c r="E101" t="str">
        <f t="shared" si="1"/>
        <v>458681FF</v>
      </c>
      <c r="F101">
        <v>2398</v>
      </c>
    </row>
    <row r="102" spans="1:6" x14ac:dyDescent="0.5">
      <c r="A102" t="s">
        <v>248</v>
      </c>
      <c r="B102" t="s">
        <v>249</v>
      </c>
      <c r="C102">
        <v>593423</v>
      </c>
      <c r="D102" t="s">
        <v>16</v>
      </c>
      <c r="E102" t="str">
        <f t="shared" si="1"/>
        <v>593423FF</v>
      </c>
      <c r="F102">
        <v>2398</v>
      </c>
    </row>
    <row r="103" spans="1:6" x14ac:dyDescent="0.5">
      <c r="A103" t="s">
        <v>382</v>
      </c>
      <c r="B103" t="s">
        <v>115</v>
      </c>
      <c r="C103">
        <v>605447</v>
      </c>
      <c r="D103" t="s">
        <v>16</v>
      </c>
      <c r="E103" t="str">
        <f t="shared" si="1"/>
        <v>605447FF</v>
      </c>
      <c r="F103">
        <v>2397</v>
      </c>
    </row>
    <row r="104" spans="1:6" x14ac:dyDescent="0.5">
      <c r="A104" t="s">
        <v>793</v>
      </c>
      <c r="B104" t="s">
        <v>353</v>
      </c>
      <c r="C104">
        <v>594987</v>
      </c>
      <c r="D104" t="s">
        <v>16</v>
      </c>
      <c r="E104" t="str">
        <f t="shared" si="1"/>
        <v>594987FF</v>
      </c>
      <c r="F104">
        <v>2396</v>
      </c>
    </row>
    <row r="105" spans="1:6" x14ac:dyDescent="0.5">
      <c r="A105" t="s">
        <v>559</v>
      </c>
      <c r="B105" t="s">
        <v>427</v>
      </c>
      <c r="C105">
        <v>596057</v>
      </c>
      <c r="D105" t="s">
        <v>16</v>
      </c>
      <c r="E105" t="str">
        <f t="shared" si="1"/>
        <v>596057FF</v>
      </c>
      <c r="F105">
        <v>2396</v>
      </c>
    </row>
    <row r="106" spans="1:6" x14ac:dyDescent="0.5">
      <c r="A106" t="s">
        <v>788</v>
      </c>
      <c r="B106" t="s">
        <v>454</v>
      </c>
      <c r="C106">
        <v>608652</v>
      </c>
      <c r="D106" t="s">
        <v>16</v>
      </c>
      <c r="E106" t="str">
        <f t="shared" si="1"/>
        <v>608652FF</v>
      </c>
      <c r="F106">
        <v>2396</v>
      </c>
    </row>
    <row r="107" spans="1:6" x14ac:dyDescent="0.5">
      <c r="A107" t="s">
        <v>324</v>
      </c>
      <c r="B107" t="s">
        <v>325</v>
      </c>
      <c r="C107">
        <v>521230</v>
      </c>
      <c r="D107" t="s">
        <v>16</v>
      </c>
      <c r="E107" t="str">
        <f t="shared" si="1"/>
        <v>521230FF</v>
      </c>
      <c r="F107">
        <v>2394</v>
      </c>
    </row>
    <row r="108" spans="1:6" x14ac:dyDescent="0.5">
      <c r="A108" t="s">
        <v>627</v>
      </c>
      <c r="B108" t="s">
        <v>189</v>
      </c>
      <c r="C108">
        <v>621052</v>
      </c>
      <c r="D108" t="s">
        <v>16</v>
      </c>
      <c r="E108" t="str">
        <f t="shared" si="1"/>
        <v>621052FF</v>
      </c>
      <c r="F108">
        <v>2394</v>
      </c>
    </row>
    <row r="109" spans="1:6" x14ac:dyDescent="0.5">
      <c r="A109" t="s">
        <v>669</v>
      </c>
      <c r="B109" t="s">
        <v>95</v>
      </c>
      <c r="C109">
        <v>451584</v>
      </c>
      <c r="D109" t="s">
        <v>16</v>
      </c>
      <c r="E109" t="str">
        <f t="shared" si="1"/>
        <v>451584FF</v>
      </c>
      <c r="F109">
        <v>2391</v>
      </c>
    </row>
    <row r="110" spans="1:6" x14ac:dyDescent="0.5">
      <c r="A110" t="s">
        <v>684</v>
      </c>
      <c r="B110" t="s">
        <v>685</v>
      </c>
      <c r="C110">
        <v>605525</v>
      </c>
      <c r="D110" t="s">
        <v>16</v>
      </c>
      <c r="E110" t="str">
        <f t="shared" si="1"/>
        <v>605525FF</v>
      </c>
      <c r="F110">
        <v>2391</v>
      </c>
    </row>
    <row r="111" spans="1:6" x14ac:dyDescent="0.5">
      <c r="A111" t="s">
        <v>56</v>
      </c>
      <c r="B111" t="s">
        <v>57</v>
      </c>
      <c r="C111">
        <v>554430</v>
      </c>
      <c r="D111" t="s">
        <v>16</v>
      </c>
      <c r="E111" t="str">
        <f t="shared" si="1"/>
        <v>554430FF</v>
      </c>
      <c r="F111">
        <v>2390</v>
      </c>
    </row>
    <row r="112" spans="1:6" x14ac:dyDescent="0.5">
      <c r="A112" t="s">
        <v>554</v>
      </c>
      <c r="B112" t="s">
        <v>303</v>
      </c>
      <c r="C112">
        <v>606930</v>
      </c>
      <c r="D112" t="s">
        <v>16</v>
      </c>
      <c r="E112" t="str">
        <f t="shared" si="1"/>
        <v>606930FF</v>
      </c>
      <c r="F112">
        <v>2390</v>
      </c>
    </row>
    <row r="113" spans="1:6" x14ac:dyDescent="0.5">
      <c r="A113" t="s">
        <v>832</v>
      </c>
      <c r="B113" t="s">
        <v>833</v>
      </c>
      <c r="C113">
        <v>660600</v>
      </c>
      <c r="D113" t="s">
        <v>16</v>
      </c>
      <c r="E113" t="str">
        <f t="shared" si="1"/>
        <v>660600FF</v>
      </c>
      <c r="F113">
        <v>2390</v>
      </c>
    </row>
    <row r="114" spans="1:6" x14ac:dyDescent="0.5">
      <c r="A114" t="s">
        <v>826</v>
      </c>
      <c r="B114" t="s">
        <v>827</v>
      </c>
      <c r="C114">
        <v>663753</v>
      </c>
      <c r="D114" t="s">
        <v>16</v>
      </c>
      <c r="E114" t="str">
        <f t="shared" si="1"/>
        <v>663753FF</v>
      </c>
      <c r="F114">
        <v>2390</v>
      </c>
    </row>
    <row r="115" spans="1:6" x14ac:dyDescent="0.5">
      <c r="A115" t="s">
        <v>601</v>
      </c>
      <c r="B115" t="s">
        <v>422</v>
      </c>
      <c r="C115">
        <v>663432</v>
      </c>
      <c r="D115" t="s">
        <v>16</v>
      </c>
      <c r="E115" t="str">
        <f t="shared" si="1"/>
        <v>663432FF</v>
      </c>
      <c r="F115">
        <v>2389</v>
      </c>
    </row>
    <row r="116" spans="1:6" x14ac:dyDescent="0.5">
      <c r="A116" t="s">
        <v>501</v>
      </c>
      <c r="B116" t="s">
        <v>502</v>
      </c>
      <c r="C116">
        <v>518553</v>
      </c>
      <c r="D116" t="s">
        <v>16</v>
      </c>
      <c r="E116" t="str">
        <f t="shared" si="1"/>
        <v>518553FF</v>
      </c>
      <c r="F116">
        <v>2388</v>
      </c>
    </row>
    <row r="117" spans="1:6" x14ac:dyDescent="0.5">
      <c r="A117" t="s">
        <v>712</v>
      </c>
      <c r="B117" t="s">
        <v>25</v>
      </c>
      <c r="C117">
        <v>543022</v>
      </c>
      <c r="D117" t="s">
        <v>16</v>
      </c>
      <c r="E117" t="str">
        <f t="shared" si="1"/>
        <v>543022FF</v>
      </c>
      <c r="F117">
        <v>2387</v>
      </c>
    </row>
    <row r="118" spans="1:6" x14ac:dyDescent="0.5">
      <c r="A118" t="s">
        <v>1006</v>
      </c>
      <c r="B118" t="s">
        <v>274</v>
      </c>
      <c r="C118">
        <v>547179</v>
      </c>
      <c r="D118" t="s">
        <v>16</v>
      </c>
      <c r="E118" t="str">
        <f t="shared" si="1"/>
        <v>547179FF</v>
      </c>
      <c r="F118">
        <v>2387</v>
      </c>
    </row>
    <row r="119" spans="1:6" x14ac:dyDescent="0.5">
      <c r="A119" t="s">
        <v>664</v>
      </c>
      <c r="B119" t="s">
        <v>29</v>
      </c>
      <c r="C119">
        <v>656464</v>
      </c>
      <c r="D119" t="s">
        <v>16</v>
      </c>
      <c r="E119" t="str">
        <f t="shared" si="1"/>
        <v>656464FF</v>
      </c>
      <c r="F119">
        <v>2387</v>
      </c>
    </row>
    <row r="120" spans="1:6" x14ac:dyDescent="0.5">
      <c r="A120" t="s">
        <v>450</v>
      </c>
      <c r="B120" t="s">
        <v>242</v>
      </c>
      <c r="C120">
        <v>502202</v>
      </c>
      <c r="D120" t="s">
        <v>16</v>
      </c>
      <c r="E120" t="str">
        <f t="shared" si="1"/>
        <v>502202FF</v>
      </c>
      <c r="F120">
        <v>2383</v>
      </c>
    </row>
    <row r="121" spans="1:6" x14ac:dyDescent="0.5">
      <c r="A121" t="s">
        <v>584</v>
      </c>
      <c r="B121" t="s">
        <v>272</v>
      </c>
      <c r="C121">
        <v>641743</v>
      </c>
      <c r="D121" t="s">
        <v>16</v>
      </c>
      <c r="E121" t="str">
        <f t="shared" si="1"/>
        <v>641743FF</v>
      </c>
      <c r="F121">
        <v>2383</v>
      </c>
    </row>
    <row r="122" spans="1:6" x14ac:dyDescent="0.5">
      <c r="A122" t="s">
        <v>496</v>
      </c>
      <c r="B122" t="s">
        <v>447</v>
      </c>
      <c r="C122">
        <v>607572</v>
      </c>
      <c r="D122" t="s">
        <v>16</v>
      </c>
      <c r="E122" t="str">
        <f t="shared" si="1"/>
        <v>607572FF</v>
      </c>
      <c r="F122">
        <v>2382</v>
      </c>
    </row>
    <row r="123" spans="1:6" x14ac:dyDescent="0.5">
      <c r="A123" t="s">
        <v>1009</v>
      </c>
      <c r="B123" t="s">
        <v>203</v>
      </c>
      <c r="C123">
        <v>571871</v>
      </c>
      <c r="D123" t="s">
        <v>16</v>
      </c>
      <c r="E123" t="str">
        <f t="shared" si="1"/>
        <v>571871FF</v>
      </c>
      <c r="F123">
        <v>2381</v>
      </c>
    </row>
    <row r="124" spans="1:6" x14ac:dyDescent="0.5">
      <c r="A124" t="s">
        <v>523</v>
      </c>
      <c r="B124" t="s">
        <v>274</v>
      </c>
      <c r="C124">
        <v>650633</v>
      </c>
      <c r="D124" t="s">
        <v>16</v>
      </c>
      <c r="E124" t="str">
        <f t="shared" si="1"/>
        <v>650633FF</v>
      </c>
      <c r="F124">
        <v>2380</v>
      </c>
    </row>
    <row r="125" spans="1:6" x14ac:dyDescent="0.5">
      <c r="A125" t="s">
        <v>458</v>
      </c>
      <c r="B125" t="s">
        <v>25</v>
      </c>
      <c r="C125">
        <v>641755</v>
      </c>
      <c r="D125" t="s">
        <v>16</v>
      </c>
      <c r="E125" t="str">
        <f t="shared" si="1"/>
        <v>641755FF</v>
      </c>
      <c r="F125">
        <v>2379</v>
      </c>
    </row>
    <row r="126" spans="1:6" x14ac:dyDescent="0.5">
      <c r="A126" t="s">
        <v>675</v>
      </c>
      <c r="B126" t="s">
        <v>676</v>
      </c>
      <c r="C126">
        <v>641871</v>
      </c>
      <c r="D126" t="s">
        <v>16</v>
      </c>
      <c r="E126" t="str">
        <f t="shared" si="1"/>
        <v>641871FF</v>
      </c>
      <c r="F126">
        <v>2379</v>
      </c>
    </row>
    <row r="127" spans="1:6" x14ac:dyDescent="0.5">
      <c r="A127" t="s">
        <v>567</v>
      </c>
      <c r="B127" t="s">
        <v>242</v>
      </c>
      <c r="C127">
        <v>543272</v>
      </c>
      <c r="D127" t="s">
        <v>16</v>
      </c>
      <c r="E127" t="str">
        <f t="shared" si="1"/>
        <v>543272FF</v>
      </c>
      <c r="F127">
        <v>2377</v>
      </c>
    </row>
    <row r="128" spans="1:6" x14ac:dyDescent="0.5">
      <c r="A128" t="s">
        <v>451</v>
      </c>
      <c r="B128" t="s">
        <v>452</v>
      </c>
      <c r="C128">
        <v>547973</v>
      </c>
      <c r="D128" t="s">
        <v>16</v>
      </c>
      <c r="E128" t="str">
        <f t="shared" si="1"/>
        <v>547973FF</v>
      </c>
      <c r="F128">
        <v>2377</v>
      </c>
    </row>
    <row r="129" spans="1:6" x14ac:dyDescent="0.5">
      <c r="A129" t="s">
        <v>391</v>
      </c>
      <c r="B129" t="s">
        <v>392</v>
      </c>
      <c r="C129">
        <v>544727</v>
      </c>
      <c r="D129" t="s">
        <v>16</v>
      </c>
      <c r="E129" t="str">
        <f t="shared" si="1"/>
        <v>544727FF</v>
      </c>
      <c r="F129">
        <v>2374</v>
      </c>
    </row>
    <row r="130" spans="1:6" x14ac:dyDescent="0.5">
      <c r="A130" t="s">
        <v>642</v>
      </c>
      <c r="B130" t="s">
        <v>643</v>
      </c>
      <c r="C130">
        <v>664062</v>
      </c>
      <c r="D130" t="s">
        <v>16</v>
      </c>
      <c r="E130" t="str">
        <f t="shared" si="1"/>
        <v>664062FF</v>
      </c>
      <c r="F130">
        <v>2372</v>
      </c>
    </row>
    <row r="131" spans="1:6" x14ac:dyDescent="0.5">
      <c r="A131" t="s">
        <v>549</v>
      </c>
      <c r="B131" t="s">
        <v>191</v>
      </c>
      <c r="C131">
        <v>624522</v>
      </c>
      <c r="D131" t="s">
        <v>16</v>
      </c>
      <c r="E131" t="str">
        <f t="shared" ref="E131:E194" si="2">C131&amp;D131</f>
        <v>624522FF</v>
      </c>
      <c r="F131">
        <v>2371</v>
      </c>
    </row>
    <row r="132" spans="1:6" x14ac:dyDescent="0.5">
      <c r="A132" t="s">
        <v>134</v>
      </c>
      <c r="B132" t="s">
        <v>135</v>
      </c>
      <c r="C132">
        <v>642547</v>
      </c>
      <c r="D132" t="s">
        <v>16</v>
      </c>
      <c r="E132" t="str">
        <f t="shared" si="2"/>
        <v>642547FF</v>
      </c>
      <c r="F132">
        <v>2371</v>
      </c>
    </row>
    <row r="133" spans="1:6" x14ac:dyDescent="0.5">
      <c r="A133" t="s">
        <v>375</v>
      </c>
      <c r="B133" t="s">
        <v>109</v>
      </c>
      <c r="C133">
        <v>543507</v>
      </c>
      <c r="D133" t="s">
        <v>16</v>
      </c>
      <c r="E133" t="str">
        <f t="shared" si="2"/>
        <v>543507FF</v>
      </c>
      <c r="F133">
        <v>2370</v>
      </c>
    </row>
    <row r="134" spans="1:6" x14ac:dyDescent="0.5">
      <c r="A134" t="s">
        <v>338</v>
      </c>
      <c r="B134" t="s">
        <v>109</v>
      </c>
      <c r="C134">
        <v>663986</v>
      </c>
      <c r="D134" t="s">
        <v>16</v>
      </c>
      <c r="E134" t="str">
        <f t="shared" si="2"/>
        <v>663986FF</v>
      </c>
      <c r="F134">
        <v>2370</v>
      </c>
    </row>
    <row r="135" spans="1:6" x14ac:dyDescent="0.5">
      <c r="A135" t="s">
        <v>966</v>
      </c>
      <c r="B135" t="s">
        <v>965</v>
      </c>
      <c r="C135">
        <v>664129</v>
      </c>
      <c r="D135" t="s">
        <v>16</v>
      </c>
      <c r="E135" t="str">
        <f t="shared" si="2"/>
        <v>664129FF</v>
      </c>
      <c r="F135">
        <v>2370</v>
      </c>
    </row>
    <row r="136" spans="1:6" x14ac:dyDescent="0.5">
      <c r="A136" t="s">
        <v>108</v>
      </c>
      <c r="B136" t="s">
        <v>109</v>
      </c>
      <c r="C136">
        <v>669432</v>
      </c>
      <c r="D136" t="s">
        <v>16</v>
      </c>
      <c r="E136" t="str">
        <f t="shared" si="2"/>
        <v>669432FF</v>
      </c>
      <c r="F136">
        <v>2369</v>
      </c>
    </row>
    <row r="137" spans="1:6" x14ac:dyDescent="0.5">
      <c r="A137" t="s">
        <v>553</v>
      </c>
      <c r="B137" t="s">
        <v>189</v>
      </c>
      <c r="C137">
        <v>681911</v>
      </c>
      <c r="D137" t="s">
        <v>16</v>
      </c>
      <c r="E137" t="str">
        <f t="shared" si="2"/>
        <v>681911FF</v>
      </c>
      <c r="F137">
        <v>2368</v>
      </c>
    </row>
    <row r="138" spans="1:6" x14ac:dyDescent="0.5">
      <c r="A138" t="s">
        <v>474</v>
      </c>
      <c r="B138" t="s">
        <v>73</v>
      </c>
      <c r="C138">
        <v>672578</v>
      </c>
      <c r="D138" t="s">
        <v>16</v>
      </c>
      <c r="E138" t="str">
        <f t="shared" si="2"/>
        <v>672578FF</v>
      </c>
      <c r="F138">
        <v>2365</v>
      </c>
    </row>
    <row r="139" spans="1:6" x14ac:dyDescent="0.5">
      <c r="A139" t="s">
        <v>831</v>
      </c>
      <c r="B139" t="s">
        <v>89</v>
      </c>
      <c r="C139">
        <v>595939</v>
      </c>
      <c r="D139" t="s">
        <v>16</v>
      </c>
      <c r="E139" t="str">
        <f t="shared" si="2"/>
        <v>595939FF</v>
      </c>
      <c r="F139">
        <v>2363</v>
      </c>
    </row>
    <row r="140" spans="1:6" x14ac:dyDescent="0.5">
      <c r="A140" t="s">
        <v>692</v>
      </c>
      <c r="B140" t="s">
        <v>185</v>
      </c>
      <c r="C140">
        <v>670056</v>
      </c>
      <c r="D140" t="s">
        <v>16</v>
      </c>
      <c r="E140" t="str">
        <f t="shared" si="2"/>
        <v>670056FF</v>
      </c>
      <c r="F140">
        <v>2363</v>
      </c>
    </row>
    <row r="141" spans="1:6" x14ac:dyDescent="0.5">
      <c r="A141" t="s">
        <v>148</v>
      </c>
      <c r="B141" t="s">
        <v>764</v>
      </c>
      <c r="C141">
        <v>622446</v>
      </c>
      <c r="D141" t="s">
        <v>16</v>
      </c>
      <c r="E141" t="str">
        <f t="shared" si="2"/>
        <v>622446FF</v>
      </c>
      <c r="F141">
        <v>2362</v>
      </c>
    </row>
    <row r="142" spans="1:6" x14ac:dyDescent="0.5">
      <c r="A142" t="s">
        <v>316</v>
      </c>
      <c r="B142" t="s">
        <v>317</v>
      </c>
      <c r="C142">
        <v>518876</v>
      </c>
      <c r="D142" t="s">
        <v>16</v>
      </c>
      <c r="E142" t="str">
        <f t="shared" si="2"/>
        <v>518876FF</v>
      </c>
      <c r="F142">
        <v>2361</v>
      </c>
    </row>
    <row r="143" spans="1:6" x14ac:dyDescent="0.5">
      <c r="A143" t="s">
        <v>518</v>
      </c>
      <c r="B143" t="s">
        <v>519</v>
      </c>
      <c r="C143">
        <v>519326</v>
      </c>
      <c r="D143" t="s">
        <v>16</v>
      </c>
      <c r="E143" t="str">
        <f t="shared" si="2"/>
        <v>519326FF</v>
      </c>
      <c r="F143">
        <v>2361</v>
      </c>
    </row>
    <row r="144" spans="1:6" x14ac:dyDescent="0.5">
      <c r="A144" t="s">
        <v>408</v>
      </c>
      <c r="B144" t="s">
        <v>161</v>
      </c>
      <c r="C144">
        <v>608716</v>
      </c>
      <c r="D144" t="s">
        <v>16</v>
      </c>
      <c r="E144" t="str">
        <f t="shared" si="2"/>
        <v>608716FF</v>
      </c>
      <c r="F144">
        <v>2361</v>
      </c>
    </row>
    <row r="145" spans="1:6" x14ac:dyDescent="0.5">
      <c r="A145" t="s">
        <v>760</v>
      </c>
      <c r="B145" t="s">
        <v>447</v>
      </c>
      <c r="C145">
        <v>572125</v>
      </c>
      <c r="D145" t="s">
        <v>16</v>
      </c>
      <c r="E145" t="str">
        <f t="shared" si="2"/>
        <v>572125FF</v>
      </c>
      <c r="F145">
        <v>2358</v>
      </c>
    </row>
    <row r="146" spans="1:6" x14ac:dyDescent="0.5">
      <c r="A146" t="s">
        <v>428</v>
      </c>
      <c r="B146" t="s">
        <v>264</v>
      </c>
      <c r="C146">
        <v>608723</v>
      </c>
      <c r="D146" t="s">
        <v>16</v>
      </c>
      <c r="E146" t="str">
        <f t="shared" si="2"/>
        <v>608723FF</v>
      </c>
      <c r="F146">
        <v>2358</v>
      </c>
    </row>
    <row r="147" spans="1:6" x14ac:dyDescent="0.5">
      <c r="A147" t="s">
        <v>435</v>
      </c>
      <c r="B147" t="s">
        <v>436</v>
      </c>
      <c r="C147">
        <v>676051</v>
      </c>
      <c r="D147" t="s">
        <v>16</v>
      </c>
      <c r="E147" t="str">
        <f t="shared" si="2"/>
        <v>676051FF</v>
      </c>
      <c r="F147">
        <v>2358</v>
      </c>
    </row>
    <row r="148" spans="1:6" x14ac:dyDescent="0.5">
      <c r="A148" t="s">
        <v>265</v>
      </c>
      <c r="B148" t="s">
        <v>266</v>
      </c>
      <c r="C148">
        <v>592826</v>
      </c>
      <c r="D148" t="s">
        <v>16</v>
      </c>
      <c r="E148" t="str">
        <f t="shared" si="2"/>
        <v>592826FF</v>
      </c>
      <c r="F148">
        <v>2357</v>
      </c>
    </row>
    <row r="149" spans="1:6" x14ac:dyDescent="0.5">
      <c r="A149" t="s">
        <v>510</v>
      </c>
      <c r="B149" t="s">
        <v>511</v>
      </c>
      <c r="C149">
        <v>643290</v>
      </c>
      <c r="D149" t="s">
        <v>16</v>
      </c>
      <c r="E149" t="str">
        <f t="shared" si="2"/>
        <v>643290FF</v>
      </c>
      <c r="F149">
        <v>2357</v>
      </c>
    </row>
    <row r="150" spans="1:6" x14ac:dyDescent="0.5">
      <c r="A150" t="s">
        <v>219</v>
      </c>
      <c r="B150" t="s">
        <v>220</v>
      </c>
      <c r="C150">
        <v>605540</v>
      </c>
      <c r="D150" t="s">
        <v>16</v>
      </c>
      <c r="E150" t="str">
        <f t="shared" si="2"/>
        <v>605540FF</v>
      </c>
      <c r="F150">
        <v>2356</v>
      </c>
    </row>
    <row r="151" spans="1:6" x14ac:dyDescent="0.5">
      <c r="A151" t="s">
        <v>954</v>
      </c>
      <c r="B151" t="s">
        <v>220</v>
      </c>
      <c r="C151">
        <v>663399</v>
      </c>
      <c r="D151" t="s">
        <v>16</v>
      </c>
      <c r="E151" t="str">
        <f t="shared" si="2"/>
        <v>663399FF</v>
      </c>
      <c r="F151">
        <v>2355</v>
      </c>
    </row>
    <row r="152" spans="1:6" x14ac:dyDescent="0.5">
      <c r="A152" t="s">
        <v>86</v>
      </c>
      <c r="B152" t="s">
        <v>87</v>
      </c>
      <c r="C152">
        <v>608337</v>
      </c>
      <c r="D152" t="s">
        <v>16</v>
      </c>
      <c r="E152" t="str">
        <f t="shared" si="2"/>
        <v>608337FF</v>
      </c>
      <c r="F152">
        <v>2354</v>
      </c>
    </row>
    <row r="153" spans="1:6" x14ac:dyDescent="0.5">
      <c r="A153" t="s">
        <v>609</v>
      </c>
      <c r="B153" t="s">
        <v>610</v>
      </c>
      <c r="C153">
        <v>621345</v>
      </c>
      <c r="D153" t="s">
        <v>16</v>
      </c>
      <c r="E153" t="str">
        <f t="shared" si="2"/>
        <v>621345FF</v>
      </c>
      <c r="F153">
        <v>2354</v>
      </c>
    </row>
    <row r="154" spans="1:6" x14ac:dyDescent="0.5">
      <c r="A154" t="s">
        <v>648</v>
      </c>
      <c r="B154" t="s">
        <v>649</v>
      </c>
      <c r="C154">
        <v>628452</v>
      </c>
      <c r="D154" t="s">
        <v>16</v>
      </c>
      <c r="E154" t="str">
        <f t="shared" si="2"/>
        <v>628452FF</v>
      </c>
      <c r="F154">
        <v>2353</v>
      </c>
    </row>
    <row r="155" spans="1:6" x14ac:dyDescent="0.5">
      <c r="A155" t="s">
        <v>211</v>
      </c>
      <c r="B155" t="s">
        <v>212</v>
      </c>
      <c r="C155">
        <v>656605</v>
      </c>
      <c r="D155" t="s">
        <v>16</v>
      </c>
      <c r="E155" t="str">
        <f t="shared" si="2"/>
        <v>656605FF</v>
      </c>
      <c r="F155">
        <v>2351</v>
      </c>
    </row>
    <row r="156" spans="1:6" x14ac:dyDescent="0.5">
      <c r="A156" t="s">
        <v>140</v>
      </c>
      <c r="B156" t="s">
        <v>141</v>
      </c>
      <c r="C156">
        <v>677651</v>
      </c>
      <c r="D156" t="s">
        <v>16</v>
      </c>
      <c r="E156" t="str">
        <f t="shared" si="2"/>
        <v>677651FF</v>
      </c>
      <c r="F156">
        <v>2351</v>
      </c>
    </row>
    <row r="157" spans="1:6" x14ac:dyDescent="0.5">
      <c r="A157" t="s">
        <v>699</v>
      </c>
      <c r="B157" t="s">
        <v>41</v>
      </c>
      <c r="C157">
        <v>680704</v>
      </c>
      <c r="D157" t="s">
        <v>16</v>
      </c>
      <c r="E157" t="str">
        <f t="shared" si="2"/>
        <v>680704FF</v>
      </c>
      <c r="F157">
        <v>2351</v>
      </c>
    </row>
    <row r="158" spans="1:6" x14ac:dyDescent="0.5">
      <c r="A158" t="s">
        <v>361</v>
      </c>
      <c r="B158" t="s">
        <v>362</v>
      </c>
      <c r="C158">
        <v>642397</v>
      </c>
      <c r="D158" t="s">
        <v>16</v>
      </c>
      <c r="E158" t="str">
        <f t="shared" si="2"/>
        <v>642397FF</v>
      </c>
      <c r="F158">
        <v>2350</v>
      </c>
    </row>
    <row r="159" spans="1:6" x14ac:dyDescent="0.5">
      <c r="A159" t="s">
        <v>732</v>
      </c>
      <c r="B159" t="s">
        <v>189</v>
      </c>
      <c r="C159">
        <v>656638</v>
      </c>
      <c r="D159" t="s">
        <v>16</v>
      </c>
      <c r="E159" t="str">
        <f t="shared" si="2"/>
        <v>656638FF</v>
      </c>
      <c r="F159">
        <v>2350</v>
      </c>
    </row>
    <row r="160" spans="1:6" x14ac:dyDescent="0.5">
      <c r="A160" t="s">
        <v>550</v>
      </c>
      <c r="B160" t="s">
        <v>105</v>
      </c>
      <c r="C160">
        <v>594577</v>
      </c>
      <c r="D160" t="s">
        <v>16</v>
      </c>
      <c r="E160" t="str">
        <f t="shared" si="2"/>
        <v>594577FF</v>
      </c>
      <c r="F160">
        <v>2349</v>
      </c>
    </row>
    <row r="161" spans="1:6" x14ac:dyDescent="0.5">
      <c r="A161" t="s">
        <v>410</v>
      </c>
      <c r="B161" t="s">
        <v>411</v>
      </c>
      <c r="C161">
        <v>666201</v>
      </c>
      <c r="D161" t="s">
        <v>16</v>
      </c>
      <c r="E161" t="str">
        <f t="shared" si="2"/>
        <v>666201FF</v>
      </c>
      <c r="F161">
        <v>2349</v>
      </c>
    </row>
    <row r="162" spans="1:6" x14ac:dyDescent="0.5">
      <c r="A162" t="s">
        <v>743</v>
      </c>
      <c r="B162" t="s">
        <v>67</v>
      </c>
      <c r="C162">
        <v>656686</v>
      </c>
      <c r="D162" t="s">
        <v>16</v>
      </c>
      <c r="E162" t="str">
        <f t="shared" si="2"/>
        <v>656686FF</v>
      </c>
      <c r="F162">
        <v>2348</v>
      </c>
    </row>
    <row r="163" spans="1:6" x14ac:dyDescent="0.5">
      <c r="A163" t="s">
        <v>641</v>
      </c>
      <c r="B163" t="s">
        <v>229</v>
      </c>
      <c r="C163">
        <v>542882</v>
      </c>
      <c r="D163" t="s">
        <v>16</v>
      </c>
      <c r="E163" t="str">
        <f t="shared" si="2"/>
        <v>542882FF</v>
      </c>
      <c r="F163">
        <v>2347</v>
      </c>
    </row>
    <row r="164" spans="1:6" x14ac:dyDescent="0.5">
      <c r="A164" t="s">
        <v>987</v>
      </c>
      <c r="B164" t="s">
        <v>586</v>
      </c>
      <c r="C164">
        <v>596049</v>
      </c>
      <c r="D164" t="s">
        <v>16</v>
      </c>
      <c r="E164" t="str">
        <f t="shared" si="2"/>
        <v>596049FF</v>
      </c>
      <c r="F164">
        <v>2347</v>
      </c>
    </row>
    <row r="165" spans="1:6" x14ac:dyDescent="0.5">
      <c r="A165" t="s">
        <v>190</v>
      </c>
      <c r="B165" t="s">
        <v>191</v>
      </c>
      <c r="C165">
        <v>669211</v>
      </c>
      <c r="D165" t="s">
        <v>16</v>
      </c>
      <c r="E165" t="str">
        <f t="shared" si="2"/>
        <v>669211FF</v>
      </c>
      <c r="F165">
        <v>2347</v>
      </c>
    </row>
    <row r="166" spans="1:6" x14ac:dyDescent="0.5">
      <c r="A166" t="s">
        <v>911</v>
      </c>
      <c r="B166" t="s">
        <v>151</v>
      </c>
      <c r="C166">
        <v>543045</v>
      </c>
      <c r="D166" t="s">
        <v>16</v>
      </c>
      <c r="E166" t="str">
        <f t="shared" si="2"/>
        <v>543045FF</v>
      </c>
      <c r="F166">
        <v>2345</v>
      </c>
    </row>
    <row r="167" spans="1:6" x14ac:dyDescent="0.5">
      <c r="A167" t="s">
        <v>380</v>
      </c>
      <c r="B167" t="s">
        <v>381</v>
      </c>
      <c r="C167">
        <v>606149</v>
      </c>
      <c r="D167" t="s">
        <v>16</v>
      </c>
      <c r="E167" t="str">
        <f t="shared" si="2"/>
        <v>606149FF</v>
      </c>
      <c r="F167">
        <v>2344</v>
      </c>
    </row>
    <row r="168" spans="1:6" x14ac:dyDescent="0.5">
      <c r="A168" t="s">
        <v>611</v>
      </c>
      <c r="B168" t="s">
        <v>119</v>
      </c>
      <c r="C168">
        <v>641851</v>
      </c>
      <c r="D168" t="s">
        <v>16</v>
      </c>
      <c r="E168" t="str">
        <f t="shared" si="2"/>
        <v>641851FF</v>
      </c>
      <c r="F168">
        <v>2344</v>
      </c>
    </row>
    <row r="169" spans="1:6" x14ac:dyDescent="0.5">
      <c r="A169" t="s">
        <v>667</v>
      </c>
      <c r="B169" t="s">
        <v>258</v>
      </c>
      <c r="C169">
        <v>660896</v>
      </c>
      <c r="D169" t="s">
        <v>16</v>
      </c>
      <c r="E169" t="str">
        <f t="shared" si="2"/>
        <v>660896FF</v>
      </c>
      <c r="F169">
        <v>2344</v>
      </c>
    </row>
    <row r="170" spans="1:6" x14ac:dyDescent="0.5">
      <c r="A170" t="s">
        <v>459</v>
      </c>
      <c r="B170" t="s">
        <v>291</v>
      </c>
      <c r="C170">
        <v>669456</v>
      </c>
      <c r="D170" t="s">
        <v>16</v>
      </c>
      <c r="E170" t="str">
        <f t="shared" si="2"/>
        <v>669456FF</v>
      </c>
      <c r="F170">
        <v>2344</v>
      </c>
    </row>
    <row r="171" spans="1:6" x14ac:dyDescent="0.5">
      <c r="A171" t="s">
        <v>403</v>
      </c>
      <c r="B171" t="s">
        <v>404</v>
      </c>
      <c r="C171">
        <v>605280</v>
      </c>
      <c r="D171" t="s">
        <v>16</v>
      </c>
      <c r="E171" t="str">
        <f t="shared" si="2"/>
        <v>605280FF</v>
      </c>
      <c r="F171">
        <v>2343</v>
      </c>
    </row>
    <row r="172" spans="1:6" x14ac:dyDescent="0.5">
      <c r="A172" t="s">
        <v>460</v>
      </c>
      <c r="B172" t="s">
        <v>305</v>
      </c>
      <c r="C172">
        <v>622250</v>
      </c>
      <c r="D172" t="s">
        <v>16</v>
      </c>
      <c r="E172" t="str">
        <f t="shared" si="2"/>
        <v>622250FF</v>
      </c>
      <c r="F172">
        <v>2343</v>
      </c>
    </row>
    <row r="173" spans="1:6" x14ac:dyDescent="0.5">
      <c r="A173" t="s">
        <v>525</v>
      </c>
      <c r="B173" t="s">
        <v>1608</v>
      </c>
      <c r="C173">
        <v>593576</v>
      </c>
      <c r="D173" t="s">
        <v>16</v>
      </c>
      <c r="E173" t="str">
        <f t="shared" si="2"/>
        <v>593576FF</v>
      </c>
      <c r="F173">
        <v>2342</v>
      </c>
    </row>
    <row r="174" spans="1:6" x14ac:dyDescent="0.5">
      <c r="A174" t="s">
        <v>144</v>
      </c>
      <c r="B174" t="s">
        <v>145</v>
      </c>
      <c r="C174">
        <v>664299</v>
      </c>
      <c r="D174" t="s">
        <v>16</v>
      </c>
      <c r="E174" t="str">
        <f t="shared" si="2"/>
        <v>664299FF</v>
      </c>
      <c r="F174">
        <v>2342</v>
      </c>
    </row>
    <row r="175" spans="1:6" x14ac:dyDescent="0.5">
      <c r="A175" t="s">
        <v>211</v>
      </c>
      <c r="B175" t="s">
        <v>119</v>
      </c>
      <c r="C175">
        <v>664918</v>
      </c>
      <c r="D175" t="s">
        <v>16</v>
      </c>
      <c r="E175" t="str">
        <f t="shared" si="2"/>
        <v>664918FF</v>
      </c>
      <c r="F175">
        <v>2342</v>
      </c>
    </row>
    <row r="176" spans="1:6" x14ac:dyDescent="0.5">
      <c r="A176" t="s">
        <v>847</v>
      </c>
      <c r="B176" t="s">
        <v>388</v>
      </c>
      <c r="C176">
        <v>670955</v>
      </c>
      <c r="D176" t="s">
        <v>16</v>
      </c>
      <c r="E176" t="str">
        <f t="shared" si="2"/>
        <v>670955FF</v>
      </c>
      <c r="F176">
        <v>2341</v>
      </c>
    </row>
    <row r="177" spans="1:6" x14ac:dyDescent="0.5">
      <c r="A177" t="s">
        <v>24</v>
      </c>
      <c r="B177" t="s">
        <v>25</v>
      </c>
      <c r="C177">
        <v>641816</v>
      </c>
      <c r="D177" t="s">
        <v>16</v>
      </c>
      <c r="E177" t="str">
        <f t="shared" si="2"/>
        <v>641816FF</v>
      </c>
      <c r="F177">
        <v>2339</v>
      </c>
    </row>
    <row r="178" spans="1:6" x14ac:dyDescent="0.5">
      <c r="A178" t="s">
        <v>136</v>
      </c>
      <c r="B178" t="s">
        <v>137</v>
      </c>
      <c r="C178">
        <v>448179</v>
      </c>
      <c r="D178" t="s">
        <v>16</v>
      </c>
      <c r="E178" t="str">
        <f t="shared" si="2"/>
        <v>448179FF</v>
      </c>
      <c r="F178">
        <v>2338</v>
      </c>
    </row>
    <row r="179" spans="1:6" x14ac:dyDescent="0.5">
      <c r="A179" t="s">
        <v>154</v>
      </c>
      <c r="B179" t="s">
        <v>155</v>
      </c>
      <c r="C179">
        <v>450203</v>
      </c>
      <c r="D179" t="s">
        <v>16</v>
      </c>
      <c r="E179" t="str">
        <f t="shared" si="2"/>
        <v>450203FF</v>
      </c>
      <c r="F179">
        <v>2338</v>
      </c>
    </row>
    <row r="180" spans="1:6" x14ac:dyDescent="0.5">
      <c r="A180" t="s">
        <v>1577</v>
      </c>
      <c r="B180" t="s">
        <v>280</v>
      </c>
      <c r="C180">
        <v>592346</v>
      </c>
      <c r="D180" t="s">
        <v>16</v>
      </c>
      <c r="E180" t="str">
        <f t="shared" si="2"/>
        <v>592346FF</v>
      </c>
      <c r="F180">
        <v>2338</v>
      </c>
    </row>
    <row r="181" spans="1:6" x14ac:dyDescent="0.5">
      <c r="A181" t="s">
        <v>517</v>
      </c>
      <c r="B181" t="s">
        <v>430</v>
      </c>
      <c r="C181">
        <v>641360</v>
      </c>
      <c r="D181" t="s">
        <v>16</v>
      </c>
      <c r="E181" t="str">
        <f t="shared" si="2"/>
        <v>641360FF</v>
      </c>
      <c r="F181">
        <v>2338</v>
      </c>
    </row>
    <row r="182" spans="1:6" x14ac:dyDescent="0.5">
      <c r="A182" t="s">
        <v>623</v>
      </c>
      <c r="B182" t="s">
        <v>624</v>
      </c>
      <c r="C182">
        <v>465657</v>
      </c>
      <c r="D182" t="s">
        <v>16</v>
      </c>
      <c r="E182" t="str">
        <f t="shared" si="2"/>
        <v>465657FF</v>
      </c>
      <c r="F182">
        <v>2337</v>
      </c>
    </row>
    <row r="183" spans="1:6" x14ac:dyDescent="0.5">
      <c r="A183" t="s">
        <v>837</v>
      </c>
      <c r="B183" t="s">
        <v>838</v>
      </c>
      <c r="C183">
        <v>676265</v>
      </c>
      <c r="D183" t="s">
        <v>16</v>
      </c>
      <c r="E183" t="str">
        <f t="shared" si="2"/>
        <v>676265FF</v>
      </c>
      <c r="F183">
        <v>2337</v>
      </c>
    </row>
    <row r="184" spans="1:6" x14ac:dyDescent="0.5">
      <c r="A184" t="s">
        <v>299</v>
      </c>
      <c r="B184" t="s">
        <v>300</v>
      </c>
      <c r="C184">
        <v>518516</v>
      </c>
      <c r="D184" t="s">
        <v>16</v>
      </c>
      <c r="E184" t="str">
        <f t="shared" si="2"/>
        <v>518516FF</v>
      </c>
      <c r="F184">
        <v>2335</v>
      </c>
    </row>
    <row r="185" spans="1:6" x14ac:dyDescent="0.5">
      <c r="A185" t="s">
        <v>573</v>
      </c>
      <c r="B185" t="s">
        <v>212</v>
      </c>
      <c r="C185">
        <v>669952</v>
      </c>
      <c r="D185" t="s">
        <v>16</v>
      </c>
      <c r="E185" t="str">
        <f t="shared" si="2"/>
        <v>669952FF</v>
      </c>
      <c r="F185">
        <v>2335</v>
      </c>
    </row>
    <row r="186" spans="1:6" x14ac:dyDescent="0.5">
      <c r="A186" t="s">
        <v>415</v>
      </c>
      <c r="B186" t="s">
        <v>416</v>
      </c>
      <c r="C186">
        <v>571510</v>
      </c>
      <c r="D186" t="s">
        <v>16</v>
      </c>
      <c r="E186" t="str">
        <f t="shared" si="2"/>
        <v>571510FF</v>
      </c>
      <c r="F186">
        <v>2333</v>
      </c>
    </row>
    <row r="187" spans="1:6" x14ac:dyDescent="0.5">
      <c r="A187" t="s">
        <v>618</v>
      </c>
      <c r="B187" t="s">
        <v>619</v>
      </c>
      <c r="C187">
        <v>663423</v>
      </c>
      <c r="D187" t="s">
        <v>16</v>
      </c>
      <c r="E187" t="str">
        <f t="shared" si="2"/>
        <v>663423FF</v>
      </c>
      <c r="F187">
        <v>2331</v>
      </c>
    </row>
    <row r="188" spans="1:6" x14ac:dyDescent="0.5">
      <c r="A188" t="s">
        <v>449</v>
      </c>
      <c r="B188" t="s">
        <v>85</v>
      </c>
      <c r="C188">
        <v>676979</v>
      </c>
      <c r="D188" t="s">
        <v>16</v>
      </c>
      <c r="E188" t="str">
        <f t="shared" si="2"/>
        <v>676979FF</v>
      </c>
      <c r="F188">
        <v>2331</v>
      </c>
    </row>
    <row r="189" spans="1:6" x14ac:dyDescent="0.5">
      <c r="A189" t="s">
        <v>846</v>
      </c>
      <c r="B189" t="s">
        <v>863</v>
      </c>
      <c r="C189">
        <v>641632</v>
      </c>
      <c r="D189" t="s">
        <v>16</v>
      </c>
      <c r="E189" t="str">
        <f t="shared" si="2"/>
        <v>641632FF</v>
      </c>
      <c r="F189">
        <v>2330</v>
      </c>
    </row>
    <row r="190" spans="1:6" x14ac:dyDescent="0.5">
      <c r="A190" t="s">
        <v>658</v>
      </c>
      <c r="B190" t="s">
        <v>659</v>
      </c>
      <c r="C190">
        <v>592741</v>
      </c>
      <c r="D190" t="s">
        <v>16</v>
      </c>
      <c r="E190" t="str">
        <f t="shared" si="2"/>
        <v>592741FF</v>
      </c>
      <c r="F190">
        <v>2329</v>
      </c>
    </row>
    <row r="191" spans="1:6" x14ac:dyDescent="0.5">
      <c r="A191" t="s">
        <v>761</v>
      </c>
      <c r="B191" t="s">
        <v>434</v>
      </c>
      <c r="C191">
        <v>593619</v>
      </c>
      <c r="D191" t="s">
        <v>16</v>
      </c>
      <c r="E191" t="str">
        <f t="shared" si="2"/>
        <v>593619FF</v>
      </c>
      <c r="F191">
        <v>2329</v>
      </c>
    </row>
    <row r="192" spans="1:6" x14ac:dyDescent="0.5">
      <c r="A192" t="s">
        <v>413</v>
      </c>
      <c r="B192" t="s">
        <v>1540</v>
      </c>
      <c r="C192">
        <v>614179</v>
      </c>
      <c r="D192" t="s">
        <v>16</v>
      </c>
      <c r="E192" t="str">
        <f t="shared" si="2"/>
        <v>614179FF</v>
      </c>
      <c r="F192">
        <v>2329</v>
      </c>
    </row>
    <row r="193" spans="1:6" x14ac:dyDescent="0.5">
      <c r="A193" t="s">
        <v>493</v>
      </c>
      <c r="B193" t="s">
        <v>456</v>
      </c>
      <c r="C193">
        <v>643316</v>
      </c>
      <c r="D193" t="s">
        <v>16</v>
      </c>
      <c r="E193" t="str">
        <f t="shared" si="2"/>
        <v>643316FF</v>
      </c>
      <c r="F193">
        <v>2329</v>
      </c>
    </row>
    <row r="194" spans="1:6" x14ac:dyDescent="0.5">
      <c r="A194" t="s">
        <v>512</v>
      </c>
      <c r="B194" t="s">
        <v>513</v>
      </c>
      <c r="C194">
        <v>448855</v>
      </c>
      <c r="D194" t="s">
        <v>16</v>
      </c>
      <c r="E194" t="str">
        <f t="shared" si="2"/>
        <v>448855FF</v>
      </c>
      <c r="F194">
        <v>2328</v>
      </c>
    </row>
    <row r="195" spans="1:6" x14ac:dyDescent="0.5">
      <c r="A195" t="s">
        <v>485</v>
      </c>
      <c r="B195" t="s">
        <v>486</v>
      </c>
      <c r="C195">
        <v>608665</v>
      </c>
      <c r="D195" t="s">
        <v>16</v>
      </c>
      <c r="E195" t="str">
        <f t="shared" ref="E195:E258" si="3">C195&amp;D195</f>
        <v>608665FF</v>
      </c>
      <c r="F195">
        <v>2327</v>
      </c>
    </row>
    <row r="196" spans="1:6" x14ac:dyDescent="0.5">
      <c r="A196" t="s">
        <v>162</v>
      </c>
      <c r="B196" t="s">
        <v>163</v>
      </c>
      <c r="C196">
        <v>668678</v>
      </c>
      <c r="D196" t="s">
        <v>16</v>
      </c>
      <c r="E196" t="str">
        <f t="shared" si="3"/>
        <v>668678FF</v>
      </c>
      <c r="F196">
        <v>2326</v>
      </c>
    </row>
    <row r="197" spans="1:6" x14ac:dyDescent="0.5">
      <c r="A197" t="s">
        <v>545</v>
      </c>
      <c r="B197" t="s">
        <v>546</v>
      </c>
      <c r="C197">
        <v>669145</v>
      </c>
      <c r="D197" t="s">
        <v>16</v>
      </c>
      <c r="E197" t="str">
        <f t="shared" si="3"/>
        <v>669145FF</v>
      </c>
      <c r="F197">
        <v>2326</v>
      </c>
    </row>
    <row r="198" spans="1:6" x14ac:dyDescent="0.5">
      <c r="A198" t="s">
        <v>236</v>
      </c>
      <c r="B198" t="s">
        <v>141</v>
      </c>
      <c r="C198">
        <v>622491</v>
      </c>
      <c r="D198" t="s">
        <v>16</v>
      </c>
      <c r="E198" t="str">
        <f t="shared" si="3"/>
        <v>622491FF</v>
      </c>
      <c r="F198">
        <v>2322</v>
      </c>
    </row>
    <row r="199" spans="1:6" x14ac:dyDescent="0.5">
      <c r="A199" t="s">
        <v>211</v>
      </c>
      <c r="B199" t="s">
        <v>242</v>
      </c>
      <c r="C199">
        <v>641745</v>
      </c>
      <c r="D199" t="s">
        <v>16</v>
      </c>
      <c r="E199" t="str">
        <f t="shared" si="3"/>
        <v>641745FF</v>
      </c>
      <c r="F199">
        <v>2322</v>
      </c>
    </row>
    <row r="200" spans="1:6" x14ac:dyDescent="0.5">
      <c r="A200" t="s">
        <v>568</v>
      </c>
      <c r="B200" t="s">
        <v>139</v>
      </c>
      <c r="C200">
        <v>650644</v>
      </c>
      <c r="D200" t="s">
        <v>16</v>
      </c>
      <c r="E200" t="str">
        <f t="shared" si="3"/>
        <v>650644FF</v>
      </c>
      <c r="F200">
        <v>2320</v>
      </c>
    </row>
    <row r="201" spans="1:6" x14ac:dyDescent="0.5">
      <c r="A201" t="s">
        <v>478</v>
      </c>
      <c r="B201" t="s">
        <v>61</v>
      </c>
      <c r="C201">
        <v>642130</v>
      </c>
      <c r="D201" t="s">
        <v>16</v>
      </c>
      <c r="E201" t="str">
        <f t="shared" si="3"/>
        <v>642130FF</v>
      </c>
      <c r="F201">
        <v>2318</v>
      </c>
    </row>
    <row r="202" spans="1:6" x14ac:dyDescent="0.5">
      <c r="A202" t="s">
        <v>474</v>
      </c>
      <c r="B202" t="s">
        <v>475</v>
      </c>
      <c r="C202">
        <v>650382</v>
      </c>
      <c r="D202" t="s">
        <v>16</v>
      </c>
      <c r="E202" t="str">
        <f t="shared" si="3"/>
        <v>650382FF</v>
      </c>
      <c r="F202">
        <v>2315</v>
      </c>
    </row>
    <row r="203" spans="1:6" x14ac:dyDescent="0.5">
      <c r="A203" t="s">
        <v>594</v>
      </c>
      <c r="B203" t="s">
        <v>305</v>
      </c>
      <c r="C203">
        <v>458708</v>
      </c>
      <c r="D203" t="s">
        <v>16</v>
      </c>
      <c r="E203" t="str">
        <f t="shared" si="3"/>
        <v>458708FF</v>
      </c>
      <c r="F203">
        <v>2313</v>
      </c>
    </row>
    <row r="204" spans="1:6" x14ac:dyDescent="0.5">
      <c r="A204" t="s">
        <v>824</v>
      </c>
      <c r="B204" t="s">
        <v>825</v>
      </c>
      <c r="C204">
        <v>670990</v>
      </c>
      <c r="D204" t="s">
        <v>16</v>
      </c>
      <c r="E204" t="str">
        <f t="shared" si="3"/>
        <v>670990FF</v>
      </c>
      <c r="F204">
        <v>2313</v>
      </c>
    </row>
    <row r="205" spans="1:6" x14ac:dyDescent="0.5">
      <c r="A205" t="s">
        <v>1609</v>
      </c>
      <c r="B205" t="s">
        <v>1540</v>
      </c>
      <c r="C205">
        <v>501625</v>
      </c>
      <c r="D205" t="s">
        <v>16</v>
      </c>
      <c r="E205" t="str">
        <f t="shared" si="3"/>
        <v>501625FF</v>
      </c>
      <c r="F205">
        <v>2311</v>
      </c>
    </row>
    <row r="206" spans="1:6" x14ac:dyDescent="0.5">
      <c r="A206" t="s">
        <v>401</v>
      </c>
      <c r="B206" t="s">
        <v>151</v>
      </c>
      <c r="C206">
        <v>605388</v>
      </c>
      <c r="D206" t="s">
        <v>16</v>
      </c>
      <c r="E206" t="str">
        <f t="shared" si="3"/>
        <v>605388FF</v>
      </c>
      <c r="F206">
        <v>2311</v>
      </c>
    </row>
    <row r="207" spans="1:6" x14ac:dyDescent="0.5">
      <c r="A207" t="s">
        <v>473</v>
      </c>
      <c r="B207" t="s">
        <v>185</v>
      </c>
      <c r="C207">
        <v>573204</v>
      </c>
      <c r="D207" t="s">
        <v>16</v>
      </c>
      <c r="E207" t="str">
        <f t="shared" si="3"/>
        <v>573204FF</v>
      </c>
      <c r="F207">
        <v>2310</v>
      </c>
    </row>
    <row r="208" spans="1:6" x14ac:dyDescent="0.5">
      <c r="A208" t="s">
        <v>700</v>
      </c>
      <c r="B208" t="s">
        <v>701</v>
      </c>
      <c r="C208">
        <v>642545</v>
      </c>
      <c r="D208" t="s">
        <v>16</v>
      </c>
      <c r="E208" t="str">
        <f t="shared" si="3"/>
        <v>642545FF</v>
      </c>
      <c r="F208">
        <v>2308</v>
      </c>
    </row>
    <row r="209" spans="1:6" x14ac:dyDescent="0.5">
      <c r="A209" t="s">
        <v>470</v>
      </c>
      <c r="B209" t="s">
        <v>471</v>
      </c>
      <c r="C209">
        <v>643377</v>
      </c>
      <c r="D209" t="s">
        <v>16</v>
      </c>
      <c r="E209" t="str">
        <f t="shared" si="3"/>
        <v>643377FF</v>
      </c>
      <c r="F209">
        <v>2308</v>
      </c>
    </row>
    <row r="210" spans="1:6" x14ac:dyDescent="0.5">
      <c r="A210" t="s">
        <v>891</v>
      </c>
      <c r="B210" t="s">
        <v>685</v>
      </c>
      <c r="C210">
        <v>656266</v>
      </c>
      <c r="D210" t="s">
        <v>16</v>
      </c>
      <c r="E210" t="str">
        <f t="shared" si="3"/>
        <v>656266FF</v>
      </c>
      <c r="F210">
        <v>2308</v>
      </c>
    </row>
    <row r="211" spans="1:6" x14ac:dyDescent="0.5">
      <c r="A211" t="s">
        <v>406</v>
      </c>
      <c r="B211" t="s">
        <v>407</v>
      </c>
      <c r="C211">
        <v>665152</v>
      </c>
      <c r="D211" t="s">
        <v>16</v>
      </c>
      <c r="E211" t="str">
        <f t="shared" si="3"/>
        <v>665152FF</v>
      </c>
      <c r="F211">
        <v>2308</v>
      </c>
    </row>
    <row r="212" spans="1:6" x14ac:dyDescent="0.5">
      <c r="A212" t="s">
        <v>596</v>
      </c>
      <c r="B212" t="s">
        <v>1542</v>
      </c>
      <c r="C212">
        <v>666200</v>
      </c>
      <c r="D212" t="s">
        <v>16</v>
      </c>
      <c r="E212" t="str">
        <f t="shared" si="3"/>
        <v>666200FF</v>
      </c>
      <c r="F212">
        <v>2308</v>
      </c>
    </row>
    <row r="213" spans="1:6" x14ac:dyDescent="0.5">
      <c r="A213" t="s">
        <v>426</v>
      </c>
      <c r="B213" t="s">
        <v>427</v>
      </c>
      <c r="C213">
        <v>543339</v>
      </c>
      <c r="D213" t="s">
        <v>16</v>
      </c>
      <c r="E213" t="str">
        <f t="shared" si="3"/>
        <v>543339FF</v>
      </c>
      <c r="F213">
        <v>2307</v>
      </c>
    </row>
    <row r="214" spans="1:6" x14ac:dyDescent="0.5">
      <c r="A214" t="s">
        <v>672</v>
      </c>
      <c r="B214" t="s">
        <v>673</v>
      </c>
      <c r="C214">
        <v>657024</v>
      </c>
      <c r="D214" t="s">
        <v>16</v>
      </c>
      <c r="E214" t="str">
        <f t="shared" si="3"/>
        <v>657024FF</v>
      </c>
      <c r="F214">
        <v>2307</v>
      </c>
    </row>
    <row r="215" spans="1:6" x14ac:dyDescent="0.5">
      <c r="A215" t="s">
        <v>448</v>
      </c>
      <c r="B215" t="s">
        <v>395</v>
      </c>
      <c r="C215">
        <v>518886</v>
      </c>
      <c r="D215" t="s">
        <v>16</v>
      </c>
      <c r="E215" t="str">
        <f t="shared" si="3"/>
        <v>518886FF</v>
      </c>
      <c r="F215">
        <v>2306</v>
      </c>
    </row>
    <row r="216" spans="1:6" x14ac:dyDescent="0.5">
      <c r="A216" t="s">
        <v>297</v>
      </c>
      <c r="B216" t="s">
        <v>298</v>
      </c>
      <c r="C216">
        <v>640470</v>
      </c>
      <c r="D216" t="s">
        <v>16</v>
      </c>
      <c r="E216" t="str">
        <f t="shared" si="3"/>
        <v>640470FF</v>
      </c>
      <c r="F216">
        <v>2306</v>
      </c>
    </row>
    <row r="217" spans="1:6" x14ac:dyDescent="0.5">
      <c r="A217" t="s">
        <v>375</v>
      </c>
      <c r="B217" t="s">
        <v>878</v>
      </c>
      <c r="C217">
        <v>669160</v>
      </c>
      <c r="D217" t="s">
        <v>16</v>
      </c>
      <c r="E217" t="str">
        <f t="shared" si="3"/>
        <v>669160FF</v>
      </c>
      <c r="F217">
        <v>2306</v>
      </c>
    </row>
    <row r="218" spans="1:6" x14ac:dyDescent="0.5">
      <c r="A218" t="s">
        <v>323</v>
      </c>
      <c r="B218" t="s">
        <v>175</v>
      </c>
      <c r="C218">
        <v>675916</v>
      </c>
      <c r="D218" t="s">
        <v>16</v>
      </c>
      <c r="E218" t="str">
        <f t="shared" si="3"/>
        <v>675916FF</v>
      </c>
      <c r="F218">
        <v>2306</v>
      </c>
    </row>
    <row r="219" spans="1:6" x14ac:dyDescent="0.5">
      <c r="A219" t="s">
        <v>512</v>
      </c>
      <c r="B219" t="s">
        <v>631</v>
      </c>
      <c r="C219">
        <v>500610</v>
      </c>
      <c r="D219" t="s">
        <v>16</v>
      </c>
      <c r="E219" t="str">
        <f t="shared" si="3"/>
        <v>500610FF</v>
      </c>
      <c r="F219">
        <v>2305</v>
      </c>
    </row>
    <row r="220" spans="1:6" x14ac:dyDescent="0.5">
      <c r="A220" t="s">
        <v>724</v>
      </c>
      <c r="B220" t="s">
        <v>119</v>
      </c>
      <c r="C220">
        <v>605195</v>
      </c>
      <c r="D220" t="s">
        <v>16</v>
      </c>
      <c r="E220" t="str">
        <f t="shared" si="3"/>
        <v>605195FF</v>
      </c>
      <c r="F220">
        <v>2305</v>
      </c>
    </row>
    <row r="221" spans="1:6" x14ac:dyDescent="0.5">
      <c r="A221" t="s">
        <v>865</v>
      </c>
      <c r="B221" t="s">
        <v>305</v>
      </c>
      <c r="C221">
        <v>592612</v>
      </c>
      <c r="D221" t="s">
        <v>16</v>
      </c>
      <c r="E221" t="str">
        <f t="shared" si="3"/>
        <v>592612FF</v>
      </c>
      <c r="F221">
        <v>2304</v>
      </c>
    </row>
    <row r="222" spans="1:6" x14ac:dyDescent="0.5">
      <c r="A222" t="s">
        <v>148</v>
      </c>
      <c r="B222" t="s">
        <v>934</v>
      </c>
      <c r="C222">
        <v>655889</v>
      </c>
      <c r="D222" t="s">
        <v>16</v>
      </c>
      <c r="E222" t="str">
        <f t="shared" si="3"/>
        <v>655889FF</v>
      </c>
      <c r="F222">
        <v>2304</v>
      </c>
    </row>
    <row r="223" spans="1:6" x14ac:dyDescent="0.5">
      <c r="A223" t="s">
        <v>538</v>
      </c>
      <c r="B223" t="s">
        <v>229</v>
      </c>
      <c r="C223">
        <v>641582</v>
      </c>
      <c r="D223" t="s">
        <v>16</v>
      </c>
      <c r="E223" t="str">
        <f t="shared" si="3"/>
        <v>641582FF</v>
      </c>
      <c r="F223">
        <v>2303</v>
      </c>
    </row>
    <row r="224" spans="1:6" x14ac:dyDescent="0.5">
      <c r="A224" t="s">
        <v>884</v>
      </c>
      <c r="B224" t="s">
        <v>885</v>
      </c>
      <c r="C224">
        <v>594056</v>
      </c>
      <c r="D224" t="s">
        <v>16</v>
      </c>
      <c r="E224" t="str">
        <f t="shared" si="3"/>
        <v>594056FF</v>
      </c>
      <c r="F224">
        <v>2302</v>
      </c>
    </row>
    <row r="225" spans="1:6" x14ac:dyDescent="0.5">
      <c r="A225" t="s">
        <v>636</v>
      </c>
      <c r="B225" t="s">
        <v>447</v>
      </c>
      <c r="C225">
        <v>656322</v>
      </c>
      <c r="D225" t="s">
        <v>16</v>
      </c>
      <c r="E225" t="str">
        <f t="shared" si="3"/>
        <v>656322FF</v>
      </c>
      <c r="F225">
        <v>2302</v>
      </c>
    </row>
    <row r="226" spans="1:6" x14ac:dyDescent="0.5">
      <c r="A226" t="s">
        <v>771</v>
      </c>
      <c r="B226" t="s">
        <v>772</v>
      </c>
      <c r="C226">
        <v>670456</v>
      </c>
      <c r="D226" t="s">
        <v>16</v>
      </c>
      <c r="E226" t="str">
        <f t="shared" si="3"/>
        <v>670456FF</v>
      </c>
      <c r="F226">
        <v>2302</v>
      </c>
    </row>
    <row r="227" spans="1:6" x14ac:dyDescent="0.5">
      <c r="A227" t="s">
        <v>541</v>
      </c>
      <c r="B227" t="s">
        <v>605</v>
      </c>
      <c r="C227">
        <v>502706</v>
      </c>
      <c r="D227" t="s">
        <v>16</v>
      </c>
      <c r="E227" t="str">
        <f t="shared" si="3"/>
        <v>502706FF</v>
      </c>
      <c r="F227">
        <v>2301</v>
      </c>
    </row>
    <row r="228" spans="1:6" x14ac:dyDescent="0.5">
      <c r="A228" t="s">
        <v>202</v>
      </c>
      <c r="B228" t="s">
        <v>25</v>
      </c>
      <c r="C228">
        <v>542881</v>
      </c>
      <c r="D228" t="s">
        <v>16</v>
      </c>
      <c r="E228" t="str">
        <f t="shared" si="3"/>
        <v>542881FF</v>
      </c>
      <c r="F228">
        <v>2301</v>
      </c>
    </row>
    <row r="229" spans="1:6" x14ac:dyDescent="0.5">
      <c r="A229" t="s">
        <v>443</v>
      </c>
      <c r="B229" t="s">
        <v>444</v>
      </c>
      <c r="C229">
        <v>605130</v>
      </c>
      <c r="D229" t="s">
        <v>16</v>
      </c>
      <c r="E229" t="str">
        <f t="shared" si="3"/>
        <v>605130FF</v>
      </c>
      <c r="F229">
        <v>2301</v>
      </c>
    </row>
    <row r="230" spans="1:6" x14ac:dyDescent="0.5">
      <c r="A230" t="s">
        <v>777</v>
      </c>
      <c r="B230" t="s">
        <v>778</v>
      </c>
      <c r="C230">
        <v>605138</v>
      </c>
      <c r="D230" t="s">
        <v>16</v>
      </c>
      <c r="E230" t="str">
        <f t="shared" si="3"/>
        <v>605138FF</v>
      </c>
      <c r="F230">
        <v>2300</v>
      </c>
    </row>
    <row r="231" spans="1:6" x14ac:dyDescent="0.5">
      <c r="A231" t="s">
        <v>632</v>
      </c>
      <c r="B231" t="s">
        <v>19</v>
      </c>
      <c r="C231">
        <v>656794</v>
      </c>
      <c r="D231" t="s">
        <v>16</v>
      </c>
      <c r="E231" t="str">
        <f t="shared" si="3"/>
        <v>656794FF</v>
      </c>
      <c r="F231">
        <v>2300</v>
      </c>
    </row>
    <row r="232" spans="1:6" x14ac:dyDescent="0.5">
      <c r="A232" t="s">
        <v>32</v>
      </c>
      <c r="B232" t="s">
        <v>33</v>
      </c>
      <c r="C232">
        <v>457918</v>
      </c>
      <c r="D232" t="s">
        <v>16</v>
      </c>
      <c r="E232" t="str">
        <f t="shared" si="3"/>
        <v>457918FF</v>
      </c>
      <c r="F232">
        <v>2299</v>
      </c>
    </row>
    <row r="233" spans="1:6" x14ac:dyDescent="0.5">
      <c r="A233" t="s">
        <v>571</v>
      </c>
      <c r="B233" t="s">
        <v>572</v>
      </c>
      <c r="C233">
        <v>503569</v>
      </c>
      <c r="D233" t="s">
        <v>16</v>
      </c>
      <c r="E233" t="str">
        <f t="shared" si="3"/>
        <v>503569FF</v>
      </c>
      <c r="F233">
        <v>2298</v>
      </c>
    </row>
    <row r="234" spans="1:6" x14ac:dyDescent="0.5">
      <c r="A234" t="s">
        <v>614</v>
      </c>
      <c r="B234" t="s">
        <v>511</v>
      </c>
      <c r="C234">
        <v>502522</v>
      </c>
      <c r="D234" t="s">
        <v>16</v>
      </c>
      <c r="E234" t="str">
        <f t="shared" si="3"/>
        <v>502522FF</v>
      </c>
      <c r="F234">
        <v>2297</v>
      </c>
    </row>
    <row r="235" spans="1:6" x14ac:dyDescent="0.5">
      <c r="A235" t="s">
        <v>735</v>
      </c>
      <c r="B235" t="s">
        <v>242</v>
      </c>
      <c r="C235">
        <v>623364</v>
      </c>
      <c r="D235" t="s">
        <v>16</v>
      </c>
      <c r="E235" t="str">
        <f t="shared" si="3"/>
        <v>623364FF</v>
      </c>
      <c r="F235">
        <v>2297</v>
      </c>
    </row>
    <row r="236" spans="1:6" x14ac:dyDescent="0.5">
      <c r="A236" t="s">
        <v>908</v>
      </c>
      <c r="B236" t="s">
        <v>909</v>
      </c>
      <c r="C236">
        <v>571945</v>
      </c>
      <c r="D236" t="s">
        <v>16</v>
      </c>
      <c r="E236" t="str">
        <f t="shared" si="3"/>
        <v>571945FF</v>
      </c>
      <c r="F236">
        <v>2295</v>
      </c>
    </row>
    <row r="237" spans="1:6" x14ac:dyDescent="0.5">
      <c r="A237" t="s">
        <v>1610</v>
      </c>
      <c r="B237" t="s">
        <v>73</v>
      </c>
      <c r="C237">
        <v>607074</v>
      </c>
      <c r="D237" t="s">
        <v>16</v>
      </c>
      <c r="E237" t="str">
        <f t="shared" si="3"/>
        <v>607074FF</v>
      </c>
      <c r="F237">
        <v>2295</v>
      </c>
    </row>
    <row r="238" spans="1:6" x14ac:dyDescent="0.5">
      <c r="A238" t="s">
        <v>40</v>
      </c>
      <c r="B238" t="s">
        <v>41</v>
      </c>
      <c r="C238">
        <v>601713</v>
      </c>
      <c r="D238" t="s">
        <v>16</v>
      </c>
      <c r="E238" t="str">
        <f t="shared" si="3"/>
        <v>601713FF</v>
      </c>
      <c r="F238">
        <v>2293</v>
      </c>
    </row>
    <row r="239" spans="1:6" x14ac:dyDescent="0.5">
      <c r="A239" t="s">
        <v>881</v>
      </c>
      <c r="B239" t="s">
        <v>882</v>
      </c>
      <c r="C239">
        <v>667297</v>
      </c>
      <c r="D239" t="s">
        <v>16</v>
      </c>
      <c r="E239" t="str">
        <f t="shared" si="3"/>
        <v>667297FF</v>
      </c>
      <c r="F239">
        <v>2293</v>
      </c>
    </row>
    <row r="240" spans="1:6" x14ac:dyDescent="0.5">
      <c r="A240" t="s">
        <v>872</v>
      </c>
      <c r="B240" t="s">
        <v>264</v>
      </c>
      <c r="C240">
        <v>681810</v>
      </c>
      <c r="D240" t="s">
        <v>16</v>
      </c>
      <c r="E240" t="str">
        <f t="shared" si="3"/>
        <v>681810FF</v>
      </c>
      <c r="F240">
        <v>2293</v>
      </c>
    </row>
    <row r="241" spans="1:6" x14ac:dyDescent="0.5">
      <c r="A241" t="s">
        <v>218</v>
      </c>
      <c r="B241" t="s">
        <v>119</v>
      </c>
      <c r="C241">
        <v>502043</v>
      </c>
      <c r="D241" t="s">
        <v>16</v>
      </c>
      <c r="E241" t="str">
        <f t="shared" si="3"/>
        <v>502043FF</v>
      </c>
      <c r="F241">
        <v>2292</v>
      </c>
    </row>
    <row r="242" spans="1:6" x14ac:dyDescent="0.5">
      <c r="A242" t="s">
        <v>807</v>
      </c>
      <c r="B242" t="s">
        <v>808</v>
      </c>
      <c r="C242">
        <v>605194</v>
      </c>
      <c r="D242" t="s">
        <v>16</v>
      </c>
      <c r="E242" t="str">
        <f t="shared" si="3"/>
        <v>605194FF</v>
      </c>
      <c r="F242">
        <v>2291</v>
      </c>
    </row>
    <row r="243" spans="1:6" x14ac:dyDescent="0.5">
      <c r="A243" t="s">
        <v>602</v>
      </c>
      <c r="B243" t="s">
        <v>388</v>
      </c>
      <c r="C243">
        <v>621242</v>
      </c>
      <c r="D243" t="s">
        <v>16</v>
      </c>
      <c r="E243" t="str">
        <f t="shared" si="3"/>
        <v>621242FF</v>
      </c>
      <c r="F243">
        <v>2291</v>
      </c>
    </row>
    <row r="244" spans="1:6" x14ac:dyDescent="0.5">
      <c r="A244" t="s">
        <v>468</v>
      </c>
      <c r="B244" t="s">
        <v>147</v>
      </c>
      <c r="C244">
        <v>642121</v>
      </c>
      <c r="D244" t="s">
        <v>16</v>
      </c>
      <c r="E244" t="str">
        <f t="shared" si="3"/>
        <v>642121FF</v>
      </c>
      <c r="F244">
        <v>2291</v>
      </c>
    </row>
    <row r="245" spans="1:6" x14ac:dyDescent="0.5">
      <c r="A245" t="s">
        <v>494</v>
      </c>
      <c r="B245" t="s">
        <v>1611</v>
      </c>
      <c r="C245">
        <v>650893</v>
      </c>
      <c r="D245" t="s">
        <v>16</v>
      </c>
      <c r="E245" t="str">
        <f t="shared" si="3"/>
        <v>650893FF</v>
      </c>
      <c r="F245">
        <v>2289</v>
      </c>
    </row>
    <row r="246" spans="1:6" x14ac:dyDescent="0.5">
      <c r="A246" t="s">
        <v>786</v>
      </c>
      <c r="B246" t="s">
        <v>85</v>
      </c>
      <c r="C246">
        <v>664076</v>
      </c>
      <c r="D246" t="s">
        <v>16</v>
      </c>
      <c r="E246" t="str">
        <f t="shared" si="3"/>
        <v>664076FF</v>
      </c>
      <c r="F246">
        <v>2288</v>
      </c>
    </row>
    <row r="247" spans="1:6" x14ac:dyDescent="0.5">
      <c r="A247" t="s">
        <v>739</v>
      </c>
      <c r="B247" t="s">
        <v>643</v>
      </c>
      <c r="C247">
        <v>453265</v>
      </c>
      <c r="D247" t="s">
        <v>16</v>
      </c>
      <c r="E247" t="str">
        <f t="shared" si="3"/>
        <v>453265FF</v>
      </c>
      <c r="F247">
        <v>2287</v>
      </c>
    </row>
    <row r="248" spans="1:6" x14ac:dyDescent="0.5">
      <c r="A248" t="s">
        <v>850</v>
      </c>
      <c r="B248" t="s">
        <v>851</v>
      </c>
      <c r="C248">
        <v>592858</v>
      </c>
      <c r="D248" t="s">
        <v>16</v>
      </c>
      <c r="E248" t="str">
        <f t="shared" si="3"/>
        <v>592858FF</v>
      </c>
      <c r="F248">
        <v>2287</v>
      </c>
    </row>
    <row r="249" spans="1:6" x14ac:dyDescent="0.5">
      <c r="A249" t="s">
        <v>564</v>
      </c>
      <c r="B249" t="s">
        <v>565</v>
      </c>
      <c r="C249">
        <v>641401</v>
      </c>
      <c r="D249" t="s">
        <v>16</v>
      </c>
      <c r="E249" t="str">
        <f t="shared" si="3"/>
        <v>641401FF</v>
      </c>
      <c r="F249">
        <v>2286</v>
      </c>
    </row>
    <row r="250" spans="1:6" x14ac:dyDescent="0.5">
      <c r="A250" t="s">
        <v>554</v>
      </c>
      <c r="B250" t="s">
        <v>229</v>
      </c>
      <c r="C250">
        <v>598264</v>
      </c>
      <c r="D250" t="s">
        <v>16</v>
      </c>
      <c r="E250" t="str">
        <f t="shared" si="3"/>
        <v>598264FF</v>
      </c>
      <c r="F250">
        <v>2285</v>
      </c>
    </row>
    <row r="251" spans="1:6" x14ac:dyDescent="0.5">
      <c r="A251" t="s">
        <v>480</v>
      </c>
      <c r="B251" t="s">
        <v>481</v>
      </c>
      <c r="C251">
        <v>670280</v>
      </c>
      <c r="D251" t="s">
        <v>16</v>
      </c>
      <c r="E251" t="str">
        <f t="shared" si="3"/>
        <v>670280FF</v>
      </c>
      <c r="F251">
        <v>2285</v>
      </c>
    </row>
    <row r="252" spans="1:6" x14ac:dyDescent="0.5">
      <c r="A252" t="s">
        <v>625</v>
      </c>
      <c r="B252" t="s">
        <v>626</v>
      </c>
      <c r="C252">
        <v>571656</v>
      </c>
      <c r="D252" t="s">
        <v>16</v>
      </c>
      <c r="E252" t="str">
        <f t="shared" si="3"/>
        <v>571656FF</v>
      </c>
      <c r="F252">
        <v>2284</v>
      </c>
    </row>
    <row r="253" spans="1:6" x14ac:dyDescent="0.5">
      <c r="A253" t="s">
        <v>925</v>
      </c>
      <c r="B253" t="s">
        <v>272</v>
      </c>
      <c r="C253">
        <v>461872</v>
      </c>
      <c r="D253" t="s">
        <v>16</v>
      </c>
      <c r="E253" t="str">
        <f t="shared" si="3"/>
        <v>461872FF</v>
      </c>
      <c r="F253">
        <v>2282</v>
      </c>
    </row>
    <row r="254" spans="1:6" x14ac:dyDescent="0.5">
      <c r="A254" t="s">
        <v>477</v>
      </c>
      <c r="B254" t="s">
        <v>756</v>
      </c>
      <c r="C254">
        <v>543351</v>
      </c>
      <c r="D254" t="s">
        <v>16</v>
      </c>
      <c r="E254" t="str">
        <f t="shared" si="3"/>
        <v>543351FF</v>
      </c>
      <c r="F254">
        <v>2282</v>
      </c>
    </row>
    <row r="255" spans="1:6" x14ac:dyDescent="0.5">
      <c r="A255" t="s">
        <v>114</v>
      </c>
      <c r="B255" t="s">
        <v>115</v>
      </c>
      <c r="C255">
        <v>543475</v>
      </c>
      <c r="D255" t="s">
        <v>16</v>
      </c>
      <c r="E255" t="str">
        <f t="shared" si="3"/>
        <v>543475FF</v>
      </c>
      <c r="F255">
        <v>2281</v>
      </c>
    </row>
    <row r="256" spans="1:6" x14ac:dyDescent="0.5">
      <c r="A256" t="s">
        <v>503</v>
      </c>
      <c r="B256" t="s">
        <v>427</v>
      </c>
      <c r="C256">
        <v>594965</v>
      </c>
      <c r="D256" t="s">
        <v>16</v>
      </c>
      <c r="E256" t="str">
        <f t="shared" si="3"/>
        <v>594965FF</v>
      </c>
      <c r="F256">
        <v>2281</v>
      </c>
    </row>
    <row r="257" spans="1:6" x14ac:dyDescent="0.5">
      <c r="A257" t="s">
        <v>372</v>
      </c>
      <c r="B257" t="s">
        <v>373</v>
      </c>
      <c r="C257">
        <v>570663</v>
      </c>
      <c r="D257" t="s">
        <v>16</v>
      </c>
      <c r="E257" t="str">
        <f t="shared" si="3"/>
        <v>570663FF</v>
      </c>
      <c r="F257">
        <v>2280</v>
      </c>
    </row>
    <row r="258" spans="1:6" x14ac:dyDescent="0.5">
      <c r="A258" t="s">
        <v>28</v>
      </c>
      <c r="B258" t="s">
        <v>29</v>
      </c>
      <c r="C258">
        <v>592332</v>
      </c>
      <c r="D258" t="s">
        <v>16</v>
      </c>
      <c r="E258" t="str">
        <f t="shared" si="3"/>
        <v>592332FF</v>
      </c>
      <c r="F258">
        <v>2280</v>
      </c>
    </row>
    <row r="259" spans="1:6" x14ac:dyDescent="0.5">
      <c r="A259" t="s">
        <v>414</v>
      </c>
      <c r="B259" t="s">
        <v>115</v>
      </c>
      <c r="C259">
        <v>656756</v>
      </c>
      <c r="D259" t="s">
        <v>16</v>
      </c>
      <c r="E259" t="str">
        <f t="shared" ref="E259:E322" si="4">C259&amp;D259</f>
        <v>656756FF</v>
      </c>
      <c r="F259">
        <v>2280</v>
      </c>
    </row>
    <row r="260" spans="1:6" x14ac:dyDescent="0.5">
      <c r="A260" t="s">
        <v>875</v>
      </c>
      <c r="B260" t="s">
        <v>37</v>
      </c>
      <c r="C260">
        <v>681806</v>
      </c>
      <c r="D260" t="s">
        <v>16</v>
      </c>
      <c r="E260" t="str">
        <f t="shared" si="4"/>
        <v>681806FF</v>
      </c>
      <c r="F260">
        <v>2280</v>
      </c>
    </row>
    <row r="261" spans="1:6" x14ac:dyDescent="0.5">
      <c r="A261" t="s">
        <v>310</v>
      </c>
      <c r="B261" t="s">
        <v>229</v>
      </c>
      <c r="C261">
        <v>519043</v>
      </c>
      <c r="D261" t="s">
        <v>16</v>
      </c>
      <c r="E261" t="str">
        <f t="shared" si="4"/>
        <v>519043FF</v>
      </c>
      <c r="F261">
        <v>2279</v>
      </c>
    </row>
    <row r="262" spans="1:6" x14ac:dyDescent="0.5">
      <c r="A262" t="s">
        <v>562</v>
      </c>
      <c r="B262" t="s">
        <v>815</v>
      </c>
      <c r="C262">
        <v>608334</v>
      </c>
      <c r="D262" t="s">
        <v>16</v>
      </c>
      <c r="E262" t="str">
        <f t="shared" si="4"/>
        <v>608334FF</v>
      </c>
      <c r="F262">
        <v>2278</v>
      </c>
    </row>
    <row r="263" spans="1:6" x14ac:dyDescent="0.5">
      <c r="A263" t="s">
        <v>184</v>
      </c>
      <c r="B263" t="s">
        <v>498</v>
      </c>
      <c r="C263">
        <v>572143</v>
      </c>
      <c r="D263" t="s">
        <v>16</v>
      </c>
      <c r="E263" t="str">
        <f t="shared" si="4"/>
        <v>572143FF</v>
      </c>
      <c r="F263">
        <v>2277</v>
      </c>
    </row>
    <row r="264" spans="1:6" x14ac:dyDescent="0.5">
      <c r="A264" t="s">
        <v>769</v>
      </c>
      <c r="B264" t="s">
        <v>89</v>
      </c>
      <c r="C264">
        <v>519242</v>
      </c>
      <c r="D264" t="s">
        <v>16</v>
      </c>
      <c r="E264" t="str">
        <f t="shared" si="4"/>
        <v>519242FF</v>
      </c>
      <c r="F264">
        <v>2276</v>
      </c>
    </row>
    <row r="265" spans="1:6" x14ac:dyDescent="0.5">
      <c r="A265" t="s">
        <v>479</v>
      </c>
      <c r="B265" t="s">
        <v>25</v>
      </c>
      <c r="C265">
        <v>608648</v>
      </c>
      <c r="D265" t="s">
        <v>16</v>
      </c>
      <c r="E265" t="str">
        <f t="shared" si="4"/>
        <v>608648FF</v>
      </c>
      <c r="F265">
        <v>2276</v>
      </c>
    </row>
    <row r="266" spans="1:6" x14ac:dyDescent="0.5">
      <c r="A266" t="s">
        <v>765</v>
      </c>
      <c r="B266" t="s">
        <v>720</v>
      </c>
      <c r="C266">
        <v>664074</v>
      </c>
      <c r="D266" t="s">
        <v>16</v>
      </c>
      <c r="E266" t="str">
        <f t="shared" si="4"/>
        <v>664074FF</v>
      </c>
      <c r="F266">
        <v>2276</v>
      </c>
    </row>
    <row r="267" spans="1:6" x14ac:dyDescent="0.5">
      <c r="A267" t="s">
        <v>394</v>
      </c>
      <c r="B267" t="s">
        <v>395</v>
      </c>
      <c r="C267">
        <v>489334</v>
      </c>
      <c r="D267" t="s">
        <v>16</v>
      </c>
      <c r="E267" t="str">
        <f t="shared" si="4"/>
        <v>489334FF</v>
      </c>
      <c r="F267">
        <v>2274</v>
      </c>
    </row>
    <row r="268" spans="1:6" x14ac:dyDescent="0.5">
      <c r="A268" t="s">
        <v>950</v>
      </c>
      <c r="B268" t="s">
        <v>420</v>
      </c>
      <c r="C268">
        <v>596071</v>
      </c>
      <c r="D268" t="s">
        <v>16</v>
      </c>
      <c r="E268" t="str">
        <f t="shared" si="4"/>
        <v>596071FF</v>
      </c>
      <c r="F268">
        <v>2274</v>
      </c>
    </row>
    <row r="269" spans="1:6" x14ac:dyDescent="0.5">
      <c r="A269" t="s">
        <v>532</v>
      </c>
      <c r="B269" t="s">
        <v>533</v>
      </c>
      <c r="C269">
        <v>518633</v>
      </c>
      <c r="D269" t="s">
        <v>16</v>
      </c>
      <c r="E269" t="str">
        <f t="shared" si="4"/>
        <v>518633FF</v>
      </c>
      <c r="F269">
        <v>2272</v>
      </c>
    </row>
    <row r="270" spans="1:6" x14ac:dyDescent="0.5">
      <c r="A270" t="s">
        <v>12</v>
      </c>
      <c r="B270" t="s">
        <v>13</v>
      </c>
      <c r="C270">
        <v>592662</v>
      </c>
      <c r="D270" t="s">
        <v>16</v>
      </c>
      <c r="E270" t="str">
        <f t="shared" si="4"/>
        <v>592662FF</v>
      </c>
      <c r="F270">
        <v>2270</v>
      </c>
    </row>
    <row r="271" spans="1:6" x14ac:dyDescent="0.5">
      <c r="A271" t="s">
        <v>621</v>
      </c>
      <c r="B271" t="s">
        <v>181</v>
      </c>
      <c r="C271">
        <v>595928</v>
      </c>
      <c r="D271" t="s">
        <v>16</v>
      </c>
      <c r="E271" t="str">
        <f t="shared" si="4"/>
        <v>595928FF</v>
      </c>
      <c r="F271">
        <v>2269</v>
      </c>
    </row>
    <row r="272" spans="1:6" x14ac:dyDescent="0.5">
      <c r="A272" t="s">
        <v>506</v>
      </c>
      <c r="B272" t="s">
        <v>507</v>
      </c>
      <c r="C272">
        <v>543521</v>
      </c>
      <c r="D272" t="s">
        <v>16</v>
      </c>
      <c r="E272" t="str">
        <f t="shared" si="4"/>
        <v>543521FF</v>
      </c>
      <c r="F272">
        <v>2268</v>
      </c>
    </row>
    <row r="273" spans="1:6" x14ac:dyDescent="0.5">
      <c r="A273" t="s">
        <v>494</v>
      </c>
      <c r="B273" t="s">
        <v>1010</v>
      </c>
      <c r="C273">
        <v>665795</v>
      </c>
      <c r="D273" t="s">
        <v>16</v>
      </c>
      <c r="E273" t="str">
        <f t="shared" si="4"/>
        <v>665795FF</v>
      </c>
      <c r="F273">
        <v>2266</v>
      </c>
    </row>
    <row r="274" spans="1:6" x14ac:dyDescent="0.5">
      <c r="A274" t="s">
        <v>799</v>
      </c>
      <c r="B274" t="s">
        <v>800</v>
      </c>
      <c r="C274">
        <v>592135</v>
      </c>
      <c r="D274" t="s">
        <v>16</v>
      </c>
      <c r="E274" t="str">
        <f t="shared" si="4"/>
        <v>592135FF</v>
      </c>
      <c r="F274">
        <v>2265</v>
      </c>
    </row>
    <row r="275" spans="1:6" x14ac:dyDescent="0.5">
      <c r="A275" t="s">
        <v>524</v>
      </c>
      <c r="B275" t="s">
        <v>471</v>
      </c>
      <c r="C275">
        <v>656288</v>
      </c>
      <c r="D275" t="s">
        <v>16</v>
      </c>
      <c r="E275" t="str">
        <f t="shared" si="4"/>
        <v>656288FF</v>
      </c>
      <c r="F275">
        <v>2265</v>
      </c>
    </row>
    <row r="276" spans="1:6" x14ac:dyDescent="0.5">
      <c r="A276" t="s">
        <v>78</v>
      </c>
      <c r="B276" t="s">
        <v>79</v>
      </c>
      <c r="C276">
        <v>663903</v>
      </c>
      <c r="D276" t="s">
        <v>16</v>
      </c>
      <c r="E276" t="str">
        <f t="shared" si="4"/>
        <v>663903FF</v>
      </c>
      <c r="F276">
        <v>2265</v>
      </c>
    </row>
    <row r="277" spans="1:6" x14ac:dyDescent="0.5">
      <c r="A277" t="s">
        <v>339</v>
      </c>
      <c r="B277" t="s">
        <v>340</v>
      </c>
      <c r="C277">
        <v>628317</v>
      </c>
      <c r="D277" t="s">
        <v>16</v>
      </c>
      <c r="E277" t="str">
        <f t="shared" si="4"/>
        <v>628317FF</v>
      </c>
      <c r="F277">
        <v>2264</v>
      </c>
    </row>
    <row r="278" spans="1:6" x14ac:dyDescent="0.5">
      <c r="A278" t="s">
        <v>680</v>
      </c>
      <c r="B278" t="s">
        <v>681</v>
      </c>
      <c r="C278">
        <v>446372</v>
      </c>
      <c r="D278" t="s">
        <v>16</v>
      </c>
      <c r="E278" t="str">
        <f t="shared" si="4"/>
        <v>446372FF</v>
      </c>
      <c r="F278">
        <v>2263</v>
      </c>
    </row>
    <row r="279" spans="1:6" x14ac:dyDescent="0.5">
      <c r="A279" t="s">
        <v>271</v>
      </c>
      <c r="B279" t="s">
        <v>272</v>
      </c>
      <c r="C279">
        <v>543101</v>
      </c>
      <c r="D279" t="s">
        <v>16</v>
      </c>
      <c r="E279" t="str">
        <f t="shared" si="4"/>
        <v>543101FF</v>
      </c>
      <c r="F279">
        <v>2263</v>
      </c>
    </row>
    <row r="280" spans="1:6" x14ac:dyDescent="0.5">
      <c r="A280" t="s">
        <v>727</v>
      </c>
      <c r="B280" t="s">
        <v>1540</v>
      </c>
      <c r="C280">
        <v>650671</v>
      </c>
      <c r="D280" t="s">
        <v>16</v>
      </c>
      <c r="E280" t="str">
        <f t="shared" si="4"/>
        <v>650671FF</v>
      </c>
      <c r="F280">
        <v>2263</v>
      </c>
    </row>
    <row r="281" spans="1:6" x14ac:dyDescent="0.5">
      <c r="A281" t="s">
        <v>336</v>
      </c>
      <c r="B281" t="s">
        <v>19</v>
      </c>
      <c r="C281">
        <v>448281</v>
      </c>
      <c r="D281" t="s">
        <v>16</v>
      </c>
      <c r="E281" t="str">
        <f t="shared" si="4"/>
        <v>448281FF</v>
      </c>
      <c r="F281">
        <v>2262</v>
      </c>
    </row>
    <row r="282" spans="1:6" x14ac:dyDescent="0.5">
      <c r="A282" t="s">
        <v>674</v>
      </c>
      <c r="B282" t="s">
        <v>572</v>
      </c>
      <c r="C282">
        <v>606160</v>
      </c>
      <c r="D282" t="s">
        <v>16</v>
      </c>
      <c r="E282" t="str">
        <f t="shared" si="4"/>
        <v>606160FF</v>
      </c>
      <c r="F282">
        <v>2262</v>
      </c>
    </row>
    <row r="283" spans="1:6" x14ac:dyDescent="0.5">
      <c r="A283" t="s">
        <v>313</v>
      </c>
      <c r="B283" t="s">
        <v>295</v>
      </c>
      <c r="C283">
        <v>621368</v>
      </c>
      <c r="D283" t="s">
        <v>16</v>
      </c>
      <c r="E283" t="str">
        <f t="shared" si="4"/>
        <v>621368FF</v>
      </c>
      <c r="F283">
        <v>2262</v>
      </c>
    </row>
    <row r="284" spans="1:6" x14ac:dyDescent="0.5">
      <c r="A284" t="s">
        <v>184</v>
      </c>
      <c r="B284" t="s">
        <v>356</v>
      </c>
      <c r="C284">
        <v>642092</v>
      </c>
      <c r="D284" t="s">
        <v>16</v>
      </c>
      <c r="E284" t="str">
        <f t="shared" si="4"/>
        <v>642092FF</v>
      </c>
      <c r="F284">
        <v>2262</v>
      </c>
    </row>
    <row r="285" spans="1:6" x14ac:dyDescent="0.5">
      <c r="A285" t="s">
        <v>500</v>
      </c>
      <c r="B285" t="s">
        <v>329</v>
      </c>
      <c r="C285">
        <v>608638</v>
      </c>
      <c r="D285" t="s">
        <v>16</v>
      </c>
      <c r="E285" t="str">
        <f t="shared" si="4"/>
        <v>608638FF</v>
      </c>
      <c r="F285">
        <v>2261</v>
      </c>
    </row>
    <row r="286" spans="1:6" x14ac:dyDescent="0.5">
      <c r="A286" t="s">
        <v>780</v>
      </c>
      <c r="B286" t="s">
        <v>511</v>
      </c>
      <c r="C286">
        <v>621057</v>
      </c>
      <c r="D286" t="s">
        <v>16</v>
      </c>
      <c r="E286" t="str">
        <f t="shared" si="4"/>
        <v>621057FF</v>
      </c>
      <c r="F286">
        <v>2261</v>
      </c>
    </row>
    <row r="287" spans="1:6" x14ac:dyDescent="0.5">
      <c r="A287" t="s">
        <v>876</v>
      </c>
      <c r="B287" t="s">
        <v>175</v>
      </c>
      <c r="C287">
        <v>642073</v>
      </c>
      <c r="D287" t="s">
        <v>16</v>
      </c>
      <c r="E287" t="str">
        <f t="shared" si="4"/>
        <v>642073FF</v>
      </c>
      <c r="F287">
        <v>2261</v>
      </c>
    </row>
    <row r="288" spans="1:6" x14ac:dyDescent="0.5">
      <c r="A288" t="s">
        <v>514</v>
      </c>
      <c r="B288" t="s">
        <v>305</v>
      </c>
      <c r="C288">
        <v>622251</v>
      </c>
      <c r="D288" t="s">
        <v>16</v>
      </c>
      <c r="E288" t="str">
        <f t="shared" si="4"/>
        <v>622251FF</v>
      </c>
      <c r="F288">
        <v>2259</v>
      </c>
    </row>
    <row r="289" spans="1:6" x14ac:dyDescent="0.5">
      <c r="A289" t="s">
        <v>728</v>
      </c>
      <c r="B289" t="s">
        <v>729</v>
      </c>
      <c r="C289">
        <v>545343</v>
      </c>
      <c r="D289" t="s">
        <v>16</v>
      </c>
      <c r="E289" t="str">
        <f t="shared" si="4"/>
        <v>545343FF</v>
      </c>
      <c r="F289">
        <v>2257</v>
      </c>
    </row>
    <row r="290" spans="1:6" x14ac:dyDescent="0.5">
      <c r="A290" t="s">
        <v>845</v>
      </c>
      <c r="B290" t="s">
        <v>181</v>
      </c>
      <c r="C290">
        <v>605154</v>
      </c>
      <c r="D290" t="s">
        <v>16</v>
      </c>
      <c r="E290" t="str">
        <f t="shared" si="4"/>
        <v>605154FF</v>
      </c>
      <c r="F290">
        <v>2257</v>
      </c>
    </row>
    <row r="291" spans="1:6" x14ac:dyDescent="0.5">
      <c r="A291" t="s">
        <v>752</v>
      </c>
      <c r="B291" t="s">
        <v>189</v>
      </c>
      <c r="C291">
        <v>622065</v>
      </c>
      <c r="D291" t="s">
        <v>16</v>
      </c>
      <c r="E291" t="str">
        <f t="shared" si="4"/>
        <v>622065FF</v>
      </c>
      <c r="F291">
        <v>2257</v>
      </c>
    </row>
    <row r="292" spans="1:6" x14ac:dyDescent="0.5">
      <c r="A292" t="s">
        <v>377</v>
      </c>
      <c r="B292" t="s">
        <v>378</v>
      </c>
      <c r="C292">
        <v>670912</v>
      </c>
      <c r="D292" t="s">
        <v>16</v>
      </c>
      <c r="E292" t="str">
        <f t="shared" si="4"/>
        <v>670912FF</v>
      </c>
      <c r="F292">
        <v>2256</v>
      </c>
    </row>
    <row r="293" spans="1:6" x14ac:dyDescent="0.5">
      <c r="A293" t="s">
        <v>846</v>
      </c>
      <c r="B293" t="s">
        <v>291</v>
      </c>
      <c r="C293">
        <v>572888</v>
      </c>
      <c r="D293" t="s">
        <v>16</v>
      </c>
      <c r="E293" t="str">
        <f t="shared" si="4"/>
        <v>572888FF</v>
      </c>
      <c r="F293">
        <v>2255</v>
      </c>
    </row>
    <row r="294" spans="1:6" x14ac:dyDescent="0.5">
      <c r="A294" t="s">
        <v>819</v>
      </c>
      <c r="B294" t="s">
        <v>533</v>
      </c>
      <c r="C294">
        <v>543056</v>
      </c>
      <c r="D294" t="s">
        <v>16</v>
      </c>
      <c r="E294" t="str">
        <f t="shared" si="4"/>
        <v>543056FF</v>
      </c>
      <c r="F294">
        <v>2253</v>
      </c>
    </row>
    <row r="295" spans="1:6" x14ac:dyDescent="0.5">
      <c r="A295" t="s">
        <v>290</v>
      </c>
      <c r="B295" t="s">
        <v>291</v>
      </c>
      <c r="C295">
        <v>663556</v>
      </c>
      <c r="D295" t="s">
        <v>16</v>
      </c>
      <c r="E295" t="str">
        <f t="shared" si="4"/>
        <v>663556FF</v>
      </c>
      <c r="F295">
        <v>2253</v>
      </c>
    </row>
    <row r="296" spans="1:6" x14ac:dyDescent="0.5">
      <c r="A296" t="s">
        <v>385</v>
      </c>
      <c r="B296" t="s">
        <v>386</v>
      </c>
      <c r="C296">
        <v>453343</v>
      </c>
      <c r="D296" t="s">
        <v>16</v>
      </c>
      <c r="E296" t="str">
        <f t="shared" si="4"/>
        <v>453343FF</v>
      </c>
      <c r="F296">
        <v>2252</v>
      </c>
    </row>
    <row r="297" spans="1:6" x14ac:dyDescent="0.5">
      <c r="A297" t="s">
        <v>366</v>
      </c>
      <c r="B297" t="s">
        <v>170</v>
      </c>
      <c r="C297">
        <v>641394</v>
      </c>
      <c r="D297" t="s">
        <v>16</v>
      </c>
      <c r="E297" t="str">
        <f t="shared" si="4"/>
        <v>641394FF</v>
      </c>
      <c r="F297">
        <v>2252</v>
      </c>
    </row>
    <row r="298" spans="1:6" x14ac:dyDescent="0.5">
      <c r="A298" t="s">
        <v>350</v>
      </c>
      <c r="B298" t="s">
        <v>367</v>
      </c>
      <c r="C298">
        <v>642207</v>
      </c>
      <c r="D298" t="s">
        <v>16</v>
      </c>
      <c r="E298" t="str">
        <f t="shared" si="4"/>
        <v>642207FF</v>
      </c>
      <c r="F298">
        <v>2252</v>
      </c>
    </row>
    <row r="299" spans="1:6" x14ac:dyDescent="0.5">
      <c r="A299" t="s">
        <v>1024</v>
      </c>
      <c r="B299" t="s">
        <v>25</v>
      </c>
      <c r="C299">
        <v>461325</v>
      </c>
      <c r="D299" t="s">
        <v>16</v>
      </c>
      <c r="E299" t="str">
        <f t="shared" si="4"/>
        <v>461325FF</v>
      </c>
      <c r="F299">
        <v>2251</v>
      </c>
    </row>
    <row r="300" spans="1:6" x14ac:dyDescent="0.5">
      <c r="A300" t="s">
        <v>751</v>
      </c>
      <c r="B300" t="s">
        <v>73</v>
      </c>
      <c r="C300">
        <v>471911</v>
      </c>
      <c r="D300" t="s">
        <v>16</v>
      </c>
      <c r="E300" t="str">
        <f t="shared" si="4"/>
        <v>471911FF</v>
      </c>
      <c r="F300">
        <v>2250</v>
      </c>
    </row>
    <row r="301" spans="1:6" x14ac:dyDescent="0.5">
      <c r="A301" t="s">
        <v>748</v>
      </c>
      <c r="B301" t="s">
        <v>251</v>
      </c>
      <c r="C301">
        <v>573009</v>
      </c>
      <c r="D301" t="s">
        <v>16</v>
      </c>
      <c r="E301" t="str">
        <f t="shared" si="4"/>
        <v>573009FF</v>
      </c>
      <c r="F301">
        <v>2250</v>
      </c>
    </row>
    <row r="302" spans="1:6" x14ac:dyDescent="0.5">
      <c r="A302" t="s">
        <v>461</v>
      </c>
      <c r="B302" t="s">
        <v>151</v>
      </c>
      <c r="C302">
        <v>592644</v>
      </c>
      <c r="D302" t="s">
        <v>16</v>
      </c>
      <c r="E302" t="str">
        <f t="shared" si="4"/>
        <v>592644FF</v>
      </c>
      <c r="F302">
        <v>2250</v>
      </c>
    </row>
    <row r="303" spans="1:6" x14ac:dyDescent="0.5">
      <c r="A303" t="s">
        <v>527</v>
      </c>
      <c r="B303" t="s">
        <v>511</v>
      </c>
      <c r="C303">
        <v>458677</v>
      </c>
      <c r="D303" t="s">
        <v>16</v>
      </c>
      <c r="E303" t="str">
        <f t="shared" si="4"/>
        <v>458677FF</v>
      </c>
      <c r="F303">
        <v>2249</v>
      </c>
    </row>
    <row r="304" spans="1:6" x14ac:dyDescent="0.5">
      <c r="A304" t="s">
        <v>843</v>
      </c>
      <c r="B304" t="s">
        <v>844</v>
      </c>
      <c r="C304">
        <v>608650</v>
      </c>
      <c r="D304" t="s">
        <v>16</v>
      </c>
      <c r="E304" t="str">
        <f t="shared" si="4"/>
        <v>608650FF</v>
      </c>
      <c r="F304">
        <v>2249</v>
      </c>
    </row>
    <row r="305" spans="1:6" x14ac:dyDescent="0.5">
      <c r="A305" t="s">
        <v>560</v>
      </c>
      <c r="B305" t="s">
        <v>119</v>
      </c>
      <c r="C305">
        <v>622092</v>
      </c>
      <c r="D305" t="s">
        <v>16</v>
      </c>
      <c r="E305" t="str">
        <f t="shared" si="4"/>
        <v>622092FF</v>
      </c>
      <c r="F305">
        <v>2249</v>
      </c>
    </row>
    <row r="306" spans="1:6" x14ac:dyDescent="0.5">
      <c r="A306" t="s">
        <v>120</v>
      </c>
      <c r="B306" t="s">
        <v>121</v>
      </c>
      <c r="C306">
        <v>663474</v>
      </c>
      <c r="D306" t="s">
        <v>16</v>
      </c>
      <c r="E306" t="str">
        <f t="shared" si="4"/>
        <v>663474FF</v>
      </c>
      <c r="F306">
        <v>2249</v>
      </c>
    </row>
    <row r="307" spans="1:6" x14ac:dyDescent="0.5">
      <c r="A307" t="s">
        <v>478</v>
      </c>
      <c r="B307" t="s">
        <v>305</v>
      </c>
      <c r="C307">
        <v>657031</v>
      </c>
      <c r="D307" t="s">
        <v>16</v>
      </c>
      <c r="E307" t="str">
        <f t="shared" si="4"/>
        <v>657031FF</v>
      </c>
      <c r="F307">
        <v>2248</v>
      </c>
    </row>
    <row r="308" spans="1:6" x14ac:dyDescent="0.5">
      <c r="A308" t="s">
        <v>890</v>
      </c>
      <c r="B308" t="s">
        <v>19</v>
      </c>
      <c r="C308">
        <v>674944</v>
      </c>
      <c r="D308" t="s">
        <v>16</v>
      </c>
      <c r="E308" t="str">
        <f t="shared" si="4"/>
        <v>674944FF</v>
      </c>
      <c r="F308">
        <v>2248</v>
      </c>
    </row>
    <row r="309" spans="1:6" x14ac:dyDescent="0.5">
      <c r="A309" t="s">
        <v>552</v>
      </c>
      <c r="B309" t="s">
        <v>177</v>
      </c>
      <c r="C309">
        <v>572193</v>
      </c>
      <c r="D309" t="s">
        <v>16</v>
      </c>
      <c r="E309" t="str">
        <f t="shared" si="4"/>
        <v>572193FF</v>
      </c>
      <c r="F309">
        <v>2247</v>
      </c>
    </row>
    <row r="310" spans="1:6" x14ac:dyDescent="0.5">
      <c r="A310" t="s">
        <v>709</v>
      </c>
      <c r="B310" t="s">
        <v>710</v>
      </c>
      <c r="C310">
        <v>573668</v>
      </c>
      <c r="D310" t="s">
        <v>16</v>
      </c>
      <c r="E310" t="str">
        <f t="shared" si="4"/>
        <v>573668FF</v>
      </c>
      <c r="F310">
        <v>2247</v>
      </c>
    </row>
    <row r="311" spans="1:6" x14ac:dyDescent="0.5">
      <c r="A311" t="s">
        <v>311</v>
      </c>
      <c r="B311" t="s">
        <v>312</v>
      </c>
      <c r="C311">
        <v>641778</v>
      </c>
      <c r="D311" t="s">
        <v>16</v>
      </c>
      <c r="E311" t="str">
        <f t="shared" si="4"/>
        <v>641778FF</v>
      </c>
      <c r="F311">
        <v>2247</v>
      </c>
    </row>
    <row r="312" spans="1:6" x14ac:dyDescent="0.5">
      <c r="A312" t="s">
        <v>848</v>
      </c>
      <c r="B312" t="s">
        <v>849</v>
      </c>
      <c r="C312">
        <v>676831</v>
      </c>
      <c r="D312" t="s">
        <v>16</v>
      </c>
      <c r="E312" t="str">
        <f t="shared" si="4"/>
        <v>676831FF</v>
      </c>
      <c r="F312">
        <v>2246</v>
      </c>
    </row>
    <row r="313" spans="1:6" x14ac:dyDescent="0.5">
      <c r="A313" t="s">
        <v>606</v>
      </c>
      <c r="B313" t="s">
        <v>607</v>
      </c>
      <c r="C313">
        <v>607237</v>
      </c>
      <c r="D313" t="s">
        <v>16</v>
      </c>
      <c r="E313" t="str">
        <f t="shared" si="4"/>
        <v>607237FF</v>
      </c>
      <c r="F313">
        <v>2245</v>
      </c>
    </row>
    <row r="314" spans="1:6" x14ac:dyDescent="0.5">
      <c r="A314" t="s">
        <v>334</v>
      </c>
      <c r="B314" t="s">
        <v>335</v>
      </c>
      <c r="C314">
        <v>656427</v>
      </c>
      <c r="D314" t="s">
        <v>16</v>
      </c>
      <c r="E314" t="str">
        <f t="shared" si="4"/>
        <v>656427FF</v>
      </c>
      <c r="F314">
        <v>2245</v>
      </c>
    </row>
    <row r="315" spans="1:6" x14ac:dyDescent="0.5">
      <c r="A315" t="s">
        <v>136</v>
      </c>
      <c r="B315" t="s">
        <v>418</v>
      </c>
      <c r="C315">
        <v>657612</v>
      </c>
      <c r="D315" t="s">
        <v>16</v>
      </c>
      <c r="E315" t="str">
        <f t="shared" si="4"/>
        <v>657612FF</v>
      </c>
      <c r="F315">
        <v>2245</v>
      </c>
    </row>
    <row r="316" spans="1:6" x14ac:dyDescent="0.5">
      <c r="A316" t="s">
        <v>910</v>
      </c>
      <c r="B316" t="s">
        <v>264</v>
      </c>
      <c r="C316">
        <v>592169</v>
      </c>
      <c r="D316" t="s">
        <v>16</v>
      </c>
      <c r="E316" t="str">
        <f t="shared" si="4"/>
        <v>592169FF</v>
      </c>
      <c r="F316">
        <v>2244</v>
      </c>
    </row>
    <row r="317" spans="1:6" x14ac:dyDescent="0.5">
      <c r="A317" t="s">
        <v>733</v>
      </c>
      <c r="B317" t="s">
        <v>734</v>
      </c>
      <c r="C317">
        <v>596001</v>
      </c>
      <c r="D317" t="s">
        <v>16</v>
      </c>
      <c r="E317" t="str">
        <f t="shared" si="4"/>
        <v>596001FF</v>
      </c>
      <c r="F317">
        <v>2244</v>
      </c>
    </row>
    <row r="318" spans="1:6" x14ac:dyDescent="0.5">
      <c r="A318" t="s">
        <v>443</v>
      </c>
      <c r="B318" t="s">
        <v>251</v>
      </c>
      <c r="C318">
        <v>669618</v>
      </c>
      <c r="D318" t="s">
        <v>16</v>
      </c>
      <c r="E318" t="str">
        <f t="shared" si="4"/>
        <v>669618FF</v>
      </c>
      <c r="F318">
        <v>2244</v>
      </c>
    </row>
    <row r="319" spans="1:6" x14ac:dyDescent="0.5">
      <c r="A319" t="s">
        <v>252</v>
      </c>
      <c r="B319" t="s">
        <v>253</v>
      </c>
      <c r="C319">
        <v>645261</v>
      </c>
      <c r="D319" t="s">
        <v>16</v>
      </c>
      <c r="E319" t="str">
        <f t="shared" si="4"/>
        <v>645261FF</v>
      </c>
      <c r="F319">
        <v>2243</v>
      </c>
    </row>
    <row r="320" spans="1:6" x14ac:dyDescent="0.5">
      <c r="A320" t="s">
        <v>341</v>
      </c>
      <c r="B320" t="s">
        <v>342</v>
      </c>
      <c r="C320">
        <v>456501</v>
      </c>
      <c r="D320" t="s">
        <v>16</v>
      </c>
      <c r="E320" t="str">
        <f t="shared" si="4"/>
        <v>456501FF</v>
      </c>
      <c r="F320">
        <v>2241</v>
      </c>
    </row>
    <row r="321" spans="1:6" x14ac:dyDescent="0.5">
      <c r="A321" t="s">
        <v>1005</v>
      </c>
      <c r="B321" t="s">
        <v>810</v>
      </c>
      <c r="C321">
        <v>623474</v>
      </c>
      <c r="D321" t="s">
        <v>16</v>
      </c>
      <c r="E321" t="str">
        <f t="shared" si="4"/>
        <v>623474FF</v>
      </c>
      <c r="F321">
        <v>2241</v>
      </c>
    </row>
    <row r="322" spans="1:6" x14ac:dyDescent="0.5">
      <c r="A322" t="s">
        <v>128</v>
      </c>
      <c r="B322" t="s">
        <v>522</v>
      </c>
      <c r="C322">
        <v>680686</v>
      </c>
      <c r="D322" t="s">
        <v>16</v>
      </c>
      <c r="E322" t="str">
        <f t="shared" si="4"/>
        <v>680686FF</v>
      </c>
      <c r="F322">
        <v>2241</v>
      </c>
    </row>
    <row r="323" spans="1:6" x14ac:dyDescent="0.5">
      <c r="A323" t="s">
        <v>94</v>
      </c>
      <c r="B323" t="s">
        <v>95</v>
      </c>
      <c r="C323">
        <v>489119</v>
      </c>
      <c r="D323" t="s">
        <v>16</v>
      </c>
      <c r="E323" t="str">
        <f t="shared" ref="E323:E386" si="5">C323&amp;D323</f>
        <v>489119FF</v>
      </c>
      <c r="F323">
        <v>2240</v>
      </c>
    </row>
    <row r="324" spans="1:6" x14ac:dyDescent="0.5">
      <c r="A324" t="s">
        <v>541</v>
      </c>
      <c r="B324" t="s">
        <v>542</v>
      </c>
      <c r="C324">
        <v>518813</v>
      </c>
      <c r="D324" t="s">
        <v>16</v>
      </c>
      <c r="E324" t="str">
        <f t="shared" si="5"/>
        <v>518813FF</v>
      </c>
      <c r="F324">
        <v>2238</v>
      </c>
    </row>
    <row r="325" spans="1:6" x14ac:dyDescent="0.5">
      <c r="A325" t="s">
        <v>894</v>
      </c>
      <c r="B325" t="s">
        <v>274</v>
      </c>
      <c r="C325">
        <v>621074</v>
      </c>
      <c r="D325" t="s">
        <v>16</v>
      </c>
      <c r="E325" t="str">
        <f t="shared" si="5"/>
        <v>621074FF</v>
      </c>
      <c r="F325">
        <v>2237</v>
      </c>
    </row>
    <row r="326" spans="1:6" x14ac:dyDescent="0.5">
      <c r="A326" t="s">
        <v>555</v>
      </c>
      <c r="B326" t="s">
        <v>556</v>
      </c>
      <c r="C326">
        <v>657093</v>
      </c>
      <c r="D326" t="s">
        <v>16</v>
      </c>
      <c r="E326" t="str">
        <f t="shared" si="5"/>
        <v>657093FF</v>
      </c>
      <c r="F326">
        <v>2237</v>
      </c>
    </row>
    <row r="327" spans="1:6" x14ac:dyDescent="0.5">
      <c r="A327" t="s">
        <v>166</v>
      </c>
      <c r="B327" t="s">
        <v>57</v>
      </c>
      <c r="C327">
        <v>425844</v>
      </c>
      <c r="D327" t="s">
        <v>16</v>
      </c>
      <c r="E327" t="str">
        <f t="shared" si="5"/>
        <v>425844FF</v>
      </c>
      <c r="F327">
        <v>2236</v>
      </c>
    </row>
    <row r="328" spans="1:6" x14ac:dyDescent="0.5">
      <c r="A328" t="s">
        <v>184</v>
      </c>
      <c r="B328" t="s">
        <v>520</v>
      </c>
      <c r="C328">
        <v>519293</v>
      </c>
      <c r="D328" t="s">
        <v>16</v>
      </c>
      <c r="E328" t="str">
        <f t="shared" si="5"/>
        <v>519293FF</v>
      </c>
      <c r="F328">
        <v>2236</v>
      </c>
    </row>
    <row r="329" spans="1:6" x14ac:dyDescent="0.5">
      <c r="A329" t="s">
        <v>1612</v>
      </c>
      <c r="B329" t="s">
        <v>640</v>
      </c>
      <c r="C329">
        <v>468504</v>
      </c>
      <c r="D329" t="s">
        <v>16</v>
      </c>
      <c r="E329" t="str">
        <f t="shared" si="5"/>
        <v>468504FF</v>
      </c>
      <c r="F329">
        <v>2235</v>
      </c>
    </row>
    <row r="330" spans="1:6" x14ac:dyDescent="0.5">
      <c r="A330" t="s">
        <v>730</v>
      </c>
      <c r="B330" t="s">
        <v>25</v>
      </c>
      <c r="C330">
        <v>676604</v>
      </c>
      <c r="D330" t="s">
        <v>16</v>
      </c>
      <c r="E330" t="str">
        <f t="shared" si="5"/>
        <v>676604FF</v>
      </c>
      <c r="F330">
        <v>2234</v>
      </c>
    </row>
    <row r="331" spans="1:6" x14ac:dyDescent="0.5">
      <c r="A331" t="s">
        <v>782</v>
      </c>
      <c r="B331" t="s">
        <v>109</v>
      </c>
      <c r="C331">
        <v>502239</v>
      </c>
      <c r="D331" t="s">
        <v>16</v>
      </c>
      <c r="E331" t="str">
        <f t="shared" si="5"/>
        <v>502239FF</v>
      </c>
      <c r="F331">
        <v>2232</v>
      </c>
    </row>
    <row r="332" spans="1:6" x14ac:dyDescent="0.5">
      <c r="A332" t="s">
        <v>504</v>
      </c>
      <c r="B332" t="s">
        <v>141</v>
      </c>
      <c r="C332">
        <v>570666</v>
      </c>
      <c r="D332" t="s">
        <v>16</v>
      </c>
      <c r="E332" t="str">
        <f t="shared" si="5"/>
        <v>570666FF</v>
      </c>
      <c r="F332">
        <v>2232</v>
      </c>
    </row>
    <row r="333" spans="1:6" x14ac:dyDescent="0.5">
      <c r="A333" t="s">
        <v>796</v>
      </c>
      <c r="B333" t="s">
        <v>797</v>
      </c>
      <c r="C333">
        <v>607625</v>
      </c>
      <c r="D333" t="s">
        <v>16</v>
      </c>
      <c r="E333" t="str">
        <f t="shared" si="5"/>
        <v>607625FF</v>
      </c>
      <c r="F333">
        <v>2232</v>
      </c>
    </row>
    <row r="334" spans="1:6" x14ac:dyDescent="0.5">
      <c r="A334" t="s">
        <v>1613</v>
      </c>
      <c r="B334" t="s">
        <v>1540</v>
      </c>
      <c r="C334">
        <v>621244</v>
      </c>
      <c r="D334" t="s">
        <v>16</v>
      </c>
      <c r="E334" t="str">
        <f t="shared" si="5"/>
        <v>621244FF</v>
      </c>
      <c r="F334">
        <v>2231</v>
      </c>
    </row>
    <row r="335" spans="1:6" x14ac:dyDescent="0.5">
      <c r="A335" t="s">
        <v>789</v>
      </c>
      <c r="B335" t="s">
        <v>790</v>
      </c>
      <c r="C335">
        <v>664042</v>
      </c>
      <c r="D335" t="s">
        <v>16</v>
      </c>
      <c r="E335" t="str">
        <f t="shared" si="5"/>
        <v>664042FF</v>
      </c>
      <c r="F335">
        <v>2231</v>
      </c>
    </row>
    <row r="336" spans="1:6" x14ac:dyDescent="0.5">
      <c r="A336" t="s">
        <v>549</v>
      </c>
      <c r="B336" t="s">
        <v>177</v>
      </c>
      <c r="C336">
        <v>657044</v>
      </c>
      <c r="D336" t="s">
        <v>16</v>
      </c>
      <c r="E336" t="str">
        <f t="shared" si="5"/>
        <v>657044FF</v>
      </c>
      <c r="F336">
        <v>2230</v>
      </c>
    </row>
    <row r="337" spans="1:6" x14ac:dyDescent="0.5">
      <c r="A337" t="s">
        <v>348</v>
      </c>
      <c r="B337" t="s">
        <v>349</v>
      </c>
      <c r="C337">
        <v>592773</v>
      </c>
      <c r="D337" t="s">
        <v>16</v>
      </c>
      <c r="E337" t="str">
        <f t="shared" si="5"/>
        <v>592773FF</v>
      </c>
      <c r="F337">
        <v>2229</v>
      </c>
    </row>
    <row r="338" spans="1:6" x14ac:dyDescent="0.5">
      <c r="A338" t="s">
        <v>742</v>
      </c>
      <c r="B338" t="s">
        <v>65</v>
      </c>
      <c r="C338">
        <v>595345</v>
      </c>
      <c r="D338" t="s">
        <v>16</v>
      </c>
      <c r="E338" t="str">
        <f t="shared" si="5"/>
        <v>595345FF</v>
      </c>
      <c r="F338">
        <v>2229</v>
      </c>
    </row>
    <row r="339" spans="1:6" x14ac:dyDescent="0.5">
      <c r="A339" t="s">
        <v>549</v>
      </c>
      <c r="B339" t="s">
        <v>696</v>
      </c>
      <c r="C339">
        <v>666168</v>
      </c>
      <c r="D339" t="s">
        <v>16</v>
      </c>
      <c r="E339" t="str">
        <f t="shared" si="5"/>
        <v>666168FF</v>
      </c>
      <c r="F339">
        <v>2229</v>
      </c>
    </row>
    <row r="340" spans="1:6" x14ac:dyDescent="0.5">
      <c r="A340" t="s">
        <v>617</v>
      </c>
      <c r="B340" t="s">
        <v>229</v>
      </c>
      <c r="C340">
        <v>533167</v>
      </c>
      <c r="D340" t="s">
        <v>16</v>
      </c>
      <c r="E340" t="str">
        <f t="shared" si="5"/>
        <v>533167FF</v>
      </c>
      <c r="F340">
        <v>2228</v>
      </c>
    </row>
    <row r="341" spans="1:6" x14ac:dyDescent="0.5">
      <c r="A341" t="s">
        <v>350</v>
      </c>
      <c r="B341" t="s">
        <v>109</v>
      </c>
      <c r="C341">
        <v>592866</v>
      </c>
      <c r="D341" t="s">
        <v>16</v>
      </c>
      <c r="E341" t="str">
        <f t="shared" si="5"/>
        <v>592866FF</v>
      </c>
      <c r="F341">
        <v>2228</v>
      </c>
    </row>
    <row r="342" spans="1:6" x14ac:dyDescent="0.5">
      <c r="A342" t="s">
        <v>230</v>
      </c>
      <c r="B342" t="s">
        <v>231</v>
      </c>
      <c r="C342">
        <v>660271</v>
      </c>
      <c r="D342" t="s">
        <v>16</v>
      </c>
      <c r="E342" t="str">
        <f t="shared" si="5"/>
        <v>660271FF</v>
      </c>
      <c r="F342">
        <v>2228</v>
      </c>
    </row>
    <row r="343" spans="1:6" x14ac:dyDescent="0.5">
      <c r="A343" t="s">
        <v>811</v>
      </c>
      <c r="B343" t="s">
        <v>488</v>
      </c>
      <c r="C343">
        <v>667376</v>
      </c>
      <c r="D343" t="s">
        <v>16</v>
      </c>
      <c r="E343" t="str">
        <f t="shared" si="5"/>
        <v>667376FF</v>
      </c>
      <c r="F343">
        <v>2228</v>
      </c>
    </row>
    <row r="344" spans="1:6" x14ac:dyDescent="0.5">
      <c r="A344" t="s">
        <v>150</v>
      </c>
      <c r="B344" t="s">
        <v>151</v>
      </c>
      <c r="C344">
        <v>425794</v>
      </c>
      <c r="D344" t="s">
        <v>16</v>
      </c>
      <c r="E344" t="str">
        <f t="shared" si="5"/>
        <v>425794FF</v>
      </c>
      <c r="F344">
        <v>2227</v>
      </c>
    </row>
    <row r="345" spans="1:6" x14ac:dyDescent="0.5">
      <c r="A345" t="s">
        <v>1614</v>
      </c>
      <c r="B345" t="s">
        <v>775</v>
      </c>
      <c r="C345">
        <v>650959</v>
      </c>
      <c r="D345" t="s">
        <v>16</v>
      </c>
      <c r="E345" t="str">
        <f t="shared" si="5"/>
        <v>650959FF</v>
      </c>
      <c r="F345">
        <v>2227</v>
      </c>
    </row>
    <row r="346" spans="1:6" x14ac:dyDescent="0.5">
      <c r="A346" t="s">
        <v>668</v>
      </c>
      <c r="B346" t="s">
        <v>49</v>
      </c>
      <c r="C346">
        <v>571670</v>
      </c>
      <c r="D346" t="s">
        <v>16</v>
      </c>
      <c r="E346" t="str">
        <f t="shared" si="5"/>
        <v>571670FF</v>
      </c>
      <c r="F346">
        <v>2225</v>
      </c>
    </row>
    <row r="347" spans="1:6" x14ac:dyDescent="0.5">
      <c r="A347" t="s">
        <v>759</v>
      </c>
      <c r="B347" t="s">
        <v>481</v>
      </c>
      <c r="C347">
        <v>571735</v>
      </c>
      <c r="D347" t="s">
        <v>16</v>
      </c>
      <c r="E347" t="str">
        <f t="shared" si="5"/>
        <v>571735FF</v>
      </c>
      <c r="F347">
        <v>2225</v>
      </c>
    </row>
    <row r="348" spans="1:6" x14ac:dyDescent="0.5">
      <c r="A348" t="s">
        <v>686</v>
      </c>
      <c r="B348" t="s">
        <v>177</v>
      </c>
      <c r="C348">
        <v>641682</v>
      </c>
      <c r="D348" t="s">
        <v>16</v>
      </c>
      <c r="E348" t="str">
        <f t="shared" si="5"/>
        <v>641682FF</v>
      </c>
      <c r="F348">
        <v>2225</v>
      </c>
    </row>
    <row r="349" spans="1:6" x14ac:dyDescent="0.5">
      <c r="A349" t="s">
        <v>409</v>
      </c>
      <c r="B349" t="s">
        <v>170</v>
      </c>
      <c r="C349">
        <v>518617</v>
      </c>
      <c r="D349" t="s">
        <v>16</v>
      </c>
      <c r="E349" t="str">
        <f t="shared" si="5"/>
        <v>518617FF</v>
      </c>
      <c r="F349">
        <v>2224</v>
      </c>
    </row>
    <row r="350" spans="1:6" x14ac:dyDescent="0.5">
      <c r="A350" t="s">
        <v>992</v>
      </c>
      <c r="B350" t="s">
        <v>105</v>
      </c>
      <c r="C350">
        <v>605541</v>
      </c>
      <c r="D350" t="s">
        <v>16</v>
      </c>
      <c r="E350" t="str">
        <f t="shared" si="5"/>
        <v>605541FF</v>
      </c>
      <c r="F350">
        <v>2223</v>
      </c>
    </row>
    <row r="351" spans="1:6" x14ac:dyDescent="0.5">
      <c r="A351" t="s">
        <v>140</v>
      </c>
      <c r="B351" t="s">
        <v>540</v>
      </c>
      <c r="C351">
        <v>606424</v>
      </c>
      <c r="D351" t="s">
        <v>16</v>
      </c>
      <c r="E351" t="str">
        <f t="shared" si="5"/>
        <v>606424FF</v>
      </c>
      <c r="F351">
        <v>2222</v>
      </c>
    </row>
    <row r="352" spans="1:6" x14ac:dyDescent="0.5">
      <c r="A352" t="s">
        <v>695</v>
      </c>
      <c r="B352" t="s">
        <v>272</v>
      </c>
      <c r="C352">
        <v>664948</v>
      </c>
      <c r="D352" t="s">
        <v>16</v>
      </c>
      <c r="E352" t="str">
        <f t="shared" si="5"/>
        <v>664948FF</v>
      </c>
      <c r="F352">
        <v>2222</v>
      </c>
    </row>
    <row r="353" spans="1:6" x14ac:dyDescent="0.5">
      <c r="A353" t="s">
        <v>224</v>
      </c>
      <c r="B353" t="s">
        <v>225</v>
      </c>
      <c r="C353">
        <v>579328</v>
      </c>
      <c r="D353" t="s">
        <v>16</v>
      </c>
      <c r="E353" t="str">
        <f t="shared" si="5"/>
        <v>579328FF</v>
      </c>
      <c r="F353">
        <v>2221</v>
      </c>
    </row>
    <row r="354" spans="1:6" x14ac:dyDescent="0.5">
      <c r="A354" t="s">
        <v>665</v>
      </c>
      <c r="B354" t="s">
        <v>666</v>
      </c>
      <c r="C354">
        <v>608678</v>
      </c>
      <c r="D354" t="s">
        <v>16</v>
      </c>
      <c r="E354" t="str">
        <f t="shared" si="5"/>
        <v>608678FF</v>
      </c>
      <c r="F354">
        <v>2221</v>
      </c>
    </row>
    <row r="355" spans="1:6" x14ac:dyDescent="0.5">
      <c r="A355" t="s">
        <v>440</v>
      </c>
      <c r="B355" t="s">
        <v>441</v>
      </c>
      <c r="C355">
        <v>489265</v>
      </c>
      <c r="D355" t="s">
        <v>16</v>
      </c>
      <c r="E355" t="str">
        <f t="shared" si="5"/>
        <v>489265FF</v>
      </c>
      <c r="F355">
        <v>2220</v>
      </c>
    </row>
    <row r="356" spans="1:6" x14ac:dyDescent="0.5">
      <c r="A356" t="s">
        <v>683</v>
      </c>
      <c r="B356" t="s">
        <v>170</v>
      </c>
      <c r="C356">
        <v>663765</v>
      </c>
      <c r="D356" t="s">
        <v>16</v>
      </c>
      <c r="E356" t="str">
        <f t="shared" si="5"/>
        <v>663765FF</v>
      </c>
      <c r="F356">
        <v>2219</v>
      </c>
    </row>
    <row r="357" spans="1:6" x14ac:dyDescent="0.5">
      <c r="A357" t="s">
        <v>234</v>
      </c>
      <c r="B357" t="s">
        <v>235</v>
      </c>
      <c r="C357">
        <v>502179</v>
      </c>
      <c r="D357" t="s">
        <v>16</v>
      </c>
      <c r="E357" t="str">
        <f t="shared" si="5"/>
        <v>502179FF</v>
      </c>
      <c r="F357">
        <v>2218</v>
      </c>
    </row>
    <row r="358" spans="1:6" x14ac:dyDescent="0.5">
      <c r="A358" t="s">
        <v>401</v>
      </c>
      <c r="B358" t="s">
        <v>402</v>
      </c>
      <c r="C358">
        <v>669212</v>
      </c>
      <c r="D358" t="s">
        <v>16</v>
      </c>
      <c r="E358" t="str">
        <f t="shared" si="5"/>
        <v>669212FF</v>
      </c>
      <c r="F358">
        <v>2218</v>
      </c>
    </row>
    <row r="359" spans="1:6" x14ac:dyDescent="0.5">
      <c r="A359" t="s">
        <v>896</v>
      </c>
      <c r="B359" t="s">
        <v>610</v>
      </c>
      <c r="C359">
        <v>669935</v>
      </c>
      <c r="D359" t="s">
        <v>16</v>
      </c>
      <c r="E359" t="str">
        <f t="shared" si="5"/>
        <v>669935FF</v>
      </c>
      <c r="F359">
        <v>2218</v>
      </c>
    </row>
    <row r="360" spans="1:6" x14ac:dyDescent="0.5">
      <c r="A360" t="s">
        <v>864</v>
      </c>
      <c r="B360" t="s">
        <v>177</v>
      </c>
      <c r="C360">
        <v>488748</v>
      </c>
      <c r="D360" t="s">
        <v>16</v>
      </c>
      <c r="E360" t="str">
        <f t="shared" si="5"/>
        <v>488748FF</v>
      </c>
      <c r="F360">
        <v>2217</v>
      </c>
    </row>
    <row r="361" spans="1:6" x14ac:dyDescent="0.5">
      <c r="A361" t="s">
        <v>1615</v>
      </c>
      <c r="B361" t="s">
        <v>563</v>
      </c>
      <c r="C361">
        <v>625643</v>
      </c>
      <c r="D361" t="s">
        <v>16</v>
      </c>
      <c r="E361" t="str">
        <f t="shared" si="5"/>
        <v>625643FF</v>
      </c>
      <c r="F361">
        <v>2217</v>
      </c>
    </row>
    <row r="362" spans="1:6" x14ac:dyDescent="0.5">
      <c r="A362" t="s">
        <v>464</v>
      </c>
      <c r="B362" t="s">
        <v>1616</v>
      </c>
      <c r="C362">
        <v>641482</v>
      </c>
      <c r="D362" t="s">
        <v>16</v>
      </c>
      <c r="E362" t="str">
        <f t="shared" si="5"/>
        <v>641482FF</v>
      </c>
      <c r="F362">
        <v>2216</v>
      </c>
    </row>
    <row r="363" spans="1:6" x14ac:dyDescent="0.5">
      <c r="A363" t="s">
        <v>986</v>
      </c>
      <c r="B363" t="s">
        <v>610</v>
      </c>
      <c r="C363">
        <v>640462</v>
      </c>
      <c r="D363" t="s">
        <v>16</v>
      </c>
      <c r="E363" t="str">
        <f t="shared" si="5"/>
        <v>640462FF</v>
      </c>
      <c r="F363">
        <v>2215</v>
      </c>
    </row>
    <row r="364" spans="1:6" x14ac:dyDescent="0.5">
      <c r="A364" t="s">
        <v>670</v>
      </c>
      <c r="B364" t="s">
        <v>168</v>
      </c>
      <c r="C364">
        <v>650556</v>
      </c>
      <c r="D364" t="s">
        <v>16</v>
      </c>
      <c r="E364" t="str">
        <f t="shared" si="5"/>
        <v>650556FF</v>
      </c>
      <c r="F364">
        <v>2215</v>
      </c>
    </row>
    <row r="365" spans="1:6" x14ac:dyDescent="0.5">
      <c r="A365" t="s">
        <v>88</v>
      </c>
      <c r="B365" t="s">
        <v>89</v>
      </c>
      <c r="C365">
        <v>663978</v>
      </c>
      <c r="D365" t="s">
        <v>16</v>
      </c>
      <c r="E365" t="str">
        <f t="shared" si="5"/>
        <v>663978FF</v>
      </c>
      <c r="F365">
        <v>2210</v>
      </c>
    </row>
    <row r="366" spans="1:6" x14ac:dyDescent="0.5">
      <c r="A366" t="s">
        <v>842</v>
      </c>
      <c r="B366" t="s">
        <v>720</v>
      </c>
      <c r="C366">
        <v>664054</v>
      </c>
      <c r="D366" t="s">
        <v>16</v>
      </c>
      <c r="E366" t="str">
        <f t="shared" si="5"/>
        <v>664054FF</v>
      </c>
      <c r="F366">
        <v>2210</v>
      </c>
    </row>
    <row r="367" spans="1:6" x14ac:dyDescent="0.5">
      <c r="A367" t="s">
        <v>306</v>
      </c>
      <c r="B367" t="s">
        <v>1540</v>
      </c>
      <c r="C367">
        <v>664353</v>
      </c>
      <c r="D367" t="s">
        <v>16</v>
      </c>
      <c r="E367" t="str">
        <f t="shared" si="5"/>
        <v>664353FF</v>
      </c>
      <c r="F367">
        <v>2210</v>
      </c>
    </row>
    <row r="368" spans="1:6" x14ac:dyDescent="0.5">
      <c r="A368" t="s">
        <v>997</v>
      </c>
      <c r="B368" t="s">
        <v>129</v>
      </c>
      <c r="C368">
        <v>641541</v>
      </c>
      <c r="D368" t="s">
        <v>16</v>
      </c>
      <c r="E368" t="str">
        <f t="shared" si="5"/>
        <v>641541FF</v>
      </c>
      <c r="F368">
        <v>2209</v>
      </c>
    </row>
    <row r="369" spans="1:6" x14ac:dyDescent="0.5">
      <c r="A369" t="s">
        <v>477</v>
      </c>
      <c r="B369" t="s">
        <v>454</v>
      </c>
      <c r="C369">
        <v>592426</v>
      </c>
      <c r="D369" t="s">
        <v>16</v>
      </c>
      <c r="E369" t="str">
        <f t="shared" si="5"/>
        <v>592426FF</v>
      </c>
      <c r="F369">
        <v>2208</v>
      </c>
    </row>
    <row r="370" spans="1:6" x14ac:dyDescent="0.5">
      <c r="A370" t="s">
        <v>134</v>
      </c>
      <c r="B370" t="s">
        <v>654</v>
      </c>
      <c r="C370">
        <v>593974</v>
      </c>
      <c r="D370" t="s">
        <v>16</v>
      </c>
      <c r="E370" t="str">
        <f t="shared" si="5"/>
        <v>593974FF</v>
      </c>
      <c r="F370">
        <v>2208</v>
      </c>
    </row>
    <row r="371" spans="1:6" x14ac:dyDescent="0.5">
      <c r="A371" t="s">
        <v>920</v>
      </c>
      <c r="B371" t="s">
        <v>427</v>
      </c>
      <c r="C371">
        <v>641447</v>
      </c>
      <c r="D371" t="s">
        <v>16</v>
      </c>
      <c r="E371" t="str">
        <f t="shared" si="5"/>
        <v>641447FF</v>
      </c>
      <c r="F371">
        <v>2205</v>
      </c>
    </row>
    <row r="372" spans="1:6" x14ac:dyDescent="0.5">
      <c r="A372" t="s">
        <v>148</v>
      </c>
      <c r="B372" t="s">
        <v>89</v>
      </c>
      <c r="C372">
        <v>669735</v>
      </c>
      <c r="D372" t="s">
        <v>16</v>
      </c>
      <c r="E372" t="str">
        <f t="shared" si="5"/>
        <v>669735FF</v>
      </c>
      <c r="F372">
        <v>2205</v>
      </c>
    </row>
    <row r="373" spans="1:6" x14ac:dyDescent="0.5">
      <c r="A373" t="s">
        <v>140</v>
      </c>
      <c r="B373" t="s">
        <v>141</v>
      </c>
      <c r="C373">
        <v>472610</v>
      </c>
      <c r="D373" t="s">
        <v>16</v>
      </c>
      <c r="E373" t="str">
        <f t="shared" si="5"/>
        <v>472610FF</v>
      </c>
      <c r="F373">
        <v>2204</v>
      </c>
    </row>
    <row r="374" spans="1:6" x14ac:dyDescent="0.5">
      <c r="A374" t="s">
        <v>1615</v>
      </c>
      <c r="B374" t="s">
        <v>923</v>
      </c>
      <c r="C374">
        <v>661255</v>
      </c>
      <c r="D374" t="s">
        <v>16</v>
      </c>
      <c r="E374" t="str">
        <f t="shared" si="5"/>
        <v>661255FF</v>
      </c>
      <c r="F374">
        <v>2204</v>
      </c>
    </row>
    <row r="375" spans="1:6" x14ac:dyDescent="0.5">
      <c r="A375" t="s">
        <v>562</v>
      </c>
      <c r="B375" t="s">
        <v>274</v>
      </c>
      <c r="C375">
        <v>605242</v>
      </c>
      <c r="D375" t="s">
        <v>16</v>
      </c>
      <c r="E375" t="str">
        <f t="shared" si="5"/>
        <v>605242FF</v>
      </c>
      <c r="F375">
        <v>2203</v>
      </c>
    </row>
    <row r="376" spans="1:6" x14ac:dyDescent="0.5">
      <c r="A376" t="s">
        <v>561</v>
      </c>
      <c r="B376" t="s">
        <v>295</v>
      </c>
      <c r="C376">
        <v>664199</v>
      </c>
      <c r="D376" t="s">
        <v>16</v>
      </c>
      <c r="E376" t="str">
        <f t="shared" si="5"/>
        <v>664199FF</v>
      </c>
      <c r="F376">
        <v>2203</v>
      </c>
    </row>
    <row r="377" spans="1:6" x14ac:dyDescent="0.5">
      <c r="A377" t="s">
        <v>587</v>
      </c>
      <c r="B377" t="s">
        <v>588</v>
      </c>
      <c r="C377">
        <v>650496</v>
      </c>
      <c r="D377" t="s">
        <v>16</v>
      </c>
      <c r="E377" t="str">
        <f t="shared" si="5"/>
        <v>650496FF</v>
      </c>
      <c r="F377">
        <v>2200</v>
      </c>
    </row>
    <row r="378" spans="1:6" x14ac:dyDescent="0.5">
      <c r="A378" t="s">
        <v>377</v>
      </c>
      <c r="B378" t="s">
        <v>141</v>
      </c>
      <c r="C378">
        <v>665854</v>
      </c>
      <c r="D378" t="s">
        <v>16</v>
      </c>
      <c r="E378" t="str">
        <f t="shared" si="5"/>
        <v>665854FF</v>
      </c>
      <c r="F378">
        <v>2200</v>
      </c>
    </row>
    <row r="379" spans="1:6" x14ac:dyDescent="0.5">
      <c r="A379" t="s">
        <v>824</v>
      </c>
      <c r="B379" t="s">
        <v>1617</v>
      </c>
      <c r="C379">
        <v>598287</v>
      </c>
      <c r="D379" t="s">
        <v>16</v>
      </c>
      <c r="E379" t="str">
        <f t="shared" si="5"/>
        <v>598287FF</v>
      </c>
      <c r="F379">
        <v>2198</v>
      </c>
    </row>
    <row r="380" spans="1:6" x14ac:dyDescent="0.5">
      <c r="A380" t="s">
        <v>872</v>
      </c>
      <c r="B380" t="s">
        <v>873</v>
      </c>
      <c r="C380">
        <v>605521</v>
      </c>
      <c r="D380" t="s">
        <v>16</v>
      </c>
      <c r="E380" t="str">
        <f t="shared" si="5"/>
        <v>605521FF</v>
      </c>
      <c r="F380">
        <v>2197</v>
      </c>
    </row>
    <row r="381" spans="1:6" x14ac:dyDescent="0.5">
      <c r="A381" t="s">
        <v>912</v>
      </c>
      <c r="B381" t="s">
        <v>913</v>
      </c>
      <c r="C381">
        <v>621248</v>
      </c>
      <c r="D381" t="s">
        <v>16</v>
      </c>
      <c r="E381" t="str">
        <f t="shared" si="5"/>
        <v>621248FF</v>
      </c>
      <c r="F381">
        <v>2195</v>
      </c>
    </row>
    <row r="382" spans="1:6" x14ac:dyDescent="0.5">
      <c r="A382" t="s">
        <v>743</v>
      </c>
      <c r="B382" t="s">
        <v>360</v>
      </c>
      <c r="C382">
        <v>656685</v>
      </c>
      <c r="D382" t="s">
        <v>16</v>
      </c>
      <c r="E382" t="str">
        <f t="shared" si="5"/>
        <v>656685FF</v>
      </c>
      <c r="F382">
        <v>2195</v>
      </c>
    </row>
    <row r="383" spans="1:6" x14ac:dyDescent="0.5">
      <c r="A383" t="s">
        <v>100</v>
      </c>
      <c r="B383" t="s">
        <v>101</v>
      </c>
      <c r="C383">
        <v>669302</v>
      </c>
      <c r="D383" t="s">
        <v>16</v>
      </c>
      <c r="E383" t="str">
        <f t="shared" si="5"/>
        <v>669302FF</v>
      </c>
      <c r="F383">
        <v>2195</v>
      </c>
    </row>
    <row r="384" spans="1:6" x14ac:dyDescent="0.5">
      <c r="A384" t="s">
        <v>852</v>
      </c>
      <c r="B384" t="s">
        <v>853</v>
      </c>
      <c r="C384">
        <v>663366</v>
      </c>
      <c r="D384" t="s">
        <v>16</v>
      </c>
      <c r="E384" t="str">
        <f t="shared" si="5"/>
        <v>663366FF</v>
      </c>
      <c r="F384">
        <v>2194</v>
      </c>
    </row>
    <row r="385" spans="1:6" x14ac:dyDescent="0.5">
      <c r="A385" t="s">
        <v>138</v>
      </c>
      <c r="B385" t="s">
        <v>139</v>
      </c>
      <c r="C385">
        <v>605400</v>
      </c>
      <c r="D385" t="s">
        <v>16</v>
      </c>
      <c r="E385" t="str">
        <f t="shared" si="5"/>
        <v>605400FF</v>
      </c>
      <c r="F385">
        <v>2193</v>
      </c>
    </row>
    <row r="386" spans="1:6" x14ac:dyDescent="0.5">
      <c r="A386" t="s">
        <v>130</v>
      </c>
      <c r="B386" t="s">
        <v>131</v>
      </c>
      <c r="C386">
        <v>669373</v>
      </c>
      <c r="D386" t="s">
        <v>16</v>
      </c>
      <c r="E386" t="str">
        <f t="shared" si="5"/>
        <v>669373FF</v>
      </c>
      <c r="F386">
        <v>2192</v>
      </c>
    </row>
    <row r="387" spans="1:6" x14ac:dyDescent="0.5">
      <c r="A387" t="s">
        <v>492</v>
      </c>
      <c r="B387" t="s">
        <v>25</v>
      </c>
      <c r="C387">
        <v>641302</v>
      </c>
      <c r="D387" t="s">
        <v>16</v>
      </c>
      <c r="E387" t="str">
        <f t="shared" ref="E387:E450" si="6">C387&amp;D387</f>
        <v>641302FF</v>
      </c>
      <c r="F387">
        <v>2191</v>
      </c>
    </row>
    <row r="388" spans="1:6" x14ac:dyDescent="0.5">
      <c r="A388" t="s">
        <v>569</v>
      </c>
      <c r="B388" t="s">
        <v>570</v>
      </c>
      <c r="C388">
        <v>660853</v>
      </c>
      <c r="D388" t="s">
        <v>16</v>
      </c>
      <c r="E388" t="str">
        <f t="shared" si="6"/>
        <v>660853FF</v>
      </c>
      <c r="F388">
        <v>2191</v>
      </c>
    </row>
    <row r="389" spans="1:6" x14ac:dyDescent="0.5">
      <c r="A389" t="s">
        <v>785</v>
      </c>
      <c r="B389" t="s">
        <v>163</v>
      </c>
      <c r="C389">
        <v>675912</v>
      </c>
      <c r="D389" t="s">
        <v>16</v>
      </c>
      <c r="E389" t="str">
        <f t="shared" si="6"/>
        <v>675912FF</v>
      </c>
      <c r="F389">
        <v>2191</v>
      </c>
    </row>
    <row r="390" spans="1:6" x14ac:dyDescent="0.5">
      <c r="A390" t="s">
        <v>784</v>
      </c>
      <c r="B390" t="s">
        <v>274</v>
      </c>
      <c r="C390">
        <v>593140</v>
      </c>
      <c r="D390" t="s">
        <v>16</v>
      </c>
      <c r="E390" t="str">
        <f t="shared" si="6"/>
        <v>593140FF</v>
      </c>
      <c r="F390">
        <v>2188</v>
      </c>
    </row>
    <row r="391" spans="1:6" x14ac:dyDescent="0.5">
      <c r="A391" t="s">
        <v>602</v>
      </c>
      <c r="B391" t="s">
        <v>488</v>
      </c>
      <c r="C391">
        <v>622766</v>
      </c>
      <c r="D391" t="s">
        <v>16</v>
      </c>
      <c r="E391" t="str">
        <f t="shared" si="6"/>
        <v>622766FF</v>
      </c>
      <c r="F391">
        <v>2188</v>
      </c>
    </row>
    <row r="392" spans="1:6" x14ac:dyDescent="0.5">
      <c r="A392" t="s">
        <v>405</v>
      </c>
      <c r="B392" t="s">
        <v>1540</v>
      </c>
      <c r="C392">
        <v>660761</v>
      </c>
      <c r="D392" t="s">
        <v>16</v>
      </c>
      <c r="E392" t="str">
        <f t="shared" si="6"/>
        <v>660761FF</v>
      </c>
      <c r="F392">
        <v>2188</v>
      </c>
    </row>
    <row r="393" spans="1:6" x14ac:dyDescent="0.5">
      <c r="A393" t="s">
        <v>948</v>
      </c>
      <c r="B393" t="s">
        <v>37</v>
      </c>
      <c r="C393">
        <v>452027</v>
      </c>
      <c r="D393" t="s">
        <v>16</v>
      </c>
      <c r="E393" t="str">
        <f t="shared" si="6"/>
        <v>452027FF</v>
      </c>
      <c r="F393">
        <v>2187</v>
      </c>
    </row>
    <row r="394" spans="1:6" x14ac:dyDescent="0.5">
      <c r="A394" t="s">
        <v>671</v>
      </c>
      <c r="B394" t="s">
        <v>151</v>
      </c>
      <c r="C394">
        <v>643256</v>
      </c>
      <c r="D394" t="s">
        <v>16</v>
      </c>
      <c r="E394" t="str">
        <f t="shared" si="6"/>
        <v>643256FF</v>
      </c>
      <c r="F394">
        <v>2187</v>
      </c>
    </row>
    <row r="395" spans="1:6" x14ac:dyDescent="0.5">
      <c r="A395" t="s">
        <v>606</v>
      </c>
      <c r="B395" t="s">
        <v>776</v>
      </c>
      <c r="C395">
        <v>666129</v>
      </c>
      <c r="D395" t="s">
        <v>16</v>
      </c>
      <c r="E395" t="str">
        <f t="shared" si="6"/>
        <v>666129FF</v>
      </c>
      <c r="F395">
        <v>2187</v>
      </c>
    </row>
    <row r="396" spans="1:6" x14ac:dyDescent="0.5">
      <c r="A396" t="s">
        <v>316</v>
      </c>
      <c r="B396" t="s">
        <v>251</v>
      </c>
      <c r="C396">
        <v>523260</v>
      </c>
      <c r="D396" t="s">
        <v>16</v>
      </c>
      <c r="E396" t="str">
        <f t="shared" si="6"/>
        <v>523260FF</v>
      </c>
      <c r="F396">
        <v>2186</v>
      </c>
    </row>
    <row r="397" spans="1:6" x14ac:dyDescent="0.5">
      <c r="A397" t="s">
        <v>840</v>
      </c>
      <c r="B397" t="s">
        <v>841</v>
      </c>
      <c r="C397">
        <v>594795</v>
      </c>
      <c r="D397" t="s">
        <v>16</v>
      </c>
      <c r="E397" t="str">
        <f t="shared" si="6"/>
        <v>594795FF</v>
      </c>
      <c r="F397">
        <v>2186</v>
      </c>
    </row>
    <row r="398" spans="1:6" x14ac:dyDescent="0.5">
      <c r="A398" t="s">
        <v>887</v>
      </c>
      <c r="B398" t="s">
        <v>197</v>
      </c>
      <c r="C398">
        <v>641907</v>
      </c>
      <c r="D398" t="s">
        <v>16</v>
      </c>
      <c r="E398" t="str">
        <f t="shared" si="6"/>
        <v>641907FF</v>
      </c>
      <c r="F398">
        <v>2186</v>
      </c>
    </row>
    <row r="399" spans="1:6" x14ac:dyDescent="0.5">
      <c r="A399" t="s">
        <v>801</v>
      </c>
      <c r="B399" t="s">
        <v>802</v>
      </c>
      <c r="C399">
        <v>663804</v>
      </c>
      <c r="D399" t="s">
        <v>16</v>
      </c>
      <c r="E399" t="str">
        <f t="shared" si="6"/>
        <v>663804FF</v>
      </c>
      <c r="F399">
        <v>2186</v>
      </c>
    </row>
    <row r="400" spans="1:6" x14ac:dyDescent="0.5">
      <c r="A400" t="s">
        <v>711</v>
      </c>
      <c r="B400" t="s">
        <v>115</v>
      </c>
      <c r="C400">
        <v>656548</v>
      </c>
      <c r="D400" t="s">
        <v>16</v>
      </c>
      <c r="E400" t="str">
        <f t="shared" si="6"/>
        <v>656548FF</v>
      </c>
      <c r="F400">
        <v>2184</v>
      </c>
    </row>
    <row r="401" spans="1:6" x14ac:dyDescent="0.5">
      <c r="A401" t="s">
        <v>200</v>
      </c>
      <c r="B401" t="s">
        <v>201</v>
      </c>
      <c r="C401">
        <v>664285</v>
      </c>
      <c r="D401" t="s">
        <v>16</v>
      </c>
      <c r="E401" t="str">
        <f t="shared" si="6"/>
        <v>664285FF</v>
      </c>
      <c r="F401">
        <v>2182</v>
      </c>
    </row>
    <row r="402" spans="1:6" x14ac:dyDescent="0.5">
      <c r="A402" t="s">
        <v>824</v>
      </c>
      <c r="B402" t="s">
        <v>814</v>
      </c>
      <c r="C402">
        <v>541640</v>
      </c>
      <c r="D402" t="s">
        <v>16</v>
      </c>
      <c r="E402" t="str">
        <f t="shared" si="6"/>
        <v>541640FF</v>
      </c>
      <c r="F402">
        <v>2181</v>
      </c>
    </row>
    <row r="403" spans="1:6" x14ac:dyDescent="0.5">
      <c r="A403" t="s">
        <v>1618</v>
      </c>
      <c r="B403" t="s">
        <v>922</v>
      </c>
      <c r="C403">
        <v>657248</v>
      </c>
      <c r="D403" t="s">
        <v>16</v>
      </c>
      <c r="E403" t="str">
        <f t="shared" si="6"/>
        <v>657248FF</v>
      </c>
      <c r="F403">
        <v>2181</v>
      </c>
    </row>
    <row r="404" spans="1:6" x14ac:dyDescent="0.5">
      <c r="A404" t="s">
        <v>244</v>
      </c>
      <c r="B404" t="s">
        <v>245</v>
      </c>
      <c r="C404">
        <v>548389</v>
      </c>
      <c r="D404" t="s">
        <v>16</v>
      </c>
      <c r="E404" t="str">
        <f t="shared" si="6"/>
        <v>548389FF</v>
      </c>
      <c r="F404">
        <v>2180</v>
      </c>
    </row>
    <row r="405" spans="1:6" x14ac:dyDescent="0.5">
      <c r="A405" t="s">
        <v>482</v>
      </c>
      <c r="B405" t="s">
        <v>483</v>
      </c>
      <c r="C405">
        <v>429722</v>
      </c>
      <c r="D405" t="s">
        <v>16</v>
      </c>
      <c r="E405" t="str">
        <f t="shared" si="6"/>
        <v>429722FF</v>
      </c>
      <c r="F405">
        <v>2179</v>
      </c>
    </row>
    <row r="406" spans="1:6" x14ac:dyDescent="0.5">
      <c r="A406" t="s">
        <v>705</v>
      </c>
      <c r="B406" t="s">
        <v>245</v>
      </c>
      <c r="C406">
        <v>446321</v>
      </c>
      <c r="D406" t="s">
        <v>16</v>
      </c>
      <c r="E406" t="str">
        <f t="shared" si="6"/>
        <v>446321FF</v>
      </c>
      <c r="F406">
        <v>2179</v>
      </c>
    </row>
    <row r="407" spans="1:6" x14ac:dyDescent="0.5">
      <c r="A407" t="s">
        <v>209</v>
      </c>
      <c r="B407" t="s">
        <v>210</v>
      </c>
      <c r="C407">
        <v>572971</v>
      </c>
      <c r="D407" t="s">
        <v>16</v>
      </c>
      <c r="E407" t="str">
        <f t="shared" si="6"/>
        <v>572971FF</v>
      </c>
      <c r="F407">
        <v>2179</v>
      </c>
    </row>
    <row r="408" spans="1:6" x14ac:dyDescent="0.5">
      <c r="A408" t="s">
        <v>599</v>
      </c>
      <c r="B408" t="s">
        <v>600</v>
      </c>
      <c r="C408">
        <v>657053</v>
      </c>
      <c r="D408" t="s">
        <v>16</v>
      </c>
      <c r="E408" t="str">
        <f t="shared" si="6"/>
        <v>657053FF</v>
      </c>
      <c r="F408">
        <v>2179</v>
      </c>
    </row>
    <row r="409" spans="1:6" x14ac:dyDescent="0.5">
      <c r="A409" t="s">
        <v>706</v>
      </c>
      <c r="B409" t="s">
        <v>242</v>
      </c>
      <c r="C409">
        <v>542960</v>
      </c>
      <c r="D409" t="s">
        <v>16</v>
      </c>
      <c r="E409" t="str">
        <f t="shared" si="6"/>
        <v>542960FF</v>
      </c>
      <c r="F409">
        <v>2178</v>
      </c>
    </row>
    <row r="410" spans="1:6" x14ac:dyDescent="0.5">
      <c r="A410" t="s">
        <v>328</v>
      </c>
      <c r="B410" t="s">
        <v>329</v>
      </c>
      <c r="C410">
        <v>664141</v>
      </c>
      <c r="D410" t="s">
        <v>16</v>
      </c>
      <c r="E410" t="str">
        <f t="shared" si="6"/>
        <v>664141FF</v>
      </c>
      <c r="F410">
        <v>2178</v>
      </c>
    </row>
    <row r="411" spans="1:6" x14ac:dyDescent="0.5">
      <c r="A411" t="s">
        <v>355</v>
      </c>
      <c r="B411" t="s">
        <v>129</v>
      </c>
      <c r="C411">
        <v>452657</v>
      </c>
      <c r="D411" t="s">
        <v>16</v>
      </c>
      <c r="E411" t="str">
        <f t="shared" si="6"/>
        <v>452657FF</v>
      </c>
      <c r="F411">
        <v>2176</v>
      </c>
    </row>
    <row r="412" spans="1:6" x14ac:dyDescent="0.5">
      <c r="A412" t="s">
        <v>96</v>
      </c>
      <c r="B412" t="s">
        <v>97</v>
      </c>
      <c r="C412">
        <v>605288</v>
      </c>
      <c r="D412" t="s">
        <v>16</v>
      </c>
      <c r="E412" t="str">
        <f t="shared" si="6"/>
        <v>605288FF</v>
      </c>
      <c r="F412">
        <v>2176</v>
      </c>
    </row>
    <row r="413" spans="1:6" x14ac:dyDescent="0.5">
      <c r="A413" t="s">
        <v>707</v>
      </c>
      <c r="B413" t="s">
        <v>170</v>
      </c>
      <c r="C413">
        <v>664776</v>
      </c>
      <c r="D413" t="s">
        <v>16</v>
      </c>
      <c r="E413" t="str">
        <f t="shared" si="6"/>
        <v>664776FF</v>
      </c>
      <c r="F413">
        <v>2176</v>
      </c>
    </row>
    <row r="414" spans="1:6" x14ac:dyDescent="0.5">
      <c r="A414" t="s">
        <v>803</v>
      </c>
      <c r="B414" t="s">
        <v>41</v>
      </c>
      <c r="C414">
        <v>676606</v>
      </c>
      <c r="D414" t="s">
        <v>16</v>
      </c>
      <c r="E414" t="str">
        <f t="shared" si="6"/>
        <v>676606FF</v>
      </c>
      <c r="F414">
        <v>2176</v>
      </c>
    </row>
    <row r="415" spans="1:6" x14ac:dyDescent="0.5">
      <c r="A415" t="s">
        <v>781</v>
      </c>
      <c r="B415" t="s">
        <v>41</v>
      </c>
      <c r="C415">
        <v>683232</v>
      </c>
      <c r="D415" t="s">
        <v>16</v>
      </c>
      <c r="E415" t="str">
        <f t="shared" si="6"/>
        <v>683232FF</v>
      </c>
      <c r="F415">
        <v>2176</v>
      </c>
    </row>
    <row r="416" spans="1:6" x14ac:dyDescent="0.5">
      <c r="A416" t="s">
        <v>259</v>
      </c>
      <c r="B416" t="s">
        <v>260</v>
      </c>
      <c r="C416">
        <v>641927</v>
      </c>
      <c r="D416" t="s">
        <v>16</v>
      </c>
      <c r="E416" t="str">
        <f t="shared" si="6"/>
        <v>641927FF</v>
      </c>
      <c r="F416">
        <v>2175</v>
      </c>
    </row>
    <row r="417" spans="1:6" x14ac:dyDescent="0.5">
      <c r="A417" t="s">
        <v>84</v>
      </c>
      <c r="B417" t="s">
        <v>109</v>
      </c>
      <c r="C417">
        <v>670950</v>
      </c>
      <c r="D417" t="s">
        <v>16</v>
      </c>
      <c r="E417" t="str">
        <f t="shared" si="6"/>
        <v>670950FF</v>
      </c>
      <c r="F417">
        <v>2175</v>
      </c>
    </row>
    <row r="418" spans="1:6" x14ac:dyDescent="0.5">
      <c r="A418" t="s">
        <v>917</v>
      </c>
      <c r="B418" t="s">
        <v>251</v>
      </c>
      <c r="C418">
        <v>657746</v>
      </c>
      <c r="D418" t="s">
        <v>16</v>
      </c>
      <c r="E418" t="str">
        <f t="shared" si="6"/>
        <v>657746FF</v>
      </c>
      <c r="F418">
        <v>2174</v>
      </c>
    </row>
    <row r="419" spans="1:6" x14ac:dyDescent="0.5">
      <c r="A419" t="s">
        <v>902</v>
      </c>
      <c r="B419" t="s">
        <v>903</v>
      </c>
      <c r="C419">
        <v>656620</v>
      </c>
      <c r="D419" t="s">
        <v>16</v>
      </c>
      <c r="E419" t="str">
        <f t="shared" si="6"/>
        <v>656620FF</v>
      </c>
      <c r="F419">
        <v>2173</v>
      </c>
    </row>
    <row r="420" spans="1:6" x14ac:dyDescent="0.5">
      <c r="A420" t="s">
        <v>148</v>
      </c>
      <c r="B420" t="s">
        <v>149</v>
      </c>
      <c r="C420">
        <v>593958</v>
      </c>
      <c r="D420" t="s">
        <v>16</v>
      </c>
      <c r="E420" t="str">
        <f t="shared" si="6"/>
        <v>593958FF</v>
      </c>
      <c r="F420">
        <v>2172</v>
      </c>
    </row>
    <row r="421" spans="1:6" x14ac:dyDescent="0.5">
      <c r="A421" t="s">
        <v>1619</v>
      </c>
      <c r="B421" t="s">
        <v>513</v>
      </c>
      <c r="C421">
        <v>658551</v>
      </c>
      <c r="D421" t="s">
        <v>16</v>
      </c>
      <c r="E421" t="str">
        <f t="shared" si="6"/>
        <v>658551FF</v>
      </c>
      <c r="F421">
        <v>2170</v>
      </c>
    </row>
    <row r="422" spans="1:6" x14ac:dyDescent="0.5">
      <c r="A422" t="s">
        <v>237</v>
      </c>
      <c r="B422" t="s">
        <v>89</v>
      </c>
      <c r="C422">
        <v>605135</v>
      </c>
      <c r="D422" t="s">
        <v>16</v>
      </c>
      <c r="E422" t="str">
        <f t="shared" si="6"/>
        <v>605135FF</v>
      </c>
      <c r="F422">
        <v>2169</v>
      </c>
    </row>
    <row r="423" spans="1:6" x14ac:dyDescent="0.5">
      <c r="A423" t="s">
        <v>543</v>
      </c>
      <c r="B423" t="s">
        <v>544</v>
      </c>
      <c r="C423">
        <v>621249</v>
      </c>
      <c r="D423" t="s">
        <v>16</v>
      </c>
      <c r="E423" t="str">
        <f t="shared" si="6"/>
        <v>621249FF</v>
      </c>
      <c r="F423">
        <v>2169</v>
      </c>
    </row>
    <row r="424" spans="1:6" x14ac:dyDescent="0.5">
      <c r="A424" t="s">
        <v>713</v>
      </c>
      <c r="B424" t="s">
        <v>714</v>
      </c>
      <c r="C424">
        <v>660365</v>
      </c>
      <c r="D424" t="s">
        <v>16</v>
      </c>
      <c r="E424" t="str">
        <f t="shared" si="6"/>
        <v>660365FF</v>
      </c>
      <c r="F424">
        <v>2168</v>
      </c>
    </row>
    <row r="425" spans="1:6" x14ac:dyDescent="0.5">
      <c r="A425" t="s">
        <v>100</v>
      </c>
      <c r="B425" t="s">
        <v>25</v>
      </c>
      <c r="C425">
        <v>656457</v>
      </c>
      <c r="D425" t="s">
        <v>16</v>
      </c>
      <c r="E425" t="str">
        <f t="shared" si="6"/>
        <v>656457FF</v>
      </c>
      <c r="F425">
        <v>2166</v>
      </c>
    </row>
    <row r="426" spans="1:6" x14ac:dyDescent="0.5">
      <c r="A426" t="s">
        <v>267</v>
      </c>
      <c r="B426" t="s">
        <v>268</v>
      </c>
      <c r="C426">
        <v>661269</v>
      </c>
      <c r="D426" t="s">
        <v>16</v>
      </c>
      <c r="E426" t="str">
        <f t="shared" si="6"/>
        <v>661269FF</v>
      </c>
      <c r="F426">
        <v>2166</v>
      </c>
    </row>
    <row r="427" spans="1:6" x14ac:dyDescent="0.5">
      <c r="A427" t="s">
        <v>292</v>
      </c>
      <c r="B427" t="s">
        <v>293</v>
      </c>
      <c r="C427">
        <v>621219</v>
      </c>
      <c r="D427" t="s">
        <v>16</v>
      </c>
      <c r="E427" t="str">
        <f t="shared" si="6"/>
        <v>621219FF</v>
      </c>
      <c r="F427">
        <v>2165</v>
      </c>
    </row>
    <row r="428" spans="1:6" x14ac:dyDescent="0.5">
      <c r="A428" t="s">
        <v>862</v>
      </c>
      <c r="B428" t="s">
        <v>863</v>
      </c>
      <c r="C428">
        <v>669214</v>
      </c>
      <c r="D428" t="s">
        <v>16</v>
      </c>
      <c r="E428" t="str">
        <f t="shared" si="6"/>
        <v>669214FF</v>
      </c>
      <c r="F428">
        <v>2164</v>
      </c>
    </row>
    <row r="429" spans="1:6" x14ac:dyDescent="0.5">
      <c r="A429" t="s">
        <v>284</v>
      </c>
      <c r="B429" t="s">
        <v>285</v>
      </c>
      <c r="C429">
        <v>615698</v>
      </c>
      <c r="D429" t="s">
        <v>16</v>
      </c>
      <c r="E429" t="str">
        <f t="shared" si="6"/>
        <v>615698FF</v>
      </c>
      <c r="F429">
        <v>2162</v>
      </c>
    </row>
    <row r="430" spans="1:6" x14ac:dyDescent="0.5">
      <c r="A430" t="s">
        <v>254</v>
      </c>
      <c r="B430" t="s">
        <v>255</v>
      </c>
      <c r="C430">
        <v>608718</v>
      </c>
      <c r="D430" t="s">
        <v>16</v>
      </c>
      <c r="E430" t="str">
        <f t="shared" si="6"/>
        <v>608718FF</v>
      </c>
      <c r="F430">
        <v>2160</v>
      </c>
    </row>
    <row r="431" spans="1:6" x14ac:dyDescent="0.5">
      <c r="A431" t="s">
        <v>669</v>
      </c>
      <c r="B431" t="s">
        <v>264</v>
      </c>
      <c r="C431">
        <v>656354</v>
      </c>
      <c r="D431" t="s">
        <v>16</v>
      </c>
      <c r="E431" t="str">
        <f t="shared" si="6"/>
        <v>656354FF</v>
      </c>
      <c r="F431">
        <v>2160</v>
      </c>
    </row>
    <row r="432" spans="1:6" x14ac:dyDescent="0.5">
      <c r="A432" t="s">
        <v>352</v>
      </c>
      <c r="B432" t="s">
        <v>353</v>
      </c>
      <c r="C432">
        <v>663554</v>
      </c>
      <c r="D432" t="s">
        <v>16</v>
      </c>
      <c r="E432" t="str">
        <f t="shared" si="6"/>
        <v>663554FF</v>
      </c>
      <c r="F432">
        <v>2158</v>
      </c>
    </row>
    <row r="433" spans="1:6" x14ac:dyDescent="0.5">
      <c r="A433" t="s">
        <v>794</v>
      </c>
      <c r="B433" t="s">
        <v>795</v>
      </c>
      <c r="C433">
        <v>685503</v>
      </c>
      <c r="D433" t="s">
        <v>16</v>
      </c>
      <c r="E433" t="str">
        <f t="shared" si="6"/>
        <v>685503FF</v>
      </c>
      <c r="F433">
        <v>2158</v>
      </c>
    </row>
    <row r="434" spans="1:6" x14ac:dyDescent="0.5">
      <c r="A434" t="s">
        <v>277</v>
      </c>
      <c r="B434" t="s">
        <v>229</v>
      </c>
      <c r="C434">
        <v>518774</v>
      </c>
      <c r="D434" t="s">
        <v>16</v>
      </c>
      <c r="E434" t="str">
        <f t="shared" si="6"/>
        <v>518774FF</v>
      </c>
      <c r="F434">
        <v>2157</v>
      </c>
    </row>
    <row r="435" spans="1:6" x14ac:dyDescent="0.5">
      <c r="A435" t="s">
        <v>474</v>
      </c>
      <c r="B435" t="s">
        <v>662</v>
      </c>
      <c r="C435">
        <v>622694</v>
      </c>
      <c r="D435" t="s">
        <v>16</v>
      </c>
      <c r="E435" t="str">
        <f t="shared" si="6"/>
        <v>622694FF</v>
      </c>
      <c r="F435">
        <v>2157</v>
      </c>
    </row>
    <row r="436" spans="1:6" x14ac:dyDescent="0.5">
      <c r="A436" t="s">
        <v>489</v>
      </c>
      <c r="B436" t="s">
        <v>447</v>
      </c>
      <c r="C436">
        <v>656529</v>
      </c>
      <c r="D436" t="s">
        <v>16</v>
      </c>
      <c r="E436" t="str">
        <f t="shared" si="6"/>
        <v>656529FF</v>
      </c>
      <c r="F436">
        <v>2157</v>
      </c>
    </row>
    <row r="437" spans="1:6" x14ac:dyDescent="0.5">
      <c r="A437" t="s">
        <v>946</v>
      </c>
      <c r="B437" t="s">
        <v>161</v>
      </c>
      <c r="C437">
        <v>571800</v>
      </c>
      <c r="D437" t="s">
        <v>16</v>
      </c>
      <c r="E437" t="str">
        <f t="shared" si="6"/>
        <v>571800FF</v>
      </c>
      <c r="F437">
        <v>2156</v>
      </c>
    </row>
    <row r="438" spans="1:6" x14ac:dyDescent="0.5">
      <c r="A438" t="s">
        <v>347</v>
      </c>
      <c r="B438" t="s">
        <v>105</v>
      </c>
      <c r="C438">
        <v>592314</v>
      </c>
      <c r="D438" t="s">
        <v>16</v>
      </c>
      <c r="E438" t="str">
        <f t="shared" si="6"/>
        <v>592314FF</v>
      </c>
      <c r="F438">
        <v>2155</v>
      </c>
    </row>
    <row r="439" spans="1:6" x14ac:dyDescent="0.5">
      <c r="A439" t="s">
        <v>531</v>
      </c>
      <c r="B439" t="s">
        <v>119</v>
      </c>
      <c r="C439">
        <v>608335</v>
      </c>
      <c r="D439" t="s">
        <v>16</v>
      </c>
      <c r="E439" t="str">
        <f t="shared" si="6"/>
        <v>608335FF</v>
      </c>
      <c r="F439">
        <v>2155</v>
      </c>
    </row>
    <row r="440" spans="1:6" x14ac:dyDescent="0.5">
      <c r="A440" t="s">
        <v>1620</v>
      </c>
      <c r="B440" t="s">
        <v>73</v>
      </c>
      <c r="C440">
        <v>608032</v>
      </c>
      <c r="D440" t="s">
        <v>16</v>
      </c>
      <c r="E440" t="str">
        <f t="shared" si="6"/>
        <v>608032FF</v>
      </c>
      <c r="F440">
        <v>2154</v>
      </c>
    </row>
    <row r="441" spans="1:6" x14ac:dyDescent="0.5">
      <c r="A441" t="s">
        <v>128</v>
      </c>
      <c r="B441" t="s">
        <v>129</v>
      </c>
      <c r="C441">
        <v>592351</v>
      </c>
      <c r="D441" t="s">
        <v>16</v>
      </c>
      <c r="E441" t="str">
        <f t="shared" si="6"/>
        <v>592351FF</v>
      </c>
      <c r="F441">
        <v>2151</v>
      </c>
    </row>
    <row r="442" spans="1:6" x14ac:dyDescent="0.5">
      <c r="A442" t="s">
        <v>835</v>
      </c>
      <c r="B442" t="s">
        <v>456</v>
      </c>
      <c r="C442">
        <v>621112</v>
      </c>
      <c r="D442" t="s">
        <v>16</v>
      </c>
      <c r="E442" t="str">
        <f t="shared" si="6"/>
        <v>621112FF</v>
      </c>
      <c r="F442">
        <v>2151</v>
      </c>
    </row>
    <row r="443" spans="1:6" x14ac:dyDescent="0.5">
      <c r="A443" t="s">
        <v>196</v>
      </c>
      <c r="B443" t="s">
        <v>197</v>
      </c>
      <c r="C443">
        <v>571578</v>
      </c>
      <c r="D443" t="s">
        <v>16</v>
      </c>
      <c r="E443" t="str">
        <f t="shared" si="6"/>
        <v>571578FF</v>
      </c>
      <c r="F443">
        <v>2149</v>
      </c>
    </row>
    <row r="444" spans="1:6" x14ac:dyDescent="0.5">
      <c r="A444" t="s">
        <v>327</v>
      </c>
      <c r="B444" t="s">
        <v>45</v>
      </c>
      <c r="C444">
        <v>621107</v>
      </c>
      <c r="D444" t="s">
        <v>16</v>
      </c>
      <c r="E444" t="str">
        <f t="shared" si="6"/>
        <v>621107FF</v>
      </c>
      <c r="F444">
        <v>2149</v>
      </c>
    </row>
    <row r="445" spans="1:6" x14ac:dyDescent="0.5">
      <c r="A445" t="s">
        <v>499</v>
      </c>
      <c r="B445" t="s">
        <v>753</v>
      </c>
      <c r="C445">
        <v>649144</v>
      </c>
      <c r="D445" t="s">
        <v>16</v>
      </c>
      <c r="E445" t="str">
        <f t="shared" si="6"/>
        <v>649144FF</v>
      </c>
      <c r="F445">
        <v>2148</v>
      </c>
    </row>
    <row r="446" spans="1:6" x14ac:dyDescent="0.5">
      <c r="A446" t="s">
        <v>431</v>
      </c>
      <c r="B446" t="s">
        <v>432</v>
      </c>
      <c r="C446">
        <v>660623</v>
      </c>
      <c r="D446" t="s">
        <v>16</v>
      </c>
      <c r="E446" t="str">
        <f t="shared" si="6"/>
        <v>660623FF</v>
      </c>
      <c r="F446">
        <v>2145</v>
      </c>
    </row>
    <row r="447" spans="1:6" x14ac:dyDescent="0.5">
      <c r="A447" t="s">
        <v>294</v>
      </c>
      <c r="B447" t="s">
        <v>295</v>
      </c>
      <c r="C447">
        <v>642203</v>
      </c>
      <c r="D447" t="s">
        <v>16</v>
      </c>
      <c r="E447" t="str">
        <f t="shared" si="6"/>
        <v>642203FF</v>
      </c>
      <c r="F447">
        <v>2144</v>
      </c>
    </row>
    <row r="448" spans="1:6" x14ac:dyDescent="0.5">
      <c r="A448" t="s">
        <v>269</v>
      </c>
      <c r="B448" t="s">
        <v>270</v>
      </c>
      <c r="C448">
        <v>656731</v>
      </c>
      <c r="D448" t="s">
        <v>16</v>
      </c>
      <c r="E448" t="str">
        <f t="shared" si="6"/>
        <v>656731FF</v>
      </c>
      <c r="F448">
        <v>2144</v>
      </c>
    </row>
    <row r="449" spans="1:6" x14ac:dyDescent="0.5">
      <c r="A449" t="s">
        <v>496</v>
      </c>
      <c r="B449" t="s">
        <v>497</v>
      </c>
      <c r="C449">
        <v>675921</v>
      </c>
      <c r="D449" t="s">
        <v>16</v>
      </c>
      <c r="E449" t="str">
        <f t="shared" si="6"/>
        <v>675921FF</v>
      </c>
      <c r="F449">
        <v>2144</v>
      </c>
    </row>
    <row r="450" spans="1:6" x14ac:dyDescent="0.5">
      <c r="A450" t="s">
        <v>256</v>
      </c>
      <c r="B450" t="s">
        <v>170</v>
      </c>
      <c r="C450">
        <v>459429</v>
      </c>
      <c r="D450" t="s">
        <v>16</v>
      </c>
      <c r="E450" t="str">
        <f t="shared" si="6"/>
        <v>459429FF</v>
      </c>
      <c r="F450">
        <v>2143</v>
      </c>
    </row>
    <row r="451" spans="1:6" x14ac:dyDescent="0.5">
      <c r="A451" t="s">
        <v>591</v>
      </c>
      <c r="B451" t="s">
        <v>37</v>
      </c>
      <c r="C451">
        <v>605177</v>
      </c>
      <c r="D451" t="s">
        <v>16</v>
      </c>
      <c r="E451" t="str">
        <f t="shared" ref="E451:E514" si="7">C451&amp;D451</f>
        <v>605177FF</v>
      </c>
      <c r="F451">
        <v>2142</v>
      </c>
    </row>
    <row r="452" spans="1:6" x14ac:dyDescent="0.5">
      <c r="A452" t="s">
        <v>868</v>
      </c>
      <c r="B452" t="s">
        <v>869</v>
      </c>
      <c r="C452">
        <v>445926</v>
      </c>
      <c r="D452" t="s">
        <v>16</v>
      </c>
      <c r="E452" t="str">
        <f t="shared" si="7"/>
        <v>445926FF</v>
      </c>
      <c r="F452">
        <v>2140</v>
      </c>
    </row>
    <row r="453" spans="1:6" x14ac:dyDescent="0.5">
      <c r="A453" t="s">
        <v>326</v>
      </c>
      <c r="B453" t="s">
        <v>101</v>
      </c>
      <c r="C453">
        <v>657277</v>
      </c>
      <c r="D453" t="s">
        <v>16</v>
      </c>
      <c r="E453" t="str">
        <f t="shared" si="7"/>
        <v>657277FF</v>
      </c>
      <c r="F453">
        <v>2140</v>
      </c>
    </row>
    <row r="454" spans="1:6" x14ac:dyDescent="0.5">
      <c r="A454" t="s">
        <v>745</v>
      </c>
      <c r="B454" t="s">
        <v>19</v>
      </c>
      <c r="C454">
        <v>656887</v>
      </c>
      <c r="D454" t="s">
        <v>16</v>
      </c>
      <c r="E454" t="str">
        <f t="shared" si="7"/>
        <v>656887FF</v>
      </c>
      <c r="F454">
        <v>2139</v>
      </c>
    </row>
    <row r="455" spans="1:6" x14ac:dyDescent="0.5">
      <c r="A455" t="s">
        <v>238</v>
      </c>
      <c r="B455" t="s">
        <v>239</v>
      </c>
      <c r="C455">
        <v>594835</v>
      </c>
      <c r="D455" t="s">
        <v>16</v>
      </c>
      <c r="E455" t="str">
        <f t="shared" si="7"/>
        <v>594835FF</v>
      </c>
      <c r="F455">
        <v>2136</v>
      </c>
    </row>
    <row r="456" spans="1:6" x14ac:dyDescent="0.5">
      <c r="A456" t="s">
        <v>529</v>
      </c>
      <c r="B456" t="s">
        <v>530</v>
      </c>
      <c r="C456">
        <v>433589</v>
      </c>
      <c r="D456" t="s">
        <v>16</v>
      </c>
      <c r="E456" t="str">
        <f t="shared" si="7"/>
        <v>433589FF</v>
      </c>
      <c r="F456">
        <v>2134</v>
      </c>
    </row>
    <row r="457" spans="1:6" x14ac:dyDescent="0.5">
      <c r="A457" t="s">
        <v>314</v>
      </c>
      <c r="B457" t="s">
        <v>315</v>
      </c>
      <c r="C457">
        <v>547942</v>
      </c>
      <c r="D457" t="s">
        <v>16</v>
      </c>
      <c r="E457" t="str">
        <f t="shared" si="7"/>
        <v>547942FF</v>
      </c>
      <c r="F457">
        <v>2131</v>
      </c>
    </row>
    <row r="458" spans="1:6" x14ac:dyDescent="0.5">
      <c r="A458" t="s">
        <v>670</v>
      </c>
      <c r="B458" t="s">
        <v>770</v>
      </c>
      <c r="C458">
        <v>656061</v>
      </c>
      <c r="D458" t="s">
        <v>16</v>
      </c>
      <c r="E458" t="str">
        <f t="shared" si="7"/>
        <v>656061FF</v>
      </c>
      <c r="F458">
        <v>2131</v>
      </c>
    </row>
    <row r="459" spans="1:6" x14ac:dyDescent="0.5">
      <c r="A459" t="s">
        <v>200</v>
      </c>
      <c r="B459" t="s">
        <v>1621</v>
      </c>
      <c r="C459">
        <v>491624</v>
      </c>
      <c r="D459" t="s">
        <v>16</v>
      </c>
      <c r="E459" t="str">
        <f t="shared" si="7"/>
        <v>491624FF</v>
      </c>
      <c r="F459">
        <v>2130</v>
      </c>
    </row>
    <row r="460" spans="1:6" x14ac:dyDescent="0.5">
      <c r="A460" t="s">
        <v>167</v>
      </c>
      <c r="B460" t="s">
        <v>168</v>
      </c>
      <c r="C460">
        <v>543766</v>
      </c>
      <c r="D460" t="s">
        <v>16</v>
      </c>
      <c r="E460" t="str">
        <f t="shared" si="7"/>
        <v>543766FF</v>
      </c>
      <c r="F460">
        <v>2130</v>
      </c>
    </row>
    <row r="461" spans="1:6" x14ac:dyDescent="0.5">
      <c r="A461" t="s">
        <v>758</v>
      </c>
      <c r="B461" t="s">
        <v>77</v>
      </c>
      <c r="C461">
        <v>668820</v>
      </c>
      <c r="D461" t="s">
        <v>16</v>
      </c>
      <c r="E461" t="str">
        <f t="shared" si="7"/>
        <v>668820FF</v>
      </c>
      <c r="F461">
        <v>2130</v>
      </c>
    </row>
    <row r="462" spans="1:6" x14ac:dyDescent="0.5">
      <c r="A462" t="s">
        <v>326</v>
      </c>
      <c r="B462" t="s">
        <v>25</v>
      </c>
      <c r="C462">
        <v>643778</v>
      </c>
      <c r="D462" t="s">
        <v>16</v>
      </c>
      <c r="E462" t="str">
        <f t="shared" si="7"/>
        <v>643778FF</v>
      </c>
      <c r="F462">
        <v>2129</v>
      </c>
    </row>
    <row r="463" spans="1:6" x14ac:dyDescent="0.5">
      <c r="A463" t="s">
        <v>830</v>
      </c>
      <c r="B463" t="s">
        <v>605</v>
      </c>
      <c r="C463">
        <v>571882</v>
      </c>
      <c r="D463" t="s">
        <v>16</v>
      </c>
      <c r="E463" t="str">
        <f t="shared" si="7"/>
        <v>571882FF</v>
      </c>
      <c r="F463">
        <v>2128</v>
      </c>
    </row>
    <row r="464" spans="1:6" x14ac:dyDescent="0.5">
      <c r="A464" t="s">
        <v>574</v>
      </c>
      <c r="B464" t="s">
        <v>575</v>
      </c>
      <c r="C464">
        <v>605151</v>
      </c>
      <c r="D464" t="s">
        <v>16</v>
      </c>
      <c r="E464" t="str">
        <f t="shared" si="7"/>
        <v>605151FF</v>
      </c>
      <c r="F464">
        <v>2128</v>
      </c>
    </row>
    <row r="465" spans="1:6" x14ac:dyDescent="0.5">
      <c r="A465" t="s">
        <v>250</v>
      </c>
      <c r="B465" t="s">
        <v>251</v>
      </c>
      <c r="C465">
        <v>605452</v>
      </c>
      <c r="D465" t="s">
        <v>16</v>
      </c>
      <c r="E465" t="str">
        <f t="shared" si="7"/>
        <v>605452FF</v>
      </c>
      <c r="F465">
        <v>2128</v>
      </c>
    </row>
    <row r="466" spans="1:6" x14ac:dyDescent="0.5">
      <c r="A466" t="s">
        <v>389</v>
      </c>
      <c r="B466" t="s">
        <v>390</v>
      </c>
      <c r="C466">
        <v>622503</v>
      </c>
      <c r="D466" t="s">
        <v>16</v>
      </c>
      <c r="E466" t="str">
        <f t="shared" si="7"/>
        <v>622503FF</v>
      </c>
      <c r="F466">
        <v>2128</v>
      </c>
    </row>
    <row r="467" spans="1:6" x14ac:dyDescent="0.5">
      <c r="A467" t="s">
        <v>301</v>
      </c>
      <c r="B467" t="s">
        <v>1540</v>
      </c>
      <c r="C467">
        <v>621237</v>
      </c>
      <c r="D467" t="s">
        <v>16</v>
      </c>
      <c r="E467" t="str">
        <f t="shared" si="7"/>
        <v>621237FF</v>
      </c>
      <c r="F467">
        <v>2126</v>
      </c>
    </row>
    <row r="468" spans="1:6" x14ac:dyDescent="0.5">
      <c r="A468" t="s">
        <v>226</v>
      </c>
      <c r="B468" t="s">
        <v>227</v>
      </c>
      <c r="C468">
        <v>663465</v>
      </c>
      <c r="D468" t="s">
        <v>16</v>
      </c>
      <c r="E468" t="str">
        <f t="shared" si="7"/>
        <v>663465FF</v>
      </c>
      <c r="F468">
        <v>2126</v>
      </c>
    </row>
    <row r="469" spans="1:6" x14ac:dyDescent="0.5">
      <c r="A469" t="s">
        <v>566</v>
      </c>
      <c r="B469" t="s">
        <v>427</v>
      </c>
      <c r="C469">
        <v>663738</v>
      </c>
      <c r="D469" t="s">
        <v>16</v>
      </c>
      <c r="E469" t="str">
        <f t="shared" si="7"/>
        <v>663738FF</v>
      </c>
      <c r="F469">
        <v>2124</v>
      </c>
    </row>
    <row r="470" spans="1:6" x14ac:dyDescent="0.5">
      <c r="A470" t="s">
        <v>589</v>
      </c>
      <c r="B470" t="s">
        <v>590</v>
      </c>
      <c r="C470">
        <v>617228</v>
      </c>
      <c r="D470" t="s">
        <v>16</v>
      </c>
      <c r="E470" t="str">
        <f t="shared" si="7"/>
        <v>617228FF</v>
      </c>
      <c r="F470">
        <v>2123</v>
      </c>
    </row>
    <row r="471" spans="1:6" x14ac:dyDescent="0.5">
      <c r="A471" t="s">
        <v>371</v>
      </c>
      <c r="B471" t="s">
        <v>288</v>
      </c>
      <c r="C471">
        <v>641771</v>
      </c>
      <c r="D471" t="s">
        <v>16</v>
      </c>
      <c r="E471" t="str">
        <f t="shared" si="7"/>
        <v>641771FF</v>
      </c>
      <c r="F471">
        <v>2123</v>
      </c>
    </row>
    <row r="472" spans="1:6" x14ac:dyDescent="0.5">
      <c r="A472" t="s">
        <v>202</v>
      </c>
      <c r="B472" t="s">
        <v>583</v>
      </c>
      <c r="C472">
        <v>502624</v>
      </c>
      <c r="D472" t="s">
        <v>16</v>
      </c>
      <c r="E472" t="str">
        <f t="shared" si="7"/>
        <v>502624FF</v>
      </c>
      <c r="F472">
        <v>2121</v>
      </c>
    </row>
    <row r="473" spans="1:6" x14ac:dyDescent="0.5">
      <c r="A473" t="s">
        <v>376</v>
      </c>
      <c r="B473" t="s">
        <v>85</v>
      </c>
      <c r="C473">
        <v>676477</v>
      </c>
      <c r="D473" t="s">
        <v>16</v>
      </c>
      <c r="E473" t="str">
        <f t="shared" si="7"/>
        <v>676477FF</v>
      </c>
      <c r="F473">
        <v>2121</v>
      </c>
    </row>
    <row r="474" spans="1:6" x14ac:dyDescent="0.5">
      <c r="A474" t="s">
        <v>874</v>
      </c>
      <c r="B474" t="s">
        <v>89</v>
      </c>
      <c r="C474">
        <v>502042</v>
      </c>
      <c r="D474" t="s">
        <v>16</v>
      </c>
      <c r="E474" t="str">
        <f t="shared" si="7"/>
        <v>502042FF</v>
      </c>
      <c r="F474">
        <v>2120</v>
      </c>
    </row>
    <row r="475" spans="1:6" x14ac:dyDescent="0.5">
      <c r="A475" t="s">
        <v>743</v>
      </c>
      <c r="B475" t="s">
        <v>89</v>
      </c>
      <c r="C475">
        <v>455119</v>
      </c>
      <c r="D475" t="s">
        <v>16</v>
      </c>
      <c r="E475" t="str">
        <f t="shared" si="7"/>
        <v>455119FF</v>
      </c>
      <c r="F475">
        <v>2118</v>
      </c>
    </row>
    <row r="476" spans="1:6" x14ac:dyDescent="0.5">
      <c r="A476" t="s">
        <v>1615</v>
      </c>
      <c r="B476" t="s">
        <v>423</v>
      </c>
      <c r="C476">
        <v>641154</v>
      </c>
      <c r="D476" t="s">
        <v>16</v>
      </c>
      <c r="E476" t="str">
        <f t="shared" si="7"/>
        <v>641154FF</v>
      </c>
      <c r="F476">
        <v>2118</v>
      </c>
    </row>
    <row r="477" spans="1:6" x14ac:dyDescent="0.5">
      <c r="A477" t="s">
        <v>217</v>
      </c>
      <c r="B477" t="s">
        <v>77</v>
      </c>
      <c r="C477">
        <v>608331</v>
      </c>
      <c r="D477" t="s">
        <v>16</v>
      </c>
      <c r="E477" t="str">
        <f t="shared" si="7"/>
        <v>608331FF</v>
      </c>
      <c r="F477">
        <v>2116</v>
      </c>
    </row>
    <row r="478" spans="1:6" x14ac:dyDescent="0.5">
      <c r="A478" t="s">
        <v>722</v>
      </c>
      <c r="B478" t="s">
        <v>723</v>
      </c>
      <c r="C478">
        <v>660813</v>
      </c>
      <c r="D478" t="s">
        <v>16</v>
      </c>
      <c r="E478" t="str">
        <f t="shared" si="7"/>
        <v>660813FF</v>
      </c>
      <c r="F478">
        <v>2115</v>
      </c>
    </row>
    <row r="479" spans="1:6" x14ac:dyDescent="0.5">
      <c r="A479" t="s">
        <v>398</v>
      </c>
      <c r="B479" t="s">
        <v>189</v>
      </c>
      <c r="C479">
        <v>502171</v>
      </c>
      <c r="D479" t="s">
        <v>16</v>
      </c>
      <c r="E479" t="str">
        <f t="shared" si="7"/>
        <v>502171FF</v>
      </c>
      <c r="F479">
        <v>2114</v>
      </c>
    </row>
    <row r="480" spans="1:6" x14ac:dyDescent="0.5">
      <c r="A480" t="s">
        <v>106</v>
      </c>
      <c r="B480" t="s">
        <v>107</v>
      </c>
      <c r="C480">
        <v>543135</v>
      </c>
      <c r="D480" t="s">
        <v>16</v>
      </c>
      <c r="E480" t="str">
        <f t="shared" si="7"/>
        <v>543135FF</v>
      </c>
      <c r="F480">
        <v>2114</v>
      </c>
    </row>
    <row r="481" spans="1:6" x14ac:dyDescent="0.5">
      <c r="A481" t="s">
        <v>320</v>
      </c>
      <c r="B481" t="s">
        <v>229</v>
      </c>
      <c r="C481">
        <v>605538</v>
      </c>
      <c r="D481" t="s">
        <v>16</v>
      </c>
      <c r="E481" t="str">
        <f t="shared" si="7"/>
        <v>605538FF</v>
      </c>
      <c r="F481">
        <v>2112</v>
      </c>
    </row>
    <row r="482" spans="1:6" x14ac:dyDescent="0.5">
      <c r="A482" t="s">
        <v>169</v>
      </c>
      <c r="B482" t="s">
        <v>170</v>
      </c>
      <c r="C482">
        <v>543606</v>
      </c>
      <c r="D482" t="s">
        <v>16</v>
      </c>
      <c r="E482" t="str">
        <f t="shared" si="7"/>
        <v>543606FF</v>
      </c>
      <c r="F482">
        <v>2111</v>
      </c>
    </row>
    <row r="483" spans="1:6" x14ac:dyDescent="0.5">
      <c r="A483" t="s">
        <v>1486</v>
      </c>
      <c r="B483" t="s">
        <v>1622</v>
      </c>
      <c r="C483">
        <v>527048</v>
      </c>
      <c r="D483" t="s">
        <v>16</v>
      </c>
      <c r="E483" t="str">
        <f t="shared" si="7"/>
        <v>527048FF</v>
      </c>
      <c r="F483">
        <v>2110</v>
      </c>
    </row>
    <row r="484" spans="1:6" x14ac:dyDescent="0.5">
      <c r="A484" t="s">
        <v>363</v>
      </c>
      <c r="B484" t="s">
        <v>364</v>
      </c>
      <c r="C484">
        <v>571521</v>
      </c>
      <c r="D484" t="s">
        <v>16</v>
      </c>
      <c r="E484" t="str">
        <f t="shared" si="7"/>
        <v>571521FF</v>
      </c>
      <c r="F484">
        <v>2110</v>
      </c>
    </row>
    <row r="485" spans="1:6" x14ac:dyDescent="0.5">
      <c r="A485" t="s">
        <v>773</v>
      </c>
      <c r="B485" t="s">
        <v>272</v>
      </c>
      <c r="C485">
        <v>607455</v>
      </c>
      <c r="D485" t="s">
        <v>16</v>
      </c>
      <c r="E485" t="str">
        <f t="shared" si="7"/>
        <v>607455FF</v>
      </c>
      <c r="F485">
        <v>2109</v>
      </c>
    </row>
    <row r="486" spans="1:6" x14ac:dyDescent="0.5">
      <c r="A486" t="s">
        <v>1623</v>
      </c>
      <c r="B486" t="s">
        <v>1540</v>
      </c>
      <c r="C486">
        <v>570632</v>
      </c>
      <c r="D486" t="s">
        <v>16</v>
      </c>
      <c r="E486" t="str">
        <f t="shared" si="7"/>
        <v>570632FF</v>
      </c>
      <c r="F486">
        <v>2107</v>
      </c>
    </row>
    <row r="487" spans="1:6" x14ac:dyDescent="0.5">
      <c r="A487" t="s">
        <v>951</v>
      </c>
      <c r="B487" t="s">
        <v>882</v>
      </c>
      <c r="C487">
        <v>543548</v>
      </c>
      <c r="D487" t="s">
        <v>16</v>
      </c>
      <c r="E487" t="str">
        <f t="shared" si="7"/>
        <v>543548FF</v>
      </c>
      <c r="F487">
        <v>2106</v>
      </c>
    </row>
    <row r="488" spans="1:6" x14ac:dyDescent="0.5">
      <c r="A488" t="s">
        <v>905</v>
      </c>
      <c r="B488" t="s">
        <v>293</v>
      </c>
      <c r="C488">
        <v>676424</v>
      </c>
      <c r="D488" t="s">
        <v>16</v>
      </c>
      <c r="E488" t="str">
        <f t="shared" si="7"/>
        <v>676424FF</v>
      </c>
      <c r="F488">
        <v>2106</v>
      </c>
    </row>
    <row r="489" spans="1:6" x14ac:dyDescent="0.5">
      <c r="A489" t="s">
        <v>635</v>
      </c>
      <c r="B489" t="s">
        <v>170</v>
      </c>
      <c r="C489">
        <v>607188</v>
      </c>
      <c r="D489" t="s">
        <v>16</v>
      </c>
      <c r="E489" t="str">
        <f t="shared" si="7"/>
        <v>607188FF</v>
      </c>
      <c r="F489">
        <v>2105</v>
      </c>
    </row>
    <row r="490" spans="1:6" x14ac:dyDescent="0.5">
      <c r="A490" t="s">
        <v>678</v>
      </c>
      <c r="B490" t="s">
        <v>679</v>
      </c>
      <c r="C490">
        <v>669674</v>
      </c>
      <c r="D490" t="s">
        <v>16</v>
      </c>
      <c r="E490" t="str">
        <f t="shared" si="7"/>
        <v>669674FF</v>
      </c>
      <c r="F490">
        <v>2104</v>
      </c>
    </row>
    <row r="491" spans="1:6" x14ac:dyDescent="0.5">
      <c r="A491" t="s">
        <v>173</v>
      </c>
      <c r="B491" t="s">
        <v>89</v>
      </c>
      <c r="C491">
        <v>623167</v>
      </c>
      <c r="D491" t="s">
        <v>16</v>
      </c>
      <c r="E491" t="str">
        <f t="shared" si="7"/>
        <v>623167FF</v>
      </c>
      <c r="F491">
        <v>2102</v>
      </c>
    </row>
    <row r="492" spans="1:6" x14ac:dyDescent="0.5">
      <c r="A492" t="s">
        <v>1486</v>
      </c>
      <c r="B492" t="s">
        <v>721</v>
      </c>
      <c r="C492">
        <v>672335</v>
      </c>
      <c r="D492" t="s">
        <v>16</v>
      </c>
      <c r="E492" t="str">
        <f t="shared" si="7"/>
        <v>672335FF</v>
      </c>
      <c r="F492">
        <v>2102</v>
      </c>
    </row>
    <row r="493" spans="1:6" x14ac:dyDescent="0.5">
      <c r="A493" t="s">
        <v>1624</v>
      </c>
      <c r="B493" t="s">
        <v>189</v>
      </c>
      <c r="C493">
        <v>517008</v>
      </c>
      <c r="D493" t="s">
        <v>16</v>
      </c>
      <c r="E493" t="str">
        <f t="shared" si="7"/>
        <v>517008FF</v>
      </c>
      <c r="F493">
        <v>2101</v>
      </c>
    </row>
    <row r="494" spans="1:6" x14ac:dyDescent="0.5">
      <c r="A494" t="s">
        <v>688</v>
      </c>
      <c r="B494" t="s">
        <v>689</v>
      </c>
      <c r="C494">
        <v>600921</v>
      </c>
      <c r="D494" t="s">
        <v>16</v>
      </c>
      <c r="E494" t="str">
        <f t="shared" si="7"/>
        <v>600921FF</v>
      </c>
      <c r="F494">
        <v>2101</v>
      </c>
    </row>
    <row r="495" spans="1:6" x14ac:dyDescent="0.5">
      <c r="A495" t="s">
        <v>629</v>
      </c>
      <c r="B495" t="s">
        <v>630</v>
      </c>
      <c r="C495">
        <v>622075</v>
      </c>
      <c r="D495" t="s">
        <v>16</v>
      </c>
      <c r="E495" t="str">
        <f t="shared" si="7"/>
        <v>622075FF</v>
      </c>
      <c r="F495">
        <v>2101</v>
      </c>
    </row>
    <row r="496" spans="1:6" x14ac:dyDescent="0.5">
      <c r="A496" t="s">
        <v>867</v>
      </c>
      <c r="B496" t="s">
        <v>645</v>
      </c>
      <c r="C496">
        <v>667498</v>
      </c>
      <c r="D496" t="s">
        <v>16</v>
      </c>
      <c r="E496" t="str">
        <f t="shared" si="7"/>
        <v>667498FF</v>
      </c>
      <c r="F496">
        <v>2101</v>
      </c>
    </row>
    <row r="497" spans="1:6" x14ac:dyDescent="0.5">
      <c r="A497" t="s">
        <v>202</v>
      </c>
      <c r="B497" t="s">
        <v>161</v>
      </c>
      <c r="C497">
        <v>623454</v>
      </c>
      <c r="D497" t="s">
        <v>16</v>
      </c>
      <c r="E497" t="str">
        <f t="shared" si="7"/>
        <v>623454FF</v>
      </c>
      <c r="F497">
        <v>2099</v>
      </c>
    </row>
    <row r="498" spans="1:6" x14ac:dyDescent="0.5">
      <c r="A498" t="s">
        <v>90</v>
      </c>
      <c r="B498" t="s">
        <v>91</v>
      </c>
      <c r="C498">
        <v>622608</v>
      </c>
      <c r="D498" t="s">
        <v>16</v>
      </c>
      <c r="E498" t="str">
        <f t="shared" si="7"/>
        <v>622608FF</v>
      </c>
      <c r="F498">
        <v>2097</v>
      </c>
    </row>
    <row r="499" spans="1:6" x14ac:dyDescent="0.5">
      <c r="A499" t="s">
        <v>598</v>
      </c>
      <c r="B499" t="s">
        <v>422</v>
      </c>
      <c r="C499">
        <v>656557</v>
      </c>
      <c r="D499" t="s">
        <v>16</v>
      </c>
      <c r="E499" t="str">
        <f t="shared" si="7"/>
        <v>656557FF</v>
      </c>
      <c r="F499">
        <v>2095</v>
      </c>
    </row>
    <row r="500" spans="1:6" x14ac:dyDescent="0.5">
      <c r="A500" t="s">
        <v>508</v>
      </c>
      <c r="B500" t="s">
        <v>360</v>
      </c>
      <c r="C500">
        <v>676969</v>
      </c>
      <c r="D500" t="s">
        <v>16</v>
      </c>
      <c r="E500" t="str">
        <f t="shared" si="7"/>
        <v>676969FF</v>
      </c>
      <c r="F500">
        <v>2095</v>
      </c>
    </row>
    <row r="501" spans="1:6" x14ac:dyDescent="0.5">
      <c r="A501" t="s">
        <v>160</v>
      </c>
      <c r="B501" t="s">
        <v>161</v>
      </c>
      <c r="C501">
        <v>592767</v>
      </c>
      <c r="D501" t="s">
        <v>16</v>
      </c>
      <c r="E501" t="str">
        <f t="shared" si="7"/>
        <v>592767FF</v>
      </c>
      <c r="F501">
        <v>2093</v>
      </c>
    </row>
    <row r="502" spans="1:6" x14ac:dyDescent="0.5">
      <c r="A502" t="s">
        <v>240</v>
      </c>
      <c r="B502" t="s">
        <v>241</v>
      </c>
      <c r="C502">
        <v>592836</v>
      </c>
      <c r="D502" t="s">
        <v>16</v>
      </c>
      <c r="E502" t="str">
        <f t="shared" si="7"/>
        <v>592836FF</v>
      </c>
      <c r="F502">
        <v>2093</v>
      </c>
    </row>
    <row r="503" spans="1:6" x14ac:dyDescent="0.5">
      <c r="A503" t="s">
        <v>691</v>
      </c>
      <c r="B503" t="s">
        <v>643</v>
      </c>
      <c r="C503">
        <v>663574</v>
      </c>
      <c r="D503" t="s">
        <v>16</v>
      </c>
      <c r="E503" t="str">
        <f t="shared" si="7"/>
        <v>663574FF</v>
      </c>
      <c r="F503">
        <v>2091</v>
      </c>
    </row>
    <row r="504" spans="1:6" x14ac:dyDescent="0.5">
      <c r="A504" t="s">
        <v>331</v>
      </c>
      <c r="B504" t="s">
        <v>274</v>
      </c>
      <c r="C504">
        <v>608379</v>
      </c>
      <c r="D504" t="s">
        <v>16</v>
      </c>
      <c r="E504" t="str">
        <f t="shared" si="7"/>
        <v>608379FF</v>
      </c>
      <c r="F504">
        <v>2088</v>
      </c>
    </row>
    <row r="505" spans="1:6" x14ac:dyDescent="0.5">
      <c r="A505" t="s">
        <v>419</v>
      </c>
      <c r="B505" t="s">
        <v>420</v>
      </c>
      <c r="C505">
        <v>622253</v>
      </c>
      <c r="D505" t="s">
        <v>16</v>
      </c>
      <c r="E505" t="str">
        <f t="shared" si="7"/>
        <v>622253FF</v>
      </c>
      <c r="F505">
        <v>2087</v>
      </c>
    </row>
    <row r="506" spans="1:6" x14ac:dyDescent="0.5">
      <c r="A506" t="s">
        <v>824</v>
      </c>
      <c r="B506" t="s">
        <v>41</v>
      </c>
      <c r="C506">
        <v>598286</v>
      </c>
      <c r="D506" t="s">
        <v>16</v>
      </c>
      <c r="E506" t="str">
        <f t="shared" si="7"/>
        <v>598286FF</v>
      </c>
      <c r="F506">
        <v>2086</v>
      </c>
    </row>
    <row r="507" spans="1:6" x14ac:dyDescent="0.5">
      <c r="A507" t="s">
        <v>979</v>
      </c>
      <c r="B507" t="s">
        <v>978</v>
      </c>
      <c r="C507">
        <v>640464</v>
      </c>
      <c r="D507" t="s">
        <v>16</v>
      </c>
      <c r="E507" t="str">
        <f t="shared" si="7"/>
        <v>640464FF</v>
      </c>
      <c r="F507">
        <v>2086</v>
      </c>
    </row>
    <row r="508" spans="1:6" x14ac:dyDescent="0.5">
      <c r="A508" t="s">
        <v>892</v>
      </c>
      <c r="B508" t="s">
        <v>893</v>
      </c>
      <c r="C508">
        <v>528748</v>
      </c>
      <c r="D508" t="s">
        <v>16</v>
      </c>
      <c r="E508" t="str">
        <f t="shared" si="7"/>
        <v>528748FF</v>
      </c>
      <c r="F508">
        <v>2085</v>
      </c>
    </row>
    <row r="509" spans="1:6" x14ac:dyDescent="0.5">
      <c r="A509" t="s">
        <v>763</v>
      </c>
      <c r="B509" t="s">
        <v>481</v>
      </c>
      <c r="C509">
        <v>605276</v>
      </c>
      <c r="D509" t="s">
        <v>16</v>
      </c>
      <c r="E509" t="str">
        <f t="shared" si="7"/>
        <v>605276FF</v>
      </c>
      <c r="F509">
        <v>2085</v>
      </c>
    </row>
    <row r="510" spans="1:6" x14ac:dyDescent="0.5">
      <c r="A510" t="s">
        <v>989</v>
      </c>
      <c r="B510" t="s">
        <v>170</v>
      </c>
      <c r="C510">
        <v>657228</v>
      </c>
      <c r="D510" t="s">
        <v>16</v>
      </c>
      <c r="E510" t="str">
        <f t="shared" si="7"/>
        <v>657228FF</v>
      </c>
      <c r="F510">
        <v>2082</v>
      </c>
    </row>
    <row r="511" spans="1:6" x14ac:dyDescent="0.5">
      <c r="A511" t="s">
        <v>140</v>
      </c>
      <c r="B511" t="s">
        <v>577</v>
      </c>
      <c r="C511">
        <v>658305</v>
      </c>
      <c r="D511" t="s">
        <v>16</v>
      </c>
      <c r="E511" t="str">
        <f t="shared" si="7"/>
        <v>658305FF</v>
      </c>
      <c r="F511">
        <v>2081</v>
      </c>
    </row>
    <row r="512" spans="1:6" x14ac:dyDescent="0.5">
      <c r="A512" t="s">
        <v>547</v>
      </c>
      <c r="B512" t="s">
        <v>197</v>
      </c>
      <c r="C512">
        <v>663776</v>
      </c>
      <c r="D512" t="s">
        <v>16</v>
      </c>
      <c r="E512" t="str">
        <f t="shared" si="7"/>
        <v>663776FF</v>
      </c>
      <c r="F512">
        <v>2080</v>
      </c>
    </row>
    <row r="513" spans="1:6" x14ac:dyDescent="0.5">
      <c r="A513" t="s">
        <v>930</v>
      </c>
      <c r="B513" t="s">
        <v>931</v>
      </c>
      <c r="C513">
        <v>544931</v>
      </c>
      <c r="D513" t="s">
        <v>16</v>
      </c>
      <c r="E513" t="str">
        <f t="shared" si="7"/>
        <v>544931FF</v>
      </c>
      <c r="F513">
        <v>2079</v>
      </c>
    </row>
    <row r="514" spans="1:6" x14ac:dyDescent="0.5">
      <c r="A514" t="s">
        <v>1625</v>
      </c>
      <c r="B514" t="s">
        <v>1626</v>
      </c>
      <c r="C514">
        <v>608566</v>
      </c>
      <c r="D514" t="s">
        <v>16</v>
      </c>
      <c r="E514" t="str">
        <f t="shared" si="7"/>
        <v>608566FF</v>
      </c>
      <c r="F514">
        <v>2079</v>
      </c>
    </row>
    <row r="515" spans="1:6" x14ac:dyDescent="0.5">
      <c r="A515" t="s">
        <v>886</v>
      </c>
      <c r="B515" t="s">
        <v>19</v>
      </c>
      <c r="C515">
        <v>543594</v>
      </c>
      <c r="D515" t="s">
        <v>16</v>
      </c>
      <c r="E515" t="str">
        <f t="shared" ref="E515:E578" si="8">C515&amp;D515</f>
        <v>543594FF</v>
      </c>
      <c r="F515">
        <v>2076</v>
      </c>
    </row>
    <row r="516" spans="1:6" x14ac:dyDescent="0.5">
      <c r="A516" t="s">
        <v>515</v>
      </c>
      <c r="B516" t="s">
        <v>516</v>
      </c>
      <c r="C516">
        <v>677976</v>
      </c>
      <c r="D516" t="s">
        <v>16</v>
      </c>
      <c r="E516" t="str">
        <f t="shared" si="8"/>
        <v>677976FF</v>
      </c>
      <c r="F516">
        <v>2075</v>
      </c>
    </row>
    <row r="517" spans="1:6" x14ac:dyDescent="0.5">
      <c r="A517" t="s">
        <v>697</v>
      </c>
      <c r="B517" t="s">
        <v>41</v>
      </c>
      <c r="C517">
        <v>663734</v>
      </c>
      <c r="D517" t="s">
        <v>16</v>
      </c>
      <c r="E517" t="str">
        <f t="shared" si="8"/>
        <v>663734FF</v>
      </c>
      <c r="F517">
        <v>2071</v>
      </c>
    </row>
    <row r="518" spans="1:6" x14ac:dyDescent="0.5">
      <c r="A518" t="s">
        <v>899</v>
      </c>
      <c r="B518" t="s">
        <v>900</v>
      </c>
      <c r="C518">
        <v>672282</v>
      </c>
      <c r="D518" t="s">
        <v>16</v>
      </c>
      <c r="E518" t="str">
        <f t="shared" si="8"/>
        <v>672282FF</v>
      </c>
      <c r="F518">
        <v>2071</v>
      </c>
    </row>
    <row r="519" spans="1:6" x14ac:dyDescent="0.5">
      <c r="A519" t="s">
        <v>809</v>
      </c>
      <c r="B519" t="s">
        <v>41</v>
      </c>
      <c r="C519">
        <v>656793</v>
      </c>
      <c r="D519" t="s">
        <v>16</v>
      </c>
      <c r="E519" t="str">
        <f t="shared" si="8"/>
        <v>656793FF</v>
      </c>
      <c r="F519">
        <v>2070</v>
      </c>
    </row>
    <row r="520" spans="1:6" x14ac:dyDescent="0.5">
      <c r="A520" t="s">
        <v>779</v>
      </c>
      <c r="B520" t="s">
        <v>65</v>
      </c>
      <c r="C520">
        <v>643230</v>
      </c>
      <c r="D520" t="s">
        <v>16</v>
      </c>
      <c r="E520" t="str">
        <f t="shared" si="8"/>
        <v>643230FF</v>
      </c>
      <c r="F520">
        <v>2068</v>
      </c>
    </row>
    <row r="521" spans="1:6" x14ac:dyDescent="0.5">
      <c r="A521" t="s">
        <v>638</v>
      </c>
      <c r="B521" t="s">
        <v>481</v>
      </c>
      <c r="C521">
        <v>656849</v>
      </c>
      <c r="D521" t="s">
        <v>16</v>
      </c>
      <c r="E521" t="str">
        <f t="shared" si="8"/>
        <v>656849FF</v>
      </c>
      <c r="F521">
        <v>2068</v>
      </c>
    </row>
    <row r="522" spans="1:6" x14ac:dyDescent="0.5">
      <c r="A522" t="s">
        <v>439</v>
      </c>
      <c r="B522" t="s">
        <v>45</v>
      </c>
      <c r="C522">
        <v>647315</v>
      </c>
      <c r="D522" t="s">
        <v>16</v>
      </c>
      <c r="E522" t="str">
        <f t="shared" si="8"/>
        <v>647315FF</v>
      </c>
      <c r="F522">
        <v>2066</v>
      </c>
    </row>
    <row r="523" spans="1:6" x14ac:dyDescent="0.5">
      <c r="A523" t="s">
        <v>822</v>
      </c>
      <c r="B523" t="s">
        <v>823</v>
      </c>
      <c r="C523">
        <v>623485</v>
      </c>
      <c r="D523" t="s">
        <v>16</v>
      </c>
      <c r="E523" t="str">
        <f t="shared" si="8"/>
        <v>623485FF</v>
      </c>
      <c r="F523">
        <v>2062</v>
      </c>
    </row>
    <row r="524" spans="1:6" x14ac:dyDescent="0.5">
      <c r="A524" t="s">
        <v>158</v>
      </c>
      <c r="B524" t="s">
        <v>159</v>
      </c>
      <c r="C524">
        <v>663460</v>
      </c>
      <c r="D524" t="s">
        <v>16</v>
      </c>
      <c r="E524" t="str">
        <f t="shared" si="8"/>
        <v>663460FF</v>
      </c>
      <c r="F524">
        <v>2061</v>
      </c>
    </row>
    <row r="525" spans="1:6" x14ac:dyDescent="0.5">
      <c r="A525" t="s">
        <v>108</v>
      </c>
      <c r="B525" t="s">
        <v>305</v>
      </c>
      <c r="C525">
        <v>642028</v>
      </c>
      <c r="D525" t="s">
        <v>16</v>
      </c>
      <c r="E525" t="str">
        <f t="shared" si="8"/>
        <v>642028FF</v>
      </c>
      <c r="F525">
        <v>2060</v>
      </c>
    </row>
    <row r="526" spans="1:6" x14ac:dyDescent="0.5">
      <c r="A526" t="s">
        <v>1019</v>
      </c>
      <c r="B526" t="s">
        <v>119</v>
      </c>
      <c r="C526">
        <v>621129</v>
      </c>
      <c r="D526" t="s">
        <v>16</v>
      </c>
      <c r="E526" t="str">
        <f t="shared" si="8"/>
        <v>621129FF</v>
      </c>
      <c r="F526">
        <v>2059</v>
      </c>
    </row>
    <row r="527" spans="1:6" x14ac:dyDescent="0.5">
      <c r="A527" t="s">
        <v>1002</v>
      </c>
      <c r="B527" t="s">
        <v>1001</v>
      </c>
      <c r="C527">
        <v>676050</v>
      </c>
      <c r="D527" t="s">
        <v>16</v>
      </c>
      <c r="E527" t="str">
        <f t="shared" si="8"/>
        <v>676050FF</v>
      </c>
      <c r="F527">
        <v>2058</v>
      </c>
    </row>
    <row r="528" spans="1:6" x14ac:dyDescent="0.5">
      <c r="A528" t="s">
        <v>148</v>
      </c>
      <c r="B528" t="s">
        <v>698</v>
      </c>
      <c r="C528">
        <v>570257</v>
      </c>
      <c r="D528" t="s">
        <v>16</v>
      </c>
      <c r="E528" t="str">
        <f t="shared" si="8"/>
        <v>570257FF</v>
      </c>
      <c r="F528">
        <v>2057</v>
      </c>
    </row>
    <row r="529" spans="1:6" x14ac:dyDescent="0.5">
      <c r="A529" t="s">
        <v>820</v>
      </c>
      <c r="B529" t="s">
        <v>821</v>
      </c>
      <c r="C529">
        <v>595191</v>
      </c>
      <c r="D529" t="s">
        <v>16</v>
      </c>
      <c r="E529" t="str">
        <f t="shared" si="8"/>
        <v>595191FF</v>
      </c>
      <c r="F529">
        <v>2057</v>
      </c>
    </row>
    <row r="530" spans="1:6" x14ac:dyDescent="0.5">
      <c r="A530" t="s">
        <v>469</v>
      </c>
      <c r="B530" t="s">
        <v>305</v>
      </c>
      <c r="C530">
        <v>623352</v>
      </c>
      <c r="D530" t="s">
        <v>16</v>
      </c>
      <c r="E530" t="str">
        <f t="shared" si="8"/>
        <v>623352FF</v>
      </c>
      <c r="F530">
        <v>2057</v>
      </c>
    </row>
    <row r="531" spans="1:6" x14ac:dyDescent="0.5">
      <c r="A531" t="s">
        <v>345</v>
      </c>
      <c r="B531" t="s">
        <v>346</v>
      </c>
      <c r="C531">
        <v>656954</v>
      </c>
      <c r="D531" t="s">
        <v>16</v>
      </c>
      <c r="E531" t="str">
        <f t="shared" si="8"/>
        <v>656954FF</v>
      </c>
      <c r="F531">
        <v>2057</v>
      </c>
    </row>
    <row r="532" spans="1:6" x14ac:dyDescent="0.5">
      <c r="A532" t="s">
        <v>351</v>
      </c>
      <c r="B532" t="s">
        <v>177</v>
      </c>
      <c r="C532">
        <v>677960</v>
      </c>
      <c r="D532" t="s">
        <v>16</v>
      </c>
      <c r="E532" t="str">
        <f t="shared" si="8"/>
        <v>677960FF</v>
      </c>
      <c r="F532">
        <v>2055</v>
      </c>
    </row>
    <row r="533" spans="1:6" x14ac:dyDescent="0.5">
      <c r="A533" t="s">
        <v>445</v>
      </c>
      <c r="B533" t="s">
        <v>41</v>
      </c>
      <c r="C533">
        <v>621295</v>
      </c>
      <c r="D533" t="s">
        <v>16</v>
      </c>
      <c r="E533" t="str">
        <f t="shared" si="8"/>
        <v>621295FF</v>
      </c>
      <c r="F533">
        <v>2054</v>
      </c>
    </row>
    <row r="534" spans="1:6" x14ac:dyDescent="0.5">
      <c r="A534" t="s">
        <v>901</v>
      </c>
      <c r="B534" t="s">
        <v>810</v>
      </c>
      <c r="C534">
        <v>669424</v>
      </c>
      <c r="D534" t="s">
        <v>16</v>
      </c>
      <c r="E534" t="str">
        <f t="shared" si="8"/>
        <v>669424FF</v>
      </c>
      <c r="F534">
        <v>2054</v>
      </c>
    </row>
    <row r="535" spans="1:6" x14ac:dyDescent="0.5">
      <c r="A535" t="s">
        <v>1627</v>
      </c>
      <c r="B535" t="s">
        <v>880</v>
      </c>
      <c r="C535">
        <v>605441</v>
      </c>
      <c r="D535" t="s">
        <v>16</v>
      </c>
      <c r="E535" t="str">
        <f t="shared" si="8"/>
        <v>605441FF</v>
      </c>
      <c r="F535">
        <v>2053</v>
      </c>
    </row>
    <row r="536" spans="1:6" x14ac:dyDescent="0.5">
      <c r="A536" t="s">
        <v>614</v>
      </c>
      <c r="B536" t="s">
        <v>37</v>
      </c>
      <c r="C536">
        <v>453192</v>
      </c>
      <c r="D536" t="s">
        <v>16</v>
      </c>
      <c r="E536" t="str">
        <f t="shared" si="8"/>
        <v>453192FF</v>
      </c>
      <c r="F536">
        <v>2052</v>
      </c>
    </row>
    <row r="537" spans="1:6" x14ac:dyDescent="0.5">
      <c r="A537" t="s">
        <v>1628</v>
      </c>
      <c r="B537" t="s">
        <v>73</v>
      </c>
      <c r="C537">
        <v>593372</v>
      </c>
      <c r="D537" t="s">
        <v>16</v>
      </c>
      <c r="E537" t="str">
        <f t="shared" si="8"/>
        <v>593372FF</v>
      </c>
      <c r="F537">
        <v>2052</v>
      </c>
    </row>
    <row r="538" spans="1:6" x14ac:dyDescent="0.5">
      <c r="A538" t="s">
        <v>725</v>
      </c>
      <c r="B538" t="s">
        <v>220</v>
      </c>
      <c r="C538">
        <v>519443</v>
      </c>
      <c r="D538" t="s">
        <v>16</v>
      </c>
      <c r="E538" t="str">
        <f t="shared" si="8"/>
        <v>519443FF</v>
      </c>
      <c r="F538">
        <v>2050</v>
      </c>
    </row>
    <row r="539" spans="1:6" x14ac:dyDescent="0.5">
      <c r="A539" t="s">
        <v>243</v>
      </c>
      <c r="B539" t="s">
        <v>45</v>
      </c>
      <c r="C539">
        <v>668676</v>
      </c>
      <c r="D539" t="s">
        <v>16</v>
      </c>
      <c r="E539" t="str">
        <f t="shared" si="8"/>
        <v>668676FF</v>
      </c>
      <c r="F539">
        <v>2050</v>
      </c>
    </row>
    <row r="540" spans="1:6" x14ac:dyDescent="0.5">
      <c r="A540" t="s">
        <v>417</v>
      </c>
      <c r="B540" t="s">
        <v>418</v>
      </c>
      <c r="C540">
        <v>641835</v>
      </c>
      <c r="D540" t="s">
        <v>16</v>
      </c>
      <c r="E540" t="str">
        <f t="shared" si="8"/>
        <v>641835FF</v>
      </c>
      <c r="F540">
        <v>2049</v>
      </c>
    </row>
    <row r="541" spans="1:6" x14ac:dyDescent="0.5">
      <c r="A541" t="s">
        <v>202</v>
      </c>
      <c r="B541" t="s">
        <v>203</v>
      </c>
      <c r="C541">
        <v>666120</v>
      </c>
      <c r="D541" t="s">
        <v>16</v>
      </c>
      <c r="E541" t="str">
        <f t="shared" si="8"/>
        <v>666120FF</v>
      </c>
      <c r="F541">
        <v>2049</v>
      </c>
    </row>
    <row r="542" spans="1:6" x14ac:dyDescent="0.5">
      <c r="A542" t="s">
        <v>509</v>
      </c>
      <c r="B542" t="s">
        <v>57</v>
      </c>
      <c r="C542">
        <v>641793</v>
      </c>
      <c r="D542" t="s">
        <v>16</v>
      </c>
      <c r="E542" t="str">
        <f t="shared" si="8"/>
        <v>641793FF</v>
      </c>
      <c r="F542">
        <v>2045</v>
      </c>
    </row>
    <row r="543" spans="1:6" x14ac:dyDescent="0.5">
      <c r="A543" t="s">
        <v>653</v>
      </c>
      <c r="B543" t="s">
        <v>1608</v>
      </c>
      <c r="C543">
        <v>502327</v>
      </c>
      <c r="D543" t="s">
        <v>16</v>
      </c>
      <c r="E543" t="str">
        <f t="shared" si="8"/>
        <v>502327FF</v>
      </c>
      <c r="F543">
        <v>2044</v>
      </c>
    </row>
    <row r="544" spans="1:6" x14ac:dyDescent="0.5">
      <c r="A544" t="s">
        <v>535</v>
      </c>
      <c r="B544" t="s">
        <v>229</v>
      </c>
      <c r="C544">
        <v>666159</v>
      </c>
      <c r="D544" t="s">
        <v>16</v>
      </c>
      <c r="E544" t="str">
        <f t="shared" si="8"/>
        <v>666159FF</v>
      </c>
      <c r="F544">
        <v>2043</v>
      </c>
    </row>
    <row r="545" spans="1:6" x14ac:dyDescent="0.5">
      <c r="A545" t="s">
        <v>484</v>
      </c>
      <c r="B545" t="s">
        <v>1540</v>
      </c>
      <c r="C545">
        <v>500779</v>
      </c>
      <c r="D545" t="s">
        <v>16</v>
      </c>
      <c r="E545" t="str">
        <f t="shared" si="8"/>
        <v>500779FF</v>
      </c>
      <c r="F545">
        <v>2041</v>
      </c>
    </row>
    <row r="546" spans="1:6" x14ac:dyDescent="0.5">
      <c r="A546" t="s">
        <v>382</v>
      </c>
      <c r="B546" t="s">
        <v>731</v>
      </c>
      <c r="C546">
        <v>607219</v>
      </c>
      <c r="D546" t="s">
        <v>16</v>
      </c>
      <c r="E546" t="str">
        <f t="shared" si="8"/>
        <v>607219FF</v>
      </c>
      <c r="F546">
        <v>2036</v>
      </c>
    </row>
    <row r="547" spans="1:6" x14ac:dyDescent="0.5">
      <c r="A547" t="s">
        <v>854</v>
      </c>
      <c r="B547" t="s">
        <v>855</v>
      </c>
      <c r="C547">
        <v>664714</v>
      </c>
      <c r="D547" t="s">
        <v>16</v>
      </c>
      <c r="E547" t="str">
        <f t="shared" si="8"/>
        <v>664714FF</v>
      </c>
      <c r="F547">
        <v>2036</v>
      </c>
    </row>
    <row r="548" spans="1:6" x14ac:dyDescent="0.5">
      <c r="A548" t="s">
        <v>883</v>
      </c>
      <c r="B548" t="s">
        <v>89</v>
      </c>
      <c r="C548">
        <v>607391</v>
      </c>
      <c r="D548" t="s">
        <v>16</v>
      </c>
      <c r="E548" t="str">
        <f t="shared" si="8"/>
        <v>607391FF</v>
      </c>
      <c r="F548">
        <v>2033</v>
      </c>
    </row>
    <row r="549" spans="1:6" x14ac:dyDescent="0.5">
      <c r="A549" t="s">
        <v>140</v>
      </c>
      <c r="B549" t="s">
        <v>168</v>
      </c>
      <c r="C549">
        <v>650530</v>
      </c>
      <c r="D549" t="s">
        <v>16</v>
      </c>
      <c r="E549" t="str">
        <f t="shared" si="8"/>
        <v>650530FF</v>
      </c>
      <c r="F549">
        <v>2033</v>
      </c>
    </row>
    <row r="550" spans="1:6" x14ac:dyDescent="0.5">
      <c r="A550" t="s">
        <v>898</v>
      </c>
      <c r="B550" t="s">
        <v>139</v>
      </c>
      <c r="C550">
        <v>676879</v>
      </c>
      <c r="D550" t="s">
        <v>16</v>
      </c>
      <c r="E550" t="str">
        <f t="shared" si="8"/>
        <v>676879FF</v>
      </c>
      <c r="F550">
        <v>2031</v>
      </c>
    </row>
    <row r="551" spans="1:6" x14ac:dyDescent="0.5">
      <c r="A551" t="s">
        <v>278</v>
      </c>
      <c r="B551" t="s">
        <v>264</v>
      </c>
      <c r="C551">
        <v>596295</v>
      </c>
      <c r="D551" t="s">
        <v>16</v>
      </c>
      <c r="E551" t="str">
        <f t="shared" si="8"/>
        <v>596295FF</v>
      </c>
      <c r="F551">
        <v>2028</v>
      </c>
    </row>
    <row r="552" spans="1:6" x14ac:dyDescent="0.5">
      <c r="A552" t="s">
        <v>663</v>
      </c>
      <c r="B552" t="s">
        <v>497</v>
      </c>
      <c r="C552">
        <v>607359</v>
      </c>
      <c r="D552" t="s">
        <v>16</v>
      </c>
      <c r="E552" t="str">
        <f t="shared" si="8"/>
        <v>607359FF</v>
      </c>
      <c r="F552">
        <v>2028</v>
      </c>
    </row>
    <row r="553" spans="1:6" x14ac:dyDescent="0.5">
      <c r="A553" t="s">
        <v>174</v>
      </c>
      <c r="B553" t="s">
        <v>175</v>
      </c>
      <c r="C553">
        <v>621076</v>
      </c>
      <c r="D553" t="s">
        <v>16</v>
      </c>
      <c r="E553" t="str">
        <f t="shared" si="8"/>
        <v>621076FF</v>
      </c>
      <c r="F553">
        <v>2028</v>
      </c>
    </row>
    <row r="554" spans="1:6" x14ac:dyDescent="0.5">
      <c r="A554" t="s">
        <v>870</v>
      </c>
      <c r="B554" t="s">
        <v>871</v>
      </c>
      <c r="C554">
        <v>656353</v>
      </c>
      <c r="D554" t="s">
        <v>16</v>
      </c>
      <c r="E554" t="str">
        <f t="shared" si="8"/>
        <v>656353FF</v>
      </c>
      <c r="F554">
        <v>2027</v>
      </c>
    </row>
    <row r="555" spans="1:6" x14ac:dyDescent="0.5">
      <c r="A555" t="s">
        <v>952</v>
      </c>
      <c r="B555" t="s">
        <v>953</v>
      </c>
      <c r="C555">
        <v>641726</v>
      </c>
      <c r="D555" t="s">
        <v>16</v>
      </c>
      <c r="E555" t="str">
        <f t="shared" si="8"/>
        <v>641726FF</v>
      </c>
      <c r="F555">
        <v>2026</v>
      </c>
    </row>
    <row r="556" spans="1:6" x14ac:dyDescent="0.5">
      <c r="A556" t="s">
        <v>895</v>
      </c>
      <c r="B556" t="s">
        <v>97</v>
      </c>
      <c r="C556">
        <v>592716</v>
      </c>
      <c r="D556" t="s">
        <v>16</v>
      </c>
      <c r="E556" t="str">
        <f t="shared" si="8"/>
        <v>592716FF</v>
      </c>
      <c r="F556">
        <v>2024</v>
      </c>
    </row>
    <row r="557" spans="1:6" x14ac:dyDescent="0.5">
      <c r="A557" t="s">
        <v>527</v>
      </c>
      <c r="B557" t="s">
        <v>528</v>
      </c>
      <c r="C557">
        <v>669060</v>
      </c>
      <c r="D557" t="s">
        <v>16</v>
      </c>
      <c r="E557" t="str">
        <f t="shared" si="8"/>
        <v>669060FF</v>
      </c>
      <c r="F557">
        <v>2023</v>
      </c>
    </row>
    <row r="558" spans="1:6" x14ac:dyDescent="0.5">
      <c r="A558" t="s">
        <v>576</v>
      </c>
      <c r="B558" t="s">
        <v>282</v>
      </c>
      <c r="C558">
        <v>542947</v>
      </c>
      <c r="D558" t="s">
        <v>16</v>
      </c>
      <c r="E558" t="str">
        <f t="shared" si="8"/>
        <v>542947FF</v>
      </c>
      <c r="F558">
        <v>2022</v>
      </c>
    </row>
    <row r="559" spans="1:6" x14ac:dyDescent="0.5">
      <c r="A559" t="s">
        <v>595</v>
      </c>
      <c r="B559" t="s">
        <v>481</v>
      </c>
      <c r="C559">
        <v>456034</v>
      </c>
      <c r="D559" t="s">
        <v>16</v>
      </c>
      <c r="E559" t="str">
        <f t="shared" si="8"/>
        <v>456034FF</v>
      </c>
      <c r="F559">
        <v>2017</v>
      </c>
    </row>
    <row r="560" spans="1:6" x14ac:dyDescent="0.5">
      <c r="A560" t="s">
        <v>811</v>
      </c>
      <c r="B560" t="s">
        <v>139</v>
      </c>
      <c r="C560">
        <v>592717</v>
      </c>
      <c r="D560" t="s">
        <v>16</v>
      </c>
      <c r="E560" t="str">
        <f t="shared" si="8"/>
        <v>592717FF</v>
      </c>
      <c r="F560">
        <v>2011</v>
      </c>
    </row>
    <row r="561" spans="1:6" x14ac:dyDescent="0.5">
      <c r="A561" t="s">
        <v>215</v>
      </c>
      <c r="B561" t="s">
        <v>216</v>
      </c>
      <c r="C561">
        <v>641540</v>
      </c>
      <c r="D561" t="s">
        <v>16</v>
      </c>
      <c r="E561" t="str">
        <f t="shared" si="8"/>
        <v>641540FF</v>
      </c>
      <c r="F561">
        <v>2011</v>
      </c>
    </row>
    <row r="562" spans="1:6" x14ac:dyDescent="0.5">
      <c r="A562" t="s">
        <v>744</v>
      </c>
      <c r="B562" t="s">
        <v>139</v>
      </c>
      <c r="C562">
        <v>642083</v>
      </c>
      <c r="D562" t="s">
        <v>16</v>
      </c>
      <c r="E562" t="str">
        <f t="shared" si="8"/>
        <v>642083FF</v>
      </c>
      <c r="F562">
        <v>2011</v>
      </c>
    </row>
    <row r="563" spans="1:6" x14ac:dyDescent="0.5">
      <c r="A563" t="s">
        <v>646</v>
      </c>
      <c r="B563" t="s">
        <v>647</v>
      </c>
      <c r="C563">
        <v>642152</v>
      </c>
      <c r="D563" t="s">
        <v>16</v>
      </c>
      <c r="E563" t="str">
        <f t="shared" si="8"/>
        <v>642152FF</v>
      </c>
      <c r="F563">
        <v>2011</v>
      </c>
    </row>
    <row r="564" spans="1:6" x14ac:dyDescent="0.5">
      <c r="A564" t="s">
        <v>176</v>
      </c>
      <c r="B564" t="s">
        <v>177</v>
      </c>
      <c r="C564">
        <v>642232</v>
      </c>
      <c r="D564" t="s">
        <v>16</v>
      </c>
      <c r="E564" t="str">
        <f t="shared" si="8"/>
        <v>642232FF</v>
      </c>
      <c r="F564">
        <v>1999</v>
      </c>
    </row>
    <row r="565" spans="1:6" x14ac:dyDescent="0.5">
      <c r="A565" t="s">
        <v>958</v>
      </c>
      <c r="B565" t="s">
        <v>957</v>
      </c>
      <c r="C565">
        <v>472551</v>
      </c>
      <c r="D565" t="s">
        <v>16</v>
      </c>
      <c r="E565" t="str">
        <f t="shared" si="8"/>
        <v>472551FF</v>
      </c>
      <c r="F565">
        <v>1997</v>
      </c>
    </row>
    <row r="566" spans="1:6" x14ac:dyDescent="0.5">
      <c r="A566" t="s">
        <v>184</v>
      </c>
      <c r="B566" t="s">
        <v>251</v>
      </c>
      <c r="C566">
        <v>501925</v>
      </c>
      <c r="D566" t="s">
        <v>16</v>
      </c>
      <c r="E566" t="str">
        <f t="shared" si="8"/>
        <v>501925FF</v>
      </c>
      <c r="F566">
        <v>1996</v>
      </c>
    </row>
    <row r="567" spans="1:6" x14ac:dyDescent="0.5">
      <c r="A567" t="s">
        <v>602</v>
      </c>
      <c r="B567" t="s">
        <v>693</v>
      </c>
      <c r="C567">
        <v>660546</v>
      </c>
      <c r="D567" t="s">
        <v>16</v>
      </c>
      <c r="E567" t="str">
        <f t="shared" si="8"/>
        <v>660546FF</v>
      </c>
      <c r="F567">
        <v>1996</v>
      </c>
    </row>
    <row r="568" spans="1:6" x14ac:dyDescent="0.5">
      <c r="A568" t="s">
        <v>755</v>
      </c>
      <c r="B568" t="s">
        <v>95</v>
      </c>
      <c r="C568">
        <v>453281</v>
      </c>
      <c r="D568" t="s">
        <v>16</v>
      </c>
      <c r="E568" t="str">
        <f t="shared" si="8"/>
        <v>453281FF</v>
      </c>
      <c r="F568">
        <v>1994</v>
      </c>
    </row>
    <row r="569" spans="1:6" x14ac:dyDescent="0.5">
      <c r="A569" t="s">
        <v>682</v>
      </c>
      <c r="B569" t="s">
        <v>101</v>
      </c>
      <c r="C569">
        <v>663531</v>
      </c>
      <c r="D569" t="s">
        <v>16</v>
      </c>
      <c r="E569" t="str">
        <f t="shared" si="8"/>
        <v>663531FF</v>
      </c>
      <c r="F569">
        <v>1994</v>
      </c>
    </row>
    <row r="570" spans="1:6" x14ac:dyDescent="0.5">
      <c r="A570" t="s">
        <v>702</v>
      </c>
      <c r="B570" t="s">
        <v>61</v>
      </c>
      <c r="C570">
        <v>453284</v>
      </c>
      <c r="D570" t="s">
        <v>16</v>
      </c>
      <c r="E570" t="str">
        <f t="shared" si="8"/>
        <v>453284FF</v>
      </c>
      <c r="F570">
        <v>1990</v>
      </c>
    </row>
    <row r="571" spans="1:6" x14ac:dyDescent="0.5">
      <c r="A571" t="s">
        <v>634</v>
      </c>
      <c r="B571" t="s">
        <v>520</v>
      </c>
      <c r="C571">
        <v>676684</v>
      </c>
      <c r="D571" t="s">
        <v>16</v>
      </c>
      <c r="E571" t="str">
        <f t="shared" si="8"/>
        <v>676684FF</v>
      </c>
      <c r="F571">
        <v>1989</v>
      </c>
    </row>
    <row r="572" spans="1:6" x14ac:dyDescent="0.5">
      <c r="A572" t="s">
        <v>750</v>
      </c>
      <c r="B572" t="s">
        <v>177</v>
      </c>
      <c r="C572">
        <v>621114</v>
      </c>
      <c r="D572" t="s">
        <v>16</v>
      </c>
      <c r="E572" t="str">
        <f t="shared" si="8"/>
        <v>621114FF</v>
      </c>
      <c r="F572">
        <v>1988</v>
      </c>
    </row>
    <row r="573" spans="1:6" x14ac:dyDescent="0.5">
      <c r="A573" t="s">
        <v>536</v>
      </c>
      <c r="B573" t="s">
        <v>272</v>
      </c>
      <c r="C573">
        <v>542914</v>
      </c>
      <c r="D573" t="s">
        <v>16</v>
      </c>
      <c r="E573" t="str">
        <f t="shared" si="8"/>
        <v>542914FF</v>
      </c>
      <c r="F573">
        <v>1983</v>
      </c>
    </row>
    <row r="574" spans="1:6" x14ac:dyDescent="0.5">
      <c r="A574" t="s">
        <v>1615</v>
      </c>
      <c r="B574" t="s">
        <v>258</v>
      </c>
      <c r="C574">
        <v>605347</v>
      </c>
      <c r="D574" t="s">
        <v>16</v>
      </c>
      <c r="E574" t="str">
        <f t="shared" si="8"/>
        <v>605347FF</v>
      </c>
      <c r="F574">
        <v>1977</v>
      </c>
    </row>
    <row r="575" spans="1:6" x14ac:dyDescent="0.5">
      <c r="A575" t="s">
        <v>754</v>
      </c>
      <c r="B575" t="s">
        <v>645</v>
      </c>
      <c r="C575">
        <v>607229</v>
      </c>
      <c r="D575" t="s">
        <v>16</v>
      </c>
      <c r="E575" t="str">
        <f t="shared" si="8"/>
        <v>607229FF</v>
      </c>
      <c r="F575">
        <v>1972</v>
      </c>
    </row>
    <row r="576" spans="1:6" x14ac:dyDescent="0.5">
      <c r="A576" t="s">
        <v>783</v>
      </c>
      <c r="B576" t="s">
        <v>189</v>
      </c>
      <c r="C576">
        <v>592222</v>
      </c>
      <c r="D576" t="s">
        <v>16</v>
      </c>
      <c r="E576" t="str">
        <f t="shared" si="8"/>
        <v>592222FF</v>
      </c>
      <c r="F576">
        <v>1964</v>
      </c>
    </row>
    <row r="577" spans="1:6" x14ac:dyDescent="0.5">
      <c r="A577" t="s">
        <v>292</v>
      </c>
      <c r="B577" t="s">
        <v>924</v>
      </c>
      <c r="C577">
        <v>670090</v>
      </c>
      <c r="D577" t="s">
        <v>16</v>
      </c>
      <c r="E577" t="str">
        <f t="shared" si="8"/>
        <v>670090FF</v>
      </c>
      <c r="F577">
        <v>1959</v>
      </c>
    </row>
    <row r="578" spans="1:6" x14ac:dyDescent="0.5">
      <c r="A578" t="s">
        <v>146</v>
      </c>
      <c r="B578" t="s">
        <v>147</v>
      </c>
      <c r="C578">
        <v>608344</v>
      </c>
      <c r="D578" t="s">
        <v>16</v>
      </c>
      <c r="E578" t="str">
        <f t="shared" si="8"/>
        <v>608344FF</v>
      </c>
      <c r="F578">
        <v>1957</v>
      </c>
    </row>
    <row r="579" spans="1:6" x14ac:dyDescent="0.5">
      <c r="A579" t="s">
        <v>918</v>
      </c>
      <c r="B579" t="s">
        <v>919</v>
      </c>
      <c r="C579">
        <v>626929</v>
      </c>
      <c r="D579" t="s">
        <v>16</v>
      </c>
      <c r="E579" t="str">
        <f t="shared" ref="E579:E596" si="9">C579&amp;D579</f>
        <v>626929FF</v>
      </c>
      <c r="F579">
        <v>1957</v>
      </c>
    </row>
    <row r="580" spans="1:6" x14ac:dyDescent="0.5">
      <c r="A580" t="s">
        <v>273</v>
      </c>
      <c r="B580" t="s">
        <v>274</v>
      </c>
      <c r="C580">
        <v>501381</v>
      </c>
      <c r="D580" t="s">
        <v>16</v>
      </c>
      <c r="E580" t="str">
        <f t="shared" si="9"/>
        <v>501381FF</v>
      </c>
      <c r="F580">
        <v>1953</v>
      </c>
    </row>
    <row r="581" spans="1:6" x14ac:dyDescent="0.5">
      <c r="A581" t="s">
        <v>236</v>
      </c>
      <c r="B581" t="s">
        <v>412</v>
      </c>
      <c r="C581">
        <v>650895</v>
      </c>
      <c r="D581" t="s">
        <v>16</v>
      </c>
      <c r="E581" t="str">
        <f t="shared" si="9"/>
        <v>650895FF</v>
      </c>
      <c r="F581">
        <v>1949</v>
      </c>
    </row>
    <row r="582" spans="1:6" x14ac:dyDescent="0.5">
      <c r="A582" t="s">
        <v>917</v>
      </c>
      <c r="B582" t="s">
        <v>119</v>
      </c>
      <c r="C582">
        <v>594986</v>
      </c>
      <c r="D582" t="s">
        <v>16</v>
      </c>
      <c r="E582" t="str">
        <f t="shared" si="9"/>
        <v>594986FF</v>
      </c>
      <c r="F582">
        <v>1945</v>
      </c>
    </row>
    <row r="583" spans="1:6" x14ac:dyDescent="0.5">
      <c r="A583" t="s">
        <v>206</v>
      </c>
      <c r="B583" t="s">
        <v>207</v>
      </c>
      <c r="C583">
        <v>547943</v>
      </c>
      <c r="D583" t="s">
        <v>16</v>
      </c>
      <c r="E583" t="str">
        <f t="shared" si="9"/>
        <v>547943FF</v>
      </c>
      <c r="F583">
        <v>1942</v>
      </c>
    </row>
    <row r="584" spans="1:6" x14ac:dyDescent="0.5">
      <c r="A584" t="s">
        <v>118</v>
      </c>
      <c r="B584" t="s">
        <v>119</v>
      </c>
      <c r="C584">
        <v>543294</v>
      </c>
      <c r="D584" t="s">
        <v>16</v>
      </c>
      <c r="E584" t="str">
        <f t="shared" si="9"/>
        <v>543294FF</v>
      </c>
      <c r="F584">
        <v>1940</v>
      </c>
    </row>
    <row r="585" spans="1:6" x14ac:dyDescent="0.5">
      <c r="A585" t="s">
        <v>405</v>
      </c>
      <c r="B585" t="s">
        <v>400</v>
      </c>
      <c r="C585">
        <v>624133</v>
      </c>
      <c r="D585" t="s">
        <v>16</v>
      </c>
      <c r="E585" t="str">
        <f t="shared" si="9"/>
        <v>624133FF</v>
      </c>
      <c r="F585">
        <v>1935</v>
      </c>
    </row>
    <row r="586" spans="1:6" x14ac:dyDescent="0.5">
      <c r="A586" t="s">
        <v>581</v>
      </c>
      <c r="B586" t="s">
        <v>220</v>
      </c>
      <c r="C586">
        <v>445213</v>
      </c>
      <c r="D586" t="s">
        <v>16</v>
      </c>
      <c r="E586" t="str">
        <f t="shared" si="9"/>
        <v>445213FF</v>
      </c>
      <c r="F586">
        <v>1929</v>
      </c>
    </row>
    <row r="587" spans="1:6" x14ac:dyDescent="0.5">
      <c r="A587" t="s">
        <v>202</v>
      </c>
      <c r="B587" t="s">
        <v>360</v>
      </c>
      <c r="C587">
        <v>474463</v>
      </c>
      <c r="D587" t="s">
        <v>16</v>
      </c>
      <c r="E587" t="str">
        <f t="shared" si="9"/>
        <v>474463FF</v>
      </c>
      <c r="F587">
        <v>1898</v>
      </c>
    </row>
    <row r="588" spans="1:6" x14ac:dyDescent="0.5">
      <c r="A588" t="s">
        <v>134</v>
      </c>
      <c r="B588" t="s">
        <v>593</v>
      </c>
      <c r="C588">
        <v>503449</v>
      </c>
      <c r="D588" t="s">
        <v>16</v>
      </c>
      <c r="E588" t="str">
        <f t="shared" si="9"/>
        <v>503449FF</v>
      </c>
      <c r="F588">
        <v>1873</v>
      </c>
    </row>
    <row r="589" spans="1:6" x14ac:dyDescent="0.5">
      <c r="A589" t="s">
        <v>108</v>
      </c>
      <c r="B589" t="s">
        <v>25</v>
      </c>
      <c r="C589">
        <v>643511</v>
      </c>
      <c r="D589" t="s">
        <v>16</v>
      </c>
      <c r="E589" t="str">
        <f t="shared" si="9"/>
        <v>643511FF</v>
      </c>
      <c r="F589">
        <v>1865</v>
      </c>
    </row>
    <row r="590" spans="1:6" x14ac:dyDescent="0.5">
      <c r="A590" t="s">
        <v>715</v>
      </c>
      <c r="B590" t="s">
        <v>716</v>
      </c>
      <c r="C590">
        <v>592233</v>
      </c>
      <c r="D590" t="s">
        <v>16</v>
      </c>
      <c r="E590" t="str">
        <f t="shared" si="9"/>
        <v>592233FF</v>
      </c>
      <c r="F590">
        <v>1855</v>
      </c>
    </row>
    <row r="591" spans="1:6" x14ac:dyDescent="0.5">
      <c r="A591" t="s">
        <v>304</v>
      </c>
      <c r="B591" t="s">
        <v>305</v>
      </c>
      <c r="C591">
        <v>676596</v>
      </c>
      <c r="D591" t="s">
        <v>16</v>
      </c>
      <c r="E591" t="str">
        <f t="shared" si="9"/>
        <v>676596FF</v>
      </c>
      <c r="F591">
        <v>1842</v>
      </c>
    </row>
    <row r="592" spans="1:6" x14ac:dyDescent="0.5">
      <c r="A592" t="s">
        <v>897</v>
      </c>
      <c r="B592" t="s">
        <v>151</v>
      </c>
      <c r="C592">
        <v>592473</v>
      </c>
      <c r="D592" t="s">
        <v>16</v>
      </c>
      <c r="E592" t="str">
        <f t="shared" si="9"/>
        <v>592473FF</v>
      </c>
      <c r="F592">
        <v>1834</v>
      </c>
    </row>
    <row r="593" spans="1:6" x14ac:dyDescent="0.5">
      <c r="A593" t="s">
        <v>856</v>
      </c>
      <c r="B593" t="s">
        <v>857</v>
      </c>
      <c r="C593">
        <v>664045</v>
      </c>
      <c r="D593" t="s">
        <v>16</v>
      </c>
      <c r="E593" t="str">
        <f t="shared" si="9"/>
        <v>664045FF</v>
      </c>
      <c r="F593">
        <v>1821</v>
      </c>
    </row>
    <row r="594" spans="1:6" x14ac:dyDescent="0.5">
      <c r="A594" t="s">
        <v>651</v>
      </c>
      <c r="B594" t="s">
        <v>349</v>
      </c>
      <c r="C594">
        <v>607560</v>
      </c>
      <c r="D594" t="s">
        <v>16</v>
      </c>
      <c r="E594" t="str">
        <f t="shared" si="9"/>
        <v>607560FF</v>
      </c>
      <c r="F594">
        <v>1807</v>
      </c>
    </row>
    <row r="595" spans="1:6" x14ac:dyDescent="0.5">
      <c r="A595" t="s">
        <v>192</v>
      </c>
      <c r="B595" t="s">
        <v>193</v>
      </c>
      <c r="C595">
        <v>607200</v>
      </c>
      <c r="D595" t="s">
        <v>16</v>
      </c>
      <c r="E595" t="str">
        <f t="shared" si="9"/>
        <v>607200FF</v>
      </c>
      <c r="F595">
        <v>1776</v>
      </c>
    </row>
    <row r="596" spans="1:6" x14ac:dyDescent="0.5">
      <c r="A596" t="s">
        <v>690</v>
      </c>
      <c r="B596" t="s">
        <v>260</v>
      </c>
      <c r="C596">
        <v>663559</v>
      </c>
      <c r="D596" t="s">
        <v>16</v>
      </c>
      <c r="E596" t="str">
        <f t="shared" si="9"/>
        <v>663559FF</v>
      </c>
      <c r="F596">
        <v>1768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A67" zoomScale="150" workbookViewId="0">
      <selection activeCell="A78" sqref="A78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8.6875" bestFit="1" customWidth="1"/>
    <col min="4" max="5" width="8.6875" customWidth="1"/>
  </cols>
  <sheetData>
    <row r="1" spans="1:6" x14ac:dyDescent="0.5">
      <c r="A1" t="s">
        <v>1</v>
      </c>
      <c r="B1" t="s">
        <v>2</v>
      </c>
      <c r="C1" t="s">
        <v>1106</v>
      </c>
      <c r="D1" t="s">
        <v>7</v>
      </c>
      <c r="E1" t="s">
        <v>1592</v>
      </c>
      <c r="F1" t="s">
        <v>1631</v>
      </c>
    </row>
    <row r="2" spans="1:6" x14ac:dyDescent="0.5">
      <c r="A2" t="s">
        <v>458</v>
      </c>
      <c r="B2" t="s">
        <v>25</v>
      </c>
      <c r="C2">
        <v>641755</v>
      </c>
      <c r="D2" t="s">
        <v>70</v>
      </c>
      <c r="E2" t="str">
        <f t="shared" ref="E2:E33" si="0">C2&amp;D2</f>
        <v>641755FC</v>
      </c>
      <c r="F2">
        <v>2872</v>
      </c>
    </row>
    <row r="3" spans="1:6" x14ac:dyDescent="0.5">
      <c r="A3" t="s">
        <v>124</v>
      </c>
      <c r="B3" t="s">
        <v>125</v>
      </c>
      <c r="C3">
        <v>573186</v>
      </c>
      <c r="D3" t="s">
        <v>70</v>
      </c>
      <c r="E3" t="str">
        <f t="shared" si="0"/>
        <v>573186FC</v>
      </c>
      <c r="F3">
        <v>2771</v>
      </c>
    </row>
    <row r="4" spans="1:6" x14ac:dyDescent="0.5">
      <c r="A4" t="s">
        <v>783</v>
      </c>
      <c r="B4" t="s">
        <v>189</v>
      </c>
      <c r="C4">
        <v>592222</v>
      </c>
      <c r="D4" t="s">
        <v>70</v>
      </c>
      <c r="E4" t="str">
        <f t="shared" si="0"/>
        <v>592222FC</v>
      </c>
      <c r="F4">
        <v>2761</v>
      </c>
    </row>
    <row r="5" spans="1:6" x14ac:dyDescent="0.5">
      <c r="A5" t="s">
        <v>828</v>
      </c>
      <c r="B5" t="s">
        <v>829</v>
      </c>
      <c r="C5">
        <v>642048</v>
      </c>
      <c r="D5" t="s">
        <v>70</v>
      </c>
      <c r="E5" t="str">
        <f t="shared" si="0"/>
        <v>642048FC</v>
      </c>
      <c r="F5">
        <v>2718</v>
      </c>
    </row>
    <row r="6" spans="1:6" x14ac:dyDescent="0.5">
      <c r="A6" t="s">
        <v>743</v>
      </c>
      <c r="B6" t="s">
        <v>89</v>
      </c>
      <c r="C6">
        <v>455119</v>
      </c>
      <c r="D6" t="s">
        <v>70</v>
      </c>
      <c r="E6" t="str">
        <f t="shared" si="0"/>
        <v>455119FC</v>
      </c>
      <c r="F6">
        <v>2715</v>
      </c>
    </row>
    <row r="7" spans="1:6" x14ac:dyDescent="0.5">
      <c r="A7" t="s">
        <v>559</v>
      </c>
      <c r="B7" t="s">
        <v>427</v>
      </c>
      <c r="C7">
        <v>596057</v>
      </c>
      <c r="D7" t="s">
        <v>70</v>
      </c>
      <c r="E7" t="str">
        <f t="shared" si="0"/>
        <v>596057FC</v>
      </c>
      <c r="F7">
        <v>2713</v>
      </c>
    </row>
    <row r="8" spans="1:6" x14ac:dyDescent="0.5">
      <c r="A8" t="s">
        <v>368</v>
      </c>
      <c r="B8" t="s">
        <v>89</v>
      </c>
      <c r="C8">
        <v>608717</v>
      </c>
      <c r="D8" t="s">
        <v>70</v>
      </c>
      <c r="E8" t="str">
        <f t="shared" si="0"/>
        <v>608717FC</v>
      </c>
      <c r="F8">
        <v>2690</v>
      </c>
    </row>
    <row r="9" spans="1:6" x14ac:dyDescent="0.5">
      <c r="A9" t="s">
        <v>359</v>
      </c>
      <c r="B9" t="s">
        <v>274</v>
      </c>
      <c r="C9">
        <v>656629</v>
      </c>
      <c r="D9" t="s">
        <v>70</v>
      </c>
      <c r="E9" t="str">
        <f t="shared" si="0"/>
        <v>656629FC</v>
      </c>
      <c r="F9">
        <v>2685</v>
      </c>
    </row>
    <row r="10" spans="1:6" x14ac:dyDescent="0.5">
      <c r="A10" t="s">
        <v>581</v>
      </c>
      <c r="B10" t="s">
        <v>220</v>
      </c>
      <c r="C10">
        <v>445213</v>
      </c>
      <c r="D10" t="s">
        <v>70</v>
      </c>
      <c r="E10" t="str">
        <f t="shared" si="0"/>
        <v>445213FC</v>
      </c>
      <c r="F10">
        <v>2667</v>
      </c>
    </row>
    <row r="11" spans="1:6" x14ac:dyDescent="0.5">
      <c r="A11" t="s">
        <v>171</v>
      </c>
      <c r="B11" t="s">
        <v>172</v>
      </c>
      <c r="C11">
        <v>458681</v>
      </c>
      <c r="D11" t="s">
        <v>70</v>
      </c>
      <c r="E11" t="str">
        <f t="shared" si="0"/>
        <v>458681FC</v>
      </c>
      <c r="F11">
        <v>2661</v>
      </c>
    </row>
    <row r="12" spans="1:6" x14ac:dyDescent="0.5">
      <c r="A12" t="s">
        <v>150</v>
      </c>
      <c r="B12" t="s">
        <v>151</v>
      </c>
      <c r="C12">
        <v>425794</v>
      </c>
      <c r="D12" t="s">
        <v>70</v>
      </c>
      <c r="E12" t="str">
        <f t="shared" si="0"/>
        <v>425794FC</v>
      </c>
      <c r="F12">
        <v>2660</v>
      </c>
    </row>
    <row r="13" spans="1:6" x14ac:dyDescent="0.5">
      <c r="A13" t="s">
        <v>727</v>
      </c>
      <c r="B13" t="s">
        <v>1540</v>
      </c>
      <c r="C13">
        <v>650671</v>
      </c>
      <c r="D13" t="s">
        <v>70</v>
      </c>
      <c r="E13" t="str">
        <f t="shared" si="0"/>
        <v>650671FC</v>
      </c>
      <c r="F13">
        <v>2637</v>
      </c>
    </row>
    <row r="14" spans="1:6" x14ac:dyDescent="0.5">
      <c r="A14" t="s">
        <v>114</v>
      </c>
      <c r="B14" t="s">
        <v>115</v>
      </c>
      <c r="C14">
        <v>543475</v>
      </c>
      <c r="D14" t="s">
        <v>70</v>
      </c>
      <c r="E14" t="str">
        <f t="shared" si="0"/>
        <v>543475FC</v>
      </c>
      <c r="F14">
        <v>2634</v>
      </c>
    </row>
    <row r="15" spans="1:6" x14ac:dyDescent="0.5">
      <c r="A15" t="s">
        <v>819</v>
      </c>
      <c r="B15" t="s">
        <v>533</v>
      </c>
      <c r="C15">
        <v>543056</v>
      </c>
      <c r="D15" t="s">
        <v>70</v>
      </c>
      <c r="E15" t="str">
        <f t="shared" si="0"/>
        <v>543056FC</v>
      </c>
      <c r="F15">
        <v>2633</v>
      </c>
    </row>
    <row r="16" spans="1:6" x14ac:dyDescent="0.5">
      <c r="A16" t="s">
        <v>128</v>
      </c>
      <c r="B16" t="s">
        <v>522</v>
      </c>
      <c r="C16">
        <v>680686</v>
      </c>
      <c r="D16" t="s">
        <v>70</v>
      </c>
      <c r="E16" t="str">
        <f t="shared" si="0"/>
        <v>680686FC</v>
      </c>
      <c r="F16">
        <v>2630</v>
      </c>
    </row>
    <row r="17" spans="1:6" x14ac:dyDescent="0.5">
      <c r="A17" t="s">
        <v>611</v>
      </c>
      <c r="B17" t="s">
        <v>119</v>
      </c>
      <c r="C17">
        <v>641851</v>
      </c>
      <c r="D17" t="s">
        <v>70</v>
      </c>
      <c r="E17" t="str">
        <f t="shared" si="0"/>
        <v>641851FC</v>
      </c>
      <c r="F17">
        <v>2591</v>
      </c>
    </row>
    <row r="18" spans="1:6" x14ac:dyDescent="0.5">
      <c r="A18" t="s">
        <v>979</v>
      </c>
      <c r="B18" t="s">
        <v>978</v>
      </c>
      <c r="C18">
        <v>640464</v>
      </c>
      <c r="D18" t="s">
        <v>70</v>
      </c>
      <c r="E18" t="str">
        <f t="shared" si="0"/>
        <v>640464FC</v>
      </c>
      <c r="F18">
        <v>2581</v>
      </c>
    </row>
    <row r="19" spans="1:6" x14ac:dyDescent="0.5">
      <c r="A19" t="s">
        <v>140</v>
      </c>
      <c r="B19" t="s">
        <v>577</v>
      </c>
      <c r="C19">
        <v>658305</v>
      </c>
      <c r="D19" t="s">
        <v>70</v>
      </c>
      <c r="E19" t="str">
        <f t="shared" si="0"/>
        <v>658305FC</v>
      </c>
      <c r="F19">
        <v>2567</v>
      </c>
    </row>
    <row r="20" spans="1:6" x14ac:dyDescent="0.5">
      <c r="A20" t="s">
        <v>56</v>
      </c>
      <c r="B20" t="s">
        <v>57</v>
      </c>
      <c r="C20">
        <v>554430</v>
      </c>
      <c r="D20" t="s">
        <v>70</v>
      </c>
      <c r="E20" t="str">
        <f t="shared" si="0"/>
        <v>554430FC</v>
      </c>
      <c r="F20">
        <v>2564</v>
      </c>
    </row>
    <row r="21" spans="1:6" x14ac:dyDescent="0.5">
      <c r="A21" t="s">
        <v>746</v>
      </c>
      <c r="B21" t="s">
        <v>747</v>
      </c>
      <c r="C21">
        <v>622780</v>
      </c>
      <c r="D21" t="s">
        <v>70</v>
      </c>
      <c r="E21" t="str">
        <f t="shared" si="0"/>
        <v>622780FC</v>
      </c>
      <c r="F21">
        <v>2560</v>
      </c>
    </row>
    <row r="22" spans="1:6" x14ac:dyDescent="0.5">
      <c r="A22" t="s">
        <v>396</v>
      </c>
      <c r="B22" t="s">
        <v>397</v>
      </c>
      <c r="C22">
        <v>593833</v>
      </c>
      <c r="D22" t="s">
        <v>70</v>
      </c>
      <c r="E22" t="str">
        <f t="shared" si="0"/>
        <v>593833FC</v>
      </c>
      <c r="F22">
        <v>2557</v>
      </c>
    </row>
    <row r="23" spans="1:6" x14ac:dyDescent="0.5">
      <c r="A23" t="s">
        <v>148</v>
      </c>
      <c r="B23" t="s">
        <v>934</v>
      </c>
      <c r="C23">
        <v>655889</v>
      </c>
      <c r="D23" t="s">
        <v>70</v>
      </c>
      <c r="E23" t="str">
        <f t="shared" si="0"/>
        <v>655889FC</v>
      </c>
      <c r="F23">
        <v>2552</v>
      </c>
    </row>
    <row r="24" spans="1:6" x14ac:dyDescent="0.5">
      <c r="A24" t="s">
        <v>535</v>
      </c>
      <c r="B24" t="s">
        <v>229</v>
      </c>
      <c r="C24">
        <v>666159</v>
      </c>
      <c r="D24" t="s">
        <v>70</v>
      </c>
      <c r="E24" t="str">
        <f t="shared" si="0"/>
        <v>666159FC</v>
      </c>
      <c r="F24">
        <v>2550</v>
      </c>
    </row>
    <row r="25" spans="1:6" x14ac:dyDescent="0.5">
      <c r="A25" t="s">
        <v>134</v>
      </c>
      <c r="B25" t="s">
        <v>135</v>
      </c>
      <c r="C25">
        <v>642547</v>
      </c>
      <c r="D25" t="s">
        <v>70</v>
      </c>
      <c r="E25" t="str">
        <f t="shared" si="0"/>
        <v>642547FC</v>
      </c>
      <c r="F25">
        <v>2541</v>
      </c>
    </row>
    <row r="26" spans="1:6" x14ac:dyDescent="0.5">
      <c r="A26" t="s">
        <v>562</v>
      </c>
      <c r="B26" t="s">
        <v>815</v>
      </c>
      <c r="C26">
        <v>608334</v>
      </c>
      <c r="D26" t="s">
        <v>70</v>
      </c>
      <c r="E26" t="str">
        <f t="shared" si="0"/>
        <v>608334FC</v>
      </c>
      <c r="F26">
        <v>2541</v>
      </c>
    </row>
    <row r="27" spans="1:6" x14ac:dyDescent="0.5">
      <c r="A27" t="s">
        <v>1613</v>
      </c>
      <c r="B27" t="s">
        <v>1540</v>
      </c>
      <c r="C27">
        <v>621244</v>
      </c>
      <c r="D27" t="s">
        <v>70</v>
      </c>
      <c r="E27" t="str">
        <f t="shared" si="0"/>
        <v>621244FC</v>
      </c>
      <c r="F27">
        <v>2540</v>
      </c>
    </row>
    <row r="28" spans="1:6" x14ac:dyDescent="0.5">
      <c r="A28" t="s">
        <v>375</v>
      </c>
      <c r="B28" t="s">
        <v>878</v>
      </c>
      <c r="C28">
        <v>669160</v>
      </c>
      <c r="D28" t="s">
        <v>70</v>
      </c>
      <c r="E28" t="str">
        <f t="shared" si="0"/>
        <v>669160FC</v>
      </c>
      <c r="F28">
        <v>2539</v>
      </c>
    </row>
    <row r="29" spans="1:6" x14ac:dyDescent="0.5">
      <c r="A29" t="s">
        <v>650</v>
      </c>
      <c r="B29" t="s">
        <v>161</v>
      </c>
      <c r="C29">
        <v>519141</v>
      </c>
      <c r="D29" t="s">
        <v>70</v>
      </c>
      <c r="E29" t="str">
        <f t="shared" si="0"/>
        <v>519141FC</v>
      </c>
      <c r="F29">
        <v>2535</v>
      </c>
    </row>
    <row r="30" spans="1:6" x14ac:dyDescent="0.5">
      <c r="A30" t="s">
        <v>517</v>
      </c>
      <c r="B30" t="s">
        <v>430</v>
      </c>
      <c r="C30">
        <v>641360</v>
      </c>
      <c r="D30" t="s">
        <v>70</v>
      </c>
      <c r="E30" t="str">
        <f t="shared" si="0"/>
        <v>641360FC</v>
      </c>
      <c r="F30">
        <v>2531</v>
      </c>
    </row>
    <row r="31" spans="1:6" x14ac:dyDescent="0.5">
      <c r="A31" t="s">
        <v>894</v>
      </c>
      <c r="B31" t="s">
        <v>274</v>
      </c>
      <c r="C31">
        <v>621074</v>
      </c>
      <c r="D31" t="s">
        <v>70</v>
      </c>
      <c r="E31" t="str">
        <f t="shared" si="0"/>
        <v>621074FC</v>
      </c>
      <c r="F31">
        <v>2530</v>
      </c>
    </row>
    <row r="32" spans="1:6" x14ac:dyDescent="0.5">
      <c r="A32" t="s">
        <v>473</v>
      </c>
      <c r="B32" t="s">
        <v>185</v>
      </c>
      <c r="C32">
        <v>573204</v>
      </c>
      <c r="D32" t="s">
        <v>70</v>
      </c>
      <c r="E32" t="str">
        <f t="shared" si="0"/>
        <v>573204FC</v>
      </c>
      <c r="F32">
        <v>2523</v>
      </c>
    </row>
    <row r="33" spans="1:6" x14ac:dyDescent="0.5">
      <c r="A33" t="s">
        <v>754</v>
      </c>
      <c r="B33" t="s">
        <v>645</v>
      </c>
      <c r="C33">
        <v>607229</v>
      </c>
      <c r="D33" t="s">
        <v>70</v>
      </c>
      <c r="E33" t="str">
        <f t="shared" si="0"/>
        <v>607229FC</v>
      </c>
      <c r="F33">
        <v>2517</v>
      </c>
    </row>
    <row r="34" spans="1:6" x14ac:dyDescent="0.5">
      <c r="A34" t="s">
        <v>451</v>
      </c>
      <c r="B34" t="s">
        <v>452</v>
      </c>
      <c r="C34">
        <v>547973</v>
      </c>
      <c r="D34" t="s">
        <v>70</v>
      </c>
      <c r="E34" t="str">
        <f t="shared" ref="E34:E65" si="1">C34&amp;D34</f>
        <v>547973FC</v>
      </c>
      <c r="F34">
        <v>2515</v>
      </c>
    </row>
    <row r="35" spans="1:6" x14ac:dyDescent="0.5">
      <c r="A35" t="s">
        <v>523</v>
      </c>
      <c r="B35" t="s">
        <v>181</v>
      </c>
      <c r="C35">
        <v>667463</v>
      </c>
      <c r="D35" t="s">
        <v>70</v>
      </c>
      <c r="E35" t="str">
        <f t="shared" si="1"/>
        <v>667463FC</v>
      </c>
      <c r="F35">
        <v>2510</v>
      </c>
    </row>
    <row r="36" spans="1:6" x14ac:dyDescent="0.5">
      <c r="A36" t="s">
        <v>1006</v>
      </c>
      <c r="B36" t="s">
        <v>274</v>
      </c>
      <c r="C36">
        <v>547179</v>
      </c>
      <c r="D36" t="s">
        <v>70</v>
      </c>
      <c r="E36" t="str">
        <f t="shared" si="1"/>
        <v>547179FC</v>
      </c>
      <c r="F36">
        <v>2500</v>
      </c>
    </row>
    <row r="37" spans="1:6" x14ac:dyDescent="0.5">
      <c r="A37" t="s">
        <v>184</v>
      </c>
      <c r="B37" t="s">
        <v>498</v>
      </c>
      <c r="C37">
        <v>572143</v>
      </c>
      <c r="D37" t="s">
        <v>70</v>
      </c>
      <c r="E37" t="str">
        <f t="shared" si="1"/>
        <v>572143FC</v>
      </c>
      <c r="F37">
        <v>2495</v>
      </c>
    </row>
    <row r="38" spans="1:6" x14ac:dyDescent="0.5">
      <c r="A38" t="s">
        <v>612</v>
      </c>
      <c r="B38" t="s">
        <v>613</v>
      </c>
      <c r="C38">
        <v>664126</v>
      </c>
      <c r="D38" t="s">
        <v>70</v>
      </c>
      <c r="E38" t="str">
        <f t="shared" si="1"/>
        <v>664126FC</v>
      </c>
      <c r="F38">
        <v>2494</v>
      </c>
    </row>
    <row r="39" spans="1:6" x14ac:dyDescent="0.5">
      <c r="A39" t="s">
        <v>538</v>
      </c>
      <c r="B39" t="s">
        <v>229</v>
      </c>
      <c r="C39">
        <v>641582</v>
      </c>
      <c r="D39" t="s">
        <v>70</v>
      </c>
      <c r="E39" t="str">
        <f t="shared" si="1"/>
        <v>641582FC</v>
      </c>
      <c r="F39">
        <v>2494</v>
      </c>
    </row>
    <row r="40" spans="1:6" x14ac:dyDescent="0.5">
      <c r="A40" t="s">
        <v>986</v>
      </c>
      <c r="B40" t="s">
        <v>610</v>
      </c>
      <c r="C40">
        <v>640462</v>
      </c>
      <c r="D40" t="s">
        <v>70</v>
      </c>
      <c r="E40" t="str">
        <f t="shared" si="1"/>
        <v>640462FC</v>
      </c>
      <c r="F40">
        <v>2488</v>
      </c>
    </row>
    <row r="41" spans="1:6" x14ac:dyDescent="0.5">
      <c r="A41" t="s">
        <v>1620</v>
      </c>
      <c r="B41" t="s">
        <v>73</v>
      </c>
      <c r="C41">
        <v>608032</v>
      </c>
      <c r="D41" t="s">
        <v>70</v>
      </c>
      <c r="E41" t="str">
        <f t="shared" si="1"/>
        <v>608032FC</v>
      </c>
      <c r="F41">
        <v>2487</v>
      </c>
    </row>
    <row r="42" spans="1:6" x14ac:dyDescent="0.5">
      <c r="A42" t="s">
        <v>870</v>
      </c>
      <c r="B42" t="s">
        <v>871</v>
      </c>
      <c r="C42">
        <v>656353</v>
      </c>
      <c r="D42" t="s">
        <v>70</v>
      </c>
      <c r="E42" t="str">
        <f t="shared" si="1"/>
        <v>656353FC</v>
      </c>
      <c r="F42">
        <v>2482</v>
      </c>
    </row>
    <row r="43" spans="1:6" x14ac:dyDescent="0.5">
      <c r="A43" t="s">
        <v>343</v>
      </c>
      <c r="B43" t="s">
        <v>344</v>
      </c>
      <c r="C43">
        <v>661403</v>
      </c>
      <c r="D43" t="s">
        <v>70</v>
      </c>
      <c r="E43" t="str">
        <f t="shared" si="1"/>
        <v>661403FC</v>
      </c>
      <c r="F43">
        <v>2481</v>
      </c>
    </row>
    <row r="44" spans="1:6" x14ac:dyDescent="0.5">
      <c r="A44" t="s">
        <v>323</v>
      </c>
      <c r="B44" t="s">
        <v>175</v>
      </c>
      <c r="C44">
        <v>675916</v>
      </c>
      <c r="D44" t="s">
        <v>70</v>
      </c>
      <c r="E44" t="str">
        <f t="shared" si="1"/>
        <v>675916FC</v>
      </c>
      <c r="F44">
        <v>2480</v>
      </c>
    </row>
    <row r="45" spans="1:6" x14ac:dyDescent="0.5">
      <c r="A45" t="s">
        <v>478</v>
      </c>
      <c r="B45" t="s">
        <v>305</v>
      </c>
      <c r="C45">
        <v>657031</v>
      </c>
      <c r="D45" t="s">
        <v>70</v>
      </c>
      <c r="E45" t="str">
        <f t="shared" si="1"/>
        <v>657031FC</v>
      </c>
      <c r="F45">
        <v>2475</v>
      </c>
    </row>
    <row r="46" spans="1:6" x14ac:dyDescent="0.5">
      <c r="A46" t="s">
        <v>401</v>
      </c>
      <c r="B46" t="s">
        <v>151</v>
      </c>
      <c r="C46">
        <v>605388</v>
      </c>
      <c r="D46" t="s">
        <v>70</v>
      </c>
      <c r="E46" t="str">
        <f t="shared" si="1"/>
        <v>605388FC</v>
      </c>
      <c r="F46">
        <v>2473</v>
      </c>
    </row>
    <row r="47" spans="1:6" x14ac:dyDescent="0.5">
      <c r="A47" t="s">
        <v>405</v>
      </c>
      <c r="B47" t="s">
        <v>1540</v>
      </c>
      <c r="C47">
        <v>660761</v>
      </c>
      <c r="D47" t="s">
        <v>70</v>
      </c>
      <c r="E47" t="str">
        <f t="shared" si="1"/>
        <v>660761FC</v>
      </c>
      <c r="F47">
        <v>2473</v>
      </c>
    </row>
    <row r="48" spans="1:6" x14ac:dyDescent="0.5">
      <c r="A48" t="s">
        <v>609</v>
      </c>
      <c r="B48" t="s">
        <v>610</v>
      </c>
      <c r="C48">
        <v>621345</v>
      </c>
      <c r="D48" t="s">
        <v>70</v>
      </c>
      <c r="E48" t="str">
        <f t="shared" si="1"/>
        <v>621345FC</v>
      </c>
      <c r="F48">
        <v>2469</v>
      </c>
    </row>
    <row r="49" spans="1:6" x14ac:dyDescent="0.5">
      <c r="A49" t="s">
        <v>904</v>
      </c>
      <c r="B49" t="s">
        <v>305</v>
      </c>
      <c r="C49">
        <v>458676</v>
      </c>
      <c r="D49" t="s">
        <v>70</v>
      </c>
      <c r="E49" t="str">
        <f t="shared" si="1"/>
        <v>458676FC</v>
      </c>
      <c r="F49">
        <v>2459</v>
      </c>
    </row>
    <row r="50" spans="1:6" x14ac:dyDescent="0.5">
      <c r="A50" t="s">
        <v>641</v>
      </c>
      <c r="B50" t="s">
        <v>229</v>
      </c>
      <c r="C50">
        <v>542882</v>
      </c>
      <c r="D50" t="s">
        <v>70</v>
      </c>
      <c r="E50" t="str">
        <f t="shared" si="1"/>
        <v>542882FC</v>
      </c>
      <c r="F50">
        <v>2458</v>
      </c>
    </row>
    <row r="51" spans="1:6" x14ac:dyDescent="0.5">
      <c r="A51" t="s">
        <v>505</v>
      </c>
      <c r="B51" t="s">
        <v>272</v>
      </c>
      <c r="C51">
        <v>669622</v>
      </c>
      <c r="D51" t="s">
        <v>70</v>
      </c>
      <c r="E51" t="str">
        <f t="shared" si="1"/>
        <v>669622FC</v>
      </c>
      <c r="F51">
        <v>2455</v>
      </c>
    </row>
    <row r="52" spans="1:6" x14ac:dyDescent="0.5">
      <c r="A52" t="s">
        <v>108</v>
      </c>
      <c r="B52" t="s">
        <v>305</v>
      </c>
      <c r="C52">
        <v>642028</v>
      </c>
      <c r="D52" t="s">
        <v>70</v>
      </c>
      <c r="E52" t="str">
        <f t="shared" si="1"/>
        <v>642028FC</v>
      </c>
      <c r="F52">
        <v>2454</v>
      </c>
    </row>
    <row r="53" spans="1:6" x14ac:dyDescent="0.5">
      <c r="A53" t="s">
        <v>898</v>
      </c>
      <c r="B53" t="s">
        <v>139</v>
      </c>
      <c r="C53">
        <v>676879</v>
      </c>
      <c r="D53" t="s">
        <v>70</v>
      </c>
      <c r="E53" t="str">
        <f t="shared" si="1"/>
        <v>676879FC</v>
      </c>
      <c r="F53">
        <v>2451</v>
      </c>
    </row>
    <row r="54" spans="1:6" x14ac:dyDescent="0.5">
      <c r="A54" t="s">
        <v>174</v>
      </c>
      <c r="B54" t="s">
        <v>175</v>
      </c>
      <c r="C54">
        <v>621076</v>
      </c>
      <c r="D54" t="s">
        <v>70</v>
      </c>
      <c r="E54" t="str">
        <f t="shared" si="1"/>
        <v>621076FC</v>
      </c>
      <c r="F54">
        <v>2445</v>
      </c>
    </row>
    <row r="55" spans="1:6" x14ac:dyDescent="0.5">
      <c r="A55" t="s">
        <v>60</v>
      </c>
      <c r="B55" t="s">
        <v>61</v>
      </c>
      <c r="C55">
        <v>605483</v>
      </c>
      <c r="D55" t="s">
        <v>70</v>
      </c>
      <c r="E55" t="str">
        <f t="shared" si="1"/>
        <v>605483FC</v>
      </c>
      <c r="F55">
        <v>2439</v>
      </c>
    </row>
    <row r="56" spans="1:6" x14ac:dyDescent="0.5">
      <c r="A56" t="s">
        <v>496</v>
      </c>
      <c r="B56" t="s">
        <v>497</v>
      </c>
      <c r="C56">
        <v>675921</v>
      </c>
      <c r="D56" t="s">
        <v>70</v>
      </c>
      <c r="E56" t="str">
        <f t="shared" si="1"/>
        <v>675921FC</v>
      </c>
      <c r="F56">
        <v>2437</v>
      </c>
    </row>
    <row r="57" spans="1:6" x14ac:dyDescent="0.5">
      <c r="A57" t="s">
        <v>289</v>
      </c>
      <c r="B57" t="s">
        <v>251</v>
      </c>
      <c r="C57">
        <v>605397</v>
      </c>
      <c r="D57" t="s">
        <v>70</v>
      </c>
      <c r="E57" t="str">
        <f t="shared" si="1"/>
        <v>605397FC</v>
      </c>
      <c r="F57">
        <v>2428</v>
      </c>
    </row>
    <row r="58" spans="1:6" x14ac:dyDescent="0.5">
      <c r="A58" t="s">
        <v>499</v>
      </c>
      <c r="B58" t="s">
        <v>25</v>
      </c>
      <c r="C58">
        <v>669330</v>
      </c>
      <c r="D58" t="s">
        <v>70</v>
      </c>
      <c r="E58" t="str">
        <f t="shared" si="1"/>
        <v>669330FC</v>
      </c>
      <c r="F58">
        <v>2426</v>
      </c>
    </row>
    <row r="59" spans="1:6" x14ac:dyDescent="0.5">
      <c r="A59" t="s">
        <v>211</v>
      </c>
      <c r="B59" t="s">
        <v>212</v>
      </c>
      <c r="C59">
        <v>656605</v>
      </c>
      <c r="D59" t="s">
        <v>70</v>
      </c>
      <c r="E59" t="str">
        <f t="shared" si="1"/>
        <v>656605FC</v>
      </c>
      <c r="F59">
        <v>2426</v>
      </c>
    </row>
    <row r="60" spans="1:6" x14ac:dyDescent="0.5">
      <c r="A60" t="s">
        <v>311</v>
      </c>
      <c r="B60" t="s">
        <v>312</v>
      </c>
      <c r="C60">
        <v>641778</v>
      </c>
      <c r="D60" t="s">
        <v>70</v>
      </c>
      <c r="E60" t="str">
        <f t="shared" si="1"/>
        <v>641778FC</v>
      </c>
      <c r="F60">
        <v>2421</v>
      </c>
    </row>
    <row r="61" spans="1:6" x14ac:dyDescent="0.5">
      <c r="A61" t="s">
        <v>816</v>
      </c>
      <c r="B61" t="s">
        <v>817</v>
      </c>
      <c r="C61">
        <v>666808</v>
      </c>
      <c r="D61" t="s">
        <v>70</v>
      </c>
      <c r="E61" t="str">
        <f t="shared" si="1"/>
        <v>666808FC</v>
      </c>
      <c r="F61">
        <v>2417</v>
      </c>
    </row>
    <row r="62" spans="1:6" x14ac:dyDescent="0.5">
      <c r="A62" t="s">
        <v>252</v>
      </c>
      <c r="B62" t="s">
        <v>253</v>
      </c>
      <c r="C62">
        <v>645261</v>
      </c>
      <c r="D62" t="s">
        <v>70</v>
      </c>
      <c r="E62" t="str">
        <f t="shared" si="1"/>
        <v>645261FC</v>
      </c>
      <c r="F62">
        <v>2417</v>
      </c>
    </row>
    <row r="63" spans="1:6" x14ac:dyDescent="0.5">
      <c r="A63" t="s">
        <v>94</v>
      </c>
      <c r="B63" t="s">
        <v>95</v>
      </c>
      <c r="C63">
        <v>489119</v>
      </c>
      <c r="D63" t="s">
        <v>70</v>
      </c>
      <c r="E63" t="str">
        <f t="shared" si="1"/>
        <v>489119FC</v>
      </c>
      <c r="F63">
        <v>2416</v>
      </c>
    </row>
    <row r="64" spans="1:6" x14ac:dyDescent="0.5">
      <c r="A64" t="s">
        <v>351</v>
      </c>
      <c r="B64" t="s">
        <v>177</v>
      </c>
      <c r="C64">
        <v>677960</v>
      </c>
      <c r="D64" t="s">
        <v>70</v>
      </c>
      <c r="E64" t="str">
        <f t="shared" si="1"/>
        <v>677960FC</v>
      </c>
      <c r="F64">
        <v>2416</v>
      </c>
    </row>
    <row r="65" spans="1:6" x14ac:dyDescent="0.5">
      <c r="A65" t="s">
        <v>549</v>
      </c>
      <c r="B65" t="s">
        <v>696</v>
      </c>
      <c r="C65">
        <v>666168</v>
      </c>
      <c r="D65" t="s">
        <v>70</v>
      </c>
      <c r="E65" t="str">
        <f t="shared" si="1"/>
        <v>666168FC</v>
      </c>
      <c r="F65">
        <v>2410</v>
      </c>
    </row>
    <row r="66" spans="1:6" x14ac:dyDescent="0.5">
      <c r="A66" t="s">
        <v>330</v>
      </c>
      <c r="B66" t="s">
        <v>109</v>
      </c>
      <c r="C66">
        <v>545333</v>
      </c>
      <c r="D66" t="s">
        <v>70</v>
      </c>
      <c r="E66" t="str">
        <f t="shared" ref="E66:E97" si="2">C66&amp;D66</f>
        <v>545333FC</v>
      </c>
      <c r="F66">
        <v>2405</v>
      </c>
    </row>
    <row r="67" spans="1:6" x14ac:dyDescent="0.5">
      <c r="A67" t="s">
        <v>632</v>
      </c>
      <c r="B67" t="s">
        <v>19</v>
      </c>
      <c r="C67">
        <v>656794</v>
      </c>
      <c r="D67" t="s">
        <v>70</v>
      </c>
      <c r="E67" t="str">
        <f t="shared" si="2"/>
        <v>656794FC</v>
      </c>
      <c r="F67">
        <v>2399</v>
      </c>
    </row>
    <row r="68" spans="1:6" x14ac:dyDescent="0.5">
      <c r="A68" t="s">
        <v>496</v>
      </c>
      <c r="B68" t="s">
        <v>447</v>
      </c>
      <c r="C68">
        <v>607572</v>
      </c>
      <c r="D68" t="s">
        <v>70</v>
      </c>
      <c r="E68" t="str">
        <f t="shared" si="2"/>
        <v>607572FC</v>
      </c>
      <c r="F68">
        <v>2397</v>
      </c>
    </row>
    <row r="69" spans="1:6" x14ac:dyDescent="0.5">
      <c r="A69" t="s">
        <v>618</v>
      </c>
      <c r="B69" t="s">
        <v>619</v>
      </c>
      <c r="C69">
        <v>663423</v>
      </c>
      <c r="D69" t="s">
        <v>70</v>
      </c>
      <c r="E69" t="str">
        <f t="shared" si="2"/>
        <v>663423FC</v>
      </c>
      <c r="F69">
        <v>2383</v>
      </c>
    </row>
    <row r="70" spans="1:6" x14ac:dyDescent="0.5">
      <c r="A70" t="s">
        <v>836</v>
      </c>
      <c r="B70" t="s">
        <v>741</v>
      </c>
      <c r="C70">
        <v>643615</v>
      </c>
      <c r="D70" t="s">
        <v>70</v>
      </c>
      <c r="E70" t="str">
        <f t="shared" si="2"/>
        <v>643615FC</v>
      </c>
      <c r="F70">
        <v>2380</v>
      </c>
    </row>
    <row r="71" spans="1:6" x14ac:dyDescent="0.5">
      <c r="A71" t="s">
        <v>337</v>
      </c>
      <c r="B71" t="s">
        <v>25</v>
      </c>
      <c r="C71">
        <v>554431</v>
      </c>
      <c r="D71" t="s">
        <v>70</v>
      </c>
      <c r="E71" t="str">
        <f t="shared" si="2"/>
        <v>554431FC</v>
      </c>
      <c r="F71">
        <v>2366</v>
      </c>
    </row>
    <row r="72" spans="1:6" x14ac:dyDescent="0.5">
      <c r="A72" t="s">
        <v>1623</v>
      </c>
      <c r="B72" t="s">
        <v>1540</v>
      </c>
      <c r="C72">
        <v>570632</v>
      </c>
      <c r="D72" t="s">
        <v>70</v>
      </c>
      <c r="E72" t="str">
        <f t="shared" si="2"/>
        <v>570632FC</v>
      </c>
      <c r="F72">
        <v>2366</v>
      </c>
    </row>
    <row r="73" spans="1:6" x14ac:dyDescent="0.5">
      <c r="A73" t="s">
        <v>562</v>
      </c>
      <c r="B73" t="s">
        <v>274</v>
      </c>
      <c r="C73">
        <v>605242</v>
      </c>
      <c r="D73" t="s">
        <v>70</v>
      </c>
      <c r="E73" t="str">
        <f t="shared" si="2"/>
        <v>605242FC</v>
      </c>
      <c r="F73">
        <v>2365</v>
      </c>
    </row>
    <row r="74" spans="1:6" x14ac:dyDescent="0.5">
      <c r="A74" t="s">
        <v>226</v>
      </c>
      <c r="B74" t="s">
        <v>227</v>
      </c>
      <c r="C74">
        <v>663465</v>
      </c>
      <c r="D74" t="s">
        <v>70</v>
      </c>
      <c r="E74" t="str">
        <f t="shared" si="2"/>
        <v>663465FC</v>
      </c>
      <c r="F74">
        <v>2363</v>
      </c>
    </row>
    <row r="75" spans="1:6" x14ac:dyDescent="0.5">
      <c r="A75" t="s">
        <v>376</v>
      </c>
      <c r="B75" t="s">
        <v>85</v>
      </c>
      <c r="C75">
        <v>676477</v>
      </c>
      <c r="D75" t="s">
        <v>70</v>
      </c>
      <c r="E75" t="str">
        <f t="shared" si="2"/>
        <v>676477FC</v>
      </c>
      <c r="F75">
        <v>2361</v>
      </c>
    </row>
    <row r="76" spans="1:6" x14ac:dyDescent="0.5">
      <c r="A76" t="s">
        <v>634</v>
      </c>
      <c r="B76" t="s">
        <v>520</v>
      </c>
      <c r="C76">
        <v>676684</v>
      </c>
      <c r="D76" t="s">
        <v>70</v>
      </c>
      <c r="E76" t="str">
        <f t="shared" si="2"/>
        <v>676684FC</v>
      </c>
      <c r="F76">
        <v>2360</v>
      </c>
    </row>
    <row r="77" spans="1:6" x14ac:dyDescent="0.5">
      <c r="A77" t="s">
        <v>846</v>
      </c>
      <c r="B77" t="s">
        <v>863</v>
      </c>
      <c r="C77">
        <v>641632</v>
      </c>
      <c r="D77" t="s">
        <v>70</v>
      </c>
      <c r="E77" t="str">
        <f t="shared" si="2"/>
        <v>641632FC</v>
      </c>
      <c r="F77">
        <v>2348</v>
      </c>
    </row>
    <row r="78" spans="1:6" x14ac:dyDescent="0.5">
      <c r="A78" t="s">
        <v>275</v>
      </c>
      <c r="B78" t="s">
        <v>276</v>
      </c>
      <c r="C78">
        <v>477132</v>
      </c>
      <c r="D78" t="s">
        <v>70</v>
      </c>
      <c r="E78" t="str">
        <f t="shared" si="2"/>
        <v>477132FC</v>
      </c>
      <c r="F78">
        <v>2345</v>
      </c>
    </row>
    <row r="79" spans="1:6" x14ac:dyDescent="0.5">
      <c r="A79" t="s">
        <v>587</v>
      </c>
      <c r="B79" t="s">
        <v>588</v>
      </c>
      <c r="C79">
        <v>650496</v>
      </c>
      <c r="D79" t="s">
        <v>70</v>
      </c>
      <c r="E79" t="str">
        <f t="shared" si="2"/>
        <v>650496FC</v>
      </c>
      <c r="F79">
        <v>2345</v>
      </c>
    </row>
    <row r="80" spans="1:6" x14ac:dyDescent="0.5">
      <c r="A80" t="s">
        <v>852</v>
      </c>
      <c r="B80" t="s">
        <v>853</v>
      </c>
      <c r="C80">
        <v>663366</v>
      </c>
      <c r="D80" t="s">
        <v>70</v>
      </c>
      <c r="E80" t="str">
        <f t="shared" si="2"/>
        <v>663366FC</v>
      </c>
      <c r="F80">
        <v>2345</v>
      </c>
    </row>
    <row r="81" spans="1:6" x14ac:dyDescent="0.5">
      <c r="A81" t="s">
        <v>443</v>
      </c>
      <c r="B81" t="s">
        <v>251</v>
      </c>
      <c r="C81">
        <v>669618</v>
      </c>
      <c r="D81" t="s">
        <v>70</v>
      </c>
      <c r="E81" t="str">
        <f t="shared" si="2"/>
        <v>669618FC</v>
      </c>
      <c r="F81">
        <v>2343</v>
      </c>
    </row>
    <row r="82" spans="1:6" x14ac:dyDescent="0.5">
      <c r="A82" t="s">
        <v>316</v>
      </c>
      <c r="B82" t="s">
        <v>251</v>
      </c>
      <c r="C82">
        <v>523260</v>
      </c>
      <c r="D82" t="s">
        <v>70</v>
      </c>
      <c r="E82" t="str">
        <f t="shared" si="2"/>
        <v>523260FC</v>
      </c>
      <c r="F82">
        <v>2342</v>
      </c>
    </row>
    <row r="83" spans="1:6" x14ac:dyDescent="0.5">
      <c r="A83" t="s">
        <v>482</v>
      </c>
      <c r="B83" t="s">
        <v>577</v>
      </c>
      <c r="C83">
        <v>650828</v>
      </c>
      <c r="D83" t="s">
        <v>70</v>
      </c>
      <c r="E83" t="str">
        <f t="shared" si="2"/>
        <v>650828FC</v>
      </c>
      <c r="F83">
        <v>2342</v>
      </c>
    </row>
    <row r="84" spans="1:6" x14ac:dyDescent="0.5">
      <c r="A84" t="s">
        <v>551</v>
      </c>
      <c r="B84" t="s">
        <v>119</v>
      </c>
      <c r="C84">
        <v>607536</v>
      </c>
      <c r="D84" t="s">
        <v>70</v>
      </c>
      <c r="E84" t="str">
        <f t="shared" si="2"/>
        <v>607536FC</v>
      </c>
      <c r="F84">
        <v>2335</v>
      </c>
    </row>
    <row r="85" spans="1:6" x14ac:dyDescent="0.5">
      <c r="A85" t="s">
        <v>244</v>
      </c>
      <c r="B85" t="s">
        <v>245</v>
      </c>
      <c r="C85">
        <v>548389</v>
      </c>
      <c r="D85" t="s">
        <v>70</v>
      </c>
      <c r="E85" t="str">
        <f t="shared" si="2"/>
        <v>548389FC</v>
      </c>
      <c r="F85">
        <v>2335</v>
      </c>
    </row>
    <row r="86" spans="1:6" x14ac:dyDescent="0.5">
      <c r="A86" t="s">
        <v>541</v>
      </c>
      <c r="B86" t="s">
        <v>605</v>
      </c>
      <c r="C86">
        <v>502706</v>
      </c>
      <c r="D86" t="s">
        <v>70</v>
      </c>
      <c r="E86" t="str">
        <f t="shared" si="2"/>
        <v>502706FC</v>
      </c>
      <c r="F86">
        <v>2331</v>
      </c>
    </row>
    <row r="87" spans="1:6" x14ac:dyDescent="0.5">
      <c r="A87" t="s">
        <v>614</v>
      </c>
      <c r="B87" t="s">
        <v>37</v>
      </c>
      <c r="C87">
        <v>453192</v>
      </c>
      <c r="D87" t="s">
        <v>70</v>
      </c>
      <c r="E87" t="str">
        <f t="shared" si="2"/>
        <v>453192FC</v>
      </c>
      <c r="F87">
        <v>2329</v>
      </c>
    </row>
    <row r="88" spans="1:6" x14ac:dyDescent="0.5">
      <c r="A88" t="s">
        <v>492</v>
      </c>
      <c r="B88" t="s">
        <v>25</v>
      </c>
      <c r="C88">
        <v>641302</v>
      </c>
      <c r="D88" t="s">
        <v>70</v>
      </c>
      <c r="E88" t="str">
        <f t="shared" si="2"/>
        <v>641302FC</v>
      </c>
      <c r="F88">
        <v>2327</v>
      </c>
    </row>
    <row r="89" spans="1:6" x14ac:dyDescent="0.5">
      <c r="A89" t="s">
        <v>406</v>
      </c>
      <c r="B89" t="s">
        <v>407</v>
      </c>
      <c r="C89">
        <v>665152</v>
      </c>
      <c r="D89" t="s">
        <v>70</v>
      </c>
      <c r="E89" t="str">
        <f t="shared" si="2"/>
        <v>665152FC</v>
      </c>
      <c r="F89">
        <v>2325</v>
      </c>
    </row>
    <row r="90" spans="1:6" x14ac:dyDescent="0.5">
      <c r="A90" t="s">
        <v>592</v>
      </c>
      <c r="B90" t="s">
        <v>87</v>
      </c>
      <c r="C90">
        <v>656458</v>
      </c>
      <c r="D90" t="s">
        <v>70</v>
      </c>
      <c r="E90" t="str">
        <f t="shared" si="2"/>
        <v>656458FC</v>
      </c>
      <c r="F90">
        <v>2324</v>
      </c>
    </row>
    <row r="91" spans="1:6" x14ac:dyDescent="0.5">
      <c r="A91" t="s">
        <v>796</v>
      </c>
      <c r="B91" t="s">
        <v>797</v>
      </c>
      <c r="C91">
        <v>607625</v>
      </c>
      <c r="D91" t="s">
        <v>70</v>
      </c>
      <c r="E91" t="str">
        <f t="shared" si="2"/>
        <v>607625FC</v>
      </c>
      <c r="F91">
        <v>2314</v>
      </c>
    </row>
    <row r="92" spans="1:6" x14ac:dyDescent="0.5">
      <c r="A92" t="s">
        <v>240</v>
      </c>
      <c r="B92" t="s">
        <v>241</v>
      </c>
      <c r="C92">
        <v>592836</v>
      </c>
      <c r="D92" t="s">
        <v>70</v>
      </c>
      <c r="E92" t="str">
        <f t="shared" si="2"/>
        <v>592836FC</v>
      </c>
      <c r="F92">
        <v>2312</v>
      </c>
    </row>
    <row r="93" spans="1:6" x14ac:dyDescent="0.5">
      <c r="A93" t="s">
        <v>442</v>
      </c>
      <c r="B93" t="s">
        <v>49</v>
      </c>
      <c r="C93">
        <v>605164</v>
      </c>
      <c r="D93" t="s">
        <v>70</v>
      </c>
      <c r="E93" t="str">
        <f t="shared" si="2"/>
        <v>605164FC</v>
      </c>
      <c r="F93">
        <v>2310</v>
      </c>
    </row>
    <row r="94" spans="1:6" x14ac:dyDescent="0.5">
      <c r="A94" t="s">
        <v>309</v>
      </c>
      <c r="B94" t="s">
        <v>87</v>
      </c>
      <c r="C94">
        <v>476595</v>
      </c>
      <c r="D94" t="s">
        <v>70</v>
      </c>
      <c r="E94" t="str">
        <f t="shared" si="2"/>
        <v>476595FC</v>
      </c>
      <c r="F94">
        <v>2304</v>
      </c>
    </row>
    <row r="95" spans="1:6" x14ac:dyDescent="0.5">
      <c r="A95" t="s">
        <v>74</v>
      </c>
      <c r="B95" t="s">
        <v>75</v>
      </c>
      <c r="C95">
        <v>543037</v>
      </c>
      <c r="D95" t="s">
        <v>70</v>
      </c>
      <c r="E95" t="str">
        <f t="shared" si="2"/>
        <v>543037FC</v>
      </c>
      <c r="F95">
        <v>2304</v>
      </c>
    </row>
    <row r="96" spans="1:6" x14ac:dyDescent="0.5">
      <c r="A96" t="s">
        <v>403</v>
      </c>
      <c r="B96" t="s">
        <v>404</v>
      </c>
      <c r="C96">
        <v>605280</v>
      </c>
      <c r="D96" t="s">
        <v>70</v>
      </c>
      <c r="E96" t="str">
        <f t="shared" si="2"/>
        <v>605280FC</v>
      </c>
      <c r="F96">
        <v>2303</v>
      </c>
    </row>
    <row r="97" spans="1:6" x14ac:dyDescent="0.5">
      <c r="A97" t="s">
        <v>636</v>
      </c>
      <c r="B97" t="s">
        <v>447</v>
      </c>
      <c r="C97">
        <v>656322</v>
      </c>
      <c r="D97" t="s">
        <v>70</v>
      </c>
      <c r="E97" t="str">
        <f t="shared" si="2"/>
        <v>656322FC</v>
      </c>
      <c r="F97">
        <v>2303</v>
      </c>
    </row>
    <row r="98" spans="1:6" x14ac:dyDescent="0.5">
      <c r="A98" t="s">
        <v>494</v>
      </c>
      <c r="B98" t="s">
        <v>1010</v>
      </c>
      <c r="C98">
        <v>665795</v>
      </c>
      <c r="D98" t="s">
        <v>70</v>
      </c>
      <c r="E98" t="str">
        <f t="shared" ref="E98:E129" si="3">C98&amp;D98</f>
        <v>665795FC</v>
      </c>
      <c r="F98">
        <v>2298</v>
      </c>
    </row>
    <row r="99" spans="1:6" x14ac:dyDescent="0.5">
      <c r="A99" t="s">
        <v>1615</v>
      </c>
      <c r="B99" t="s">
        <v>923</v>
      </c>
      <c r="C99">
        <v>661255</v>
      </c>
      <c r="D99" t="s">
        <v>70</v>
      </c>
      <c r="E99" t="str">
        <f t="shared" si="3"/>
        <v>661255FC</v>
      </c>
      <c r="F99">
        <v>2297</v>
      </c>
    </row>
    <row r="100" spans="1:6" x14ac:dyDescent="0.5">
      <c r="A100" t="s">
        <v>872</v>
      </c>
      <c r="B100" t="s">
        <v>264</v>
      </c>
      <c r="C100">
        <v>681810</v>
      </c>
      <c r="D100" t="s">
        <v>70</v>
      </c>
      <c r="E100" t="str">
        <f t="shared" si="3"/>
        <v>681810FC</v>
      </c>
      <c r="F100">
        <v>2295</v>
      </c>
    </row>
    <row r="101" spans="1:6" x14ac:dyDescent="0.5">
      <c r="A101" t="s">
        <v>76</v>
      </c>
      <c r="B101" t="s">
        <v>77</v>
      </c>
      <c r="C101">
        <v>453286</v>
      </c>
      <c r="D101" t="s">
        <v>70</v>
      </c>
      <c r="E101" t="str">
        <f t="shared" si="3"/>
        <v>453286FC</v>
      </c>
      <c r="F101">
        <v>2294</v>
      </c>
    </row>
    <row r="102" spans="1:6" x14ac:dyDescent="0.5">
      <c r="A102" t="s">
        <v>683</v>
      </c>
      <c r="B102" t="s">
        <v>170</v>
      </c>
      <c r="C102">
        <v>663765</v>
      </c>
      <c r="D102" t="s">
        <v>70</v>
      </c>
      <c r="E102" t="str">
        <f t="shared" si="3"/>
        <v>663765FC</v>
      </c>
      <c r="F102">
        <v>2293</v>
      </c>
    </row>
    <row r="103" spans="1:6" x14ac:dyDescent="0.5">
      <c r="A103" t="s">
        <v>822</v>
      </c>
      <c r="B103" t="s">
        <v>823</v>
      </c>
      <c r="C103">
        <v>623485</v>
      </c>
      <c r="D103" t="s">
        <v>70</v>
      </c>
      <c r="E103" t="str">
        <f t="shared" si="3"/>
        <v>623485FC</v>
      </c>
      <c r="F103">
        <v>2292</v>
      </c>
    </row>
    <row r="104" spans="1:6" x14ac:dyDescent="0.5">
      <c r="A104" t="s">
        <v>453</v>
      </c>
      <c r="B104" t="s">
        <v>454</v>
      </c>
      <c r="C104">
        <v>596133</v>
      </c>
      <c r="D104" t="s">
        <v>70</v>
      </c>
      <c r="E104" t="str">
        <f t="shared" si="3"/>
        <v>596133FC</v>
      </c>
      <c r="F104">
        <v>2289</v>
      </c>
    </row>
    <row r="105" spans="1:6" x14ac:dyDescent="0.5">
      <c r="A105" t="s">
        <v>686</v>
      </c>
      <c r="B105" t="s">
        <v>177</v>
      </c>
      <c r="C105">
        <v>641682</v>
      </c>
      <c r="D105" t="s">
        <v>70</v>
      </c>
      <c r="E105" t="str">
        <f t="shared" si="3"/>
        <v>641682FC</v>
      </c>
      <c r="F105">
        <v>2287</v>
      </c>
    </row>
    <row r="106" spans="1:6" x14ac:dyDescent="0.5">
      <c r="A106" t="s">
        <v>541</v>
      </c>
      <c r="B106" t="s">
        <v>542</v>
      </c>
      <c r="C106">
        <v>518813</v>
      </c>
      <c r="D106" t="s">
        <v>70</v>
      </c>
      <c r="E106" t="str">
        <f t="shared" si="3"/>
        <v>518813FC</v>
      </c>
      <c r="F106">
        <v>2285</v>
      </c>
    </row>
    <row r="107" spans="1:6" x14ac:dyDescent="0.5">
      <c r="A107" t="s">
        <v>684</v>
      </c>
      <c r="B107" t="s">
        <v>685</v>
      </c>
      <c r="C107">
        <v>605525</v>
      </c>
      <c r="D107" t="s">
        <v>70</v>
      </c>
      <c r="E107" t="str">
        <f t="shared" si="3"/>
        <v>605525FC</v>
      </c>
      <c r="F107">
        <v>2277</v>
      </c>
    </row>
    <row r="108" spans="1:6" x14ac:dyDescent="0.5">
      <c r="A108" t="s">
        <v>787</v>
      </c>
      <c r="B108" t="s">
        <v>456</v>
      </c>
      <c r="C108">
        <v>669294</v>
      </c>
      <c r="D108" t="s">
        <v>70</v>
      </c>
      <c r="E108" t="str">
        <f t="shared" si="3"/>
        <v>669294FC</v>
      </c>
      <c r="F108">
        <v>2275</v>
      </c>
    </row>
    <row r="109" spans="1:6" x14ac:dyDescent="0.5">
      <c r="A109" t="s">
        <v>313</v>
      </c>
      <c r="B109" t="s">
        <v>295</v>
      </c>
      <c r="C109">
        <v>621368</v>
      </c>
      <c r="D109" t="s">
        <v>70</v>
      </c>
      <c r="E109" t="str">
        <f t="shared" si="3"/>
        <v>621368FC</v>
      </c>
      <c r="F109">
        <v>2272</v>
      </c>
    </row>
    <row r="110" spans="1:6" x14ac:dyDescent="0.5">
      <c r="A110" t="s">
        <v>760</v>
      </c>
      <c r="B110" t="s">
        <v>447</v>
      </c>
      <c r="C110">
        <v>572125</v>
      </c>
      <c r="D110" t="s">
        <v>70</v>
      </c>
      <c r="E110" t="str">
        <f t="shared" si="3"/>
        <v>572125FC</v>
      </c>
      <c r="F110">
        <v>2268</v>
      </c>
    </row>
    <row r="111" spans="1:6" x14ac:dyDescent="0.5">
      <c r="A111" t="s">
        <v>184</v>
      </c>
      <c r="B111" t="s">
        <v>520</v>
      </c>
      <c r="C111">
        <v>519293</v>
      </c>
      <c r="D111" t="s">
        <v>70</v>
      </c>
      <c r="E111" t="str">
        <f t="shared" si="3"/>
        <v>519293FC</v>
      </c>
      <c r="F111">
        <v>2263</v>
      </c>
    </row>
    <row r="112" spans="1:6" x14ac:dyDescent="0.5">
      <c r="A112" t="s">
        <v>867</v>
      </c>
      <c r="B112" t="s">
        <v>645</v>
      </c>
      <c r="C112">
        <v>667498</v>
      </c>
      <c r="D112" t="s">
        <v>70</v>
      </c>
      <c r="E112" t="str">
        <f t="shared" si="3"/>
        <v>667498FC</v>
      </c>
      <c r="F112">
        <v>2261</v>
      </c>
    </row>
    <row r="113" spans="1:6" x14ac:dyDescent="0.5">
      <c r="A113" t="s">
        <v>448</v>
      </c>
      <c r="B113" t="s">
        <v>395</v>
      </c>
      <c r="C113">
        <v>518886</v>
      </c>
      <c r="D113" t="s">
        <v>70</v>
      </c>
      <c r="E113" t="str">
        <f t="shared" si="3"/>
        <v>518886FC</v>
      </c>
      <c r="F113">
        <v>2256</v>
      </c>
    </row>
    <row r="114" spans="1:6" x14ac:dyDescent="0.5">
      <c r="A114" t="s">
        <v>140</v>
      </c>
      <c r="B114" t="s">
        <v>652</v>
      </c>
      <c r="C114">
        <v>554340</v>
      </c>
      <c r="D114" t="s">
        <v>70</v>
      </c>
      <c r="E114" t="str">
        <f t="shared" si="3"/>
        <v>554340FC</v>
      </c>
      <c r="F114">
        <v>2254</v>
      </c>
    </row>
    <row r="115" spans="1:6" x14ac:dyDescent="0.5">
      <c r="A115" t="s">
        <v>977</v>
      </c>
      <c r="B115" t="s">
        <v>869</v>
      </c>
      <c r="C115">
        <v>592145</v>
      </c>
      <c r="D115" t="s">
        <v>70</v>
      </c>
      <c r="E115" t="str">
        <f t="shared" si="3"/>
        <v>592145FC</v>
      </c>
      <c r="F115">
        <v>2248</v>
      </c>
    </row>
    <row r="116" spans="1:6" x14ac:dyDescent="0.5">
      <c r="A116" t="s">
        <v>743</v>
      </c>
      <c r="B116" t="s">
        <v>360</v>
      </c>
      <c r="C116">
        <v>656685</v>
      </c>
      <c r="D116" t="s">
        <v>70</v>
      </c>
      <c r="E116" t="str">
        <f t="shared" si="3"/>
        <v>656685FC</v>
      </c>
      <c r="F116">
        <v>2244</v>
      </c>
    </row>
    <row r="117" spans="1:6" x14ac:dyDescent="0.5">
      <c r="A117" t="s">
        <v>707</v>
      </c>
      <c r="B117" t="s">
        <v>170</v>
      </c>
      <c r="C117">
        <v>664776</v>
      </c>
      <c r="D117" t="s">
        <v>70</v>
      </c>
      <c r="E117" t="str">
        <f t="shared" si="3"/>
        <v>664776FC</v>
      </c>
      <c r="F117">
        <v>2242</v>
      </c>
    </row>
    <row r="118" spans="1:6" x14ac:dyDescent="0.5">
      <c r="A118" t="s">
        <v>670</v>
      </c>
      <c r="B118" t="s">
        <v>770</v>
      </c>
      <c r="C118">
        <v>656061</v>
      </c>
      <c r="D118" t="s">
        <v>70</v>
      </c>
      <c r="E118" t="str">
        <f t="shared" si="3"/>
        <v>656061FC</v>
      </c>
      <c r="F118">
        <v>2241</v>
      </c>
    </row>
    <row r="119" spans="1:6" x14ac:dyDescent="0.5">
      <c r="A119" t="s">
        <v>781</v>
      </c>
      <c r="B119" t="s">
        <v>41</v>
      </c>
      <c r="C119">
        <v>683232</v>
      </c>
      <c r="D119" t="s">
        <v>70</v>
      </c>
      <c r="E119" t="str">
        <f t="shared" si="3"/>
        <v>683232FC</v>
      </c>
      <c r="F119">
        <v>2239</v>
      </c>
    </row>
    <row r="120" spans="1:6" x14ac:dyDescent="0.5">
      <c r="A120" t="s">
        <v>509</v>
      </c>
      <c r="B120" t="s">
        <v>57</v>
      </c>
      <c r="C120">
        <v>641793</v>
      </c>
      <c r="D120" t="s">
        <v>70</v>
      </c>
      <c r="E120" t="str">
        <f t="shared" si="3"/>
        <v>641793FC</v>
      </c>
      <c r="F120">
        <v>2236</v>
      </c>
    </row>
    <row r="121" spans="1:6" x14ac:dyDescent="0.5">
      <c r="A121" t="s">
        <v>702</v>
      </c>
      <c r="B121" t="s">
        <v>61</v>
      </c>
      <c r="C121">
        <v>453284</v>
      </c>
      <c r="D121" t="s">
        <v>70</v>
      </c>
      <c r="E121" t="str">
        <f t="shared" si="3"/>
        <v>453284FC</v>
      </c>
      <c r="F121">
        <v>2232</v>
      </c>
    </row>
    <row r="122" spans="1:6" x14ac:dyDescent="0.5">
      <c r="A122" t="s">
        <v>415</v>
      </c>
      <c r="B122" t="s">
        <v>416</v>
      </c>
      <c r="C122">
        <v>571510</v>
      </c>
      <c r="D122" t="s">
        <v>70</v>
      </c>
      <c r="E122" t="str">
        <f t="shared" si="3"/>
        <v>571510FC</v>
      </c>
      <c r="F122">
        <v>2231</v>
      </c>
    </row>
    <row r="123" spans="1:6" x14ac:dyDescent="0.5">
      <c r="A123" t="s">
        <v>678</v>
      </c>
      <c r="B123" t="s">
        <v>679</v>
      </c>
      <c r="C123">
        <v>669674</v>
      </c>
      <c r="D123" t="s">
        <v>70</v>
      </c>
      <c r="E123" t="str">
        <f t="shared" si="3"/>
        <v>669674FC</v>
      </c>
      <c r="F123">
        <v>2229</v>
      </c>
    </row>
    <row r="124" spans="1:6" x14ac:dyDescent="0.5">
      <c r="A124" t="s">
        <v>490</v>
      </c>
      <c r="B124" t="s">
        <v>491</v>
      </c>
      <c r="C124">
        <v>641386</v>
      </c>
      <c r="D124" t="s">
        <v>70</v>
      </c>
      <c r="E124" t="str">
        <f t="shared" si="3"/>
        <v>641386FC</v>
      </c>
      <c r="F124">
        <v>2227</v>
      </c>
    </row>
    <row r="125" spans="1:6" x14ac:dyDescent="0.5">
      <c r="A125" t="s">
        <v>633</v>
      </c>
      <c r="B125" t="s">
        <v>61</v>
      </c>
      <c r="C125">
        <v>595014</v>
      </c>
      <c r="D125" t="s">
        <v>70</v>
      </c>
      <c r="E125" t="str">
        <f t="shared" si="3"/>
        <v>595014FC</v>
      </c>
      <c r="F125">
        <v>2223</v>
      </c>
    </row>
    <row r="126" spans="1:6" x14ac:dyDescent="0.5">
      <c r="A126" t="s">
        <v>782</v>
      </c>
      <c r="B126" t="s">
        <v>109</v>
      </c>
      <c r="C126">
        <v>502239</v>
      </c>
      <c r="D126" t="s">
        <v>70</v>
      </c>
      <c r="E126" t="str">
        <f t="shared" si="3"/>
        <v>502239FC</v>
      </c>
      <c r="F126">
        <v>2222</v>
      </c>
    </row>
    <row r="127" spans="1:6" x14ac:dyDescent="0.5">
      <c r="A127" t="s">
        <v>881</v>
      </c>
      <c r="B127" t="s">
        <v>882</v>
      </c>
      <c r="C127">
        <v>667297</v>
      </c>
      <c r="D127" t="s">
        <v>70</v>
      </c>
      <c r="E127" t="str">
        <f t="shared" si="3"/>
        <v>667297FC</v>
      </c>
      <c r="F127">
        <v>2220</v>
      </c>
    </row>
    <row r="128" spans="1:6" x14ac:dyDescent="0.5">
      <c r="A128" t="s">
        <v>138</v>
      </c>
      <c r="B128" t="s">
        <v>139</v>
      </c>
      <c r="C128">
        <v>605400</v>
      </c>
      <c r="D128" t="s">
        <v>70</v>
      </c>
      <c r="E128" t="str">
        <f t="shared" si="3"/>
        <v>605400FC</v>
      </c>
      <c r="F128">
        <v>2216</v>
      </c>
    </row>
    <row r="129" spans="1:6" x14ac:dyDescent="0.5">
      <c r="A129" t="s">
        <v>321</v>
      </c>
      <c r="B129" t="s">
        <v>161</v>
      </c>
      <c r="C129">
        <v>656876</v>
      </c>
      <c r="D129" t="s">
        <v>70</v>
      </c>
      <c r="E129" t="str">
        <f t="shared" si="3"/>
        <v>656876FC</v>
      </c>
      <c r="F129">
        <v>2211</v>
      </c>
    </row>
    <row r="130" spans="1:6" x14ac:dyDescent="0.5">
      <c r="A130" t="s">
        <v>236</v>
      </c>
      <c r="B130" t="s">
        <v>141</v>
      </c>
      <c r="C130">
        <v>622491</v>
      </c>
      <c r="D130" t="s">
        <v>70</v>
      </c>
      <c r="E130" t="str">
        <f t="shared" ref="E130:E161" si="4">C130&amp;D130</f>
        <v>622491FC</v>
      </c>
      <c r="F130">
        <v>2211</v>
      </c>
    </row>
    <row r="131" spans="1:6" x14ac:dyDescent="0.5">
      <c r="A131" t="s">
        <v>784</v>
      </c>
      <c r="B131" t="s">
        <v>274</v>
      </c>
      <c r="C131">
        <v>593140</v>
      </c>
      <c r="D131" t="s">
        <v>70</v>
      </c>
      <c r="E131" t="str">
        <f t="shared" si="4"/>
        <v>593140FC</v>
      </c>
      <c r="F131">
        <v>2211</v>
      </c>
    </row>
    <row r="132" spans="1:6" x14ac:dyDescent="0.5">
      <c r="A132" t="s">
        <v>190</v>
      </c>
      <c r="B132" t="s">
        <v>191</v>
      </c>
      <c r="C132">
        <v>669211</v>
      </c>
      <c r="D132" t="s">
        <v>70</v>
      </c>
      <c r="E132" t="str">
        <f t="shared" si="4"/>
        <v>669211FC</v>
      </c>
      <c r="F132">
        <v>2210</v>
      </c>
    </row>
    <row r="133" spans="1:6" x14ac:dyDescent="0.5">
      <c r="A133" t="s">
        <v>206</v>
      </c>
      <c r="B133" t="s">
        <v>207</v>
      </c>
      <c r="C133">
        <v>547943</v>
      </c>
      <c r="D133" t="s">
        <v>70</v>
      </c>
      <c r="E133" t="str">
        <f t="shared" si="4"/>
        <v>547943FC</v>
      </c>
      <c r="F133">
        <v>2210</v>
      </c>
    </row>
    <row r="134" spans="1:6" x14ac:dyDescent="0.5">
      <c r="A134" t="s">
        <v>1605</v>
      </c>
      <c r="B134" t="s">
        <v>434</v>
      </c>
      <c r="C134">
        <v>593334</v>
      </c>
      <c r="D134" t="s">
        <v>70</v>
      </c>
      <c r="E134" t="str">
        <f t="shared" si="4"/>
        <v>593334FC</v>
      </c>
      <c r="F134">
        <v>2208</v>
      </c>
    </row>
    <row r="135" spans="1:6" x14ac:dyDescent="0.5">
      <c r="A135" t="s">
        <v>1625</v>
      </c>
      <c r="B135" t="s">
        <v>1626</v>
      </c>
      <c r="C135">
        <v>608566</v>
      </c>
      <c r="D135" t="s">
        <v>70</v>
      </c>
      <c r="E135" t="str">
        <f t="shared" si="4"/>
        <v>608566FC</v>
      </c>
      <c r="F135">
        <v>2204</v>
      </c>
    </row>
    <row r="136" spans="1:6" x14ac:dyDescent="0.5">
      <c r="A136" t="s">
        <v>500</v>
      </c>
      <c r="B136" t="s">
        <v>329</v>
      </c>
      <c r="C136">
        <v>608638</v>
      </c>
      <c r="D136" t="s">
        <v>70</v>
      </c>
      <c r="E136" t="str">
        <f t="shared" si="4"/>
        <v>608638FC</v>
      </c>
      <c r="F136">
        <v>2203</v>
      </c>
    </row>
    <row r="137" spans="1:6" x14ac:dyDescent="0.5">
      <c r="A137" t="s">
        <v>561</v>
      </c>
      <c r="B137" t="s">
        <v>295</v>
      </c>
      <c r="C137">
        <v>664199</v>
      </c>
      <c r="D137" t="s">
        <v>70</v>
      </c>
      <c r="E137" t="str">
        <f t="shared" si="4"/>
        <v>664199FC</v>
      </c>
      <c r="F137">
        <v>2199</v>
      </c>
    </row>
    <row r="138" spans="1:6" x14ac:dyDescent="0.5">
      <c r="A138" t="s">
        <v>503</v>
      </c>
      <c r="B138" t="s">
        <v>427</v>
      </c>
      <c r="C138">
        <v>594965</v>
      </c>
      <c r="D138" t="s">
        <v>70</v>
      </c>
      <c r="E138" t="str">
        <f t="shared" si="4"/>
        <v>594965FC</v>
      </c>
      <c r="F138">
        <v>2185</v>
      </c>
    </row>
    <row r="139" spans="1:6" x14ac:dyDescent="0.5">
      <c r="A139" t="s">
        <v>1632</v>
      </c>
      <c r="B139" t="s">
        <v>1540</v>
      </c>
      <c r="C139">
        <v>592254</v>
      </c>
      <c r="D139" t="s">
        <v>70</v>
      </c>
      <c r="E139" t="str">
        <f t="shared" si="4"/>
        <v>592254FC</v>
      </c>
      <c r="F139">
        <v>2184</v>
      </c>
    </row>
    <row r="140" spans="1:6" x14ac:dyDescent="0.5">
      <c r="A140" t="s">
        <v>614</v>
      </c>
      <c r="B140" t="s">
        <v>511</v>
      </c>
      <c r="C140">
        <v>502522</v>
      </c>
      <c r="D140" t="s">
        <v>70</v>
      </c>
      <c r="E140" t="str">
        <f t="shared" si="4"/>
        <v>502522FC</v>
      </c>
      <c r="F140">
        <v>2183</v>
      </c>
    </row>
    <row r="141" spans="1:6" x14ac:dyDescent="0.5">
      <c r="A141" t="s">
        <v>700</v>
      </c>
      <c r="B141" t="s">
        <v>701</v>
      </c>
      <c r="C141">
        <v>642545</v>
      </c>
      <c r="D141" t="s">
        <v>70</v>
      </c>
      <c r="E141" t="str">
        <f t="shared" si="4"/>
        <v>642545FC</v>
      </c>
      <c r="F141">
        <v>2174</v>
      </c>
    </row>
    <row r="142" spans="1:6" x14ac:dyDescent="0.5">
      <c r="A142" t="s">
        <v>594</v>
      </c>
      <c r="B142" t="s">
        <v>305</v>
      </c>
      <c r="C142">
        <v>458708</v>
      </c>
      <c r="D142" t="s">
        <v>70</v>
      </c>
      <c r="E142" t="str">
        <f t="shared" si="4"/>
        <v>458708FC</v>
      </c>
      <c r="F142">
        <v>2171</v>
      </c>
    </row>
    <row r="143" spans="1:6" x14ac:dyDescent="0.5">
      <c r="A143" t="s">
        <v>184</v>
      </c>
      <c r="B143" t="s">
        <v>356</v>
      </c>
      <c r="C143">
        <v>642092</v>
      </c>
      <c r="D143" t="s">
        <v>70</v>
      </c>
      <c r="E143" t="str">
        <f t="shared" si="4"/>
        <v>642092FC</v>
      </c>
      <c r="F143">
        <v>2171</v>
      </c>
    </row>
    <row r="144" spans="1:6" x14ac:dyDescent="0.5">
      <c r="A144" t="s">
        <v>949</v>
      </c>
      <c r="B144" t="s">
        <v>511</v>
      </c>
      <c r="C144">
        <v>677865</v>
      </c>
      <c r="D144" t="s">
        <v>70</v>
      </c>
      <c r="E144" t="str">
        <f t="shared" si="4"/>
        <v>677865FC</v>
      </c>
      <c r="F144">
        <v>2160</v>
      </c>
    </row>
    <row r="145" spans="1:6" x14ac:dyDescent="0.5">
      <c r="A145" t="s">
        <v>328</v>
      </c>
      <c r="B145" t="s">
        <v>329</v>
      </c>
      <c r="C145">
        <v>664141</v>
      </c>
      <c r="D145" t="s">
        <v>70</v>
      </c>
      <c r="E145" t="str">
        <f t="shared" si="4"/>
        <v>664141FC</v>
      </c>
      <c r="F145">
        <v>2153</v>
      </c>
    </row>
    <row r="146" spans="1:6" x14ac:dyDescent="0.5">
      <c r="A146" t="s">
        <v>1606</v>
      </c>
      <c r="B146" t="s">
        <v>384</v>
      </c>
      <c r="C146">
        <v>642528</v>
      </c>
      <c r="D146" t="s">
        <v>70</v>
      </c>
      <c r="E146" t="str">
        <f t="shared" si="4"/>
        <v>642528FC</v>
      </c>
      <c r="F146">
        <v>2148</v>
      </c>
    </row>
    <row r="147" spans="1:6" x14ac:dyDescent="0.5">
      <c r="A147" t="s">
        <v>628</v>
      </c>
      <c r="B147" t="s">
        <v>177</v>
      </c>
      <c r="C147">
        <v>519151</v>
      </c>
      <c r="D147" t="s">
        <v>70</v>
      </c>
      <c r="E147" t="str">
        <f t="shared" si="4"/>
        <v>519151FC</v>
      </c>
      <c r="F147">
        <v>2134</v>
      </c>
    </row>
    <row r="148" spans="1:6" x14ac:dyDescent="0.5">
      <c r="A148" t="s">
        <v>345</v>
      </c>
      <c r="B148" t="s">
        <v>115</v>
      </c>
      <c r="C148">
        <v>642068</v>
      </c>
      <c r="D148" t="s">
        <v>70</v>
      </c>
      <c r="E148" t="str">
        <f t="shared" si="4"/>
        <v>642068FC</v>
      </c>
      <c r="F148">
        <v>2133</v>
      </c>
    </row>
    <row r="149" spans="1:6" x14ac:dyDescent="0.5">
      <c r="A149" t="s">
        <v>504</v>
      </c>
      <c r="B149" t="s">
        <v>141</v>
      </c>
      <c r="C149">
        <v>570666</v>
      </c>
      <c r="D149" t="s">
        <v>70</v>
      </c>
      <c r="E149" t="str">
        <f t="shared" si="4"/>
        <v>570666FC</v>
      </c>
      <c r="F149">
        <v>2130</v>
      </c>
    </row>
    <row r="150" spans="1:6" x14ac:dyDescent="0.5">
      <c r="A150" t="s">
        <v>259</v>
      </c>
      <c r="B150" t="s">
        <v>260</v>
      </c>
      <c r="C150">
        <v>641927</v>
      </c>
      <c r="D150" t="s">
        <v>70</v>
      </c>
      <c r="E150" t="str">
        <f t="shared" si="4"/>
        <v>641927FC</v>
      </c>
      <c r="F150">
        <v>2114</v>
      </c>
    </row>
    <row r="151" spans="1:6" x14ac:dyDescent="0.5">
      <c r="A151" t="s">
        <v>672</v>
      </c>
      <c r="B151" t="s">
        <v>673</v>
      </c>
      <c r="C151">
        <v>657024</v>
      </c>
      <c r="D151" t="s">
        <v>70</v>
      </c>
      <c r="E151" t="str">
        <f t="shared" si="4"/>
        <v>657024FC</v>
      </c>
      <c r="F151">
        <v>2111</v>
      </c>
    </row>
    <row r="152" spans="1:6" x14ac:dyDescent="0.5">
      <c r="A152" t="s">
        <v>843</v>
      </c>
      <c r="B152" t="s">
        <v>844</v>
      </c>
      <c r="C152">
        <v>608650</v>
      </c>
      <c r="D152" t="s">
        <v>70</v>
      </c>
      <c r="E152" t="str">
        <f t="shared" si="4"/>
        <v>608650FC</v>
      </c>
      <c r="F152">
        <v>2109</v>
      </c>
    </row>
    <row r="153" spans="1:6" x14ac:dyDescent="0.5">
      <c r="A153" t="s">
        <v>457</v>
      </c>
      <c r="B153" t="s">
        <v>139</v>
      </c>
      <c r="C153">
        <v>607481</v>
      </c>
      <c r="D153" t="s">
        <v>70</v>
      </c>
      <c r="E153" t="str">
        <f t="shared" si="4"/>
        <v>607481FC</v>
      </c>
      <c r="F153">
        <v>2106</v>
      </c>
    </row>
    <row r="154" spans="1:6" x14ac:dyDescent="0.5">
      <c r="A154" t="s">
        <v>18</v>
      </c>
      <c r="B154" t="s">
        <v>19</v>
      </c>
      <c r="C154">
        <v>640455</v>
      </c>
      <c r="D154" t="s">
        <v>70</v>
      </c>
      <c r="E154" t="str">
        <f t="shared" si="4"/>
        <v>640455FC</v>
      </c>
      <c r="F154">
        <v>2106</v>
      </c>
    </row>
    <row r="155" spans="1:6" x14ac:dyDescent="0.5">
      <c r="A155" t="s">
        <v>363</v>
      </c>
      <c r="B155" t="s">
        <v>364</v>
      </c>
      <c r="C155">
        <v>571521</v>
      </c>
      <c r="D155" t="s">
        <v>70</v>
      </c>
      <c r="E155" t="str">
        <f t="shared" si="4"/>
        <v>571521FC</v>
      </c>
      <c r="F155">
        <v>2104</v>
      </c>
    </row>
    <row r="156" spans="1:6" x14ac:dyDescent="0.5">
      <c r="A156" t="s">
        <v>602</v>
      </c>
      <c r="B156" t="s">
        <v>693</v>
      </c>
      <c r="C156">
        <v>660546</v>
      </c>
      <c r="D156" t="s">
        <v>70</v>
      </c>
      <c r="E156" t="str">
        <f t="shared" si="4"/>
        <v>660546FC</v>
      </c>
      <c r="F156">
        <v>2102</v>
      </c>
    </row>
    <row r="157" spans="1:6" x14ac:dyDescent="0.5">
      <c r="A157" t="s">
        <v>146</v>
      </c>
      <c r="B157" t="s">
        <v>147</v>
      </c>
      <c r="C157">
        <v>608344</v>
      </c>
      <c r="D157" t="s">
        <v>70</v>
      </c>
      <c r="E157" t="str">
        <f t="shared" si="4"/>
        <v>608344FC</v>
      </c>
      <c r="F157">
        <v>2099</v>
      </c>
    </row>
    <row r="158" spans="1:6" x14ac:dyDescent="0.5">
      <c r="A158" t="s">
        <v>739</v>
      </c>
      <c r="B158" t="s">
        <v>643</v>
      </c>
      <c r="C158">
        <v>453265</v>
      </c>
      <c r="D158" t="s">
        <v>70</v>
      </c>
      <c r="E158" t="str">
        <f t="shared" si="4"/>
        <v>453265FC</v>
      </c>
      <c r="F158">
        <v>2089</v>
      </c>
    </row>
    <row r="159" spans="1:6" x14ac:dyDescent="0.5">
      <c r="A159" t="s">
        <v>945</v>
      </c>
      <c r="B159" t="s">
        <v>797</v>
      </c>
      <c r="C159">
        <v>571676</v>
      </c>
      <c r="D159" t="s">
        <v>70</v>
      </c>
      <c r="E159" t="str">
        <f t="shared" si="4"/>
        <v>571676FC</v>
      </c>
      <c r="F159">
        <v>2083</v>
      </c>
    </row>
    <row r="160" spans="1:6" x14ac:dyDescent="0.5">
      <c r="A160" t="s">
        <v>521</v>
      </c>
      <c r="B160" t="s">
        <v>177</v>
      </c>
      <c r="C160">
        <v>664854</v>
      </c>
      <c r="D160" t="s">
        <v>70</v>
      </c>
      <c r="E160" t="str">
        <f t="shared" si="4"/>
        <v>664854FC</v>
      </c>
      <c r="F160">
        <v>2074</v>
      </c>
    </row>
    <row r="161" spans="1:6" x14ac:dyDescent="0.5">
      <c r="A161" t="s">
        <v>638</v>
      </c>
      <c r="B161" t="s">
        <v>481</v>
      </c>
      <c r="C161">
        <v>656849</v>
      </c>
      <c r="D161" t="s">
        <v>70</v>
      </c>
      <c r="E161" t="str">
        <f t="shared" si="4"/>
        <v>656849FC</v>
      </c>
      <c r="F161">
        <v>2070</v>
      </c>
    </row>
    <row r="162" spans="1:6" x14ac:dyDescent="0.5">
      <c r="A162" t="s">
        <v>751</v>
      </c>
      <c r="B162" t="s">
        <v>73</v>
      </c>
      <c r="C162">
        <v>471911</v>
      </c>
      <c r="D162" t="s">
        <v>70</v>
      </c>
      <c r="E162" t="str">
        <f t="shared" ref="E162:E177" si="5">C162&amp;D162</f>
        <v>471911FC</v>
      </c>
      <c r="F162">
        <v>2066</v>
      </c>
    </row>
    <row r="163" spans="1:6" x14ac:dyDescent="0.5">
      <c r="A163" t="s">
        <v>584</v>
      </c>
      <c r="B163" t="s">
        <v>272</v>
      </c>
      <c r="C163">
        <v>641743</v>
      </c>
      <c r="D163" t="s">
        <v>70</v>
      </c>
      <c r="E163" t="str">
        <f t="shared" si="5"/>
        <v>641743FC</v>
      </c>
      <c r="F163">
        <v>2065</v>
      </c>
    </row>
    <row r="164" spans="1:6" x14ac:dyDescent="0.5">
      <c r="A164" t="s">
        <v>66</v>
      </c>
      <c r="B164" t="s">
        <v>67</v>
      </c>
      <c r="C164">
        <v>669203</v>
      </c>
      <c r="D164" t="s">
        <v>70</v>
      </c>
      <c r="E164" t="str">
        <f t="shared" si="5"/>
        <v>669203FC</v>
      </c>
      <c r="F164">
        <v>2063</v>
      </c>
    </row>
    <row r="165" spans="1:6" x14ac:dyDescent="0.5">
      <c r="A165" t="s">
        <v>603</v>
      </c>
      <c r="B165" t="s">
        <v>604</v>
      </c>
      <c r="C165">
        <v>571710</v>
      </c>
      <c r="D165" t="s">
        <v>70</v>
      </c>
      <c r="E165" t="str">
        <f t="shared" si="5"/>
        <v>571710FC</v>
      </c>
      <c r="F165">
        <v>2056</v>
      </c>
    </row>
    <row r="166" spans="1:6" x14ac:dyDescent="0.5">
      <c r="A166" t="s">
        <v>339</v>
      </c>
      <c r="B166" t="s">
        <v>340</v>
      </c>
      <c r="C166">
        <v>628317</v>
      </c>
      <c r="D166" t="s">
        <v>70</v>
      </c>
      <c r="E166" t="str">
        <f t="shared" si="5"/>
        <v>628317FC</v>
      </c>
      <c r="F166">
        <v>2051</v>
      </c>
    </row>
    <row r="167" spans="1:6" x14ac:dyDescent="0.5">
      <c r="A167" t="s">
        <v>52</v>
      </c>
      <c r="B167" t="s">
        <v>53</v>
      </c>
      <c r="C167">
        <v>621111</v>
      </c>
      <c r="D167" t="s">
        <v>70</v>
      </c>
      <c r="E167" t="str">
        <f t="shared" si="5"/>
        <v>621111FC</v>
      </c>
      <c r="F167">
        <v>2035</v>
      </c>
    </row>
    <row r="168" spans="1:6" x14ac:dyDescent="0.5">
      <c r="A168" t="s">
        <v>104</v>
      </c>
      <c r="B168" t="s">
        <v>105</v>
      </c>
      <c r="C168">
        <v>501985</v>
      </c>
      <c r="D168" t="s">
        <v>70</v>
      </c>
      <c r="E168" t="str">
        <f t="shared" si="5"/>
        <v>501985FC</v>
      </c>
      <c r="F168">
        <v>2026</v>
      </c>
    </row>
    <row r="169" spans="1:6" x14ac:dyDescent="0.5">
      <c r="A169" t="s">
        <v>450</v>
      </c>
      <c r="B169" t="s">
        <v>242</v>
      </c>
      <c r="C169">
        <v>502202</v>
      </c>
      <c r="D169" t="s">
        <v>70</v>
      </c>
      <c r="E169" t="str">
        <f t="shared" si="5"/>
        <v>502202FC</v>
      </c>
      <c r="F169">
        <v>2021</v>
      </c>
    </row>
    <row r="170" spans="1:6" x14ac:dyDescent="0.5">
      <c r="A170" t="s">
        <v>644</v>
      </c>
      <c r="B170" t="s">
        <v>645</v>
      </c>
      <c r="C170">
        <v>596112</v>
      </c>
      <c r="D170" t="s">
        <v>70</v>
      </c>
      <c r="E170" t="str">
        <f t="shared" si="5"/>
        <v>596112FC</v>
      </c>
      <c r="F170">
        <v>1998</v>
      </c>
    </row>
    <row r="171" spans="1:6" x14ac:dyDescent="0.5">
      <c r="A171" t="s">
        <v>297</v>
      </c>
      <c r="B171" t="s">
        <v>298</v>
      </c>
      <c r="C171">
        <v>640470</v>
      </c>
      <c r="D171" t="s">
        <v>70</v>
      </c>
      <c r="E171" t="str">
        <f t="shared" si="5"/>
        <v>640470FC</v>
      </c>
      <c r="F171">
        <v>1994</v>
      </c>
    </row>
    <row r="172" spans="1:6" x14ac:dyDescent="0.5">
      <c r="A172" t="s">
        <v>785</v>
      </c>
      <c r="B172" t="s">
        <v>163</v>
      </c>
      <c r="C172">
        <v>675912</v>
      </c>
      <c r="D172" t="s">
        <v>70</v>
      </c>
      <c r="E172" t="str">
        <f t="shared" si="5"/>
        <v>675912FC</v>
      </c>
      <c r="F172">
        <v>1993</v>
      </c>
    </row>
    <row r="173" spans="1:6" x14ac:dyDescent="0.5">
      <c r="A173" t="s">
        <v>642</v>
      </c>
      <c r="B173" t="s">
        <v>643</v>
      </c>
      <c r="C173">
        <v>664062</v>
      </c>
      <c r="D173" t="s">
        <v>70</v>
      </c>
      <c r="E173" t="str">
        <f t="shared" si="5"/>
        <v>664062FC</v>
      </c>
      <c r="F173">
        <v>1991</v>
      </c>
    </row>
    <row r="174" spans="1:6" x14ac:dyDescent="0.5">
      <c r="A174" t="s">
        <v>254</v>
      </c>
      <c r="B174" t="s">
        <v>255</v>
      </c>
      <c r="C174">
        <v>608718</v>
      </c>
      <c r="D174" t="s">
        <v>70</v>
      </c>
      <c r="E174" t="str">
        <f t="shared" si="5"/>
        <v>608718FC</v>
      </c>
      <c r="F174">
        <v>1986</v>
      </c>
    </row>
    <row r="175" spans="1:6" x14ac:dyDescent="0.5">
      <c r="A175" t="s">
        <v>493</v>
      </c>
      <c r="B175" t="s">
        <v>456</v>
      </c>
      <c r="C175">
        <v>643316</v>
      </c>
      <c r="D175" t="s">
        <v>70</v>
      </c>
      <c r="E175" t="str">
        <f t="shared" si="5"/>
        <v>643316FC</v>
      </c>
      <c r="F175">
        <v>1962</v>
      </c>
    </row>
    <row r="176" spans="1:6" x14ac:dyDescent="0.5">
      <c r="A176" t="s">
        <v>382</v>
      </c>
      <c r="B176" t="s">
        <v>115</v>
      </c>
      <c r="C176">
        <v>605447</v>
      </c>
      <c r="D176" t="s">
        <v>70</v>
      </c>
      <c r="E176" t="str">
        <f t="shared" si="5"/>
        <v>605447FC</v>
      </c>
      <c r="F176">
        <v>1961</v>
      </c>
    </row>
    <row r="177" spans="1:6" x14ac:dyDescent="0.5">
      <c r="A177" t="s">
        <v>221</v>
      </c>
      <c r="B177" t="s">
        <v>172</v>
      </c>
      <c r="C177">
        <v>621121</v>
      </c>
      <c r="D177" t="s">
        <v>70</v>
      </c>
      <c r="E177" t="str">
        <f t="shared" si="5"/>
        <v>621121FC</v>
      </c>
      <c r="F177">
        <v>1853</v>
      </c>
    </row>
  </sheetData>
  <sortState xmlns:xlrd2="http://schemas.microsoft.com/office/spreadsheetml/2017/richdata2" ref="A2:F635">
    <sortCondition descending="1" ref="F1:F63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0"/>
  <sheetViews>
    <sheetView topLeftCell="A468" workbookViewId="0">
      <selection activeCell="E484" sqref="E484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8.6875" bestFit="1" customWidth="1"/>
    <col min="4" max="4" width="9.6875" bestFit="1" customWidth="1"/>
    <col min="5" max="5" width="13.8125" bestFit="1" customWidth="1"/>
    <col min="6" max="6" width="10.6875" bestFit="1" customWidth="1"/>
  </cols>
  <sheetData>
    <row r="1" spans="1:6" x14ac:dyDescent="0.5">
      <c r="A1" t="s">
        <v>1</v>
      </c>
      <c r="B1" t="s">
        <v>2</v>
      </c>
      <c r="C1" t="s">
        <v>1106</v>
      </c>
      <c r="D1" t="s">
        <v>7</v>
      </c>
      <c r="E1" t="s">
        <v>1633</v>
      </c>
      <c r="F1" t="s">
        <v>1629</v>
      </c>
    </row>
    <row r="2" spans="1:6" x14ac:dyDescent="0.5">
      <c r="A2" t="s">
        <v>786</v>
      </c>
      <c r="B2" t="s">
        <v>85</v>
      </c>
      <c r="C2">
        <v>664076</v>
      </c>
      <c r="D2" t="s">
        <v>198</v>
      </c>
      <c r="E2" t="str">
        <f>C2&amp;D2</f>
        <v>664076SL</v>
      </c>
      <c r="F2">
        <v>3295</v>
      </c>
    </row>
    <row r="3" spans="1:6" x14ac:dyDescent="0.5">
      <c r="A3" t="s">
        <v>326</v>
      </c>
      <c r="B3" t="s">
        <v>303</v>
      </c>
      <c r="C3">
        <v>657097</v>
      </c>
      <c r="D3" t="s">
        <v>198</v>
      </c>
      <c r="E3" t="str">
        <f t="shared" ref="E3:E66" si="0">C3&amp;D3</f>
        <v>657097SL</v>
      </c>
      <c r="F3">
        <v>2976</v>
      </c>
    </row>
    <row r="4" spans="1:6" x14ac:dyDescent="0.5">
      <c r="A4" t="s">
        <v>848</v>
      </c>
      <c r="B4" t="s">
        <v>849</v>
      </c>
      <c r="C4">
        <v>676831</v>
      </c>
      <c r="D4" t="s">
        <v>198</v>
      </c>
      <c r="E4" t="str">
        <f t="shared" si="0"/>
        <v>676831SL</v>
      </c>
      <c r="F4">
        <v>2975</v>
      </c>
    </row>
    <row r="5" spans="1:6" x14ac:dyDescent="0.5">
      <c r="A5" t="s">
        <v>458</v>
      </c>
      <c r="B5" t="s">
        <v>25</v>
      </c>
      <c r="C5">
        <v>641755</v>
      </c>
      <c r="D5" t="s">
        <v>198</v>
      </c>
      <c r="E5" t="str">
        <f t="shared" si="0"/>
        <v>641755SL</v>
      </c>
      <c r="F5">
        <v>2961</v>
      </c>
    </row>
    <row r="6" spans="1:6" x14ac:dyDescent="0.5">
      <c r="A6" t="s">
        <v>598</v>
      </c>
      <c r="B6" t="s">
        <v>422</v>
      </c>
      <c r="C6">
        <v>656557</v>
      </c>
      <c r="D6" t="s">
        <v>198</v>
      </c>
      <c r="E6" t="str">
        <f t="shared" si="0"/>
        <v>656557SL</v>
      </c>
      <c r="F6">
        <v>2954</v>
      </c>
    </row>
    <row r="7" spans="1:6" x14ac:dyDescent="0.5">
      <c r="A7" t="s">
        <v>48</v>
      </c>
      <c r="B7" t="s">
        <v>49</v>
      </c>
      <c r="C7">
        <v>656302</v>
      </c>
      <c r="D7" t="s">
        <v>198</v>
      </c>
      <c r="E7" t="str">
        <f t="shared" si="0"/>
        <v>656302SL</v>
      </c>
      <c r="F7">
        <v>2917</v>
      </c>
    </row>
    <row r="8" spans="1:6" x14ac:dyDescent="0.5">
      <c r="A8" t="s">
        <v>553</v>
      </c>
      <c r="B8" t="s">
        <v>189</v>
      </c>
      <c r="C8">
        <v>681911</v>
      </c>
      <c r="D8" t="s">
        <v>198</v>
      </c>
      <c r="E8" t="str">
        <f t="shared" si="0"/>
        <v>681911SL</v>
      </c>
      <c r="F8">
        <v>2901</v>
      </c>
    </row>
    <row r="9" spans="1:6" x14ac:dyDescent="0.5">
      <c r="A9" t="s">
        <v>777</v>
      </c>
      <c r="B9" t="s">
        <v>778</v>
      </c>
      <c r="C9">
        <v>605138</v>
      </c>
      <c r="D9" t="s">
        <v>198</v>
      </c>
      <c r="E9" t="str">
        <f t="shared" si="0"/>
        <v>605138SL</v>
      </c>
      <c r="F9">
        <v>2899</v>
      </c>
    </row>
    <row r="10" spans="1:6" x14ac:dyDescent="0.5">
      <c r="A10" t="s">
        <v>1024</v>
      </c>
      <c r="B10" t="s">
        <v>25</v>
      </c>
      <c r="C10">
        <v>461325</v>
      </c>
      <c r="D10" t="s">
        <v>198</v>
      </c>
      <c r="E10" t="str">
        <f t="shared" si="0"/>
        <v>461325SL</v>
      </c>
      <c r="F10">
        <v>2898</v>
      </c>
    </row>
    <row r="11" spans="1:6" x14ac:dyDescent="0.5">
      <c r="A11" t="s">
        <v>140</v>
      </c>
      <c r="B11" t="s">
        <v>577</v>
      </c>
      <c r="C11">
        <v>658305</v>
      </c>
      <c r="D11" t="s">
        <v>198</v>
      </c>
      <c r="E11" t="str">
        <f t="shared" si="0"/>
        <v>658305SL</v>
      </c>
      <c r="F11">
        <v>2892</v>
      </c>
    </row>
    <row r="12" spans="1:6" x14ac:dyDescent="0.5">
      <c r="A12" t="s">
        <v>868</v>
      </c>
      <c r="B12" t="s">
        <v>869</v>
      </c>
      <c r="C12">
        <v>445926</v>
      </c>
      <c r="D12" t="s">
        <v>198</v>
      </c>
      <c r="E12" t="str">
        <f t="shared" si="0"/>
        <v>445926SL</v>
      </c>
      <c r="F12">
        <v>2879</v>
      </c>
    </row>
    <row r="13" spans="1:6" x14ac:dyDescent="0.5">
      <c r="A13" t="s">
        <v>552</v>
      </c>
      <c r="B13" t="s">
        <v>177</v>
      </c>
      <c r="C13">
        <v>572193</v>
      </c>
      <c r="D13" t="s">
        <v>198</v>
      </c>
      <c r="E13" t="str">
        <f t="shared" si="0"/>
        <v>572193SL</v>
      </c>
      <c r="F13">
        <v>2872</v>
      </c>
    </row>
    <row r="14" spans="1:6" x14ac:dyDescent="0.5">
      <c r="A14" t="s">
        <v>783</v>
      </c>
      <c r="B14" t="s">
        <v>189</v>
      </c>
      <c r="C14">
        <v>592222</v>
      </c>
      <c r="D14" t="s">
        <v>198</v>
      </c>
      <c r="E14" t="str">
        <f t="shared" si="0"/>
        <v>592222SL</v>
      </c>
      <c r="F14">
        <v>2860</v>
      </c>
    </row>
    <row r="15" spans="1:6" x14ac:dyDescent="0.5">
      <c r="A15" t="s">
        <v>837</v>
      </c>
      <c r="B15" t="s">
        <v>838</v>
      </c>
      <c r="C15">
        <v>676265</v>
      </c>
      <c r="D15" t="s">
        <v>198</v>
      </c>
      <c r="E15" t="str">
        <f t="shared" si="0"/>
        <v>676265SL</v>
      </c>
      <c r="F15">
        <v>2859</v>
      </c>
    </row>
    <row r="16" spans="1:6" x14ac:dyDescent="0.5">
      <c r="A16" t="s">
        <v>535</v>
      </c>
      <c r="B16" t="s">
        <v>229</v>
      </c>
      <c r="C16">
        <v>666159</v>
      </c>
      <c r="D16" t="s">
        <v>198</v>
      </c>
      <c r="E16" t="str">
        <f t="shared" si="0"/>
        <v>666159SL</v>
      </c>
      <c r="F16">
        <v>2854</v>
      </c>
    </row>
    <row r="17" spans="1:6" x14ac:dyDescent="0.5">
      <c r="A17" t="s">
        <v>209</v>
      </c>
      <c r="B17" t="s">
        <v>210</v>
      </c>
      <c r="C17">
        <v>572971</v>
      </c>
      <c r="D17" t="s">
        <v>198</v>
      </c>
      <c r="E17" t="str">
        <f t="shared" si="0"/>
        <v>572971SL</v>
      </c>
      <c r="F17">
        <v>2850</v>
      </c>
    </row>
    <row r="18" spans="1:6" x14ac:dyDescent="0.5">
      <c r="A18" t="s">
        <v>230</v>
      </c>
      <c r="B18" t="s">
        <v>231</v>
      </c>
      <c r="C18">
        <v>660271</v>
      </c>
      <c r="D18" t="s">
        <v>198</v>
      </c>
      <c r="E18" t="str">
        <f t="shared" si="0"/>
        <v>660271SL</v>
      </c>
      <c r="F18">
        <v>2845</v>
      </c>
    </row>
    <row r="19" spans="1:6" x14ac:dyDescent="0.5">
      <c r="A19" t="s">
        <v>771</v>
      </c>
      <c r="B19" t="s">
        <v>772</v>
      </c>
      <c r="C19">
        <v>670456</v>
      </c>
      <c r="D19" t="s">
        <v>198</v>
      </c>
      <c r="E19" t="str">
        <f t="shared" si="0"/>
        <v>670456SL</v>
      </c>
      <c r="F19">
        <v>2842</v>
      </c>
    </row>
    <row r="20" spans="1:6" x14ac:dyDescent="0.5">
      <c r="A20" t="s">
        <v>567</v>
      </c>
      <c r="B20" t="s">
        <v>242</v>
      </c>
      <c r="C20">
        <v>543272</v>
      </c>
      <c r="D20" t="s">
        <v>198</v>
      </c>
      <c r="E20" t="str">
        <f t="shared" si="0"/>
        <v>543272SL</v>
      </c>
      <c r="F20">
        <v>2840</v>
      </c>
    </row>
    <row r="21" spans="1:6" x14ac:dyDescent="0.5">
      <c r="A21" t="s">
        <v>606</v>
      </c>
      <c r="B21" t="s">
        <v>607</v>
      </c>
      <c r="C21">
        <v>607237</v>
      </c>
      <c r="D21" t="s">
        <v>198</v>
      </c>
      <c r="E21" t="str">
        <f t="shared" si="0"/>
        <v>607237SL</v>
      </c>
      <c r="F21">
        <v>2836</v>
      </c>
    </row>
    <row r="22" spans="1:6" x14ac:dyDescent="0.5">
      <c r="A22" t="s">
        <v>134</v>
      </c>
      <c r="B22" t="s">
        <v>135</v>
      </c>
      <c r="C22">
        <v>642547</v>
      </c>
      <c r="D22" t="s">
        <v>198</v>
      </c>
      <c r="E22" t="str">
        <f t="shared" si="0"/>
        <v>642547SL</v>
      </c>
      <c r="F22">
        <v>2817</v>
      </c>
    </row>
    <row r="23" spans="1:6" x14ac:dyDescent="0.5">
      <c r="A23" t="s">
        <v>487</v>
      </c>
      <c r="B23" t="s">
        <v>272</v>
      </c>
      <c r="C23">
        <v>621593</v>
      </c>
      <c r="D23" t="s">
        <v>198</v>
      </c>
      <c r="E23" t="str">
        <f t="shared" si="0"/>
        <v>621593SL</v>
      </c>
      <c r="F23">
        <v>2816</v>
      </c>
    </row>
    <row r="24" spans="1:6" x14ac:dyDescent="0.5">
      <c r="A24" t="s">
        <v>477</v>
      </c>
      <c r="B24" t="s">
        <v>454</v>
      </c>
      <c r="C24">
        <v>592426</v>
      </c>
      <c r="D24" t="s">
        <v>198</v>
      </c>
      <c r="E24" t="str">
        <f t="shared" si="0"/>
        <v>592426SL</v>
      </c>
      <c r="F24">
        <v>2816</v>
      </c>
    </row>
    <row r="25" spans="1:6" x14ac:dyDescent="0.5">
      <c r="A25" t="s">
        <v>862</v>
      </c>
      <c r="B25" t="s">
        <v>863</v>
      </c>
      <c r="C25">
        <v>669214</v>
      </c>
      <c r="D25" t="s">
        <v>198</v>
      </c>
      <c r="E25" t="str">
        <f t="shared" si="0"/>
        <v>669214SL</v>
      </c>
      <c r="F25">
        <v>2807</v>
      </c>
    </row>
    <row r="26" spans="1:6" x14ac:dyDescent="0.5">
      <c r="A26" t="s">
        <v>128</v>
      </c>
      <c r="B26" t="s">
        <v>522</v>
      </c>
      <c r="C26">
        <v>680686</v>
      </c>
      <c r="D26" t="s">
        <v>198</v>
      </c>
      <c r="E26" t="str">
        <f t="shared" si="0"/>
        <v>680686SL</v>
      </c>
      <c r="F26">
        <v>2806</v>
      </c>
    </row>
    <row r="27" spans="1:6" x14ac:dyDescent="0.5">
      <c r="A27" t="s">
        <v>1006</v>
      </c>
      <c r="B27" t="s">
        <v>274</v>
      </c>
      <c r="C27">
        <v>547179</v>
      </c>
      <c r="D27" t="s">
        <v>198</v>
      </c>
      <c r="E27" t="str">
        <f t="shared" si="0"/>
        <v>547179SL</v>
      </c>
      <c r="F27">
        <v>2791</v>
      </c>
    </row>
    <row r="28" spans="1:6" x14ac:dyDescent="0.5">
      <c r="A28" t="s">
        <v>477</v>
      </c>
      <c r="B28" t="s">
        <v>756</v>
      </c>
      <c r="C28">
        <v>543351</v>
      </c>
      <c r="D28" t="s">
        <v>198</v>
      </c>
      <c r="E28" t="str">
        <f t="shared" si="0"/>
        <v>543351SL</v>
      </c>
      <c r="F28">
        <v>2791</v>
      </c>
    </row>
    <row r="29" spans="1:6" x14ac:dyDescent="0.5">
      <c r="A29" t="s">
        <v>746</v>
      </c>
      <c r="B29" t="s">
        <v>747</v>
      </c>
      <c r="C29">
        <v>622780</v>
      </c>
      <c r="D29" t="s">
        <v>198</v>
      </c>
      <c r="E29" t="str">
        <f t="shared" si="0"/>
        <v>622780SL</v>
      </c>
      <c r="F29">
        <v>2790</v>
      </c>
    </row>
    <row r="30" spans="1:6" x14ac:dyDescent="0.5">
      <c r="A30" t="s">
        <v>278</v>
      </c>
      <c r="B30" t="s">
        <v>264</v>
      </c>
      <c r="C30">
        <v>596295</v>
      </c>
      <c r="D30" t="s">
        <v>198</v>
      </c>
      <c r="E30" t="str">
        <f t="shared" si="0"/>
        <v>596295SL</v>
      </c>
      <c r="F30">
        <v>2786</v>
      </c>
    </row>
    <row r="31" spans="1:6" x14ac:dyDescent="0.5">
      <c r="A31" t="s">
        <v>894</v>
      </c>
      <c r="B31" t="s">
        <v>274</v>
      </c>
      <c r="C31">
        <v>621074</v>
      </c>
      <c r="D31" t="s">
        <v>198</v>
      </c>
      <c r="E31" t="str">
        <f t="shared" si="0"/>
        <v>621074SL</v>
      </c>
      <c r="F31">
        <v>2783</v>
      </c>
    </row>
    <row r="32" spans="1:6" x14ac:dyDescent="0.5">
      <c r="A32" t="s">
        <v>114</v>
      </c>
      <c r="B32" t="s">
        <v>115</v>
      </c>
      <c r="C32">
        <v>543475</v>
      </c>
      <c r="D32" t="s">
        <v>198</v>
      </c>
      <c r="E32" t="str">
        <f t="shared" si="0"/>
        <v>543475SL</v>
      </c>
      <c r="F32">
        <v>2777</v>
      </c>
    </row>
    <row r="33" spans="1:6" x14ac:dyDescent="0.5">
      <c r="A33" t="s">
        <v>529</v>
      </c>
      <c r="B33" t="s">
        <v>530</v>
      </c>
      <c r="C33">
        <v>433589</v>
      </c>
      <c r="D33" t="s">
        <v>198</v>
      </c>
      <c r="E33" t="str">
        <f t="shared" si="0"/>
        <v>433589SL</v>
      </c>
      <c r="F33">
        <v>2777</v>
      </c>
    </row>
    <row r="34" spans="1:6" x14ac:dyDescent="0.5">
      <c r="A34" t="s">
        <v>1607</v>
      </c>
      <c r="B34" t="s">
        <v>141</v>
      </c>
      <c r="C34">
        <v>672715</v>
      </c>
      <c r="D34" t="s">
        <v>198</v>
      </c>
      <c r="E34" t="str">
        <f t="shared" si="0"/>
        <v>672715SL</v>
      </c>
      <c r="F34">
        <v>2767</v>
      </c>
    </row>
    <row r="35" spans="1:6" x14ac:dyDescent="0.5">
      <c r="A35" t="s">
        <v>78</v>
      </c>
      <c r="B35" t="s">
        <v>79</v>
      </c>
      <c r="C35">
        <v>663903</v>
      </c>
      <c r="D35" t="s">
        <v>198</v>
      </c>
      <c r="E35" t="str">
        <f t="shared" si="0"/>
        <v>663903SL</v>
      </c>
      <c r="F35">
        <v>2767</v>
      </c>
    </row>
    <row r="36" spans="1:6" x14ac:dyDescent="0.5">
      <c r="A36" t="s">
        <v>377</v>
      </c>
      <c r="B36" t="s">
        <v>141</v>
      </c>
      <c r="C36">
        <v>665854</v>
      </c>
      <c r="D36" t="s">
        <v>198</v>
      </c>
      <c r="E36" t="str">
        <f t="shared" si="0"/>
        <v>665854SL</v>
      </c>
      <c r="F36">
        <v>2767</v>
      </c>
    </row>
    <row r="37" spans="1:6" x14ac:dyDescent="0.5">
      <c r="A37" t="s">
        <v>557</v>
      </c>
      <c r="B37" t="s">
        <v>558</v>
      </c>
      <c r="C37">
        <v>656420</v>
      </c>
      <c r="D37" t="s">
        <v>198</v>
      </c>
      <c r="E37" t="str">
        <f t="shared" si="0"/>
        <v>656420SL</v>
      </c>
      <c r="F37">
        <v>2765</v>
      </c>
    </row>
    <row r="38" spans="1:6" x14ac:dyDescent="0.5">
      <c r="A38" t="s">
        <v>320</v>
      </c>
      <c r="B38" t="s">
        <v>229</v>
      </c>
      <c r="C38">
        <v>605538</v>
      </c>
      <c r="D38" t="s">
        <v>198</v>
      </c>
      <c r="E38" t="str">
        <f t="shared" si="0"/>
        <v>605538SL</v>
      </c>
      <c r="F38">
        <v>2764</v>
      </c>
    </row>
    <row r="39" spans="1:6" x14ac:dyDescent="0.5">
      <c r="A39" t="s">
        <v>124</v>
      </c>
      <c r="B39" t="s">
        <v>125</v>
      </c>
      <c r="C39">
        <v>573186</v>
      </c>
      <c r="D39" t="s">
        <v>198</v>
      </c>
      <c r="E39" t="str">
        <f t="shared" si="0"/>
        <v>573186SL</v>
      </c>
      <c r="F39">
        <v>2759</v>
      </c>
    </row>
    <row r="40" spans="1:6" x14ac:dyDescent="0.5">
      <c r="A40" t="s">
        <v>732</v>
      </c>
      <c r="B40" t="s">
        <v>189</v>
      </c>
      <c r="C40">
        <v>656638</v>
      </c>
      <c r="D40" t="s">
        <v>198</v>
      </c>
      <c r="E40" t="str">
        <f t="shared" si="0"/>
        <v>656638SL</v>
      </c>
      <c r="F40">
        <v>2754</v>
      </c>
    </row>
    <row r="41" spans="1:6" x14ac:dyDescent="0.5">
      <c r="A41" t="s">
        <v>828</v>
      </c>
      <c r="B41" t="s">
        <v>829</v>
      </c>
      <c r="C41">
        <v>642048</v>
      </c>
      <c r="D41" t="s">
        <v>198</v>
      </c>
      <c r="E41" t="str">
        <f t="shared" si="0"/>
        <v>642048SL</v>
      </c>
      <c r="F41">
        <v>2747</v>
      </c>
    </row>
    <row r="42" spans="1:6" x14ac:dyDescent="0.5">
      <c r="A42" t="s">
        <v>267</v>
      </c>
      <c r="B42" t="s">
        <v>268</v>
      </c>
      <c r="C42">
        <v>661269</v>
      </c>
      <c r="D42" t="s">
        <v>198</v>
      </c>
      <c r="E42" t="str">
        <f t="shared" si="0"/>
        <v>661269SL</v>
      </c>
      <c r="F42">
        <v>2741</v>
      </c>
    </row>
    <row r="43" spans="1:6" x14ac:dyDescent="0.5">
      <c r="A43" t="s">
        <v>1620</v>
      </c>
      <c r="B43" t="s">
        <v>73</v>
      </c>
      <c r="C43">
        <v>608032</v>
      </c>
      <c r="D43" t="s">
        <v>198</v>
      </c>
      <c r="E43" t="str">
        <f t="shared" si="0"/>
        <v>608032SL</v>
      </c>
      <c r="F43">
        <v>2738</v>
      </c>
    </row>
    <row r="44" spans="1:6" x14ac:dyDescent="0.5">
      <c r="A44" t="s">
        <v>184</v>
      </c>
      <c r="B44" t="s">
        <v>185</v>
      </c>
      <c r="C44">
        <v>592761</v>
      </c>
      <c r="D44" t="s">
        <v>198</v>
      </c>
      <c r="E44" t="str">
        <f t="shared" si="0"/>
        <v>592761SL</v>
      </c>
      <c r="F44">
        <v>2735</v>
      </c>
    </row>
    <row r="45" spans="1:6" x14ac:dyDescent="0.5">
      <c r="A45" t="s">
        <v>742</v>
      </c>
      <c r="B45" t="s">
        <v>65</v>
      </c>
      <c r="C45">
        <v>595345</v>
      </c>
      <c r="D45" t="s">
        <v>198</v>
      </c>
      <c r="E45" t="str">
        <f t="shared" si="0"/>
        <v>595345SL</v>
      </c>
      <c r="F45">
        <v>2734</v>
      </c>
    </row>
    <row r="46" spans="1:6" x14ac:dyDescent="0.5">
      <c r="A46" t="s">
        <v>711</v>
      </c>
      <c r="B46" t="s">
        <v>115</v>
      </c>
      <c r="C46">
        <v>656548</v>
      </c>
      <c r="D46" t="s">
        <v>198</v>
      </c>
      <c r="E46" t="str">
        <f t="shared" si="0"/>
        <v>656548SL</v>
      </c>
      <c r="F46">
        <v>2731</v>
      </c>
    </row>
    <row r="47" spans="1:6" x14ac:dyDescent="0.5">
      <c r="A47" t="s">
        <v>338</v>
      </c>
      <c r="B47" t="s">
        <v>109</v>
      </c>
      <c r="C47">
        <v>663986</v>
      </c>
      <c r="D47" t="s">
        <v>198</v>
      </c>
      <c r="E47" t="str">
        <f t="shared" si="0"/>
        <v>663986SL</v>
      </c>
      <c r="F47">
        <v>2725</v>
      </c>
    </row>
    <row r="48" spans="1:6" x14ac:dyDescent="0.5">
      <c r="A48" t="s">
        <v>466</v>
      </c>
      <c r="B48" t="s">
        <v>467</v>
      </c>
      <c r="C48">
        <v>592390</v>
      </c>
      <c r="D48" t="s">
        <v>198</v>
      </c>
      <c r="E48" t="str">
        <f t="shared" si="0"/>
        <v>592390SL</v>
      </c>
      <c r="F48">
        <v>2723</v>
      </c>
    </row>
    <row r="49" spans="1:6" x14ac:dyDescent="0.5">
      <c r="A49" t="s">
        <v>134</v>
      </c>
      <c r="B49" t="s">
        <v>654</v>
      </c>
      <c r="C49">
        <v>593974</v>
      </c>
      <c r="D49" t="s">
        <v>198</v>
      </c>
      <c r="E49" t="str">
        <f t="shared" si="0"/>
        <v>593974SL</v>
      </c>
      <c r="F49">
        <v>2722</v>
      </c>
    </row>
    <row r="50" spans="1:6" x14ac:dyDescent="0.5">
      <c r="A50" t="s">
        <v>1628</v>
      </c>
      <c r="B50" t="s">
        <v>73</v>
      </c>
      <c r="C50">
        <v>593372</v>
      </c>
      <c r="D50" t="s">
        <v>198</v>
      </c>
      <c r="E50" t="str">
        <f t="shared" si="0"/>
        <v>593372SL</v>
      </c>
      <c r="F50">
        <v>2713</v>
      </c>
    </row>
    <row r="51" spans="1:6" x14ac:dyDescent="0.5">
      <c r="A51" t="s">
        <v>171</v>
      </c>
      <c r="B51" t="s">
        <v>172</v>
      </c>
      <c r="C51">
        <v>458681</v>
      </c>
      <c r="D51" t="s">
        <v>198</v>
      </c>
      <c r="E51" t="str">
        <f t="shared" si="0"/>
        <v>458681SL</v>
      </c>
      <c r="F51">
        <v>2700</v>
      </c>
    </row>
    <row r="52" spans="1:6" x14ac:dyDescent="0.5">
      <c r="A52" t="s">
        <v>581</v>
      </c>
      <c r="B52" t="s">
        <v>220</v>
      </c>
      <c r="C52">
        <v>445213</v>
      </c>
      <c r="D52" t="s">
        <v>198</v>
      </c>
      <c r="E52" t="str">
        <f t="shared" si="0"/>
        <v>445213SL</v>
      </c>
      <c r="F52">
        <v>2693</v>
      </c>
    </row>
    <row r="53" spans="1:6" x14ac:dyDescent="0.5">
      <c r="A53" t="s">
        <v>36</v>
      </c>
      <c r="B53" t="s">
        <v>37</v>
      </c>
      <c r="C53">
        <v>571760</v>
      </c>
      <c r="D53" t="s">
        <v>198</v>
      </c>
      <c r="E53" t="str">
        <f t="shared" si="0"/>
        <v>571760SL</v>
      </c>
      <c r="F53">
        <v>2692</v>
      </c>
    </row>
    <row r="54" spans="1:6" x14ac:dyDescent="0.5">
      <c r="A54" t="s">
        <v>678</v>
      </c>
      <c r="B54" t="s">
        <v>679</v>
      </c>
      <c r="C54">
        <v>669674</v>
      </c>
      <c r="D54" t="s">
        <v>198</v>
      </c>
      <c r="E54" t="str">
        <f t="shared" si="0"/>
        <v>669674SL</v>
      </c>
      <c r="F54">
        <v>2686</v>
      </c>
    </row>
    <row r="55" spans="1:6" x14ac:dyDescent="0.5">
      <c r="A55" t="s">
        <v>766</v>
      </c>
      <c r="B55" t="s">
        <v>511</v>
      </c>
      <c r="C55">
        <v>664875</v>
      </c>
      <c r="D55" t="s">
        <v>198</v>
      </c>
      <c r="E55" t="str">
        <f t="shared" si="0"/>
        <v>664875SL</v>
      </c>
      <c r="F55">
        <v>2684</v>
      </c>
    </row>
    <row r="56" spans="1:6" x14ac:dyDescent="0.5">
      <c r="A56" t="s">
        <v>269</v>
      </c>
      <c r="B56" t="s">
        <v>109</v>
      </c>
      <c r="C56">
        <v>656730</v>
      </c>
      <c r="D56" t="s">
        <v>198</v>
      </c>
      <c r="E56" t="str">
        <f t="shared" si="0"/>
        <v>656730SL</v>
      </c>
      <c r="F56">
        <v>2683</v>
      </c>
    </row>
    <row r="57" spans="1:6" x14ac:dyDescent="0.5">
      <c r="A57" t="s">
        <v>675</v>
      </c>
      <c r="B57" t="s">
        <v>676</v>
      </c>
      <c r="C57">
        <v>641871</v>
      </c>
      <c r="D57" t="s">
        <v>198</v>
      </c>
      <c r="E57" t="str">
        <f t="shared" si="0"/>
        <v>641871SL</v>
      </c>
      <c r="F57">
        <v>2683</v>
      </c>
    </row>
    <row r="58" spans="1:6" x14ac:dyDescent="0.5">
      <c r="A58" t="s">
        <v>599</v>
      </c>
      <c r="B58" t="s">
        <v>600</v>
      </c>
      <c r="C58">
        <v>657053</v>
      </c>
      <c r="D58" t="s">
        <v>198</v>
      </c>
      <c r="E58" t="str">
        <f t="shared" si="0"/>
        <v>657053SL</v>
      </c>
      <c r="F58">
        <v>2680</v>
      </c>
    </row>
    <row r="59" spans="1:6" x14ac:dyDescent="0.5">
      <c r="A59" t="s">
        <v>856</v>
      </c>
      <c r="B59" t="s">
        <v>857</v>
      </c>
      <c r="C59">
        <v>664045</v>
      </c>
      <c r="D59" t="s">
        <v>198</v>
      </c>
      <c r="E59" t="str">
        <f t="shared" si="0"/>
        <v>664045SL</v>
      </c>
      <c r="F59">
        <v>2680</v>
      </c>
    </row>
    <row r="60" spans="1:6" x14ac:dyDescent="0.5">
      <c r="A60" t="s">
        <v>428</v>
      </c>
      <c r="B60" t="s">
        <v>264</v>
      </c>
      <c r="C60">
        <v>608723</v>
      </c>
      <c r="D60" t="s">
        <v>198</v>
      </c>
      <c r="E60" t="str">
        <f t="shared" si="0"/>
        <v>608723SL</v>
      </c>
      <c r="F60">
        <v>2677</v>
      </c>
    </row>
    <row r="61" spans="1:6" x14ac:dyDescent="0.5">
      <c r="A61" t="s">
        <v>446</v>
      </c>
      <c r="B61" t="s">
        <v>447</v>
      </c>
      <c r="C61">
        <v>621348</v>
      </c>
      <c r="D61" t="s">
        <v>198</v>
      </c>
      <c r="E61" t="str">
        <f t="shared" si="0"/>
        <v>621348SL</v>
      </c>
      <c r="F61">
        <v>2677</v>
      </c>
    </row>
    <row r="62" spans="1:6" x14ac:dyDescent="0.5">
      <c r="A62" t="s">
        <v>611</v>
      </c>
      <c r="B62" t="s">
        <v>119</v>
      </c>
      <c r="C62">
        <v>641851</v>
      </c>
      <c r="D62" t="s">
        <v>198</v>
      </c>
      <c r="E62" t="str">
        <f t="shared" si="0"/>
        <v>641851SL</v>
      </c>
      <c r="F62">
        <v>2667</v>
      </c>
    </row>
    <row r="63" spans="1:6" x14ac:dyDescent="0.5">
      <c r="A63" t="s">
        <v>398</v>
      </c>
      <c r="B63" t="s">
        <v>189</v>
      </c>
      <c r="C63">
        <v>502171</v>
      </c>
      <c r="D63" t="s">
        <v>198</v>
      </c>
      <c r="E63" t="str">
        <f t="shared" si="0"/>
        <v>502171SL</v>
      </c>
      <c r="F63">
        <v>2666</v>
      </c>
    </row>
    <row r="64" spans="1:6" x14ac:dyDescent="0.5">
      <c r="A64" t="s">
        <v>501</v>
      </c>
      <c r="B64" t="s">
        <v>502</v>
      </c>
      <c r="C64">
        <v>518553</v>
      </c>
      <c r="D64" t="s">
        <v>198</v>
      </c>
      <c r="E64" t="str">
        <f t="shared" si="0"/>
        <v>518553SL</v>
      </c>
      <c r="F64">
        <v>2664</v>
      </c>
    </row>
    <row r="65" spans="1:6" x14ac:dyDescent="0.5">
      <c r="A65" t="s">
        <v>496</v>
      </c>
      <c r="B65" t="s">
        <v>447</v>
      </c>
      <c r="C65">
        <v>607572</v>
      </c>
      <c r="D65" t="s">
        <v>198</v>
      </c>
      <c r="E65" t="str">
        <f t="shared" si="0"/>
        <v>607572SL</v>
      </c>
      <c r="F65">
        <v>2663</v>
      </c>
    </row>
    <row r="66" spans="1:6" x14ac:dyDescent="0.5">
      <c r="A66" t="s">
        <v>217</v>
      </c>
      <c r="B66" t="s">
        <v>77</v>
      </c>
      <c r="C66">
        <v>608331</v>
      </c>
      <c r="D66" t="s">
        <v>198</v>
      </c>
      <c r="E66" t="str">
        <f t="shared" si="0"/>
        <v>608331SL</v>
      </c>
      <c r="F66">
        <v>2660</v>
      </c>
    </row>
    <row r="67" spans="1:6" x14ac:dyDescent="0.5">
      <c r="A67" t="s">
        <v>665</v>
      </c>
      <c r="B67" t="s">
        <v>666</v>
      </c>
      <c r="C67">
        <v>608678</v>
      </c>
      <c r="D67" t="s">
        <v>198</v>
      </c>
      <c r="E67" t="str">
        <f t="shared" ref="E67:E130" si="1">C67&amp;D67</f>
        <v>608678SL</v>
      </c>
      <c r="F67">
        <v>2659</v>
      </c>
    </row>
    <row r="68" spans="1:6" x14ac:dyDescent="0.5">
      <c r="A68" t="s">
        <v>237</v>
      </c>
      <c r="B68" t="s">
        <v>89</v>
      </c>
      <c r="C68">
        <v>605135</v>
      </c>
      <c r="D68" t="s">
        <v>198</v>
      </c>
      <c r="E68" t="str">
        <f t="shared" si="1"/>
        <v>605135SL</v>
      </c>
      <c r="F68">
        <v>2659</v>
      </c>
    </row>
    <row r="69" spans="1:6" x14ac:dyDescent="0.5">
      <c r="A69" t="s">
        <v>1604</v>
      </c>
      <c r="B69" t="s">
        <v>430</v>
      </c>
      <c r="C69">
        <v>664208</v>
      </c>
      <c r="D69" t="s">
        <v>198</v>
      </c>
      <c r="E69" t="str">
        <f t="shared" si="1"/>
        <v>664208SL</v>
      </c>
      <c r="F69">
        <v>2656</v>
      </c>
    </row>
    <row r="70" spans="1:6" x14ac:dyDescent="0.5">
      <c r="A70" t="s">
        <v>602</v>
      </c>
      <c r="B70" t="s">
        <v>388</v>
      </c>
      <c r="C70">
        <v>621242</v>
      </c>
      <c r="D70" t="s">
        <v>198</v>
      </c>
      <c r="E70" t="str">
        <f t="shared" si="1"/>
        <v>621242SL</v>
      </c>
      <c r="F70">
        <v>2655</v>
      </c>
    </row>
    <row r="71" spans="1:6" x14ac:dyDescent="0.5">
      <c r="A71" t="s">
        <v>525</v>
      </c>
      <c r="B71" t="s">
        <v>1608</v>
      </c>
      <c r="C71">
        <v>593576</v>
      </c>
      <c r="D71" t="s">
        <v>198</v>
      </c>
      <c r="E71" t="str">
        <f t="shared" si="1"/>
        <v>593576SL</v>
      </c>
      <c r="F71">
        <v>2654</v>
      </c>
    </row>
    <row r="72" spans="1:6" x14ac:dyDescent="0.5">
      <c r="A72" t="s">
        <v>202</v>
      </c>
      <c r="B72" t="s">
        <v>203</v>
      </c>
      <c r="C72">
        <v>666120</v>
      </c>
      <c r="D72" t="s">
        <v>198</v>
      </c>
      <c r="E72" t="str">
        <f t="shared" si="1"/>
        <v>666120SL</v>
      </c>
      <c r="F72">
        <v>2648</v>
      </c>
    </row>
    <row r="73" spans="1:6" x14ac:dyDescent="0.5">
      <c r="A73" t="s">
        <v>510</v>
      </c>
      <c r="B73" t="s">
        <v>511</v>
      </c>
      <c r="C73">
        <v>643290</v>
      </c>
      <c r="D73" t="s">
        <v>198</v>
      </c>
      <c r="E73" t="str">
        <f t="shared" si="1"/>
        <v>643290SL</v>
      </c>
      <c r="F73">
        <v>2640</v>
      </c>
    </row>
    <row r="74" spans="1:6" x14ac:dyDescent="0.5">
      <c r="A74" t="s">
        <v>591</v>
      </c>
      <c r="B74" t="s">
        <v>37</v>
      </c>
      <c r="C74">
        <v>605177</v>
      </c>
      <c r="D74" t="s">
        <v>198</v>
      </c>
      <c r="E74" t="str">
        <f t="shared" si="1"/>
        <v>605177SL</v>
      </c>
      <c r="F74">
        <v>2639</v>
      </c>
    </row>
    <row r="75" spans="1:6" x14ac:dyDescent="0.5">
      <c r="A75" t="s">
        <v>1577</v>
      </c>
      <c r="B75" t="s">
        <v>677</v>
      </c>
      <c r="C75">
        <v>624647</v>
      </c>
      <c r="D75" t="s">
        <v>198</v>
      </c>
      <c r="E75" t="str">
        <f t="shared" si="1"/>
        <v>624647SL</v>
      </c>
      <c r="F75">
        <v>2638</v>
      </c>
    </row>
    <row r="76" spans="1:6" x14ac:dyDescent="0.5">
      <c r="A76" t="s">
        <v>369</v>
      </c>
      <c r="B76" t="s">
        <v>370</v>
      </c>
      <c r="C76">
        <v>572955</v>
      </c>
      <c r="D76" t="s">
        <v>198</v>
      </c>
      <c r="E76" t="str">
        <f t="shared" si="1"/>
        <v>572955SL</v>
      </c>
      <c r="F76">
        <v>2634</v>
      </c>
    </row>
    <row r="77" spans="1:6" x14ac:dyDescent="0.5">
      <c r="A77" t="s">
        <v>345</v>
      </c>
      <c r="B77" t="s">
        <v>346</v>
      </c>
      <c r="C77">
        <v>656954</v>
      </c>
      <c r="D77" t="s">
        <v>198</v>
      </c>
      <c r="E77" t="str">
        <f t="shared" si="1"/>
        <v>656954SL</v>
      </c>
      <c r="F77">
        <v>2628</v>
      </c>
    </row>
    <row r="78" spans="1:6" x14ac:dyDescent="0.5">
      <c r="A78" t="s">
        <v>671</v>
      </c>
      <c r="B78" t="s">
        <v>151</v>
      </c>
      <c r="C78">
        <v>643256</v>
      </c>
      <c r="D78" t="s">
        <v>198</v>
      </c>
      <c r="E78" t="str">
        <f t="shared" si="1"/>
        <v>643256SL</v>
      </c>
      <c r="F78">
        <v>2622</v>
      </c>
    </row>
    <row r="79" spans="1:6" x14ac:dyDescent="0.5">
      <c r="A79" t="s">
        <v>958</v>
      </c>
      <c r="B79" t="s">
        <v>957</v>
      </c>
      <c r="C79">
        <v>472551</v>
      </c>
      <c r="D79" t="s">
        <v>198</v>
      </c>
      <c r="E79" t="str">
        <f t="shared" si="1"/>
        <v>472551SL</v>
      </c>
      <c r="F79">
        <v>2621</v>
      </c>
    </row>
    <row r="80" spans="1:6" x14ac:dyDescent="0.5">
      <c r="A80" t="s">
        <v>1019</v>
      </c>
      <c r="B80" t="s">
        <v>119</v>
      </c>
      <c r="C80">
        <v>621129</v>
      </c>
      <c r="D80" t="s">
        <v>198</v>
      </c>
      <c r="E80" t="str">
        <f t="shared" si="1"/>
        <v>621129SL</v>
      </c>
      <c r="F80">
        <v>2618</v>
      </c>
    </row>
    <row r="81" spans="1:6" x14ac:dyDescent="0.5">
      <c r="A81" t="s">
        <v>562</v>
      </c>
      <c r="B81" t="s">
        <v>274</v>
      </c>
      <c r="C81">
        <v>605242</v>
      </c>
      <c r="D81" t="s">
        <v>198</v>
      </c>
      <c r="E81" t="str">
        <f t="shared" si="1"/>
        <v>605242SL</v>
      </c>
      <c r="F81">
        <v>2615</v>
      </c>
    </row>
    <row r="82" spans="1:6" x14ac:dyDescent="0.5">
      <c r="A82" t="s">
        <v>56</v>
      </c>
      <c r="B82" t="s">
        <v>57</v>
      </c>
      <c r="C82">
        <v>554430</v>
      </c>
      <c r="D82" t="s">
        <v>198</v>
      </c>
      <c r="E82" t="str">
        <f t="shared" si="1"/>
        <v>554430SL</v>
      </c>
      <c r="F82">
        <v>2614</v>
      </c>
    </row>
    <row r="83" spans="1:6" x14ac:dyDescent="0.5">
      <c r="A83" t="s">
        <v>202</v>
      </c>
      <c r="B83" t="s">
        <v>25</v>
      </c>
      <c r="C83">
        <v>542881</v>
      </c>
      <c r="D83" t="s">
        <v>198</v>
      </c>
      <c r="E83" t="str">
        <f t="shared" si="1"/>
        <v>542881SL</v>
      </c>
      <c r="F83">
        <v>2614</v>
      </c>
    </row>
    <row r="84" spans="1:6" x14ac:dyDescent="0.5">
      <c r="A84" t="s">
        <v>200</v>
      </c>
      <c r="B84" t="s">
        <v>637</v>
      </c>
      <c r="C84">
        <v>570488</v>
      </c>
      <c r="D84" t="s">
        <v>198</v>
      </c>
      <c r="E84" t="str">
        <f t="shared" si="1"/>
        <v>570488SL</v>
      </c>
      <c r="F84">
        <v>2613</v>
      </c>
    </row>
    <row r="85" spans="1:6" x14ac:dyDescent="0.5">
      <c r="A85" t="s">
        <v>371</v>
      </c>
      <c r="B85" t="s">
        <v>288</v>
      </c>
      <c r="C85">
        <v>641771</v>
      </c>
      <c r="D85" t="s">
        <v>198</v>
      </c>
      <c r="E85" t="str">
        <f t="shared" si="1"/>
        <v>641771SL</v>
      </c>
      <c r="F85">
        <v>2611</v>
      </c>
    </row>
    <row r="86" spans="1:6" x14ac:dyDescent="0.5">
      <c r="A86" t="s">
        <v>769</v>
      </c>
      <c r="B86" t="s">
        <v>89</v>
      </c>
      <c r="C86">
        <v>519242</v>
      </c>
      <c r="D86" t="s">
        <v>198</v>
      </c>
      <c r="E86" t="str">
        <f t="shared" si="1"/>
        <v>519242SL</v>
      </c>
      <c r="F86">
        <v>2610</v>
      </c>
    </row>
    <row r="87" spans="1:6" x14ac:dyDescent="0.5">
      <c r="A87" t="s">
        <v>538</v>
      </c>
      <c r="B87" t="s">
        <v>229</v>
      </c>
      <c r="C87">
        <v>641582</v>
      </c>
      <c r="D87" t="s">
        <v>198</v>
      </c>
      <c r="E87" t="str">
        <f t="shared" si="1"/>
        <v>641582SL</v>
      </c>
      <c r="F87">
        <v>2609</v>
      </c>
    </row>
    <row r="88" spans="1:6" x14ac:dyDescent="0.5">
      <c r="A88" t="s">
        <v>275</v>
      </c>
      <c r="B88" t="s">
        <v>276</v>
      </c>
      <c r="C88">
        <v>477132</v>
      </c>
      <c r="D88" t="s">
        <v>198</v>
      </c>
      <c r="E88" t="str">
        <f t="shared" si="1"/>
        <v>477132SL</v>
      </c>
      <c r="F88">
        <v>2607</v>
      </c>
    </row>
    <row r="89" spans="1:6" x14ac:dyDescent="0.5">
      <c r="A89" t="s">
        <v>733</v>
      </c>
      <c r="B89" t="s">
        <v>734</v>
      </c>
      <c r="C89">
        <v>596001</v>
      </c>
      <c r="D89" t="s">
        <v>198</v>
      </c>
      <c r="E89" t="str">
        <f t="shared" si="1"/>
        <v>596001SL</v>
      </c>
      <c r="F89">
        <v>2602</v>
      </c>
    </row>
    <row r="90" spans="1:6" x14ac:dyDescent="0.5">
      <c r="A90" t="s">
        <v>788</v>
      </c>
      <c r="B90" t="s">
        <v>454</v>
      </c>
      <c r="C90">
        <v>608652</v>
      </c>
      <c r="D90" t="s">
        <v>198</v>
      </c>
      <c r="E90" t="str">
        <f t="shared" si="1"/>
        <v>608652SL</v>
      </c>
      <c r="F90">
        <v>2601</v>
      </c>
    </row>
    <row r="91" spans="1:6" x14ac:dyDescent="0.5">
      <c r="A91" t="s">
        <v>426</v>
      </c>
      <c r="B91" t="s">
        <v>427</v>
      </c>
      <c r="C91">
        <v>543339</v>
      </c>
      <c r="D91" t="s">
        <v>198</v>
      </c>
      <c r="E91" t="str">
        <f t="shared" si="1"/>
        <v>543339SL</v>
      </c>
      <c r="F91">
        <v>2598</v>
      </c>
    </row>
    <row r="92" spans="1:6" x14ac:dyDescent="0.5">
      <c r="A92" t="s">
        <v>479</v>
      </c>
      <c r="B92" t="s">
        <v>25</v>
      </c>
      <c r="C92">
        <v>608648</v>
      </c>
      <c r="D92" t="s">
        <v>198</v>
      </c>
      <c r="E92" t="str">
        <f t="shared" si="1"/>
        <v>608648SL</v>
      </c>
      <c r="F92">
        <v>2598</v>
      </c>
    </row>
    <row r="93" spans="1:6" x14ac:dyDescent="0.5">
      <c r="A93" t="s">
        <v>727</v>
      </c>
      <c r="B93" t="s">
        <v>1540</v>
      </c>
      <c r="C93">
        <v>650671</v>
      </c>
      <c r="D93" t="s">
        <v>198</v>
      </c>
      <c r="E93" t="str">
        <f t="shared" si="1"/>
        <v>650671SL</v>
      </c>
      <c r="F93">
        <v>2587</v>
      </c>
    </row>
    <row r="94" spans="1:6" x14ac:dyDescent="0.5">
      <c r="A94" t="s">
        <v>1627</v>
      </c>
      <c r="B94" t="s">
        <v>880</v>
      </c>
      <c r="C94">
        <v>605441</v>
      </c>
      <c r="D94" t="s">
        <v>198</v>
      </c>
      <c r="E94" t="str">
        <f t="shared" si="1"/>
        <v>605441SL</v>
      </c>
      <c r="F94">
        <v>2586</v>
      </c>
    </row>
    <row r="95" spans="1:6" x14ac:dyDescent="0.5">
      <c r="A95" t="s">
        <v>140</v>
      </c>
      <c r="B95" t="s">
        <v>168</v>
      </c>
      <c r="C95">
        <v>650530</v>
      </c>
      <c r="D95" t="s">
        <v>198</v>
      </c>
      <c r="E95" t="str">
        <f t="shared" si="1"/>
        <v>650530SL</v>
      </c>
      <c r="F95">
        <v>2584</v>
      </c>
    </row>
    <row r="96" spans="1:6" x14ac:dyDescent="0.5">
      <c r="A96" t="s">
        <v>791</v>
      </c>
      <c r="B96" t="s">
        <v>792</v>
      </c>
      <c r="C96">
        <v>668687</v>
      </c>
      <c r="D96" t="s">
        <v>198</v>
      </c>
      <c r="E96" t="str">
        <f t="shared" si="1"/>
        <v>668687SL</v>
      </c>
      <c r="F96">
        <v>2584</v>
      </c>
    </row>
    <row r="97" spans="1:6" x14ac:dyDescent="0.5">
      <c r="A97" t="s">
        <v>690</v>
      </c>
      <c r="B97" t="s">
        <v>260</v>
      </c>
      <c r="C97">
        <v>663559</v>
      </c>
      <c r="D97" t="s">
        <v>198</v>
      </c>
      <c r="E97" t="str">
        <f t="shared" si="1"/>
        <v>663559SL</v>
      </c>
      <c r="F97">
        <v>2583</v>
      </c>
    </row>
    <row r="98" spans="1:6" x14ac:dyDescent="0.5">
      <c r="A98" t="s">
        <v>948</v>
      </c>
      <c r="B98" t="s">
        <v>37</v>
      </c>
      <c r="C98">
        <v>452027</v>
      </c>
      <c r="D98" t="s">
        <v>198</v>
      </c>
      <c r="E98" t="str">
        <f t="shared" si="1"/>
        <v>452027SL</v>
      </c>
      <c r="F98">
        <v>2582</v>
      </c>
    </row>
    <row r="99" spans="1:6" x14ac:dyDescent="0.5">
      <c r="A99" t="s">
        <v>997</v>
      </c>
      <c r="B99" t="s">
        <v>129</v>
      </c>
      <c r="C99">
        <v>641541</v>
      </c>
      <c r="D99" t="s">
        <v>198</v>
      </c>
      <c r="E99" t="str">
        <f t="shared" si="1"/>
        <v>641541SL</v>
      </c>
      <c r="F99">
        <v>2581</v>
      </c>
    </row>
    <row r="100" spans="1:6" x14ac:dyDescent="0.5">
      <c r="A100" t="s">
        <v>641</v>
      </c>
      <c r="B100" t="s">
        <v>229</v>
      </c>
      <c r="C100">
        <v>542882</v>
      </c>
      <c r="D100" t="s">
        <v>198</v>
      </c>
      <c r="E100" t="str">
        <f t="shared" si="1"/>
        <v>542882SL</v>
      </c>
      <c r="F100">
        <v>2577</v>
      </c>
    </row>
    <row r="101" spans="1:6" x14ac:dyDescent="0.5">
      <c r="A101" t="s">
        <v>106</v>
      </c>
      <c r="B101" t="s">
        <v>107</v>
      </c>
      <c r="C101">
        <v>543135</v>
      </c>
      <c r="D101" t="s">
        <v>198</v>
      </c>
      <c r="E101" t="str">
        <f t="shared" si="1"/>
        <v>543135SL</v>
      </c>
      <c r="F101">
        <v>2571</v>
      </c>
    </row>
    <row r="102" spans="1:6" x14ac:dyDescent="0.5">
      <c r="A102" t="s">
        <v>874</v>
      </c>
      <c r="B102" t="s">
        <v>89</v>
      </c>
      <c r="C102">
        <v>502042</v>
      </c>
      <c r="D102" t="s">
        <v>198</v>
      </c>
      <c r="E102" t="str">
        <f t="shared" si="1"/>
        <v>502042SL</v>
      </c>
      <c r="F102">
        <v>2570</v>
      </c>
    </row>
    <row r="103" spans="1:6" x14ac:dyDescent="0.5">
      <c r="A103" t="s">
        <v>560</v>
      </c>
      <c r="B103" t="s">
        <v>119</v>
      </c>
      <c r="C103">
        <v>622092</v>
      </c>
      <c r="D103" t="s">
        <v>198</v>
      </c>
      <c r="E103" t="str">
        <f t="shared" si="1"/>
        <v>622092SL</v>
      </c>
      <c r="F103">
        <v>2560</v>
      </c>
    </row>
    <row r="104" spans="1:6" x14ac:dyDescent="0.5">
      <c r="A104" t="s">
        <v>621</v>
      </c>
      <c r="B104" t="s">
        <v>181</v>
      </c>
      <c r="C104">
        <v>595928</v>
      </c>
      <c r="D104" t="s">
        <v>198</v>
      </c>
      <c r="E104" t="str">
        <f t="shared" si="1"/>
        <v>595928SL</v>
      </c>
      <c r="F104">
        <v>2558</v>
      </c>
    </row>
    <row r="105" spans="1:6" x14ac:dyDescent="0.5">
      <c r="A105" t="s">
        <v>515</v>
      </c>
      <c r="B105" t="s">
        <v>516</v>
      </c>
      <c r="C105">
        <v>677976</v>
      </c>
      <c r="D105" t="s">
        <v>198</v>
      </c>
      <c r="E105" t="str">
        <f t="shared" si="1"/>
        <v>677976SL</v>
      </c>
      <c r="F105">
        <v>2558</v>
      </c>
    </row>
    <row r="106" spans="1:6" x14ac:dyDescent="0.5">
      <c r="A106" t="s">
        <v>979</v>
      </c>
      <c r="B106" t="s">
        <v>978</v>
      </c>
      <c r="C106">
        <v>640464</v>
      </c>
      <c r="D106" t="s">
        <v>198</v>
      </c>
      <c r="E106" t="str">
        <f t="shared" si="1"/>
        <v>640464SL</v>
      </c>
      <c r="F106">
        <v>2557</v>
      </c>
    </row>
    <row r="107" spans="1:6" x14ac:dyDescent="0.5">
      <c r="A107" t="s">
        <v>472</v>
      </c>
      <c r="B107" t="s">
        <v>151</v>
      </c>
      <c r="C107">
        <v>493603</v>
      </c>
      <c r="D107" t="s">
        <v>198</v>
      </c>
      <c r="E107" t="str">
        <f t="shared" si="1"/>
        <v>493603SL</v>
      </c>
      <c r="F107">
        <v>2556</v>
      </c>
    </row>
    <row r="108" spans="1:6" x14ac:dyDescent="0.5">
      <c r="A108" t="s">
        <v>394</v>
      </c>
      <c r="B108" t="s">
        <v>395</v>
      </c>
      <c r="C108">
        <v>489334</v>
      </c>
      <c r="D108" t="s">
        <v>198</v>
      </c>
      <c r="E108" t="str">
        <f t="shared" si="1"/>
        <v>489334SL</v>
      </c>
      <c r="F108">
        <v>2554</v>
      </c>
    </row>
    <row r="109" spans="1:6" x14ac:dyDescent="0.5">
      <c r="A109" t="s">
        <v>474</v>
      </c>
      <c r="B109" t="s">
        <v>662</v>
      </c>
      <c r="C109">
        <v>622694</v>
      </c>
      <c r="D109" t="s">
        <v>198</v>
      </c>
      <c r="E109" t="str">
        <f t="shared" si="1"/>
        <v>622694SL</v>
      </c>
      <c r="F109">
        <v>2554</v>
      </c>
    </row>
    <row r="110" spans="1:6" x14ac:dyDescent="0.5">
      <c r="A110" t="s">
        <v>469</v>
      </c>
      <c r="B110" t="s">
        <v>305</v>
      </c>
      <c r="C110">
        <v>623352</v>
      </c>
      <c r="D110" t="s">
        <v>198</v>
      </c>
      <c r="E110" t="str">
        <f t="shared" si="1"/>
        <v>623352SL</v>
      </c>
      <c r="F110">
        <v>2552</v>
      </c>
    </row>
    <row r="111" spans="1:6" x14ac:dyDescent="0.5">
      <c r="A111" t="s">
        <v>380</v>
      </c>
      <c r="B111" t="s">
        <v>381</v>
      </c>
      <c r="C111">
        <v>606149</v>
      </c>
      <c r="D111" t="s">
        <v>198</v>
      </c>
      <c r="E111" t="str">
        <f t="shared" si="1"/>
        <v>606149SL</v>
      </c>
      <c r="F111">
        <v>2550</v>
      </c>
    </row>
    <row r="112" spans="1:6" x14ac:dyDescent="0.5">
      <c r="A112" t="s">
        <v>419</v>
      </c>
      <c r="B112" t="s">
        <v>420</v>
      </c>
      <c r="C112">
        <v>622253</v>
      </c>
      <c r="D112" t="s">
        <v>198</v>
      </c>
      <c r="E112" t="str">
        <f t="shared" si="1"/>
        <v>622253SL</v>
      </c>
      <c r="F112">
        <v>2546</v>
      </c>
    </row>
    <row r="113" spans="1:6" x14ac:dyDescent="0.5">
      <c r="A113" t="s">
        <v>326</v>
      </c>
      <c r="B113" t="s">
        <v>25</v>
      </c>
      <c r="C113">
        <v>643778</v>
      </c>
      <c r="D113" t="s">
        <v>198</v>
      </c>
      <c r="E113" t="str">
        <f t="shared" si="1"/>
        <v>643778SL</v>
      </c>
      <c r="F113">
        <v>2544</v>
      </c>
    </row>
    <row r="114" spans="1:6" x14ac:dyDescent="0.5">
      <c r="A114" t="s">
        <v>283</v>
      </c>
      <c r="B114" t="s">
        <v>119</v>
      </c>
      <c r="C114">
        <v>640448</v>
      </c>
      <c r="D114" t="s">
        <v>198</v>
      </c>
      <c r="E114" t="str">
        <f t="shared" si="1"/>
        <v>640448SL</v>
      </c>
      <c r="F114">
        <v>2544</v>
      </c>
    </row>
    <row r="115" spans="1:6" x14ac:dyDescent="0.5">
      <c r="A115" t="s">
        <v>265</v>
      </c>
      <c r="B115" t="s">
        <v>266</v>
      </c>
      <c r="C115">
        <v>592826</v>
      </c>
      <c r="D115" t="s">
        <v>198</v>
      </c>
      <c r="E115" t="str">
        <f t="shared" si="1"/>
        <v>592826SL</v>
      </c>
      <c r="F115">
        <v>2543</v>
      </c>
    </row>
    <row r="116" spans="1:6" x14ac:dyDescent="0.5">
      <c r="A116" t="s">
        <v>1615</v>
      </c>
      <c r="B116" t="s">
        <v>923</v>
      </c>
      <c r="C116">
        <v>661255</v>
      </c>
      <c r="D116" t="s">
        <v>198</v>
      </c>
      <c r="E116" t="str">
        <f t="shared" si="1"/>
        <v>661255SL</v>
      </c>
      <c r="F116">
        <v>2543</v>
      </c>
    </row>
    <row r="117" spans="1:6" x14ac:dyDescent="0.5">
      <c r="A117" t="s">
        <v>128</v>
      </c>
      <c r="B117" t="s">
        <v>129</v>
      </c>
      <c r="C117">
        <v>592351</v>
      </c>
      <c r="D117" t="s">
        <v>198</v>
      </c>
      <c r="E117" t="str">
        <f t="shared" si="1"/>
        <v>592351SL</v>
      </c>
      <c r="F117">
        <v>2543</v>
      </c>
    </row>
    <row r="118" spans="1:6" x14ac:dyDescent="0.5">
      <c r="A118" t="s">
        <v>549</v>
      </c>
      <c r="B118" t="s">
        <v>177</v>
      </c>
      <c r="C118">
        <v>657044</v>
      </c>
      <c r="D118" t="s">
        <v>198</v>
      </c>
      <c r="E118" t="str">
        <f t="shared" si="1"/>
        <v>657044SL</v>
      </c>
      <c r="F118">
        <v>2542</v>
      </c>
    </row>
    <row r="119" spans="1:6" x14ac:dyDescent="0.5">
      <c r="A119" t="s">
        <v>789</v>
      </c>
      <c r="B119" t="s">
        <v>790</v>
      </c>
      <c r="C119">
        <v>664042</v>
      </c>
      <c r="D119" t="s">
        <v>198</v>
      </c>
      <c r="E119" t="str">
        <f t="shared" si="1"/>
        <v>664042SL</v>
      </c>
      <c r="F119">
        <v>2539</v>
      </c>
    </row>
    <row r="120" spans="1:6" x14ac:dyDescent="0.5">
      <c r="A120" t="s">
        <v>424</v>
      </c>
      <c r="B120" t="s">
        <v>425</v>
      </c>
      <c r="C120">
        <v>445276</v>
      </c>
      <c r="D120" t="s">
        <v>198</v>
      </c>
      <c r="E120" t="str">
        <f t="shared" si="1"/>
        <v>445276SL</v>
      </c>
      <c r="F120">
        <v>2539</v>
      </c>
    </row>
    <row r="121" spans="1:6" x14ac:dyDescent="0.5">
      <c r="A121" t="s">
        <v>793</v>
      </c>
      <c r="B121" t="s">
        <v>353</v>
      </c>
      <c r="C121">
        <v>594987</v>
      </c>
      <c r="D121" t="s">
        <v>198</v>
      </c>
      <c r="E121" t="str">
        <f t="shared" si="1"/>
        <v>594987SL</v>
      </c>
      <c r="F121">
        <v>2538</v>
      </c>
    </row>
    <row r="122" spans="1:6" x14ac:dyDescent="0.5">
      <c r="A122" t="s">
        <v>389</v>
      </c>
      <c r="B122" t="s">
        <v>390</v>
      </c>
      <c r="C122">
        <v>622503</v>
      </c>
      <c r="D122" t="s">
        <v>198</v>
      </c>
      <c r="E122" t="str">
        <f t="shared" si="1"/>
        <v>622503SL</v>
      </c>
      <c r="F122">
        <v>2538</v>
      </c>
    </row>
    <row r="123" spans="1:6" x14ac:dyDescent="0.5">
      <c r="A123" t="s">
        <v>574</v>
      </c>
      <c r="B123" t="s">
        <v>575</v>
      </c>
      <c r="C123">
        <v>605151</v>
      </c>
      <c r="D123" t="s">
        <v>198</v>
      </c>
      <c r="E123" t="str">
        <f t="shared" si="1"/>
        <v>605151SL</v>
      </c>
      <c r="F123">
        <v>2537</v>
      </c>
    </row>
    <row r="124" spans="1:6" x14ac:dyDescent="0.5">
      <c r="A124" t="s">
        <v>326</v>
      </c>
      <c r="B124" t="s">
        <v>101</v>
      </c>
      <c r="C124">
        <v>657277</v>
      </c>
      <c r="D124" t="s">
        <v>198</v>
      </c>
      <c r="E124" t="str">
        <f t="shared" si="1"/>
        <v>657277SL</v>
      </c>
      <c r="F124">
        <v>2534</v>
      </c>
    </row>
    <row r="125" spans="1:6" x14ac:dyDescent="0.5">
      <c r="A125" t="s">
        <v>382</v>
      </c>
      <c r="B125" t="s">
        <v>731</v>
      </c>
      <c r="C125">
        <v>607219</v>
      </c>
      <c r="D125" t="s">
        <v>198</v>
      </c>
      <c r="E125" t="str">
        <f t="shared" si="1"/>
        <v>607219SL</v>
      </c>
      <c r="F125">
        <v>2533</v>
      </c>
    </row>
    <row r="126" spans="1:6" x14ac:dyDescent="0.5">
      <c r="A126" t="s">
        <v>451</v>
      </c>
      <c r="B126" t="s">
        <v>452</v>
      </c>
      <c r="C126">
        <v>547973</v>
      </c>
      <c r="D126" t="s">
        <v>198</v>
      </c>
      <c r="E126" t="str">
        <f t="shared" si="1"/>
        <v>547973SL</v>
      </c>
      <c r="F126">
        <v>2531</v>
      </c>
    </row>
    <row r="127" spans="1:6" x14ac:dyDescent="0.5">
      <c r="A127" t="s">
        <v>405</v>
      </c>
      <c r="B127" t="s">
        <v>1540</v>
      </c>
      <c r="C127">
        <v>660761</v>
      </c>
      <c r="D127" t="s">
        <v>198</v>
      </c>
      <c r="E127" t="str">
        <f t="shared" si="1"/>
        <v>660761SL</v>
      </c>
      <c r="F127">
        <v>2529</v>
      </c>
    </row>
    <row r="128" spans="1:6" x14ac:dyDescent="0.5">
      <c r="A128" t="s">
        <v>846</v>
      </c>
      <c r="B128" t="s">
        <v>863</v>
      </c>
      <c r="C128">
        <v>641632</v>
      </c>
      <c r="D128" t="s">
        <v>198</v>
      </c>
      <c r="E128" t="str">
        <f t="shared" si="1"/>
        <v>641632SL</v>
      </c>
      <c r="F128">
        <v>2528</v>
      </c>
    </row>
    <row r="129" spans="1:6" x14ac:dyDescent="0.5">
      <c r="A129" t="s">
        <v>86</v>
      </c>
      <c r="B129" t="s">
        <v>87</v>
      </c>
      <c r="C129">
        <v>608337</v>
      </c>
      <c r="D129" t="s">
        <v>198</v>
      </c>
      <c r="E129" t="str">
        <f t="shared" si="1"/>
        <v>608337SL</v>
      </c>
      <c r="F129">
        <v>2527</v>
      </c>
    </row>
    <row r="130" spans="1:6" x14ac:dyDescent="0.5">
      <c r="A130" t="s">
        <v>482</v>
      </c>
      <c r="B130" t="s">
        <v>622</v>
      </c>
      <c r="C130">
        <v>642701</v>
      </c>
      <c r="D130" t="s">
        <v>198</v>
      </c>
      <c r="E130" t="str">
        <f t="shared" si="1"/>
        <v>642701SL</v>
      </c>
      <c r="F130">
        <v>2526</v>
      </c>
    </row>
    <row r="131" spans="1:6" x14ac:dyDescent="0.5">
      <c r="A131" t="s">
        <v>865</v>
      </c>
      <c r="B131" t="s">
        <v>305</v>
      </c>
      <c r="C131">
        <v>592612</v>
      </c>
      <c r="D131" t="s">
        <v>198</v>
      </c>
      <c r="E131" t="str">
        <f t="shared" ref="E131:E194" si="2">C131&amp;D131</f>
        <v>592612SL</v>
      </c>
      <c r="F131">
        <v>2526</v>
      </c>
    </row>
    <row r="132" spans="1:6" x14ac:dyDescent="0.5">
      <c r="A132" t="s">
        <v>765</v>
      </c>
      <c r="B132" t="s">
        <v>720</v>
      </c>
      <c r="C132">
        <v>664074</v>
      </c>
      <c r="D132" t="s">
        <v>198</v>
      </c>
      <c r="E132" t="str">
        <f t="shared" si="2"/>
        <v>664074SL</v>
      </c>
      <c r="F132">
        <v>2526</v>
      </c>
    </row>
    <row r="133" spans="1:6" x14ac:dyDescent="0.5">
      <c r="A133" t="s">
        <v>347</v>
      </c>
      <c r="B133" t="s">
        <v>105</v>
      </c>
      <c r="C133">
        <v>592314</v>
      </c>
      <c r="D133" t="s">
        <v>198</v>
      </c>
      <c r="E133" t="str">
        <f t="shared" si="2"/>
        <v>592314SL</v>
      </c>
      <c r="F133">
        <v>2526</v>
      </c>
    </row>
    <row r="134" spans="1:6" x14ac:dyDescent="0.5">
      <c r="A134" t="s">
        <v>966</v>
      </c>
      <c r="B134" t="s">
        <v>965</v>
      </c>
      <c r="C134">
        <v>664129</v>
      </c>
      <c r="D134" t="s">
        <v>198</v>
      </c>
      <c r="E134" t="str">
        <f t="shared" si="2"/>
        <v>664129SL</v>
      </c>
      <c r="F134">
        <v>2525</v>
      </c>
    </row>
    <row r="135" spans="1:6" x14ac:dyDescent="0.5">
      <c r="A135" t="s">
        <v>166</v>
      </c>
      <c r="B135" t="s">
        <v>57</v>
      </c>
      <c r="C135">
        <v>425844</v>
      </c>
      <c r="D135" t="s">
        <v>198</v>
      </c>
      <c r="E135" t="str">
        <f t="shared" si="2"/>
        <v>425844SL</v>
      </c>
      <c r="F135">
        <v>2525</v>
      </c>
    </row>
    <row r="136" spans="1:6" x14ac:dyDescent="0.5">
      <c r="A136" t="s">
        <v>184</v>
      </c>
      <c r="B136" t="s">
        <v>498</v>
      </c>
      <c r="C136">
        <v>572143</v>
      </c>
      <c r="D136" t="s">
        <v>198</v>
      </c>
      <c r="E136" t="str">
        <f t="shared" si="2"/>
        <v>572143SL</v>
      </c>
      <c r="F136">
        <v>2523</v>
      </c>
    </row>
    <row r="137" spans="1:6" x14ac:dyDescent="0.5">
      <c r="A137" t="s">
        <v>887</v>
      </c>
      <c r="B137" t="s">
        <v>197</v>
      </c>
      <c r="C137">
        <v>641907</v>
      </c>
      <c r="D137" t="s">
        <v>198</v>
      </c>
      <c r="E137" t="str">
        <f t="shared" si="2"/>
        <v>641907SL</v>
      </c>
      <c r="F137">
        <v>2523</v>
      </c>
    </row>
    <row r="138" spans="1:6" x14ac:dyDescent="0.5">
      <c r="A138" t="s">
        <v>120</v>
      </c>
      <c r="B138" t="s">
        <v>121</v>
      </c>
      <c r="C138">
        <v>663474</v>
      </c>
      <c r="D138" t="s">
        <v>198</v>
      </c>
      <c r="E138" t="str">
        <f t="shared" si="2"/>
        <v>663474SL</v>
      </c>
      <c r="F138">
        <v>2521</v>
      </c>
    </row>
    <row r="139" spans="1:6" x14ac:dyDescent="0.5">
      <c r="A139" t="s">
        <v>240</v>
      </c>
      <c r="B139" t="s">
        <v>241</v>
      </c>
      <c r="C139">
        <v>592836</v>
      </c>
      <c r="D139" t="s">
        <v>198</v>
      </c>
      <c r="E139" t="str">
        <f t="shared" si="2"/>
        <v>592836SL</v>
      </c>
      <c r="F139">
        <v>2520</v>
      </c>
    </row>
    <row r="140" spans="1:6" x14ac:dyDescent="0.5">
      <c r="A140" t="s">
        <v>517</v>
      </c>
      <c r="B140" t="s">
        <v>430</v>
      </c>
      <c r="C140">
        <v>641360</v>
      </c>
      <c r="D140" t="s">
        <v>198</v>
      </c>
      <c r="E140" t="str">
        <f t="shared" si="2"/>
        <v>641360SL</v>
      </c>
      <c r="F140">
        <v>2519</v>
      </c>
    </row>
    <row r="141" spans="1:6" x14ac:dyDescent="0.5">
      <c r="A141" t="s">
        <v>485</v>
      </c>
      <c r="B141" t="s">
        <v>486</v>
      </c>
      <c r="C141">
        <v>608665</v>
      </c>
      <c r="D141" t="s">
        <v>198</v>
      </c>
      <c r="E141" t="str">
        <f t="shared" si="2"/>
        <v>608665SL</v>
      </c>
      <c r="F141">
        <v>2517</v>
      </c>
    </row>
    <row r="142" spans="1:6" x14ac:dyDescent="0.5">
      <c r="A142" t="s">
        <v>176</v>
      </c>
      <c r="B142" t="s">
        <v>177</v>
      </c>
      <c r="C142">
        <v>642232</v>
      </c>
      <c r="D142" t="s">
        <v>198</v>
      </c>
      <c r="E142" t="str">
        <f t="shared" si="2"/>
        <v>642232SL</v>
      </c>
      <c r="F142">
        <v>2517</v>
      </c>
    </row>
    <row r="143" spans="1:6" x14ac:dyDescent="0.5">
      <c r="A143" t="s">
        <v>64</v>
      </c>
      <c r="B143" t="s">
        <v>65</v>
      </c>
      <c r="C143">
        <v>571927</v>
      </c>
      <c r="D143" t="s">
        <v>198</v>
      </c>
      <c r="E143" t="str">
        <f t="shared" si="2"/>
        <v>571927SL</v>
      </c>
      <c r="F143">
        <v>2516</v>
      </c>
    </row>
    <row r="144" spans="1:6" x14ac:dyDescent="0.5">
      <c r="A144" t="s">
        <v>306</v>
      </c>
      <c r="B144" t="s">
        <v>1540</v>
      </c>
      <c r="C144">
        <v>664353</v>
      </c>
      <c r="D144" t="s">
        <v>198</v>
      </c>
      <c r="E144" t="str">
        <f t="shared" si="2"/>
        <v>664353SL</v>
      </c>
      <c r="F144">
        <v>2515</v>
      </c>
    </row>
    <row r="145" spans="1:6" x14ac:dyDescent="0.5">
      <c r="A145" t="s">
        <v>337</v>
      </c>
      <c r="B145" t="s">
        <v>25</v>
      </c>
      <c r="C145">
        <v>554431</v>
      </c>
      <c r="D145" t="s">
        <v>198</v>
      </c>
      <c r="E145" t="str">
        <f t="shared" si="2"/>
        <v>554431SL</v>
      </c>
      <c r="F145">
        <v>2512</v>
      </c>
    </row>
    <row r="146" spans="1:6" x14ac:dyDescent="0.5">
      <c r="A146" t="s">
        <v>489</v>
      </c>
      <c r="B146" t="s">
        <v>447</v>
      </c>
      <c r="C146">
        <v>656529</v>
      </c>
      <c r="D146" t="s">
        <v>198</v>
      </c>
      <c r="E146" t="str">
        <f t="shared" si="2"/>
        <v>656529SL</v>
      </c>
      <c r="F146">
        <v>2512</v>
      </c>
    </row>
    <row r="147" spans="1:6" x14ac:dyDescent="0.5">
      <c r="A147" t="s">
        <v>635</v>
      </c>
      <c r="B147" t="s">
        <v>170</v>
      </c>
      <c r="C147">
        <v>607188</v>
      </c>
      <c r="D147" t="s">
        <v>198</v>
      </c>
      <c r="E147" t="str">
        <f t="shared" si="2"/>
        <v>607188SL</v>
      </c>
      <c r="F147">
        <v>2512</v>
      </c>
    </row>
    <row r="148" spans="1:6" x14ac:dyDescent="0.5">
      <c r="A148" t="s">
        <v>252</v>
      </c>
      <c r="B148" t="s">
        <v>253</v>
      </c>
      <c r="C148">
        <v>645261</v>
      </c>
      <c r="D148" t="s">
        <v>198</v>
      </c>
      <c r="E148" t="str">
        <f t="shared" si="2"/>
        <v>645261SL</v>
      </c>
      <c r="F148">
        <v>2507</v>
      </c>
    </row>
    <row r="149" spans="1:6" x14ac:dyDescent="0.5">
      <c r="A149" t="s">
        <v>417</v>
      </c>
      <c r="B149" t="s">
        <v>418</v>
      </c>
      <c r="C149">
        <v>641835</v>
      </c>
      <c r="D149" t="s">
        <v>198</v>
      </c>
      <c r="E149" t="str">
        <f t="shared" si="2"/>
        <v>641835SL</v>
      </c>
      <c r="F149">
        <v>2507</v>
      </c>
    </row>
    <row r="150" spans="1:6" x14ac:dyDescent="0.5">
      <c r="A150" t="s">
        <v>712</v>
      </c>
      <c r="B150" t="s">
        <v>25</v>
      </c>
      <c r="C150">
        <v>543022</v>
      </c>
      <c r="D150" t="s">
        <v>198</v>
      </c>
      <c r="E150" t="str">
        <f t="shared" si="2"/>
        <v>543022SL</v>
      </c>
      <c r="F150">
        <v>2504</v>
      </c>
    </row>
    <row r="151" spans="1:6" x14ac:dyDescent="0.5">
      <c r="A151" t="s">
        <v>319</v>
      </c>
      <c r="B151" t="s">
        <v>25</v>
      </c>
      <c r="C151">
        <v>607192</v>
      </c>
      <c r="D151" t="s">
        <v>198</v>
      </c>
      <c r="E151" t="str">
        <f t="shared" si="2"/>
        <v>607192SL</v>
      </c>
      <c r="F151">
        <v>2501</v>
      </c>
    </row>
    <row r="152" spans="1:6" x14ac:dyDescent="0.5">
      <c r="A152" t="s">
        <v>651</v>
      </c>
      <c r="B152" t="s">
        <v>349</v>
      </c>
      <c r="C152">
        <v>607560</v>
      </c>
      <c r="D152" t="s">
        <v>198</v>
      </c>
      <c r="E152" t="str">
        <f t="shared" si="2"/>
        <v>607560SL</v>
      </c>
      <c r="F152">
        <v>2501</v>
      </c>
    </row>
    <row r="153" spans="1:6" x14ac:dyDescent="0.5">
      <c r="A153" t="s">
        <v>670</v>
      </c>
      <c r="B153" t="s">
        <v>168</v>
      </c>
      <c r="C153">
        <v>650556</v>
      </c>
      <c r="D153" t="s">
        <v>198</v>
      </c>
      <c r="E153" t="str">
        <f t="shared" si="2"/>
        <v>650556SL</v>
      </c>
      <c r="F153">
        <v>2500</v>
      </c>
    </row>
    <row r="154" spans="1:6" x14ac:dyDescent="0.5">
      <c r="A154" t="s">
        <v>100</v>
      </c>
      <c r="B154" t="s">
        <v>25</v>
      </c>
      <c r="C154">
        <v>656457</v>
      </c>
      <c r="D154" t="s">
        <v>198</v>
      </c>
      <c r="E154" t="str">
        <f t="shared" si="2"/>
        <v>656457SL</v>
      </c>
      <c r="F154">
        <v>2499</v>
      </c>
    </row>
    <row r="155" spans="1:6" x14ac:dyDescent="0.5">
      <c r="A155" t="s">
        <v>234</v>
      </c>
      <c r="B155" t="s">
        <v>235</v>
      </c>
      <c r="C155">
        <v>502179</v>
      </c>
      <c r="D155" t="s">
        <v>198</v>
      </c>
      <c r="E155" t="str">
        <f t="shared" si="2"/>
        <v>502179SL</v>
      </c>
      <c r="F155">
        <v>2497</v>
      </c>
    </row>
    <row r="156" spans="1:6" x14ac:dyDescent="0.5">
      <c r="A156" t="s">
        <v>989</v>
      </c>
      <c r="B156" t="s">
        <v>170</v>
      </c>
      <c r="C156">
        <v>657228</v>
      </c>
      <c r="D156" t="s">
        <v>198</v>
      </c>
      <c r="E156" t="str">
        <f t="shared" si="2"/>
        <v>657228SL</v>
      </c>
      <c r="F156">
        <v>2496</v>
      </c>
    </row>
    <row r="157" spans="1:6" x14ac:dyDescent="0.5">
      <c r="A157" t="s">
        <v>618</v>
      </c>
      <c r="B157" t="s">
        <v>619</v>
      </c>
      <c r="C157">
        <v>663423</v>
      </c>
      <c r="D157" t="s">
        <v>198</v>
      </c>
      <c r="E157" t="str">
        <f t="shared" si="2"/>
        <v>663423SL</v>
      </c>
      <c r="F157">
        <v>2495</v>
      </c>
    </row>
    <row r="158" spans="1:6" x14ac:dyDescent="0.5">
      <c r="A158" t="s">
        <v>846</v>
      </c>
      <c r="B158" t="s">
        <v>291</v>
      </c>
      <c r="C158">
        <v>572888</v>
      </c>
      <c r="D158" t="s">
        <v>198</v>
      </c>
      <c r="E158" t="str">
        <f t="shared" si="2"/>
        <v>572888SL</v>
      </c>
      <c r="F158">
        <v>2493</v>
      </c>
    </row>
    <row r="159" spans="1:6" x14ac:dyDescent="0.5">
      <c r="A159" t="s">
        <v>738</v>
      </c>
      <c r="B159" t="s">
        <v>141</v>
      </c>
      <c r="C159">
        <v>661563</v>
      </c>
      <c r="D159" t="s">
        <v>198</v>
      </c>
      <c r="E159" t="str">
        <f t="shared" si="2"/>
        <v>661563SL</v>
      </c>
      <c r="F159">
        <v>2489</v>
      </c>
    </row>
    <row r="160" spans="1:6" x14ac:dyDescent="0.5">
      <c r="A160" t="s">
        <v>521</v>
      </c>
      <c r="B160" t="s">
        <v>177</v>
      </c>
      <c r="C160">
        <v>664854</v>
      </c>
      <c r="D160" t="s">
        <v>198</v>
      </c>
      <c r="E160" t="str">
        <f t="shared" si="2"/>
        <v>664854SL</v>
      </c>
      <c r="F160">
        <v>2487</v>
      </c>
    </row>
    <row r="161" spans="1:6" x14ac:dyDescent="0.5">
      <c r="A161" t="s">
        <v>807</v>
      </c>
      <c r="B161" t="s">
        <v>808</v>
      </c>
      <c r="C161">
        <v>605194</v>
      </c>
      <c r="D161" t="s">
        <v>198</v>
      </c>
      <c r="E161" t="str">
        <f t="shared" si="2"/>
        <v>605194SL</v>
      </c>
      <c r="F161">
        <v>2487</v>
      </c>
    </row>
    <row r="162" spans="1:6" x14ac:dyDescent="0.5">
      <c r="A162" t="s">
        <v>541</v>
      </c>
      <c r="B162" t="s">
        <v>542</v>
      </c>
      <c r="C162">
        <v>518813</v>
      </c>
      <c r="D162" t="s">
        <v>198</v>
      </c>
      <c r="E162" t="str">
        <f t="shared" si="2"/>
        <v>518813SL</v>
      </c>
      <c r="F162">
        <v>2487</v>
      </c>
    </row>
    <row r="163" spans="1:6" x14ac:dyDescent="0.5">
      <c r="A163" t="s">
        <v>478</v>
      </c>
      <c r="B163" t="s">
        <v>305</v>
      </c>
      <c r="C163">
        <v>657031</v>
      </c>
      <c r="D163" t="s">
        <v>198</v>
      </c>
      <c r="E163" t="str">
        <f t="shared" si="2"/>
        <v>657031SL</v>
      </c>
      <c r="F163">
        <v>2485</v>
      </c>
    </row>
    <row r="164" spans="1:6" x14ac:dyDescent="0.5">
      <c r="A164" t="s">
        <v>134</v>
      </c>
      <c r="B164" t="s">
        <v>593</v>
      </c>
      <c r="C164">
        <v>503449</v>
      </c>
      <c r="D164" t="s">
        <v>198</v>
      </c>
      <c r="E164" t="str">
        <f t="shared" si="2"/>
        <v>503449SL</v>
      </c>
      <c r="F164">
        <v>2481</v>
      </c>
    </row>
    <row r="165" spans="1:6" x14ac:dyDescent="0.5">
      <c r="A165" t="s">
        <v>854</v>
      </c>
      <c r="B165" t="s">
        <v>855</v>
      </c>
      <c r="C165">
        <v>664714</v>
      </c>
      <c r="D165" t="s">
        <v>198</v>
      </c>
      <c r="E165" t="str">
        <f t="shared" si="2"/>
        <v>664714SL</v>
      </c>
      <c r="F165">
        <v>2478</v>
      </c>
    </row>
    <row r="166" spans="1:6" x14ac:dyDescent="0.5">
      <c r="A166" t="s">
        <v>437</v>
      </c>
      <c r="B166" t="s">
        <v>438</v>
      </c>
      <c r="C166">
        <v>595465</v>
      </c>
      <c r="D166" t="s">
        <v>198</v>
      </c>
      <c r="E166" t="str">
        <f t="shared" si="2"/>
        <v>595465SL</v>
      </c>
      <c r="F166">
        <v>2476</v>
      </c>
    </row>
    <row r="167" spans="1:6" x14ac:dyDescent="0.5">
      <c r="A167" t="s">
        <v>917</v>
      </c>
      <c r="B167" t="s">
        <v>119</v>
      </c>
      <c r="C167">
        <v>594986</v>
      </c>
      <c r="D167" t="s">
        <v>198</v>
      </c>
      <c r="E167" t="str">
        <f t="shared" si="2"/>
        <v>594986SL</v>
      </c>
      <c r="F167">
        <v>2476</v>
      </c>
    </row>
    <row r="168" spans="1:6" x14ac:dyDescent="0.5">
      <c r="A168" t="s">
        <v>782</v>
      </c>
      <c r="B168" t="s">
        <v>109</v>
      </c>
      <c r="C168">
        <v>502239</v>
      </c>
      <c r="D168" t="s">
        <v>198</v>
      </c>
      <c r="E168" t="str">
        <f t="shared" si="2"/>
        <v>502239SL</v>
      </c>
      <c r="F168">
        <v>2475</v>
      </c>
    </row>
    <row r="169" spans="1:6" x14ac:dyDescent="0.5">
      <c r="A169" t="s">
        <v>892</v>
      </c>
      <c r="B169" t="s">
        <v>893</v>
      </c>
      <c r="C169">
        <v>528748</v>
      </c>
      <c r="D169" t="s">
        <v>198</v>
      </c>
      <c r="E169" t="str">
        <f t="shared" si="2"/>
        <v>528748SL</v>
      </c>
      <c r="F169">
        <v>2475</v>
      </c>
    </row>
    <row r="170" spans="1:6" x14ac:dyDescent="0.5">
      <c r="A170" t="s">
        <v>316</v>
      </c>
      <c r="B170" t="s">
        <v>317</v>
      </c>
      <c r="C170">
        <v>518876</v>
      </c>
      <c r="D170" t="s">
        <v>198</v>
      </c>
      <c r="E170" t="str">
        <f t="shared" si="2"/>
        <v>518876SL</v>
      </c>
      <c r="F170">
        <v>2473</v>
      </c>
    </row>
    <row r="171" spans="1:6" x14ac:dyDescent="0.5">
      <c r="A171" t="s">
        <v>864</v>
      </c>
      <c r="B171" t="s">
        <v>177</v>
      </c>
      <c r="C171">
        <v>488748</v>
      </c>
      <c r="D171" t="s">
        <v>198</v>
      </c>
      <c r="E171" t="str">
        <f t="shared" si="2"/>
        <v>488748SL</v>
      </c>
      <c r="F171">
        <v>2473</v>
      </c>
    </row>
    <row r="172" spans="1:6" x14ac:dyDescent="0.5">
      <c r="A172" t="s">
        <v>629</v>
      </c>
      <c r="B172" t="s">
        <v>630</v>
      </c>
      <c r="C172">
        <v>622075</v>
      </c>
      <c r="D172" t="s">
        <v>198</v>
      </c>
      <c r="E172" t="str">
        <f t="shared" si="2"/>
        <v>622075SL</v>
      </c>
      <c r="F172">
        <v>2472</v>
      </c>
    </row>
    <row r="173" spans="1:6" x14ac:dyDescent="0.5">
      <c r="A173" t="s">
        <v>702</v>
      </c>
      <c r="B173" t="s">
        <v>61</v>
      </c>
      <c r="C173">
        <v>453284</v>
      </c>
      <c r="D173" t="s">
        <v>198</v>
      </c>
      <c r="E173" t="str">
        <f t="shared" si="2"/>
        <v>453284SL</v>
      </c>
      <c r="F173">
        <v>2471</v>
      </c>
    </row>
    <row r="174" spans="1:6" x14ac:dyDescent="0.5">
      <c r="A174" t="s">
        <v>505</v>
      </c>
      <c r="B174" t="s">
        <v>272</v>
      </c>
      <c r="C174">
        <v>669622</v>
      </c>
      <c r="D174" t="s">
        <v>198</v>
      </c>
      <c r="E174" t="str">
        <f t="shared" si="2"/>
        <v>669622SL</v>
      </c>
      <c r="F174">
        <v>2470</v>
      </c>
    </row>
    <row r="175" spans="1:6" x14ac:dyDescent="0.5">
      <c r="A175" t="s">
        <v>532</v>
      </c>
      <c r="B175" t="s">
        <v>533</v>
      </c>
      <c r="C175">
        <v>518633</v>
      </c>
      <c r="D175" t="s">
        <v>198</v>
      </c>
      <c r="E175" t="str">
        <f t="shared" si="2"/>
        <v>518633SL</v>
      </c>
      <c r="F175">
        <v>2470</v>
      </c>
    </row>
    <row r="176" spans="1:6" x14ac:dyDescent="0.5">
      <c r="A176" t="s">
        <v>824</v>
      </c>
      <c r="B176" t="s">
        <v>825</v>
      </c>
      <c r="C176">
        <v>670990</v>
      </c>
      <c r="D176" t="s">
        <v>198</v>
      </c>
      <c r="E176" t="str">
        <f t="shared" si="2"/>
        <v>670990SL</v>
      </c>
      <c r="F176">
        <v>2469</v>
      </c>
    </row>
    <row r="177" spans="1:6" x14ac:dyDescent="0.5">
      <c r="A177" t="s">
        <v>500</v>
      </c>
      <c r="B177" t="s">
        <v>329</v>
      </c>
      <c r="C177">
        <v>608638</v>
      </c>
      <c r="D177" t="s">
        <v>198</v>
      </c>
      <c r="E177" t="str">
        <f t="shared" si="2"/>
        <v>608638SL</v>
      </c>
      <c r="F177">
        <v>2467</v>
      </c>
    </row>
    <row r="178" spans="1:6" x14ac:dyDescent="0.5">
      <c r="A178" t="s">
        <v>158</v>
      </c>
      <c r="B178" t="s">
        <v>159</v>
      </c>
      <c r="C178">
        <v>663460</v>
      </c>
      <c r="D178" t="s">
        <v>198</v>
      </c>
      <c r="E178" t="str">
        <f t="shared" si="2"/>
        <v>663460SL</v>
      </c>
      <c r="F178">
        <v>2467</v>
      </c>
    </row>
    <row r="179" spans="1:6" x14ac:dyDescent="0.5">
      <c r="A179" t="s">
        <v>1615</v>
      </c>
      <c r="B179" t="s">
        <v>258</v>
      </c>
      <c r="C179">
        <v>605347</v>
      </c>
      <c r="D179" t="s">
        <v>198</v>
      </c>
      <c r="E179" t="str">
        <f t="shared" si="2"/>
        <v>605347SL</v>
      </c>
      <c r="F179">
        <v>2465</v>
      </c>
    </row>
    <row r="180" spans="1:6" x14ac:dyDescent="0.5">
      <c r="A180" t="s">
        <v>794</v>
      </c>
      <c r="B180" t="s">
        <v>795</v>
      </c>
      <c r="C180">
        <v>685503</v>
      </c>
      <c r="D180" t="s">
        <v>198</v>
      </c>
      <c r="E180" t="str">
        <f t="shared" si="2"/>
        <v>685503SL</v>
      </c>
      <c r="F180">
        <v>2463</v>
      </c>
    </row>
    <row r="181" spans="1:6" x14ac:dyDescent="0.5">
      <c r="A181" t="s">
        <v>550</v>
      </c>
      <c r="B181" t="s">
        <v>105</v>
      </c>
      <c r="C181">
        <v>594577</v>
      </c>
      <c r="D181" t="s">
        <v>198</v>
      </c>
      <c r="E181" t="str">
        <f t="shared" si="2"/>
        <v>594577SL</v>
      </c>
      <c r="F181">
        <v>2461</v>
      </c>
    </row>
    <row r="182" spans="1:6" x14ac:dyDescent="0.5">
      <c r="A182" t="s">
        <v>554</v>
      </c>
      <c r="B182" t="s">
        <v>229</v>
      </c>
      <c r="C182">
        <v>598264</v>
      </c>
      <c r="D182" t="s">
        <v>198</v>
      </c>
      <c r="E182" t="str">
        <f t="shared" si="2"/>
        <v>598264SL</v>
      </c>
      <c r="F182">
        <v>2459</v>
      </c>
    </row>
    <row r="183" spans="1:6" x14ac:dyDescent="0.5">
      <c r="A183" t="s">
        <v>301</v>
      </c>
      <c r="B183" t="s">
        <v>1540</v>
      </c>
      <c r="C183">
        <v>621237</v>
      </c>
      <c r="D183" t="s">
        <v>198</v>
      </c>
      <c r="E183" t="str">
        <f t="shared" si="2"/>
        <v>621237SL</v>
      </c>
      <c r="F183">
        <v>2458</v>
      </c>
    </row>
    <row r="184" spans="1:6" x14ac:dyDescent="0.5">
      <c r="A184" t="s">
        <v>724</v>
      </c>
      <c r="B184" t="s">
        <v>119</v>
      </c>
      <c r="C184">
        <v>605195</v>
      </c>
      <c r="D184" t="s">
        <v>198</v>
      </c>
      <c r="E184" t="str">
        <f t="shared" si="2"/>
        <v>605195SL</v>
      </c>
      <c r="F184">
        <v>2457</v>
      </c>
    </row>
    <row r="185" spans="1:6" x14ac:dyDescent="0.5">
      <c r="A185" t="s">
        <v>1603</v>
      </c>
      <c r="B185" t="s">
        <v>251</v>
      </c>
      <c r="C185">
        <v>641729</v>
      </c>
      <c r="D185" t="s">
        <v>198</v>
      </c>
      <c r="E185" t="str">
        <f t="shared" si="2"/>
        <v>641729SL</v>
      </c>
      <c r="F185">
        <v>2456</v>
      </c>
    </row>
    <row r="186" spans="1:6" x14ac:dyDescent="0.5">
      <c r="A186" t="s">
        <v>799</v>
      </c>
      <c r="B186" t="s">
        <v>800</v>
      </c>
      <c r="C186">
        <v>592135</v>
      </c>
      <c r="D186" t="s">
        <v>198</v>
      </c>
      <c r="E186" t="str">
        <f t="shared" si="2"/>
        <v>592135SL</v>
      </c>
      <c r="F186">
        <v>2456</v>
      </c>
    </row>
    <row r="187" spans="1:6" x14ac:dyDescent="0.5">
      <c r="A187" t="s">
        <v>602</v>
      </c>
      <c r="B187" t="s">
        <v>693</v>
      </c>
      <c r="C187">
        <v>660546</v>
      </c>
      <c r="D187" t="s">
        <v>198</v>
      </c>
      <c r="E187" t="str">
        <f t="shared" si="2"/>
        <v>660546SL</v>
      </c>
      <c r="F187">
        <v>2454</v>
      </c>
    </row>
    <row r="188" spans="1:6" x14ac:dyDescent="0.5">
      <c r="A188" t="s">
        <v>368</v>
      </c>
      <c r="B188" t="s">
        <v>89</v>
      </c>
      <c r="C188">
        <v>608717</v>
      </c>
      <c r="D188" t="s">
        <v>198</v>
      </c>
      <c r="E188" t="str">
        <f t="shared" si="2"/>
        <v>608717SL</v>
      </c>
      <c r="F188">
        <v>2453</v>
      </c>
    </row>
    <row r="189" spans="1:6" x14ac:dyDescent="0.5">
      <c r="A189" t="s">
        <v>273</v>
      </c>
      <c r="B189" t="s">
        <v>274</v>
      </c>
      <c r="C189">
        <v>501381</v>
      </c>
      <c r="D189" t="s">
        <v>198</v>
      </c>
      <c r="E189" t="str">
        <f t="shared" si="2"/>
        <v>501381SL</v>
      </c>
      <c r="F189">
        <v>2451</v>
      </c>
    </row>
    <row r="190" spans="1:6" x14ac:dyDescent="0.5">
      <c r="A190" t="s">
        <v>184</v>
      </c>
      <c r="B190" t="s">
        <v>161</v>
      </c>
      <c r="C190">
        <v>622098</v>
      </c>
      <c r="D190" t="s">
        <v>198</v>
      </c>
      <c r="E190" t="str">
        <f t="shared" si="2"/>
        <v>622098SL</v>
      </c>
      <c r="F190">
        <v>2449</v>
      </c>
    </row>
    <row r="191" spans="1:6" x14ac:dyDescent="0.5">
      <c r="A191" t="s">
        <v>636</v>
      </c>
      <c r="B191" t="s">
        <v>447</v>
      </c>
      <c r="C191">
        <v>656322</v>
      </c>
      <c r="D191" t="s">
        <v>198</v>
      </c>
      <c r="E191" t="str">
        <f t="shared" si="2"/>
        <v>656322SL</v>
      </c>
      <c r="F191">
        <v>2449</v>
      </c>
    </row>
    <row r="192" spans="1:6" x14ac:dyDescent="0.5">
      <c r="A192" t="s">
        <v>824</v>
      </c>
      <c r="B192" t="s">
        <v>41</v>
      </c>
      <c r="C192">
        <v>598286</v>
      </c>
      <c r="D192" t="s">
        <v>198</v>
      </c>
      <c r="E192" t="str">
        <f t="shared" si="2"/>
        <v>598286SL</v>
      </c>
      <c r="F192">
        <v>2448</v>
      </c>
    </row>
    <row r="193" spans="1:6" x14ac:dyDescent="0.5">
      <c r="A193" t="s">
        <v>118</v>
      </c>
      <c r="B193" t="s">
        <v>119</v>
      </c>
      <c r="C193">
        <v>543294</v>
      </c>
      <c r="D193" t="s">
        <v>198</v>
      </c>
      <c r="E193" t="str">
        <f t="shared" si="2"/>
        <v>543294SL</v>
      </c>
      <c r="F193">
        <v>2447</v>
      </c>
    </row>
    <row r="194" spans="1:6" x14ac:dyDescent="0.5">
      <c r="A194" t="s">
        <v>455</v>
      </c>
      <c r="B194" t="s">
        <v>456</v>
      </c>
      <c r="C194">
        <v>623149</v>
      </c>
      <c r="D194" t="s">
        <v>198</v>
      </c>
      <c r="E194" t="str">
        <f t="shared" si="2"/>
        <v>623149SL</v>
      </c>
      <c r="F194">
        <v>2446</v>
      </c>
    </row>
    <row r="195" spans="1:6" x14ac:dyDescent="0.5">
      <c r="A195" t="s">
        <v>704</v>
      </c>
      <c r="B195" t="s">
        <v>119</v>
      </c>
      <c r="C195">
        <v>666205</v>
      </c>
      <c r="D195" t="s">
        <v>198</v>
      </c>
      <c r="E195" t="str">
        <f t="shared" ref="E195:E258" si="3">C195&amp;D195</f>
        <v>666205SL</v>
      </c>
      <c r="F195">
        <v>2445</v>
      </c>
    </row>
    <row r="196" spans="1:6" x14ac:dyDescent="0.5">
      <c r="A196" t="s">
        <v>377</v>
      </c>
      <c r="B196" t="s">
        <v>378</v>
      </c>
      <c r="C196">
        <v>670912</v>
      </c>
      <c r="D196" t="s">
        <v>198</v>
      </c>
      <c r="E196" t="str">
        <f t="shared" si="3"/>
        <v>670912SL</v>
      </c>
      <c r="F196">
        <v>2443</v>
      </c>
    </row>
    <row r="197" spans="1:6" x14ac:dyDescent="0.5">
      <c r="A197" t="s">
        <v>492</v>
      </c>
      <c r="B197" t="s">
        <v>444</v>
      </c>
      <c r="C197">
        <v>518397</v>
      </c>
      <c r="D197" t="s">
        <v>198</v>
      </c>
      <c r="E197" t="str">
        <f t="shared" si="3"/>
        <v>518397SL</v>
      </c>
      <c r="F197">
        <v>2442</v>
      </c>
    </row>
    <row r="198" spans="1:6" x14ac:dyDescent="0.5">
      <c r="A198" t="s">
        <v>859</v>
      </c>
      <c r="B198" t="s">
        <v>797</v>
      </c>
      <c r="C198">
        <v>676220</v>
      </c>
      <c r="D198" t="s">
        <v>198</v>
      </c>
      <c r="E198" t="str">
        <f t="shared" si="3"/>
        <v>676220SL</v>
      </c>
      <c r="F198">
        <v>2442</v>
      </c>
    </row>
    <row r="199" spans="1:6" x14ac:dyDescent="0.5">
      <c r="A199" t="s">
        <v>852</v>
      </c>
      <c r="B199" t="s">
        <v>853</v>
      </c>
      <c r="C199">
        <v>663366</v>
      </c>
      <c r="D199" t="s">
        <v>198</v>
      </c>
      <c r="E199" t="str">
        <f t="shared" si="3"/>
        <v>663366SL</v>
      </c>
      <c r="F199">
        <v>2441</v>
      </c>
    </row>
    <row r="200" spans="1:6" x14ac:dyDescent="0.5">
      <c r="A200" t="s">
        <v>200</v>
      </c>
      <c r="B200" t="s">
        <v>1621</v>
      </c>
      <c r="C200">
        <v>491624</v>
      </c>
      <c r="D200" t="s">
        <v>198</v>
      </c>
      <c r="E200" t="str">
        <f t="shared" si="3"/>
        <v>491624SL</v>
      </c>
      <c r="F200">
        <v>2440</v>
      </c>
    </row>
    <row r="201" spans="1:6" x14ac:dyDescent="0.5">
      <c r="A201" t="s">
        <v>409</v>
      </c>
      <c r="B201" t="s">
        <v>170</v>
      </c>
      <c r="C201">
        <v>518617</v>
      </c>
      <c r="D201" t="s">
        <v>198</v>
      </c>
      <c r="E201" t="str">
        <f t="shared" si="3"/>
        <v>518617SL</v>
      </c>
      <c r="F201">
        <v>2437</v>
      </c>
    </row>
    <row r="202" spans="1:6" x14ac:dyDescent="0.5">
      <c r="A202" t="s">
        <v>331</v>
      </c>
      <c r="B202" t="s">
        <v>274</v>
      </c>
      <c r="C202">
        <v>608379</v>
      </c>
      <c r="D202" t="s">
        <v>198</v>
      </c>
      <c r="E202" t="str">
        <f t="shared" si="3"/>
        <v>608379SL</v>
      </c>
      <c r="F202">
        <v>2435</v>
      </c>
    </row>
    <row r="203" spans="1:6" x14ac:dyDescent="0.5">
      <c r="A203" t="s">
        <v>767</v>
      </c>
      <c r="B203" t="s">
        <v>768</v>
      </c>
      <c r="C203">
        <v>571948</v>
      </c>
      <c r="D203" t="s">
        <v>198</v>
      </c>
      <c r="E203" t="str">
        <f t="shared" si="3"/>
        <v>571948SL</v>
      </c>
      <c r="F203">
        <v>2435</v>
      </c>
    </row>
    <row r="204" spans="1:6" x14ac:dyDescent="0.5">
      <c r="A204" t="s">
        <v>826</v>
      </c>
      <c r="B204" t="s">
        <v>827</v>
      </c>
      <c r="C204">
        <v>663753</v>
      </c>
      <c r="D204" t="s">
        <v>198</v>
      </c>
      <c r="E204" t="str">
        <f t="shared" si="3"/>
        <v>663753SL</v>
      </c>
      <c r="F204">
        <v>2431</v>
      </c>
    </row>
    <row r="205" spans="1:6" x14ac:dyDescent="0.5">
      <c r="A205" t="s">
        <v>148</v>
      </c>
      <c r="B205" t="s">
        <v>282</v>
      </c>
      <c r="C205">
        <v>593144</v>
      </c>
      <c r="D205" t="s">
        <v>198</v>
      </c>
      <c r="E205" t="str">
        <f t="shared" si="3"/>
        <v>593144SL</v>
      </c>
      <c r="F205">
        <v>2430</v>
      </c>
    </row>
    <row r="206" spans="1:6" x14ac:dyDescent="0.5">
      <c r="A206" t="s">
        <v>162</v>
      </c>
      <c r="B206" t="s">
        <v>163</v>
      </c>
      <c r="C206">
        <v>668678</v>
      </c>
      <c r="D206" t="s">
        <v>198</v>
      </c>
      <c r="E206" t="str">
        <f t="shared" si="3"/>
        <v>668678SL</v>
      </c>
      <c r="F206">
        <v>2430</v>
      </c>
    </row>
    <row r="207" spans="1:6" x14ac:dyDescent="0.5">
      <c r="A207" t="s">
        <v>290</v>
      </c>
      <c r="B207" t="s">
        <v>291</v>
      </c>
      <c r="C207">
        <v>663556</v>
      </c>
      <c r="D207" t="s">
        <v>198</v>
      </c>
      <c r="E207" t="str">
        <f t="shared" si="3"/>
        <v>663556SL</v>
      </c>
      <c r="F207">
        <v>2430</v>
      </c>
    </row>
    <row r="208" spans="1:6" x14ac:dyDescent="0.5">
      <c r="A208" t="s">
        <v>508</v>
      </c>
      <c r="B208" t="s">
        <v>360</v>
      </c>
      <c r="C208">
        <v>676969</v>
      </c>
      <c r="D208" t="s">
        <v>198</v>
      </c>
      <c r="E208" t="str">
        <f t="shared" si="3"/>
        <v>676969SL</v>
      </c>
      <c r="F208">
        <v>2428</v>
      </c>
    </row>
    <row r="209" spans="1:6" x14ac:dyDescent="0.5">
      <c r="A209" t="s">
        <v>866</v>
      </c>
      <c r="B209" t="s">
        <v>19</v>
      </c>
      <c r="C209">
        <v>664092</v>
      </c>
      <c r="D209" t="s">
        <v>198</v>
      </c>
      <c r="E209" t="str">
        <f t="shared" si="3"/>
        <v>664092SL</v>
      </c>
      <c r="F209">
        <v>2428</v>
      </c>
    </row>
    <row r="210" spans="1:6" x14ac:dyDescent="0.5">
      <c r="A210" t="s">
        <v>154</v>
      </c>
      <c r="B210" t="s">
        <v>155</v>
      </c>
      <c r="C210">
        <v>450203</v>
      </c>
      <c r="D210" t="s">
        <v>198</v>
      </c>
      <c r="E210" t="str">
        <f t="shared" si="3"/>
        <v>450203SL</v>
      </c>
      <c r="F210">
        <v>2426</v>
      </c>
    </row>
    <row r="211" spans="1:6" x14ac:dyDescent="0.5">
      <c r="A211" t="s">
        <v>748</v>
      </c>
      <c r="B211" t="s">
        <v>251</v>
      </c>
      <c r="C211">
        <v>573009</v>
      </c>
      <c r="D211" t="s">
        <v>198</v>
      </c>
      <c r="E211" t="str">
        <f t="shared" si="3"/>
        <v>573009SL</v>
      </c>
      <c r="F211">
        <v>2425</v>
      </c>
    </row>
    <row r="212" spans="1:6" x14ac:dyDescent="0.5">
      <c r="A212" t="s">
        <v>609</v>
      </c>
      <c r="B212" t="s">
        <v>610</v>
      </c>
      <c r="C212">
        <v>621345</v>
      </c>
      <c r="D212" t="s">
        <v>198</v>
      </c>
      <c r="E212" t="str">
        <f t="shared" si="3"/>
        <v>621345SL</v>
      </c>
      <c r="F212">
        <v>2423</v>
      </c>
    </row>
    <row r="213" spans="1:6" x14ac:dyDescent="0.5">
      <c r="A213" t="s">
        <v>460</v>
      </c>
      <c r="B213" t="s">
        <v>305</v>
      </c>
      <c r="C213">
        <v>622250</v>
      </c>
      <c r="D213" t="s">
        <v>198</v>
      </c>
      <c r="E213" t="str">
        <f t="shared" si="3"/>
        <v>622250SL</v>
      </c>
      <c r="F213">
        <v>2422</v>
      </c>
    </row>
    <row r="214" spans="1:6" x14ac:dyDescent="0.5">
      <c r="A214" t="s">
        <v>555</v>
      </c>
      <c r="B214" t="s">
        <v>556</v>
      </c>
      <c r="C214">
        <v>657093</v>
      </c>
      <c r="D214" t="s">
        <v>198</v>
      </c>
      <c r="E214" t="str">
        <f t="shared" si="3"/>
        <v>657093SL</v>
      </c>
      <c r="F214">
        <v>2422</v>
      </c>
    </row>
    <row r="215" spans="1:6" x14ac:dyDescent="0.5">
      <c r="A215" t="s">
        <v>785</v>
      </c>
      <c r="B215" t="s">
        <v>163</v>
      </c>
      <c r="C215">
        <v>675912</v>
      </c>
      <c r="D215" t="s">
        <v>198</v>
      </c>
      <c r="E215" t="str">
        <f t="shared" si="3"/>
        <v>675912SL</v>
      </c>
      <c r="F215">
        <v>2422</v>
      </c>
    </row>
    <row r="216" spans="1:6" x14ac:dyDescent="0.5">
      <c r="A216" t="s">
        <v>323</v>
      </c>
      <c r="B216" t="s">
        <v>175</v>
      </c>
      <c r="C216">
        <v>675916</v>
      </c>
      <c r="D216" t="s">
        <v>198</v>
      </c>
      <c r="E216" t="str">
        <f t="shared" si="3"/>
        <v>675916SL</v>
      </c>
      <c r="F216">
        <v>2420</v>
      </c>
    </row>
    <row r="217" spans="1:6" x14ac:dyDescent="0.5">
      <c r="A217" t="s">
        <v>564</v>
      </c>
      <c r="B217" t="s">
        <v>565</v>
      </c>
      <c r="C217">
        <v>641401</v>
      </c>
      <c r="D217" t="s">
        <v>198</v>
      </c>
      <c r="E217" t="str">
        <f t="shared" si="3"/>
        <v>641401SL</v>
      </c>
      <c r="F217">
        <v>2418</v>
      </c>
    </row>
    <row r="218" spans="1:6" x14ac:dyDescent="0.5">
      <c r="A218" t="s">
        <v>875</v>
      </c>
      <c r="B218" t="s">
        <v>37</v>
      </c>
      <c r="C218">
        <v>681806</v>
      </c>
      <c r="D218" t="s">
        <v>198</v>
      </c>
      <c r="E218" t="str">
        <f t="shared" si="3"/>
        <v>681806SL</v>
      </c>
      <c r="F218">
        <v>2417</v>
      </c>
    </row>
    <row r="219" spans="1:6" x14ac:dyDescent="0.5">
      <c r="A219" t="s">
        <v>269</v>
      </c>
      <c r="B219" t="s">
        <v>270</v>
      </c>
      <c r="C219">
        <v>656731</v>
      </c>
      <c r="D219" t="s">
        <v>198</v>
      </c>
      <c r="E219" t="str">
        <f t="shared" si="3"/>
        <v>656731SL</v>
      </c>
      <c r="F219">
        <v>2416</v>
      </c>
    </row>
    <row r="220" spans="1:6" x14ac:dyDescent="0.5">
      <c r="A220" t="s">
        <v>512</v>
      </c>
      <c r="B220" t="s">
        <v>513</v>
      </c>
      <c r="C220">
        <v>448855</v>
      </c>
      <c r="D220" t="s">
        <v>198</v>
      </c>
      <c r="E220" t="str">
        <f t="shared" si="3"/>
        <v>448855SL</v>
      </c>
      <c r="F220">
        <v>2415</v>
      </c>
    </row>
    <row r="221" spans="1:6" x14ac:dyDescent="0.5">
      <c r="A221" t="s">
        <v>850</v>
      </c>
      <c r="B221" t="s">
        <v>851</v>
      </c>
      <c r="C221">
        <v>592858</v>
      </c>
      <c r="D221" t="s">
        <v>198</v>
      </c>
      <c r="E221" t="str">
        <f t="shared" si="3"/>
        <v>592858SL</v>
      </c>
      <c r="F221">
        <v>2415</v>
      </c>
    </row>
    <row r="222" spans="1:6" x14ac:dyDescent="0.5">
      <c r="A222" t="s">
        <v>531</v>
      </c>
      <c r="B222" t="s">
        <v>119</v>
      </c>
      <c r="C222">
        <v>608335</v>
      </c>
      <c r="D222" t="s">
        <v>198</v>
      </c>
      <c r="E222" t="str">
        <f t="shared" si="3"/>
        <v>608335SL</v>
      </c>
      <c r="F222">
        <v>2414</v>
      </c>
    </row>
    <row r="223" spans="1:6" x14ac:dyDescent="0.5">
      <c r="A223" t="s">
        <v>40</v>
      </c>
      <c r="B223" t="s">
        <v>41</v>
      </c>
      <c r="C223">
        <v>601713</v>
      </c>
      <c r="D223" t="s">
        <v>198</v>
      </c>
      <c r="E223" t="str">
        <f t="shared" si="3"/>
        <v>601713SL</v>
      </c>
      <c r="F223">
        <v>2413</v>
      </c>
    </row>
    <row r="224" spans="1:6" x14ac:dyDescent="0.5">
      <c r="A224" t="s">
        <v>443</v>
      </c>
      <c r="B224" t="s">
        <v>251</v>
      </c>
      <c r="C224">
        <v>669618</v>
      </c>
      <c r="D224" t="s">
        <v>198</v>
      </c>
      <c r="E224" t="str">
        <f t="shared" si="3"/>
        <v>669618SL</v>
      </c>
      <c r="F224">
        <v>2413</v>
      </c>
    </row>
    <row r="225" spans="1:6" x14ac:dyDescent="0.5">
      <c r="A225" t="s">
        <v>289</v>
      </c>
      <c r="B225" t="s">
        <v>251</v>
      </c>
      <c r="C225">
        <v>605397</v>
      </c>
      <c r="D225" t="s">
        <v>198</v>
      </c>
      <c r="E225" t="str">
        <f t="shared" si="3"/>
        <v>605397SL</v>
      </c>
      <c r="F225">
        <v>2412</v>
      </c>
    </row>
    <row r="226" spans="1:6" x14ac:dyDescent="0.5">
      <c r="A226" t="s">
        <v>545</v>
      </c>
      <c r="B226" t="s">
        <v>546</v>
      </c>
      <c r="C226">
        <v>669145</v>
      </c>
      <c r="D226" t="s">
        <v>198</v>
      </c>
      <c r="E226" t="str">
        <f t="shared" si="3"/>
        <v>669145SL</v>
      </c>
      <c r="F226">
        <v>2412</v>
      </c>
    </row>
    <row r="227" spans="1:6" x14ac:dyDescent="0.5">
      <c r="A227" t="s">
        <v>713</v>
      </c>
      <c r="B227" t="s">
        <v>714</v>
      </c>
      <c r="C227">
        <v>660365</v>
      </c>
      <c r="D227" t="s">
        <v>198</v>
      </c>
      <c r="E227" t="str">
        <f t="shared" si="3"/>
        <v>660365SL</v>
      </c>
      <c r="F227">
        <v>2411</v>
      </c>
    </row>
    <row r="228" spans="1:6" x14ac:dyDescent="0.5">
      <c r="A228" t="s">
        <v>952</v>
      </c>
      <c r="B228" t="s">
        <v>953</v>
      </c>
      <c r="C228">
        <v>641726</v>
      </c>
      <c r="D228" t="s">
        <v>198</v>
      </c>
      <c r="E228" t="str">
        <f t="shared" si="3"/>
        <v>641726SL</v>
      </c>
      <c r="F228">
        <v>2411</v>
      </c>
    </row>
    <row r="229" spans="1:6" x14ac:dyDescent="0.5">
      <c r="A229" t="s">
        <v>413</v>
      </c>
      <c r="B229" t="s">
        <v>1540</v>
      </c>
      <c r="C229">
        <v>614179</v>
      </c>
      <c r="D229" t="s">
        <v>198</v>
      </c>
      <c r="E229" t="str">
        <f t="shared" si="3"/>
        <v>614179SL</v>
      </c>
      <c r="F229">
        <v>2407</v>
      </c>
    </row>
    <row r="230" spans="1:6" x14ac:dyDescent="0.5">
      <c r="A230" t="s">
        <v>403</v>
      </c>
      <c r="B230" t="s">
        <v>404</v>
      </c>
      <c r="C230">
        <v>605280</v>
      </c>
      <c r="D230" t="s">
        <v>198</v>
      </c>
      <c r="E230" t="str">
        <f t="shared" si="3"/>
        <v>605280SL</v>
      </c>
      <c r="F230">
        <v>2406</v>
      </c>
    </row>
    <row r="231" spans="1:6" x14ac:dyDescent="0.5">
      <c r="A231" t="s">
        <v>200</v>
      </c>
      <c r="B231" t="s">
        <v>201</v>
      </c>
      <c r="C231">
        <v>664285</v>
      </c>
      <c r="D231" t="s">
        <v>198</v>
      </c>
      <c r="E231" t="str">
        <f t="shared" si="3"/>
        <v>664285SL</v>
      </c>
      <c r="F231">
        <v>2406</v>
      </c>
    </row>
    <row r="232" spans="1:6" x14ac:dyDescent="0.5">
      <c r="A232" t="s">
        <v>759</v>
      </c>
      <c r="B232" t="s">
        <v>481</v>
      </c>
      <c r="C232">
        <v>571735</v>
      </c>
      <c r="D232" t="s">
        <v>198</v>
      </c>
      <c r="E232" t="str">
        <f t="shared" si="3"/>
        <v>571735SL</v>
      </c>
      <c r="F232">
        <v>2404</v>
      </c>
    </row>
    <row r="233" spans="1:6" x14ac:dyDescent="0.5">
      <c r="A233" t="s">
        <v>496</v>
      </c>
      <c r="B233" t="s">
        <v>497</v>
      </c>
      <c r="C233">
        <v>675921</v>
      </c>
      <c r="D233" t="s">
        <v>198</v>
      </c>
      <c r="E233" t="str">
        <f t="shared" si="3"/>
        <v>675921SL</v>
      </c>
      <c r="F233">
        <v>2404</v>
      </c>
    </row>
    <row r="234" spans="1:6" x14ac:dyDescent="0.5">
      <c r="A234" t="s">
        <v>623</v>
      </c>
      <c r="B234" t="s">
        <v>624</v>
      </c>
      <c r="C234">
        <v>465657</v>
      </c>
      <c r="D234" t="s">
        <v>198</v>
      </c>
      <c r="E234" t="str">
        <f t="shared" si="3"/>
        <v>465657SL</v>
      </c>
      <c r="F234">
        <v>2403</v>
      </c>
    </row>
    <row r="235" spans="1:6" x14ac:dyDescent="0.5">
      <c r="A235" t="s">
        <v>468</v>
      </c>
      <c r="B235" t="s">
        <v>147</v>
      </c>
      <c r="C235">
        <v>642121</v>
      </c>
      <c r="D235" t="s">
        <v>198</v>
      </c>
      <c r="E235" t="str">
        <f t="shared" si="3"/>
        <v>642121SL</v>
      </c>
      <c r="F235">
        <v>2403</v>
      </c>
    </row>
    <row r="236" spans="1:6" x14ac:dyDescent="0.5">
      <c r="A236" t="s">
        <v>728</v>
      </c>
      <c r="B236" t="s">
        <v>729</v>
      </c>
      <c r="C236">
        <v>545343</v>
      </c>
      <c r="D236" t="s">
        <v>198</v>
      </c>
      <c r="E236" t="str">
        <f t="shared" si="3"/>
        <v>545343SL</v>
      </c>
      <c r="F236">
        <v>2401</v>
      </c>
    </row>
    <row r="237" spans="1:6" x14ac:dyDescent="0.5">
      <c r="A237" t="s">
        <v>100</v>
      </c>
      <c r="B237" t="s">
        <v>101</v>
      </c>
      <c r="C237">
        <v>669302</v>
      </c>
      <c r="D237" t="s">
        <v>198</v>
      </c>
      <c r="E237" t="str">
        <f t="shared" si="3"/>
        <v>669302SL</v>
      </c>
      <c r="F237">
        <v>2401</v>
      </c>
    </row>
    <row r="238" spans="1:6" x14ac:dyDescent="0.5">
      <c r="A238" t="s">
        <v>705</v>
      </c>
      <c r="B238" t="s">
        <v>245</v>
      </c>
      <c r="C238">
        <v>446321</v>
      </c>
      <c r="D238" t="s">
        <v>198</v>
      </c>
      <c r="E238" t="str">
        <f t="shared" si="3"/>
        <v>446321SL</v>
      </c>
      <c r="F238">
        <v>2399</v>
      </c>
    </row>
    <row r="239" spans="1:6" x14ac:dyDescent="0.5">
      <c r="A239" t="s">
        <v>314</v>
      </c>
      <c r="B239" t="s">
        <v>315</v>
      </c>
      <c r="C239">
        <v>547942</v>
      </c>
      <c r="D239" t="s">
        <v>198</v>
      </c>
      <c r="E239" t="str">
        <f t="shared" si="3"/>
        <v>547942SL</v>
      </c>
      <c r="F239">
        <v>2399</v>
      </c>
    </row>
    <row r="240" spans="1:6" x14ac:dyDescent="0.5">
      <c r="A240" t="s">
        <v>899</v>
      </c>
      <c r="B240" t="s">
        <v>900</v>
      </c>
      <c r="C240">
        <v>672282</v>
      </c>
      <c r="D240" t="s">
        <v>198</v>
      </c>
      <c r="E240" t="str">
        <f t="shared" si="3"/>
        <v>672282SL</v>
      </c>
      <c r="F240">
        <v>2399</v>
      </c>
    </row>
    <row r="241" spans="1:6" x14ac:dyDescent="0.5">
      <c r="A241" t="s">
        <v>148</v>
      </c>
      <c r="B241" t="s">
        <v>698</v>
      </c>
      <c r="C241">
        <v>570257</v>
      </c>
      <c r="D241" t="s">
        <v>198</v>
      </c>
      <c r="E241" t="str">
        <f t="shared" si="3"/>
        <v>570257SL</v>
      </c>
      <c r="F241">
        <v>2398</v>
      </c>
    </row>
    <row r="242" spans="1:6" x14ac:dyDescent="0.5">
      <c r="A242" t="s">
        <v>1602</v>
      </c>
      <c r="B242" t="s">
        <v>83</v>
      </c>
      <c r="C242">
        <v>628711</v>
      </c>
      <c r="D242" t="s">
        <v>198</v>
      </c>
      <c r="E242" t="str">
        <f t="shared" si="3"/>
        <v>628711SL</v>
      </c>
      <c r="F242">
        <v>2397</v>
      </c>
    </row>
    <row r="243" spans="1:6" x14ac:dyDescent="0.5">
      <c r="A243" t="s">
        <v>606</v>
      </c>
      <c r="B243" t="s">
        <v>776</v>
      </c>
      <c r="C243">
        <v>666129</v>
      </c>
      <c r="D243" t="s">
        <v>198</v>
      </c>
      <c r="E243" t="str">
        <f t="shared" si="3"/>
        <v>666129SL</v>
      </c>
      <c r="F243">
        <v>2397</v>
      </c>
    </row>
    <row r="244" spans="1:6" x14ac:dyDescent="0.5">
      <c r="A244" t="s">
        <v>715</v>
      </c>
      <c r="B244" t="s">
        <v>716</v>
      </c>
      <c r="C244">
        <v>592233</v>
      </c>
      <c r="D244" t="s">
        <v>198</v>
      </c>
      <c r="E244" t="str">
        <f t="shared" si="3"/>
        <v>592233SL</v>
      </c>
      <c r="F244">
        <v>2397</v>
      </c>
    </row>
    <row r="245" spans="1:6" x14ac:dyDescent="0.5">
      <c r="A245" t="s">
        <v>627</v>
      </c>
      <c r="B245" t="s">
        <v>189</v>
      </c>
      <c r="C245">
        <v>621052</v>
      </c>
      <c r="D245" t="s">
        <v>198</v>
      </c>
      <c r="E245" t="str">
        <f t="shared" si="3"/>
        <v>621052SL</v>
      </c>
      <c r="F245">
        <v>2393</v>
      </c>
    </row>
    <row r="246" spans="1:6" x14ac:dyDescent="0.5">
      <c r="A246" t="s">
        <v>494</v>
      </c>
      <c r="B246" t="s">
        <v>1611</v>
      </c>
      <c r="C246">
        <v>650893</v>
      </c>
      <c r="D246" t="s">
        <v>198</v>
      </c>
      <c r="E246" t="str">
        <f t="shared" si="3"/>
        <v>650893SL</v>
      </c>
      <c r="F246">
        <v>2392</v>
      </c>
    </row>
    <row r="247" spans="1:6" x14ac:dyDescent="0.5">
      <c r="A247" t="s">
        <v>634</v>
      </c>
      <c r="B247" t="s">
        <v>520</v>
      </c>
      <c r="C247">
        <v>676684</v>
      </c>
      <c r="D247" t="s">
        <v>198</v>
      </c>
      <c r="E247" t="str">
        <f t="shared" si="3"/>
        <v>676684SL</v>
      </c>
      <c r="F247">
        <v>2391</v>
      </c>
    </row>
    <row r="248" spans="1:6" x14ac:dyDescent="0.5">
      <c r="A248" t="s">
        <v>108</v>
      </c>
      <c r="B248" t="s">
        <v>109</v>
      </c>
      <c r="C248">
        <v>669432</v>
      </c>
      <c r="D248" t="s">
        <v>198</v>
      </c>
      <c r="E248" t="str">
        <f t="shared" si="3"/>
        <v>669432SL</v>
      </c>
      <c r="F248">
        <v>2389</v>
      </c>
    </row>
    <row r="249" spans="1:6" x14ac:dyDescent="0.5">
      <c r="A249" t="s">
        <v>202</v>
      </c>
      <c r="B249" t="s">
        <v>161</v>
      </c>
      <c r="C249">
        <v>623454</v>
      </c>
      <c r="D249" t="s">
        <v>198</v>
      </c>
      <c r="E249" t="str">
        <f t="shared" si="3"/>
        <v>623454SL</v>
      </c>
      <c r="F249">
        <v>2389</v>
      </c>
    </row>
    <row r="250" spans="1:6" x14ac:dyDescent="0.5">
      <c r="A250" t="s">
        <v>858</v>
      </c>
      <c r="B250" t="s">
        <v>282</v>
      </c>
      <c r="C250">
        <v>663992</v>
      </c>
      <c r="D250" t="s">
        <v>198</v>
      </c>
      <c r="E250" t="str">
        <f t="shared" si="3"/>
        <v>663992SL</v>
      </c>
      <c r="F250">
        <v>2387</v>
      </c>
    </row>
    <row r="251" spans="1:6" x14ac:dyDescent="0.5">
      <c r="A251" t="s">
        <v>699</v>
      </c>
      <c r="B251" t="s">
        <v>41</v>
      </c>
      <c r="C251">
        <v>680704</v>
      </c>
      <c r="D251" t="s">
        <v>198</v>
      </c>
      <c r="E251" t="str">
        <f t="shared" si="3"/>
        <v>680704SL</v>
      </c>
      <c r="F251">
        <v>2387</v>
      </c>
    </row>
    <row r="252" spans="1:6" x14ac:dyDescent="0.5">
      <c r="A252" t="s">
        <v>421</v>
      </c>
      <c r="B252" t="s">
        <v>422</v>
      </c>
      <c r="C252">
        <v>656945</v>
      </c>
      <c r="D252" t="s">
        <v>198</v>
      </c>
      <c r="E252" t="str">
        <f t="shared" si="3"/>
        <v>656945SL</v>
      </c>
      <c r="F252">
        <v>2383</v>
      </c>
    </row>
    <row r="253" spans="1:6" x14ac:dyDescent="0.5">
      <c r="A253" t="s">
        <v>667</v>
      </c>
      <c r="B253" t="s">
        <v>258</v>
      </c>
      <c r="C253">
        <v>660896</v>
      </c>
      <c r="D253" t="s">
        <v>198</v>
      </c>
      <c r="E253" t="str">
        <f t="shared" si="3"/>
        <v>660896SL</v>
      </c>
      <c r="F253">
        <v>2382</v>
      </c>
    </row>
    <row r="254" spans="1:6" x14ac:dyDescent="0.5">
      <c r="A254" t="s">
        <v>354</v>
      </c>
      <c r="B254" t="s">
        <v>203</v>
      </c>
      <c r="C254">
        <v>453178</v>
      </c>
      <c r="D254" t="s">
        <v>198</v>
      </c>
      <c r="E254" t="str">
        <f t="shared" si="3"/>
        <v>453178SL</v>
      </c>
      <c r="F254">
        <v>2380</v>
      </c>
    </row>
    <row r="255" spans="1:6" x14ac:dyDescent="0.5">
      <c r="A255" t="s">
        <v>256</v>
      </c>
      <c r="B255" t="s">
        <v>170</v>
      </c>
      <c r="C255">
        <v>459429</v>
      </c>
      <c r="D255" t="s">
        <v>198</v>
      </c>
      <c r="E255" t="str">
        <f t="shared" si="3"/>
        <v>459429SL</v>
      </c>
      <c r="F255">
        <v>2380</v>
      </c>
    </row>
    <row r="256" spans="1:6" x14ac:dyDescent="0.5">
      <c r="A256" t="s">
        <v>250</v>
      </c>
      <c r="B256" t="s">
        <v>251</v>
      </c>
      <c r="C256">
        <v>605452</v>
      </c>
      <c r="D256" t="s">
        <v>198</v>
      </c>
      <c r="E256" t="str">
        <f t="shared" si="3"/>
        <v>605452SL</v>
      </c>
      <c r="F256">
        <v>2379</v>
      </c>
    </row>
    <row r="257" spans="1:6" x14ac:dyDescent="0.5">
      <c r="A257" t="s">
        <v>188</v>
      </c>
      <c r="B257" t="s">
        <v>189</v>
      </c>
      <c r="C257">
        <v>622072</v>
      </c>
      <c r="D257" t="s">
        <v>198</v>
      </c>
      <c r="E257" t="str">
        <f t="shared" si="3"/>
        <v>622072SL</v>
      </c>
      <c r="F257">
        <v>2378</v>
      </c>
    </row>
    <row r="258" spans="1:6" x14ac:dyDescent="0.5">
      <c r="A258" t="s">
        <v>523</v>
      </c>
      <c r="B258" t="s">
        <v>181</v>
      </c>
      <c r="C258">
        <v>667463</v>
      </c>
      <c r="D258" t="s">
        <v>198</v>
      </c>
      <c r="E258" t="str">
        <f t="shared" si="3"/>
        <v>667463SL</v>
      </c>
      <c r="F258">
        <v>2378</v>
      </c>
    </row>
    <row r="259" spans="1:6" x14ac:dyDescent="0.5">
      <c r="A259" t="s">
        <v>243</v>
      </c>
      <c r="B259" t="s">
        <v>45</v>
      </c>
      <c r="C259">
        <v>668676</v>
      </c>
      <c r="D259" t="s">
        <v>198</v>
      </c>
      <c r="E259" t="str">
        <f t="shared" ref="E259:E322" si="4">C259&amp;D259</f>
        <v>668676SL</v>
      </c>
      <c r="F259">
        <v>2376</v>
      </c>
    </row>
    <row r="260" spans="1:6" x14ac:dyDescent="0.5">
      <c r="A260" t="s">
        <v>44</v>
      </c>
      <c r="B260" t="s">
        <v>45</v>
      </c>
      <c r="C260">
        <v>605200</v>
      </c>
      <c r="D260" t="s">
        <v>198</v>
      </c>
      <c r="E260" t="str">
        <f t="shared" si="4"/>
        <v>605200SL</v>
      </c>
      <c r="F260">
        <v>2376</v>
      </c>
    </row>
    <row r="261" spans="1:6" x14ac:dyDescent="0.5">
      <c r="A261" t="s">
        <v>836</v>
      </c>
      <c r="B261" t="s">
        <v>741</v>
      </c>
      <c r="C261">
        <v>643615</v>
      </c>
      <c r="D261" t="s">
        <v>198</v>
      </c>
      <c r="E261" t="str">
        <f t="shared" si="4"/>
        <v>643615SL</v>
      </c>
      <c r="F261">
        <v>2376</v>
      </c>
    </row>
    <row r="262" spans="1:6" x14ac:dyDescent="0.5">
      <c r="A262" t="s">
        <v>190</v>
      </c>
      <c r="B262" t="s">
        <v>191</v>
      </c>
      <c r="C262">
        <v>669211</v>
      </c>
      <c r="D262" t="s">
        <v>198</v>
      </c>
      <c r="E262" t="str">
        <f t="shared" si="4"/>
        <v>669211SL</v>
      </c>
      <c r="F262">
        <v>2374</v>
      </c>
    </row>
    <row r="263" spans="1:6" x14ac:dyDescent="0.5">
      <c r="A263" t="s">
        <v>548</v>
      </c>
      <c r="B263" t="s">
        <v>37</v>
      </c>
      <c r="C263">
        <v>552640</v>
      </c>
      <c r="D263" t="s">
        <v>198</v>
      </c>
      <c r="E263" t="str">
        <f t="shared" si="4"/>
        <v>552640SL</v>
      </c>
      <c r="F263">
        <v>2372</v>
      </c>
    </row>
    <row r="264" spans="1:6" x14ac:dyDescent="0.5">
      <c r="A264" t="s">
        <v>601</v>
      </c>
      <c r="B264" t="s">
        <v>422</v>
      </c>
      <c r="C264">
        <v>663432</v>
      </c>
      <c r="D264" t="s">
        <v>198</v>
      </c>
      <c r="E264" t="str">
        <f t="shared" si="4"/>
        <v>663432SL</v>
      </c>
      <c r="F264">
        <v>2371</v>
      </c>
    </row>
    <row r="265" spans="1:6" x14ac:dyDescent="0.5">
      <c r="A265" t="s">
        <v>24</v>
      </c>
      <c r="B265" t="s">
        <v>25</v>
      </c>
      <c r="C265">
        <v>641816</v>
      </c>
      <c r="D265" t="s">
        <v>198</v>
      </c>
      <c r="E265" t="str">
        <f t="shared" si="4"/>
        <v>641816SL</v>
      </c>
      <c r="F265">
        <v>2371</v>
      </c>
    </row>
    <row r="266" spans="1:6" x14ac:dyDescent="0.5">
      <c r="A266" t="s">
        <v>482</v>
      </c>
      <c r="B266" t="s">
        <v>577</v>
      </c>
      <c r="C266">
        <v>650828</v>
      </c>
      <c r="D266" t="s">
        <v>198</v>
      </c>
      <c r="E266" t="str">
        <f t="shared" si="4"/>
        <v>650828SL</v>
      </c>
      <c r="F266">
        <v>2371</v>
      </c>
    </row>
    <row r="267" spans="1:6" x14ac:dyDescent="0.5">
      <c r="A267" t="s">
        <v>719</v>
      </c>
      <c r="B267" t="s">
        <v>720</v>
      </c>
      <c r="C267">
        <v>547001</v>
      </c>
      <c r="D267" t="s">
        <v>198</v>
      </c>
      <c r="E267" t="str">
        <f t="shared" si="4"/>
        <v>547001SL</v>
      </c>
      <c r="F267">
        <v>2370</v>
      </c>
    </row>
    <row r="268" spans="1:6" x14ac:dyDescent="0.5">
      <c r="A268" t="s">
        <v>884</v>
      </c>
      <c r="B268" t="s">
        <v>885</v>
      </c>
      <c r="C268">
        <v>594056</v>
      </c>
      <c r="D268" t="s">
        <v>198</v>
      </c>
      <c r="E268" t="str">
        <f t="shared" si="4"/>
        <v>594056SL</v>
      </c>
      <c r="F268">
        <v>2370</v>
      </c>
    </row>
    <row r="269" spans="1:6" x14ac:dyDescent="0.5">
      <c r="A269" t="s">
        <v>518</v>
      </c>
      <c r="B269" t="s">
        <v>519</v>
      </c>
      <c r="C269">
        <v>519326</v>
      </c>
      <c r="D269" t="s">
        <v>198</v>
      </c>
      <c r="E269" t="str">
        <f t="shared" si="4"/>
        <v>519326SL</v>
      </c>
      <c r="F269">
        <v>2368</v>
      </c>
    </row>
    <row r="270" spans="1:6" x14ac:dyDescent="0.5">
      <c r="A270" t="s">
        <v>796</v>
      </c>
      <c r="B270" t="s">
        <v>797</v>
      </c>
      <c r="C270">
        <v>607625</v>
      </c>
      <c r="D270" t="s">
        <v>198</v>
      </c>
      <c r="E270" t="str">
        <f t="shared" si="4"/>
        <v>607625SL</v>
      </c>
      <c r="F270">
        <v>2368</v>
      </c>
    </row>
    <row r="271" spans="1:6" x14ac:dyDescent="0.5">
      <c r="A271" t="s">
        <v>657</v>
      </c>
      <c r="B271" t="s">
        <v>511</v>
      </c>
      <c r="C271">
        <v>657006</v>
      </c>
      <c r="D271" t="s">
        <v>198</v>
      </c>
      <c r="E271" t="str">
        <f t="shared" si="4"/>
        <v>657006SL</v>
      </c>
      <c r="F271">
        <v>2365</v>
      </c>
    </row>
    <row r="272" spans="1:6" x14ac:dyDescent="0.5">
      <c r="A272" t="s">
        <v>867</v>
      </c>
      <c r="B272" t="s">
        <v>645</v>
      </c>
      <c r="C272">
        <v>667498</v>
      </c>
      <c r="D272" t="s">
        <v>198</v>
      </c>
      <c r="E272" t="str">
        <f t="shared" si="4"/>
        <v>667498SL</v>
      </c>
      <c r="F272">
        <v>2363</v>
      </c>
    </row>
    <row r="273" spans="1:6" x14ac:dyDescent="0.5">
      <c r="A273" t="s">
        <v>352</v>
      </c>
      <c r="B273" t="s">
        <v>353</v>
      </c>
      <c r="C273">
        <v>663554</v>
      </c>
      <c r="D273" t="s">
        <v>198</v>
      </c>
      <c r="E273" t="str">
        <f t="shared" si="4"/>
        <v>663554SL</v>
      </c>
      <c r="F273">
        <v>2361</v>
      </c>
    </row>
    <row r="274" spans="1:6" x14ac:dyDescent="0.5">
      <c r="A274" t="s">
        <v>304</v>
      </c>
      <c r="B274" t="s">
        <v>305</v>
      </c>
      <c r="C274">
        <v>676596</v>
      </c>
      <c r="D274" t="s">
        <v>198</v>
      </c>
      <c r="E274" t="str">
        <f t="shared" si="4"/>
        <v>676596SL</v>
      </c>
      <c r="F274">
        <v>2360</v>
      </c>
    </row>
    <row r="275" spans="1:6" x14ac:dyDescent="0.5">
      <c r="A275" t="s">
        <v>476</v>
      </c>
      <c r="B275" t="s">
        <v>427</v>
      </c>
      <c r="C275">
        <v>453268</v>
      </c>
      <c r="D275" t="s">
        <v>198</v>
      </c>
      <c r="E275" t="str">
        <f t="shared" si="4"/>
        <v>453268SL</v>
      </c>
      <c r="F275">
        <v>2357</v>
      </c>
    </row>
    <row r="276" spans="1:6" x14ac:dyDescent="0.5">
      <c r="A276" t="s">
        <v>779</v>
      </c>
      <c r="B276" t="s">
        <v>65</v>
      </c>
      <c r="C276">
        <v>643230</v>
      </c>
      <c r="D276" t="s">
        <v>198</v>
      </c>
      <c r="E276" t="str">
        <f t="shared" si="4"/>
        <v>643230SL</v>
      </c>
      <c r="F276">
        <v>2355</v>
      </c>
    </row>
    <row r="277" spans="1:6" x14ac:dyDescent="0.5">
      <c r="A277" t="s">
        <v>84</v>
      </c>
      <c r="B277" t="s">
        <v>85</v>
      </c>
      <c r="C277">
        <v>572070</v>
      </c>
      <c r="D277" t="s">
        <v>198</v>
      </c>
      <c r="E277" t="str">
        <f t="shared" si="4"/>
        <v>572070SL</v>
      </c>
      <c r="F277">
        <v>2351</v>
      </c>
    </row>
    <row r="278" spans="1:6" x14ac:dyDescent="0.5">
      <c r="A278" t="s">
        <v>743</v>
      </c>
      <c r="B278" t="s">
        <v>67</v>
      </c>
      <c r="C278">
        <v>656686</v>
      </c>
      <c r="D278" t="s">
        <v>198</v>
      </c>
      <c r="E278" t="str">
        <f t="shared" si="4"/>
        <v>656686SL</v>
      </c>
      <c r="F278">
        <v>2351</v>
      </c>
    </row>
    <row r="279" spans="1:6" x14ac:dyDescent="0.5">
      <c r="A279" t="s">
        <v>809</v>
      </c>
      <c r="B279" t="s">
        <v>810</v>
      </c>
      <c r="C279">
        <v>519076</v>
      </c>
      <c r="D279" t="s">
        <v>198</v>
      </c>
      <c r="E279" t="str">
        <f t="shared" si="4"/>
        <v>519076SL</v>
      </c>
      <c r="F279">
        <v>2350</v>
      </c>
    </row>
    <row r="280" spans="1:6" x14ac:dyDescent="0.5">
      <c r="A280" t="s">
        <v>569</v>
      </c>
      <c r="B280" t="s">
        <v>570</v>
      </c>
      <c r="C280">
        <v>660853</v>
      </c>
      <c r="D280" t="s">
        <v>198</v>
      </c>
      <c r="E280" t="str">
        <f t="shared" si="4"/>
        <v>660853SL</v>
      </c>
      <c r="F280">
        <v>2347</v>
      </c>
    </row>
    <row r="281" spans="1:6" x14ac:dyDescent="0.5">
      <c r="A281" t="s">
        <v>752</v>
      </c>
      <c r="B281" t="s">
        <v>189</v>
      </c>
      <c r="C281">
        <v>622065</v>
      </c>
      <c r="D281" t="s">
        <v>198</v>
      </c>
      <c r="E281" t="str">
        <f t="shared" si="4"/>
        <v>622065SL</v>
      </c>
      <c r="F281">
        <v>2346</v>
      </c>
    </row>
    <row r="282" spans="1:6" x14ac:dyDescent="0.5">
      <c r="A282" t="s">
        <v>917</v>
      </c>
      <c r="B282" t="s">
        <v>251</v>
      </c>
      <c r="C282">
        <v>657746</v>
      </c>
      <c r="D282" t="s">
        <v>198</v>
      </c>
      <c r="E282" t="str">
        <f t="shared" si="4"/>
        <v>657746SL</v>
      </c>
      <c r="F282">
        <v>2345</v>
      </c>
    </row>
    <row r="283" spans="1:6" x14ac:dyDescent="0.5">
      <c r="A283" t="s">
        <v>587</v>
      </c>
      <c r="B283" t="s">
        <v>588</v>
      </c>
      <c r="C283">
        <v>650496</v>
      </c>
      <c r="D283" t="s">
        <v>198</v>
      </c>
      <c r="E283" t="str">
        <f t="shared" si="4"/>
        <v>650496SL</v>
      </c>
      <c r="F283">
        <v>2344</v>
      </c>
    </row>
    <row r="284" spans="1:6" x14ac:dyDescent="0.5">
      <c r="A284" t="s">
        <v>375</v>
      </c>
      <c r="B284" t="s">
        <v>109</v>
      </c>
      <c r="C284">
        <v>543507</v>
      </c>
      <c r="D284" t="s">
        <v>198</v>
      </c>
      <c r="E284" t="str">
        <f t="shared" si="4"/>
        <v>543507SL</v>
      </c>
      <c r="F284">
        <v>2343</v>
      </c>
    </row>
    <row r="285" spans="1:6" x14ac:dyDescent="0.5">
      <c r="A285" t="s">
        <v>350</v>
      </c>
      <c r="B285" t="s">
        <v>109</v>
      </c>
      <c r="C285">
        <v>592866</v>
      </c>
      <c r="D285" t="s">
        <v>198</v>
      </c>
      <c r="E285" t="str">
        <f t="shared" si="4"/>
        <v>592866SL</v>
      </c>
      <c r="F285">
        <v>2343</v>
      </c>
    </row>
    <row r="286" spans="1:6" x14ac:dyDescent="0.5">
      <c r="A286" t="s">
        <v>897</v>
      </c>
      <c r="B286" t="s">
        <v>151</v>
      </c>
      <c r="C286">
        <v>592473</v>
      </c>
      <c r="D286" t="s">
        <v>198</v>
      </c>
      <c r="E286" t="str">
        <f t="shared" si="4"/>
        <v>592473SL</v>
      </c>
      <c r="F286">
        <v>2343</v>
      </c>
    </row>
    <row r="287" spans="1:6" x14ac:dyDescent="0.5">
      <c r="A287" t="s">
        <v>401</v>
      </c>
      <c r="B287" t="s">
        <v>151</v>
      </c>
      <c r="C287">
        <v>605388</v>
      </c>
      <c r="D287" t="s">
        <v>198</v>
      </c>
      <c r="E287" t="str">
        <f t="shared" si="4"/>
        <v>605388SL</v>
      </c>
      <c r="F287">
        <v>2338</v>
      </c>
    </row>
    <row r="288" spans="1:6" x14ac:dyDescent="0.5">
      <c r="A288" t="s">
        <v>514</v>
      </c>
      <c r="B288" t="s">
        <v>305</v>
      </c>
      <c r="C288">
        <v>622251</v>
      </c>
      <c r="D288" t="s">
        <v>198</v>
      </c>
      <c r="E288" t="str">
        <f t="shared" si="4"/>
        <v>622251SL</v>
      </c>
      <c r="F288">
        <v>2337</v>
      </c>
    </row>
    <row r="289" spans="1:6" x14ac:dyDescent="0.5">
      <c r="A289" t="s">
        <v>589</v>
      </c>
      <c r="B289" t="s">
        <v>590</v>
      </c>
      <c r="C289">
        <v>617228</v>
      </c>
      <c r="D289" t="s">
        <v>198</v>
      </c>
      <c r="E289" t="str">
        <f t="shared" si="4"/>
        <v>617228SL</v>
      </c>
      <c r="F289">
        <v>2336</v>
      </c>
    </row>
    <row r="290" spans="1:6" x14ac:dyDescent="0.5">
      <c r="A290" t="s">
        <v>881</v>
      </c>
      <c r="B290" t="s">
        <v>882</v>
      </c>
      <c r="C290">
        <v>667297</v>
      </c>
      <c r="D290" t="s">
        <v>198</v>
      </c>
      <c r="E290" t="str">
        <f t="shared" si="4"/>
        <v>667297SL</v>
      </c>
      <c r="F290">
        <v>2333</v>
      </c>
    </row>
    <row r="291" spans="1:6" x14ac:dyDescent="0.5">
      <c r="A291" t="s">
        <v>845</v>
      </c>
      <c r="B291" t="s">
        <v>181</v>
      </c>
      <c r="C291">
        <v>605154</v>
      </c>
      <c r="D291" t="s">
        <v>198</v>
      </c>
      <c r="E291" t="str">
        <f t="shared" si="4"/>
        <v>605154SL</v>
      </c>
      <c r="F291">
        <v>2333</v>
      </c>
    </row>
    <row r="292" spans="1:6" x14ac:dyDescent="0.5">
      <c r="A292" t="s">
        <v>576</v>
      </c>
      <c r="B292" t="s">
        <v>282</v>
      </c>
      <c r="C292">
        <v>542947</v>
      </c>
      <c r="D292" t="s">
        <v>198</v>
      </c>
      <c r="E292" t="str">
        <f t="shared" si="4"/>
        <v>542947SL</v>
      </c>
      <c r="F292">
        <v>2331</v>
      </c>
    </row>
    <row r="293" spans="1:6" x14ac:dyDescent="0.5">
      <c r="A293" t="s">
        <v>655</v>
      </c>
      <c r="B293" t="s">
        <v>656</v>
      </c>
      <c r="C293">
        <v>663770</v>
      </c>
      <c r="D293" t="s">
        <v>198</v>
      </c>
      <c r="E293" t="str">
        <f t="shared" si="4"/>
        <v>663770SL</v>
      </c>
      <c r="F293">
        <v>2330</v>
      </c>
    </row>
    <row r="294" spans="1:6" x14ac:dyDescent="0.5">
      <c r="A294" t="s">
        <v>313</v>
      </c>
      <c r="B294" t="s">
        <v>295</v>
      </c>
      <c r="C294">
        <v>621368</v>
      </c>
      <c r="D294" t="s">
        <v>198</v>
      </c>
      <c r="E294" t="str">
        <f t="shared" si="4"/>
        <v>621368SL</v>
      </c>
      <c r="F294">
        <v>2330</v>
      </c>
    </row>
    <row r="295" spans="1:6" x14ac:dyDescent="0.5">
      <c r="A295" t="s">
        <v>299</v>
      </c>
      <c r="B295" t="s">
        <v>300</v>
      </c>
      <c r="C295">
        <v>518516</v>
      </c>
      <c r="D295" t="s">
        <v>198</v>
      </c>
      <c r="E295" t="str">
        <f t="shared" si="4"/>
        <v>518516SL</v>
      </c>
      <c r="F295">
        <v>2329</v>
      </c>
    </row>
    <row r="296" spans="1:6" x14ac:dyDescent="0.5">
      <c r="A296" t="s">
        <v>547</v>
      </c>
      <c r="B296" t="s">
        <v>197</v>
      </c>
      <c r="C296">
        <v>663776</v>
      </c>
      <c r="D296" t="s">
        <v>198</v>
      </c>
      <c r="E296" t="str">
        <f t="shared" si="4"/>
        <v>663776SL</v>
      </c>
      <c r="F296">
        <v>2329</v>
      </c>
    </row>
    <row r="297" spans="1:6" x14ac:dyDescent="0.5">
      <c r="A297" t="s">
        <v>146</v>
      </c>
      <c r="B297" t="s">
        <v>147</v>
      </c>
      <c r="C297">
        <v>608344</v>
      </c>
      <c r="D297" t="s">
        <v>198</v>
      </c>
      <c r="E297" t="str">
        <f t="shared" si="4"/>
        <v>608344SL</v>
      </c>
      <c r="F297">
        <v>2328</v>
      </c>
    </row>
    <row r="298" spans="1:6" x14ac:dyDescent="0.5">
      <c r="A298" t="s">
        <v>780</v>
      </c>
      <c r="B298" t="s">
        <v>511</v>
      </c>
      <c r="C298">
        <v>621057</v>
      </c>
      <c r="D298" t="s">
        <v>198</v>
      </c>
      <c r="E298" t="str">
        <f t="shared" si="4"/>
        <v>621057SL</v>
      </c>
      <c r="F298">
        <v>2327</v>
      </c>
    </row>
    <row r="299" spans="1:6" x14ac:dyDescent="0.5">
      <c r="A299" t="s">
        <v>148</v>
      </c>
      <c r="B299" t="s">
        <v>764</v>
      </c>
      <c r="C299">
        <v>622446</v>
      </c>
      <c r="D299" t="s">
        <v>198</v>
      </c>
      <c r="E299" t="str">
        <f t="shared" si="4"/>
        <v>622446SL</v>
      </c>
      <c r="F299">
        <v>2326</v>
      </c>
    </row>
    <row r="300" spans="1:6" x14ac:dyDescent="0.5">
      <c r="A300" t="s">
        <v>614</v>
      </c>
      <c r="B300" t="s">
        <v>37</v>
      </c>
      <c r="C300">
        <v>453192</v>
      </c>
      <c r="D300" t="s">
        <v>198</v>
      </c>
      <c r="E300" t="str">
        <f t="shared" si="4"/>
        <v>453192SL</v>
      </c>
      <c r="F300">
        <v>2326</v>
      </c>
    </row>
    <row r="301" spans="1:6" x14ac:dyDescent="0.5">
      <c r="A301" t="s">
        <v>806</v>
      </c>
      <c r="B301" t="s">
        <v>420</v>
      </c>
      <c r="C301">
        <v>596027</v>
      </c>
      <c r="D301" t="s">
        <v>198</v>
      </c>
      <c r="E301" t="str">
        <f t="shared" si="4"/>
        <v>596027SL</v>
      </c>
      <c r="F301">
        <v>2324</v>
      </c>
    </row>
    <row r="302" spans="1:6" x14ac:dyDescent="0.5">
      <c r="A302" t="s">
        <v>52</v>
      </c>
      <c r="B302" t="s">
        <v>53</v>
      </c>
      <c r="C302">
        <v>621111</v>
      </c>
      <c r="D302" t="s">
        <v>198</v>
      </c>
      <c r="E302" t="str">
        <f t="shared" si="4"/>
        <v>621111SL</v>
      </c>
      <c r="F302">
        <v>2324</v>
      </c>
    </row>
    <row r="303" spans="1:6" x14ac:dyDescent="0.5">
      <c r="A303" t="s">
        <v>824</v>
      </c>
      <c r="B303" t="s">
        <v>1617</v>
      </c>
      <c r="C303">
        <v>598287</v>
      </c>
      <c r="D303" t="s">
        <v>198</v>
      </c>
      <c r="E303" t="str">
        <f t="shared" si="4"/>
        <v>598287SL</v>
      </c>
      <c r="F303">
        <v>2323</v>
      </c>
    </row>
    <row r="304" spans="1:6" x14ac:dyDescent="0.5">
      <c r="A304" t="s">
        <v>307</v>
      </c>
      <c r="B304" t="s">
        <v>308</v>
      </c>
      <c r="C304">
        <v>640444</v>
      </c>
      <c r="D304" t="s">
        <v>198</v>
      </c>
      <c r="E304" t="str">
        <f t="shared" si="4"/>
        <v>640444SL</v>
      </c>
      <c r="F304">
        <v>2322</v>
      </c>
    </row>
    <row r="305" spans="1:6" x14ac:dyDescent="0.5">
      <c r="A305" t="s">
        <v>277</v>
      </c>
      <c r="B305" t="s">
        <v>229</v>
      </c>
      <c r="C305">
        <v>518774</v>
      </c>
      <c r="D305" t="s">
        <v>198</v>
      </c>
      <c r="E305" t="str">
        <f t="shared" si="4"/>
        <v>518774SL</v>
      </c>
      <c r="F305">
        <v>2322</v>
      </c>
    </row>
    <row r="306" spans="1:6" x14ac:dyDescent="0.5">
      <c r="A306" t="s">
        <v>136</v>
      </c>
      <c r="B306" t="s">
        <v>137</v>
      </c>
      <c r="C306">
        <v>448179</v>
      </c>
      <c r="D306" t="s">
        <v>198</v>
      </c>
      <c r="E306" t="str">
        <f t="shared" si="4"/>
        <v>448179SL</v>
      </c>
      <c r="F306">
        <v>2321</v>
      </c>
    </row>
    <row r="307" spans="1:6" x14ac:dyDescent="0.5">
      <c r="A307" t="s">
        <v>169</v>
      </c>
      <c r="B307" t="s">
        <v>170</v>
      </c>
      <c r="C307">
        <v>543606</v>
      </c>
      <c r="D307" t="s">
        <v>198</v>
      </c>
      <c r="E307" t="str">
        <f t="shared" si="4"/>
        <v>543606SL</v>
      </c>
      <c r="F307">
        <v>2321</v>
      </c>
    </row>
    <row r="308" spans="1:6" x14ac:dyDescent="0.5">
      <c r="A308" t="s">
        <v>896</v>
      </c>
      <c r="B308" t="s">
        <v>610</v>
      </c>
      <c r="C308">
        <v>669935</v>
      </c>
      <c r="D308" t="s">
        <v>198</v>
      </c>
      <c r="E308" t="str">
        <f t="shared" si="4"/>
        <v>669935SL</v>
      </c>
      <c r="F308">
        <v>2316</v>
      </c>
    </row>
    <row r="309" spans="1:6" x14ac:dyDescent="0.5">
      <c r="A309" t="s">
        <v>831</v>
      </c>
      <c r="B309" t="s">
        <v>89</v>
      </c>
      <c r="C309">
        <v>595939</v>
      </c>
      <c r="D309" t="s">
        <v>198</v>
      </c>
      <c r="E309" t="str">
        <f t="shared" si="4"/>
        <v>595939SL</v>
      </c>
      <c r="F309">
        <v>2312</v>
      </c>
    </row>
    <row r="310" spans="1:6" x14ac:dyDescent="0.5">
      <c r="A310" t="s">
        <v>787</v>
      </c>
      <c r="B310" t="s">
        <v>456</v>
      </c>
      <c r="C310">
        <v>669294</v>
      </c>
      <c r="D310" t="s">
        <v>198</v>
      </c>
      <c r="E310" t="str">
        <f t="shared" si="4"/>
        <v>669294SL</v>
      </c>
      <c r="F310">
        <v>2308</v>
      </c>
    </row>
    <row r="311" spans="1:6" x14ac:dyDescent="0.5">
      <c r="A311" t="s">
        <v>310</v>
      </c>
      <c r="B311" t="s">
        <v>229</v>
      </c>
      <c r="C311">
        <v>519043</v>
      </c>
      <c r="D311" t="s">
        <v>198</v>
      </c>
      <c r="E311" t="str">
        <f t="shared" si="4"/>
        <v>519043SL</v>
      </c>
      <c r="F311">
        <v>2308</v>
      </c>
    </row>
    <row r="312" spans="1:6" x14ac:dyDescent="0.5">
      <c r="A312" t="s">
        <v>506</v>
      </c>
      <c r="B312" t="s">
        <v>507</v>
      </c>
      <c r="C312">
        <v>543521</v>
      </c>
      <c r="D312" t="s">
        <v>198</v>
      </c>
      <c r="E312" t="str">
        <f t="shared" si="4"/>
        <v>543521SL</v>
      </c>
      <c r="F312">
        <v>2308</v>
      </c>
    </row>
    <row r="313" spans="1:6" x14ac:dyDescent="0.5">
      <c r="A313" t="s">
        <v>648</v>
      </c>
      <c r="B313" t="s">
        <v>649</v>
      </c>
      <c r="C313">
        <v>628452</v>
      </c>
      <c r="D313" t="s">
        <v>198</v>
      </c>
      <c r="E313" t="str">
        <f t="shared" si="4"/>
        <v>628452SL</v>
      </c>
      <c r="F313">
        <v>2306</v>
      </c>
    </row>
    <row r="314" spans="1:6" x14ac:dyDescent="0.5">
      <c r="A314" t="s">
        <v>1002</v>
      </c>
      <c r="B314" t="s">
        <v>1001</v>
      </c>
      <c r="C314">
        <v>676050</v>
      </c>
      <c r="D314" t="s">
        <v>198</v>
      </c>
      <c r="E314" t="str">
        <f t="shared" si="4"/>
        <v>676050SL</v>
      </c>
      <c r="F314">
        <v>2304</v>
      </c>
    </row>
    <row r="315" spans="1:6" x14ac:dyDescent="0.5">
      <c r="A315" t="s">
        <v>470</v>
      </c>
      <c r="B315" t="s">
        <v>471</v>
      </c>
      <c r="C315">
        <v>643377</v>
      </c>
      <c r="D315" t="s">
        <v>198</v>
      </c>
      <c r="E315" t="str">
        <f t="shared" si="4"/>
        <v>643377SL</v>
      </c>
      <c r="F315">
        <v>2301</v>
      </c>
    </row>
    <row r="316" spans="1:6" x14ac:dyDescent="0.5">
      <c r="A316" t="s">
        <v>12</v>
      </c>
      <c r="B316" t="s">
        <v>13</v>
      </c>
      <c r="C316">
        <v>592662</v>
      </c>
      <c r="D316" t="s">
        <v>198</v>
      </c>
      <c r="E316" t="str">
        <f t="shared" si="4"/>
        <v>592662SL</v>
      </c>
      <c r="F316">
        <v>2301</v>
      </c>
    </row>
    <row r="317" spans="1:6" x14ac:dyDescent="0.5">
      <c r="A317" t="s">
        <v>263</v>
      </c>
      <c r="B317" t="s">
        <v>264</v>
      </c>
      <c r="C317">
        <v>613534</v>
      </c>
      <c r="D317" t="s">
        <v>198</v>
      </c>
      <c r="E317" t="str">
        <f t="shared" si="4"/>
        <v>613534SL</v>
      </c>
      <c r="F317">
        <v>2299</v>
      </c>
    </row>
    <row r="318" spans="1:6" x14ac:dyDescent="0.5">
      <c r="A318" t="s">
        <v>32</v>
      </c>
      <c r="B318" t="s">
        <v>33</v>
      </c>
      <c r="C318">
        <v>457918</v>
      </c>
      <c r="D318" t="s">
        <v>198</v>
      </c>
      <c r="E318" t="str">
        <f t="shared" si="4"/>
        <v>457918SL</v>
      </c>
      <c r="F318">
        <v>2299</v>
      </c>
    </row>
    <row r="319" spans="1:6" x14ac:dyDescent="0.5">
      <c r="A319" t="s">
        <v>401</v>
      </c>
      <c r="B319" t="s">
        <v>402</v>
      </c>
      <c r="C319">
        <v>669212</v>
      </c>
      <c r="D319" t="s">
        <v>198</v>
      </c>
      <c r="E319" t="str">
        <f t="shared" si="4"/>
        <v>669212SL</v>
      </c>
      <c r="F319">
        <v>2298</v>
      </c>
    </row>
    <row r="320" spans="1:6" x14ac:dyDescent="0.5">
      <c r="A320" t="s">
        <v>236</v>
      </c>
      <c r="B320" t="s">
        <v>412</v>
      </c>
      <c r="C320">
        <v>650895</v>
      </c>
      <c r="D320" t="s">
        <v>198</v>
      </c>
      <c r="E320" t="str">
        <f t="shared" si="4"/>
        <v>650895SL</v>
      </c>
      <c r="F320">
        <v>2298</v>
      </c>
    </row>
    <row r="321" spans="1:6" x14ac:dyDescent="0.5">
      <c r="A321" t="s">
        <v>334</v>
      </c>
      <c r="B321" t="s">
        <v>335</v>
      </c>
      <c r="C321">
        <v>656427</v>
      </c>
      <c r="D321" t="s">
        <v>198</v>
      </c>
      <c r="E321" t="str">
        <f t="shared" si="4"/>
        <v>656427SL</v>
      </c>
      <c r="F321">
        <v>2295</v>
      </c>
    </row>
    <row r="322" spans="1:6" x14ac:dyDescent="0.5">
      <c r="A322" t="s">
        <v>492</v>
      </c>
      <c r="B322" t="s">
        <v>25</v>
      </c>
      <c r="C322">
        <v>641302</v>
      </c>
      <c r="D322" t="s">
        <v>198</v>
      </c>
      <c r="E322" t="str">
        <f t="shared" si="4"/>
        <v>641302SL</v>
      </c>
      <c r="F322">
        <v>2294</v>
      </c>
    </row>
    <row r="323" spans="1:6" x14ac:dyDescent="0.5">
      <c r="A323" t="s">
        <v>910</v>
      </c>
      <c r="B323" t="s">
        <v>264</v>
      </c>
      <c r="C323">
        <v>592169</v>
      </c>
      <c r="D323" t="s">
        <v>198</v>
      </c>
      <c r="E323" t="str">
        <f t="shared" ref="E323:E386" si="5">C323&amp;D323</f>
        <v>592169SL</v>
      </c>
      <c r="F323">
        <v>2291</v>
      </c>
    </row>
    <row r="324" spans="1:6" x14ac:dyDescent="0.5">
      <c r="A324" t="s">
        <v>98</v>
      </c>
      <c r="B324" t="s">
        <v>99</v>
      </c>
      <c r="C324">
        <v>592791</v>
      </c>
      <c r="D324" t="s">
        <v>198</v>
      </c>
      <c r="E324" t="str">
        <f t="shared" si="5"/>
        <v>592791SL</v>
      </c>
      <c r="F324">
        <v>2289</v>
      </c>
    </row>
    <row r="325" spans="1:6" x14ac:dyDescent="0.5">
      <c r="A325" t="s">
        <v>549</v>
      </c>
      <c r="B325" t="s">
        <v>191</v>
      </c>
      <c r="C325">
        <v>624522</v>
      </c>
      <c r="D325" t="s">
        <v>198</v>
      </c>
      <c r="E325" t="str">
        <f t="shared" si="5"/>
        <v>624522SL</v>
      </c>
      <c r="F325">
        <v>2288</v>
      </c>
    </row>
    <row r="326" spans="1:6" x14ac:dyDescent="0.5">
      <c r="A326" t="s">
        <v>568</v>
      </c>
      <c r="B326" t="s">
        <v>139</v>
      </c>
      <c r="C326">
        <v>650644</v>
      </c>
      <c r="D326" t="s">
        <v>198</v>
      </c>
      <c r="E326" t="str">
        <f t="shared" si="5"/>
        <v>650644SL</v>
      </c>
      <c r="F326">
        <v>2288</v>
      </c>
    </row>
    <row r="327" spans="1:6" x14ac:dyDescent="0.5">
      <c r="A327" t="s">
        <v>946</v>
      </c>
      <c r="B327" t="s">
        <v>161</v>
      </c>
      <c r="C327">
        <v>571800</v>
      </c>
      <c r="D327" t="s">
        <v>198</v>
      </c>
      <c r="E327" t="str">
        <f t="shared" si="5"/>
        <v>571800SL</v>
      </c>
      <c r="F327">
        <v>2288</v>
      </c>
    </row>
    <row r="328" spans="1:6" x14ac:dyDescent="0.5">
      <c r="A328" t="s">
        <v>602</v>
      </c>
      <c r="B328" t="s">
        <v>488</v>
      </c>
      <c r="C328">
        <v>622766</v>
      </c>
      <c r="D328" t="s">
        <v>198</v>
      </c>
      <c r="E328" t="str">
        <f t="shared" si="5"/>
        <v>622766SL</v>
      </c>
      <c r="F328">
        <v>2287</v>
      </c>
    </row>
    <row r="329" spans="1:6" x14ac:dyDescent="0.5">
      <c r="A329" t="s">
        <v>1610</v>
      </c>
      <c r="B329" t="s">
        <v>73</v>
      </c>
      <c r="C329">
        <v>607074</v>
      </c>
      <c r="D329" t="s">
        <v>198</v>
      </c>
      <c r="E329" t="str">
        <f t="shared" si="5"/>
        <v>607074SL</v>
      </c>
      <c r="F329">
        <v>2286</v>
      </c>
    </row>
    <row r="330" spans="1:6" x14ac:dyDescent="0.5">
      <c r="A330" t="s">
        <v>202</v>
      </c>
      <c r="B330" t="s">
        <v>726</v>
      </c>
      <c r="C330">
        <v>641312</v>
      </c>
      <c r="D330" t="s">
        <v>198</v>
      </c>
      <c r="E330" t="str">
        <f t="shared" si="5"/>
        <v>641312SL</v>
      </c>
      <c r="F330">
        <v>2279</v>
      </c>
    </row>
    <row r="331" spans="1:6" x14ac:dyDescent="0.5">
      <c r="A331" t="s">
        <v>504</v>
      </c>
      <c r="B331" t="s">
        <v>141</v>
      </c>
      <c r="C331">
        <v>570666</v>
      </c>
      <c r="D331" t="s">
        <v>198</v>
      </c>
      <c r="E331" t="str">
        <f t="shared" si="5"/>
        <v>570666SL</v>
      </c>
      <c r="F331">
        <v>2279</v>
      </c>
    </row>
    <row r="332" spans="1:6" x14ac:dyDescent="0.5">
      <c r="A332" t="s">
        <v>343</v>
      </c>
      <c r="B332" t="s">
        <v>344</v>
      </c>
      <c r="C332">
        <v>661403</v>
      </c>
      <c r="D332" t="s">
        <v>198</v>
      </c>
      <c r="E332" t="str">
        <f t="shared" si="5"/>
        <v>661403SL</v>
      </c>
      <c r="F332">
        <v>2278</v>
      </c>
    </row>
    <row r="333" spans="1:6" x14ac:dyDescent="0.5">
      <c r="A333" t="s">
        <v>238</v>
      </c>
      <c r="B333" t="s">
        <v>239</v>
      </c>
      <c r="C333">
        <v>594835</v>
      </c>
      <c r="D333" t="s">
        <v>198</v>
      </c>
      <c r="E333" t="str">
        <f t="shared" si="5"/>
        <v>594835SL</v>
      </c>
      <c r="F333">
        <v>2278</v>
      </c>
    </row>
    <row r="334" spans="1:6" x14ac:dyDescent="0.5">
      <c r="A334" t="s">
        <v>554</v>
      </c>
      <c r="B334" t="s">
        <v>303</v>
      </c>
      <c r="C334">
        <v>606930</v>
      </c>
      <c r="D334" t="s">
        <v>198</v>
      </c>
      <c r="E334" t="str">
        <f t="shared" si="5"/>
        <v>606930SL</v>
      </c>
      <c r="F334">
        <v>2277</v>
      </c>
    </row>
    <row r="335" spans="1:6" x14ac:dyDescent="0.5">
      <c r="A335" t="s">
        <v>96</v>
      </c>
      <c r="B335" t="s">
        <v>97</v>
      </c>
      <c r="C335">
        <v>605288</v>
      </c>
      <c r="D335" t="s">
        <v>198</v>
      </c>
      <c r="E335" t="str">
        <f t="shared" si="5"/>
        <v>605288SL</v>
      </c>
      <c r="F335">
        <v>2277</v>
      </c>
    </row>
    <row r="336" spans="1:6" x14ac:dyDescent="0.5">
      <c r="A336" t="s">
        <v>1486</v>
      </c>
      <c r="B336" t="s">
        <v>1622</v>
      </c>
      <c r="C336">
        <v>527048</v>
      </c>
      <c r="D336" t="s">
        <v>198</v>
      </c>
      <c r="E336" t="str">
        <f t="shared" si="5"/>
        <v>527048SL</v>
      </c>
      <c r="F336">
        <v>2277</v>
      </c>
    </row>
    <row r="337" spans="1:6" x14ac:dyDescent="0.5">
      <c r="A337" t="s">
        <v>167</v>
      </c>
      <c r="B337" t="s">
        <v>168</v>
      </c>
      <c r="C337">
        <v>543766</v>
      </c>
      <c r="D337" t="s">
        <v>198</v>
      </c>
      <c r="E337" t="str">
        <f t="shared" si="5"/>
        <v>543766SL</v>
      </c>
      <c r="F337">
        <v>2276</v>
      </c>
    </row>
    <row r="338" spans="1:6" x14ac:dyDescent="0.5">
      <c r="A338" t="s">
        <v>341</v>
      </c>
      <c r="B338" t="s">
        <v>342</v>
      </c>
      <c r="C338">
        <v>456501</v>
      </c>
      <c r="D338" t="s">
        <v>198</v>
      </c>
      <c r="E338" t="str">
        <f t="shared" si="5"/>
        <v>456501SL</v>
      </c>
      <c r="F338">
        <v>2274</v>
      </c>
    </row>
    <row r="339" spans="1:6" x14ac:dyDescent="0.5">
      <c r="A339" t="s">
        <v>1009</v>
      </c>
      <c r="B339" t="s">
        <v>203</v>
      </c>
      <c r="C339">
        <v>571871</v>
      </c>
      <c r="D339" t="s">
        <v>198</v>
      </c>
      <c r="E339" t="str">
        <f t="shared" si="5"/>
        <v>571871SL</v>
      </c>
      <c r="F339">
        <v>2273</v>
      </c>
    </row>
    <row r="340" spans="1:6" x14ac:dyDescent="0.5">
      <c r="A340" t="s">
        <v>324</v>
      </c>
      <c r="B340" t="s">
        <v>325</v>
      </c>
      <c r="C340">
        <v>521230</v>
      </c>
      <c r="D340" t="s">
        <v>198</v>
      </c>
      <c r="E340" t="str">
        <f t="shared" si="5"/>
        <v>521230SL</v>
      </c>
      <c r="F340">
        <v>2269</v>
      </c>
    </row>
    <row r="341" spans="1:6" x14ac:dyDescent="0.5">
      <c r="A341" t="s">
        <v>950</v>
      </c>
      <c r="B341" t="s">
        <v>420</v>
      </c>
      <c r="C341">
        <v>596071</v>
      </c>
      <c r="D341" t="s">
        <v>198</v>
      </c>
      <c r="E341" t="str">
        <f t="shared" si="5"/>
        <v>596071SL</v>
      </c>
      <c r="F341">
        <v>2267</v>
      </c>
    </row>
    <row r="342" spans="1:6" x14ac:dyDescent="0.5">
      <c r="A342" t="s">
        <v>355</v>
      </c>
      <c r="B342" t="s">
        <v>129</v>
      </c>
      <c r="C342">
        <v>452657</v>
      </c>
      <c r="D342" t="s">
        <v>198</v>
      </c>
      <c r="E342" t="str">
        <f t="shared" si="5"/>
        <v>452657SL</v>
      </c>
      <c r="F342">
        <v>2267</v>
      </c>
    </row>
    <row r="343" spans="1:6" x14ac:dyDescent="0.5">
      <c r="A343" t="s">
        <v>692</v>
      </c>
      <c r="B343" t="s">
        <v>185</v>
      </c>
      <c r="C343">
        <v>670056</v>
      </c>
      <c r="D343" t="s">
        <v>198</v>
      </c>
      <c r="E343" t="str">
        <f t="shared" si="5"/>
        <v>670056SL</v>
      </c>
      <c r="F343">
        <v>2266</v>
      </c>
    </row>
    <row r="344" spans="1:6" x14ac:dyDescent="0.5">
      <c r="A344" t="s">
        <v>1619</v>
      </c>
      <c r="B344" t="s">
        <v>513</v>
      </c>
      <c r="C344">
        <v>658551</v>
      </c>
      <c r="D344" t="s">
        <v>198</v>
      </c>
      <c r="E344" t="str">
        <f t="shared" si="5"/>
        <v>658551SL</v>
      </c>
      <c r="F344">
        <v>2266</v>
      </c>
    </row>
    <row r="345" spans="1:6" x14ac:dyDescent="0.5">
      <c r="A345" t="s">
        <v>128</v>
      </c>
      <c r="B345" t="s">
        <v>374</v>
      </c>
      <c r="C345">
        <v>543243</v>
      </c>
      <c r="D345" t="s">
        <v>198</v>
      </c>
      <c r="E345" t="str">
        <f t="shared" si="5"/>
        <v>543243SL</v>
      </c>
      <c r="F345">
        <v>2265</v>
      </c>
    </row>
    <row r="346" spans="1:6" x14ac:dyDescent="0.5">
      <c r="A346" t="s">
        <v>108</v>
      </c>
      <c r="B346" t="s">
        <v>305</v>
      </c>
      <c r="C346">
        <v>642028</v>
      </c>
      <c r="D346" t="s">
        <v>198</v>
      </c>
      <c r="E346" t="str">
        <f t="shared" si="5"/>
        <v>642028SL</v>
      </c>
      <c r="F346">
        <v>2264</v>
      </c>
    </row>
    <row r="347" spans="1:6" x14ac:dyDescent="0.5">
      <c r="A347" t="s">
        <v>204</v>
      </c>
      <c r="B347" t="s">
        <v>205</v>
      </c>
      <c r="C347">
        <v>506433</v>
      </c>
      <c r="D347" t="s">
        <v>198</v>
      </c>
      <c r="E347" t="str">
        <f t="shared" si="5"/>
        <v>506433SL</v>
      </c>
      <c r="F347">
        <v>2262</v>
      </c>
    </row>
    <row r="348" spans="1:6" x14ac:dyDescent="0.5">
      <c r="A348" t="s">
        <v>184</v>
      </c>
      <c r="B348" t="s">
        <v>251</v>
      </c>
      <c r="C348">
        <v>501925</v>
      </c>
      <c r="D348" t="s">
        <v>198</v>
      </c>
      <c r="E348" t="str">
        <f t="shared" si="5"/>
        <v>501925SL</v>
      </c>
      <c r="F348">
        <v>2262</v>
      </c>
    </row>
    <row r="349" spans="1:6" x14ac:dyDescent="0.5">
      <c r="A349" t="s">
        <v>761</v>
      </c>
      <c r="B349" t="s">
        <v>434</v>
      </c>
      <c r="C349">
        <v>593619</v>
      </c>
      <c r="D349" t="s">
        <v>198</v>
      </c>
      <c r="E349" t="str">
        <f t="shared" si="5"/>
        <v>593619SL</v>
      </c>
      <c r="F349">
        <v>2256</v>
      </c>
    </row>
    <row r="350" spans="1:6" x14ac:dyDescent="0.5">
      <c r="A350" t="s">
        <v>822</v>
      </c>
      <c r="B350" t="s">
        <v>823</v>
      </c>
      <c r="C350">
        <v>623485</v>
      </c>
      <c r="D350" t="s">
        <v>198</v>
      </c>
      <c r="E350" t="str">
        <f t="shared" si="5"/>
        <v>623485SL</v>
      </c>
      <c r="F350">
        <v>2256</v>
      </c>
    </row>
    <row r="351" spans="1:6" x14ac:dyDescent="0.5">
      <c r="A351" t="s">
        <v>431</v>
      </c>
      <c r="B351" t="s">
        <v>432</v>
      </c>
      <c r="C351">
        <v>660623</v>
      </c>
      <c r="D351" t="s">
        <v>198</v>
      </c>
      <c r="E351" t="str">
        <f t="shared" si="5"/>
        <v>660623SL</v>
      </c>
      <c r="F351">
        <v>2255</v>
      </c>
    </row>
    <row r="352" spans="1:6" x14ac:dyDescent="0.5">
      <c r="A352" t="s">
        <v>744</v>
      </c>
      <c r="B352" t="s">
        <v>139</v>
      </c>
      <c r="C352">
        <v>642083</v>
      </c>
      <c r="D352" t="s">
        <v>198</v>
      </c>
      <c r="E352" t="str">
        <f t="shared" si="5"/>
        <v>642083SL</v>
      </c>
      <c r="F352">
        <v>2253</v>
      </c>
    </row>
    <row r="353" spans="1:6" x14ac:dyDescent="0.5">
      <c r="A353" t="s">
        <v>906</v>
      </c>
      <c r="B353" t="s">
        <v>907</v>
      </c>
      <c r="C353">
        <v>592288</v>
      </c>
      <c r="D353" t="s">
        <v>198</v>
      </c>
      <c r="E353" t="str">
        <f t="shared" si="5"/>
        <v>592288SL</v>
      </c>
      <c r="F353">
        <v>2253</v>
      </c>
    </row>
    <row r="354" spans="1:6" x14ac:dyDescent="0.5">
      <c r="A354" t="s">
        <v>687</v>
      </c>
      <c r="B354" t="s">
        <v>87</v>
      </c>
      <c r="C354">
        <v>608371</v>
      </c>
      <c r="D354" t="s">
        <v>198</v>
      </c>
      <c r="E354" t="str">
        <f t="shared" si="5"/>
        <v>608371SL</v>
      </c>
      <c r="F354">
        <v>2252</v>
      </c>
    </row>
    <row r="355" spans="1:6" x14ac:dyDescent="0.5">
      <c r="A355" t="s">
        <v>512</v>
      </c>
      <c r="B355" t="s">
        <v>631</v>
      </c>
      <c r="C355">
        <v>500610</v>
      </c>
      <c r="D355" t="s">
        <v>198</v>
      </c>
      <c r="E355" t="str">
        <f t="shared" si="5"/>
        <v>500610SL</v>
      </c>
      <c r="F355">
        <v>2252</v>
      </c>
    </row>
    <row r="356" spans="1:6" x14ac:dyDescent="0.5">
      <c r="A356" t="s">
        <v>327</v>
      </c>
      <c r="B356" t="s">
        <v>45</v>
      </c>
      <c r="C356">
        <v>621107</v>
      </c>
      <c r="D356" t="s">
        <v>198</v>
      </c>
      <c r="E356" t="str">
        <f t="shared" si="5"/>
        <v>621107SL</v>
      </c>
      <c r="F356">
        <v>2252</v>
      </c>
    </row>
    <row r="357" spans="1:6" x14ac:dyDescent="0.5">
      <c r="A357" t="s">
        <v>811</v>
      </c>
      <c r="B357" t="s">
        <v>139</v>
      </c>
      <c r="C357">
        <v>592717</v>
      </c>
      <c r="D357" t="s">
        <v>198</v>
      </c>
      <c r="E357" t="str">
        <f t="shared" si="5"/>
        <v>592717SL</v>
      </c>
      <c r="F357">
        <v>2251</v>
      </c>
    </row>
    <row r="358" spans="1:6" x14ac:dyDescent="0.5">
      <c r="A358" t="s">
        <v>284</v>
      </c>
      <c r="B358" t="s">
        <v>285</v>
      </c>
      <c r="C358">
        <v>615698</v>
      </c>
      <c r="D358" t="s">
        <v>198</v>
      </c>
      <c r="E358" t="str">
        <f t="shared" si="5"/>
        <v>615698SL</v>
      </c>
      <c r="F358">
        <v>2250</v>
      </c>
    </row>
    <row r="359" spans="1:6" x14ac:dyDescent="0.5">
      <c r="A359" t="s">
        <v>224</v>
      </c>
      <c r="B359" t="s">
        <v>225</v>
      </c>
      <c r="C359">
        <v>579328</v>
      </c>
      <c r="D359" t="s">
        <v>198</v>
      </c>
      <c r="E359" t="str">
        <f t="shared" si="5"/>
        <v>579328SL</v>
      </c>
      <c r="F359">
        <v>2247</v>
      </c>
    </row>
    <row r="360" spans="1:6" x14ac:dyDescent="0.5">
      <c r="A360" t="s">
        <v>803</v>
      </c>
      <c r="B360" t="s">
        <v>41</v>
      </c>
      <c r="C360">
        <v>676606</v>
      </c>
      <c r="D360" t="s">
        <v>198</v>
      </c>
      <c r="E360" t="str">
        <f t="shared" si="5"/>
        <v>676606SL</v>
      </c>
      <c r="F360">
        <v>2245</v>
      </c>
    </row>
    <row r="361" spans="1:6" x14ac:dyDescent="0.5">
      <c r="A361" t="s">
        <v>745</v>
      </c>
      <c r="B361" t="s">
        <v>19</v>
      </c>
      <c r="C361">
        <v>656887</v>
      </c>
      <c r="D361" t="s">
        <v>198</v>
      </c>
      <c r="E361" t="str">
        <f t="shared" si="5"/>
        <v>656887SL</v>
      </c>
      <c r="F361">
        <v>2244</v>
      </c>
    </row>
    <row r="362" spans="1:6" x14ac:dyDescent="0.5">
      <c r="A362" t="s">
        <v>74</v>
      </c>
      <c r="B362" t="s">
        <v>75</v>
      </c>
      <c r="C362">
        <v>543037</v>
      </c>
      <c r="D362" t="s">
        <v>198</v>
      </c>
      <c r="E362" t="str">
        <f t="shared" si="5"/>
        <v>543037SL</v>
      </c>
      <c r="F362">
        <v>2243</v>
      </c>
    </row>
    <row r="363" spans="1:6" x14ac:dyDescent="0.5">
      <c r="A363" t="s">
        <v>697</v>
      </c>
      <c r="B363" t="s">
        <v>41</v>
      </c>
      <c r="C363">
        <v>663734</v>
      </c>
      <c r="D363" t="s">
        <v>198</v>
      </c>
      <c r="E363" t="str">
        <f t="shared" si="5"/>
        <v>663734SL</v>
      </c>
      <c r="F363">
        <v>2242</v>
      </c>
    </row>
    <row r="364" spans="1:6" x14ac:dyDescent="0.5">
      <c r="A364" t="s">
        <v>461</v>
      </c>
      <c r="B364" t="s">
        <v>151</v>
      </c>
      <c r="C364">
        <v>592644</v>
      </c>
      <c r="D364" t="s">
        <v>198</v>
      </c>
      <c r="E364" t="str">
        <f t="shared" si="5"/>
        <v>592644SL</v>
      </c>
      <c r="F364">
        <v>2241</v>
      </c>
    </row>
    <row r="365" spans="1:6" x14ac:dyDescent="0.5">
      <c r="A365" t="s">
        <v>316</v>
      </c>
      <c r="B365" t="s">
        <v>251</v>
      </c>
      <c r="C365">
        <v>523260</v>
      </c>
      <c r="D365" t="s">
        <v>198</v>
      </c>
      <c r="E365" t="str">
        <f t="shared" si="5"/>
        <v>523260SL</v>
      </c>
      <c r="F365">
        <v>2239</v>
      </c>
    </row>
    <row r="366" spans="1:6" x14ac:dyDescent="0.5">
      <c r="A366" t="s">
        <v>830</v>
      </c>
      <c r="B366" t="s">
        <v>605</v>
      </c>
      <c r="C366">
        <v>571882</v>
      </c>
      <c r="D366" t="s">
        <v>198</v>
      </c>
      <c r="E366" t="str">
        <f t="shared" si="5"/>
        <v>571882SL</v>
      </c>
      <c r="F366">
        <v>2236</v>
      </c>
    </row>
    <row r="367" spans="1:6" x14ac:dyDescent="0.5">
      <c r="A367" t="s">
        <v>749</v>
      </c>
      <c r="B367" t="s">
        <v>312</v>
      </c>
      <c r="C367">
        <v>642233</v>
      </c>
      <c r="D367" t="s">
        <v>198</v>
      </c>
      <c r="E367" t="str">
        <f t="shared" si="5"/>
        <v>642233SL</v>
      </c>
      <c r="F367">
        <v>2236</v>
      </c>
    </row>
    <row r="368" spans="1:6" x14ac:dyDescent="0.5">
      <c r="A368" t="s">
        <v>211</v>
      </c>
      <c r="B368" t="s">
        <v>242</v>
      </c>
      <c r="C368">
        <v>641745</v>
      </c>
      <c r="D368" t="s">
        <v>198</v>
      </c>
      <c r="E368" t="str">
        <f t="shared" si="5"/>
        <v>641745SL</v>
      </c>
      <c r="F368">
        <v>2235</v>
      </c>
    </row>
    <row r="369" spans="1:6" x14ac:dyDescent="0.5">
      <c r="A369" t="s">
        <v>1624</v>
      </c>
      <c r="B369" t="s">
        <v>189</v>
      </c>
      <c r="C369">
        <v>517008</v>
      </c>
      <c r="D369" t="s">
        <v>198</v>
      </c>
      <c r="E369" t="str">
        <f t="shared" si="5"/>
        <v>517008SL</v>
      </c>
      <c r="F369">
        <v>2235</v>
      </c>
    </row>
    <row r="370" spans="1:6" x14ac:dyDescent="0.5">
      <c r="A370" t="s">
        <v>977</v>
      </c>
      <c r="B370" t="s">
        <v>869</v>
      </c>
      <c r="C370">
        <v>592145</v>
      </c>
      <c r="D370" t="s">
        <v>198</v>
      </c>
      <c r="E370" t="str">
        <f t="shared" si="5"/>
        <v>592145SL</v>
      </c>
      <c r="F370">
        <v>2234</v>
      </c>
    </row>
    <row r="371" spans="1:6" x14ac:dyDescent="0.5">
      <c r="A371" t="s">
        <v>1486</v>
      </c>
      <c r="B371" t="s">
        <v>721</v>
      </c>
      <c r="C371">
        <v>672335</v>
      </c>
      <c r="D371" t="s">
        <v>198</v>
      </c>
      <c r="E371" t="str">
        <f t="shared" si="5"/>
        <v>672335SL</v>
      </c>
      <c r="F371">
        <v>2234</v>
      </c>
    </row>
    <row r="372" spans="1:6" x14ac:dyDescent="0.5">
      <c r="A372" t="s">
        <v>1577</v>
      </c>
      <c r="B372" t="s">
        <v>280</v>
      </c>
      <c r="C372">
        <v>592346</v>
      </c>
      <c r="D372" t="s">
        <v>198</v>
      </c>
      <c r="E372" t="str">
        <f t="shared" si="5"/>
        <v>592346SL</v>
      </c>
      <c r="F372">
        <v>2232</v>
      </c>
    </row>
    <row r="373" spans="1:6" x14ac:dyDescent="0.5">
      <c r="A373" t="s">
        <v>912</v>
      </c>
      <c r="B373" t="s">
        <v>913</v>
      </c>
      <c r="C373">
        <v>621248</v>
      </c>
      <c r="D373" t="s">
        <v>198</v>
      </c>
      <c r="E373" t="str">
        <f t="shared" si="5"/>
        <v>621248SL</v>
      </c>
      <c r="F373">
        <v>2232</v>
      </c>
    </row>
    <row r="374" spans="1:6" x14ac:dyDescent="0.5">
      <c r="A374" t="s">
        <v>1615</v>
      </c>
      <c r="B374" t="s">
        <v>423</v>
      </c>
      <c r="C374">
        <v>641154</v>
      </c>
      <c r="D374" t="s">
        <v>198</v>
      </c>
      <c r="E374" t="str">
        <f t="shared" si="5"/>
        <v>641154SL</v>
      </c>
      <c r="F374">
        <v>2232</v>
      </c>
    </row>
    <row r="375" spans="1:6" x14ac:dyDescent="0.5">
      <c r="A375" t="s">
        <v>410</v>
      </c>
      <c r="B375" t="s">
        <v>411</v>
      </c>
      <c r="C375">
        <v>666201</v>
      </c>
      <c r="D375" t="s">
        <v>198</v>
      </c>
      <c r="E375" t="str">
        <f t="shared" si="5"/>
        <v>666201SL</v>
      </c>
      <c r="F375">
        <v>2231</v>
      </c>
    </row>
    <row r="376" spans="1:6" x14ac:dyDescent="0.5">
      <c r="A376" t="s">
        <v>625</v>
      </c>
      <c r="B376" t="s">
        <v>626</v>
      </c>
      <c r="C376">
        <v>571656</v>
      </c>
      <c r="D376" t="s">
        <v>198</v>
      </c>
      <c r="E376" t="str">
        <f t="shared" si="5"/>
        <v>571656SL</v>
      </c>
      <c r="F376">
        <v>2231</v>
      </c>
    </row>
    <row r="377" spans="1:6" x14ac:dyDescent="0.5">
      <c r="A377" t="s">
        <v>1601</v>
      </c>
      <c r="B377" t="s">
        <v>358</v>
      </c>
      <c r="C377">
        <v>641941</v>
      </c>
      <c r="D377" t="s">
        <v>198</v>
      </c>
      <c r="E377" t="str">
        <f t="shared" si="5"/>
        <v>641941SL</v>
      </c>
      <c r="F377">
        <v>2230</v>
      </c>
    </row>
    <row r="378" spans="1:6" x14ac:dyDescent="0.5">
      <c r="A378" t="s">
        <v>28</v>
      </c>
      <c r="B378" t="s">
        <v>29</v>
      </c>
      <c r="C378">
        <v>592332</v>
      </c>
      <c r="D378" t="s">
        <v>198</v>
      </c>
      <c r="E378" t="str">
        <f t="shared" si="5"/>
        <v>592332SL</v>
      </c>
      <c r="F378">
        <v>2230</v>
      </c>
    </row>
    <row r="379" spans="1:6" x14ac:dyDescent="0.5">
      <c r="A379" t="s">
        <v>457</v>
      </c>
      <c r="B379" t="s">
        <v>139</v>
      </c>
      <c r="C379">
        <v>607481</v>
      </c>
      <c r="D379" t="s">
        <v>198</v>
      </c>
      <c r="E379" t="str">
        <f t="shared" si="5"/>
        <v>607481SL</v>
      </c>
      <c r="F379">
        <v>2230</v>
      </c>
    </row>
    <row r="380" spans="1:6" x14ac:dyDescent="0.5">
      <c r="A380" t="s">
        <v>763</v>
      </c>
      <c r="B380" t="s">
        <v>481</v>
      </c>
      <c r="C380">
        <v>605276</v>
      </c>
      <c r="D380" t="s">
        <v>198</v>
      </c>
      <c r="E380" t="str">
        <f t="shared" si="5"/>
        <v>605276SL</v>
      </c>
      <c r="F380">
        <v>2229</v>
      </c>
    </row>
    <row r="381" spans="1:6" x14ac:dyDescent="0.5">
      <c r="A381" t="s">
        <v>566</v>
      </c>
      <c r="B381" t="s">
        <v>427</v>
      </c>
      <c r="C381">
        <v>663738</v>
      </c>
      <c r="D381" t="s">
        <v>198</v>
      </c>
      <c r="E381" t="str">
        <f t="shared" si="5"/>
        <v>663738SL</v>
      </c>
      <c r="F381">
        <v>2228</v>
      </c>
    </row>
    <row r="382" spans="1:6" x14ac:dyDescent="0.5">
      <c r="A382" t="s">
        <v>680</v>
      </c>
      <c r="B382" t="s">
        <v>681</v>
      </c>
      <c r="C382">
        <v>446372</v>
      </c>
      <c r="D382" t="s">
        <v>198</v>
      </c>
      <c r="E382" t="str">
        <f t="shared" si="5"/>
        <v>446372SL</v>
      </c>
      <c r="F382">
        <v>2227</v>
      </c>
    </row>
    <row r="383" spans="1:6" x14ac:dyDescent="0.5">
      <c r="A383" t="s">
        <v>543</v>
      </c>
      <c r="B383" t="s">
        <v>544</v>
      </c>
      <c r="C383">
        <v>621249</v>
      </c>
      <c r="D383" t="s">
        <v>198</v>
      </c>
      <c r="E383" t="str">
        <f t="shared" si="5"/>
        <v>621249SL</v>
      </c>
      <c r="F383">
        <v>2225</v>
      </c>
    </row>
    <row r="384" spans="1:6" x14ac:dyDescent="0.5">
      <c r="A384" t="s">
        <v>478</v>
      </c>
      <c r="B384" t="s">
        <v>61</v>
      </c>
      <c r="C384">
        <v>642130</v>
      </c>
      <c r="D384" t="s">
        <v>198</v>
      </c>
      <c r="E384" t="str">
        <f t="shared" si="5"/>
        <v>642130SL</v>
      </c>
      <c r="F384">
        <v>2224</v>
      </c>
    </row>
    <row r="385" spans="1:6" x14ac:dyDescent="0.5">
      <c r="A385" t="s">
        <v>614</v>
      </c>
      <c r="B385" t="s">
        <v>511</v>
      </c>
      <c r="C385">
        <v>502522</v>
      </c>
      <c r="D385" t="s">
        <v>198</v>
      </c>
      <c r="E385" t="str">
        <f t="shared" si="5"/>
        <v>502522SL</v>
      </c>
      <c r="F385">
        <v>2224</v>
      </c>
    </row>
    <row r="386" spans="1:6" x14ac:dyDescent="0.5">
      <c r="A386" t="s">
        <v>292</v>
      </c>
      <c r="B386" t="s">
        <v>924</v>
      </c>
      <c r="C386">
        <v>670090</v>
      </c>
      <c r="D386" t="s">
        <v>198</v>
      </c>
      <c r="E386" t="str">
        <f t="shared" si="5"/>
        <v>670090SL</v>
      </c>
      <c r="F386">
        <v>2224</v>
      </c>
    </row>
    <row r="387" spans="1:6" x14ac:dyDescent="0.5">
      <c r="A387" t="s">
        <v>136</v>
      </c>
      <c r="B387" t="s">
        <v>418</v>
      </c>
      <c r="C387">
        <v>657612</v>
      </c>
      <c r="D387" t="s">
        <v>198</v>
      </c>
      <c r="E387" t="str">
        <f t="shared" ref="E387:E450" si="6">C387&amp;D387</f>
        <v>657612SL</v>
      </c>
      <c r="F387">
        <v>2221</v>
      </c>
    </row>
    <row r="388" spans="1:6" x14ac:dyDescent="0.5">
      <c r="A388" t="s">
        <v>1612</v>
      </c>
      <c r="B388" t="s">
        <v>640</v>
      </c>
      <c r="C388">
        <v>468504</v>
      </c>
      <c r="D388" t="s">
        <v>198</v>
      </c>
      <c r="E388" t="str">
        <f t="shared" si="6"/>
        <v>468504SL</v>
      </c>
      <c r="F388">
        <v>2221</v>
      </c>
    </row>
    <row r="389" spans="1:6" x14ac:dyDescent="0.5">
      <c r="A389" t="s">
        <v>140</v>
      </c>
      <c r="B389" t="s">
        <v>141</v>
      </c>
      <c r="C389">
        <v>472610</v>
      </c>
      <c r="D389" t="s">
        <v>198</v>
      </c>
      <c r="E389" t="str">
        <f t="shared" si="6"/>
        <v>472610SL</v>
      </c>
      <c r="F389">
        <v>2220</v>
      </c>
    </row>
    <row r="390" spans="1:6" x14ac:dyDescent="0.5">
      <c r="A390" t="s">
        <v>722</v>
      </c>
      <c r="B390" t="s">
        <v>723</v>
      </c>
      <c r="C390">
        <v>660813</v>
      </c>
      <c r="D390" t="s">
        <v>198</v>
      </c>
      <c r="E390" t="str">
        <f t="shared" si="6"/>
        <v>660813SL</v>
      </c>
      <c r="F390">
        <v>2220</v>
      </c>
    </row>
    <row r="391" spans="1:6" x14ac:dyDescent="0.5">
      <c r="A391" t="s">
        <v>755</v>
      </c>
      <c r="B391" t="s">
        <v>95</v>
      </c>
      <c r="C391">
        <v>453281</v>
      </c>
      <c r="D391" t="s">
        <v>198</v>
      </c>
      <c r="E391" t="str">
        <f t="shared" si="6"/>
        <v>453281SL</v>
      </c>
      <c r="F391">
        <v>2218</v>
      </c>
    </row>
    <row r="392" spans="1:6" x14ac:dyDescent="0.5">
      <c r="A392" t="s">
        <v>660</v>
      </c>
      <c r="B392" t="s">
        <v>661</v>
      </c>
      <c r="C392">
        <v>605488</v>
      </c>
      <c r="D392" t="s">
        <v>198</v>
      </c>
      <c r="E392" t="str">
        <f t="shared" si="6"/>
        <v>605488SL</v>
      </c>
      <c r="F392">
        <v>2218</v>
      </c>
    </row>
    <row r="393" spans="1:6" x14ac:dyDescent="0.5">
      <c r="A393" t="s">
        <v>537</v>
      </c>
      <c r="B393" t="s">
        <v>1540</v>
      </c>
      <c r="C393">
        <v>542585</v>
      </c>
      <c r="D393" t="s">
        <v>198</v>
      </c>
      <c r="E393" t="str">
        <f t="shared" si="6"/>
        <v>542585SL</v>
      </c>
      <c r="F393">
        <v>2217</v>
      </c>
    </row>
    <row r="394" spans="1:6" x14ac:dyDescent="0.5">
      <c r="A394" t="s">
        <v>90</v>
      </c>
      <c r="B394" t="s">
        <v>91</v>
      </c>
      <c r="C394">
        <v>622608</v>
      </c>
      <c r="D394" t="s">
        <v>198</v>
      </c>
      <c r="E394" t="str">
        <f t="shared" si="6"/>
        <v>622608SL</v>
      </c>
      <c r="F394">
        <v>2216</v>
      </c>
    </row>
    <row r="395" spans="1:6" x14ac:dyDescent="0.5">
      <c r="A395" t="s">
        <v>760</v>
      </c>
      <c r="B395" t="s">
        <v>447</v>
      </c>
      <c r="C395">
        <v>572125</v>
      </c>
      <c r="D395" t="s">
        <v>198</v>
      </c>
      <c r="E395" t="str">
        <f t="shared" si="6"/>
        <v>572125SL</v>
      </c>
      <c r="F395">
        <v>2214</v>
      </c>
    </row>
    <row r="396" spans="1:6" x14ac:dyDescent="0.5">
      <c r="A396" t="s">
        <v>554</v>
      </c>
      <c r="B396" t="s">
        <v>155</v>
      </c>
      <c r="C396">
        <v>656212</v>
      </c>
      <c r="D396" t="s">
        <v>198</v>
      </c>
      <c r="E396" t="str">
        <f t="shared" si="6"/>
        <v>656212SL</v>
      </c>
      <c r="F396">
        <v>2210</v>
      </c>
    </row>
    <row r="397" spans="1:6" x14ac:dyDescent="0.5">
      <c r="A397" t="s">
        <v>703</v>
      </c>
      <c r="B397" t="s">
        <v>497</v>
      </c>
      <c r="C397">
        <v>605513</v>
      </c>
      <c r="D397" t="s">
        <v>198</v>
      </c>
      <c r="E397" t="str">
        <f t="shared" si="6"/>
        <v>605513SL</v>
      </c>
      <c r="F397">
        <v>2209</v>
      </c>
    </row>
    <row r="398" spans="1:6" x14ac:dyDescent="0.5">
      <c r="A398" t="s">
        <v>835</v>
      </c>
      <c r="B398" t="s">
        <v>456</v>
      </c>
      <c r="C398">
        <v>621112</v>
      </c>
      <c r="D398" t="s">
        <v>198</v>
      </c>
      <c r="E398" t="str">
        <f t="shared" si="6"/>
        <v>621112SL</v>
      </c>
      <c r="F398">
        <v>2209</v>
      </c>
    </row>
    <row r="399" spans="1:6" x14ac:dyDescent="0.5">
      <c r="A399" t="s">
        <v>294</v>
      </c>
      <c r="B399" t="s">
        <v>295</v>
      </c>
      <c r="C399">
        <v>642203</v>
      </c>
      <c r="D399" t="s">
        <v>198</v>
      </c>
      <c r="E399" t="str">
        <f t="shared" si="6"/>
        <v>642203SL</v>
      </c>
      <c r="F399">
        <v>2209</v>
      </c>
    </row>
    <row r="400" spans="1:6" x14ac:dyDescent="0.5">
      <c r="A400" t="s">
        <v>88</v>
      </c>
      <c r="B400" t="s">
        <v>89</v>
      </c>
      <c r="C400">
        <v>663978</v>
      </c>
      <c r="D400" t="s">
        <v>198</v>
      </c>
      <c r="E400" t="str">
        <f t="shared" si="6"/>
        <v>663978SL</v>
      </c>
      <c r="F400">
        <v>2208</v>
      </c>
    </row>
    <row r="401" spans="1:6" x14ac:dyDescent="0.5">
      <c r="A401" t="s">
        <v>536</v>
      </c>
      <c r="B401" t="s">
        <v>272</v>
      </c>
      <c r="C401">
        <v>542914</v>
      </c>
      <c r="D401" t="s">
        <v>198</v>
      </c>
      <c r="E401" t="str">
        <f t="shared" si="6"/>
        <v>542914SL</v>
      </c>
      <c r="F401">
        <v>2207</v>
      </c>
    </row>
    <row r="402" spans="1:6" x14ac:dyDescent="0.5">
      <c r="A402" t="s">
        <v>901</v>
      </c>
      <c r="B402" t="s">
        <v>810</v>
      </c>
      <c r="C402">
        <v>669424</v>
      </c>
      <c r="D402" t="s">
        <v>198</v>
      </c>
      <c r="E402" t="str">
        <f t="shared" si="6"/>
        <v>669424SL</v>
      </c>
      <c r="F402">
        <v>2204</v>
      </c>
    </row>
    <row r="403" spans="1:6" x14ac:dyDescent="0.5">
      <c r="A403" t="s">
        <v>669</v>
      </c>
      <c r="B403" t="s">
        <v>95</v>
      </c>
      <c r="C403">
        <v>451584</v>
      </c>
      <c r="D403" t="s">
        <v>198</v>
      </c>
      <c r="E403" t="str">
        <f t="shared" si="6"/>
        <v>451584SL</v>
      </c>
      <c r="F403">
        <v>2198</v>
      </c>
    </row>
    <row r="404" spans="1:6" x14ac:dyDescent="0.5">
      <c r="A404" t="s">
        <v>348</v>
      </c>
      <c r="B404" t="s">
        <v>349</v>
      </c>
      <c r="C404">
        <v>592773</v>
      </c>
      <c r="D404" t="s">
        <v>198</v>
      </c>
      <c r="E404" t="str">
        <f t="shared" si="6"/>
        <v>592773SL</v>
      </c>
      <c r="F404">
        <v>2198</v>
      </c>
    </row>
    <row r="405" spans="1:6" x14ac:dyDescent="0.5">
      <c r="A405" t="s">
        <v>130</v>
      </c>
      <c r="B405" t="s">
        <v>131</v>
      </c>
      <c r="C405">
        <v>669373</v>
      </c>
      <c r="D405" t="s">
        <v>198</v>
      </c>
      <c r="E405" t="str">
        <f t="shared" si="6"/>
        <v>669373SL</v>
      </c>
      <c r="F405">
        <v>2196</v>
      </c>
    </row>
    <row r="406" spans="1:6" x14ac:dyDescent="0.5">
      <c r="A406" t="s">
        <v>248</v>
      </c>
      <c r="B406" t="s">
        <v>249</v>
      </c>
      <c r="C406">
        <v>593423</v>
      </c>
      <c r="D406" t="s">
        <v>198</v>
      </c>
      <c r="E406" t="str">
        <f t="shared" si="6"/>
        <v>593423SL</v>
      </c>
      <c r="F406">
        <v>2195</v>
      </c>
    </row>
    <row r="407" spans="1:6" x14ac:dyDescent="0.5">
      <c r="A407" t="s">
        <v>322</v>
      </c>
      <c r="B407" t="s">
        <v>181</v>
      </c>
      <c r="C407">
        <v>607231</v>
      </c>
      <c r="D407" t="s">
        <v>198</v>
      </c>
      <c r="E407" t="str">
        <f t="shared" si="6"/>
        <v>607231SL</v>
      </c>
      <c r="F407">
        <v>2194</v>
      </c>
    </row>
    <row r="408" spans="1:6" x14ac:dyDescent="0.5">
      <c r="A408" t="s">
        <v>949</v>
      </c>
      <c r="B408" t="s">
        <v>511</v>
      </c>
      <c r="C408">
        <v>677865</v>
      </c>
      <c r="D408" t="s">
        <v>198</v>
      </c>
      <c r="E408" t="str">
        <f t="shared" si="6"/>
        <v>677865SL</v>
      </c>
      <c r="F408">
        <v>2194</v>
      </c>
    </row>
    <row r="409" spans="1:6" x14ac:dyDescent="0.5">
      <c r="A409" t="s">
        <v>449</v>
      </c>
      <c r="B409" t="s">
        <v>85</v>
      </c>
      <c r="C409">
        <v>676979</v>
      </c>
      <c r="D409" t="s">
        <v>198</v>
      </c>
      <c r="E409" t="str">
        <f t="shared" si="6"/>
        <v>676979SL</v>
      </c>
      <c r="F409">
        <v>2193</v>
      </c>
    </row>
    <row r="410" spans="1:6" x14ac:dyDescent="0.5">
      <c r="A410" t="s">
        <v>695</v>
      </c>
      <c r="B410" t="s">
        <v>272</v>
      </c>
      <c r="C410">
        <v>664948</v>
      </c>
      <c r="D410" t="s">
        <v>198</v>
      </c>
      <c r="E410" t="str">
        <f t="shared" si="6"/>
        <v>664948SL</v>
      </c>
      <c r="F410">
        <v>2186</v>
      </c>
    </row>
    <row r="411" spans="1:6" x14ac:dyDescent="0.5">
      <c r="A411" t="s">
        <v>148</v>
      </c>
      <c r="B411" t="s">
        <v>149</v>
      </c>
      <c r="C411">
        <v>593958</v>
      </c>
      <c r="D411" t="s">
        <v>198</v>
      </c>
      <c r="E411" t="str">
        <f t="shared" si="6"/>
        <v>593958SL</v>
      </c>
      <c r="F411">
        <v>2184</v>
      </c>
    </row>
    <row r="412" spans="1:6" x14ac:dyDescent="0.5">
      <c r="A412" t="s">
        <v>415</v>
      </c>
      <c r="B412" t="s">
        <v>416</v>
      </c>
      <c r="C412">
        <v>571510</v>
      </c>
      <c r="D412" t="s">
        <v>198</v>
      </c>
      <c r="E412" t="str">
        <f t="shared" si="6"/>
        <v>571510SL</v>
      </c>
      <c r="F412">
        <v>2183</v>
      </c>
    </row>
    <row r="413" spans="1:6" x14ac:dyDescent="0.5">
      <c r="A413" t="s">
        <v>758</v>
      </c>
      <c r="B413" t="s">
        <v>77</v>
      </c>
      <c r="C413">
        <v>668820</v>
      </c>
      <c r="D413" t="s">
        <v>198</v>
      </c>
      <c r="E413" t="str">
        <f t="shared" si="6"/>
        <v>668820SL</v>
      </c>
      <c r="F413">
        <v>2180</v>
      </c>
    </row>
    <row r="414" spans="1:6" x14ac:dyDescent="0.5">
      <c r="A414" t="s">
        <v>582</v>
      </c>
      <c r="B414" t="s">
        <v>583</v>
      </c>
      <c r="C414">
        <v>608328</v>
      </c>
      <c r="D414" t="s">
        <v>198</v>
      </c>
      <c r="E414" t="str">
        <f t="shared" si="6"/>
        <v>608328SL</v>
      </c>
      <c r="F414">
        <v>2179</v>
      </c>
    </row>
    <row r="415" spans="1:6" x14ac:dyDescent="0.5">
      <c r="A415" t="s">
        <v>459</v>
      </c>
      <c r="B415" t="s">
        <v>291</v>
      </c>
      <c r="C415">
        <v>669456</v>
      </c>
      <c r="D415" t="s">
        <v>198</v>
      </c>
      <c r="E415" t="str">
        <f t="shared" si="6"/>
        <v>669456SL</v>
      </c>
      <c r="F415">
        <v>2179</v>
      </c>
    </row>
    <row r="416" spans="1:6" x14ac:dyDescent="0.5">
      <c r="A416" t="s">
        <v>801</v>
      </c>
      <c r="B416" t="s">
        <v>802</v>
      </c>
      <c r="C416">
        <v>663804</v>
      </c>
      <c r="D416" t="s">
        <v>198</v>
      </c>
      <c r="E416" t="str">
        <f t="shared" si="6"/>
        <v>663804SL</v>
      </c>
      <c r="F416">
        <v>2178</v>
      </c>
    </row>
    <row r="417" spans="1:6" x14ac:dyDescent="0.5">
      <c r="A417" t="s">
        <v>725</v>
      </c>
      <c r="B417" t="s">
        <v>220</v>
      </c>
      <c r="C417">
        <v>519443</v>
      </c>
      <c r="D417" t="s">
        <v>198</v>
      </c>
      <c r="E417" t="str">
        <f t="shared" si="6"/>
        <v>519443SL</v>
      </c>
      <c r="F417">
        <v>2175</v>
      </c>
    </row>
    <row r="418" spans="1:6" x14ac:dyDescent="0.5">
      <c r="A418" t="s">
        <v>895</v>
      </c>
      <c r="B418" t="s">
        <v>97</v>
      </c>
      <c r="C418">
        <v>592716</v>
      </c>
      <c r="D418" t="s">
        <v>198</v>
      </c>
      <c r="E418" t="str">
        <f t="shared" si="6"/>
        <v>592716SL</v>
      </c>
      <c r="F418">
        <v>2174</v>
      </c>
    </row>
    <row r="419" spans="1:6" x14ac:dyDescent="0.5">
      <c r="A419" t="s">
        <v>440</v>
      </c>
      <c r="B419" t="s">
        <v>441</v>
      </c>
      <c r="C419">
        <v>489265</v>
      </c>
      <c r="D419" t="s">
        <v>198</v>
      </c>
      <c r="E419" t="str">
        <f t="shared" si="6"/>
        <v>489265SL</v>
      </c>
      <c r="F419">
        <v>2173</v>
      </c>
    </row>
    <row r="420" spans="1:6" x14ac:dyDescent="0.5">
      <c r="A420" t="s">
        <v>798</v>
      </c>
      <c r="B420" t="s">
        <v>681</v>
      </c>
      <c r="C420">
        <v>608349</v>
      </c>
      <c r="D420" t="s">
        <v>198</v>
      </c>
      <c r="E420" t="str">
        <f t="shared" si="6"/>
        <v>608349SL</v>
      </c>
      <c r="F420">
        <v>2172</v>
      </c>
    </row>
    <row r="421" spans="1:6" x14ac:dyDescent="0.5">
      <c r="A421" t="s">
        <v>872</v>
      </c>
      <c r="B421" t="s">
        <v>873</v>
      </c>
      <c r="C421">
        <v>605521</v>
      </c>
      <c r="D421" t="s">
        <v>198</v>
      </c>
      <c r="E421" t="str">
        <f t="shared" si="6"/>
        <v>605521SL</v>
      </c>
      <c r="F421">
        <v>2169</v>
      </c>
    </row>
    <row r="422" spans="1:6" x14ac:dyDescent="0.5">
      <c r="A422" t="s">
        <v>211</v>
      </c>
      <c r="B422" t="s">
        <v>119</v>
      </c>
      <c r="C422">
        <v>664918</v>
      </c>
      <c r="D422" t="s">
        <v>198</v>
      </c>
      <c r="E422" t="str">
        <f t="shared" si="6"/>
        <v>664918SL</v>
      </c>
      <c r="F422">
        <v>2167</v>
      </c>
    </row>
    <row r="423" spans="1:6" x14ac:dyDescent="0.5">
      <c r="A423" t="s">
        <v>664</v>
      </c>
      <c r="B423" t="s">
        <v>29</v>
      </c>
      <c r="C423">
        <v>656464</v>
      </c>
      <c r="D423" t="s">
        <v>198</v>
      </c>
      <c r="E423" t="str">
        <f t="shared" si="6"/>
        <v>656464SL</v>
      </c>
      <c r="F423">
        <v>2164</v>
      </c>
    </row>
    <row r="424" spans="1:6" x14ac:dyDescent="0.5">
      <c r="A424" t="s">
        <v>886</v>
      </c>
      <c r="B424" t="s">
        <v>19</v>
      </c>
      <c r="C424">
        <v>543594</v>
      </c>
      <c r="D424" t="s">
        <v>198</v>
      </c>
      <c r="E424" t="str">
        <f t="shared" si="6"/>
        <v>543594SL</v>
      </c>
      <c r="F424">
        <v>2163</v>
      </c>
    </row>
    <row r="425" spans="1:6" x14ac:dyDescent="0.5">
      <c r="A425" t="s">
        <v>840</v>
      </c>
      <c r="B425" t="s">
        <v>841</v>
      </c>
      <c r="C425">
        <v>594795</v>
      </c>
      <c r="D425" t="s">
        <v>198</v>
      </c>
      <c r="E425" t="str">
        <f t="shared" si="6"/>
        <v>594795SL</v>
      </c>
      <c r="F425">
        <v>2162</v>
      </c>
    </row>
    <row r="426" spans="1:6" x14ac:dyDescent="0.5">
      <c r="A426" t="s">
        <v>1618</v>
      </c>
      <c r="B426" t="s">
        <v>922</v>
      </c>
      <c r="C426">
        <v>657248</v>
      </c>
      <c r="D426" t="s">
        <v>198</v>
      </c>
      <c r="E426" t="str">
        <f t="shared" si="6"/>
        <v>657248SL</v>
      </c>
      <c r="F426">
        <v>2161</v>
      </c>
    </row>
    <row r="427" spans="1:6" x14ac:dyDescent="0.5">
      <c r="A427" t="s">
        <v>684</v>
      </c>
      <c r="B427" t="s">
        <v>685</v>
      </c>
      <c r="C427">
        <v>605525</v>
      </c>
      <c r="D427" t="s">
        <v>198</v>
      </c>
      <c r="E427" t="str">
        <f t="shared" si="6"/>
        <v>605525SL</v>
      </c>
      <c r="F427">
        <v>2158</v>
      </c>
    </row>
    <row r="428" spans="1:6" x14ac:dyDescent="0.5">
      <c r="A428" t="s">
        <v>406</v>
      </c>
      <c r="B428" t="s">
        <v>407</v>
      </c>
      <c r="C428">
        <v>665152</v>
      </c>
      <c r="D428" t="s">
        <v>198</v>
      </c>
      <c r="E428" t="str">
        <f t="shared" si="6"/>
        <v>665152SL</v>
      </c>
      <c r="F428">
        <v>2158</v>
      </c>
    </row>
    <row r="429" spans="1:6" x14ac:dyDescent="0.5">
      <c r="A429" t="s">
        <v>202</v>
      </c>
      <c r="B429" t="s">
        <v>360</v>
      </c>
      <c r="C429">
        <v>474463</v>
      </c>
      <c r="D429" t="s">
        <v>198</v>
      </c>
      <c r="E429" t="str">
        <f t="shared" si="6"/>
        <v>474463SL</v>
      </c>
      <c r="F429">
        <v>2158</v>
      </c>
    </row>
    <row r="430" spans="1:6" x14ac:dyDescent="0.5">
      <c r="A430" t="s">
        <v>480</v>
      </c>
      <c r="B430" t="s">
        <v>481</v>
      </c>
      <c r="C430">
        <v>670280</v>
      </c>
      <c r="D430" t="s">
        <v>198</v>
      </c>
      <c r="E430" t="str">
        <f t="shared" si="6"/>
        <v>670280SL</v>
      </c>
      <c r="F430">
        <v>2156</v>
      </c>
    </row>
    <row r="431" spans="1:6" x14ac:dyDescent="0.5">
      <c r="A431" t="s">
        <v>653</v>
      </c>
      <c r="B431" t="s">
        <v>1608</v>
      </c>
      <c r="C431">
        <v>502327</v>
      </c>
      <c r="D431" t="s">
        <v>198</v>
      </c>
      <c r="E431" t="str">
        <f t="shared" si="6"/>
        <v>502327SL</v>
      </c>
      <c r="F431">
        <v>2156</v>
      </c>
    </row>
    <row r="432" spans="1:6" x14ac:dyDescent="0.5">
      <c r="A432" t="s">
        <v>905</v>
      </c>
      <c r="B432" t="s">
        <v>293</v>
      </c>
      <c r="C432">
        <v>676424</v>
      </c>
      <c r="D432" t="s">
        <v>198</v>
      </c>
      <c r="E432" t="str">
        <f t="shared" si="6"/>
        <v>676424SL</v>
      </c>
      <c r="F432">
        <v>2155</v>
      </c>
    </row>
    <row r="433" spans="1:6" x14ac:dyDescent="0.5">
      <c r="A433" t="s">
        <v>474</v>
      </c>
      <c r="B433" t="s">
        <v>73</v>
      </c>
      <c r="C433">
        <v>672578</v>
      </c>
      <c r="D433" t="s">
        <v>198</v>
      </c>
      <c r="E433" t="str">
        <f t="shared" si="6"/>
        <v>672578SL</v>
      </c>
      <c r="F433">
        <v>2154</v>
      </c>
    </row>
    <row r="434" spans="1:6" x14ac:dyDescent="0.5">
      <c r="A434" t="s">
        <v>1614</v>
      </c>
      <c r="B434" t="s">
        <v>775</v>
      </c>
      <c r="C434">
        <v>650959</v>
      </c>
      <c r="D434" t="s">
        <v>198</v>
      </c>
      <c r="E434" t="str">
        <f t="shared" si="6"/>
        <v>650959SL</v>
      </c>
      <c r="F434">
        <v>2147</v>
      </c>
    </row>
    <row r="435" spans="1:6" x14ac:dyDescent="0.5">
      <c r="A435" t="s">
        <v>271</v>
      </c>
      <c r="B435" t="s">
        <v>272</v>
      </c>
      <c r="C435">
        <v>543101</v>
      </c>
      <c r="D435" t="s">
        <v>198</v>
      </c>
      <c r="E435" t="str">
        <f t="shared" si="6"/>
        <v>543101SL</v>
      </c>
      <c r="F435">
        <v>2142</v>
      </c>
    </row>
    <row r="436" spans="1:6" x14ac:dyDescent="0.5">
      <c r="A436" t="s">
        <v>740</v>
      </c>
      <c r="B436" t="s">
        <v>741</v>
      </c>
      <c r="C436">
        <v>519008</v>
      </c>
      <c r="D436" t="s">
        <v>198</v>
      </c>
      <c r="E436" t="str">
        <f t="shared" si="6"/>
        <v>519008SL</v>
      </c>
      <c r="F436">
        <v>2139</v>
      </c>
    </row>
    <row r="437" spans="1:6" x14ac:dyDescent="0.5">
      <c r="A437" t="s">
        <v>638</v>
      </c>
      <c r="B437" t="s">
        <v>481</v>
      </c>
      <c r="C437">
        <v>656849</v>
      </c>
      <c r="D437" t="s">
        <v>198</v>
      </c>
      <c r="E437" t="str">
        <f t="shared" si="6"/>
        <v>656849SL</v>
      </c>
      <c r="F437">
        <v>2138</v>
      </c>
    </row>
    <row r="438" spans="1:6" x14ac:dyDescent="0.5">
      <c r="A438" t="s">
        <v>595</v>
      </c>
      <c r="B438" t="s">
        <v>481</v>
      </c>
      <c r="C438">
        <v>456034</v>
      </c>
      <c r="D438" t="s">
        <v>198</v>
      </c>
      <c r="E438" t="str">
        <f t="shared" si="6"/>
        <v>456034SL</v>
      </c>
      <c r="F438">
        <v>2137</v>
      </c>
    </row>
    <row r="439" spans="1:6" x14ac:dyDescent="0.5">
      <c r="A439" t="s">
        <v>700</v>
      </c>
      <c r="B439" t="s">
        <v>701</v>
      </c>
      <c r="C439">
        <v>642545</v>
      </c>
      <c r="D439" t="s">
        <v>198</v>
      </c>
      <c r="E439" t="str">
        <f t="shared" si="6"/>
        <v>642545SL</v>
      </c>
      <c r="F439">
        <v>2135</v>
      </c>
    </row>
    <row r="440" spans="1:6" x14ac:dyDescent="0.5">
      <c r="A440" t="s">
        <v>482</v>
      </c>
      <c r="B440" t="s">
        <v>483</v>
      </c>
      <c r="C440">
        <v>429722</v>
      </c>
      <c r="D440" t="s">
        <v>198</v>
      </c>
      <c r="E440" t="str">
        <f t="shared" si="6"/>
        <v>429722SL</v>
      </c>
      <c r="F440">
        <v>2133</v>
      </c>
    </row>
    <row r="441" spans="1:6" x14ac:dyDescent="0.5">
      <c r="A441" t="s">
        <v>226</v>
      </c>
      <c r="B441" t="s">
        <v>227</v>
      </c>
      <c r="C441">
        <v>663465</v>
      </c>
      <c r="D441" t="s">
        <v>198</v>
      </c>
      <c r="E441" t="str">
        <f t="shared" si="6"/>
        <v>663465SL</v>
      </c>
      <c r="F441">
        <v>2130</v>
      </c>
    </row>
    <row r="442" spans="1:6" x14ac:dyDescent="0.5">
      <c r="A442" t="s">
        <v>363</v>
      </c>
      <c r="B442" t="s">
        <v>364</v>
      </c>
      <c r="C442">
        <v>571521</v>
      </c>
      <c r="D442" t="s">
        <v>198</v>
      </c>
      <c r="E442" t="str">
        <f t="shared" si="6"/>
        <v>571521SL</v>
      </c>
      <c r="F442">
        <v>2130</v>
      </c>
    </row>
    <row r="443" spans="1:6" x14ac:dyDescent="0.5">
      <c r="A443" t="s">
        <v>1005</v>
      </c>
      <c r="B443" t="s">
        <v>810</v>
      </c>
      <c r="C443">
        <v>623474</v>
      </c>
      <c r="D443" t="s">
        <v>198</v>
      </c>
      <c r="E443" t="str">
        <f t="shared" si="6"/>
        <v>623474SL</v>
      </c>
      <c r="F443">
        <v>2127</v>
      </c>
    </row>
    <row r="444" spans="1:6" x14ac:dyDescent="0.5">
      <c r="A444" t="s">
        <v>173</v>
      </c>
      <c r="B444" t="s">
        <v>89</v>
      </c>
      <c r="C444">
        <v>623167</v>
      </c>
      <c r="D444" t="s">
        <v>198</v>
      </c>
      <c r="E444" t="str">
        <f t="shared" si="6"/>
        <v>623167SL</v>
      </c>
      <c r="F444">
        <v>2125</v>
      </c>
    </row>
    <row r="445" spans="1:6" x14ac:dyDescent="0.5">
      <c r="A445" t="s">
        <v>617</v>
      </c>
      <c r="B445" t="s">
        <v>229</v>
      </c>
      <c r="C445">
        <v>533167</v>
      </c>
      <c r="D445" t="s">
        <v>198</v>
      </c>
      <c r="E445" t="str">
        <f t="shared" si="6"/>
        <v>533167SL</v>
      </c>
      <c r="F445">
        <v>2115</v>
      </c>
    </row>
    <row r="446" spans="1:6" x14ac:dyDescent="0.5">
      <c r="A446" t="s">
        <v>391</v>
      </c>
      <c r="B446" t="s">
        <v>392</v>
      </c>
      <c r="C446">
        <v>544727</v>
      </c>
      <c r="D446" t="s">
        <v>198</v>
      </c>
      <c r="E446" t="str">
        <f t="shared" si="6"/>
        <v>544727SL</v>
      </c>
      <c r="F446">
        <v>2113</v>
      </c>
    </row>
    <row r="447" spans="1:6" x14ac:dyDescent="0.5">
      <c r="A447" t="s">
        <v>920</v>
      </c>
      <c r="B447" t="s">
        <v>427</v>
      </c>
      <c r="C447">
        <v>641447</v>
      </c>
      <c r="D447" t="s">
        <v>198</v>
      </c>
      <c r="E447" t="str">
        <f t="shared" si="6"/>
        <v>641447SL</v>
      </c>
      <c r="F447">
        <v>2113</v>
      </c>
    </row>
    <row r="448" spans="1:6" x14ac:dyDescent="0.5">
      <c r="A448" t="s">
        <v>202</v>
      </c>
      <c r="B448" t="s">
        <v>583</v>
      </c>
      <c r="C448">
        <v>502624</v>
      </c>
      <c r="D448" t="s">
        <v>198</v>
      </c>
      <c r="E448" t="str">
        <f t="shared" si="6"/>
        <v>502624SL</v>
      </c>
      <c r="F448">
        <v>2112</v>
      </c>
    </row>
    <row r="449" spans="1:6" x14ac:dyDescent="0.5">
      <c r="A449" t="s">
        <v>405</v>
      </c>
      <c r="B449" t="s">
        <v>400</v>
      </c>
      <c r="C449">
        <v>624133</v>
      </c>
      <c r="D449" t="s">
        <v>198</v>
      </c>
      <c r="E449" t="str">
        <f t="shared" si="6"/>
        <v>624133SL</v>
      </c>
      <c r="F449">
        <v>2112</v>
      </c>
    </row>
    <row r="450" spans="1:6" x14ac:dyDescent="0.5">
      <c r="A450" t="s">
        <v>918</v>
      </c>
      <c r="B450" t="s">
        <v>919</v>
      </c>
      <c r="C450">
        <v>626929</v>
      </c>
      <c r="D450" t="s">
        <v>198</v>
      </c>
      <c r="E450" t="str">
        <f t="shared" si="6"/>
        <v>626929SL</v>
      </c>
      <c r="F450">
        <v>2107</v>
      </c>
    </row>
    <row r="451" spans="1:6" x14ac:dyDescent="0.5">
      <c r="A451" t="s">
        <v>1632</v>
      </c>
      <c r="B451" t="s">
        <v>1540</v>
      </c>
      <c r="C451">
        <v>592254</v>
      </c>
      <c r="D451" t="s">
        <v>198</v>
      </c>
      <c r="E451" t="str">
        <f t="shared" ref="E451:E500" si="7">C451&amp;D451</f>
        <v>592254SL</v>
      </c>
      <c r="F451">
        <v>2100</v>
      </c>
    </row>
    <row r="452" spans="1:6" x14ac:dyDescent="0.5">
      <c r="A452" t="s">
        <v>811</v>
      </c>
      <c r="B452" t="s">
        <v>488</v>
      </c>
      <c r="C452">
        <v>667376</v>
      </c>
      <c r="D452" t="s">
        <v>198</v>
      </c>
      <c r="E452" t="str">
        <f t="shared" si="7"/>
        <v>667376SL</v>
      </c>
      <c r="F452">
        <v>2095</v>
      </c>
    </row>
    <row r="453" spans="1:6" x14ac:dyDescent="0.5">
      <c r="A453" t="s">
        <v>408</v>
      </c>
      <c r="B453" t="s">
        <v>161</v>
      </c>
      <c r="C453">
        <v>608716</v>
      </c>
      <c r="D453" t="s">
        <v>198</v>
      </c>
      <c r="E453" t="str">
        <f t="shared" si="7"/>
        <v>608716SL</v>
      </c>
      <c r="F453">
        <v>2094</v>
      </c>
    </row>
    <row r="454" spans="1:6" x14ac:dyDescent="0.5">
      <c r="A454" t="s">
        <v>750</v>
      </c>
      <c r="B454" t="s">
        <v>177</v>
      </c>
      <c r="C454">
        <v>621114</v>
      </c>
      <c r="D454" t="s">
        <v>198</v>
      </c>
      <c r="E454" t="str">
        <f t="shared" si="7"/>
        <v>621114SL</v>
      </c>
      <c r="F454">
        <v>2094</v>
      </c>
    </row>
    <row r="455" spans="1:6" x14ac:dyDescent="0.5">
      <c r="A455" t="s">
        <v>717</v>
      </c>
      <c r="B455" t="s">
        <v>718</v>
      </c>
      <c r="C455">
        <v>606303</v>
      </c>
      <c r="D455" t="s">
        <v>198</v>
      </c>
      <c r="E455" t="str">
        <f t="shared" si="7"/>
        <v>606303SL</v>
      </c>
      <c r="F455">
        <v>2093</v>
      </c>
    </row>
    <row r="456" spans="1:6" x14ac:dyDescent="0.5">
      <c r="A456" t="s">
        <v>646</v>
      </c>
      <c r="B456" t="s">
        <v>647</v>
      </c>
      <c r="C456">
        <v>642152</v>
      </c>
      <c r="D456" t="s">
        <v>198</v>
      </c>
      <c r="E456" t="str">
        <f t="shared" si="7"/>
        <v>642152SL</v>
      </c>
      <c r="F456">
        <v>2093</v>
      </c>
    </row>
    <row r="457" spans="1:6" x14ac:dyDescent="0.5">
      <c r="A457" t="s">
        <v>108</v>
      </c>
      <c r="B457" t="s">
        <v>25</v>
      </c>
      <c r="C457">
        <v>643511</v>
      </c>
      <c r="D457" t="s">
        <v>198</v>
      </c>
      <c r="E457" t="str">
        <f t="shared" si="7"/>
        <v>643511SL</v>
      </c>
      <c r="F457">
        <v>2093</v>
      </c>
    </row>
    <row r="458" spans="1:6" x14ac:dyDescent="0.5">
      <c r="A458" t="s">
        <v>706</v>
      </c>
      <c r="B458" t="s">
        <v>242</v>
      </c>
      <c r="C458">
        <v>542960</v>
      </c>
      <c r="D458" t="s">
        <v>198</v>
      </c>
      <c r="E458" t="str">
        <f t="shared" si="7"/>
        <v>542960SL</v>
      </c>
      <c r="F458">
        <v>2090</v>
      </c>
    </row>
    <row r="459" spans="1:6" x14ac:dyDescent="0.5">
      <c r="A459" t="s">
        <v>140</v>
      </c>
      <c r="B459" t="s">
        <v>540</v>
      </c>
      <c r="C459">
        <v>606424</v>
      </c>
      <c r="D459" t="s">
        <v>198</v>
      </c>
      <c r="E459" t="str">
        <f t="shared" si="7"/>
        <v>606424SL</v>
      </c>
      <c r="F459">
        <v>2087</v>
      </c>
    </row>
    <row r="460" spans="1:6" x14ac:dyDescent="0.5">
      <c r="A460" t="s">
        <v>860</v>
      </c>
      <c r="B460" t="s">
        <v>861</v>
      </c>
      <c r="C460">
        <v>605359</v>
      </c>
      <c r="D460" t="s">
        <v>198</v>
      </c>
      <c r="E460" t="str">
        <f t="shared" si="7"/>
        <v>605359SL</v>
      </c>
      <c r="F460">
        <v>2085</v>
      </c>
    </row>
    <row r="461" spans="1:6" x14ac:dyDescent="0.5">
      <c r="A461" t="s">
        <v>140</v>
      </c>
      <c r="B461" t="s">
        <v>141</v>
      </c>
      <c r="C461">
        <v>677651</v>
      </c>
      <c r="D461" t="s">
        <v>198</v>
      </c>
      <c r="E461" t="str">
        <f t="shared" si="7"/>
        <v>677651SL</v>
      </c>
      <c r="F461">
        <v>2077</v>
      </c>
    </row>
    <row r="462" spans="1:6" x14ac:dyDescent="0.5">
      <c r="A462" t="s">
        <v>180</v>
      </c>
      <c r="B462" t="s">
        <v>181</v>
      </c>
      <c r="C462">
        <v>607644</v>
      </c>
      <c r="D462" t="s">
        <v>198</v>
      </c>
      <c r="E462" t="str">
        <f t="shared" si="7"/>
        <v>607644SL</v>
      </c>
      <c r="F462">
        <v>2076</v>
      </c>
    </row>
    <row r="463" spans="1:6" x14ac:dyDescent="0.5">
      <c r="A463" t="s">
        <v>889</v>
      </c>
      <c r="B463" t="s">
        <v>177</v>
      </c>
      <c r="C463">
        <v>595411</v>
      </c>
      <c r="D463" t="s">
        <v>198</v>
      </c>
      <c r="E463" t="str">
        <f t="shared" si="7"/>
        <v>595411SL</v>
      </c>
      <c r="F463">
        <v>2073</v>
      </c>
    </row>
    <row r="464" spans="1:6" x14ac:dyDescent="0.5">
      <c r="A464" t="s">
        <v>138</v>
      </c>
      <c r="B464" t="s">
        <v>139</v>
      </c>
      <c r="C464">
        <v>605400</v>
      </c>
      <c r="D464" t="s">
        <v>198</v>
      </c>
      <c r="E464" t="str">
        <f t="shared" si="7"/>
        <v>605400SL</v>
      </c>
      <c r="F464">
        <v>2071</v>
      </c>
    </row>
    <row r="465" spans="1:6" x14ac:dyDescent="0.5">
      <c r="A465" t="s">
        <v>578</v>
      </c>
      <c r="B465" t="s">
        <v>579</v>
      </c>
      <c r="C465">
        <v>664192</v>
      </c>
      <c r="D465" t="s">
        <v>198</v>
      </c>
      <c r="E465" t="str">
        <f t="shared" si="7"/>
        <v>664192SL</v>
      </c>
      <c r="F465">
        <v>2071</v>
      </c>
    </row>
    <row r="466" spans="1:6" x14ac:dyDescent="0.5">
      <c r="A466" t="s">
        <v>876</v>
      </c>
      <c r="B466" t="s">
        <v>175</v>
      </c>
      <c r="C466">
        <v>642073</v>
      </c>
      <c r="D466" t="s">
        <v>198</v>
      </c>
      <c r="E466" t="str">
        <f t="shared" si="7"/>
        <v>642073SL</v>
      </c>
      <c r="F466">
        <v>2066</v>
      </c>
    </row>
    <row r="467" spans="1:6" x14ac:dyDescent="0.5">
      <c r="A467" t="s">
        <v>372</v>
      </c>
      <c r="B467" t="s">
        <v>373</v>
      </c>
      <c r="C467">
        <v>570663</v>
      </c>
      <c r="D467" t="s">
        <v>198</v>
      </c>
      <c r="E467" t="str">
        <f t="shared" si="7"/>
        <v>570663SL</v>
      </c>
      <c r="F467">
        <v>2064</v>
      </c>
    </row>
    <row r="468" spans="1:6" x14ac:dyDescent="0.5">
      <c r="A468" t="s">
        <v>439</v>
      </c>
      <c r="B468" t="s">
        <v>45</v>
      </c>
      <c r="C468">
        <v>647315</v>
      </c>
      <c r="D468" t="s">
        <v>198</v>
      </c>
      <c r="E468" t="str">
        <f t="shared" si="7"/>
        <v>647315SL</v>
      </c>
      <c r="F468">
        <v>2063</v>
      </c>
    </row>
    <row r="469" spans="1:6" x14ac:dyDescent="0.5">
      <c r="A469" t="s">
        <v>206</v>
      </c>
      <c r="B469" t="s">
        <v>207</v>
      </c>
      <c r="C469">
        <v>547943</v>
      </c>
      <c r="D469" t="s">
        <v>198</v>
      </c>
      <c r="E469" t="str">
        <f t="shared" si="7"/>
        <v>547943SL</v>
      </c>
      <c r="F469">
        <v>2063</v>
      </c>
    </row>
    <row r="470" spans="1:6" x14ac:dyDescent="0.5">
      <c r="A470" t="s">
        <v>594</v>
      </c>
      <c r="B470" t="s">
        <v>305</v>
      </c>
      <c r="C470">
        <v>458708</v>
      </c>
      <c r="D470" t="s">
        <v>198</v>
      </c>
      <c r="E470" t="str">
        <f t="shared" si="7"/>
        <v>458708SL</v>
      </c>
      <c r="F470">
        <v>2060</v>
      </c>
    </row>
    <row r="471" spans="1:6" x14ac:dyDescent="0.5">
      <c r="A471" t="s">
        <v>464</v>
      </c>
      <c r="B471" t="s">
        <v>1616</v>
      </c>
      <c r="C471">
        <v>641482</v>
      </c>
      <c r="D471" t="s">
        <v>198</v>
      </c>
      <c r="E471" t="str">
        <f t="shared" si="7"/>
        <v>641482SL</v>
      </c>
      <c r="F471">
        <v>2060</v>
      </c>
    </row>
    <row r="472" spans="1:6" x14ac:dyDescent="0.5">
      <c r="A472" t="s">
        <v>642</v>
      </c>
      <c r="B472" t="s">
        <v>643</v>
      </c>
      <c r="C472">
        <v>664062</v>
      </c>
      <c r="D472" t="s">
        <v>198</v>
      </c>
      <c r="E472" t="str">
        <f t="shared" si="7"/>
        <v>664062SL</v>
      </c>
      <c r="F472">
        <v>2059</v>
      </c>
    </row>
    <row r="473" spans="1:6" x14ac:dyDescent="0.5">
      <c r="A473" t="s">
        <v>891</v>
      </c>
      <c r="B473" t="s">
        <v>685</v>
      </c>
      <c r="C473">
        <v>656266</v>
      </c>
      <c r="D473" t="s">
        <v>198</v>
      </c>
      <c r="E473" t="str">
        <f t="shared" si="7"/>
        <v>656266SL</v>
      </c>
      <c r="F473">
        <v>2056</v>
      </c>
    </row>
    <row r="474" spans="1:6" x14ac:dyDescent="0.5">
      <c r="A474" t="s">
        <v>328</v>
      </c>
      <c r="B474" t="s">
        <v>329</v>
      </c>
      <c r="C474">
        <v>664141</v>
      </c>
      <c r="D474" t="s">
        <v>198</v>
      </c>
      <c r="E474" t="str">
        <f t="shared" si="7"/>
        <v>664141SL</v>
      </c>
      <c r="F474">
        <v>2047</v>
      </c>
    </row>
    <row r="475" spans="1:6" x14ac:dyDescent="0.5">
      <c r="A475" t="s">
        <v>682</v>
      </c>
      <c r="B475" t="s">
        <v>101</v>
      </c>
      <c r="C475">
        <v>663531</v>
      </c>
      <c r="D475" t="s">
        <v>198</v>
      </c>
      <c r="E475" t="str">
        <f t="shared" si="7"/>
        <v>663531SL</v>
      </c>
      <c r="F475">
        <v>2042</v>
      </c>
    </row>
    <row r="476" spans="1:6" x14ac:dyDescent="0.5">
      <c r="A476" t="s">
        <v>580</v>
      </c>
      <c r="B476" t="s">
        <v>139</v>
      </c>
      <c r="C476">
        <v>571901</v>
      </c>
      <c r="D476" t="s">
        <v>198</v>
      </c>
      <c r="E476" t="str">
        <f t="shared" si="7"/>
        <v>571901SL</v>
      </c>
      <c r="F476">
        <v>2039</v>
      </c>
    </row>
    <row r="477" spans="1:6" x14ac:dyDescent="0.5">
      <c r="A477" t="s">
        <v>385</v>
      </c>
      <c r="B477" t="s">
        <v>386</v>
      </c>
      <c r="C477">
        <v>453343</v>
      </c>
      <c r="D477" t="s">
        <v>198</v>
      </c>
      <c r="E477" t="str">
        <f t="shared" si="7"/>
        <v>453343SL</v>
      </c>
      <c r="F477">
        <v>2037</v>
      </c>
    </row>
    <row r="478" spans="1:6" x14ac:dyDescent="0.5">
      <c r="A478" t="s">
        <v>688</v>
      </c>
      <c r="B478" t="s">
        <v>689</v>
      </c>
      <c r="C478">
        <v>600921</v>
      </c>
      <c r="D478" t="s">
        <v>198</v>
      </c>
      <c r="E478" t="str">
        <f t="shared" si="7"/>
        <v>600921SL</v>
      </c>
      <c r="F478">
        <v>2037</v>
      </c>
    </row>
    <row r="479" spans="1:6" x14ac:dyDescent="0.5">
      <c r="A479" t="s">
        <v>804</v>
      </c>
      <c r="B479" t="s">
        <v>805</v>
      </c>
      <c r="C479">
        <v>622088</v>
      </c>
      <c r="D479" t="s">
        <v>198</v>
      </c>
      <c r="E479" t="str">
        <f t="shared" si="7"/>
        <v>622088SL</v>
      </c>
      <c r="F479">
        <v>2029</v>
      </c>
    </row>
    <row r="480" spans="1:6" x14ac:dyDescent="0.5">
      <c r="A480" t="s">
        <v>584</v>
      </c>
      <c r="B480" t="s">
        <v>272</v>
      </c>
      <c r="C480">
        <v>641743</v>
      </c>
      <c r="D480" t="s">
        <v>198</v>
      </c>
      <c r="E480" t="str">
        <f t="shared" si="7"/>
        <v>641743SL</v>
      </c>
      <c r="F480">
        <v>2027</v>
      </c>
    </row>
    <row r="481" spans="1:6" x14ac:dyDescent="0.5">
      <c r="A481" t="s">
        <v>435</v>
      </c>
      <c r="B481" t="s">
        <v>436</v>
      </c>
      <c r="C481">
        <v>676051</v>
      </c>
      <c r="D481" t="s">
        <v>198</v>
      </c>
      <c r="E481" t="str">
        <f t="shared" si="7"/>
        <v>676051SL</v>
      </c>
      <c r="F481">
        <v>2019</v>
      </c>
    </row>
    <row r="482" spans="1:6" x14ac:dyDescent="0.5">
      <c r="A482" t="s">
        <v>908</v>
      </c>
      <c r="B482" t="s">
        <v>909</v>
      </c>
      <c r="C482">
        <v>571945</v>
      </c>
      <c r="D482" t="s">
        <v>198</v>
      </c>
      <c r="E482" t="str">
        <f t="shared" si="7"/>
        <v>571945SL</v>
      </c>
      <c r="F482">
        <v>2014</v>
      </c>
    </row>
    <row r="483" spans="1:6" x14ac:dyDescent="0.5">
      <c r="A483" t="s">
        <v>382</v>
      </c>
      <c r="B483" t="s">
        <v>115</v>
      </c>
      <c r="C483">
        <v>605447</v>
      </c>
      <c r="D483" t="s">
        <v>198</v>
      </c>
      <c r="E483" t="str">
        <f t="shared" si="7"/>
        <v>605447SL</v>
      </c>
      <c r="F483">
        <v>2009</v>
      </c>
    </row>
    <row r="484" spans="1:6" x14ac:dyDescent="0.5">
      <c r="A484" t="s">
        <v>691</v>
      </c>
      <c r="B484" t="s">
        <v>643</v>
      </c>
      <c r="C484">
        <v>663574</v>
      </c>
      <c r="D484" t="s">
        <v>198</v>
      </c>
      <c r="E484" t="str">
        <f t="shared" si="7"/>
        <v>663574SL</v>
      </c>
      <c r="F484">
        <v>2007</v>
      </c>
    </row>
    <row r="485" spans="1:6" x14ac:dyDescent="0.5">
      <c r="A485" t="s">
        <v>366</v>
      </c>
      <c r="B485" t="s">
        <v>170</v>
      </c>
      <c r="C485">
        <v>641394</v>
      </c>
      <c r="D485" t="s">
        <v>198</v>
      </c>
      <c r="E485" t="str">
        <f t="shared" si="7"/>
        <v>641394SL</v>
      </c>
      <c r="F485">
        <v>1998</v>
      </c>
    </row>
    <row r="486" spans="1:6" x14ac:dyDescent="0.5">
      <c r="A486" t="s">
        <v>549</v>
      </c>
      <c r="B486" t="s">
        <v>45</v>
      </c>
      <c r="C486">
        <v>605507</v>
      </c>
      <c r="D486" t="s">
        <v>198</v>
      </c>
      <c r="E486" t="str">
        <f t="shared" si="7"/>
        <v>605507SL</v>
      </c>
      <c r="F486">
        <v>1991</v>
      </c>
    </row>
    <row r="487" spans="1:6" x14ac:dyDescent="0.5">
      <c r="A487" t="s">
        <v>674</v>
      </c>
      <c r="B487" t="s">
        <v>572</v>
      </c>
      <c r="C487">
        <v>606160</v>
      </c>
      <c r="D487" t="s">
        <v>198</v>
      </c>
      <c r="E487" t="str">
        <f t="shared" si="7"/>
        <v>606160SL</v>
      </c>
      <c r="F487">
        <v>1990</v>
      </c>
    </row>
    <row r="488" spans="1:6" x14ac:dyDescent="0.5">
      <c r="A488" t="s">
        <v>812</v>
      </c>
      <c r="B488" t="s">
        <v>177</v>
      </c>
      <c r="C488">
        <v>621366</v>
      </c>
      <c r="D488" t="s">
        <v>198</v>
      </c>
      <c r="E488" t="str">
        <f t="shared" si="7"/>
        <v>621366SL</v>
      </c>
      <c r="F488">
        <v>1987</v>
      </c>
    </row>
    <row r="489" spans="1:6" x14ac:dyDescent="0.5">
      <c r="A489" t="s">
        <v>254</v>
      </c>
      <c r="B489" t="s">
        <v>255</v>
      </c>
      <c r="C489">
        <v>608718</v>
      </c>
      <c r="D489" t="s">
        <v>198</v>
      </c>
      <c r="E489" t="str">
        <f t="shared" si="7"/>
        <v>608718SL</v>
      </c>
      <c r="F489">
        <v>1970</v>
      </c>
    </row>
    <row r="490" spans="1:6" x14ac:dyDescent="0.5">
      <c r="A490" t="s">
        <v>332</v>
      </c>
      <c r="B490" t="s">
        <v>333</v>
      </c>
      <c r="C490">
        <v>656546</v>
      </c>
      <c r="D490" t="s">
        <v>198</v>
      </c>
      <c r="E490" t="str">
        <f t="shared" si="7"/>
        <v>656546SL</v>
      </c>
      <c r="F490">
        <v>1969</v>
      </c>
    </row>
    <row r="491" spans="1:6" x14ac:dyDescent="0.5">
      <c r="A491" t="s">
        <v>573</v>
      </c>
      <c r="B491" t="s">
        <v>212</v>
      </c>
      <c r="C491">
        <v>669952</v>
      </c>
      <c r="D491" t="s">
        <v>198</v>
      </c>
      <c r="E491" t="str">
        <f t="shared" si="7"/>
        <v>669952SL</v>
      </c>
      <c r="F491">
        <v>1946</v>
      </c>
    </row>
    <row r="492" spans="1:6" x14ac:dyDescent="0.5">
      <c r="A492" t="s">
        <v>487</v>
      </c>
      <c r="B492" t="s">
        <v>488</v>
      </c>
      <c r="C492">
        <v>612434</v>
      </c>
      <c r="D492" t="s">
        <v>198</v>
      </c>
      <c r="E492" t="str">
        <f t="shared" si="7"/>
        <v>612434SL</v>
      </c>
      <c r="F492">
        <v>1946</v>
      </c>
    </row>
    <row r="493" spans="1:6" x14ac:dyDescent="0.5">
      <c r="A493" t="s">
        <v>1609</v>
      </c>
      <c r="B493" t="s">
        <v>1540</v>
      </c>
      <c r="C493">
        <v>501625</v>
      </c>
      <c r="D493" t="s">
        <v>198</v>
      </c>
      <c r="E493" t="str">
        <f t="shared" si="7"/>
        <v>501625SL</v>
      </c>
      <c r="F493">
        <v>1945</v>
      </c>
    </row>
    <row r="494" spans="1:6" x14ac:dyDescent="0.5">
      <c r="A494" t="s">
        <v>287</v>
      </c>
      <c r="B494" t="s">
        <v>288</v>
      </c>
      <c r="C494">
        <v>643338</v>
      </c>
      <c r="D494" t="s">
        <v>198</v>
      </c>
      <c r="E494" t="str">
        <f t="shared" si="7"/>
        <v>643338SL</v>
      </c>
      <c r="F494">
        <v>1923</v>
      </c>
    </row>
    <row r="495" spans="1:6" x14ac:dyDescent="0.5">
      <c r="A495" t="s">
        <v>414</v>
      </c>
      <c r="B495" t="s">
        <v>115</v>
      </c>
      <c r="C495">
        <v>656756</v>
      </c>
      <c r="D495" t="s">
        <v>198</v>
      </c>
      <c r="E495" t="str">
        <f t="shared" si="7"/>
        <v>656756SL</v>
      </c>
      <c r="F495">
        <v>1918</v>
      </c>
    </row>
    <row r="496" spans="1:6" x14ac:dyDescent="0.5">
      <c r="A496" t="s">
        <v>445</v>
      </c>
      <c r="B496" t="s">
        <v>41</v>
      </c>
      <c r="C496">
        <v>621295</v>
      </c>
      <c r="D496" t="s">
        <v>198</v>
      </c>
      <c r="E496" t="str">
        <f t="shared" si="7"/>
        <v>621295SL</v>
      </c>
      <c r="F496">
        <v>1904</v>
      </c>
    </row>
    <row r="497" spans="1:6" x14ac:dyDescent="0.5">
      <c r="A497" t="s">
        <v>524</v>
      </c>
      <c r="B497" t="s">
        <v>471</v>
      </c>
      <c r="C497">
        <v>656288</v>
      </c>
      <c r="D497" t="s">
        <v>198</v>
      </c>
      <c r="E497" t="str">
        <f t="shared" si="7"/>
        <v>656288SL</v>
      </c>
      <c r="F497">
        <v>1886</v>
      </c>
    </row>
    <row r="498" spans="1:6" x14ac:dyDescent="0.5">
      <c r="A498" t="s">
        <v>842</v>
      </c>
      <c r="B498" t="s">
        <v>720</v>
      </c>
      <c r="C498">
        <v>664054</v>
      </c>
      <c r="D498" t="s">
        <v>198</v>
      </c>
      <c r="E498" t="str">
        <f t="shared" si="7"/>
        <v>664054SL</v>
      </c>
      <c r="F498">
        <v>1886</v>
      </c>
    </row>
    <row r="499" spans="1:6" x14ac:dyDescent="0.5">
      <c r="A499" t="s">
        <v>809</v>
      </c>
      <c r="B499" t="s">
        <v>41</v>
      </c>
      <c r="C499">
        <v>656793</v>
      </c>
      <c r="D499" t="s">
        <v>198</v>
      </c>
      <c r="E499" t="str">
        <f t="shared" si="7"/>
        <v>656793SL</v>
      </c>
      <c r="F499">
        <v>1875</v>
      </c>
    </row>
    <row r="500" spans="1:6" x14ac:dyDescent="0.5">
      <c r="A500" t="s">
        <v>336</v>
      </c>
      <c r="B500" t="s">
        <v>19</v>
      </c>
      <c r="C500">
        <v>448281</v>
      </c>
      <c r="D500" t="s">
        <v>198</v>
      </c>
      <c r="E500" t="str">
        <f t="shared" si="7"/>
        <v>448281SL</v>
      </c>
      <c r="F500">
        <v>1808</v>
      </c>
    </row>
  </sheetData>
  <sortState xmlns:xlrd2="http://schemas.microsoft.com/office/spreadsheetml/2017/richdata2" ref="A2:F635">
    <sortCondition descending="1" ref="F1:F63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34"/>
  <sheetViews>
    <sheetView topLeftCell="A601" workbookViewId="0">
      <selection activeCell="D3" sqref="D3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8.6875" bestFit="1" customWidth="1"/>
    <col min="4" max="4" width="8.6875" customWidth="1"/>
    <col min="5" max="5" width="15.6875" bestFit="1" customWidth="1"/>
    <col min="6" max="6" width="10.6875" bestFit="1" customWidth="1"/>
  </cols>
  <sheetData>
    <row r="1" spans="1:6" x14ac:dyDescent="0.5">
      <c r="A1" t="s">
        <v>1</v>
      </c>
      <c r="B1" t="s">
        <v>2</v>
      </c>
      <c r="C1" t="s">
        <v>1106</v>
      </c>
      <c r="D1" t="s">
        <v>7</v>
      </c>
      <c r="E1" t="s">
        <v>1592</v>
      </c>
      <c r="F1" t="s">
        <v>1630</v>
      </c>
    </row>
    <row r="2" spans="1:6" x14ac:dyDescent="0.5">
      <c r="A2" t="s">
        <v>529</v>
      </c>
      <c r="B2" t="s">
        <v>530</v>
      </c>
      <c r="C2">
        <v>433589</v>
      </c>
      <c r="D2" t="s">
        <v>22</v>
      </c>
      <c r="E2" t="str">
        <f t="shared" ref="E2:E65" si="0">C2&amp;D2</f>
        <v>433589SIFT</v>
      </c>
      <c r="F2">
        <v>2708</v>
      </c>
    </row>
    <row r="3" spans="1:6" x14ac:dyDescent="0.5">
      <c r="A3" t="s">
        <v>230</v>
      </c>
      <c r="B3" t="s">
        <v>231</v>
      </c>
      <c r="C3">
        <v>660271</v>
      </c>
      <c r="D3" t="s">
        <v>22</v>
      </c>
      <c r="E3" t="str">
        <f t="shared" si="0"/>
        <v>660271SIFT</v>
      </c>
      <c r="F3">
        <v>2677</v>
      </c>
    </row>
    <row r="4" spans="1:6" x14ac:dyDescent="0.5">
      <c r="A4" t="s">
        <v>209</v>
      </c>
      <c r="B4" t="s">
        <v>210</v>
      </c>
      <c r="C4">
        <v>572971</v>
      </c>
      <c r="D4" t="s">
        <v>22</v>
      </c>
      <c r="E4" t="str">
        <f t="shared" si="0"/>
        <v>572971SIFT</v>
      </c>
      <c r="F4">
        <v>2667</v>
      </c>
    </row>
    <row r="5" spans="1:6" x14ac:dyDescent="0.5">
      <c r="A5" t="s">
        <v>525</v>
      </c>
      <c r="B5" t="s">
        <v>1608</v>
      </c>
      <c r="C5">
        <v>593576</v>
      </c>
      <c r="D5" t="s">
        <v>22</v>
      </c>
      <c r="E5" t="str">
        <f t="shared" si="0"/>
        <v>593576SIFT</v>
      </c>
      <c r="F5">
        <v>2652</v>
      </c>
    </row>
    <row r="6" spans="1:6" x14ac:dyDescent="0.5">
      <c r="A6" t="s">
        <v>405</v>
      </c>
      <c r="B6" t="s">
        <v>400</v>
      </c>
      <c r="C6">
        <v>624133</v>
      </c>
      <c r="D6" t="s">
        <v>22</v>
      </c>
      <c r="E6" t="str">
        <f t="shared" si="0"/>
        <v>624133SIFT</v>
      </c>
      <c r="F6">
        <v>2647</v>
      </c>
    </row>
    <row r="7" spans="1:6" x14ac:dyDescent="0.5">
      <c r="A7" t="s">
        <v>771</v>
      </c>
      <c r="B7" t="s">
        <v>772</v>
      </c>
      <c r="C7">
        <v>670456</v>
      </c>
      <c r="D7" t="s">
        <v>22</v>
      </c>
      <c r="E7" t="str">
        <f t="shared" si="0"/>
        <v>670456SIFT</v>
      </c>
      <c r="F7">
        <v>2607</v>
      </c>
    </row>
    <row r="8" spans="1:6" x14ac:dyDescent="0.5">
      <c r="A8" t="s">
        <v>292</v>
      </c>
      <c r="B8" t="s">
        <v>293</v>
      </c>
      <c r="C8">
        <v>621219</v>
      </c>
      <c r="D8" t="s">
        <v>22</v>
      </c>
      <c r="E8" t="str">
        <f t="shared" si="0"/>
        <v>621219SIFT</v>
      </c>
      <c r="F8">
        <v>2593</v>
      </c>
    </row>
    <row r="9" spans="1:6" x14ac:dyDescent="0.5">
      <c r="A9" t="s">
        <v>550</v>
      </c>
      <c r="B9" t="s">
        <v>105</v>
      </c>
      <c r="C9">
        <v>594577</v>
      </c>
      <c r="D9" t="s">
        <v>22</v>
      </c>
      <c r="E9" t="str">
        <f t="shared" si="0"/>
        <v>594577SIFT</v>
      </c>
      <c r="F9">
        <v>2579</v>
      </c>
    </row>
    <row r="10" spans="1:6" x14ac:dyDescent="0.5">
      <c r="A10" t="s">
        <v>48</v>
      </c>
      <c r="B10" t="s">
        <v>49</v>
      </c>
      <c r="C10">
        <v>656302</v>
      </c>
      <c r="D10" t="s">
        <v>22</v>
      </c>
      <c r="E10" t="str">
        <f t="shared" si="0"/>
        <v>656302SIFT</v>
      </c>
      <c r="F10">
        <v>2565</v>
      </c>
    </row>
    <row r="11" spans="1:6" x14ac:dyDescent="0.5">
      <c r="A11" t="s">
        <v>783</v>
      </c>
      <c r="B11" t="s">
        <v>189</v>
      </c>
      <c r="C11">
        <v>592222</v>
      </c>
      <c r="D11" t="s">
        <v>22</v>
      </c>
      <c r="E11" t="str">
        <f t="shared" si="0"/>
        <v>592222SIFT</v>
      </c>
      <c r="F11">
        <v>2561</v>
      </c>
    </row>
    <row r="12" spans="1:6" x14ac:dyDescent="0.5">
      <c r="A12" t="s">
        <v>732</v>
      </c>
      <c r="B12" t="s">
        <v>189</v>
      </c>
      <c r="C12">
        <v>656638</v>
      </c>
      <c r="D12" t="s">
        <v>22</v>
      </c>
      <c r="E12" t="str">
        <f t="shared" si="0"/>
        <v>656638SIFT</v>
      </c>
      <c r="F12">
        <v>2558</v>
      </c>
    </row>
    <row r="13" spans="1:6" x14ac:dyDescent="0.5">
      <c r="A13" t="s">
        <v>458</v>
      </c>
      <c r="B13" t="s">
        <v>25</v>
      </c>
      <c r="C13">
        <v>641755</v>
      </c>
      <c r="D13" t="s">
        <v>22</v>
      </c>
      <c r="E13" t="str">
        <f t="shared" si="0"/>
        <v>641755SIFT</v>
      </c>
      <c r="F13">
        <v>2552</v>
      </c>
    </row>
    <row r="14" spans="1:6" x14ac:dyDescent="0.5">
      <c r="A14" t="s">
        <v>614</v>
      </c>
      <c r="B14" t="s">
        <v>37</v>
      </c>
      <c r="C14">
        <v>453192</v>
      </c>
      <c r="D14" t="s">
        <v>22</v>
      </c>
      <c r="E14" t="str">
        <f t="shared" si="0"/>
        <v>453192SIFT</v>
      </c>
      <c r="F14">
        <v>2523</v>
      </c>
    </row>
    <row r="15" spans="1:6" x14ac:dyDescent="0.5">
      <c r="A15" t="s">
        <v>743</v>
      </c>
      <c r="B15" t="s">
        <v>89</v>
      </c>
      <c r="C15">
        <v>455119</v>
      </c>
      <c r="D15" t="s">
        <v>22</v>
      </c>
      <c r="E15" t="str">
        <f t="shared" si="0"/>
        <v>455119SIFT</v>
      </c>
      <c r="F15">
        <v>2489</v>
      </c>
    </row>
    <row r="16" spans="1:6" x14ac:dyDescent="0.5">
      <c r="A16" t="s">
        <v>28</v>
      </c>
      <c r="B16" t="s">
        <v>29</v>
      </c>
      <c r="C16">
        <v>592332</v>
      </c>
      <c r="D16" t="s">
        <v>22</v>
      </c>
      <c r="E16" t="str">
        <f t="shared" si="0"/>
        <v>592332SIFT</v>
      </c>
      <c r="F16">
        <v>2486</v>
      </c>
    </row>
    <row r="17" spans="1:6" x14ac:dyDescent="0.5">
      <c r="A17" t="s">
        <v>273</v>
      </c>
      <c r="B17" t="s">
        <v>274</v>
      </c>
      <c r="C17">
        <v>501381</v>
      </c>
      <c r="D17" t="s">
        <v>22</v>
      </c>
      <c r="E17" t="str">
        <f t="shared" si="0"/>
        <v>501381SIFT</v>
      </c>
      <c r="F17">
        <v>2483</v>
      </c>
    </row>
    <row r="18" spans="1:6" x14ac:dyDescent="0.5">
      <c r="A18" t="s">
        <v>505</v>
      </c>
      <c r="B18" t="s">
        <v>272</v>
      </c>
      <c r="C18">
        <v>669622</v>
      </c>
      <c r="D18" t="s">
        <v>22</v>
      </c>
      <c r="E18" t="str">
        <f t="shared" si="0"/>
        <v>669622SIFT</v>
      </c>
      <c r="F18">
        <v>2481</v>
      </c>
    </row>
    <row r="19" spans="1:6" x14ac:dyDescent="0.5">
      <c r="A19" t="s">
        <v>269</v>
      </c>
      <c r="B19" t="s">
        <v>109</v>
      </c>
      <c r="C19">
        <v>656730</v>
      </c>
      <c r="D19" t="s">
        <v>22</v>
      </c>
      <c r="E19" t="str">
        <f t="shared" si="0"/>
        <v>656730SIFT</v>
      </c>
      <c r="F19">
        <v>2471</v>
      </c>
    </row>
    <row r="20" spans="1:6" x14ac:dyDescent="0.5">
      <c r="A20" t="s">
        <v>114</v>
      </c>
      <c r="B20" t="s">
        <v>115</v>
      </c>
      <c r="C20">
        <v>543475</v>
      </c>
      <c r="D20" t="s">
        <v>22</v>
      </c>
      <c r="E20" t="str">
        <f t="shared" si="0"/>
        <v>543475SIFT</v>
      </c>
      <c r="F20">
        <v>2470</v>
      </c>
    </row>
    <row r="21" spans="1:6" x14ac:dyDescent="0.5">
      <c r="A21" t="s">
        <v>320</v>
      </c>
      <c r="B21" t="s">
        <v>229</v>
      </c>
      <c r="C21">
        <v>605538</v>
      </c>
      <c r="D21" t="s">
        <v>22</v>
      </c>
      <c r="E21" t="str">
        <f t="shared" si="0"/>
        <v>605538SIFT</v>
      </c>
      <c r="F21">
        <v>2469</v>
      </c>
    </row>
    <row r="22" spans="1:6" x14ac:dyDescent="0.5">
      <c r="A22" t="s">
        <v>477</v>
      </c>
      <c r="B22" t="s">
        <v>454</v>
      </c>
      <c r="C22">
        <v>592426</v>
      </c>
      <c r="D22" t="s">
        <v>22</v>
      </c>
      <c r="E22" t="str">
        <f t="shared" si="0"/>
        <v>592426SIFT</v>
      </c>
      <c r="F22">
        <v>2458</v>
      </c>
    </row>
    <row r="23" spans="1:6" x14ac:dyDescent="0.5">
      <c r="A23" t="s">
        <v>646</v>
      </c>
      <c r="B23" t="s">
        <v>647</v>
      </c>
      <c r="C23">
        <v>642152</v>
      </c>
      <c r="D23" t="s">
        <v>22</v>
      </c>
      <c r="E23" t="str">
        <f t="shared" si="0"/>
        <v>642152SIFT</v>
      </c>
      <c r="F23">
        <v>2453</v>
      </c>
    </row>
    <row r="24" spans="1:6" x14ac:dyDescent="0.5">
      <c r="A24" t="s">
        <v>917</v>
      </c>
      <c r="B24" t="s">
        <v>119</v>
      </c>
      <c r="C24">
        <v>594986</v>
      </c>
      <c r="D24" t="s">
        <v>22</v>
      </c>
      <c r="E24" t="str">
        <f t="shared" si="0"/>
        <v>594986SIFT</v>
      </c>
      <c r="F24">
        <v>2452</v>
      </c>
    </row>
    <row r="25" spans="1:6" x14ac:dyDescent="0.5">
      <c r="A25" t="s">
        <v>237</v>
      </c>
      <c r="B25" t="s">
        <v>89</v>
      </c>
      <c r="C25">
        <v>605135</v>
      </c>
      <c r="D25" t="s">
        <v>22</v>
      </c>
      <c r="E25" t="str">
        <f t="shared" si="0"/>
        <v>605135SIFT</v>
      </c>
      <c r="F25">
        <v>2439</v>
      </c>
    </row>
    <row r="26" spans="1:6" x14ac:dyDescent="0.5">
      <c r="A26" t="s">
        <v>398</v>
      </c>
      <c r="B26" t="s">
        <v>189</v>
      </c>
      <c r="C26">
        <v>502171</v>
      </c>
      <c r="D26" t="s">
        <v>22</v>
      </c>
      <c r="E26" t="str">
        <f t="shared" si="0"/>
        <v>502171SIFT</v>
      </c>
      <c r="F26">
        <v>2437</v>
      </c>
    </row>
    <row r="27" spans="1:6" x14ac:dyDescent="0.5">
      <c r="A27" t="s">
        <v>897</v>
      </c>
      <c r="B27" t="s">
        <v>151</v>
      </c>
      <c r="C27">
        <v>592473</v>
      </c>
      <c r="D27" t="s">
        <v>22</v>
      </c>
      <c r="E27" t="str">
        <f t="shared" si="0"/>
        <v>592473SIFT</v>
      </c>
      <c r="F27">
        <v>2426</v>
      </c>
    </row>
    <row r="28" spans="1:6" x14ac:dyDescent="0.5">
      <c r="A28" t="s">
        <v>128</v>
      </c>
      <c r="B28" t="s">
        <v>374</v>
      </c>
      <c r="C28">
        <v>543243</v>
      </c>
      <c r="D28" t="s">
        <v>22</v>
      </c>
      <c r="E28" t="str">
        <f t="shared" si="0"/>
        <v>543243SIFT</v>
      </c>
      <c r="F28">
        <v>2421</v>
      </c>
    </row>
    <row r="29" spans="1:6" x14ac:dyDescent="0.5">
      <c r="A29" t="s">
        <v>124</v>
      </c>
      <c r="B29" t="s">
        <v>125</v>
      </c>
      <c r="C29">
        <v>573186</v>
      </c>
      <c r="D29" t="s">
        <v>22</v>
      </c>
      <c r="E29" t="str">
        <f t="shared" si="0"/>
        <v>573186SIFT</v>
      </c>
      <c r="F29">
        <v>2413</v>
      </c>
    </row>
    <row r="30" spans="1:6" x14ac:dyDescent="0.5">
      <c r="A30" t="s">
        <v>559</v>
      </c>
      <c r="B30" t="s">
        <v>427</v>
      </c>
      <c r="C30">
        <v>596057</v>
      </c>
      <c r="D30" t="s">
        <v>22</v>
      </c>
      <c r="E30" t="str">
        <f t="shared" si="0"/>
        <v>596057SIFT</v>
      </c>
      <c r="F30">
        <v>2406</v>
      </c>
    </row>
    <row r="31" spans="1:6" x14ac:dyDescent="0.5">
      <c r="A31" t="s">
        <v>580</v>
      </c>
      <c r="B31" t="s">
        <v>139</v>
      </c>
      <c r="C31">
        <v>571901</v>
      </c>
      <c r="D31" t="s">
        <v>22</v>
      </c>
      <c r="E31" t="str">
        <f t="shared" si="0"/>
        <v>571901SIFT</v>
      </c>
      <c r="F31">
        <v>2403</v>
      </c>
    </row>
    <row r="32" spans="1:6" x14ac:dyDescent="0.5">
      <c r="A32" t="s">
        <v>549</v>
      </c>
      <c r="B32" t="s">
        <v>191</v>
      </c>
      <c r="C32">
        <v>624522</v>
      </c>
      <c r="D32" t="s">
        <v>22</v>
      </c>
      <c r="E32" t="str">
        <f t="shared" si="0"/>
        <v>624522SIFT</v>
      </c>
      <c r="F32">
        <v>2401</v>
      </c>
    </row>
    <row r="33" spans="1:6" x14ac:dyDescent="0.5">
      <c r="A33" t="s">
        <v>826</v>
      </c>
      <c r="B33" t="s">
        <v>827</v>
      </c>
      <c r="C33">
        <v>663753</v>
      </c>
      <c r="D33" t="s">
        <v>22</v>
      </c>
      <c r="E33" t="str">
        <f t="shared" si="0"/>
        <v>663753SIFT</v>
      </c>
      <c r="F33">
        <v>2398</v>
      </c>
    </row>
    <row r="34" spans="1:6" x14ac:dyDescent="0.5">
      <c r="A34" t="s">
        <v>917</v>
      </c>
      <c r="B34" t="s">
        <v>251</v>
      </c>
      <c r="C34">
        <v>657746</v>
      </c>
      <c r="D34" t="s">
        <v>22</v>
      </c>
      <c r="E34" t="str">
        <f t="shared" si="0"/>
        <v>657746SIFT</v>
      </c>
      <c r="F34">
        <v>2398</v>
      </c>
    </row>
    <row r="35" spans="1:6" x14ac:dyDescent="0.5">
      <c r="A35" t="s">
        <v>743</v>
      </c>
      <c r="B35" t="s">
        <v>360</v>
      </c>
      <c r="C35">
        <v>656685</v>
      </c>
      <c r="D35" t="s">
        <v>22</v>
      </c>
      <c r="E35" t="str">
        <f t="shared" si="0"/>
        <v>656685SIFT</v>
      </c>
      <c r="F35">
        <v>2389</v>
      </c>
    </row>
    <row r="36" spans="1:6" x14ac:dyDescent="0.5">
      <c r="A36" t="s">
        <v>148</v>
      </c>
      <c r="B36" t="s">
        <v>764</v>
      </c>
      <c r="C36">
        <v>622446</v>
      </c>
      <c r="D36" t="s">
        <v>22</v>
      </c>
      <c r="E36" t="str">
        <f t="shared" si="0"/>
        <v>622446SIFT</v>
      </c>
      <c r="F36">
        <v>2388</v>
      </c>
    </row>
    <row r="37" spans="1:6" x14ac:dyDescent="0.5">
      <c r="A37" t="s">
        <v>148</v>
      </c>
      <c r="B37" t="s">
        <v>934</v>
      </c>
      <c r="C37">
        <v>655889</v>
      </c>
      <c r="D37" t="s">
        <v>22</v>
      </c>
      <c r="E37" t="str">
        <f t="shared" si="0"/>
        <v>655889SIFT</v>
      </c>
      <c r="F37">
        <v>2386</v>
      </c>
    </row>
    <row r="38" spans="1:6" x14ac:dyDescent="0.5">
      <c r="A38" t="s">
        <v>424</v>
      </c>
      <c r="B38" t="s">
        <v>425</v>
      </c>
      <c r="C38">
        <v>445276</v>
      </c>
      <c r="D38" t="s">
        <v>22</v>
      </c>
      <c r="E38" t="str">
        <f t="shared" si="0"/>
        <v>445276SIFT</v>
      </c>
      <c r="F38">
        <v>2386</v>
      </c>
    </row>
    <row r="39" spans="1:6" x14ac:dyDescent="0.5">
      <c r="A39" t="s">
        <v>338</v>
      </c>
      <c r="B39" t="s">
        <v>109</v>
      </c>
      <c r="C39">
        <v>663986</v>
      </c>
      <c r="D39" t="s">
        <v>22</v>
      </c>
      <c r="E39" t="str">
        <f t="shared" si="0"/>
        <v>663986SIFT</v>
      </c>
      <c r="F39">
        <v>2385</v>
      </c>
    </row>
    <row r="40" spans="1:6" x14ac:dyDescent="0.5">
      <c r="A40" t="s">
        <v>727</v>
      </c>
      <c r="B40" t="s">
        <v>1540</v>
      </c>
      <c r="C40">
        <v>650671</v>
      </c>
      <c r="D40" t="s">
        <v>22</v>
      </c>
      <c r="E40" t="str">
        <f t="shared" si="0"/>
        <v>650671SIFT</v>
      </c>
      <c r="F40">
        <v>2385</v>
      </c>
    </row>
    <row r="41" spans="1:6" x14ac:dyDescent="0.5">
      <c r="A41" t="s">
        <v>359</v>
      </c>
      <c r="B41" t="s">
        <v>274</v>
      </c>
      <c r="C41">
        <v>656629</v>
      </c>
      <c r="D41" t="s">
        <v>22</v>
      </c>
      <c r="E41" t="str">
        <f t="shared" si="0"/>
        <v>656629SIFT</v>
      </c>
      <c r="F41">
        <v>2384</v>
      </c>
    </row>
    <row r="42" spans="1:6" x14ac:dyDescent="0.5">
      <c r="A42" t="s">
        <v>781</v>
      </c>
      <c r="B42" t="s">
        <v>41</v>
      </c>
      <c r="C42">
        <v>683232</v>
      </c>
      <c r="D42" t="s">
        <v>22</v>
      </c>
      <c r="E42" t="str">
        <f t="shared" si="0"/>
        <v>683232SIFT</v>
      </c>
      <c r="F42">
        <v>2382</v>
      </c>
    </row>
    <row r="43" spans="1:6" x14ac:dyDescent="0.5">
      <c r="A43" t="s">
        <v>527</v>
      </c>
      <c r="B43" t="s">
        <v>511</v>
      </c>
      <c r="C43">
        <v>458677</v>
      </c>
      <c r="D43" t="s">
        <v>22</v>
      </c>
      <c r="E43" t="str">
        <f t="shared" si="0"/>
        <v>458677SIFT</v>
      </c>
      <c r="F43">
        <v>2381</v>
      </c>
    </row>
    <row r="44" spans="1:6" x14ac:dyDescent="0.5">
      <c r="A44" t="s">
        <v>474</v>
      </c>
      <c r="B44" t="s">
        <v>475</v>
      </c>
      <c r="C44">
        <v>650382</v>
      </c>
      <c r="D44" t="s">
        <v>22</v>
      </c>
      <c r="E44" t="str">
        <f t="shared" si="0"/>
        <v>650382SIFT</v>
      </c>
      <c r="F44">
        <v>2380</v>
      </c>
    </row>
    <row r="45" spans="1:6" x14ac:dyDescent="0.5">
      <c r="A45" t="s">
        <v>997</v>
      </c>
      <c r="B45" t="s">
        <v>129</v>
      </c>
      <c r="C45">
        <v>641541</v>
      </c>
      <c r="D45" t="s">
        <v>22</v>
      </c>
      <c r="E45" t="str">
        <f t="shared" si="0"/>
        <v>641541SIFT</v>
      </c>
      <c r="F45">
        <v>2380</v>
      </c>
    </row>
    <row r="46" spans="1:6" x14ac:dyDescent="0.5">
      <c r="A46" t="s">
        <v>629</v>
      </c>
      <c r="B46" t="s">
        <v>630</v>
      </c>
      <c r="C46">
        <v>622075</v>
      </c>
      <c r="D46" t="s">
        <v>22</v>
      </c>
      <c r="E46" t="str">
        <f t="shared" si="0"/>
        <v>622075SIFT</v>
      </c>
      <c r="F46">
        <v>2378</v>
      </c>
    </row>
    <row r="47" spans="1:6" x14ac:dyDescent="0.5">
      <c r="A47" t="s">
        <v>549</v>
      </c>
      <c r="B47" t="s">
        <v>177</v>
      </c>
      <c r="C47">
        <v>657044</v>
      </c>
      <c r="D47" t="s">
        <v>22</v>
      </c>
      <c r="E47" t="str">
        <f t="shared" si="0"/>
        <v>657044SIFT</v>
      </c>
      <c r="F47">
        <v>2377</v>
      </c>
    </row>
    <row r="48" spans="1:6" x14ac:dyDescent="0.5">
      <c r="A48" t="s">
        <v>736</v>
      </c>
      <c r="B48" t="s">
        <v>737</v>
      </c>
      <c r="C48">
        <v>548384</v>
      </c>
      <c r="D48" t="s">
        <v>22</v>
      </c>
      <c r="E48" t="str">
        <f t="shared" si="0"/>
        <v>548384SIFT</v>
      </c>
      <c r="F48">
        <v>2376</v>
      </c>
    </row>
    <row r="49" spans="1:6" x14ac:dyDescent="0.5">
      <c r="A49" t="s">
        <v>448</v>
      </c>
      <c r="B49" t="s">
        <v>395</v>
      </c>
      <c r="C49">
        <v>518886</v>
      </c>
      <c r="D49" t="s">
        <v>22</v>
      </c>
      <c r="E49" t="str">
        <f t="shared" si="0"/>
        <v>518886SIFT</v>
      </c>
      <c r="F49">
        <v>2373</v>
      </c>
    </row>
    <row r="50" spans="1:6" x14ac:dyDescent="0.5">
      <c r="A50" t="s">
        <v>560</v>
      </c>
      <c r="B50" t="s">
        <v>119</v>
      </c>
      <c r="C50">
        <v>622092</v>
      </c>
      <c r="D50" t="s">
        <v>22</v>
      </c>
      <c r="E50" t="str">
        <f t="shared" si="0"/>
        <v>622092SIFT</v>
      </c>
      <c r="F50">
        <v>2373</v>
      </c>
    </row>
    <row r="51" spans="1:6" x14ac:dyDescent="0.5">
      <c r="A51" t="s">
        <v>492</v>
      </c>
      <c r="B51" t="s">
        <v>444</v>
      </c>
      <c r="C51">
        <v>518397</v>
      </c>
      <c r="D51" t="s">
        <v>22</v>
      </c>
      <c r="E51" t="str">
        <f t="shared" si="0"/>
        <v>518397SIFT</v>
      </c>
      <c r="F51">
        <v>2371</v>
      </c>
    </row>
    <row r="52" spans="1:6" x14ac:dyDescent="0.5">
      <c r="A52" t="s">
        <v>780</v>
      </c>
      <c r="B52" t="s">
        <v>511</v>
      </c>
      <c r="C52">
        <v>621057</v>
      </c>
      <c r="D52" t="s">
        <v>22</v>
      </c>
      <c r="E52" t="str">
        <f t="shared" si="0"/>
        <v>621057SIFT</v>
      </c>
      <c r="F52">
        <v>2364</v>
      </c>
    </row>
    <row r="53" spans="1:6" x14ac:dyDescent="0.5">
      <c r="A53" t="s">
        <v>705</v>
      </c>
      <c r="B53" t="s">
        <v>245</v>
      </c>
      <c r="C53">
        <v>446321</v>
      </c>
      <c r="D53" t="s">
        <v>22</v>
      </c>
      <c r="E53" t="str">
        <f t="shared" si="0"/>
        <v>446321SIFT</v>
      </c>
      <c r="F53">
        <v>2364</v>
      </c>
    </row>
    <row r="54" spans="1:6" x14ac:dyDescent="0.5">
      <c r="A54" t="s">
        <v>788</v>
      </c>
      <c r="B54" t="s">
        <v>454</v>
      </c>
      <c r="C54">
        <v>608652</v>
      </c>
      <c r="D54" t="s">
        <v>22</v>
      </c>
      <c r="E54" t="str">
        <f t="shared" si="0"/>
        <v>608652SIFT</v>
      </c>
      <c r="F54">
        <v>2362</v>
      </c>
    </row>
    <row r="55" spans="1:6" x14ac:dyDescent="0.5">
      <c r="A55" t="s">
        <v>754</v>
      </c>
      <c r="B55" t="s">
        <v>645</v>
      </c>
      <c r="C55">
        <v>607229</v>
      </c>
      <c r="D55" t="s">
        <v>22</v>
      </c>
      <c r="E55" t="str">
        <f t="shared" si="0"/>
        <v>607229SIFT</v>
      </c>
      <c r="F55">
        <v>2361</v>
      </c>
    </row>
    <row r="56" spans="1:6" x14ac:dyDescent="0.5">
      <c r="A56" t="s">
        <v>345</v>
      </c>
      <c r="B56" t="s">
        <v>346</v>
      </c>
      <c r="C56">
        <v>656954</v>
      </c>
      <c r="D56" t="s">
        <v>22</v>
      </c>
      <c r="E56" t="str">
        <f t="shared" si="0"/>
        <v>656954SIFT</v>
      </c>
      <c r="F56">
        <v>2360</v>
      </c>
    </row>
    <row r="57" spans="1:6" x14ac:dyDescent="0.5">
      <c r="A57" t="s">
        <v>377</v>
      </c>
      <c r="B57" t="s">
        <v>141</v>
      </c>
      <c r="C57">
        <v>665854</v>
      </c>
      <c r="D57" t="s">
        <v>22</v>
      </c>
      <c r="E57" t="str">
        <f t="shared" si="0"/>
        <v>665854SIFT</v>
      </c>
      <c r="F57">
        <v>2359</v>
      </c>
    </row>
    <row r="58" spans="1:6" x14ac:dyDescent="0.5">
      <c r="A58" t="s">
        <v>417</v>
      </c>
      <c r="B58" t="s">
        <v>418</v>
      </c>
      <c r="C58">
        <v>641835</v>
      </c>
      <c r="D58" t="s">
        <v>22</v>
      </c>
      <c r="E58" t="str">
        <f t="shared" si="0"/>
        <v>641835SIFT</v>
      </c>
      <c r="F58">
        <v>2359</v>
      </c>
    </row>
    <row r="59" spans="1:6" x14ac:dyDescent="0.5">
      <c r="A59" t="s">
        <v>966</v>
      </c>
      <c r="B59" t="s">
        <v>965</v>
      </c>
      <c r="C59">
        <v>664129</v>
      </c>
      <c r="D59" t="s">
        <v>22</v>
      </c>
      <c r="E59" t="str">
        <f t="shared" si="0"/>
        <v>664129SIFT</v>
      </c>
      <c r="F59">
        <v>2356</v>
      </c>
    </row>
    <row r="60" spans="1:6" x14ac:dyDescent="0.5">
      <c r="A60" t="s">
        <v>128</v>
      </c>
      <c r="B60" t="s">
        <v>522</v>
      </c>
      <c r="C60">
        <v>680686</v>
      </c>
      <c r="D60" t="s">
        <v>22</v>
      </c>
      <c r="E60" t="str">
        <f t="shared" si="0"/>
        <v>680686SIFT</v>
      </c>
      <c r="F60">
        <v>2354</v>
      </c>
    </row>
    <row r="61" spans="1:6" x14ac:dyDescent="0.5">
      <c r="A61" t="s">
        <v>371</v>
      </c>
      <c r="B61" t="s">
        <v>288</v>
      </c>
      <c r="C61">
        <v>641771</v>
      </c>
      <c r="D61" t="s">
        <v>22</v>
      </c>
      <c r="E61" t="str">
        <f t="shared" si="0"/>
        <v>641771SIFT</v>
      </c>
      <c r="F61">
        <v>2354</v>
      </c>
    </row>
    <row r="62" spans="1:6" x14ac:dyDescent="0.5">
      <c r="A62" t="s">
        <v>708</v>
      </c>
      <c r="B62" t="s">
        <v>57</v>
      </c>
      <c r="C62">
        <v>502154</v>
      </c>
      <c r="D62" t="s">
        <v>22</v>
      </c>
      <c r="E62" t="str">
        <f t="shared" si="0"/>
        <v>502154SIFT</v>
      </c>
      <c r="F62">
        <v>2354</v>
      </c>
    </row>
    <row r="63" spans="1:6" x14ac:dyDescent="0.5">
      <c r="A63" t="s">
        <v>702</v>
      </c>
      <c r="B63" t="s">
        <v>61</v>
      </c>
      <c r="C63">
        <v>453284</v>
      </c>
      <c r="D63" t="s">
        <v>22</v>
      </c>
      <c r="E63" t="str">
        <f t="shared" si="0"/>
        <v>453284SIFT</v>
      </c>
      <c r="F63">
        <v>2351</v>
      </c>
    </row>
    <row r="64" spans="1:6" x14ac:dyDescent="0.5">
      <c r="A64" t="s">
        <v>278</v>
      </c>
      <c r="B64" t="s">
        <v>264</v>
      </c>
      <c r="C64">
        <v>596295</v>
      </c>
      <c r="D64" t="s">
        <v>22</v>
      </c>
      <c r="E64" t="str">
        <f t="shared" si="0"/>
        <v>596295SIFT</v>
      </c>
      <c r="F64">
        <v>2350</v>
      </c>
    </row>
    <row r="65" spans="1:6" x14ac:dyDescent="0.5">
      <c r="A65" t="s">
        <v>368</v>
      </c>
      <c r="B65" t="s">
        <v>89</v>
      </c>
      <c r="C65">
        <v>608717</v>
      </c>
      <c r="D65" t="s">
        <v>22</v>
      </c>
      <c r="E65" t="str">
        <f t="shared" si="0"/>
        <v>608717SIFT</v>
      </c>
      <c r="F65">
        <v>2346</v>
      </c>
    </row>
    <row r="66" spans="1:6" x14ac:dyDescent="0.5">
      <c r="A66" t="s">
        <v>711</v>
      </c>
      <c r="B66" t="s">
        <v>115</v>
      </c>
      <c r="C66">
        <v>656548</v>
      </c>
      <c r="D66" t="s">
        <v>22</v>
      </c>
      <c r="E66" t="str">
        <f t="shared" ref="E66:E129" si="1">C66&amp;D66</f>
        <v>656548SIFT</v>
      </c>
      <c r="F66">
        <v>2346</v>
      </c>
    </row>
    <row r="67" spans="1:6" x14ac:dyDescent="0.5">
      <c r="A67" t="s">
        <v>64</v>
      </c>
      <c r="B67" t="s">
        <v>65</v>
      </c>
      <c r="C67">
        <v>571927</v>
      </c>
      <c r="D67" t="s">
        <v>22</v>
      </c>
      <c r="E67" t="str">
        <f t="shared" si="1"/>
        <v>571927SIFT</v>
      </c>
      <c r="F67">
        <v>2346</v>
      </c>
    </row>
    <row r="68" spans="1:6" x14ac:dyDescent="0.5">
      <c r="A68" t="s">
        <v>902</v>
      </c>
      <c r="B68" t="s">
        <v>903</v>
      </c>
      <c r="C68">
        <v>656620</v>
      </c>
      <c r="D68" t="s">
        <v>22</v>
      </c>
      <c r="E68" t="str">
        <f t="shared" si="1"/>
        <v>656620SIFT</v>
      </c>
      <c r="F68">
        <v>2345</v>
      </c>
    </row>
    <row r="69" spans="1:6" x14ac:dyDescent="0.5">
      <c r="A69" t="s">
        <v>140</v>
      </c>
      <c r="B69" t="s">
        <v>577</v>
      </c>
      <c r="C69">
        <v>658305</v>
      </c>
      <c r="D69" t="s">
        <v>22</v>
      </c>
      <c r="E69" t="str">
        <f t="shared" si="1"/>
        <v>658305SIFT</v>
      </c>
      <c r="F69">
        <v>2342</v>
      </c>
    </row>
    <row r="70" spans="1:6" x14ac:dyDescent="0.5">
      <c r="A70" t="s">
        <v>415</v>
      </c>
      <c r="B70" t="s">
        <v>416</v>
      </c>
      <c r="C70">
        <v>571510</v>
      </c>
      <c r="D70" t="s">
        <v>22</v>
      </c>
      <c r="E70" t="str">
        <f t="shared" si="1"/>
        <v>571510SIFT</v>
      </c>
      <c r="F70">
        <v>2332</v>
      </c>
    </row>
    <row r="71" spans="1:6" x14ac:dyDescent="0.5">
      <c r="A71" t="s">
        <v>891</v>
      </c>
      <c r="B71" t="s">
        <v>685</v>
      </c>
      <c r="C71">
        <v>656266</v>
      </c>
      <c r="D71" t="s">
        <v>22</v>
      </c>
      <c r="E71" t="str">
        <f t="shared" si="1"/>
        <v>656266SIFT</v>
      </c>
      <c r="F71">
        <v>2331</v>
      </c>
    </row>
    <row r="72" spans="1:6" x14ac:dyDescent="0.5">
      <c r="A72" t="s">
        <v>352</v>
      </c>
      <c r="B72" t="s">
        <v>353</v>
      </c>
      <c r="C72">
        <v>663554</v>
      </c>
      <c r="D72" t="s">
        <v>22</v>
      </c>
      <c r="E72" t="str">
        <f t="shared" si="1"/>
        <v>663554SIFT</v>
      </c>
      <c r="F72">
        <v>2329</v>
      </c>
    </row>
    <row r="73" spans="1:6" x14ac:dyDescent="0.5">
      <c r="A73" t="s">
        <v>602</v>
      </c>
      <c r="B73" t="s">
        <v>388</v>
      </c>
      <c r="C73">
        <v>621242</v>
      </c>
      <c r="D73" t="s">
        <v>22</v>
      </c>
      <c r="E73" t="str">
        <f t="shared" si="1"/>
        <v>621242SIFT</v>
      </c>
      <c r="F73">
        <v>2322</v>
      </c>
    </row>
    <row r="74" spans="1:6" x14ac:dyDescent="0.5">
      <c r="A74" t="s">
        <v>925</v>
      </c>
      <c r="B74" t="s">
        <v>272</v>
      </c>
      <c r="C74">
        <v>461872</v>
      </c>
      <c r="D74" t="s">
        <v>22</v>
      </c>
      <c r="E74" t="str">
        <f t="shared" si="1"/>
        <v>461872SIFT</v>
      </c>
      <c r="F74">
        <v>2319</v>
      </c>
    </row>
    <row r="75" spans="1:6" x14ac:dyDescent="0.5">
      <c r="A75" t="s">
        <v>336</v>
      </c>
      <c r="B75" t="s">
        <v>19</v>
      </c>
      <c r="C75">
        <v>448281</v>
      </c>
      <c r="D75" t="s">
        <v>22</v>
      </c>
      <c r="E75" t="str">
        <f t="shared" si="1"/>
        <v>448281SIFT</v>
      </c>
      <c r="F75">
        <v>2319</v>
      </c>
    </row>
    <row r="76" spans="1:6" x14ac:dyDescent="0.5">
      <c r="A76" t="s">
        <v>1610</v>
      </c>
      <c r="B76" t="s">
        <v>73</v>
      </c>
      <c r="C76">
        <v>607074</v>
      </c>
      <c r="D76" t="s">
        <v>22</v>
      </c>
      <c r="E76" t="str">
        <f t="shared" si="1"/>
        <v>607074SIFT</v>
      </c>
      <c r="F76">
        <v>2315</v>
      </c>
    </row>
    <row r="77" spans="1:6" x14ac:dyDescent="0.5">
      <c r="A77" t="s">
        <v>496</v>
      </c>
      <c r="B77" t="s">
        <v>497</v>
      </c>
      <c r="C77">
        <v>675921</v>
      </c>
      <c r="D77" t="s">
        <v>22</v>
      </c>
      <c r="E77" t="str">
        <f t="shared" si="1"/>
        <v>675921SIFT</v>
      </c>
      <c r="F77">
        <v>2315</v>
      </c>
    </row>
    <row r="78" spans="1:6" x14ac:dyDescent="0.5">
      <c r="A78" t="s">
        <v>134</v>
      </c>
      <c r="B78" t="s">
        <v>135</v>
      </c>
      <c r="C78">
        <v>642547</v>
      </c>
      <c r="D78" t="s">
        <v>22</v>
      </c>
      <c r="E78" t="str">
        <f t="shared" si="1"/>
        <v>642547SIFT</v>
      </c>
      <c r="F78">
        <v>2314</v>
      </c>
    </row>
    <row r="79" spans="1:6" x14ac:dyDescent="0.5">
      <c r="A79" t="s">
        <v>1620</v>
      </c>
      <c r="B79" t="s">
        <v>73</v>
      </c>
      <c r="C79">
        <v>608032</v>
      </c>
      <c r="D79" t="s">
        <v>22</v>
      </c>
      <c r="E79" t="str">
        <f t="shared" si="1"/>
        <v>608032SIFT</v>
      </c>
      <c r="F79">
        <v>2314</v>
      </c>
    </row>
    <row r="80" spans="1:6" x14ac:dyDescent="0.5">
      <c r="A80" t="s">
        <v>354</v>
      </c>
      <c r="B80" t="s">
        <v>203</v>
      </c>
      <c r="C80">
        <v>453178</v>
      </c>
      <c r="D80" t="s">
        <v>22</v>
      </c>
      <c r="E80" t="str">
        <f t="shared" si="1"/>
        <v>453178SIFT</v>
      </c>
      <c r="F80">
        <v>2312</v>
      </c>
    </row>
    <row r="81" spans="1:6" x14ac:dyDescent="0.5">
      <c r="A81" t="s">
        <v>824</v>
      </c>
      <c r="B81" t="s">
        <v>825</v>
      </c>
      <c r="C81">
        <v>670990</v>
      </c>
      <c r="D81" t="s">
        <v>22</v>
      </c>
      <c r="E81" t="str">
        <f t="shared" si="1"/>
        <v>670990SIFT</v>
      </c>
      <c r="F81">
        <v>2311</v>
      </c>
    </row>
    <row r="82" spans="1:6" x14ac:dyDescent="0.5">
      <c r="A82" t="s">
        <v>56</v>
      </c>
      <c r="B82" t="s">
        <v>57</v>
      </c>
      <c r="C82">
        <v>554430</v>
      </c>
      <c r="D82" t="s">
        <v>22</v>
      </c>
      <c r="E82" t="str">
        <f t="shared" si="1"/>
        <v>554430SIFT</v>
      </c>
      <c r="F82">
        <v>2310</v>
      </c>
    </row>
    <row r="83" spans="1:6" x14ac:dyDescent="0.5">
      <c r="A83" t="s">
        <v>1619</v>
      </c>
      <c r="B83" t="s">
        <v>513</v>
      </c>
      <c r="C83">
        <v>658551</v>
      </c>
      <c r="D83" t="s">
        <v>22</v>
      </c>
      <c r="E83" t="str">
        <f t="shared" si="1"/>
        <v>658551SIFT</v>
      </c>
      <c r="F83">
        <v>2310</v>
      </c>
    </row>
    <row r="84" spans="1:6" x14ac:dyDescent="0.5">
      <c r="A84" t="s">
        <v>655</v>
      </c>
      <c r="B84" t="s">
        <v>656</v>
      </c>
      <c r="C84">
        <v>663770</v>
      </c>
      <c r="D84" t="s">
        <v>22</v>
      </c>
      <c r="E84" t="str">
        <f t="shared" si="1"/>
        <v>663770SIFT</v>
      </c>
      <c r="F84">
        <v>2309</v>
      </c>
    </row>
    <row r="85" spans="1:6" x14ac:dyDescent="0.5">
      <c r="A85" t="s">
        <v>824</v>
      </c>
      <c r="B85" t="s">
        <v>41</v>
      </c>
      <c r="C85">
        <v>598286</v>
      </c>
      <c r="D85" t="s">
        <v>22</v>
      </c>
      <c r="E85" t="str">
        <f t="shared" si="1"/>
        <v>598286SIFT</v>
      </c>
      <c r="F85">
        <v>2307</v>
      </c>
    </row>
    <row r="86" spans="1:6" x14ac:dyDescent="0.5">
      <c r="A86" t="s">
        <v>569</v>
      </c>
      <c r="B86" t="s">
        <v>570</v>
      </c>
      <c r="C86">
        <v>660853</v>
      </c>
      <c r="D86" t="s">
        <v>22</v>
      </c>
      <c r="E86" t="str">
        <f t="shared" si="1"/>
        <v>660853SIFT</v>
      </c>
      <c r="F86">
        <v>2304</v>
      </c>
    </row>
    <row r="87" spans="1:6" x14ac:dyDescent="0.5">
      <c r="A87" t="s">
        <v>958</v>
      </c>
      <c r="B87" t="s">
        <v>957</v>
      </c>
      <c r="C87">
        <v>472551</v>
      </c>
      <c r="D87" t="s">
        <v>22</v>
      </c>
      <c r="E87" t="str">
        <f t="shared" si="1"/>
        <v>472551SIFT</v>
      </c>
      <c r="F87">
        <v>2302</v>
      </c>
    </row>
    <row r="88" spans="1:6" x14ac:dyDescent="0.5">
      <c r="A88" t="s">
        <v>485</v>
      </c>
      <c r="B88" t="s">
        <v>486</v>
      </c>
      <c r="C88">
        <v>608665</v>
      </c>
      <c r="D88" t="s">
        <v>22</v>
      </c>
      <c r="E88" t="str">
        <f t="shared" si="1"/>
        <v>608665SIFT</v>
      </c>
      <c r="F88">
        <v>2301</v>
      </c>
    </row>
    <row r="89" spans="1:6" x14ac:dyDescent="0.5">
      <c r="A89" t="s">
        <v>554</v>
      </c>
      <c r="B89" t="s">
        <v>303</v>
      </c>
      <c r="C89">
        <v>606930</v>
      </c>
      <c r="D89" t="s">
        <v>22</v>
      </c>
      <c r="E89" t="str">
        <f t="shared" si="1"/>
        <v>606930SIFT</v>
      </c>
      <c r="F89">
        <v>2297</v>
      </c>
    </row>
    <row r="90" spans="1:6" x14ac:dyDescent="0.5">
      <c r="A90" t="s">
        <v>474</v>
      </c>
      <c r="B90" t="s">
        <v>662</v>
      </c>
      <c r="C90">
        <v>622694</v>
      </c>
      <c r="D90" t="s">
        <v>22</v>
      </c>
      <c r="E90" t="str">
        <f t="shared" si="1"/>
        <v>622694SIFT</v>
      </c>
      <c r="F90">
        <v>2297</v>
      </c>
    </row>
    <row r="91" spans="1:6" x14ac:dyDescent="0.5">
      <c r="A91" t="s">
        <v>548</v>
      </c>
      <c r="B91" t="s">
        <v>37</v>
      </c>
      <c r="C91">
        <v>552640</v>
      </c>
      <c r="D91" t="s">
        <v>22</v>
      </c>
      <c r="E91" t="str">
        <f t="shared" si="1"/>
        <v>552640SIFT</v>
      </c>
      <c r="F91">
        <v>2295</v>
      </c>
    </row>
    <row r="92" spans="1:6" x14ac:dyDescent="0.5">
      <c r="A92" t="s">
        <v>518</v>
      </c>
      <c r="B92" t="s">
        <v>519</v>
      </c>
      <c r="C92">
        <v>519326</v>
      </c>
      <c r="D92" t="s">
        <v>22</v>
      </c>
      <c r="E92" t="str">
        <f t="shared" si="1"/>
        <v>519326SIFT</v>
      </c>
      <c r="F92">
        <v>2292</v>
      </c>
    </row>
    <row r="93" spans="1:6" x14ac:dyDescent="0.5">
      <c r="A93" t="s">
        <v>394</v>
      </c>
      <c r="B93" t="s">
        <v>395</v>
      </c>
      <c r="C93">
        <v>489334</v>
      </c>
      <c r="D93" t="s">
        <v>22</v>
      </c>
      <c r="E93" t="str">
        <f t="shared" si="1"/>
        <v>489334SIFT</v>
      </c>
      <c r="F93">
        <v>2289</v>
      </c>
    </row>
    <row r="94" spans="1:6" x14ac:dyDescent="0.5">
      <c r="A94" t="s">
        <v>477</v>
      </c>
      <c r="B94" t="s">
        <v>756</v>
      </c>
      <c r="C94">
        <v>543351</v>
      </c>
      <c r="D94" t="s">
        <v>22</v>
      </c>
      <c r="E94" t="str">
        <f t="shared" si="1"/>
        <v>543351SIFT</v>
      </c>
      <c r="F94">
        <v>2287</v>
      </c>
    </row>
    <row r="95" spans="1:6" x14ac:dyDescent="0.5">
      <c r="A95" t="s">
        <v>828</v>
      </c>
      <c r="B95" t="s">
        <v>829</v>
      </c>
      <c r="C95">
        <v>642048</v>
      </c>
      <c r="D95" t="s">
        <v>22</v>
      </c>
      <c r="E95" t="str">
        <f t="shared" si="1"/>
        <v>642048SIFT</v>
      </c>
      <c r="F95">
        <v>2286</v>
      </c>
    </row>
    <row r="96" spans="1:6" x14ac:dyDescent="0.5">
      <c r="A96" t="s">
        <v>609</v>
      </c>
      <c r="B96" t="s">
        <v>610</v>
      </c>
      <c r="C96">
        <v>621345</v>
      </c>
      <c r="D96" t="s">
        <v>22</v>
      </c>
      <c r="E96" t="str">
        <f t="shared" si="1"/>
        <v>621345SIFT</v>
      </c>
      <c r="F96">
        <v>2285</v>
      </c>
    </row>
    <row r="97" spans="1:6" x14ac:dyDescent="0.5">
      <c r="A97" t="s">
        <v>531</v>
      </c>
      <c r="B97" t="s">
        <v>119</v>
      </c>
      <c r="C97">
        <v>608335</v>
      </c>
      <c r="D97" t="s">
        <v>22</v>
      </c>
      <c r="E97" t="str">
        <f t="shared" si="1"/>
        <v>608335SIFT</v>
      </c>
      <c r="F97">
        <v>2285</v>
      </c>
    </row>
    <row r="98" spans="1:6" x14ac:dyDescent="0.5">
      <c r="A98" t="s">
        <v>611</v>
      </c>
      <c r="B98" t="s">
        <v>119</v>
      </c>
      <c r="C98">
        <v>641851</v>
      </c>
      <c r="D98" t="s">
        <v>22</v>
      </c>
      <c r="E98" t="str">
        <f t="shared" si="1"/>
        <v>641851SIFT</v>
      </c>
      <c r="F98">
        <v>2284</v>
      </c>
    </row>
    <row r="99" spans="1:6" x14ac:dyDescent="0.5">
      <c r="A99" t="s">
        <v>310</v>
      </c>
      <c r="B99" t="s">
        <v>229</v>
      </c>
      <c r="C99">
        <v>519043</v>
      </c>
      <c r="D99" t="s">
        <v>22</v>
      </c>
      <c r="E99" t="str">
        <f t="shared" si="1"/>
        <v>519043SIFT</v>
      </c>
      <c r="F99">
        <v>2284</v>
      </c>
    </row>
    <row r="100" spans="1:6" x14ac:dyDescent="0.5">
      <c r="A100" t="s">
        <v>449</v>
      </c>
      <c r="B100" t="s">
        <v>85</v>
      </c>
      <c r="C100">
        <v>676979</v>
      </c>
      <c r="D100" t="s">
        <v>22</v>
      </c>
      <c r="E100" t="str">
        <f t="shared" si="1"/>
        <v>676979SIFT</v>
      </c>
      <c r="F100">
        <v>2283</v>
      </c>
    </row>
    <row r="101" spans="1:6" x14ac:dyDescent="0.5">
      <c r="A101" t="s">
        <v>557</v>
      </c>
      <c r="B101" t="s">
        <v>558</v>
      </c>
      <c r="C101">
        <v>656420</v>
      </c>
      <c r="D101" t="s">
        <v>22</v>
      </c>
      <c r="E101" t="str">
        <f t="shared" si="1"/>
        <v>656420SIFT</v>
      </c>
      <c r="F101">
        <v>2280</v>
      </c>
    </row>
    <row r="102" spans="1:6" x14ac:dyDescent="0.5">
      <c r="A102" t="s">
        <v>704</v>
      </c>
      <c r="B102" t="s">
        <v>119</v>
      </c>
      <c r="C102">
        <v>666205</v>
      </c>
      <c r="D102" t="s">
        <v>22</v>
      </c>
      <c r="E102" t="str">
        <f t="shared" si="1"/>
        <v>666205SIFT</v>
      </c>
      <c r="F102">
        <v>2277</v>
      </c>
    </row>
    <row r="103" spans="1:6" x14ac:dyDescent="0.5">
      <c r="A103" t="s">
        <v>347</v>
      </c>
      <c r="B103" t="s">
        <v>105</v>
      </c>
      <c r="C103">
        <v>592314</v>
      </c>
      <c r="D103" t="s">
        <v>22</v>
      </c>
      <c r="E103" t="str">
        <f t="shared" si="1"/>
        <v>592314SIFT</v>
      </c>
      <c r="F103">
        <v>2277</v>
      </c>
    </row>
    <row r="104" spans="1:6" x14ac:dyDescent="0.5">
      <c r="A104" t="s">
        <v>728</v>
      </c>
      <c r="B104" t="s">
        <v>729</v>
      </c>
      <c r="C104">
        <v>545343</v>
      </c>
      <c r="D104" t="s">
        <v>22</v>
      </c>
      <c r="E104" t="str">
        <f t="shared" si="1"/>
        <v>545343SIFT</v>
      </c>
      <c r="F104">
        <v>2276</v>
      </c>
    </row>
    <row r="105" spans="1:6" x14ac:dyDescent="0.5">
      <c r="A105" t="s">
        <v>44</v>
      </c>
      <c r="B105" t="s">
        <v>45</v>
      </c>
      <c r="C105">
        <v>605200</v>
      </c>
      <c r="D105" t="s">
        <v>22</v>
      </c>
      <c r="E105" t="str">
        <f t="shared" si="1"/>
        <v>605200SIFT</v>
      </c>
      <c r="F105">
        <v>2276</v>
      </c>
    </row>
    <row r="106" spans="1:6" x14ac:dyDescent="0.5">
      <c r="A106" t="s">
        <v>524</v>
      </c>
      <c r="B106" t="s">
        <v>471</v>
      </c>
      <c r="C106">
        <v>656288</v>
      </c>
      <c r="D106" t="s">
        <v>22</v>
      </c>
      <c r="E106" t="str">
        <f t="shared" si="1"/>
        <v>656288SIFT</v>
      </c>
      <c r="F106">
        <v>2273</v>
      </c>
    </row>
    <row r="107" spans="1:6" x14ac:dyDescent="0.5">
      <c r="A107" t="s">
        <v>848</v>
      </c>
      <c r="B107" t="s">
        <v>849</v>
      </c>
      <c r="C107">
        <v>676831</v>
      </c>
      <c r="D107" t="s">
        <v>22</v>
      </c>
      <c r="E107" t="str">
        <f t="shared" si="1"/>
        <v>676831SIFT</v>
      </c>
      <c r="F107">
        <v>2273</v>
      </c>
    </row>
    <row r="108" spans="1:6" x14ac:dyDescent="0.5">
      <c r="A108" t="s">
        <v>148</v>
      </c>
      <c r="B108" t="s">
        <v>698</v>
      </c>
      <c r="C108">
        <v>570257</v>
      </c>
      <c r="D108" t="s">
        <v>22</v>
      </c>
      <c r="E108" t="str">
        <f t="shared" si="1"/>
        <v>570257SIFT</v>
      </c>
      <c r="F108">
        <v>2273</v>
      </c>
    </row>
    <row r="109" spans="1:6" x14ac:dyDescent="0.5">
      <c r="A109" t="s">
        <v>733</v>
      </c>
      <c r="B109" t="s">
        <v>734</v>
      </c>
      <c r="C109">
        <v>596001</v>
      </c>
      <c r="D109" t="s">
        <v>22</v>
      </c>
      <c r="E109" t="str">
        <f t="shared" si="1"/>
        <v>596001SIFT</v>
      </c>
      <c r="F109">
        <v>2272</v>
      </c>
    </row>
    <row r="110" spans="1:6" x14ac:dyDescent="0.5">
      <c r="A110" t="s">
        <v>202</v>
      </c>
      <c r="B110" t="s">
        <v>203</v>
      </c>
      <c r="C110">
        <v>666120</v>
      </c>
      <c r="D110" t="s">
        <v>22</v>
      </c>
      <c r="E110" t="str">
        <f t="shared" si="1"/>
        <v>666120SIFT</v>
      </c>
      <c r="F110">
        <v>2266</v>
      </c>
    </row>
    <row r="111" spans="1:6" x14ac:dyDescent="0.5">
      <c r="A111" t="s">
        <v>443</v>
      </c>
      <c r="B111" t="s">
        <v>251</v>
      </c>
      <c r="C111">
        <v>669618</v>
      </c>
      <c r="D111" t="s">
        <v>22</v>
      </c>
      <c r="E111" t="str">
        <f t="shared" si="1"/>
        <v>669618SIFT</v>
      </c>
      <c r="F111">
        <v>2265</v>
      </c>
    </row>
    <row r="112" spans="1:6" x14ac:dyDescent="0.5">
      <c r="A112" t="s">
        <v>912</v>
      </c>
      <c r="B112" t="s">
        <v>913</v>
      </c>
      <c r="C112">
        <v>621248</v>
      </c>
      <c r="D112" t="s">
        <v>22</v>
      </c>
      <c r="E112" t="str">
        <f t="shared" si="1"/>
        <v>621248SIFT</v>
      </c>
      <c r="F112">
        <v>2265</v>
      </c>
    </row>
    <row r="113" spans="1:6" x14ac:dyDescent="0.5">
      <c r="A113" t="s">
        <v>831</v>
      </c>
      <c r="B113" t="s">
        <v>89</v>
      </c>
      <c r="C113">
        <v>595939</v>
      </c>
      <c r="D113" t="s">
        <v>22</v>
      </c>
      <c r="E113" t="str">
        <f t="shared" si="1"/>
        <v>595939SIFT</v>
      </c>
      <c r="F113">
        <v>2264</v>
      </c>
    </row>
    <row r="114" spans="1:6" x14ac:dyDescent="0.5">
      <c r="A114" t="s">
        <v>612</v>
      </c>
      <c r="B114" t="s">
        <v>613</v>
      </c>
      <c r="C114">
        <v>664126</v>
      </c>
      <c r="D114" t="s">
        <v>22</v>
      </c>
      <c r="E114" t="str">
        <f t="shared" si="1"/>
        <v>664126SIFT</v>
      </c>
      <c r="F114">
        <v>2263</v>
      </c>
    </row>
    <row r="115" spans="1:6" x14ac:dyDescent="0.5">
      <c r="A115" t="s">
        <v>621</v>
      </c>
      <c r="B115" t="s">
        <v>181</v>
      </c>
      <c r="C115">
        <v>595928</v>
      </c>
      <c r="D115" t="s">
        <v>22</v>
      </c>
      <c r="E115" t="str">
        <f t="shared" si="1"/>
        <v>595928SIFT</v>
      </c>
      <c r="F115">
        <v>2262</v>
      </c>
    </row>
    <row r="116" spans="1:6" x14ac:dyDescent="0.5">
      <c r="A116" t="s">
        <v>482</v>
      </c>
      <c r="B116" t="s">
        <v>622</v>
      </c>
      <c r="C116">
        <v>642701</v>
      </c>
      <c r="D116" t="s">
        <v>22</v>
      </c>
      <c r="E116" t="str">
        <f t="shared" si="1"/>
        <v>642701SIFT</v>
      </c>
      <c r="F116">
        <v>2258</v>
      </c>
    </row>
    <row r="117" spans="1:6" x14ac:dyDescent="0.5">
      <c r="A117" t="s">
        <v>596</v>
      </c>
      <c r="B117" t="s">
        <v>1542</v>
      </c>
      <c r="C117">
        <v>666200</v>
      </c>
      <c r="D117" t="s">
        <v>22</v>
      </c>
      <c r="E117" t="str">
        <f t="shared" si="1"/>
        <v>666200SIFT</v>
      </c>
      <c r="F117">
        <v>2258</v>
      </c>
    </row>
    <row r="118" spans="1:6" x14ac:dyDescent="0.5">
      <c r="A118" t="s">
        <v>819</v>
      </c>
      <c r="B118" t="s">
        <v>533</v>
      </c>
      <c r="C118">
        <v>543056</v>
      </c>
      <c r="D118" t="s">
        <v>22</v>
      </c>
      <c r="E118" t="str">
        <f t="shared" si="1"/>
        <v>543056SIFT</v>
      </c>
      <c r="F118">
        <v>2251</v>
      </c>
    </row>
    <row r="119" spans="1:6" x14ac:dyDescent="0.5">
      <c r="A119" t="s">
        <v>686</v>
      </c>
      <c r="B119" t="s">
        <v>177</v>
      </c>
      <c r="C119">
        <v>641682</v>
      </c>
      <c r="D119" t="s">
        <v>22</v>
      </c>
      <c r="E119" t="str">
        <f t="shared" si="1"/>
        <v>641682SIFT</v>
      </c>
      <c r="F119">
        <v>2249</v>
      </c>
    </row>
    <row r="120" spans="1:6" x14ac:dyDescent="0.5">
      <c r="A120" t="s">
        <v>328</v>
      </c>
      <c r="B120" t="s">
        <v>329</v>
      </c>
      <c r="C120">
        <v>664141</v>
      </c>
      <c r="D120" t="s">
        <v>22</v>
      </c>
      <c r="E120" t="str">
        <f t="shared" si="1"/>
        <v>664141SIFT</v>
      </c>
      <c r="F120">
        <v>2248</v>
      </c>
    </row>
    <row r="121" spans="1:6" x14ac:dyDescent="0.5">
      <c r="A121" t="s">
        <v>134</v>
      </c>
      <c r="B121" t="s">
        <v>593</v>
      </c>
      <c r="C121">
        <v>503449</v>
      </c>
      <c r="D121" t="s">
        <v>22</v>
      </c>
      <c r="E121" t="str">
        <f t="shared" si="1"/>
        <v>503449SIFT</v>
      </c>
      <c r="F121">
        <v>2248</v>
      </c>
    </row>
    <row r="122" spans="1:6" x14ac:dyDescent="0.5">
      <c r="A122" t="s">
        <v>1607</v>
      </c>
      <c r="B122" t="s">
        <v>141</v>
      </c>
      <c r="C122">
        <v>672715</v>
      </c>
      <c r="D122" t="s">
        <v>22</v>
      </c>
      <c r="E122" t="str">
        <f t="shared" si="1"/>
        <v>672715SIFT</v>
      </c>
      <c r="F122">
        <v>2246</v>
      </c>
    </row>
    <row r="123" spans="1:6" x14ac:dyDescent="0.5">
      <c r="A123" t="s">
        <v>592</v>
      </c>
      <c r="B123" t="s">
        <v>87</v>
      </c>
      <c r="C123">
        <v>656458</v>
      </c>
      <c r="D123" t="s">
        <v>22</v>
      </c>
      <c r="E123" t="str">
        <f t="shared" si="1"/>
        <v>656458SIFT</v>
      </c>
      <c r="F123">
        <v>2245</v>
      </c>
    </row>
    <row r="124" spans="1:6" x14ac:dyDescent="0.5">
      <c r="A124" t="s">
        <v>134</v>
      </c>
      <c r="B124" t="s">
        <v>654</v>
      </c>
      <c r="C124">
        <v>593974</v>
      </c>
      <c r="D124" t="s">
        <v>22</v>
      </c>
      <c r="E124" t="str">
        <f t="shared" si="1"/>
        <v>593974SIFT</v>
      </c>
      <c r="F124">
        <v>2239</v>
      </c>
    </row>
    <row r="125" spans="1:6" x14ac:dyDescent="0.5">
      <c r="A125" t="s">
        <v>184</v>
      </c>
      <c r="B125" t="s">
        <v>498</v>
      </c>
      <c r="C125">
        <v>572143</v>
      </c>
      <c r="D125" t="s">
        <v>22</v>
      </c>
      <c r="E125" t="str">
        <f t="shared" si="1"/>
        <v>572143SIFT</v>
      </c>
      <c r="F125">
        <v>2236</v>
      </c>
    </row>
    <row r="126" spans="1:6" x14ac:dyDescent="0.5">
      <c r="A126" t="s">
        <v>451</v>
      </c>
      <c r="B126" t="s">
        <v>452</v>
      </c>
      <c r="C126">
        <v>547973</v>
      </c>
      <c r="D126" t="s">
        <v>22</v>
      </c>
      <c r="E126" t="str">
        <f t="shared" si="1"/>
        <v>547973SIFT</v>
      </c>
      <c r="F126">
        <v>2234</v>
      </c>
    </row>
    <row r="127" spans="1:6" x14ac:dyDescent="0.5">
      <c r="A127" t="s">
        <v>987</v>
      </c>
      <c r="B127" t="s">
        <v>586</v>
      </c>
      <c r="C127">
        <v>596049</v>
      </c>
      <c r="D127" t="s">
        <v>22</v>
      </c>
      <c r="E127" t="str">
        <f t="shared" si="1"/>
        <v>596049SIFT</v>
      </c>
      <c r="F127">
        <v>2232</v>
      </c>
    </row>
    <row r="128" spans="1:6" x14ac:dyDescent="0.5">
      <c r="A128" t="s">
        <v>330</v>
      </c>
      <c r="B128" t="s">
        <v>109</v>
      </c>
      <c r="C128">
        <v>545333</v>
      </c>
      <c r="D128" t="s">
        <v>22</v>
      </c>
      <c r="E128" t="str">
        <f t="shared" si="1"/>
        <v>545333SIFT</v>
      </c>
      <c r="F128">
        <v>2231</v>
      </c>
    </row>
    <row r="129" spans="1:6" x14ac:dyDescent="0.5">
      <c r="A129" t="s">
        <v>517</v>
      </c>
      <c r="B129" t="s">
        <v>430</v>
      </c>
      <c r="C129">
        <v>641360</v>
      </c>
      <c r="D129" t="s">
        <v>22</v>
      </c>
      <c r="E129" t="str">
        <f t="shared" si="1"/>
        <v>641360SIFT</v>
      </c>
      <c r="F129">
        <v>2231</v>
      </c>
    </row>
    <row r="130" spans="1:6" x14ac:dyDescent="0.5">
      <c r="A130" t="s">
        <v>461</v>
      </c>
      <c r="B130" t="s">
        <v>151</v>
      </c>
      <c r="C130">
        <v>592644</v>
      </c>
      <c r="D130" t="s">
        <v>22</v>
      </c>
      <c r="E130" t="str">
        <f t="shared" ref="E130:E193" si="2">C130&amp;D130</f>
        <v>592644SIFT</v>
      </c>
      <c r="F130">
        <v>2231</v>
      </c>
    </row>
    <row r="131" spans="1:6" x14ac:dyDescent="0.5">
      <c r="A131" t="s">
        <v>670</v>
      </c>
      <c r="B131" t="s">
        <v>168</v>
      </c>
      <c r="C131">
        <v>650556</v>
      </c>
      <c r="D131" t="s">
        <v>22</v>
      </c>
      <c r="E131" t="str">
        <f t="shared" si="2"/>
        <v>650556SIFT</v>
      </c>
      <c r="F131">
        <v>2231</v>
      </c>
    </row>
    <row r="132" spans="1:6" x14ac:dyDescent="0.5">
      <c r="A132" t="s">
        <v>254</v>
      </c>
      <c r="B132" t="s">
        <v>255</v>
      </c>
      <c r="C132">
        <v>608718</v>
      </c>
      <c r="D132" t="s">
        <v>22</v>
      </c>
      <c r="E132" t="str">
        <f t="shared" si="2"/>
        <v>608718SIFT</v>
      </c>
      <c r="F132">
        <v>2229</v>
      </c>
    </row>
    <row r="133" spans="1:6" x14ac:dyDescent="0.5">
      <c r="A133" t="s">
        <v>650</v>
      </c>
      <c r="B133" t="s">
        <v>161</v>
      </c>
      <c r="C133">
        <v>519141</v>
      </c>
      <c r="D133" t="s">
        <v>22</v>
      </c>
      <c r="E133" t="str">
        <f t="shared" si="2"/>
        <v>519141SIFT</v>
      </c>
      <c r="F133">
        <v>2227</v>
      </c>
    </row>
    <row r="134" spans="1:6" x14ac:dyDescent="0.5">
      <c r="A134" t="s">
        <v>793</v>
      </c>
      <c r="B134" t="s">
        <v>353</v>
      </c>
      <c r="C134">
        <v>594987</v>
      </c>
      <c r="D134" t="s">
        <v>22</v>
      </c>
      <c r="E134" t="str">
        <f t="shared" si="2"/>
        <v>594987SIFT</v>
      </c>
      <c r="F134">
        <v>2227</v>
      </c>
    </row>
    <row r="135" spans="1:6" x14ac:dyDescent="0.5">
      <c r="A135" t="s">
        <v>375</v>
      </c>
      <c r="B135" t="s">
        <v>878</v>
      </c>
      <c r="C135">
        <v>669160</v>
      </c>
      <c r="D135" t="s">
        <v>22</v>
      </c>
      <c r="E135" t="str">
        <f t="shared" si="2"/>
        <v>669160SIFT</v>
      </c>
      <c r="F135">
        <v>2227</v>
      </c>
    </row>
    <row r="136" spans="1:6" x14ac:dyDescent="0.5">
      <c r="A136" t="s">
        <v>196</v>
      </c>
      <c r="B136" t="s">
        <v>197</v>
      </c>
      <c r="C136">
        <v>571578</v>
      </c>
      <c r="D136" t="s">
        <v>22</v>
      </c>
      <c r="E136" t="str">
        <f t="shared" si="2"/>
        <v>571578SIFT</v>
      </c>
      <c r="F136">
        <v>2227</v>
      </c>
    </row>
    <row r="137" spans="1:6" x14ac:dyDescent="0.5">
      <c r="A137" t="s">
        <v>323</v>
      </c>
      <c r="B137" t="s">
        <v>175</v>
      </c>
      <c r="C137">
        <v>675916</v>
      </c>
      <c r="D137" t="s">
        <v>22</v>
      </c>
      <c r="E137" t="str">
        <f t="shared" si="2"/>
        <v>675916SIFT</v>
      </c>
      <c r="F137">
        <v>2226</v>
      </c>
    </row>
    <row r="138" spans="1:6" x14ac:dyDescent="0.5">
      <c r="A138" t="s">
        <v>743</v>
      </c>
      <c r="B138" t="s">
        <v>67</v>
      </c>
      <c r="C138">
        <v>656686</v>
      </c>
      <c r="D138" t="s">
        <v>22</v>
      </c>
      <c r="E138" t="str">
        <f t="shared" si="2"/>
        <v>656686SIFT</v>
      </c>
      <c r="F138">
        <v>2225</v>
      </c>
    </row>
    <row r="139" spans="1:6" x14ac:dyDescent="0.5">
      <c r="A139" t="s">
        <v>699</v>
      </c>
      <c r="B139" t="s">
        <v>41</v>
      </c>
      <c r="C139">
        <v>680704</v>
      </c>
      <c r="D139" t="s">
        <v>22</v>
      </c>
      <c r="E139" t="str">
        <f t="shared" si="2"/>
        <v>680704SIFT</v>
      </c>
      <c r="F139">
        <v>2221</v>
      </c>
    </row>
    <row r="140" spans="1:6" x14ac:dyDescent="0.5">
      <c r="A140" t="s">
        <v>864</v>
      </c>
      <c r="B140" t="s">
        <v>177</v>
      </c>
      <c r="C140">
        <v>488748</v>
      </c>
      <c r="D140" t="s">
        <v>22</v>
      </c>
      <c r="E140" t="str">
        <f t="shared" si="2"/>
        <v>488748SIFT</v>
      </c>
      <c r="F140">
        <v>2221</v>
      </c>
    </row>
    <row r="141" spans="1:6" x14ac:dyDescent="0.5">
      <c r="A141" t="s">
        <v>1009</v>
      </c>
      <c r="B141" t="s">
        <v>203</v>
      </c>
      <c r="C141">
        <v>571871</v>
      </c>
      <c r="D141" t="s">
        <v>22</v>
      </c>
      <c r="E141" t="str">
        <f t="shared" si="2"/>
        <v>571871SIFT</v>
      </c>
      <c r="F141">
        <v>2219</v>
      </c>
    </row>
    <row r="142" spans="1:6" x14ac:dyDescent="0.5">
      <c r="A142" t="s">
        <v>215</v>
      </c>
      <c r="B142" t="s">
        <v>216</v>
      </c>
      <c r="C142">
        <v>641540</v>
      </c>
      <c r="D142" t="s">
        <v>22</v>
      </c>
      <c r="E142" t="str">
        <f t="shared" si="2"/>
        <v>641540SIFT</v>
      </c>
      <c r="F142">
        <v>2219</v>
      </c>
    </row>
    <row r="143" spans="1:6" x14ac:dyDescent="0.5">
      <c r="A143" t="s">
        <v>289</v>
      </c>
      <c r="B143" t="s">
        <v>251</v>
      </c>
      <c r="C143">
        <v>605397</v>
      </c>
      <c r="D143" t="s">
        <v>22</v>
      </c>
      <c r="E143" t="str">
        <f t="shared" si="2"/>
        <v>605397SIFT</v>
      </c>
      <c r="F143">
        <v>2218</v>
      </c>
    </row>
    <row r="144" spans="1:6" x14ac:dyDescent="0.5">
      <c r="A144" t="s">
        <v>549</v>
      </c>
      <c r="B144" t="s">
        <v>696</v>
      </c>
      <c r="C144">
        <v>666168</v>
      </c>
      <c r="D144" t="s">
        <v>22</v>
      </c>
      <c r="E144" t="str">
        <f t="shared" si="2"/>
        <v>666168SIFT</v>
      </c>
      <c r="F144">
        <v>2218</v>
      </c>
    </row>
    <row r="145" spans="1:6" x14ac:dyDescent="0.5">
      <c r="A145" t="s">
        <v>989</v>
      </c>
      <c r="B145" t="s">
        <v>170</v>
      </c>
      <c r="C145">
        <v>657228</v>
      </c>
      <c r="D145" t="s">
        <v>22</v>
      </c>
      <c r="E145" t="str">
        <f t="shared" si="2"/>
        <v>657228SIFT</v>
      </c>
      <c r="F145">
        <v>2218</v>
      </c>
    </row>
    <row r="146" spans="1:6" x14ac:dyDescent="0.5">
      <c r="A146" t="s">
        <v>1609</v>
      </c>
      <c r="B146" t="s">
        <v>1540</v>
      </c>
      <c r="C146">
        <v>501625</v>
      </c>
      <c r="D146" t="s">
        <v>22</v>
      </c>
      <c r="E146" t="str">
        <f t="shared" si="2"/>
        <v>501625SIFT</v>
      </c>
      <c r="F146">
        <v>2217</v>
      </c>
    </row>
    <row r="147" spans="1:6" x14ac:dyDescent="0.5">
      <c r="A147" t="s">
        <v>319</v>
      </c>
      <c r="B147" t="s">
        <v>25</v>
      </c>
      <c r="C147">
        <v>607192</v>
      </c>
      <c r="D147" t="s">
        <v>22</v>
      </c>
      <c r="E147" t="str">
        <f t="shared" si="2"/>
        <v>607192SIFT</v>
      </c>
      <c r="F147">
        <v>2216</v>
      </c>
    </row>
    <row r="148" spans="1:6" x14ac:dyDescent="0.5">
      <c r="A148" t="s">
        <v>306</v>
      </c>
      <c r="B148" t="s">
        <v>1540</v>
      </c>
      <c r="C148">
        <v>664353</v>
      </c>
      <c r="D148" t="s">
        <v>22</v>
      </c>
      <c r="E148" t="str">
        <f t="shared" si="2"/>
        <v>664353SIFT</v>
      </c>
      <c r="F148">
        <v>2214</v>
      </c>
    </row>
    <row r="149" spans="1:6" x14ac:dyDescent="0.5">
      <c r="A149" t="s">
        <v>202</v>
      </c>
      <c r="B149" t="s">
        <v>360</v>
      </c>
      <c r="C149">
        <v>474463</v>
      </c>
      <c r="D149" t="s">
        <v>22</v>
      </c>
      <c r="E149" t="str">
        <f t="shared" si="2"/>
        <v>474463SIFT</v>
      </c>
      <c r="F149">
        <v>2214</v>
      </c>
    </row>
    <row r="150" spans="1:6" x14ac:dyDescent="0.5">
      <c r="A150" t="s">
        <v>766</v>
      </c>
      <c r="B150" t="s">
        <v>511</v>
      </c>
      <c r="C150">
        <v>664875</v>
      </c>
      <c r="D150" t="s">
        <v>22</v>
      </c>
      <c r="E150" t="str">
        <f t="shared" si="2"/>
        <v>664875SIFT</v>
      </c>
      <c r="F150">
        <v>2214</v>
      </c>
    </row>
    <row r="151" spans="1:6" x14ac:dyDescent="0.5">
      <c r="A151" t="s">
        <v>562</v>
      </c>
      <c r="B151" t="s">
        <v>815</v>
      </c>
      <c r="C151">
        <v>608334</v>
      </c>
      <c r="D151" t="s">
        <v>22</v>
      </c>
      <c r="E151" t="str">
        <f t="shared" si="2"/>
        <v>608334SIFT</v>
      </c>
      <c r="F151">
        <v>2213</v>
      </c>
    </row>
    <row r="152" spans="1:6" x14ac:dyDescent="0.5">
      <c r="A152" t="s">
        <v>811</v>
      </c>
      <c r="B152" t="s">
        <v>139</v>
      </c>
      <c r="C152">
        <v>592717</v>
      </c>
      <c r="D152" t="s">
        <v>22</v>
      </c>
      <c r="E152" t="str">
        <f t="shared" si="2"/>
        <v>592717SIFT</v>
      </c>
      <c r="F152">
        <v>2213</v>
      </c>
    </row>
    <row r="153" spans="1:6" x14ac:dyDescent="0.5">
      <c r="A153" t="s">
        <v>211</v>
      </c>
      <c r="B153" t="s">
        <v>212</v>
      </c>
      <c r="C153">
        <v>656605</v>
      </c>
      <c r="D153" t="s">
        <v>22</v>
      </c>
      <c r="E153" t="str">
        <f t="shared" si="2"/>
        <v>656605SIFT</v>
      </c>
      <c r="F153">
        <v>2212</v>
      </c>
    </row>
    <row r="154" spans="1:6" x14ac:dyDescent="0.5">
      <c r="A154" t="s">
        <v>554</v>
      </c>
      <c r="B154" t="s">
        <v>229</v>
      </c>
      <c r="C154">
        <v>598264</v>
      </c>
      <c r="D154" t="s">
        <v>22</v>
      </c>
      <c r="E154" t="str">
        <f t="shared" si="2"/>
        <v>598264SIFT</v>
      </c>
      <c r="F154">
        <v>2212</v>
      </c>
    </row>
    <row r="155" spans="1:6" x14ac:dyDescent="0.5">
      <c r="A155" t="s">
        <v>501</v>
      </c>
      <c r="B155" t="s">
        <v>502</v>
      </c>
      <c r="C155">
        <v>518553</v>
      </c>
      <c r="D155" t="s">
        <v>22</v>
      </c>
      <c r="E155" t="str">
        <f t="shared" si="2"/>
        <v>518553SIFT</v>
      </c>
      <c r="F155">
        <v>2211</v>
      </c>
    </row>
    <row r="156" spans="1:6" x14ac:dyDescent="0.5">
      <c r="A156" t="s">
        <v>1603</v>
      </c>
      <c r="B156" t="s">
        <v>251</v>
      </c>
      <c r="C156">
        <v>641729</v>
      </c>
      <c r="D156" t="s">
        <v>22</v>
      </c>
      <c r="E156" t="str">
        <f t="shared" si="2"/>
        <v>641729SIFT</v>
      </c>
      <c r="F156">
        <v>2210</v>
      </c>
    </row>
    <row r="157" spans="1:6" x14ac:dyDescent="0.5">
      <c r="A157" t="s">
        <v>509</v>
      </c>
      <c r="B157" t="s">
        <v>57</v>
      </c>
      <c r="C157">
        <v>641793</v>
      </c>
      <c r="D157" t="s">
        <v>22</v>
      </c>
      <c r="E157" t="str">
        <f t="shared" si="2"/>
        <v>641793SIFT</v>
      </c>
      <c r="F157">
        <v>2210</v>
      </c>
    </row>
    <row r="158" spans="1:6" x14ac:dyDescent="0.5">
      <c r="A158" t="s">
        <v>668</v>
      </c>
      <c r="B158" t="s">
        <v>49</v>
      </c>
      <c r="C158">
        <v>571670</v>
      </c>
      <c r="D158" t="s">
        <v>22</v>
      </c>
      <c r="E158" t="str">
        <f t="shared" si="2"/>
        <v>571670SIFT</v>
      </c>
      <c r="F158">
        <v>2208</v>
      </c>
    </row>
    <row r="159" spans="1:6" x14ac:dyDescent="0.5">
      <c r="A159" t="s">
        <v>562</v>
      </c>
      <c r="B159" t="s">
        <v>274</v>
      </c>
      <c r="C159">
        <v>605242</v>
      </c>
      <c r="D159" t="s">
        <v>22</v>
      </c>
      <c r="E159" t="str">
        <f t="shared" si="2"/>
        <v>605242SIFT</v>
      </c>
      <c r="F159">
        <v>2208</v>
      </c>
    </row>
    <row r="160" spans="1:6" x14ac:dyDescent="0.5">
      <c r="A160" t="s">
        <v>472</v>
      </c>
      <c r="B160" t="s">
        <v>151</v>
      </c>
      <c r="C160">
        <v>493603</v>
      </c>
      <c r="D160" t="s">
        <v>22</v>
      </c>
      <c r="E160" t="str">
        <f t="shared" si="2"/>
        <v>493603SIFT</v>
      </c>
      <c r="F160">
        <v>2207</v>
      </c>
    </row>
    <row r="161" spans="1:6" x14ac:dyDescent="0.5">
      <c r="A161" t="s">
        <v>786</v>
      </c>
      <c r="B161" t="s">
        <v>85</v>
      </c>
      <c r="C161">
        <v>664076</v>
      </c>
      <c r="D161" t="s">
        <v>22</v>
      </c>
      <c r="E161" t="str">
        <f t="shared" si="2"/>
        <v>664076SIFT</v>
      </c>
      <c r="F161">
        <v>2203</v>
      </c>
    </row>
    <row r="162" spans="1:6" x14ac:dyDescent="0.5">
      <c r="A162" t="s">
        <v>331</v>
      </c>
      <c r="B162" t="s">
        <v>274</v>
      </c>
      <c r="C162">
        <v>608379</v>
      </c>
      <c r="D162" t="s">
        <v>22</v>
      </c>
      <c r="E162" t="str">
        <f t="shared" si="2"/>
        <v>608379SIFT</v>
      </c>
      <c r="F162">
        <v>2203</v>
      </c>
    </row>
    <row r="163" spans="1:6" x14ac:dyDescent="0.5">
      <c r="A163" t="s">
        <v>850</v>
      </c>
      <c r="B163" t="s">
        <v>851</v>
      </c>
      <c r="C163">
        <v>592858</v>
      </c>
      <c r="D163" t="s">
        <v>22</v>
      </c>
      <c r="E163" t="str">
        <f t="shared" si="2"/>
        <v>592858SIFT</v>
      </c>
      <c r="F163">
        <v>2202</v>
      </c>
    </row>
    <row r="164" spans="1:6" x14ac:dyDescent="0.5">
      <c r="A164" t="s">
        <v>1486</v>
      </c>
      <c r="B164" t="s">
        <v>1622</v>
      </c>
      <c r="C164">
        <v>527048</v>
      </c>
      <c r="D164" t="s">
        <v>22</v>
      </c>
      <c r="E164" t="str">
        <f t="shared" si="2"/>
        <v>527048SIFT</v>
      </c>
      <c r="F164">
        <v>2202</v>
      </c>
    </row>
    <row r="165" spans="1:6" x14ac:dyDescent="0.5">
      <c r="A165" t="s">
        <v>108</v>
      </c>
      <c r="B165" t="s">
        <v>109</v>
      </c>
      <c r="C165">
        <v>669432</v>
      </c>
      <c r="D165" t="s">
        <v>22</v>
      </c>
      <c r="E165" t="str">
        <f t="shared" si="2"/>
        <v>669432SIFT</v>
      </c>
      <c r="F165">
        <v>2201</v>
      </c>
    </row>
    <row r="166" spans="1:6" x14ac:dyDescent="0.5">
      <c r="A166" t="s">
        <v>120</v>
      </c>
      <c r="B166" t="s">
        <v>121</v>
      </c>
      <c r="C166">
        <v>663474</v>
      </c>
      <c r="D166" t="s">
        <v>22</v>
      </c>
      <c r="E166" t="str">
        <f t="shared" si="2"/>
        <v>663474SIFT</v>
      </c>
      <c r="F166">
        <v>2201</v>
      </c>
    </row>
    <row r="167" spans="1:6" x14ac:dyDescent="0.5">
      <c r="A167" t="s">
        <v>835</v>
      </c>
      <c r="B167" t="s">
        <v>456</v>
      </c>
      <c r="C167">
        <v>621112</v>
      </c>
      <c r="D167" t="s">
        <v>22</v>
      </c>
      <c r="E167" t="str">
        <f t="shared" si="2"/>
        <v>621112SIFT</v>
      </c>
      <c r="F167">
        <v>2200</v>
      </c>
    </row>
    <row r="168" spans="1:6" x14ac:dyDescent="0.5">
      <c r="A168" t="s">
        <v>1625</v>
      </c>
      <c r="B168" t="s">
        <v>1626</v>
      </c>
      <c r="C168">
        <v>608566</v>
      </c>
      <c r="D168" t="s">
        <v>22</v>
      </c>
      <c r="E168" t="str">
        <f t="shared" si="2"/>
        <v>608566SIFT</v>
      </c>
      <c r="F168">
        <v>2199</v>
      </c>
    </row>
    <row r="169" spans="1:6" x14ac:dyDescent="0.5">
      <c r="A169" t="s">
        <v>911</v>
      </c>
      <c r="B169" t="s">
        <v>151</v>
      </c>
      <c r="C169">
        <v>543045</v>
      </c>
      <c r="D169" t="s">
        <v>22</v>
      </c>
      <c r="E169" t="str">
        <f t="shared" si="2"/>
        <v>543045SIFT</v>
      </c>
      <c r="F169">
        <v>2198</v>
      </c>
    </row>
    <row r="170" spans="1:6" x14ac:dyDescent="0.5">
      <c r="A170" t="s">
        <v>453</v>
      </c>
      <c r="B170" t="s">
        <v>454</v>
      </c>
      <c r="C170">
        <v>596133</v>
      </c>
      <c r="D170" t="s">
        <v>22</v>
      </c>
      <c r="E170" t="str">
        <f t="shared" si="2"/>
        <v>596133SIFT</v>
      </c>
      <c r="F170">
        <v>2197</v>
      </c>
    </row>
    <row r="171" spans="1:6" x14ac:dyDescent="0.5">
      <c r="A171" t="s">
        <v>636</v>
      </c>
      <c r="B171" t="s">
        <v>447</v>
      </c>
      <c r="C171">
        <v>656322</v>
      </c>
      <c r="D171" t="s">
        <v>22</v>
      </c>
      <c r="E171" t="str">
        <f t="shared" si="2"/>
        <v>656322SIFT</v>
      </c>
      <c r="F171">
        <v>2196</v>
      </c>
    </row>
    <row r="172" spans="1:6" x14ac:dyDescent="0.5">
      <c r="A172" t="s">
        <v>852</v>
      </c>
      <c r="B172" t="s">
        <v>853</v>
      </c>
      <c r="C172">
        <v>663366</v>
      </c>
      <c r="D172" t="s">
        <v>22</v>
      </c>
      <c r="E172" t="str">
        <f t="shared" si="2"/>
        <v>663366SIFT</v>
      </c>
      <c r="F172">
        <v>2196</v>
      </c>
    </row>
    <row r="173" spans="1:6" x14ac:dyDescent="0.5">
      <c r="A173" t="s">
        <v>479</v>
      </c>
      <c r="B173" t="s">
        <v>25</v>
      </c>
      <c r="C173">
        <v>608648</v>
      </c>
      <c r="D173" t="s">
        <v>22</v>
      </c>
      <c r="E173" t="str">
        <f t="shared" si="2"/>
        <v>608648SIFT</v>
      </c>
      <c r="F173">
        <v>2191</v>
      </c>
    </row>
    <row r="174" spans="1:6" x14ac:dyDescent="0.5">
      <c r="A174" t="s">
        <v>219</v>
      </c>
      <c r="B174" t="s">
        <v>220</v>
      </c>
      <c r="C174">
        <v>605540</v>
      </c>
      <c r="D174" t="s">
        <v>22</v>
      </c>
      <c r="E174" t="str">
        <f t="shared" si="2"/>
        <v>605540SIFT</v>
      </c>
      <c r="F174">
        <v>2190</v>
      </c>
    </row>
    <row r="175" spans="1:6" x14ac:dyDescent="0.5">
      <c r="A175" t="s">
        <v>724</v>
      </c>
      <c r="B175" t="s">
        <v>119</v>
      </c>
      <c r="C175">
        <v>605195</v>
      </c>
      <c r="D175" t="s">
        <v>22</v>
      </c>
      <c r="E175" t="str">
        <f t="shared" si="2"/>
        <v>605195SIFT</v>
      </c>
      <c r="F175">
        <v>2189</v>
      </c>
    </row>
    <row r="176" spans="1:6" x14ac:dyDescent="0.5">
      <c r="A176" t="s">
        <v>12</v>
      </c>
      <c r="B176" t="s">
        <v>13</v>
      </c>
      <c r="C176">
        <v>592662</v>
      </c>
      <c r="D176" t="s">
        <v>22</v>
      </c>
      <c r="E176" t="str">
        <f t="shared" si="2"/>
        <v>592662SIFT</v>
      </c>
      <c r="F176">
        <v>2189</v>
      </c>
    </row>
    <row r="177" spans="1:6" x14ac:dyDescent="0.5">
      <c r="A177" t="s">
        <v>184</v>
      </c>
      <c r="B177" t="s">
        <v>161</v>
      </c>
      <c r="C177">
        <v>622098</v>
      </c>
      <c r="D177" t="s">
        <v>22</v>
      </c>
      <c r="E177" t="str">
        <f t="shared" si="2"/>
        <v>622098SIFT</v>
      </c>
      <c r="F177">
        <v>2188</v>
      </c>
    </row>
    <row r="178" spans="1:6" x14ac:dyDescent="0.5">
      <c r="A178" t="s">
        <v>541</v>
      </c>
      <c r="B178" t="s">
        <v>605</v>
      </c>
      <c r="C178">
        <v>502706</v>
      </c>
      <c r="D178" t="s">
        <v>22</v>
      </c>
      <c r="E178" t="str">
        <f t="shared" si="2"/>
        <v>502706SIFT</v>
      </c>
      <c r="F178">
        <v>2187</v>
      </c>
    </row>
    <row r="179" spans="1:6" x14ac:dyDescent="0.5">
      <c r="A179" t="s">
        <v>162</v>
      </c>
      <c r="B179" t="s">
        <v>163</v>
      </c>
      <c r="C179">
        <v>668678</v>
      </c>
      <c r="D179" t="s">
        <v>22</v>
      </c>
      <c r="E179" t="str">
        <f t="shared" si="2"/>
        <v>668678SIFT</v>
      </c>
      <c r="F179">
        <v>2184</v>
      </c>
    </row>
    <row r="180" spans="1:6" x14ac:dyDescent="0.5">
      <c r="A180" t="s">
        <v>140</v>
      </c>
      <c r="B180" t="s">
        <v>141</v>
      </c>
      <c r="C180">
        <v>677651</v>
      </c>
      <c r="D180" t="s">
        <v>22</v>
      </c>
      <c r="E180" t="str">
        <f t="shared" si="2"/>
        <v>677651SIFT</v>
      </c>
      <c r="F180">
        <v>2183</v>
      </c>
    </row>
    <row r="181" spans="1:6" x14ac:dyDescent="0.5">
      <c r="A181" t="s">
        <v>773</v>
      </c>
      <c r="B181" t="s">
        <v>272</v>
      </c>
      <c r="C181">
        <v>607455</v>
      </c>
      <c r="D181" t="s">
        <v>22</v>
      </c>
      <c r="E181" t="str">
        <f t="shared" si="2"/>
        <v>607455SIFT</v>
      </c>
      <c r="F181">
        <v>2183</v>
      </c>
    </row>
    <row r="182" spans="1:6" x14ac:dyDescent="0.5">
      <c r="A182" t="s">
        <v>573</v>
      </c>
      <c r="B182" t="s">
        <v>212</v>
      </c>
      <c r="C182">
        <v>669952</v>
      </c>
      <c r="D182" t="s">
        <v>22</v>
      </c>
      <c r="E182" t="str">
        <f t="shared" si="2"/>
        <v>669952SIFT</v>
      </c>
      <c r="F182">
        <v>2179</v>
      </c>
    </row>
    <row r="183" spans="1:6" x14ac:dyDescent="0.5">
      <c r="A183" t="s">
        <v>948</v>
      </c>
      <c r="B183" t="s">
        <v>37</v>
      </c>
      <c r="C183">
        <v>452027</v>
      </c>
      <c r="D183" t="s">
        <v>22</v>
      </c>
      <c r="E183" t="str">
        <f t="shared" si="2"/>
        <v>452027SIFT</v>
      </c>
      <c r="F183">
        <v>2179</v>
      </c>
    </row>
    <row r="184" spans="1:6" x14ac:dyDescent="0.5">
      <c r="A184" t="s">
        <v>627</v>
      </c>
      <c r="B184" t="s">
        <v>189</v>
      </c>
      <c r="C184">
        <v>621052</v>
      </c>
      <c r="D184" t="s">
        <v>22</v>
      </c>
      <c r="E184" t="str">
        <f t="shared" si="2"/>
        <v>621052SIFT</v>
      </c>
      <c r="F184">
        <v>2178</v>
      </c>
    </row>
    <row r="185" spans="1:6" x14ac:dyDescent="0.5">
      <c r="A185" t="s">
        <v>321</v>
      </c>
      <c r="B185" t="s">
        <v>161</v>
      </c>
      <c r="C185">
        <v>656876</v>
      </c>
      <c r="D185" t="s">
        <v>22</v>
      </c>
      <c r="E185" t="str">
        <f t="shared" si="2"/>
        <v>656876SIFT</v>
      </c>
      <c r="F185">
        <v>2177</v>
      </c>
    </row>
    <row r="186" spans="1:6" x14ac:dyDescent="0.5">
      <c r="A186" t="s">
        <v>478</v>
      </c>
      <c r="B186" t="s">
        <v>305</v>
      </c>
      <c r="C186">
        <v>657031</v>
      </c>
      <c r="D186" t="s">
        <v>22</v>
      </c>
      <c r="E186" t="str">
        <f t="shared" si="2"/>
        <v>657031SIFT</v>
      </c>
      <c r="F186">
        <v>2176</v>
      </c>
    </row>
    <row r="187" spans="1:6" x14ac:dyDescent="0.5">
      <c r="A187" t="s">
        <v>537</v>
      </c>
      <c r="B187" t="s">
        <v>1540</v>
      </c>
      <c r="C187">
        <v>542585</v>
      </c>
      <c r="D187" t="s">
        <v>22</v>
      </c>
      <c r="E187" t="str">
        <f t="shared" si="2"/>
        <v>542585SIFT</v>
      </c>
      <c r="F187">
        <v>2175</v>
      </c>
    </row>
    <row r="188" spans="1:6" x14ac:dyDescent="0.5">
      <c r="A188" t="s">
        <v>744</v>
      </c>
      <c r="B188" t="s">
        <v>139</v>
      </c>
      <c r="C188">
        <v>642083</v>
      </c>
      <c r="D188" t="s">
        <v>22</v>
      </c>
      <c r="E188" t="str">
        <f t="shared" si="2"/>
        <v>642083SIFT</v>
      </c>
      <c r="F188">
        <v>2173</v>
      </c>
    </row>
    <row r="189" spans="1:6" x14ac:dyDescent="0.5">
      <c r="A189" t="s">
        <v>376</v>
      </c>
      <c r="B189" t="s">
        <v>85</v>
      </c>
      <c r="C189">
        <v>676477</v>
      </c>
      <c r="D189" t="s">
        <v>22</v>
      </c>
      <c r="E189" t="str">
        <f t="shared" si="2"/>
        <v>676477SIFT</v>
      </c>
      <c r="F189">
        <v>2171</v>
      </c>
    </row>
    <row r="190" spans="1:6" x14ac:dyDescent="0.5">
      <c r="A190" t="s">
        <v>688</v>
      </c>
      <c r="B190" t="s">
        <v>689</v>
      </c>
      <c r="C190">
        <v>600921</v>
      </c>
      <c r="D190" t="s">
        <v>22</v>
      </c>
      <c r="E190" t="str">
        <f t="shared" si="2"/>
        <v>600921SIFT</v>
      </c>
      <c r="F190">
        <v>2171</v>
      </c>
    </row>
    <row r="191" spans="1:6" x14ac:dyDescent="0.5">
      <c r="A191" t="s">
        <v>484</v>
      </c>
      <c r="B191" t="s">
        <v>1540</v>
      </c>
      <c r="C191">
        <v>500779</v>
      </c>
      <c r="D191" t="s">
        <v>22</v>
      </c>
      <c r="E191" t="str">
        <f t="shared" si="2"/>
        <v>500779SIFT</v>
      </c>
      <c r="F191">
        <v>2169</v>
      </c>
    </row>
    <row r="192" spans="1:6" x14ac:dyDescent="0.5">
      <c r="A192" t="s">
        <v>703</v>
      </c>
      <c r="B192" t="s">
        <v>497</v>
      </c>
      <c r="C192">
        <v>605513</v>
      </c>
      <c r="D192" t="s">
        <v>22</v>
      </c>
      <c r="E192" t="str">
        <f t="shared" si="2"/>
        <v>605513SIFT</v>
      </c>
      <c r="F192">
        <v>2168</v>
      </c>
    </row>
    <row r="193" spans="1:6" x14ac:dyDescent="0.5">
      <c r="A193" t="s">
        <v>657</v>
      </c>
      <c r="B193" t="s">
        <v>511</v>
      </c>
      <c r="C193">
        <v>657006</v>
      </c>
      <c r="D193" t="s">
        <v>22</v>
      </c>
      <c r="E193" t="str">
        <f t="shared" si="2"/>
        <v>657006SIFT</v>
      </c>
      <c r="F193">
        <v>2168</v>
      </c>
    </row>
    <row r="194" spans="1:6" x14ac:dyDescent="0.5">
      <c r="A194" t="s">
        <v>435</v>
      </c>
      <c r="B194" t="s">
        <v>436</v>
      </c>
      <c r="C194">
        <v>676051</v>
      </c>
      <c r="D194" t="s">
        <v>22</v>
      </c>
      <c r="E194" t="str">
        <f t="shared" ref="E194:E257" si="3">C194&amp;D194</f>
        <v>676051SIFT</v>
      </c>
      <c r="F194">
        <v>2168</v>
      </c>
    </row>
    <row r="195" spans="1:6" x14ac:dyDescent="0.5">
      <c r="A195" t="s">
        <v>791</v>
      </c>
      <c r="B195" t="s">
        <v>792</v>
      </c>
      <c r="C195">
        <v>668687</v>
      </c>
      <c r="D195" t="s">
        <v>22</v>
      </c>
      <c r="E195" t="str">
        <f t="shared" si="3"/>
        <v>668687SIFT</v>
      </c>
      <c r="F195">
        <v>2164</v>
      </c>
    </row>
    <row r="196" spans="1:6" x14ac:dyDescent="0.5">
      <c r="A196" t="s">
        <v>204</v>
      </c>
      <c r="B196" t="s">
        <v>205</v>
      </c>
      <c r="C196">
        <v>506433</v>
      </c>
      <c r="D196" t="s">
        <v>22</v>
      </c>
      <c r="E196" t="str">
        <f t="shared" si="3"/>
        <v>506433SIFT</v>
      </c>
      <c r="F196">
        <v>2162</v>
      </c>
    </row>
    <row r="197" spans="1:6" x14ac:dyDescent="0.5">
      <c r="A197" t="s">
        <v>648</v>
      </c>
      <c r="B197" t="s">
        <v>649</v>
      </c>
      <c r="C197">
        <v>628452</v>
      </c>
      <c r="D197" t="s">
        <v>22</v>
      </c>
      <c r="E197" t="str">
        <f t="shared" si="3"/>
        <v>628452SIFT</v>
      </c>
      <c r="F197">
        <v>2162</v>
      </c>
    </row>
    <row r="198" spans="1:6" x14ac:dyDescent="0.5">
      <c r="A198" t="s">
        <v>443</v>
      </c>
      <c r="B198" t="s">
        <v>444</v>
      </c>
      <c r="C198">
        <v>605130</v>
      </c>
      <c r="D198" t="s">
        <v>22</v>
      </c>
      <c r="E198" t="str">
        <f t="shared" si="3"/>
        <v>605130SIFT</v>
      </c>
      <c r="F198">
        <v>2161</v>
      </c>
    </row>
    <row r="199" spans="1:6" x14ac:dyDescent="0.5">
      <c r="A199" t="s">
        <v>566</v>
      </c>
      <c r="B199" t="s">
        <v>427</v>
      </c>
      <c r="C199">
        <v>663738</v>
      </c>
      <c r="D199" t="s">
        <v>22</v>
      </c>
      <c r="E199" t="str">
        <f t="shared" si="3"/>
        <v>663738SIFT</v>
      </c>
      <c r="F199">
        <v>2160</v>
      </c>
    </row>
    <row r="200" spans="1:6" x14ac:dyDescent="0.5">
      <c r="A200" t="s">
        <v>140</v>
      </c>
      <c r="B200" t="s">
        <v>168</v>
      </c>
      <c r="C200">
        <v>650530</v>
      </c>
      <c r="D200" t="s">
        <v>22</v>
      </c>
      <c r="E200" t="str">
        <f t="shared" si="3"/>
        <v>650530SIFT</v>
      </c>
      <c r="F200">
        <v>2158</v>
      </c>
    </row>
    <row r="201" spans="1:6" x14ac:dyDescent="0.5">
      <c r="A201" t="s">
        <v>487</v>
      </c>
      <c r="B201" t="s">
        <v>272</v>
      </c>
      <c r="C201">
        <v>621593</v>
      </c>
      <c r="D201" t="s">
        <v>22</v>
      </c>
      <c r="E201" t="str">
        <f t="shared" si="3"/>
        <v>621593SIFT</v>
      </c>
      <c r="F201">
        <v>2156</v>
      </c>
    </row>
    <row r="202" spans="1:6" x14ac:dyDescent="0.5">
      <c r="A202" t="s">
        <v>166</v>
      </c>
      <c r="B202" t="s">
        <v>57</v>
      </c>
      <c r="C202">
        <v>425844</v>
      </c>
      <c r="D202" t="s">
        <v>22</v>
      </c>
      <c r="E202" t="str">
        <f t="shared" si="3"/>
        <v>425844SIFT</v>
      </c>
      <c r="F202">
        <v>2155</v>
      </c>
    </row>
    <row r="203" spans="1:6" x14ac:dyDescent="0.5">
      <c r="A203" t="s">
        <v>476</v>
      </c>
      <c r="B203" t="s">
        <v>427</v>
      </c>
      <c r="C203">
        <v>453268</v>
      </c>
      <c r="D203" t="s">
        <v>22</v>
      </c>
      <c r="E203" t="str">
        <f t="shared" si="3"/>
        <v>453268SIFT</v>
      </c>
      <c r="F203">
        <v>2154</v>
      </c>
    </row>
    <row r="204" spans="1:6" x14ac:dyDescent="0.5">
      <c r="A204" t="s">
        <v>148</v>
      </c>
      <c r="B204" t="s">
        <v>149</v>
      </c>
      <c r="C204">
        <v>593958</v>
      </c>
      <c r="D204" t="s">
        <v>22</v>
      </c>
      <c r="E204" t="str">
        <f t="shared" si="3"/>
        <v>593958SIFT</v>
      </c>
      <c r="F204">
        <v>2152</v>
      </c>
    </row>
    <row r="205" spans="1:6" x14ac:dyDescent="0.5">
      <c r="A205" t="s">
        <v>350</v>
      </c>
      <c r="B205" t="s">
        <v>109</v>
      </c>
      <c r="C205">
        <v>592866</v>
      </c>
      <c r="D205" t="s">
        <v>22</v>
      </c>
      <c r="E205" t="str">
        <f t="shared" si="3"/>
        <v>592866SIFT</v>
      </c>
      <c r="F205">
        <v>2150</v>
      </c>
    </row>
    <row r="206" spans="1:6" x14ac:dyDescent="0.5">
      <c r="A206" t="s">
        <v>794</v>
      </c>
      <c r="B206" t="s">
        <v>795</v>
      </c>
      <c r="C206">
        <v>685503</v>
      </c>
      <c r="D206" t="s">
        <v>22</v>
      </c>
      <c r="E206" t="str">
        <f t="shared" si="3"/>
        <v>685503SIFT</v>
      </c>
      <c r="F206">
        <v>2150</v>
      </c>
    </row>
    <row r="207" spans="1:6" x14ac:dyDescent="0.5">
      <c r="A207" t="s">
        <v>294</v>
      </c>
      <c r="B207" t="s">
        <v>295</v>
      </c>
      <c r="C207">
        <v>642203</v>
      </c>
      <c r="D207" t="s">
        <v>22</v>
      </c>
      <c r="E207" t="str">
        <f t="shared" si="3"/>
        <v>642203SIFT</v>
      </c>
      <c r="F207">
        <v>2150</v>
      </c>
    </row>
    <row r="208" spans="1:6" x14ac:dyDescent="0.5">
      <c r="A208" t="s">
        <v>672</v>
      </c>
      <c r="B208" t="s">
        <v>673</v>
      </c>
      <c r="C208">
        <v>657024</v>
      </c>
      <c r="D208" t="s">
        <v>22</v>
      </c>
      <c r="E208" t="str">
        <f t="shared" si="3"/>
        <v>657024SIFT</v>
      </c>
      <c r="F208">
        <v>2148</v>
      </c>
    </row>
    <row r="209" spans="1:6" x14ac:dyDescent="0.5">
      <c r="A209" t="s">
        <v>508</v>
      </c>
      <c r="B209" t="s">
        <v>360</v>
      </c>
      <c r="C209">
        <v>676969</v>
      </c>
      <c r="D209" t="s">
        <v>22</v>
      </c>
      <c r="E209" t="str">
        <f t="shared" si="3"/>
        <v>676969SIFT</v>
      </c>
      <c r="F209">
        <v>2148</v>
      </c>
    </row>
    <row r="210" spans="1:6" x14ac:dyDescent="0.5">
      <c r="A210" t="s">
        <v>348</v>
      </c>
      <c r="B210" t="s">
        <v>349</v>
      </c>
      <c r="C210">
        <v>592773</v>
      </c>
      <c r="D210" t="s">
        <v>22</v>
      </c>
      <c r="E210" t="str">
        <f t="shared" si="3"/>
        <v>592773SIFT</v>
      </c>
      <c r="F210">
        <v>2147</v>
      </c>
    </row>
    <row r="211" spans="1:6" x14ac:dyDescent="0.5">
      <c r="A211" t="s">
        <v>713</v>
      </c>
      <c r="B211" t="s">
        <v>714</v>
      </c>
      <c r="C211">
        <v>660365</v>
      </c>
      <c r="D211" t="s">
        <v>22</v>
      </c>
      <c r="E211" t="str">
        <f t="shared" si="3"/>
        <v>660365SIFT</v>
      </c>
      <c r="F211">
        <v>2147</v>
      </c>
    </row>
    <row r="212" spans="1:6" x14ac:dyDescent="0.5">
      <c r="A212" t="s">
        <v>470</v>
      </c>
      <c r="B212" t="s">
        <v>471</v>
      </c>
      <c r="C212">
        <v>643377</v>
      </c>
      <c r="D212" t="s">
        <v>22</v>
      </c>
      <c r="E212" t="str">
        <f t="shared" si="3"/>
        <v>643377SIFT</v>
      </c>
      <c r="F212">
        <v>2143</v>
      </c>
    </row>
    <row r="213" spans="1:6" x14ac:dyDescent="0.5">
      <c r="A213" t="s">
        <v>421</v>
      </c>
      <c r="B213" t="s">
        <v>422</v>
      </c>
      <c r="C213">
        <v>656945</v>
      </c>
      <c r="D213" t="s">
        <v>22</v>
      </c>
      <c r="E213" t="str">
        <f t="shared" si="3"/>
        <v>656945SIFT</v>
      </c>
      <c r="F213">
        <v>2140</v>
      </c>
    </row>
    <row r="214" spans="1:6" x14ac:dyDescent="0.5">
      <c r="A214" t="s">
        <v>409</v>
      </c>
      <c r="B214" t="s">
        <v>170</v>
      </c>
      <c r="C214">
        <v>518617</v>
      </c>
      <c r="D214" t="s">
        <v>22</v>
      </c>
      <c r="E214" t="str">
        <f t="shared" si="3"/>
        <v>518617SIFT</v>
      </c>
      <c r="F214">
        <v>2140</v>
      </c>
    </row>
    <row r="215" spans="1:6" x14ac:dyDescent="0.5">
      <c r="A215" t="s">
        <v>692</v>
      </c>
      <c r="B215" t="s">
        <v>185</v>
      </c>
      <c r="C215">
        <v>670056</v>
      </c>
      <c r="D215" t="s">
        <v>22</v>
      </c>
      <c r="E215" t="str">
        <f t="shared" si="3"/>
        <v>670056SIFT</v>
      </c>
      <c r="F215">
        <v>2138</v>
      </c>
    </row>
    <row r="216" spans="1:6" x14ac:dyDescent="0.5">
      <c r="A216" t="s">
        <v>316</v>
      </c>
      <c r="B216" t="s">
        <v>317</v>
      </c>
      <c r="C216">
        <v>518876</v>
      </c>
      <c r="D216" t="s">
        <v>22</v>
      </c>
      <c r="E216" t="str">
        <f t="shared" si="3"/>
        <v>518876SIFT</v>
      </c>
      <c r="F216">
        <v>2138</v>
      </c>
    </row>
    <row r="217" spans="1:6" x14ac:dyDescent="0.5">
      <c r="A217" t="s">
        <v>337</v>
      </c>
      <c r="B217" t="s">
        <v>25</v>
      </c>
      <c r="C217">
        <v>554431</v>
      </c>
      <c r="D217" t="s">
        <v>22</v>
      </c>
      <c r="E217" t="str">
        <f t="shared" si="3"/>
        <v>554431SIFT</v>
      </c>
      <c r="F217">
        <v>2137</v>
      </c>
    </row>
    <row r="218" spans="1:6" x14ac:dyDescent="0.5">
      <c r="A218" t="s">
        <v>719</v>
      </c>
      <c r="B218" t="s">
        <v>720</v>
      </c>
      <c r="C218">
        <v>547001</v>
      </c>
      <c r="D218" t="s">
        <v>22</v>
      </c>
      <c r="E218" t="str">
        <f t="shared" si="3"/>
        <v>547001SIFT</v>
      </c>
      <c r="F218">
        <v>2135</v>
      </c>
    </row>
    <row r="219" spans="1:6" x14ac:dyDescent="0.5">
      <c r="A219" t="s">
        <v>442</v>
      </c>
      <c r="B219" t="s">
        <v>49</v>
      </c>
      <c r="C219">
        <v>605164</v>
      </c>
      <c r="D219" t="s">
        <v>22</v>
      </c>
      <c r="E219" t="str">
        <f t="shared" si="3"/>
        <v>605164SIFT</v>
      </c>
      <c r="F219">
        <v>2133</v>
      </c>
    </row>
    <row r="220" spans="1:6" x14ac:dyDescent="0.5">
      <c r="A220" t="s">
        <v>730</v>
      </c>
      <c r="B220" t="s">
        <v>25</v>
      </c>
      <c r="C220">
        <v>676604</v>
      </c>
      <c r="D220" t="s">
        <v>22</v>
      </c>
      <c r="E220" t="str">
        <f t="shared" si="3"/>
        <v>676604SIFT</v>
      </c>
      <c r="F220">
        <v>2133</v>
      </c>
    </row>
    <row r="221" spans="1:6" x14ac:dyDescent="0.5">
      <c r="A221" t="s">
        <v>587</v>
      </c>
      <c r="B221" t="s">
        <v>588</v>
      </c>
      <c r="C221">
        <v>650496</v>
      </c>
      <c r="D221" t="s">
        <v>22</v>
      </c>
      <c r="E221" t="str">
        <f t="shared" si="3"/>
        <v>650496SIFT</v>
      </c>
      <c r="F221">
        <v>2133</v>
      </c>
    </row>
    <row r="222" spans="1:6" x14ac:dyDescent="0.5">
      <c r="A222" t="s">
        <v>830</v>
      </c>
      <c r="B222" t="s">
        <v>605</v>
      </c>
      <c r="C222">
        <v>571882</v>
      </c>
      <c r="D222" t="s">
        <v>22</v>
      </c>
      <c r="E222" t="str">
        <f t="shared" si="3"/>
        <v>571882SIFT</v>
      </c>
      <c r="F222">
        <v>2131</v>
      </c>
    </row>
    <row r="223" spans="1:6" x14ac:dyDescent="0.5">
      <c r="A223" t="s">
        <v>326</v>
      </c>
      <c r="B223" t="s">
        <v>101</v>
      </c>
      <c r="C223">
        <v>657277</v>
      </c>
      <c r="D223" t="s">
        <v>22</v>
      </c>
      <c r="E223" t="str">
        <f t="shared" si="3"/>
        <v>657277SIFT</v>
      </c>
      <c r="F223">
        <v>2130</v>
      </c>
    </row>
    <row r="224" spans="1:6" x14ac:dyDescent="0.5">
      <c r="A224" t="s">
        <v>555</v>
      </c>
      <c r="B224" t="s">
        <v>556</v>
      </c>
      <c r="C224">
        <v>657093</v>
      </c>
      <c r="D224" t="s">
        <v>22</v>
      </c>
      <c r="E224" t="str">
        <f t="shared" si="3"/>
        <v>657093SIFT</v>
      </c>
      <c r="F224">
        <v>2128</v>
      </c>
    </row>
    <row r="225" spans="1:6" x14ac:dyDescent="0.5">
      <c r="A225" t="s">
        <v>503</v>
      </c>
      <c r="B225" t="s">
        <v>427</v>
      </c>
      <c r="C225">
        <v>594965</v>
      </c>
      <c r="D225" t="s">
        <v>22</v>
      </c>
      <c r="E225" t="str">
        <f t="shared" si="3"/>
        <v>594965SIFT</v>
      </c>
      <c r="F225">
        <v>2126</v>
      </c>
    </row>
    <row r="226" spans="1:6" x14ac:dyDescent="0.5">
      <c r="A226" t="s">
        <v>782</v>
      </c>
      <c r="B226" t="s">
        <v>109</v>
      </c>
      <c r="C226">
        <v>502239</v>
      </c>
      <c r="D226" t="s">
        <v>22</v>
      </c>
      <c r="E226" t="str">
        <f t="shared" si="3"/>
        <v>502239SIFT</v>
      </c>
      <c r="F226">
        <v>2126</v>
      </c>
    </row>
    <row r="227" spans="1:6" x14ac:dyDescent="0.5">
      <c r="A227" t="s">
        <v>700</v>
      </c>
      <c r="B227" t="s">
        <v>701</v>
      </c>
      <c r="C227">
        <v>642545</v>
      </c>
      <c r="D227" t="s">
        <v>22</v>
      </c>
      <c r="E227" t="str">
        <f t="shared" si="3"/>
        <v>642545SIFT</v>
      </c>
      <c r="F227">
        <v>2125</v>
      </c>
    </row>
    <row r="228" spans="1:6" x14ac:dyDescent="0.5">
      <c r="A228" t="s">
        <v>865</v>
      </c>
      <c r="B228" t="s">
        <v>305</v>
      </c>
      <c r="C228">
        <v>592612</v>
      </c>
      <c r="D228" t="s">
        <v>22</v>
      </c>
      <c r="E228" t="str">
        <f t="shared" si="3"/>
        <v>592612SIFT</v>
      </c>
      <c r="F228">
        <v>2125</v>
      </c>
    </row>
    <row r="229" spans="1:6" x14ac:dyDescent="0.5">
      <c r="A229" t="s">
        <v>811</v>
      </c>
      <c r="B229" t="s">
        <v>488</v>
      </c>
      <c r="C229">
        <v>667376</v>
      </c>
      <c r="D229" t="s">
        <v>22</v>
      </c>
      <c r="E229" t="str">
        <f t="shared" si="3"/>
        <v>667376SIFT</v>
      </c>
      <c r="F229">
        <v>2125</v>
      </c>
    </row>
    <row r="230" spans="1:6" x14ac:dyDescent="0.5">
      <c r="A230" t="s">
        <v>74</v>
      </c>
      <c r="B230" t="s">
        <v>75</v>
      </c>
      <c r="C230">
        <v>543037</v>
      </c>
      <c r="D230" t="s">
        <v>22</v>
      </c>
      <c r="E230" t="str">
        <f t="shared" si="3"/>
        <v>543037SIFT</v>
      </c>
      <c r="F230">
        <v>2124</v>
      </c>
    </row>
    <row r="231" spans="1:6" x14ac:dyDescent="0.5">
      <c r="A231" t="s">
        <v>140</v>
      </c>
      <c r="B231" t="s">
        <v>540</v>
      </c>
      <c r="C231">
        <v>606424</v>
      </c>
      <c r="D231" t="s">
        <v>22</v>
      </c>
      <c r="E231" t="str">
        <f t="shared" si="3"/>
        <v>606424SIFT</v>
      </c>
      <c r="F231">
        <v>2123</v>
      </c>
    </row>
    <row r="232" spans="1:6" x14ac:dyDescent="0.5">
      <c r="A232" t="s">
        <v>351</v>
      </c>
      <c r="B232" t="s">
        <v>177</v>
      </c>
      <c r="C232">
        <v>677960</v>
      </c>
      <c r="D232" t="s">
        <v>22</v>
      </c>
      <c r="E232" t="str">
        <f t="shared" si="3"/>
        <v>677960SIFT</v>
      </c>
      <c r="F232">
        <v>2123</v>
      </c>
    </row>
    <row r="233" spans="1:6" x14ac:dyDescent="0.5">
      <c r="A233" t="s">
        <v>904</v>
      </c>
      <c r="B233" t="s">
        <v>305</v>
      </c>
      <c r="C233">
        <v>458676</v>
      </c>
      <c r="D233" t="s">
        <v>22</v>
      </c>
      <c r="E233" t="str">
        <f t="shared" si="3"/>
        <v>458676SIFT</v>
      </c>
      <c r="F233">
        <v>2119</v>
      </c>
    </row>
    <row r="234" spans="1:6" x14ac:dyDescent="0.5">
      <c r="A234" t="s">
        <v>180</v>
      </c>
      <c r="B234" t="s">
        <v>181</v>
      </c>
      <c r="C234">
        <v>607644</v>
      </c>
      <c r="D234" t="s">
        <v>22</v>
      </c>
      <c r="E234" t="str">
        <f t="shared" si="3"/>
        <v>607644SIFT</v>
      </c>
      <c r="F234">
        <v>2119</v>
      </c>
    </row>
    <row r="235" spans="1:6" x14ac:dyDescent="0.5">
      <c r="A235" t="s">
        <v>709</v>
      </c>
      <c r="B235" t="s">
        <v>710</v>
      </c>
      <c r="C235">
        <v>573668</v>
      </c>
      <c r="D235" t="s">
        <v>22</v>
      </c>
      <c r="E235" t="str">
        <f t="shared" si="3"/>
        <v>573668SIFT</v>
      </c>
      <c r="F235">
        <v>2119</v>
      </c>
    </row>
    <row r="236" spans="1:6" x14ac:dyDescent="0.5">
      <c r="A236" t="s">
        <v>946</v>
      </c>
      <c r="B236" t="s">
        <v>161</v>
      </c>
      <c r="C236">
        <v>571800</v>
      </c>
      <c r="D236" t="s">
        <v>22</v>
      </c>
      <c r="E236" t="str">
        <f t="shared" si="3"/>
        <v>571800SIFT</v>
      </c>
      <c r="F236">
        <v>2119</v>
      </c>
    </row>
    <row r="237" spans="1:6" x14ac:dyDescent="0.5">
      <c r="A237" t="s">
        <v>372</v>
      </c>
      <c r="B237" t="s">
        <v>373</v>
      </c>
      <c r="C237">
        <v>570663</v>
      </c>
      <c r="D237" t="s">
        <v>22</v>
      </c>
      <c r="E237" t="str">
        <f t="shared" si="3"/>
        <v>570663SIFT</v>
      </c>
      <c r="F237">
        <v>2118</v>
      </c>
    </row>
    <row r="238" spans="1:6" x14ac:dyDescent="0.5">
      <c r="A238" t="s">
        <v>173</v>
      </c>
      <c r="B238" t="s">
        <v>89</v>
      </c>
      <c r="C238">
        <v>623167</v>
      </c>
      <c r="D238" t="s">
        <v>22</v>
      </c>
      <c r="E238" t="str">
        <f t="shared" si="3"/>
        <v>623167SIFT</v>
      </c>
      <c r="F238">
        <v>2118</v>
      </c>
    </row>
    <row r="239" spans="1:6" x14ac:dyDescent="0.5">
      <c r="A239" t="s">
        <v>108</v>
      </c>
      <c r="B239" t="s">
        <v>25</v>
      </c>
      <c r="C239">
        <v>643511</v>
      </c>
      <c r="D239" t="s">
        <v>22</v>
      </c>
      <c r="E239" t="str">
        <f t="shared" si="3"/>
        <v>643511SIFT</v>
      </c>
      <c r="F239">
        <v>2118</v>
      </c>
    </row>
    <row r="240" spans="1:6" x14ac:dyDescent="0.5">
      <c r="A240" t="s">
        <v>816</v>
      </c>
      <c r="B240" t="s">
        <v>817</v>
      </c>
      <c r="C240">
        <v>666808</v>
      </c>
      <c r="D240" t="s">
        <v>22</v>
      </c>
      <c r="E240" t="str">
        <f t="shared" si="3"/>
        <v>666808SIFT</v>
      </c>
      <c r="F240">
        <v>2117</v>
      </c>
    </row>
    <row r="241" spans="1:6" x14ac:dyDescent="0.5">
      <c r="A241" t="s">
        <v>60</v>
      </c>
      <c r="B241" t="s">
        <v>61</v>
      </c>
      <c r="C241">
        <v>605483</v>
      </c>
      <c r="D241" t="s">
        <v>22</v>
      </c>
      <c r="E241" t="str">
        <f t="shared" si="3"/>
        <v>605483SIFT</v>
      </c>
      <c r="F241">
        <v>2116</v>
      </c>
    </row>
    <row r="242" spans="1:6" x14ac:dyDescent="0.5">
      <c r="A242" t="s">
        <v>881</v>
      </c>
      <c r="B242" t="s">
        <v>882</v>
      </c>
      <c r="C242">
        <v>667297</v>
      </c>
      <c r="D242" t="s">
        <v>22</v>
      </c>
      <c r="E242" t="str">
        <f t="shared" si="3"/>
        <v>667297SIFT</v>
      </c>
      <c r="F242">
        <v>2115</v>
      </c>
    </row>
    <row r="243" spans="1:6" x14ac:dyDescent="0.5">
      <c r="A243" t="s">
        <v>992</v>
      </c>
      <c r="B243" t="s">
        <v>105</v>
      </c>
      <c r="C243">
        <v>605541</v>
      </c>
      <c r="D243" t="s">
        <v>22</v>
      </c>
      <c r="E243" t="str">
        <f t="shared" si="3"/>
        <v>605541SIFT</v>
      </c>
      <c r="F243">
        <v>2115</v>
      </c>
    </row>
    <row r="244" spans="1:6" x14ac:dyDescent="0.5">
      <c r="A244" t="s">
        <v>858</v>
      </c>
      <c r="B244" t="s">
        <v>282</v>
      </c>
      <c r="C244">
        <v>663992</v>
      </c>
      <c r="D244" t="s">
        <v>22</v>
      </c>
      <c r="E244" t="str">
        <f t="shared" si="3"/>
        <v>663992SIFT</v>
      </c>
      <c r="F244">
        <v>2114</v>
      </c>
    </row>
    <row r="245" spans="1:6" x14ac:dyDescent="0.5">
      <c r="A245" t="s">
        <v>184</v>
      </c>
      <c r="B245" t="s">
        <v>185</v>
      </c>
      <c r="C245">
        <v>592761</v>
      </c>
      <c r="D245" t="s">
        <v>22</v>
      </c>
      <c r="E245" t="str">
        <f t="shared" si="3"/>
        <v>592761SIFT</v>
      </c>
      <c r="F245">
        <v>2113</v>
      </c>
    </row>
    <row r="246" spans="1:6" x14ac:dyDescent="0.5">
      <c r="A246" t="s">
        <v>551</v>
      </c>
      <c r="B246" t="s">
        <v>119</v>
      </c>
      <c r="C246">
        <v>607536</v>
      </c>
      <c r="D246" t="s">
        <v>22</v>
      </c>
      <c r="E246" t="str">
        <f t="shared" si="3"/>
        <v>607536SIFT</v>
      </c>
      <c r="F246">
        <v>2112</v>
      </c>
    </row>
    <row r="247" spans="1:6" x14ac:dyDescent="0.5">
      <c r="A247" t="s">
        <v>894</v>
      </c>
      <c r="B247" t="s">
        <v>274</v>
      </c>
      <c r="C247">
        <v>621074</v>
      </c>
      <c r="D247" t="s">
        <v>22</v>
      </c>
      <c r="E247" t="str">
        <f t="shared" si="3"/>
        <v>621074SIFT</v>
      </c>
      <c r="F247">
        <v>2112</v>
      </c>
    </row>
    <row r="248" spans="1:6" x14ac:dyDescent="0.5">
      <c r="A248" t="s">
        <v>745</v>
      </c>
      <c r="B248" t="s">
        <v>19</v>
      </c>
      <c r="C248">
        <v>656887</v>
      </c>
      <c r="D248" t="s">
        <v>22</v>
      </c>
      <c r="E248" t="str">
        <f t="shared" si="3"/>
        <v>656887SIFT</v>
      </c>
      <c r="F248">
        <v>2111</v>
      </c>
    </row>
    <row r="249" spans="1:6" x14ac:dyDescent="0.5">
      <c r="A249" t="s">
        <v>482</v>
      </c>
      <c r="B249" t="s">
        <v>577</v>
      </c>
      <c r="C249">
        <v>650828</v>
      </c>
      <c r="D249" t="s">
        <v>22</v>
      </c>
      <c r="E249" t="str">
        <f t="shared" si="3"/>
        <v>650828SIFT</v>
      </c>
      <c r="F249">
        <v>2111</v>
      </c>
    </row>
    <row r="250" spans="1:6" x14ac:dyDescent="0.5">
      <c r="A250" t="s">
        <v>740</v>
      </c>
      <c r="B250" t="s">
        <v>741</v>
      </c>
      <c r="C250">
        <v>519008</v>
      </c>
      <c r="D250" t="s">
        <v>22</v>
      </c>
      <c r="E250" t="str">
        <f t="shared" si="3"/>
        <v>519008SIFT</v>
      </c>
      <c r="F250">
        <v>2110</v>
      </c>
    </row>
    <row r="251" spans="1:6" x14ac:dyDescent="0.5">
      <c r="A251" t="s">
        <v>401</v>
      </c>
      <c r="B251" t="s">
        <v>151</v>
      </c>
      <c r="C251">
        <v>605388</v>
      </c>
      <c r="D251" t="s">
        <v>22</v>
      </c>
      <c r="E251" t="str">
        <f t="shared" si="3"/>
        <v>605388SIFT</v>
      </c>
      <c r="F251">
        <v>2109</v>
      </c>
    </row>
    <row r="252" spans="1:6" x14ac:dyDescent="0.5">
      <c r="A252" t="s">
        <v>468</v>
      </c>
      <c r="B252" t="s">
        <v>147</v>
      </c>
      <c r="C252">
        <v>642121</v>
      </c>
      <c r="D252" t="s">
        <v>22</v>
      </c>
      <c r="E252" t="str">
        <f t="shared" si="3"/>
        <v>642121SIFT</v>
      </c>
      <c r="F252">
        <v>2108</v>
      </c>
    </row>
    <row r="253" spans="1:6" x14ac:dyDescent="0.5">
      <c r="A253" t="s">
        <v>758</v>
      </c>
      <c r="B253" t="s">
        <v>77</v>
      </c>
      <c r="C253">
        <v>668820</v>
      </c>
      <c r="D253" t="s">
        <v>22</v>
      </c>
      <c r="E253" t="str">
        <f t="shared" si="3"/>
        <v>668820SIFT</v>
      </c>
      <c r="F253">
        <v>2104</v>
      </c>
    </row>
    <row r="254" spans="1:6" x14ac:dyDescent="0.5">
      <c r="A254" t="s">
        <v>140</v>
      </c>
      <c r="B254" t="s">
        <v>141</v>
      </c>
      <c r="C254">
        <v>472610</v>
      </c>
      <c r="D254" t="s">
        <v>22</v>
      </c>
      <c r="E254" t="str">
        <f t="shared" si="3"/>
        <v>472610SIFT</v>
      </c>
      <c r="F254">
        <v>2102</v>
      </c>
    </row>
    <row r="255" spans="1:6" x14ac:dyDescent="0.5">
      <c r="A255" t="s">
        <v>554</v>
      </c>
      <c r="B255" t="s">
        <v>155</v>
      </c>
      <c r="C255">
        <v>656212</v>
      </c>
      <c r="D255" t="s">
        <v>22</v>
      </c>
      <c r="E255" t="str">
        <f t="shared" si="3"/>
        <v>656212SIFT</v>
      </c>
      <c r="F255">
        <v>2101</v>
      </c>
    </row>
    <row r="256" spans="1:6" x14ac:dyDescent="0.5">
      <c r="A256" t="s">
        <v>617</v>
      </c>
      <c r="B256" t="s">
        <v>229</v>
      </c>
      <c r="C256">
        <v>533167</v>
      </c>
      <c r="D256" t="s">
        <v>22</v>
      </c>
      <c r="E256" t="str">
        <f t="shared" si="3"/>
        <v>533167SIFT</v>
      </c>
      <c r="F256">
        <v>2099</v>
      </c>
    </row>
    <row r="257" spans="1:6" x14ac:dyDescent="0.5">
      <c r="A257" t="s">
        <v>824</v>
      </c>
      <c r="B257" t="s">
        <v>814</v>
      </c>
      <c r="C257">
        <v>541640</v>
      </c>
      <c r="D257" t="s">
        <v>22</v>
      </c>
      <c r="E257" t="str">
        <f t="shared" si="3"/>
        <v>541640SIFT</v>
      </c>
      <c r="F257">
        <v>2099</v>
      </c>
    </row>
    <row r="258" spans="1:6" x14ac:dyDescent="0.5">
      <c r="A258" t="s">
        <v>487</v>
      </c>
      <c r="B258" t="s">
        <v>488</v>
      </c>
      <c r="C258">
        <v>612434</v>
      </c>
      <c r="D258" t="s">
        <v>22</v>
      </c>
      <c r="E258" t="str">
        <f t="shared" ref="E258:E321" si="4">C258&amp;D258</f>
        <v>612434SIFT</v>
      </c>
      <c r="F258">
        <v>2099</v>
      </c>
    </row>
    <row r="259" spans="1:6" x14ac:dyDescent="0.5">
      <c r="A259" t="s">
        <v>76</v>
      </c>
      <c r="B259" t="s">
        <v>77</v>
      </c>
      <c r="C259">
        <v>453286</v>
      </c>
      <c r="D259" t="s">
        <v>22</v>
      </c>
      <c r="E259" t="str">
        <f t="shared" si="4"/>
        <v>453286SIFT</v>
      </c>
      <c r="F259">
        <v>2098</v>
      </c>
    </row>
    <row r="260" spans="1:6" x14ac:dyDescent="0.5">
      <c r="A260" t="s">
        <v>641</v>
      </c>
      <c r="B260" t="s">
        <v>229</v>
      </c>
      <c r="C260">
        <v>542882</v>
      </c>
      <c r="D260" t="s">
        <v>22</v>
      </c>
      <c r="E260" t="str">
        <f t="shared" si="4"/>
        <v>542882SIFT</v>
      </c>
      <c r="F260">
        <v>2097</v>
      </c>
    </row>
    <row r="261" spans="1:6" x14ac:dyDescent="0.5">
      <c r="A261" t="s">
        <v>154</v>
      </c>
      <c r="B261" t="s">
        <v>155</v>
      </c>
      <c r="C261">
        <v>450203</v>
      </c>
      <c r="D261" t="s">
        <v>22</v>
      </c>
      <c r="E261" t="str">
        <f t="shared" si="4"/>
        <v>450203SIFT</v>
      </c>
      <c r="F261">
        <v>2097</v>
      </c>
    </row>
    <row r="262" spans="1:6" x14ac:dyDescent="0.5">
      <c r="A262" t="s">
        <v>130</v>
      </c>
      <c r="B262" t="s">
        <v>131</v>
      </c>
      <c r="C262">
        <v>669373</v>
      </c>
      <c r="D262" t="s">
        <v>22</v>
      </c>
      <c r="E262" t="str">
        <f t="shared" si="4"/>
        <v>669373SIFT</v>
      </c>
      <c r="F262">
        <v>2095</v>
      </c>
    </row>
    <row r="263" spans="1:6" x14ac:dyDescent="0.5">
      <c r="A263" t="s">
        <v>760</v>
      </c>
      <c r="B263" t="s">
        <v>447</v>
      </c>
      <c r="C263">
        <v>572125</v>
      </c>
      <c r="D263" t="s">
        <v>22</v>
      </c>
      <c r="E263" t="str">
        <f t="shared" si="4"/>
        <v>572125SIFT</v>
      </c>
      <c r="F263">
        <v>2094</v>
      </c>
    </row>
    <row r="264" spans="1:6" x14ac:dyDescent="0.5">
      <c r="A264" t="s">
        <v>1601</v>
      </c>
      <c r="B264" t="s">
        <v>358</v>
      </c>
      <c r="C264">
        <v>641941</v>
      </c>
      <c r="D264" t="s">
        <v>22</v>
      </c>
      <c r="E264" t="str">
        <f t="shared" si="4"/>
        <v>641941SIFT</v>
      </c>
      <c r="F264">
        <v>2091</v>
      </c>
    </row>
    <row r="265" spans="1:6" x14ac:dyDescent="0.5">
      <c r="A265" t="s">
        <v>680</v>
      </c>
      <c r="B265" t="s">
        <v>681</v>
      </c>
      <c r="C265">
        <v>446372</v>
      </c>
      <c r="D265" t="s">
        <v>22</v>
      </c>
      <c r="E265" t="str">
        <f t="shared" si="4"/>
        <v>446372SIFT</v>
      </c>
      <c r="F265">
        <v>2091</v>
      </c>
    </row>
    <row r="266" spans="1:6" x14ac:dyDescent="0.5">
      <c r="A266" t="s">
        <v>100</v>
      </c>
      <c r="B266" t="s">
        <v>101</v>
      </c>
      <c r="C266">
        <v>669302</v>
      </c>
      <c r="D266" t="s">
        <v>22</v>
      </c>
      <c r="E266" t="str">
        <f t="shared" si="4"/>
        <v>669302SIFT</v>
      </c>
      <c r="F266">
        <v>2091</v>
      </c>
    </row>
    <row r="267" spans="1:6" x14ac:dyDescent="0.5">
      <c r="A267" t="s">
        <v>136</v>
      </c>
      <c r="B267" t="s">
        <v>418</v>
      </c>
      <c r="C267">
        <v>657612</v>
      </c>
      <c r="D267" t="s">
        <v>22</v>
      </c>
      <c r="E267" t="str">
        <f t="shared" si="4"/>
        <v>657612SIFT</v>
      </c>
      <c r="F267">
        <v>2090</v>
      </c>
    </row>
    <row r="268" spans="1:6" x14ac:dyDescent="0.5">
      <c r="A268" t="s">
        <v>489</v>
      </c>
      <c r="B268" t="s">
        <v>447</v>
      </c>
      <c r="C268">
        <v>656529</v>
      </c>
      <c r="D268" t="s">
        <v>22</v>
      </c>
      <c r="E268" t="str">
        <f t="shared" si="4"/>
        <v>656529SIFT</v>
      </c>
      <c r="F268">
        <v>2090</v>
      </c>
    </row>
    <row r="269" spans="1:6" x14ac:dyDescent="0.5">
      <c r="A269" t="s">
        <v>669</v>
      </c>
      <c r="B269" t="s">
        <v>95</v>
      </c>
      <c r="C269">
        <v>451584</v>
      </c>
      <c r="D269" t="s">
        <v>22</v>
      </c>
      <c r="E269" t="str">
        <f t="shared" si="4"/>
        <v>451584SIFT</v>
      </c>
      <c r="F269">
        <v>2089</v>
      </c>
    </row>
    <row r="270" spans="1:6" x14ac:dyDescent="0.5">
      <c r="A270" t="s">
        <v>715</v>
      </c>
      <c r="B270" t="s">
        <v>716</v>
      </c>
      <c r="C270">
        <v>592233</v>
      </c>
      <c r="D270" t="s">
        <v>22</v>
      </c>
      <c r="E270" t="str">
        <f t="shared" si="4"/>
        <v>592233SIFT</v>
      </c>
      <c r="F270">
        <v>2089</v>
      </c>
    </row>
    <row r="271" spans="1:6" x14ac:dyDescent="0.5">
      <c r="A271" t="s">
        <v>144</v>
      </c>
      <c r="B271" t="s">
        <v>145</v>
      </c>
      <c r="C271">
        <v>664299</v>
      </c>
      <c r="D271" t="s">
        <v>22</v>
      </c>
      <c r="E271" t="str">
        <f t="shared" si="4"/>
        <v>664299SIFT</v>
      </c>
      <c r="F271">
        <v>2088</v>
      </c>
    </row>
    <row r="272" spans="1:6" x14ac:dyDescent="0.5">
      <c r="A272" t="s">
        <v>414</v>
      </c>
      <c r="B272" t="s">
        <v>115</v>
      </c>
      <c r="C272">
        <v>656756</v>
      </c>
      <c r="D272" t="s">
        <v>22</v>
      </c>
      <c r="E272" t="str">
        <f t="shared" si="4"/>
        <v>656756SIFT</v>
      </c>
      <c r="F272">
        <v>2087</v>
      </c>
    </row>
    <row r="273" spans="1:6" x14ac:dyDescent="0.5">
      <c r="A273" t="s">
        <v>202</v>
      </c>
      <c r="B273" t="s">
        <v>726</v>
      </c>
      <c r="C273">
        <v>641312</v>
      </c>
      <c r="D273" t="s">
        <v>22</v>
      </c>
      <c r="E273" t="str">
        <f t="shared" si="4"/>
        <v>641312SIFT</v>
      </c>
      <c r="F273">
        <v>2086</v>
      </c>
    </row>
    <row r="274" spans="1:6" x14ac:dyDescent="0.5">
      <c r="A274" t="s">
        <v>574</v>
      </c>
      <c r="B274" t="s">
        <v>575</v>
      </c>
      <c r="C274">
        <v>605151</v>
      </c>
      <c r="D274" t="s">
        <v>22</v>
      </c>
      <c r="E274" t="str">
        <f t="shared" si="4"/>
        <v>605151SIFT</v>
      </c>
      <c r="F274">
        <v>2082</v>
      </c>
    </row>
    <row r="275" spans="1:6" x14ac:dyDescent="0.5">
      <c r="A275" t="s">
        <v>1615</v>
      </c>
      <c r="B275" t="s">
        <v>423</v>
      </c>
      <c r="C275">
        <v>641154</v>
      </c>
      <c r="D275" t="s">
        <v>22</v>
      </c>
      <c r="E275" t="str">
        <f t="shared" si="4"/>
        <v>641154SIFT</v>
      </c>
      <c r="F275">
        <v>2081</v>
      </c>
    </row>
    <row r="276" spans="1:6" x14ac:dyDescent="0.5">
      <c r="A276" t="s">
        <v>314</v>
      </c>
      <c r="B276" t="s">
        <v>315</v>
      </c>
      <c r="C276">
        <v>547942</v>
      </c>
      <c r="D276" t="s">
        <v>22</v>
      </c>
      <c r="E276" t="str">
        <f t="shared" si="4"/>
        <v>547942SIFT</v>
      </c>
      <c r="F276">
        <v>2078</v>
      </c>
    </row>
    <row r="277" spans="1:6" x14ac:dyDescent="0.5">
      <c r="A277" t="s">
        <v>585</v>
      </c>
      <c r="B277" t="s">
        <v>586</v>
      </c>
      <c r="C277">
        <v>542888</v>
      </c>
      <c r="D277" t="s">
        <v>22</v>
      </c>
      <c r="E277" t="str">
        <f t="shared" si="4"/>
        <v>542888SIFT</v>
      </c>
      <c r="F277">
        <v>2077</v>
      </c>
    </row>
    <row r="278" spans="1:6" x14ac:dyDescent="0.5">
      <c r="A278" t="s">
        <v>391</v>
      </c>
      <c r="B278" t="s">
        <v>392</v>
      </c>
      <c r="C278">
        <v>544727</v>
      </c>
      <c r="D278" t="s">
        <v>22</v>
      </c>
      <c r="E278" t="str">
        <f t="shared" si="4"/>
        <v>544727SIFT</v>
      </c>
      <c r="F278">
        <v>2077</v>
      </c>
    </row>
    <row r="279" spans="1:6" x14ac:dyDescent="0.5">
      <c r="A279" t="s">
        <v>906</v>
      </c>
      <c r="B279" t="s">
        <v>907</v>
      </c>
      <c r="C279">
        <v>592288</v>
      </c>
      <c r="D279" t="s">
        <v>22</v>
      </c>
      <c r="E279" t="str">
        <f t="shared" si="4"/>
        <v>592288SIFT</v>
      </c>
      <c r="F279">
        <v>2075</v>
      </c>
    </row>
    <row r="280" spans="1:6" x14ac:dyDescent="0.5">
      <c r="A280" t="s">
        <v>523</v>
      </c>
      <c r="B280" t="s">
        <v>274</v>
      </c>
      <c r="C280">
        <v>650633</v>
      </c>
      <c r="D280" t="s">
        <v>22</v>
      </c>
      <c r="E280" t="str">
        <f t="shared" si="4"/>
        <v>650633SIFT</v>
      </c>
      <c r="F280">
        <v>2074</v>
      </c>
    </row>
    <row r="281" spans="1:6" x14ac:dyDescent="0.5">
      <c r="A281" t="s">
        <v>669</v>
      </c>
      <c r="B281" t="s">
        <v>264</v>
      </c>
      <c r="C281">
        <v>656354</v>
      </c>
      <c r="D281" t="s">
        <v>22</v>
      </c>
      <c r="E281" t="str">
        <f t="shared" si="4"/>
        <v>656354SIFT</v>
      </c>
      <c r="F281">
        <v>2073</v>
      </c>
    </row>
    <row r="282" spans="1:6" x14ac:dyDescent="0.5">
      <c r="A282" t="s">
        <v>527</v>
      </c>
      <c r="B282" t="s">
        <v>528</v>
      </c>
      <c r="C282">
        <v>669060</v>
      </c>
      <c r="D282" t="s">
        <v>22</v>
      </c>
      <c r="E282" t="str">
        <f t="shared" si="4"/>
        <v>669060SIFT</v>
      </c>
      <c r="F282">
        <v>2072</v>
      </c>
    </row>
    <row r="283" spans="1:6" x14ac:dyDescent="0.5">
      <c r="A283" t="s">
        <v>184</v>
      </c>
      <c r="B283" t="s">
        <v>520</v>
      </c>
      <c r="C283">
        <v>519293</v>
      </c>
      <c r="D283" t="s">
        <v>22</v>
      </c>
      <c r="E283" t="str">
        <f t="shared" si="4"/>
        <v>519293SIFT</v>
      </c>
      <c r="F283">
        <v>2071</v>
      </c>
    </row>
    <row r="284" spans="1:6" x14ac:dyDescent="0.5">
      <c r="A284" t="s">
        <v>915</v>
      </c>
      <c r="B284" t="s">
        <v>916</v>
      </c>
      <c r="C284">
        <v>518858</v>
      </c>
      <c r="D284" t="s">
        <v>22</v>
      </c>
      <c r="E284" t="str">
        <f t="shared" si="4"/>
        <v>518858SIFT</v>
      </c>
      <c r="F284">
        <v>2069</v>
      </c>
    </row>
    <row r="285" spans="1:6" x14ac:dyDescent="0.5">
      <c r="A285" t="s">
        <v>784</v>
      </c>
      <c r="B285" t="s">
        <v>274</v>
      </c>
      <c r="C285">
        <v>593140</v>
      </c>
      <c r="D285" t="s">
        <v>22</v>
      </c>
      <c r="E285" t="str">
        <f t="shared" si="4"/>
        <v>593140SIFT</v>
      </c>
      <c r="F285">
        <v>2069</v>
      </c>
    </row>
    <row r="286" spans="1:6" x14ac:dyDescent="0.5">
      <c r="A286" t="s">
        <v>439</v>
      </c>
      <c r="B286" t="s">
        <v>45</v>
      </c>
      <c r="C286">
        <v>647315</v>
      </c>
      <c r="D286" t="s">
        <v>22</v>
      </c>
      <c r="E286" t="str">
        <f t="shared" si="4"/>
        <v>647315SIFT</v>
      </c>
      <c r="F286">
        <v>2068</v>
      </c>
    </row>
    <row r="287" spans="1:6" x14ac:dyDescent="0.5">
      <c r="A287" t="s">
        <v>240</v>
      </c>
      <c r="B287" t="s">
        <v>241</v>
      </c>
      <c r="C287">
        <v>592836</v>
      </c>
      <c r="D287" t="s">
        <v>22</v>
      </c>
      <c r="E287" t="str">
        <f t="shared" si="4"/>
        <v>592836SIFT</v>
      </c>
      <c r="F287">
        <v>2066</v>
      </c>
    </row>
    <row r="288" spans="1:6" x14ac:dyDescent="0.5">
      <c r="A288" t="s">
        <v>18</v>
      </c>
      <c r="B288" t="s">
        <v>19</v>
      </c>
      <c r="C288">
        <v>640455</v>
      </c>
      <c r="D288" t="s">
        <v>22</v>
      </c>
      <c r="E288" t="str">
        <f t="shared" si="4"/>
        <v>640455SIFT</v>
      </c>
      <c r="F288">
        <v>2064</v>
      </c>
    </row>
    <row r="289" spans="1:6" x14ac:dyDescent="0.5">
      <c r="A289" t="s">
        <v>950</v>
      </c>
      <c r="B289" t="s">
        <v>420</v>
      </c>
      <c r="C289">
        <v>596071</v>
      </c>
      <c r="D289" t="s">
        <v>22</v>
      </c>
      <c r="E289" t="str">
        <f t="shared" si="4"/>
        <v>596071SIFT</v>
      </c>
      <c r="F289">
        <v>2063</v>
      </c>
    </row>
    <row r="290" spans="1:6" x14ac:dyDescent="0.5">
      <c r="A290" t="s">
        <v>920</v>
      </c>
      <c r="B290" t="s">
        <v>427</v>
      </c>
      <c r="C290">
        <v>641447</v>
      </c>
      <c r="D290" t="s">
        <v>22</v>
      </c>
      <c r="E290" t="str">
        <f t="shared" si="4"/>
        <v>641447SIFT</v>
      </c>
      <c r="F290">
        <v>2062</v>
      </c>
    </row>
    <row r="291" spans="1:6" x14ac:dyDescent="0.5">
      <c r="A291" t="s">
        <v>1615</v>
      </c>
      <c r="B291" t="s">
        <v>923</v>
      </c>
      <c r="C291">
        <v>661255</v>
      </c>
      <c r="D291" t="s">
        <v>22</v>
      </c>
      <c r="E291" t="str">
        <f t="shared" si="4"/>
        <v>661255SIFT</v>
      </c>
      <c r="F291">
        <v>2062</v>
      </c>
    </row>
    <row r="292" spans="1:6" x14ac:dyDescent="0.5">
      <c r="A292" t="s">
        <v>84</v>
      </c>
      <c r="B292" t="s">
        <v>109</v>
      </c>
      <c r="C292">
        <v>670950</v>
      </c>
      <c r="D292" t="s">
        <v>22</v>
      </c>
      <c r="E292" t="str">
        <f t="shared" si="4"/>
        <v>670950SIFT</v>
      </c>
      <c r="F292">
        <v>2062</v>
      </c>
    </row>
    <row r="293" spans="1:6" x14ac:dyDescent="0.5">
      <c r="A293" t="s">
        <v>697</v>
      </c>
      <c r="B293" t="s">
        <v>41</v>
      </c>
      <c r="C293">
        <v>663734</v>
      </c>
      <c r="D293" t="s">
        <v>22</v>
      </c>
      <c r="E293" t="str">
        <f t="shared" si="4"/>
        <v>663734SIFT</v>
      </c>
      <c r="F293">
        <v>2062</v>
      </c>
    </row>
    <row r="294" spans="1:6" x14ac:dyDescent="0.5">
      <c r="A294" t="s">
        <v>755</v>
      </c>
      <c r="B294" t="s">
        <v>95</v>
      </c>
      <c r="C294">
        <v>453281</v>
      </c>
      <c r="D294" t="s">
        <v>22</v>
      </c>
      <c r="E294" t="str">
        <f t="shared" si="4"/>
        <v>453281SIFT</v>
      </c>
      <c r="F294">
        <v>2062</v>
      </c>
    </row>
    <row r="295" spans="1:6" x14ac:dyDescent="0.5">
      <c r="A295" t="s">
        <v>615</v>
      </c>
      <c r="B295" t="s">
        <v>616</v>
      </c>
      <c r="C295">
        <v>659275</v>
      </c>
      <c r="D295" t="s">
        <v>22</v>
      </c>
      <c r="E295" t="str">
        <f t="shared" si="4"/>
        <v>659275SIFT</v>
      </c>
      <c r="F295">
        <v>2061</v>
      </c>
    </row>
    <row r="296" spans="1:6" x14ac:dyDescent="0.5">
      <c r="A296" t="s">
        <v>24</v>
      </c>
      <c r="B296" t="s">
        <v>25</v>
      </c>
      <c r="C296">
        <v>641816</v>
      </c>
      <c r="D296" t="s">
        <v>22</v>
      </c>
      <c r="E296" t="str">
        <f t="shared" si="4"/>
        <v>641816SIFT</v>
      </c>
      <c r="F296">
        <v>2058</v>
      </c>
    </row>
    <row r="297" spans="1:6" x14ac:dyDescent="0.5">
      <c r="A297" t="s">
        <v>801</v>
      </c>
      <c r="B297" t="s">
        <v>802</v>
      </c>
      <c r="C297">
        <v>663804</v>
      </c>
      <c r="D297" t="s">
        <v>22</v>
      </c>
      <c r="E297" t="str">
        <f t="shared" si="4"/>
        <v>663804SIFT</v>
      </c>
      <c r="F297">
        <v>2056</v>
      </c>
    </row>
    <row r="298" spans="1:6" x14ac:dyDescent="0.5">
      <c r="A298" t="s">
        <v>380</v>
      </c>
      <c r="B298" t="s">
        <v>381</v>
      </c>
      <c r="C298">
        <v>606149</v>
      </c>
      <c r="D298" t="s">
        <v>22</v>
      </c>
      <c r="E298" t="str">
        <f t="shared" si="4"/>
        <v>606149SIFT</v>
      </c>
      <c r="F298">
        <v>2055</v>
      </c>
    </row>
    <row r="299" spans="1:6" x14ac:dyDescent="0.5">
      <c r="A299" t="s">
        <v>136</v>
      </c>
      <c r="B299" t="s">
        <v>137</v>
      </c>
      <c r="C299">
        <v>448179</v>
      </c>
      <c r="D299" t="s">
        <v>22</v>
      </c>
      <c r="E299" t="str">
        <f t="shared" si="4"/>
        <v>448179SIFT</v>
      </c>
      <c r="F299">
        <v>2055</v>
      </c>
    </row>
    <row r="300" spans="1:6" x14ac:dyDescent="0.5">
      <c r="A300" t="s">
        <v>748</v>
      </c>
      <c r="B300" t="s">
        <v>251</v>
      </c>
      <c r="C300">
        <v>573009</v>
      </c>
      <c r="D300" t="s">
        <v>22</v>
      </c>
      <c r="E300" t="str">
        <f t="shared" si="4"/>
        <v>573009SIFT</v>
      </c>
      <c r="F300">
        <v>2054</v>
      </c>
    </row>
    <row r="301" spans="1:6" x14ac:dyDescent="0.5">
      <c r="A301" t="s">
        <v>499</v>
      </c>
      <c r="B301" t="s">
        <v>25</v>
      </c>
      <c r="C301">
        <v>669330</v>
      </c>
      <c r="D301" t="s">
        <v>22</v>
      </c>
      <c r="E301" t="str">
        <f t="shared" si="4"/>
        <v>669330SIFT</v>
      </c>
      <c r="F301">
        <v>2053</v>
      </c>
    </row>
    <row r="302" spans="1:6" x14ac:dyDescent="0.5">
      <c r="A302" t="s">
        <v>86</v>
      </c>
      <c r="B302" t="s">
        <v>87</v>
      </c>
      <c r="C302">
        <v>608337</v>
      </c>
      <c r="D302" t="s">
        <v>22</v>
      </c>
      <c r="E302" t="str">
        <f t="shared" si="4"/>
        <v>608337SIFT</v>
      </c>
      <c r="F302">
        <v>2051</v>
      </c>
    </row>
    <row r="303" spans="1:6" x14ac:dyDescent="0.5">
      <c r="A303" t="s">
        <v>674</v>
      </c>
      <c r="B303" t="s">
        <v>572</v>
      </c>
      <c r="C303">
        <v>606160</v>
      </c>
      <c r="D303" t="s">
        <v>22</v>
      </c>
      <c r="E303" t="str">
        <f t="shared" si="4"/>
        <v>606160SIFT</v>
      </c>
      <c r="F303">
        <v>2051</v>
      </c>
    </row>
    <row r="304" spans="1:6" x14ac:dyDescent="0.5">
      <c r="A304" t="s">
        <v>521</v>
      </c>
      <c r="B304" t="s">
        <v>177</v>
      </c>
      <c r="C304">
        <v>664854</v>
      </c>
      <c r="D304" t="s">
        <v>22</v>
      </c>
      <c r="E304" t="str">
        <f t="shared" si="4"/>
        <v>664854SIFT</v>
      </c>
      <c r="F304">
        <v>2049</v>
      </c>
    </row>
    <row r="305" spans="1:6" x14ac:dyDescent="0.5">
      <c r="A305" t="s">
        <v>218</v>
      </c>
      <c r="B305" t="s">
        <v>119</v>
      </c>
      <c r="C305">
        <v>502043</v>
      </c>
      <c r="D305" t="s">
        <v>22</v>
      </c>
      <c r="E305" t="str">
        <f t="shared" si="4"/>
        <v>502043SIFT</v>
      </c>
      <c r="F305">
        <v>2049</v>
      </c>
    </row>
    <row r="306" spans="1:6" x14ac:dyDescent="0.5">
      <c r="A306" t="s">
        <v>309</v>
      </c>
      <c r="B306" t="s">
        <v>87</v>
      </c>
      <c r="C306">
        <v>476595</v>
      </c>
      <c r="D306" t="s">
        <v>22</v>
      </c>
      <c r="E306" t="str">
        <f t="shared" si="4"/>
        <v>476595SIFT</v>
      </c>
      <c r="F306">
        <v>2045</v>
      </c>
    </row>
    <row r="307" spans="1:6" x14ac:dyDescent="0.5">
      <c r="A307" t="s">
        <v>1577</v>
      </c>
      <c r="B307" t="s">
        <v>677</v>
      </c>
      <c r="C307">
        <v>624647</v>
      </c>
      <c r="D307" t="s">
        <v>22</v>
      </c>
      <c r="E307" t="str">
        <f t="shared" si="4"/>
        <v>624647SIFT</v>
      </c>
      <c r="F307">
        <v>2043</v>
      </c>
    </row>
    <row r="308" spans="1:6" x14ac:dyDescent="0.5">
      <c r="A308" t="s">
        <v>106</v>
      </c>
      <c r="B308" t="s">
        <v>107</v>
      </c>
      <c r="C308">
        <v>543135</v>
      </c>
      <c r="D308" t="s">
        <v>22</v>
      </c>
      <c r="E308" t="str">
        <f t="shared" si="4"/>
        <v>543135SIFT</v>
      </c>
      <c r="F308">
        <v>2040</v>
      </c>
    </row>
    <row r="309" spans="1:6" x14ac:dyDescent="0.5">
      <c r="A309" t="s">
        <v>480</v>
      </c>
      <c r="B309" t="s">
        <v>481</v>
      </c>
      <c r="C309">
        <v>670280</v>
      </c>
      <c r="D309" t="s">
        <v>22</v>
      </c>
      <c r="E309" t="str">
        <f t="shared" si="4"/>
        <v>670280SIFT</v>
      </c>
      <c r="F309">
        <v>2039</v>
      </c>
    </row>
    <row r="310" spans="1:6" x14ac:dyDescent="0.5">
      <c r="A310" t="s">
        <v>263</v>
      </c>
      <c r="B310" t="s">
        <v>264</v>
      </c>
      <c r="C310">
        <v>613534</v>
      </c>
      <c r="D310" t="s">
        <v>22</v>
      </c>
      <c r="E310" t="str">
        <f t="shared" si="4"/>
        <v>613534SIFT</v>
      </c>
      <c r="F310">
        <v>2038</v>
      </c>
    </row>
    <row r="311" spans="1:6" x14ac:dyDescent="0.5">
      <c r="A311" t="s">
        <v>504</v>
      </c>
      <c r="B311" t="s">
        <v>141</v>
      </c>
      <c r="C311">
        <v>570666</v>
      </c>
      <c r="D311" t="s">
        <v>22</v>
      </c>
      <c r="E311" t="str">
        <f t="shared" si="4"/>
        <v>570666SIFT</v>
      </c>
      <c r="F311">
        <v>2035</v>
      </c>
    </row>
    <row r="312" spans="1:6" x14ac:dyDescent="0.5">
      <c r="A312" t="s">
        <v>1624</v>
      </c>
      <c r="B312" t="s">
        <v>189</v>
      </c>
      <c r="C312">
        <v>517008</v>
      </c>
      <c r="D312" t="s">
        <v>22</v>
      </c>
      <c r="E312" t="str">
        <f t="shared" si="4"/>
        <v>517008SIFT</v>
      </c>
      <c r="F312">
        <v>2035</v>
      </c>
    </row>
    <row r="313" spans="1:6" x14ac:dyDescent="0.5">
      <c r="A313" t="s">
        <v>290</v>
      </c>
      <c r="B313" t="s">
        <v>291</v>
      </c>
      <c r="C313">
        <v>663556</v>
      </c>
      <c r="D313" t="s">
        <v>22</v>
      </c>
      <c r="E313" t="str">
        <f t="shared" si="4"/>
        <v>663556SIFT</v>
      </c>
      <c r="F313">
        <v>2033</v>
      </c>
    </row>
    <row r="314" spans="1:6" x14ac:dyDescent="0.5">
      <c r="A314" t="s">
        <v>1005</v>
      </c>
      <c r="B314" t="s">
        <v>810</v>
      </c>
      <c r="C314">
        <v>623474</v>
      </c>
      <c r="D314" t="s">
        <v>22</v>
      </c>
      <c r="E314" t="str">
        <f t="shared" si="4"/>
        <v>623474SIFT</v>
      </c>
      <c r="F314">
        <v>2033</v>
      </c>
    </row>
    <row r="315" spans="1:6" x14ac:dyDescent="0.5">
      <c r="A315" t="s">
        <v>160</v>
      </c>
      <c r="B315" t="s">
        <v>161</v>
      </c>
      <c r="C315">
        <v>592767</v>
      </c>
      <c r="D315" t="s">
        <v>22</v>
      </c>
      <c r="E315" t="str">
        <f t="shared" si="4"/>
        <v>592767SIFT</v>
      </c>
      <c r="F315">
        <v>2033</v>
      </c>
    </row>
    <row r="316" spans="1:6" x14ac:dyDescent="0.5">
      <c r="A316" t="s">
        <v>949</v>
      </c>
      <c r="B316" t="s">
        <v>511</v>
      </c>
      <c r="C316">
        <v>677865</v>
      </c>
      <c r="D316" t="s">
        <v>22</v>
      </c>
      <c r="E316" t="str">
        <f t="shared" si="4"/>
        <v>677865SIFT</v>
      </c>
      <c r="F316">
        <v>2033</v>
      </c>
    </row>
    <row r="317" spans="1:6" x14ac:dyDescent="0.5">
      <c r="A317" t="s">
        <v>658</v>
      </c>
      <c r="B317" t="s">
        <v>659</v>
      </c>
      <c r="C317">
        <v>592741</v>
      </c>
      <c r="D317" t="s">
        <v>22</v>
      </c>
      <c r="E317" t="str">
        <f t="shared" si="4"/>
        <v>592741SIFT</v>
      </c>
      <c r="F317">
        <v>2030</v>
      </c>
    </row>
    <row r="318" spans="1:6" x14ac:dyDescent="0.5">
      <c r="A318" t="s">
        <v>138</v>
      </c>
      <c r="B318" t="s">
        <v>139</v>
      </c>
      <c r="C318">
        <v>605400</v>
      </c>
      <c r="D318" t="s">
        <v>22</v>
      </c>
      <c r="E318" t="str">
        <f t="shared" si="4"/>
        <v>605400SIFT</v>
      </c>
      <c r="F318">
        <v>2029</v>
      </c>
    </row>
    <row r="319" spans="1:6" x14ac:dyDescent="0.5">
      <c r="A319" t="s">
        <v>905</v>
      </c>
      <c r="B319" t="s">
        <v>293</v>
      </c>
      <c r="C319">
        <v>676424</v>
      </c>
      <c r="D319" t="s">
        <v>22</v>
      </c>
      <c r="E319" t="str">
        <f t="shared" si="4"/>
        <v>676424SIFT</v>
      </c>
      <c r="F319">
        <v>2029</v>
      </c>
    </row>
    <row r="320" spans="1:6" x14ac:dyDescent="0.5">
      <c r="A320" t="s">
        <v>66</v>
      </c>
      <c r="B320" t="s">
        <v>67</v>
      </c>
      <c r="C320">
        <v>669203</v>
      </c>
      <c r="D320" t="s">
        <v>22</v>
      </c>
      <c r="E320" t="str">
        <f t="shared" si="4"/>
        <v>669203SIFT</v>
      </c>
      <c r="F320">
        <v>2027</v>
      </c>
    </row>
    <row r="321" spans="1:6" x14ac:dyDescent="0.5">
      <c r="A321" t="s">
        <v>787</v>
      </c>
      <c r="B321" t="s">
        <v>456</v>
      </c>
      <c r="C321">
        <v>669294</v>
      </c>
      <c r="D321" t="s">
        <v>22</v>
      </c>
      <c r="E321" t="str">
        <f t="shared" si="4"/>
        <v>669294SIFT</v>
      </c>
      <c r="F321">
        <v>2026</v>
      </c>
    </row>
    <row r="322" spans="1:6" x14ac:dyDescent="0.5">
      <c r="A322" t="s">
        <v>908</v>
      </c>
      <c r="B322" t="s">
        <v>909</v>
      </c>
      <c r="C322">
        <v>571945</v>
      </c>
      <c r="D322" t="s">
        <v>22</v>
      </c>
      <c r="E322" t="str">
        <f t="shared" ref="E322:E385" si="5">C322&amp;D322</f>
        <v>571945SIFT</v>
      </c>
      <c r="F322">
        <v>2026</v>
      </c>
    </row>
    <row r="323" spans="1:6" x14ac:dyDescent="0.5">
      <c r="A323" t="s">
        <v>40</v>
      </c>
      <c r="B323" t="s">
        <v>41</v>
      </c>
      <c r="C323">
        <v>601713</v>
      </c>
      <c r="D323" t="s">
        <v>22</v>
      </c>
      <c r="E323" t="str">
        <f t="shared" si="5"/>
        <v>601713SIFT</v>
      </c>
      <c r="F323">
        <v>2024</v>
      </c>
    </row>
    <row r="324" spans="1:6" x14ac:dyDescent="0.5">
      <c r="A324" t="s">
        <v>606</v>
      </c>
      <c r="B324" t="s">
        <v>776</v>
      </c>
      <c r="C324">
        <v>666129</v>
      </c>
      <c r="D324" t="s">
        <v>22</v>
      </c>
      <c r="E324" t="str">
        <f t="shared" si="5"/>
        <v>666129SIFT</v>
      </c>
      <c r="F324">
        <v>2023</v>
      </c>
    </row>
    <row r="325" spans="1:6" x14ac:dyDescent="0.5">
      <c r="A325" t="s">
        <v>490</v>
      </c>
      <c r="B325" t="s">
        <v>491</v>
      </c>
      <c r="C325">
        <v>641386</v>
      </c>
      <c r="D325" t="s">
        <v>22</v>
      </c>
      <c r="E325" t="str">
        <f t="shared" si="5"/>
        <v>641386SIFT</v>
      </c>
      <c r="F325">
        <v>2021</v>
      </c>
    </row>
    <row r="326" spans="1:6" x14ac:dyDescent="0.5">
      <c r="A326" t="s">
        <v>206</v>
      </c>
      <c r="B326" t="s">
        <v>207</v>
      </c>
      <c r="C326">
        <v>547943</v>
      </c>
      <c r="D326" t="s">
        <v>22</v>
      </c>
      <c r="E326" t="str">
        <f t="shared" si="5"/>
        <v>547943SIFT</v>
      </c>
      <c r="F326">
        <v>2021</v>
      </c>
    </row>
    <row r="327" spans="1:6" x14ac:dyDescent="0.5">
      <c r="A327" t="s">
        <v>707</v>
      </c>
      <c r="B327" t="s">
        <v>170</v>
      </c>
      <c r="C327">
        <v>664776</v>
      </c>
      <c r="D327" t="s">
        <v>22</v>
      </c>
      <c r="E327" t="str">
        <f t="shared" si="5"/>
        <v>664776SIFT</v>
      </c>
      <c r="F327">
        <v>2019</v>
      </c>
    </row>
    <row r="328" spans="1:6" x14ac:dyDescent="0.5">
      <c r="A328" t="s">
        <v>158</v>
      </c>
      <c r="B328" t="s">
        <v>159</v>
      </c>
      <c r="C328">
        <v>663460</v>
      </c>
      <c r="D328" t="s">
        <v>22</v>
      </c>
      <c r="E328" t="str">
        <f t="shared" si="5"/>
        <v>663460SIFT</v>
      </c>
      <c r="F328">
        <v>2019</v>
      </c>
    </row>
    <row r="329" spans="1:6" x14ac:dyDescent="0.5">
      <c r="A329" t="s">
        <v>84</v>
      </c>
      <c r="B329" t="s">
        <v>85</v>
      </c>
      <c r="C329">
        <v>572070</v>
      </c>
      <c r="D329" t="s">
        <v>22</v>
      </c>
      <c r="E329" t="str">
        <f t="shared" si="5"/>
        <v>572070SIFT</v>
      </c>
      <c r="F329">
        <v>2018</v>
      </c>
    </row>
    <row r="330" spans="1:6" x14ac:dyDescent="0.5">
      <c r="A330" t="s">
        <v>739</v>
      </c>
      <c r="B330" t="s">
        <v>643</v>
      </c>
      <c r="C330">
        <v>453265</v>
      </c>
      <c r="D330" t="s">
        <v>22</v>
      </c>
      <c r="E330" t="str">
        <f t="shared" si="5"/>
        <v>453265SIFT</v>
      </c>
      <c r="F330">
        <v>2016</v>
      </c>
    </row>
    <row r="331" spans="1:6" x14ac:dyDescent="0.5">
      <c r="A331" t="s">
        <v>545</v>
      </c>
      <c r="B331" t="s">
        <v>546</v>
      </c>
      <c r="C331">
        <v>669145</v>
      </c>
      <c r="D331" t="s">
        <v>22</v>
      </c>
      <c r="E331" t="str">
        <f t="shared" si="5"/>
        <v>669145SIFT</v>
      </c>
      <c r="F331">
        <v>2008</v>
      </c>
    </row>
    <row r="332" spans="1:6" x14ac:dyDescent="0.5">
      <c r="A332" t="s">
        <v>271</v>
      </c>
      <c r="B332" t="s">
        <v>272</v>
      </c>
      <c r="C332">
        <v>543101</v>
      </c>
      <c r="D332" t="s">
        <v>22</v>
      </c>
      <c r="E332" t="str">
        <f t="shared" si="5"/>
        <v>543101SIFT</v>
      </c>
      <c r="F332">
        <v>2008</v>
      </c>
    </row>
    <row r="333" spans="1:6" x14ac:dyDescent="0.5">
      <c r="A333" t="s">
        <v>977</v>
      </c>
      <c r="B333" t="s">
        <v>869</v>
      </c>
      <c r="C333">
        <v>592145</v>
      </c>
      <c r="D333" t="s">
        <v>22</v>
      </c>
      <c r="E333" t="str">
        <f t="shared" si="5"/>
        <v>592145SIFT</v>
      </c>
      <c r="F333">
        <v>2006</v>
      </c>
    </row>
    <row r="334" spans="1:6" x14ac:dyDescent="0.5">
      <c r="A334" t="s">
        <v>670</v>
      </c>
      <c r="B334" t="s">
        <v>770</v>
      </c>
      <c r="C334">
        <v>656061</v>
      </c>
      <c r="D334" t="s">
        <v>22</v>
      </c>
      <c r="E334" t="str">
        <f t="shared" si="5"/>
        <v>656061SIFT</v>
      </c>
      <c r="F334">
        <v>2006</v>
      </c>
    </row>
    <row r="335" spans="1:6" x14ac:dyDescent="0.5">
      <c r="A335" t="s">
        <v>536</v>
      </c>
      <c r="B335" t="s">
        <v>272</v>
      </c>
      <c r="C335">
        <v>542914</v>
      </c>
      <c r="D335" t="s">
        <v>22</v>
      </c>
      <c r="E335" t="str">
        <f t="shared" si="5"/>
        <v>542914SIFT</v>
      </c>
      <c r="F335">
        <v>2005</v>
      </c>
    </row>
    <row r="336" spans="1:6" x14ac:dyDescent="0.5">
      <c r="A336" t="s">
        <v>725</v>
      </c>
      <c r="B336" t="s">
        <v>220</v>
      </c>
      <c r="C336">
        <v>519443</v>
      </c>
      <c r="D336" t="s">
        <v>22</v>
      </c>
      <c r="E336" t="str">
        <f t="shared" si="5"/>
        <v>519443SIFT</v>
      </c>
      <c r="F336">
        <v>2003</v>
      </c>
    </row>
    <row r="337" spans="1:6" x14ac:dyDescent="0.5">
      <c r="A337" t="s">
        <v>1632</v>
      </c>
      <c r="B337" t="s">
        <v>1540</v>
      </c>
      <c r="C337">
        <v>592254</v>
      </c>
      <c r="D337" t="s">
        <v>22</v>
      </c>
      <c r="E337" t="str">
        <f t="shared" si="5"/>
        <v>592254SIFT</v>
      </c>
      <c r="F337">
        <v>2003</v>
      </c>
    </row>
    <row r="338" spans="1:6" x14ac:dyDescent="0.5">
      <c r="A338" t="s">
        <v>846</v>
      </c>
      <c r="B338" t="s">
        <v>291</v>
      </c>
      <c r="C338">
        <v>572888</v>
      </c>
      <c r="D338" t="s">
        <v>22</v>
      </c>
      <c r="E338" t="str">
        <f t="shared" si="5"/>
        <v>572888SIFT</v>
      </c>
      <c r="F338">
        <v>1998</v>
      </c>
    </row>
    <row r="339" spans="1:6" x14ac:dyDescent="0.5">
      <c r="A339" t="s">
        <v>94</v>
      </c>
      <c r="B339" t="s">
        <v>95</v>
      </c>
      <c r="C339">
        <v>489119</v>
      </c>
      <c r="D339" t="s">
        <v>22</v>
      </c>
      <c r="E339" t="str">
        <f t="shared" si="5"/>
        <v>489119SIFT</v>
      </c>
      <c r="F339">
        <v>1998</v>
      </c>
    </row>
    <row r="340" spans="1:6" x14ac:dyDescent="0.5">
      <c r="A340" t="s">
        <v>1602</v>
      </c>
      <c r="B340" t="s">
        <v>83</v>
      </c>
      <c r="C340">
        <v>628711</v>
      </c>
      <c r="D340" t="s">
        <v>22</v>
      </c>
      <c r="E340" t="str">
        <f t="shared" si="5"/>
        <v>628711SIFT</v>
      </c>
      <c r="F340">
        <v>1997</v>
      </c>
    </row>
    <row r="341" spans="1:6" x14ac:dyDescent="0.5">
      <c r="A341" t="s">
        <v>474</v>
      </c>
      <c r="B341" t="s">
        <v>73</v>
      </c>
      <c r="C341">
        <v>672578</v>
      </c>
      <c r="D341" t="s">
        <v>22</v>
      </c>
      <c r="E341" t="str">
        <f t="shared" si="5"/>
        <v>672578SIFT</v>
      </c>
      <c r="F341">
        <v>1997</v>
      </c>
    </row>
    <row r="342" spans="1:6" x14ac:dyDescent="0.5">
      <c r="A342" t="s">
        <v>148</v>
      </c>
      <c r="B342" t="s">
        <v>89</v>
      </c>
      <c r="C342">
        <v>669735</v>
      </c>
      <c r="D342" t="s">
        <v>22</v>
      </c>
      <c r="E342" t="str">
        <f t="shared" si="5"/>
        <v>669735SIFT</v>
      </c>
      <c r="F342">
        <v>1993</v>
      </c>
    </row>
    <row r="343" spans="1:6" x14ac:dyDescent="0.5">
      <c r="A343" t="s">
        <v>500</v>
      </c>
      <c r="B343" t="s">
        <v>329</v>
      </c>
      <c r="C343">
        <v>608638</v>
      </c>
      <c r="D343" t="s">
        <v>22</v>
      </c>
      <c r="E343" t="str">
        <f t="shared" si="5"/>
        <v>608638SIFT</v>
      </c>
      <c r="F343">
        <v>1992</v>
      </c>
    </row>
    <row r="344" spans="1:6" x14ac:dyDescent="0.5">
      <c r="A344" t="s">
        <v>327</v>
      </c>
      <c r="B344" t="s">
        <v>45</v>
      </c>
      <c r="C344">
        <v>621107</v>
      </c>
      <c r="D344" t="s">
        <v>22</v>
      </c>
      <c r="E344" t="str">
        <f t="shared" si="5"/>
        <v>621107SIFT</v>
      </c>
      <c r="F344">
        <v>1992</v>
      </c>
    </row>
    <row r="345" spans="1:6" x14ac:dyDescent="0.5">
      <c r="A345" t="s">
        <v>248</v>
      </c>
      <c r="B345" t="s">
        <v>249</v>
      </c>
      <c r="C345">
        <v>593423</v>
      </c>
      <c r="D345" t="s">
        <v>22</v>
      </c>
      <c r="E345" t="str">
        <f t="shared" si="5"/>
        <v>593423SIFT</v>
      </c>
      <c r="F345">
        <v>1989</v>
      </c>
    </row>
    <row r="346" spans="1:6" x14ac:dyDescent="0.5">
      <c r="A346" t="s">
        <v>561</v>
      </c>
      <c r="B346" t="s">
        <v>295</v>
      </c>
      <c r="C346">
        <v>664199</v>
      </c>
      <c r="D346" t="s">
        <v>22</v>
      </c>
      <c r="E346" t="str">
        <f t="shared" si="5"/>
        <v>664199SIFT</v>
      </c>
      <c r="F346">
        <v>1985</v>
      </c>
    </row>
    <row r="347" spans="1:6" x14ac:dyDescent="0.5">
      <c r="A347" t="s">
        <v>431</v>
      </c>
      <c r="B347" t="s">
        <v>432</v>
      </c>
      <c r="C347">
        <v>660623</v>
      </c>
      <c r="D347" t="s">
        <v>22</v>
      </c>
      <c r="E347" t="str">
        <f t="shared" si="5"/>
        <v>660623SIFT</v>
      </c>
      <c r="F347">
        <v>1985</v>
      </c>
    </row>
    <row r="348" spans="1:6" x14ac:dyDescent="0.5">
      <c r="A348" t="s">
        <v>382</v>
      </c>
      <c r="B348" t="s">
        <v>115</v>
      </c>
      <c r="C348">
        <v>605447</v>
      </c>
      <c r="D348" t="s">
        <v>22</v>
      </c>
      <c r="E348" t="str">
        <f t="shared" si="5"/>
        <v>605447SIFT</v>
      </c>
      <c r="F348">
        <v>1983</v>
      </c>
    </row>
    <row r="349" spans="1:6" x14ac:dyDescent="0.5">
      <c r="A349" t="s">
        <v>341</v>
      </c>
      <c r="B349" t="s">
        <v>342</v>
      </c>
      <c r="C349">
        <v>456501</v>
      </c>
      <c r="D349" t="s">
        <v>22</v>
      </c>
      <c r="E349" t="str">
        <f t="shared" si="5"/>
        <v>456501SIFT</v>
      </c>
      <c r="F349">
        <v>1983</v>
      </c>
    </row>
    <row r="350" spans="1:6" x14ac:dyDescent="0.5">
      <c r="A350" t="s">
        <v>860</v>
      </c>
      <c r="B350" t="s">
        <v>861</v>
      </c>
      <c r="C350">
        <v>605359</v>
      </c>
      <c r="D350" t="s">
        <v>22</v>
      </c>
      <c r="E350" t="str">
        <f t="shared" si="5"/>
        <v>605359SIFT</v>
      </c>
      <c r="F350">
        <v>1982</v>
      </c>
    </row>
    <row r="351" spans="1:6" x14ac:dyDescent="0.5">
      <c r="A351" t="s">
        <v>190</v>
      </c>
      <c r="B351" t="s">
        <v>191</v>
      </c>
      <c r="C351">
        <v>669211</v>
      </c>
      <c r="D351" t="s">
        <v>22</v>
      </c>
      <c r="E351" t="str">
        <f t="shared" si="5"/>
        <v>669211SIFT</v>
      </c>
      <c r="F351">
        <v>1981</v>
      </c>
    </row>
    <row r="352" spans="1:6" x14ac:dyDescent="0.5">
      <c r="A352" t="s">
        <v>363</v>
      </c>
      <c r="B352" t="s">
        <v>364</v>
      </c>
      <c r="C352">
        <v>571521</v>
      </c>
      <c r="D352" t="s">
        <v>22</v>
      </c>
      <c r="E352" t="str">
        <f t="shared" si="5"/>
        <v>571521SIFT</v>
      </c>
      <c r="F352">
        <v>1980</v>
      </c>
    </row>
    <row r="353" spans="1:6" x14ac:dyDescent="0.5">
      <c r="A353" t="s">
        <v>644</v>
      </c>
      <c r="B353" t="s">
        <v>645</v>
      </c>
      <c r="C353">
        <v>596112</v>
      </c>
      <c r="D353" t="s">
        <v>22</v>
      </c>
      <c r="E353" t="str">
        <f t="shared" si="5"/>
        <v>596112SIFT</v>
      </c>
      <c r="F353">
        <v>1979</v>
      </c>
    </row>
    <row r="354" spans="1:6" x14ac:dyDescent="0.5">
      <c r="A354" t="s">
        <v>809</v>
      </c>
      <c r="B354" t="s">
        <v>810</v>
      </c>
      <c r="C354">
        <v>519076</v>
      </c>
      <c r="D354" t="s">
        <v>22</v>
      </c>
      <c r="E354" t="str">
        <f t="shared" si="5"/>
        <v>519076SIFT</v>
      </c>
      <c r="F354">
        <v>1969</v>
      </c>
    </row>
    <row r="355" spans="1:6" x14ac:dyDescent="0.5">
      <c r="A355" t="s">
        <v>549</v>
      </c>
      <c r="B355" t="s">
        <v>45</v>
      </c>
      <c r="C355">
        <v>605507</v>
      </c>
      <c r="D355" t="s">
        <v>22</v>
      </c>
      <c r="E355" t="str">
        <f t="shared" si="5"/>
        <v>605507SIFT</v>
      </c>
      <c r="F355">
        <v>1969</v>
      </c>
    </row>
    <row r="356" spans="1:6" x14ac:dyDescent="0.5">
      <c r="A356" t="s">
        <v>361</v>
      </c>
      <c r="B356" t="s">
        <v>362</v>
      </c>
      <c r="C356">
        <v>642397</v>
      </c>
      <c r="D356" t="s">
        <v>22</v>
      </c>
      <c r="E356" t="str">
        <f t="shared" si="5"/>
        <v>642397SIFT</v>
      </c>
      <c r="F356">
        <v>1967</v>
      </c>
    </row>
    <row r="357" spans="1:6" x14ac:dyDescent="0.5">
      <c r="A357" t="s">
        <v>625</v>
      </c>
      <c r="B357" t="s">
        <v>626</v>
      </c>
      <c r="C357">
        <v>571656</v>
      </c>
      <c r="D357" t="s">
        <v>22</v>
      </c>
      <c r="E357" t="str">
        <f t="shared" si="5"/>
        <v>571656SIFT</v>
      </c>
      <c r="F357">
        <v>1965</v>
      </c>
    </row>
    <row r="358" spans="1:6" x14ac:dyDescent="0.5">
      <c r="A358" t="s">
        <v>824</v>
      </c>
      <c r="B358" t="s">
        <v>1617</v>
      </c>
      <c r="C358">
        <v>598287</v>
      </c>
      <c r="D358" t="s">
        <v>22</v>
      </c>
      <c r="E358" t="str">
        <f t="shared" si="5"/>
        <v>598287SIFT</v>
      </c>
      <c r="F358">
        <v>1964</v>
      </c>
    </row>
    <row r="359" spans="1:6" x14ac:dyDescent="0.5">
      <c r="A359" t="s">
        <v>614</v>
      </c>
      <c r="B359" t="s">
        <v>511</v>
      </c>
      <c r="C359">
        <v>502522</v>
      </c>
      <c r="D359" t="s">
        <v>22</v>
      </c>
      <c r="E359" t="str">
        <f t="shared" si="5"/>
        <v>502522SIFT</v>
      </c>
      <c r="F359">
        <v>1961</v>
      </c>
    </row>
    <row r="360" spans="1:6" x14ac:dyDescent="0.5">
      <c r="A360" t="s">
        <v>211</v>
      </c>
      <c r="B360" t="s">
        <v>242</v>
      </c>
      <c r="C360">
        <v>641745</v>
      </c>
      <c r="D360" t="s">
        <v>22</v>
      </c>
      <c r="E360" t="str">
        <f t="shared" si="5"/>
        <v>641745SIFT</v>
      </c>
      <c r="F360">
        <v>1959</v>
      </c>
    </row>
    <row r="361" spans="1:6" x14ac:dyDescent="0.5">
      <c r="A361" t="s">
        <v>602</v>
      </c>
      <c r="B361" t="s">
        <v>693</v>
      </c>
      <c r="C361">
        <v>660546</v>
      </c>
      <c r="D361" t="s">
        <v>22</v>
      </c>
      <c r="E361" t="str">
        <f t="shared" si="5"/>
        <v>660546SIFT</v>
      </c>
      <c r="F361">
        <v>1958</v>
      </c>
    </row>
    <row r="362" spans="1:6" x14ac:dyDescent="0.5">
      <c r="A362" t="s">
        <v>283</v>
      </c>
      <c r="B362" t="s">
        <v>119</v>
      </c>
      <c r="C362">
        <v>640448</v>
      </c>
      <c r="D362" t="s">
        <v>22</v>
      </c>
      <c r="E362" t="str">
        <f t="shared" si="5"/>
        <v>640448SIFT</v>
      </c>
      <c r="F362">
        <v>1957</v>
      </c>
    </row>
    <row r="363" spans="1:6" x14ac:dyDescent="0.5">
      <c r="A363" t="s">
        <v>738</v>
      </c>
      <c r="B363" t="s">
        <v>141</v>
      </c>
      <c r="C363">
        <v>661563</v>
      </c>
      <c r="D363" t="s">
        <v>22</v>
      </c>
      <c r="E363" t="str">
        <f t="shared" si="5"/>
        <v>661563SIFT</v>
      </c>
      <c r="F363">
        <v>1953</v>
      </c>
    </row>
    <row r="364" spans="1:6" x14ac:dyDescent="0.5">
      <c r="A364" t="s">
        <v>98</v>
      </c>
      <c r="B364" t="s">
        <v>99</v>
      </c>
      <c r="C364">
        <v>592791</v>
      </c>
      <c r="D364" t="s">
        <v>22</v>
      </c>
      <c r="E364" t="str">
        <f t="shared" si="5"/>
        <v>592791SIFT</v>
      </c>
      <c r="F364">
        <v>1951</v>
      </c>
    </row>
    <row r="365" spans="1:6" x14ac:dyDescent="0.5">
      <c r="A365" t="s">
        <v>576</v>
      </c>
      <c r="B365" t="s">
        <v>282</v>
      </c>
      <c r="C365">
        <v>542947</v>
      </c>
      <c r="D365" t="s">
        <v>22</v>
      </c>
      <c r="E365" t="str">
        <f t="shared" si="5"/>
        <v>542947SIFT</v>
      </c>
      <c r="F365">
        <v>1951</v>
      </c>
    </row>
    <row r="366" spans="1:6" x14ac:dyDescent="0.5">
      <c r="A366" t="s">
        <v>759</v>
      </c>
      <c r="B366" t="s">
        <v>481</v>
      </c>
      <c r="C366">
        <v>571735</v>
      </c>
      <c r="D366" t="s">
        <v>22</v>
      </c>
      <c r="E366" t="str">
        <f t="shared" si="5"/>
        <v>571735SIFT</v>
      </c>
      <c r="F366">
        <v>1949</v>
      </c>
    </row>
    <row r="367" spans="1:6" x14ac:dyDescent="0.5">
      <c r="A367" t="s">
        <v>594</v>
      </c>
      <c r="B367" t="s">
        <v>305</v>
      </c>
      <c r="C367">
        <v>458708</v>
      </c>
      <c r="D367" t="s">
        <v>22</v>
      </c>
      <c r="E367" t="str">
        <f t="shared" si="5"/>
        <v>458708SIFT</v>
      </c>
      <c r="F367">
        <v>1946</v>
      </c>
    </row>
    <row r="368" spans="1:6" x14ac:dyDescent="0.5">
      <c r="A368" t="s">
        <v>866</v>
      </c>
      <c r="B368" t="s">
        <v>19</v>
      </c>
      <c r="C368">
        <v>664092</v>
      </c>
      <c r="D368" t="s">
        <v>22</v>
      </c>
      <c r="E368" t="str">
        <f t="shared" si="5"/>
        <v>664092SIFT</v>
      </c>
      <c r="F368">
        <v>1942</v>
      </c>
    </row>
    <row r="369" spans="1:6" x14ac:dyDescent="0.5">
      <c r="A369" t="s">
        <v>706</v>
      </c>
      <c r="B369" t="s">
        <v>242</v>
      </c>
      <c r="C369">
        <v>542960</v>
      </c>
      <c r="D369" t="s">
        <v>22</v>
      </c>
      <c r="E369" t="str">
        <f t="shared" si="5"/>
        <v>542960SIFT</v>
      </c>
      <c r="F369">
        <v>1941</v>
      </c>
    </row>
    <row r="370" spans="1:6" x14ac:dyDescent="0.5">
      <c r="A370" t="s">
        <v>789</v>
      </c>
      <c r="B370" t="s">
        <v>790</v>
      </c>
      <c r="C370">
        <v>664042</v>
      </c>
      <c r="D370" t="s">
        <v>22</v>
      </c>
      <c r="E370" t="str">
        <f t="shared" si="5"/>
        <v>664042SIFT</v>
      </c>
      <c r="F370">
        <v>1926</v>
      </c>
    </row>
    <row r="371" spans="1:6" x14ac:dyDescent="0.5">
      <c r="A371" t="s">
        <v>595</v>
      </c>
      <c r="B371" t="s">
        <v>481</v>
      </c>
      <c r="C371">
        <v>456034</v>
      </c>
      <c r="D371" t="s">
        <v>22</v>
      </c>
      <c r="E371" t="str">
        <f t="shared" si="5"/>
        <v>456034SIFT</v>
      </c>
      <c r="F371">
        <v>1924</v>
      </c>
    </row>
    <row r="372" spans="1:6" x14ac:dyDescent="0.5">
      <c r="A372" t="s">
        <v>846</v>
      </c>
      <c r="B372" t="s">
        <v>863</v>
      </c>
      <c r="C372">
        <v>641632</v>
      </c>
      <c r="D372" t="s">
        <v>22</v>
      </c>
      <c r="E372" t="str">
        <f t="shared" si="5"/>
        <v>641632SIFT</v>
      </c>
      <c r="F372">
        <v>1922</v>
      </c>
    </row>
    <row r="373" spans="1:6" x14ac:dyDescent="0.5">
      <c r="A373" t="s">
        <v>543</v>
      </c>
      <c r="B373" t="s">
        <v>544</v>
      </c>
      <c r="C373">
        <v>621249</v>
      </c>
      <c r="D373" t="s">
        <v>22</v>
      </c>
      <c r="E373" t="str">
        <f t="shared" si="5"/>
        <v>621249SIFT</v>
      </c>
      <c r="F373">
        <v>1921</v>
      </c>
    </row>
    <row r="374" spans="1:6" x14ac:dyDescent="0.5">
      <c r="A374" t="s">
        <v>651</v>
      </c>
      <c r="B374" t="s">
        <v>349</v>
      </c>
      <c r="C374">
        <v>607560</v>
      </c>
      <c r="D374" t="s">
        <v>22</v>
      </c>
      <c r="E374" t="str">
        <f t="shared" si="5"/>
        <v>607560SIFT</v>
      </c>
      <c r="F374">
        <v>1914</v>
      </c>
    </row>
    <row r="375" spans="1:6" x14ac:dyDescent="0.5">
      <c r="A375" t="s">
        <v>678</v>
      </c>
      <c r="B375" t="s">
        <v>679</v>
      </c>
      <c r="C375">
        <v>669674</v>
      </c>
      <c r="D375" t="s">
        <v>22</v>
      </c>
      <c r="E375" t="str">
        <f t="shared" si="5"/>
        <v>669674SIFT</v>
      </c>
      <c r="F375">
        <v>1909</v>
      </c>
    </row>
    <row r="376" spans="1:6" x14ac:dyDescent="0.5">
      <c r="A376" t="s">
        <v>322</v>
      </c>
      <c r="B376" t="s">
        <v>181</v>
      </c>
      <c r="C376">
        <v>607231</v>
      </c>
      <c r="D376" t="s">
        <v>22</v>
      </c>
      <c r="E376" t="str">
        <f t="shared" si="5"/>
        <v>607231SIFT</v>
      </c>
      <c r="F376">
        <v>1895</v>
      </c>
    </row>
    <row r="377" spans="1:6" x14ac:dyDescent="0.5">
      <c r="A377" t="s">
        <v>104</v>
      </c>
      <c r="B377" t="s">
        <v>105</v>
      </c>
      <c r="C377">
        <v>501985</v>
      </c>
      <c r="D377" t="s">
        <v>22</v>
      </c>
      <c r="E377" t="str">
        <f t="shared" si="5"/>
        <v>501985SIFT</v>
      </c>
      <c r="F377">
        <v>1893</v>
      </c>
    </row>
    <row r="378" spans="1:6" x14ac:dyDescent="0.5">
      <c r="A378" t="s">
        <v>284</v>
      </c>
      <c r="B378" t="s">
        <v>285</v>
      </c>
      <c r="C378">
        <v>615698</v>
      </c>
      <c r="D378" t="s">
        <v>22</v>
      </c>
      <c r="E378" t="str">
        <f t="shared" si="5"/>
        <v>615698SIFT</v>
      </c>
      <c r="F378">
        <v>1890</v>
      </c>
    </row>
    <row r="379" spans="1:6" x14ac:dyDescent="0.5">
      <c r="A379" t="s">
        <v>1019</v>
      </c>
      <c r="B379" t="s">
        <v>119</v>
      </c>
      <c r="C379">
        <v>621129</v>
      </c>
      <c r="D379" t="s">
        <v>22</v>
      </c>
      <c r="E379" t="str">
        <f t="shared" si="5"/>
        <v>621129SIFT</v>
      </c>
      <c r="F379">
        <v>1889</v>
      </c>
    </row>
    <row r="380" spans="1:6" x14ac:dyDescent="0.5">
      <c r="A380" t="s">
        <v>339</v>
      </c>
      <c r="B380" t="s">
        <v>340</v>
      </c>
      <c r="C380">
        <v>628317</v>
      </c>
      <c r="D380" t="s">
        <v>22</v>
      </c>
      <c r="E380" t="str">
        <f t="shared" si="5"/>
        <v>628317SIFT</v>
      </c>
      <c r="F380">
        <v>1886</v>
      </c>
    </row>
    <row r="381" spans="1:6" x14ac:dyDescent="0.5">
      <c r="A381" t="s">
        <v>366</v>
      </c>
      <c r="B381" t="s">
        <v>170</v>
      </c>
      <c r="C381">
        <v>641394</v>
      </c>
      <c r="D381" t="s">
        <v>22</v>
      </c>
      <c r="E381" t="str">
        <f t="shared" si="5"/>
        <v>641394SIFT</v>
      </c>
      <c r="F381">
        <v>1885</v>
      </c>
    </row>
    <row r="382" spans="1:6" x14ac:dyDescent="0.5">
      <c r="A382" t="s">
        <v>847</v>
      </c>
      <c r="B382" t="s">
        <v>388</v>
      </c>
      <c r="C382">
        <v>670955</v>
      </c>
      <c r="D382" t="s">
        <v>22</v>
      </c>
      <c r="E382" t="str">
        <f t="shared" si="5"/>
        <v>670955SIFT</v>
      </c>
      <c r="F382">
        <v>1868</v>
      </c>
    </row>
    <row r="383" spans="1:6" x14ac:dyDescent="0.5">
      <c r="A383" t="s">
        <v>259</v>
      </c>
      <c r="B383" t="s">
        <v>260</v>
      </c>
      <c r="C383">
        <v>641927</v>
      </c>
      <c r="D383" t="s">
        <v>22</v>
      </c>
      <c r="E383" t="str">
        <f t="shared" si="5"/>
        <v>641927SIFT</v>
      </c>
      <c r="F383">
        <v>1852</v>
      </c>
    </row>
    <row r="384" spans="1:6" x14ac:dyDescent="0.5">
      <c r="A384" t="s">
        <v>464</v>
      </c>
      <c r="B384" t="s">
        <v>1616</v>
      </c>
      <c r="C384">
        <v>641482</v>
      </c>
      <c r="D384" t="s">
        <v>22</v>
      </c>
      <c r="E384" t="str">
        <f t="shared" si="5"/>
        <v>641482SIFT</v>
      </c>
      <c r="F384">
        <v>1844</v>
      </c>
    </row>
    <row r="385" spans="1:6" x14ac:dyDescent="0.5">
      <c r="A385" t="s">
        <v>269</v>
      </c>
      <c r="B385" t="s">
        <v>270</v>
      </c>
      <c r="C385">
        <v>656731</v>
      </c>
      <c r="D385" t="s">
        <v>22</v>
      </c>
      <c r="E385" t="str">
        <f t="shared" si="5"/>
        <v>656731SIFT</v>
      </c>
      <c r="F385">
        <v>1839</v>
      </c>
    </row>
    <row r="386" spans="1:6" x14ac:dyDescent="0.5">
      <c r="A386" t="s">
        <v>313</v>
      </c>
      <c r="B386" t="s">
        <v>295</v>
      </c>
      <c r="C386">
        <v>621368</v>
      </c>
      <c r="D386" t="s">
        <v>22</v>
      </c>
      <c r="E386" t="str">
        <f t="shared" ref="E386:E449" si="6">C386&amp;D386</f>
        <v>621368SIFT</v>
      </c>
      <c r="F386">
        <v>1829</v>
      </c>
    </row>
    <row r="387" spans="1:6" x14ac:dyDescent="0.5">
      <c r="A387" t="s">
        <v>211</v>
      </c>
      <c r="B387" t="s">
        <v>119</v>
      </c>
      <c r="C387">
        <v>664918</v>
      </c>
      <c r="D387" t="s">
        <v>22</v>
      </c>
      <c r="E387" t="str">
        <f t="shared" si="6"/>
        <v>664918SIFT</v>
      </c>
      <c r="F387">
        <v>1828</v>
      </c>
    </row>
    <row r="388" spans="1:6" x14ac:dyDescent="0.5">
      <c r="A388" t="s">
        <v>445</v>
      </c>
      <c r="B388" t="s">
        <v>41</v>
      </c>
      <c r="C388">
        <v>621295</v>
      </c>
      <c r="D388" t="s">
        <v>22</v>
      </c>
      <c r="E388" t="str">
        <f t="shared" si="6"/>
        <v>621295SIFT</v>
      </c>
      <c r="F388">
        <v>1828</v>
      </c>
    </row>
    <row r="389" spans="1:6" x14ac:dyDescent="0.5">
      <c r="A389" t="s">
        <v>832</v>
      </c>
      <c r="B389" t="s">
        <v>833</v>
      </c>
      <c r="C389">
        <v>660600</v>
      </c>
      <c r="D389" t="s">
        <v>22</v>
      </c>
      <c r="E389" t="str">
        <f t="shared" si="6"/>
        <v>660600SIFT</v>
      </c>
      <c r="F389">
        <v>1827</v>
      </c>
    </row>
    <row r="390" spans="1:6" x14ac:dyDescent="0.5">
      <c r="A390" t="s">
        <v>642</v>
      </c>
      <c r="B390" t="s">
        <v>643</v>
      </c>
      <c r="C390">
        <v>664062</v>
      </c>
      <c r="D390" t="s">
        <v>22</v>
      </c>
      <c r="E390" t="str">
        <f t="shared" si="6"/>
        <v>664062SIFT</v>
      </c>
      <c r="F390">
        <v>1815</v>
      </c>
    </row>
    <row r="391" spans="1:6" x14ac:dyDescent="0.5">
      <c r="A391" t="s">
        <v>221</v>
      </c>
      <c r="B391" t="s">
        <v>172</v>
      </c>
      <c r="C391">
        <v>621121</v>
      </c>
      <c r="D391" t="s">
        <v>22</v>
      </c>
      <c r="E391" t="str">
        <f t="shared" si="6"/>
        <v>621121SIFT</v>
      </c>
      <c r="F391">
        <v>1793</v>
      </c>
    </row>
    <row r="392" spans="1:6" x14ac:dyDescent="0.5">
      <c r="A392" t="s">
        <v>582</v>
      </c>
      <c r="B392" t="s">
        <v>583</v>
      </c>
      <c r="C392">
        <v>608328</v>
      </c>
      <c r="D392" t="s">
        <v>22</v>
      </c>
      <c r="E392" t="str">
        <f t="shared" si="6"/>
        <v>608328SIFT</v>
      </c>
      <c r="F392">
        <v>1792</v>
      </c>
    </row>
    <row r="393" spans="1:6" x14ac:dyDescent="0.5">
      <c r="A393" t="s">
        <v>437</v>
      </c>
      <c r="B393" t="s">
        <v>438</v>
      </c>
      <c r="C393">
        <v>595465</v>
      </c>
      <c r="D393" t="s">
        <v>22</v>
      </c>
      <c r="E393" t="str">
        <f t="shared" si="6"/>
        <v>595465SIFT</v>
      </c>
      <c r="F393">
        <v>1789</v>
      </c>
    </row>
    <row r="394" spans="1:6" x14ac:dyDescent="0.5">
      <c r="A394" t="s">
        <v>809</v>
      </c>
      <c r="B394" t="s">
        <v>41</v>
      </c>
      <c r="C394">
        <v>656793</v>
      </c>
      <c r="D394" t="s">
        <v>22</v>
      </c>
      <c r="E394" t="str">
        <f t="shared" si="6"/>
        <v>656793SIFT</v>
      </c>
      <c r="F394">
        <v>1764</v>
      </c>
    </row>
    <row r="395" spans="1:6" x14ac:dyDescent="0.5">
      <c r="A395" t="s">
        <v>297</v>
      </c>
      <c r="B395" t="s">
        <v>298</v>
      </c>
      <c r="C395">
        <v>640470</v>
      </c>
      <c r="D395" t="s">
        <v>22</v>
      </c>
      <c r="E395" t="str">
        <f t="shared" si="6"/>
        <v>640470SIFT</v>
      </c>
      <c r="F395">
        <v>1716</v>
      </c>
    </row>
    <row r="396" spans="1:6" x14ac:dyDescent="0.5">
      <c r="A396" t="s">
        <v>52</v>
      </c>
      <c r="B396" t="s">
        <v>53</v>
      </c>
      <c r="C396">
        <v>621111</v>
      </c>
      <c r="D396" t="s">
        <v>22</v>
      </c>
      <c r="E396" t="str">
        <f t="shared" si="6"/>
        <v>621111SIFT</v>
      </c>
      <c r="F396">
        <v>1700</v>
      </c>
    </row>
    <row r="397" spans="1:6" x14ac:dyDescent="0.5">
      <c r="A397" t="s">
        <v>515</v>
      </c>
      <c r="B397" t="s">
        <v>516</v>
      </c>
      <c r="C397">
        <v>677976</v>
      </c>
      <c r="D397" t="s">
        <v>22</v>
      </c>
      <c r="E397" t="str">
        <f t="shared" si="6"/>
        <v>677976SIFT</v>
      </c>
      <c r="F397">
        <v>1688</v>
      </c>
    </row>
    <row r="398" spans="1:6" x14ac:dyDescent="0.5">
      <c r="A398" t="s">
        <v>806</v>
      </c>
      <c r="B398" t="s">
        <v>420</v>
      </c>
      <c r="C398">
        <v>596027</v>
      </c>
      <c r="D398" t="s">
        <v>22</v>
      </c>
      <c r="E398" t="str">
        <f t="shared" si="6"/>
        <v>596027SIFT</v>
      </c>
    </row>
    <row r="399" spans="1:6" x14ac:dyDescent="0.5">
      <c r="A399" t="s">
        <v>345</v>
      </c>
      <c r="B399" t="s">
        <v>115</v>
      </c>
      <c r="C399">
        <v>642068</v>
      </c>
      <c r="D399" t="s">
        <v>22</v>
      </c>
      <c r="E399" t="str">
        <f t="shared" si="6"/>
        <v>642068SIFT</v>
      </c>
    </row>
    <row r="400" spans="1:6" x14ac:dyDescent="0.5">
      <c r="A400" t="s">
        <v>687</v>
      </c>
      <c r="B400" t="s">
        <v>87</v>
      </c>
      <c r="C400">
        <v>608371</v>
      </c>
      <c r="D400" t="s">
        <v>22</v>
      </c>
      <c r="E400" t="str">
        <f t="shared" si="6"/>
        <v>608371SIFT</v>
      </c>
    </row>
    <row r="401" spans="1:5" x14ac:dyDescent="0.5">
      <c r="A401" t="s">
        <v>628</v>
      </c>
      <c r="B401" t="s">
        <v>177</v>
      </c>
      <c r="C401">
        <v>519151</v>
      </c>
      <c r="D401" t="s">
        <v>22</v>
      </c>
      <c r="E401" t="str">
        <f t="shared" si="6"/>
        <v>519151SIFT</v>
      </c>
    </row>
    <row r="402" spans="1:5" x14ac:dyDescent="0.5">
      <c r="A402" t="s">
        <v>603</v>
      </c>
      <c r="B402" t="s">
        <v>604</v>
      </c>
      <c r="C402">
        <v>571710</v>
      </c>
      <c r="D402" t="s">
        <v>22</v>
      </c>
      <c r="E402" t="str">
        <f t="shared" si="6"/>
        <v>571710SIFT</v>
      </c>
    </row>
    <row r="403" spans="1:5" x14ac:dyDescent="0.5">
      <c r="A403" t="s">
        <v>343</v>
      </c>
      <c r="B403" t="s">
        <v>344</v>
      </c>
      <c r="C403">
        <v>661403</v>
      </c>
      <c r="D403" t="s">
        <v>22</v>
      </c>
      <c r="E403" t="str">
        <f t="shared" si="6"/>
        <v>661403SIFT</v>
      </c>
    </row>
    <row r="404" spans="1:5" x14ac:dyDescent="0.5">
      <c r="A404" t="s">
        <v>140</v>
      </c>
      <c r="B404" t="s">
        <v>652</v>
      </c>
      <c r="C404">
        <v>554340</v>
      </c>
      <c r="D404" t="s">
        <v>22</v>
      </c>
      <c r="E404" t="str">
        <f t="shared" si="6"/>
        <v>554340SIFT</v>
      </c>
    </row>
    <row r="405" spans="1:5" x14ac:dyDescent="0.5">
      <c r="A405" t="s">
        <v>275</v>
      </c>
      <c r="B405" t="s">
        <v>276</v>
      </c>
      <c r="C405">
        <v>477132</v>
      </c>
      <c r="D405" t="s">
        <v>22</v>
      </c>
      <c r="E405" t="str">
        <f t="shared" si="6"/>
        <v>477132SIFT</v>
      </c>
    </row>
    <row r="406" spans="1:5" x14ac:dyDescent="0.5">
      <c r="A406" t="s">
        <v>396</v>
      </c>
      <c r="B406" t="s">
        <v>397</v>
      </c>
      <c r="C406">
        <v>593833</v>
      </c>
      <c r="D406" t="s">
        <v>22</v>
      </c>
      <c r="E406" t="str">
        <f t="shared" si="6"/>
        <v>593833SIFT</v>
      </c>
    </row>
    <row r="407" spans="1:5" x14ac:dyDescent="0.5">
      <c r="A407" t="s">
        <v>287</v>
      </c>
      <c r="B407" t="s">
        <v>288</v>
      </c>
      <c r="C407">
        <v>643338</v>
      </c>
      <c r="D407" t="s">
        <v>22</v>
      </c>
      <c r="E407" t="str">
        <f t="shared" si="6"/>
        <v>643338SIFT</v>
      </c>
    </row>
    <row r="408" spans="1:5" x14ac:dyDescent="0.5">
      <c r="A408" t="s">
        <v>746</v>
      </c>
      <c r="B408" t="s">
        <v>747</v>
      </c>
      <c r="C408">
        <v>622780</v>
      </c>
      <c r="D408" t="s">
        <v>22</v>
      </c>
      <c r="E408" t="str">
        <f t="shared" si="6"/>
        <v>622780SIFT</v>
      </c>
    </row>
    <row r="409" spans="1:5" x14ac:dyDescent="0.5">
      <c r="A409" t="s">
        <v>1604</v>
      </c>
      <c r="B409" t="s">
        <v>430</v>
      </c>
      <c r="C409">
        <v>664208</v>
      </c>
      <c r="D409" t="s">
        <v>22</v>
      </c>
      <c r="E409" t="str">
        <f t="shared" si="6"/>
        <v>664208SIFT</v>
      </c>
    </row>
    <row r="410" spans="1:5" x14ac:dyDescent="0.5">
      <c r="A410" t="s">
        <v>1605</v>
      </c>
      <c r="B410" t="s">
        <v>434</v>
      </c>
      <c r="C410">
        <v>593334</v>
      </c>
      <c r="D410" t="s">
        <v>22</v>
      </c>
      <c r="E410" t="str">
        <f t="shared" si="6"/>
        <v>593334SIFT</v>
      </c>
    </row>
    <row r="411" spans="1:5" x14ac:dyDescent="0.5">
      <c r="A411" t="s">
        <v>332</v>
      </c>
      <c r="B411" t="s">
        <v>333</v>
      </c>
      <c r="C411">
        <v>656546</v>
      </c>
      <c r="D411" t="s">
        <v>22</v>
      </c>
      <c r="E411" t="str">
        <f t="shared" si="6"/>
        <v>656546SIFT</v>
      </c>
    </row>
    <row r="412" spans="1:5" x14ac:dyDescent="0.5">
      <c r="A412" t="s">
        <v>466</v>
      </c>
      <c r="B412" t="s">
        <v>467</v>
      </c>
      <c r="C412">
        <v>592390</v>
      </c>
      <c r="D412" t="s">
        <v>22</v>
      </c>
      <c r="E412" t="str">
        <f t="shared" si="6"/>
        <v>592390SIFT</v>
      </c>
    </row>
    <row r="413" spans="1:5" x14ac:dyDescent="0.5">
      <c r="A413" t="s">
        <v>148</v>
      </c>
      <c r="B413" t="s">
        <v>282</v>
      </c>
      <c r="C413">
        <v>593144</v>
      </c>
      <c r="D413" t="s">
        <v>22</v>
      </c>
      <c r="E413" t="str">
        <f t="shared" si="6"/>
        <v>593144SIFT</v>
      </c>
    </row>
    <row r="414" spans="1:5" x14ac:dyDescent="0.5">
      <c r="A414" t="s">
        <v>36</v>
      </c>
      <c r="B414" t="s">
        <v>37</v>
      </c>
      <c r="C414">
        <v>571760</v>
      </c>
      <c r="D414" t="s">
        <v>22</v>
      </c>
      <c r="E414" t="str">
        <f t="shared" si="6"/>
        <v>571760SIFT</v>
      </c>
    </row>
    <row r="415" spans="1:5" x14ac:dyDescent="0.5">
      <c r="A415" t="s">
        <v>455</v>
      </c>
      <c r="B415" t="s">
        <v>456</v>
      </c>
      <c r="C415">
        <v>623149</v>
      </c>
      <c r="D415" t="s">
        <v>22</v>
      </c>
      <c r="E415" t="str">
        <f t="shared" si="6"/>
        <v>623149SIFT</v>
      </c>
    </row>
    <row r="416" spans="1:5" x14ac:dyDescent="0.5">
      <c r="A416" t="s">
        <v>1606</v>
      </c>
      <c r="B416" t="s">
        <v>384</v>
      </c>
      <c r="C416">
        <v>642528</v>
      </c>
      <c r="D416" t="s">
        <v>22</v>
      </c>
      <c r="E416" t="str">
        <f t="shared" si="6"/>
        <v>642528SIFT</v>
      </c>
    </row>
    <row r="417" spans="1:5" x14ac:dyDescent="0.5">
      <c r="A417" t="s">
        <v>717</v>
      </c>
      <c r="B417" t="s">
        <v>718</v>
      </c>
      <c r="C417">
        <v>606303</v>
      </c>
      <c r="D417" t="s">
        <v>22</v>
      </c>
      <c r="E417" t="str">
        <f t="shared" si="6"/>
        <v>606303SIFT</v>
      </c>
    </row>
    <row r="418" spans="1:5" x14ac:dyDescent="0.5">
      <c r="A418" t="s">
        <v>302</v>
      </c>
      <c r="B418" t="s">
        <v>303</v>
      </c>
      <c r="C418">
        <v>594798</v>
      </c>
      <c r="D418" t="s">
        <v>22</v>
      </c>
      <c r="E418" t="str">
        <f t="shared" si="6"/>
        <v>594798SIFT</v>
      </c>
    </row>
    <row r="419" spans="1:5" x14ac:dyDescent="0.5">
      <c r="A419" t="s">
        <v>633</v>
      </c>
      <c r="B419" t="s">
        <v>61</v>
      </c>
      <c r="C419">
        <v>595014</v>
      </c>
      <c r="D419" t="s">
        <v>22</v>
      </c>
      <c r="E419" t="str">
        <f t="shared" si="6"/>
        <v>595014SIFT</v>
      </c>
    </row>
    <row r="420" spans="1:5" x14ac:dyDescent="0.5">
      <c r="A420" t="s">
        <v>326</v>
      </c>
      <c r="B420" t="s">
        <v>303</v>
      </c>
      <c r="C420">
        <v>657097</v>
      </c>
      <c r="D420" t="s">
        <v>22</v>
      </c>
      <c r="E420" t="str">
        <f t="shared" si="6"/>
        <v>657097SIFT</v>
      </c>
    </row>
    <row r="421" spans="1:5" x14ac:dyDescent="0.5">
      <c r="A421" t="s">
        <v>694</v>
      </c>
      <c r="B421" t="s">
        <v>220</v>
      </c>
      <c r="C421">
        <v>656232</v>
      </c>
      <c r="D421" t="s">
        <v>22</v>
      </c>
      <c r="E421" t="str">
        <f t="shared" si="6"/>
        <v>656232SIFT</v>
      </c>
    </row>
    <row r="422" spans="1:5" x14ac:dyDescent="0.5">
      <c r="A422" t="s">
        <v>307</v>
      </c>
      <c r="B422" t="s">
        <v>308</v>
      </c>
      <c r="C422">
        <v>640444</v>
      </c>
      <c r="D422" t="s">
        <v>22</v>
      </c>
      <c r="E422" t="str">
        <f t="shared" si="6"/>
        <v>640444SIFT</v>
      </c>
    </row>
    <row r="423" spans="1:5" x14ac:dyDescent="0.5">
      <c r="A423" t="s">
        <v>945</v>
      </c>
      <c r="B423" t="s">
        <v>797</v>
      </c>
      <c r="C423">
        <v>571676</v>
      </c>
      <c r="D423" t="s">
        <v>22</v>
      </c>
      <c r="E423" t="str">
        <f t="shared" si="6"/>
        <v>571676SIFT</v>
      </c>
    </row>
    <row r="424" spans="1:5" x14ac:dyDescent="0.5">
      <c r="A424" t="s">
        <v>798</v>
      </c>
      <c r="B424" t="s">
        <v>681</v>
      </c>
      <c r="C424">
        <v>608349</v>
      </c>
      <c r="D424" t="s">
        <v>22</v>
      </c>
      <c r="E424" t="str">
        <f t="shared" si="6"/>
        <v>608349SIFT</v>
      </c>
    </row>
    <row r="425" spans="1:5" x14ac:dyDescent="0.5">
      <c r="A425" t="s">
        <v>171</v>
      </c>
      <c r="B425" t="s">
        <v>172</v>
      </c>
      <c r="C425">
        <v>458681</v>
      </c>
      <c r="D425" t="s">
        <v>22</v>
      </c>
      <c r="E425" t="str">
        <f t="shared" si="6"/>
        <v>458681SIFT</v>
      </c>
    </row>
    <row r="426" spans="1:5" x14ac:dyDescent="0.5">
      <c r="A426" t="s">
        <v>324</v>
      </c>
      <c r="B426" t="s">
        <v>325</v>
      </c>
      <c r="C426">
        <v>521230</v>
      </c>
      <c r="D426" t="s">
        <v>22</v>
      </c>
      <c r="E426" t="str">
        <f t="shared" si="6"/>
        <v>521230SIFT</v>
      </c>
    </row>
    <row r="427" spans="1:5" x14ac:dyDescent="0.5">
      <c r="A427" t="s">
        <v>684</v>
      </c>
      <c r="B427" t="s">
        <v>685</v>
      </c>
      <c r="C427">
        <v>605525</v>
      </c>
      <c r="D427" t="s">
        <v>22</v>
      </c>
      <c r="E427" t="str">
        <f t="shared" si="6"/>
        <v>605525SIFT</v>
      </c>
    </row>
    <row r="428" spans="1:5" x14ac:dyDescent="0.5">
      <c r="A428" t="s">
        <v>601</v>
      </c>
      <c r="B428" t="s">
        <v>422</v>
      </c>
      <c r="C428">
        <v>663432</v>
      </c>
      <c r="D428" t="s">
        <v>22</v>
      </c>
      <c r="E428" t="str">
        <f t="shared" si="6"/>
        <v>663432SIFT</v>
      </c>
    </row>
    <row r="429" spans="1:5" x14ac:dyDescent="0.5">
      <c r="A429" t="s">
        <v>712</v>
      </c>
      <c r="B429" t="s">
        <v>25</v>
      </c>
      <c r="C429">
        <v>543022</v>
      </c>
      <c r="D429" t="s">
        <v>22</v>
      </c>
      <c r="E429" t="str">
        <f t="shared" si="6"/>
        <v>543022SIFT</v>
      </c>
    </row>
    <row r="430" spans="1:5" x14ac:dyDescent="0.5">
      <c r="A430" t="s">
        <v>1006</v>
      </c>
      <c r="B430" t="s">
        <v>274</v>
      </c>
      <c r="C430">
        <v>547179</v>
      </c>
      <c r="D430" t="s">
        <v>22</v>
      </c>
      <c r="E430" t="str">
        <f t="shared" si="6"/>
        <v>547179SIFT</v>
      </c>
    </row>
    <row r="431" spans="1:5" x14ac:dyDescent="0.5">
      <c r="A431" t="s">
        <v>664</v>
      </c>
      <c r="B431" t="s">
        <v>29</v>
      </c>
      <c r="C431">
        <v>656464</v>
      </c>
      <c r="D431" t="s">
        <v>22</v>
      </c>
      <c r="E431" t="str">
        <f t="shared" si="6"/>
        <v>656464SIFT</v>
      </c>
    </row>
    <row r="432" spans="1:5" x14ac:dyDescent="0.5">
      <c r="A432" t="s">
        <v>450</v>
      </c>
      <c r="B432" t="s">
        <v>242</v>
      </c>
      <c r="C432">
        <v>502202</v>
      </c>
      <c r="D432" t="s">
        <v>22</v>
      </c>
      <c r="E432" t="str">
        <f t="shared" si="6"/>
        <v>502202SIFT</v>
      </c>
    </row>
    <row r="433" spans="1:5" x14ac:dyDescent="0.5">
      <c r="A433" t="s">
        <v>584</v>
      </c>
      <c r="B433" t="s">
        <v>272</v>
      </c>
      <c r="C433">
        <v>641743</v>
      </c>
      <c r="D433" t="s">
        <v>22</v>
      </c>
      <c r="E433" t="str">
        <f t="shared" si="6"/>
        <v>641743SIFT</v>
      </c>
    </row>
    <row r="434" spans="1:5" x14ac:dyDescent="0.5">
      <c r="A434" t="s">
        <v>496</v>
      </c>
      <c r="B434" t="s">
        <v>447</v>
      </c>
      <c r="C434">
        <v>607572</v>
      </c>
      <c r="D434" t="s">
        <v>22</v>
      </c>
      <c r="E434" t="str">
        <f t="shared" si="6"/>
        <v>607572SIFT</v>
      </c>
    </row>
    <row r="435" spans="1:5" x14ac:dyDescent="0.5">
      <c r="A435" t="s">
        <v>675</v>
      </c>
      <c r="B435" t="s">
        <v>676</v>
      </c>
      <c r="C435">
        <v>641871</v>
      </c>
      <c r="D435" t="s">
        <v>22</v>
      </c>
      <c r="E435" t="str">
        <f t="shared" si="6"/>
        <v>641871SIFT</v>
      </c>
    </row>
    <row r="436" spans="1:5" x14ac:dyDescent="0.5">
      <c r="A436" t="s">
        <v>567</v>
      </c>
      <c r="B436" t="s">
        <v>242</v>
      </c>
      <c r="C436">
        <v>543272</v>
      </c>
      <c r="D436" t="s">
        <v>22</v>
      </c>
      <c r="E436" t="str">
        <f t="shared" si="6"/>
        <v>543272SIFT</v>
      </c>
    </row>
    <row r="437" spans="1:5" x14ac:dyDescent="0.5">
      <c r="A437" t="s">
        <v>375</v>
      </c>
      <c r="B437" t="s">
        <v>109</v>
      </c>
      <c r="C437">
        <v>543507</v>
      </c>
      <c r="D437" t="s">
        <v>22</v>
      </c>
      <c r="E437" t="str">
        <f t="shared" si="6"/>
        <v>543507SIFT</v>
      </c>
    </row>
    <row r="438" spans="1:5" x14ac:dyDescent="0.5">
      <c r="A438" t="s">
        <v>553</v>
      </c>
      <c r="B438" t="s">
        <v>189</v>
      </c>
      <c r="C438">
        <v>681911</v>
      </c>
      <c r="D438" t="s">
        <v>22</v>
      </c>
      <c r="E438" t="str">
        <f t="shared" si="6"/>
        <v>681911SIFT</v>
      </c>
    </row>
    <row r="439" spans="1:5" x14ac:dyDescent="0.5">
      <c r="A439" t="s">
        <v>408</v>
      </c>
      <c r="B439" t="s">
        <v>161</v>
      </c>
      <c r="C439">
        <v>608716</v>
      </c>
      <c r="D439" t="s">
        <v>22</v>
      </c>
      <c r="E439" t="str">
        <f t="shared" si="6"/>
        <v>608716SIFT</v>
      </c>
    </row>
    <row r="440" spans="1:5" x14ac:dyDescent="0.5">
      <c r="A440" t="s">
        <v>428</v>
      </c>
      <c r="B440" t="s">
        <v>264</v>
      </c>
      <c r="C440">
        <v>608723</v>
      </c>
      <c r="D440" t="s">
        <v>22</v>
      </c>
      <c r="E440" t="str">
        <f t="shared" si="6"/>
        <v>608723SIFT</v>
      </c>
    </row>
    <row r="441" spans="1:5" x14ac:dyDescent="0.5">
      <c r="A441" t="s">
        <v>265</v>
      </c>
      <c r="B441" t="s">
        <v>266</v>
      </c>
      <c r="C441">
        <v>592826</v>
      </c>
      <c r="D441" t="s">
        <v>22</v>
      </c>
      <c r="E441" t="str">
        <f t="shared" si="6"/>
        <v>592826SIFT</v>
      </c>
    </row>
    <row r="442" spans="1:5" x14ac:dyDescent="0.5">
      <c r="A442" t="s">
        <v>510</v>
      </c>
      <c r="B442" t="s">
        <v>511</v>
      </c>
      <c r="C442">
        <v>643290</v>
      </c>
      <c r="D442" t="s">
        <v>22</v>
      </c>
      <c r="E442" t="str">
        <f t="shared" si="6"/>
        <v>643290SIFT</v>
      </c>
    </row>
    <row r="443" spans="1:5" x14ac:dyDescent="0.5">
      <c r="A443" t="s">
        <v>954</v>
      </c>
      <c r="B443" t="s">
        <v>220</v>
      </c>
      <c r="C443">
        <v>663399</v>
      </c>
      <c r="D443" t="s">
        <v>22</v>
      </c>
      <c r="E443" t="str">
        <f t="shared" si="6"/>
        <v>663399SIFT</v>
      </c>
    </row>
    <row r="444" spans="1:5" x14ac:dyDescent="0.5">
      <c r="A444" t="s">
        <v>410</v>
      </c>
      <c r="B444" t="s">
        <v>411</v>
      </c>
      <c r="C444">
        <v>666201</v>
      </c>
      <c r="D444" t="s">
        <v>22</v>
      </c>
      <c r="E444" t="str">
        <f t="shared" si="6"/>
        <v>666201SIFT</v>
      </c>
    </row>
    <row r="445" spans="1:5" x14ac:dyDescent="0.5">
      <c r="A445" t="s">
        <v>667</v>
      </c>
      <c r="B445" t="s">
        <v>258</v>
      </c>
      <c r="C445">
        <v>660896</v>
      </c>
      <c r="D445" t="s">
        <v>22</v>
      </c>
      <c r="E445" t="str">
        <f t="shared" si="6"/>
        <v>660896SIFT</v>
      </c>
    </row>
    <row r="446" spans="1:5" x14ac:dyDescent="0.5">
      <c r="A446" t="s">
        <v>459</v>
      </c>
      <c r="B446" t="s">
        <v>291</v>
      </c>
      <c r="C446">
        <v>669456</v>
      </c>
      <c r="D446" t="s">
        <v>22</v>
      </c>
      <c r="E446" t="str">
        <f t="shared" si="6"/>
        <v>669456SIFT</v>
      </c>
    </row>
    <row r="447" spans="1:5" x14ac:dyDescent="0.5">
      <c r="A447" t="s">
        <v>403</v>
      </c>
      <c r="B447" t="s">
        <v>404</v>
      </c>
      <c r="C447">
        <v>605280</v>
      </c>
      <c r="D447" t="s">
        <v>22</v>
      </c>
      <c r="E447" t="str">
        <f t="shared" si="6"/>
        <v>605280SIFT</v>
      </c>
    </row>
    <row r="448" spans="1:5" x14ac:dyDescent="0.5">
      <c r="A448" t="s">
        <v>460</v>
      </c>
      <c r="B448" t="s">
        <v>305</v>
      </c>
      <c r="C448">
        <v>622250</v>
      </c>
      <c r="D448" t="s">
        <v>22</v>
      </c>
      <c r="E448" t="str">
        <f t="shared" si="6"/>
        <v>622250SIFT</v>
      </c>
    </row>
    <row r="449" spans="1:5" x14ac:dyDescent="0.5">
      <c r="A449" t="s">
        <v>1577</v>
      </c>
      <c r="B449" t="s">
        <v>280</v>
      </c>
      <c r="C449">
        <v>592346</v>
      </c>
      <c r="D449" t="s">
        <v>22</v>
      </c>
      <c r="E449" t="str">
        <f t="shared" si="6"/>
        <v>592346SIFT</v>
      </c>
    </row>
    <row r="450" spans="1:5" x14ac:dyDescent="0.5">
      <c r="A450" t="s">
        <v>623</v>
      </c>
      <c r="B450" t="s">
        <v>624</v>
      </c>
      <c r="C450">
        <v>465657</v>
      </c>
      <c r="D450" t="s">
        <v>22</v>
      </c>
      <c r="E450" t="str">
        <f t="shared" ref="E450:E513" si="7">C450&amp;D450</f>
        <v>465657SIFT</v>
      </c>
    </row>
    <row r="451" spans="1:5" x14ac:dyDescent="0.5">
      <c r="A451" t="s">
        <v>837</v>
      </c>
      <c r="B451" t="s">
        <v>838</v>
      </c>
      <c r="C451">
        <v>676265</v>
      </c>
      <c r="D451" t="s">
        <v>22</v>
      </c>
      <c r="E451" t="str">
        <f t="shared" si="7"/>
        <v>676265SIFT</v>
      </c>
    </row>
    <row r="452" spans="1:5" x14ac:dyDescent="0.5">
      <c r="A452" t="s">
        <v>299</v>
      </c>
      <c r="B452" t="s">
        <v>300</v>
      </c>
      <c r="C452">
        <v>518516</v>
      </c>
      <c r="D452" t="s">
        <v>22</v>
      </c>
      <c r="E452" t="str">
        <f t="shared" si="7"/>
        <v>518516SIFT</v>
      </c>
    </row>
    <row r="453" spans="1:5" x14ac:dyDescent="0.5">
      <c r="A453" t="s">
        <v>618</v>
      </c>
      <c r="B453" t="s">
        <v>619</v>
      </c>
      <c r="C453">
        <v>663423</v>
      </c>
      <c r="D453" t="s">
        <v>22</v>
      </c>
      <c r="E453" t="str">
        <f t="shared" si="7"/>
        <v>663423SIFT</v>
      </c>
    </row>
    <row r="454" spans="1:5" x14ac:dyDescent="0.5">
      <c r="A454" t="s">
        <v>761</v>
      </c>
      <c r="B454" t="s">
        <v>434</v>
      </c>
      <c r="C454">
        <v>593619</v>
      </c>
      <c r="D454" t="s">
        <v>22</v>
      </c>
      <c r="E454" t="str">
        <f t="shared" si="7"/>
        <v>593619SIFT</v>
      </c>
    </row>
    <row r="455" spans="1:5" x14ac:dyDescent="0.5">
      <c r="A455" t="s">
        <v>413</v>
      </c>
      <c r="B455" t="s">
        <v>1540</v>
      </c>
      <c r="C455">
        <v>614179</v>
      </c>
      <c r="D455" t="s">
        <v>22</v>
      </c>
      <c r="E455" t="str">
        <f t="shared" si="7"/>
        <v>614179SIFT</v>
      </c>
    </row>
    <row r="456" spans="1:5" x14ac:dyDescent="0.5">
      <c r="A456" t="s">
        <v>493</v>
      </c>
      <c r="B456" t="s">
        <v>456</v>
      </c>
      <c r="C456">
        <v>643316</v>
      </c>
      <c r="D456" t="s">
        <v>22</v>
      </c>
      <c r="E456" t="str">
        <f t="shared" si="7"/>
        <v>643316SIFT</v>
      </c>
    </row>
    <row r="457" spans="1:5" x14ac:dyDescent="0.5">
      <c r="A457" t="s">
        <v>512</v>
      </c>
      <c r="B457" t="s">
        <v>513</v>
      </c>
      <c r="C457">
        <v>448855</v>
      </c>
      <c r="D457" t="s">
        <v>22</v>
      </c>
      <c r="E457" t="str">
        <f t="shared" si="7"/>
        <v>448855SIFT</v>
      </c>
    </row>
    <row r="458" spans="1:5" x14ac:dyDescent="0.5">
      <c r="A458" t="s">
        <v>236</v>
      </c>
      <c r="B458" t="s">
        <v>141</v>
      </c>
      <c r="C458">
        <v>622491</v>
      </c>
      <c r="D458" t="s">
        <v>22</v>
      </c>
      <c r="E458" t="str">
        <f t="shared" si="7"/>
        <v>622491SIFT</v>
      </c>
    </row>
    <row r="459" spans="1:5" x14ac:dyDescent="0.5">
      <c r="A459" t="s">
        <v>568</v>
      </c>
      <c r="B459" t="s">
        <v>139</v>
      </c>
      <c r="C459">
        <v>650644</v>
      </c>
      <c r="D459" t="s">
        <v>22</v>
      </c>
      <c r="E459" t="str">
        <f t="shared" si="7"/>
        <v>650644SIFT</v>
      </c>
    </row>
    <row r="460" spans="1:5" x14ac:dyDescent="0.5">
      <c r="A460" t="s">
        <v>478</v>
      </c>
      <c r="B460" t="s">
        <v>61</v>
      </c>
      <c r="C460">
        <v>642130</v>
      </c>
      <c r="D460" t="s">
        <v>22</v>
      </c>
      <c r="E460" t="str">
        <f t="shared" si="7"/>
        <v>642130SIFT</v>
      </c>
    </row>
    <row r="461" spans="1:5" x14ac:dyDescent="0.5">
      <c r="A461" t="s">
        <v>473</v>
      </c>
      <c r="B461" t="s">
        <v>185</v>
      </c>
      <c r="C461">
        <v>573204</v>
      </c>
      <c r="D461" t="s">
        <v>22</v>
      </c>
      <c r="E461" t="str">
        <f t="shared" si="7"/>
        <v>573204SIFT</v>
      </c>
    </row>
    <row r="462" spans="1:5" x14ac:dyDescent="0.5">
      <c r="A462" t="s">
        <v>406</v>
      </c>
      <c r="B462" t="s">
        <v>407</v>
      </c>
      <c r="C462">
        <v>665152</v>
      </c>
      <c r="D462" t="s">
        <v>22</v>
      </c>
      <c r="E462" t="str">
        <f t="shared" si="7"/>
        <v>665152SIFT</v>
      </c>
    </row>
    <row r="463" spans="1:5" x14ac:dyDescent="0.5">
      <c r="A463" t="s">
        <v>426</v>
      </c>
      <c r="B463" t="s">
        <v>427</v>
      </c>
      <c r="C463">
        <v>543339</v>
      </c>
      <c r="D463" t="s">
        <v>22</v>
      </c>
      <c r="E463" t="str">
        <f t="shared" si="7"/>
        <v>543339SIFT</v>
      </c>
    </row>
    <row r="464" spans="1:5" x14ac:dyDescent="0.5">
      <c r="A464" t="s">
        <v>512</v>
      </c>
      <c r="B464" t="s">
        <v>631</v>
      </c>
      <c r="C464">
        <v>500610</v>
      </c>
      <c r="D464" t="s">
        <v>22</v>
      </c>
      <c r="E464" t="str">
        <f t="shared" si="7"/>
        <v>500610SIFT</v>
      </c>
    </row>
    <row r="465" spans="1:5" x14ac:dyDescent="0.5">
      <c r="A465" t="s">
        <v>538</v>
      </c>
      <c r="B465" t="s">
        <v>229</v>
      </c>
      <c r="C465">
        <v>641582</v>
      </c>
      <c r="D465" t="s">
        <v>22</v>
      </c>
      <c r="E465" t="str">
        <f t="shared" si="7"/>
        <v>641582SIFT</v>
      </c>
    </row>
    <row r="466" spans="1:5" x14ac:dyDescent="0.5">
      <c r="A466" t="s">
        <v>884</v>
      </c>
      <c r="B466" t="s">
        <v>885</v>
      </c>
      <c r="C466">
        <v>594056</v>
      </c>
      <c r="D466" t="s">
        <v>22</v>
      </c>
      <c r="E466" t="str">
        <f t="shared" si="7"/>
        <v>594056SIFT</v>
      </c>
    </row>
    <row r="467" spans="1:5" x14ac:dyDescent="0.5">
      <c r="A467" t="s">
        <v>202</v>
      </c>
      <c r="B467" t="s">
        <v>25</v>
      </c>
      <c r="C467">
        <v>542881</v>
      </c>
      <c r="D467" t="s">
        <v>22</v>
      </c>
      <c r="E467" t="str">
        <f t="shared" si="7"/>
        <v>542881SIFT</v>
      </c>
    </row>
    <row r="468" spans="1:5" x14ac:dyDescent="0.5">
      <c r="A468" t="s">
        <v>777</v>
      </c>
      <c r="B468" t="s">
        <v>778</v>
      </c>
      <c r="C468">
        <v>605138</v>
      </c>
      <c r="D468" t="s">
        <v>22</v>
      </c>
      <c r="E468" t="str">
        <f t="shared" si="7"/>
        <v>605138SIFT</v>
      </c>
    </row>
    <row r="469" spans="1:5" x14ac:dyDescent="0.5">
      <c r="A469" t="s">
        <v>632</v>
      </c>
      <c r="B469" t="s">
        <v>19</v>
      </c>
      <c r="C469">
        <v>656794</v>
      </c>
      <c r="D469" t="s">
        <v>22</v>
      </c>
      <c r="E469" t="str">
        <f t="shared" si="7"/>
        <v>656794SIFT</v>
      </c>
    </row>
    <row r="470" spans="1:5" x14ac:dyDescent="0.5">
      <c r="A470" t="s">
        <v>32</v>
      </c>
      <c r="B470" t="s">
        <v>33</v>
      </c>
      <c r="C470">
        <v>457918</v>
      </c>
      <c r="D470" t="s">
        <v>22</v>
      </c>
      <c r="E470" t="str">
        <f t="shared" si="7"/>
        <v>457918SIFT</v>
      </c>
    </row>
    <row r="471" spans="1:5" x14ac:dyDescent="0.5">
      <c r="A471" t="s">
        <v>571</v>
      </c>
      <c r="B471" t="s">
        <v>572</v>
      </c>
      <c r="C471">
        <v>503569</v>
      </c>
      <c r="D471" t="s">
        <v>22</v>
      </c>
      <c r="E471" t="str">
        <f t="shared" si="7"/>
        <v>503569SIFT</v>
      </c>
    </row>
    <row r="472" spans="1:5" x14ac:dyDescent="0.5">
      <c r="A472" t="s">
        <v>735</v>
      </c>
      <c r="B472" t="s">
        <v>242</v>
      </c>
      <c r="C472">
        <v>623364</v>
      </c>
      <c r="D472" t="s">
        <v>22</v>
      </c>
      <c r="E472" t="str">
        <f t="shared" si="7"/>
        <v>623364SIFT</v>
      </c>
    </row>
    <row r="473" spans="1:5" x14ac:dyDescent="0.5">
      <c r="A473" t="s">
        <v>872</v>
      </c>
      <c r="B473" t="s">
        <v>264</v>
      </c>
      <c r="C473">
        <v>681810</v>
      </c>
      <c r="D473" t="s">
        <v>22</v>
      </c>
      <c r="E473" t="str">
        <f t="shared" si="7"/>
        <v>681810SIFT</v>
      </c>
    </row>
    <row r="474" spans="1:5" x14ac:dyDescent="0.5">
      <c r="A474" t="s">
        <v>807</v>
      </c>
      <c r="B474" t="s">
        <v>808</v>
      </c>
      <c r="C474">
        <v>605194</v>
      </c>
      <c r="D474" t="s">
        <v>22</v>
      </c>
      <c r="E474" t="str">
        <f t="shared" si="7"/>
        <v>605194SIFT</v>
      </c>
    </row>
    <row r="475" spans="1:5" x14ac:dyDescent="0.5">
      <c r="A475" t="s">
        <v>494</v>
      </c>
      <c r="B475" t="s">
        <v>1611</v>
      </c>
      <c r="C475">
        <v>650893</v>
      </c>
      <c r="D475" t="s">
        <v>22</v>
      </c>
      <c r="E475" t="str">
        <f t="shared" si="7"/>
        <v>650893SIFT</v>
      </c>
    </row>
    <row r="476" spans="1:5" x14ac:dyDescent="0.5">
      <c r="A476" t="s">
        <v>564</v>
      </c>
      <c r="B476" t="s">
        <v>565</v>
      </c>
      <c r="C476">
        <v>641401</v>
      </c>
      <c r="D476" t="s">
        <v>22</v>
      </c>
      <c r="E476" t="str">
        <f t="shared" si="7"/>
        <v>641401SIFT</v>
      </c>
    </row>
    <row r="477" spans="1:5" x14ac:dyDescent="0.5">
      <c r="A477" t="s">
        <v>875</v>
      </c>
      <c r="B477" t="s">
        <v>37</v>
      </c>
      <c r="C477">
        <v>681806</v>
      </c>
      <c r="D477" t="s">
        <v>22</v>
      </c>
      <c r="E477" t="str">
        <f t="shared" si="7"/>
        <v>681806SIFT</v>
      </c>
    </row>
    <row r="478" spans="1:5" x14ac:dyDescent="0.5">
      <c r="A478" t="s">
        <v>769</v>
      </c>
      <c r="B478" t="s">
        <v>89</v>
      </c>
      <c r="C478">
        <v>519242</v>
      </c>
      <c r="D478" t="s">
        <v>22</v>
      </c>
      <c r="E478" t="str">
        <f t="shared" si="7"/>
        <v>519242SIFT</v>
      </c>
    </row>
    <row r="479" spans="1:5" x14ac:dyDescent="0.5">
      <c r="A479" t="s">
        <v>765</v>
      </c>
      <c r="B479" t="s">
        <v>720</v>
      </c>
      <c r="C479">
        <v>664074</v>
      </c>
      <c r="D479" t="s">
        <v>22</v>
      </c>
      <c r="E479" t="str">
        <f t="shared" si="7"/>
        <v>664074SIFT</v>
      </c>
    </row>
    <row r="480" spans="1:5" x14ac:dyDescent="0.5">
      <c r="A480" t="s">
        <v>532</v>
      </c>
      <c r="B480" t="s">
        <v>533</v>
      </c>
      <c r="C480">
        <v>518633</v>
      </c>
      <c r="D480" t="s">
        <v>22</v>
      </c>
      <c r="E480" t="str">
        <f t="shared" si="7"/>
        <v>518633SIFT</v>
      </c>
    </row>
    <row r="481" spans="1:5" x14ac:dyDescent="0.5">
      <c r="A481" t="s">
        <v>506</v>
      </c>
      <c r="B481" t="s">
        <v>507</v>
      </c>
      <c r="C481">
        <v>543521</v>
      </c>
      <c r="D481" t="s">
        <v>22</v>
      </c>
      <c r="E481" t="str">
        <f t="shared" si="7"/>
        <v>543521SIFT</v>
      </c>
    </row>
    <row r="482" spans="1:5" x14ac:dyDescent="0.5">
      <c r="A482" t="s">
        <v>494</v>
      </c>
      <c r="B482" t="s">
        <v>1010</v>
      </c>
      <c r="C482">
        <v>665795</v>
      </c>
      <c r="D482" t="s">
        <v>22</v>
      </c>
      <c r="E482" t="str">
        <f t="shared" si="7"/>
        <v>665795SIFT</v>
      </c>
    </row>
    <row r="483" spans="1:5" x14ac:dyDescent="0.5">
      <c r="A483" t="s">
        <v>799</v>
      </c>
      <c r="B483" t="s">
        <v>800</v>
      </c>
      <c r="C483">
        <v>592135</v>
      </c>
      <c r="D483" t="s">
        <v>22</v>
      </c>
      <c r="E483" t="str">
        <f t="shared" si="7"/>
        <v>592135SIFT</v>
      </c>
    </row>
    <row r="484" spans="1:5" x14ac:dyDescent="0.5">
      <c r="A484" t="s">
        <v>78</v>
      </c>
      <c r="B484" t="s">
        <v>79</v>
      </c>
      <c r="C484">
        <v>663903</v>
      </c>
      <c r="D484" t="s">
        <v>22</v>
      </c>
      <c r="E484" t="str">
        <f t="shared" si="7"/>
        <v>663903SIFT</v>
      </c>
    </row>
    <row r="485" spans="1:5" x14ac:dyDescent="0.5">
      <c r="A485" t="s">
        <v>184</v>
      </c>
      <c r="B485" t="s">
        <v>356</v>
      </c>
      <c r="C485">
        <v>642092</v>
      </c>
      <c r="D485" t="s">
        <v>22</v>
      </c>
      <c r="E485" t="str">
        <f t="shared" si="7"/>
        <v>642092SIFT</v>
      </c>
    </row>
    <row r="486" spans="1:5" x14ac:dyDescent="0.5">
      <c r="A486" t="s">
        <v>876</v>
      </c>
      <c r="B486" t="s">
        <v>175</v>
      </c>
      <c r="C486">
        <v>642073</v>
      </c>
      <c r="D486" t="s">
        <v>22</v>
      </c>
      <c r="E486" t="str">
        <f t="shared" si="7"/>
        <v>642073SIFT</v>
      </c>
    </row>
    <row r="487" spans="1:5" x14ac:dyDescent="0.5">
      <c r="A487" t="s">
        <v>514</v>
      </c>
      <c r="B487" t="s">
        <v>305</v>
      </c>
      <c r="C487">
        <v>622251</v>
      </c>
      <c r="D487" t="s">
        <v>22</v>
      </c>
      <c r="E487" t="str">
        <f t="shared" si="7"/>
        <v>622251SIFT</v>
      </c>
    </row>
    <row r="488" spans="1:5" x14ac:dyDescent="0.5">
      <c r="A488" t="s">
        <v>845</v>
      </c>
      <c r="B488" t="s">
        <v>181</v>
      </c>
      <c r="C488">
        <v>605154</v>
      </c>
      <c r="D488" t="s">
        <v>22</v>
      </c>
      <c r="E488" t="str">
        <f t="shared" si="7"/>
        <v>605154SIFT</v>
      </c>
    </row>
    <row r="489" spans="1:5" x14ac:dyDescent="0.5">
      <c r="A489" t="s">
        <v>752</v>
      </c>
      <c r="B489" t="s">
        <v>189</v>
      </c>
      <c r="C489">
        <v>622065</v>
      </c>
      <c r="D489" t="s">
        <v>22</v>
      </c>
      <c r="E489" t="str">
        <f t="shared" si="7"/>
        <v>622065SIFT</v>
      </c>
    </row>
    <row r="490" spans="1:5" x14ac:dyDescent="0.5">
      <c r="A490" t="s">
        <v>377</v>
      </c>
      <c r="B490" t="s">
        <v>378</v>
      </c>
      <c r="C490">
        <v>670912</v>
      </c>
      <c r="D490" t="s">
        <v>22</v>
      </c>
      <c r="E490" t="str">
        <f t="shared" si="7"/>
        <v>670912SIFT</v>
      </c>
    </row>
    <row r="491" spans="1:5" x14ac:dyDescent="0.5">
      <c r="A491" t="s">
        <v>385</v>
      </c>
      <c r="B491" t="s">
        <v>386</v>
      </c>
      <c r="C491">
        <v>453343</v>
      </c>
      <c r="D491" t="s">
        <v>22</v>
      </c>
      <c r="E491" t="str">
        <f t="shared" si="7"/>
        <v>453343SIFT</v>
      </c>
    </row>
    <row r="492" spans="1:5" x14ac:dyDescent="0.5">
      <c r="A492" t="s">
        <v>350</v>
      </c>
      <c r="B492" t="s">
        <v>367</v>
      </c>
      <c r="C492">
        <v>642207</v>
      </c>
      <c r="D492" t="s">
        <v>22</v>
      </c>
      <c r="E492" t="str">
        <f t="shared" si="7"/>
        <v>642207SIFT</v>
      </c>
    </row>
    <row r="493" spans="1:5" x14ac:dyDescent="0.5">
      <c r="A493" t="s">
        <v>1024</v>
      </c>
      <c r="B493" t="s">
        <v>25</v>
      </c>
      <c r="C493">
        <v>461325</v>
      </c>
      <c r="D493" t="s">
        <v>22</v>
      </c>
      <c r="E493" t="str">
        <f t="shared" si="7"/>
        <v>461325SIFT</v>
      </c>
    </row>
    <row r="494" spans="1:5" x14ac:dyDescent="0.5">
      <c r="A494" t="s">
        <v>751</v>
      </c>
      <c r="B494" t="s">
        <v>73</v>
      </c>
      <c r="C494">
        <v>471911</v>
      </c>
      <c r="D494" t="s">
        <v>22</v>
      </c>
      <c r="E494" t="str">
        <f t="shared" si="7"/>
        <v>471911SIFT</v>
      </c>
    </row>
    <row r="495" spans="1:5" x14ac:dyDescent="0.5">
      <c r="A495" t="s">
        <v>843</v>
      </c>
      <c r="B495" t="s">
        <v>844</v>
      </c>
      <c r="C495">
        <v>608650</v>
      </c>
      <c r="D495" t="s">
        <v>22</v>
      </c>
      <c r="E495" t="str">
        <f t="shared" si="7"/>
        <v>608650SIFT</v>
      </c>
    </row>
    <row r="496" spans="1:5" x14ac:dyDescent="0.5">
      <c r="A496" t="s">
        <v>890</v>
      </c>
      <c r="B496" t="s">
        <v>19</v>
      </c>
      <c r="C496">
        <v>674944</v>
      </c>
      <c r="D496" t="s">
        <v>22</v>
      </c>
      <c r="E496" t="str">
        <f t="shared" si="7"/>
        <v>674944SIFT</v>
      </c>
    </row>
    <row r="497" spans="1:5" x14ac:dyDescent="0.5">
      <c r="A497" t="s">
        <v>552</v>
      </c>
      <c r="B497" t="s">
        <v>177</v>
      </c>
      <c r="C497">
        <v>572193</v>
      </c>
      <c r="D497" t="s">
        <v>22</v>
      </c>
      <c r="E497" t="str">
        <f t="shared" si="7"/>
        <v>572193SIFT</v>
      </c>
    </row>
    <row r="498" spans="1:5" x14ac:dyDescent="0.5">
      <c r="A498" t="s">
        <v>311</v>
      </c>
      <c r="B498" t="s">
        <v>312</v>
      </c>
      <c r="C498">
        <v>641778</v>
      </c>
      <c r="D498" t="s">
        <v>22</v>
      </c>
      <c r="E498" t="str">
        <f t="shared" si="7"/>
        <v>641778SIFT</v>
      </c>
    </row>
    <row r="499" spans="1:5" x14ac:dyDescent="0.5">
      <c r="A499" t="s">
        <v>606</v>
      </c>
      <c r="B499" t="s">
        <v>607</v>
      </c>
      <c r="C499">
        <v>607237</v>
      </c>
      <c r="D499" t="s">
        <v>22</v>
      </c>
      <c r="E499" t="str">
        <f t="shared" si="7"/>
        <v>607237SIFT</v>
      </c>
    </row>
    <row r="500" spans="1:5" x14ac:dyDescent="0.5">
      <c r="A500" t="s">
        <v>334</v>
      </c>
      <c r="B500" t="s">
        <v>335</v>
      </c>
      <c r="C500">
        <v>656427</v>
      </c>
      <c r="D500" t="s">
        <v>22</v>
      </c>
      <c r="E500" t="str">
        <f t="shared" si="7"/>
        <v>656427SIFT</v>
      </c>
    </row>
    <row r="501" spans="1:5" x14ac:dyDescent="0.5">
      <c r="A501" t="s">
        <v>910</v>
      </c>
      <c r="B501" t="s">
        <v>264</v>
      </c>
      <c r="C501">
        <v>592169</v>
      </c>
      <c r="D501" t="s">
        <v>22</v>
      </c>
      <c r="E501" t="str">
        <f t="shared" si="7"/>
        <v>592169SIFT</v>
      </c>
    </row>
    <row r="502" spans="1:5" x14ac:dyDescent="0.5">
      <c r="A502" t="s">
        <v>252</v>
      </c>
      <c r="B502" t="s">
        <v>253</v>
      </c>
      <c r="C502">
        <v>645261</v>
      </c>
      <c r="D502" t="s">
        <v>22</v>
      </c>
      <c r="E502" t="str">
        <f t="shared" si="7"/>
        <v>645261SIFT</v>
      </c>
    </row>
    <row r="503" spans="1:5" x14ac:dyDescent="0.5">
      <c r="A503" t="s">
        <v>541</v>
      </c>
      <c r="B503" t="s">
        <v>542</v>
      </c>
      <c r="C503">
        <v>518813</v>
      </c>
      <c r="D503" t="s">
        <v>22</v>
      </c>
      <c r="E503" t="str">
        <f t="shared" si="7"/>
        <v>518813SIFT</v>
      </c>
    </row>
    <row r="504" spans="1:5" x14ac:dyDescent="0.5">
      <c r="A504" t="s">
        <v>1612</v>
      </c>
      <c r="B504" t="s">
        <v>640</v>
      </c>
      <c r="C504">
        <v>468504</v>
      </c>
      <c r="D504" t="s">
        <v>22</v>
      </c>
      <c r="E504" t="str">
        <f t="shared" si="7"/>
        <v>468504SIFT</v>
      </c>
    </row>
    <row r="505" spans="1:5" x14ac:dyDescent="0.5">
      <c r="A505" t="s">
        <v>796</v>
      </c>
      <c r="B505" t="s">
        <v>797</v>
      </c>
      <c r="C505">
        <v>607625</v>
      </c>
      <c r="D505" t="s">
        <v>22</v>
      </c>
      <c r="E505" t="str">
        <f t="shared" si="7"/>
        <v>607625SIFT</v>
      </c>
    </row>
    <row r="506" spans="1:5" x14ac:dyDescent="0.5">
      <c r="A506" t="s">
        <v>1613</v>
      </c>
      <c r="B506" t="s">
        <v>1540</v>
      </c>
      <c r="C506">
        <v>621244</v>
      </c>
      <c r="D506" t="s">
        <v>22</v>
      </c>
      <c r="E506" t="str">
        <f t="shared" si="7"/>
        <v>621244SIFT</v>
      </c>
    </row>
    <row r="507" spans="1:5" x14ac:dyDescent="0.5">
      <c r="A507" t="s">
        <v>742</v>
      </c>
      <c r="B507" t="s">
        <v>65</v>
      </c>
      <c r="C507">
        <v>595345</v>
      </c>
      <c r="D507" t="s">
        <v>22</v>
      </c>
      <c r="E507" t="str">
        <f t="shared" si="7"/>
        <v>595345SIFT</v>
      </c>
    </row>
    <row r="508" spans="1:5" x14ac:dyDescent="0.5">
      <c r="A508" t="s">
        <v>150</v>
      </c>
      <c r="B508" t="s">
        <v>151</v>
      </c>
      <c r="C508">
        <v>425794</v>
      </c>
      <c r="D508" t="s">
        <v>22</v>
      </c>
      <c r="E508" t="str">
        <f t="shared" si="7"/>
        <v>425794SIFT</v>
      </c>
    </row>
    <row r="509" spans="1:5" x14ac:dyDescent="0.5">
      <c r="A509" t="s">
        <v>1614</v>
      </c>
      <c r="B509" t="s">
        <v>775</v>
      </c>
      <c r="C509">
        <v>650959</v>
      </c>
      <c r="D509" t="s">
        <v>22</v>
      </c>
      <c r="E509" t="str">
        <f t="shared" si="7"/>
        <v>650959SIFT</v>
      </c>
    </row>
    <row r="510" spans="1:5" x14ac:dyDescent="0.5">
      <c r="A510" t="s">
        <v>695</v>
      </c>
      <c r="B510" t="s">
        <v>272</v>
      </c>
      <c r="C510">
        <v>664948</v>
      </c>
      <c r="D510" t="s">
        <v>22</v>
      </c>
      <c r="E510" t="str">
        <f t="shared" si="7"/>
        <v>664948SIFT</v>
      </c>
    </row>
    <row r="511" spans="1:5" x14ac:dyDescent="0.5">
      <c r="A511" t="s">
        <v>224</v>
      </c>
      <c r="B511" t="s">
        <v>225</v>
      </c>
      <c r="C511">
        <v>579328</v>
      </c>
      <c r="D511" t="s">
        <v>22</v>
      </c>
      <c r="E511" t="str">
        <f t="shared" si="7"/>
        <v>579328SIFT</v>
      </c>
    </row>
    <row r="512" spans="1:5" x14ac:dyDescent="0.5">
      <c r="A512" t="s">
        <v>665</v>
      </c>
      <c r="B512" t="s">
        <v>666</v>
      </c>
      <c r="C512">
        <v>608678</v>
      </c>
      <c r="D512" t="s">
        <v>22</v>
      </c>
      <c r="E512" t="str">
        <f t="shared" si="7"/>
        <v>608678SIFT</v>
      </c>
    </row>
    <row r="513" spans="1:5" x14ac:dyDescent="0.5">
      <c r="A513" t="s">
        <v>440</v>
      </c>
      <c r="B513" t="s">
        <v>441</v>
      </c>
      <c r="C513">
        <v>489265</v>
      </c>
      <c r="D513" t="s">
        <v>22</v>
      </c>
      <c r="E513" t="str">
        <f t="shared" si="7"/>
        <v>489265SIFT</v>
      </c>
    </row>
    <row r="514" spans="1:5" x14ac:dyDescent="0.5">
      <c r="A514" t="s">
        <v>683</v>
      </c>
      <c r="B514" t="s">
        <v>170</v>
      </c>
      <c r="C514">
        <v>663765</v>
      </c>
      <c r="D514" t="s">
        <v>22</v>
      </c>
      <c r="E514" t="str">
        <f t="shared" ref="E514:E577" si="8">C514&amp;D514</f>
        <v>663765SIFT</v>
      </c>
    </row>
    <row r="515" spans="1:5" x14ac:dyDescent="0.5">
      <c r="A515" t="s">
        <v>234</v>
      </c>
      <c r="B515" t="s">
        <v>235</v>
      </c>
      <c r="C515">
        <v>502179</v>
      </c>
      <c r="D515" t="s">
        <v>22</v>
      </c>
      <c r="E515" t="str">
        <f t="shared" si="8"/>
        <v>502179SIFT</v>
      </c>
    </row>
    <row r="516" spans="1:5" x14ac:dyDescent="0.5">
      <c r="A516" t="s">
        <v>401</v>
      </c>
      <c r="B516" t="s">
        <v>402</v>
      </c>
      <c r="C516">
        <v>669212</v>
      </c>
      <c r="D516" t="s">
        <v>22</v>
      </c>
      <c r="E516" t="str">
        <f t="shared" si="8"/>
        <v>669212SIFT</v>
      </c>
    </row>
    <row r="517" spans="1:5" x14ac:dyDescent="0.5">
      <c r="A517" t="s">
        <v>896</v>
      </c>
      <c r="B517" t="s">
        <v>610</v>
      </c>
      <c r="C517">
        <v>669935</v>
      </c>
      <c r="D517" t="s">
        <v>22</v>
      </c>
      <c r="E517" t="str">
        <f t="shared" si="8"/>
        <v>669935SIFT</v>
      </c>
    </row>
    <row r="518" spans="1:5" x14ac:dyDescent="0.5">
      <c r="A518" t="s">
        <v>1615</v>
      </c>
      <c r="B518" t="s">
        <v>563</v>
      </c>
      <c r="C518">
        <v>625643</v>
      </c>
      <c r="D518" t="s">
        <v>22</v>
      </c>
      <c r="E518" t="str">
        <f t="shared" si="8"/>
        <v>625643SIFT</v>
      </c>
    </row>
    <row r="519" spans="1:5" x14ac:dyDescent="0.5">
      <c r="A519" t="s">
        <v>986</v>
      </c>
      <c r="B519" t="s">
        <v>610</v>
      </c>
      <c r="C519">
        <v>640462</v>
      </c>
      <c r="D519" t="s">
        <v>22</v>
      </c>
      <c r="E519" t="str">
        <f t="shared" si="8"/>
        <v>640462SIFT</v>
      </c>
    </row>
    <row r="520" spans="1:5" x14ac:dyDescent="0.5">
      <c r="A520" t="s">
        <v>88</v>
      </c>
      <c r="B520" t="s">
        <v>89</v>
      </c>
      <c r="C520">
        <v>663978</v>
      </c>
      <c r="D520" t="s">
        <v>22</v>
      </c>
      <c r="E520" t="str">
        <f t="shared" si="8"/>
        <v>663978SIFT</v>
      </c>
    </row>
    <row r="521" spans="1:5" x14ac:dyDescent="0.5">
      <c r="A521" t="s">
        <v>842</v>
      </c>
      <c r="B521" t="s">
        <v>720</v>
      </c>
      <c r="C521">
        <v>664054</v>
      </c>
      <c r="D521" t="s">
        <v>22</v>
      </c>
      <c r="E521" t="str">
        <f t="shared" si="8"/>
        <v>664054SIFT</v>
      </c>
    </row>
    <row r="522" spans="1:5" x14ac:dyDescent="0.5">
      <c r="A522" t="s">
        <v>872</v>
      </c>
      <c r="B522" t="s">
        <v>873</v>
      </c>
      <c r="C522">
        <v>605521</v>
      </c>
      <c r="D522" t="s">
        <v>22</v>
      </c>
      <c r="E522" t="str">
        <f t="shared" si="8"/>
        <v>605521SIFT</v>
      </c>
    </row>
    <row r="523" spans="1:5" x14ac:dyDescent="0.5">
      <c r="A523" t="s">
        <v>492</v>
      </c>
      <c r="B523" t="s">
        <v>25</v>
      </c>
      <c r="C523">
        <v>641302</v>
      </c>
      <c r="D523" t="s">
        <v>22</v>
      </c>
      <c r="E523" t="str">
        <f t="shared" si="8"/>
        <v>641302SIFT</v>
      </c>
    </row>
    <row r="524" spans="1:5" x14ac:dyDescent="0.5">
      <c r="A524" t="s">
        <v>785</v>
      </c>
      <c r="B524" t="s">
        <v>163</v>
      </c>
      <c r="C524">
        <v>675912</v>
      </c>
      <c r="D524" t="s">
        <v>22</v>
      </c>
      <c r="E524" t="str">
        <f t="shared" si="8"/>
        <v>675912SIFT</v>
      </c>
    </row>
    <row r="525" spans="1:5" x14ac:dyDescent="0.5">
      <c r="A525" t="s">
        <v>602</v>
      </c>
      <c r="B525" t="s">
        <v>488</v>
      </c>
      <c r="C525">
        <v>622766</v>
      </c>
      <c r="D525" t="s">
        <v>22</v>
      </c>
      <c r="E525" t="str">
        <f t="shared" si="8"/>
        <v>622766SIFT</v>
      </c>
    </row>
    <row r="526" spans="1:5" x14ac:dyDescent="0.5">
      <c r="A526" t="s">
        <v>405</v>
      </c>
      <c r="B526" t="s">
        <v>1540</v>
      </c>
      <c r="C526">
        <v>660761</v>
      </c>
      <c r="D526" t="s">
        <v>22</v>
      </c>
      <c r="E526" t="str">
        <f t="shared" si="8"/>
        <v>660761SIFT</v>
      </c>
    </row>
    <row r="527" spans="1:5" x14ac:dyDescent="0.5">
      <c r="A527" t="s">
        <v>671</v>
      </c>
      <c r="B527" t="s">
        <v>151</v>
      </c>
      <c r="C527">
        <v>643256</v>
      </c>
      <c r="D527" t="s">
        <v>22</v>
      </c>
      <c r="E527" t="str">
        <f t="shared" si="8"/>
        <v>643256SIFT</v>
      </c>
    </row>
    <row r="528" spans="1:5" x14ac:dyDescent="0.5">
      <c r="A528" t="s">
        <v>316</v>
      </c>
      <c r="B528" t="s">
        <v>251</v>
      </c>
      <c r="C528">
        <v>523260</v>
      </c>
      <c r="D528" t="s">
        <v>22</v>
      </c>
      <c r="E528" t="str">
        <f t="shared" si="8"/>
        <v>523260SIFT</v>
      </c>
    </row>
    <row r="529" spans="1:5" x14ac:dyDescent="0.5">
      <c r="A529" t="s">
        <v>840</v>
      </c>
      <c r="B529" t="s">
        <v>841</v>
      </c>
      <c r="C529">
        <v>594795</v>
      </c>
      <c r="D529" t="s">
        <v>22</v>
      </c>
      <c r="E529" t="str">
        <f t="shared" si="8"/>
        <v>594795SIFT</v>
      </c>
    </row>
    <row r="530" spans="1:5" x14ac:dyDescent="0.5">
      <c r="A530" t="s">
        <v>887</v>
      </c>
      <c r="B530" t="s">
        <v>197</v>
      </c>
      <c r="C530">
        <v>641907</v>
      </c>
      <c r="D530" t="s">
        <v>22</v>
      </c>
      <c r="E530" t="str">
        <f t="shared" si="8"/>
        <v>641907SIFT</v>
      </c>
    </row>
    <row r="531" spans="1:5" x14ac:dyDescent="0.5">
      <c r="A531" t="s">
        <v>200</v>
      </c>
      <c r="B531" t="s">
        <v>201</v>
      </c>
      <c r="C531">
        <v>664285</v>
      </c>
      <c r="D531" t="s">
        <v>22</v>
      </c>
      <c r="E531" t="str">
        <f t="shared" si="8"/>
        <v>664285SIFT</v>
      </c>
    </row>
    <row r="532" spans="1:5" x14ac:dyDescent="0.5">
      <c r="A532" t="s">
        <v>1618</v>
      </c>
      <c r="B532" t="s">
        <v>922</v>
      </c>
      <c r="C532">
        <v>657248</v>
      </c>
      <c r="D532" t="s">
        <v>22</v>
      </c>
      <c r="E532" t="str">
        <f t="shared" si="8"/>
        <v>657248SIFT</v>
      </c>
    </row>
    <row r="533" spans="1:5" x14ac:dyDescent="0.5">
      <c r="A533" t="s">
        <v>244</v>
      </c>
      <c r="B533" t="s">
        <v>245</v>
      </c>
      <c r="C533">
        <v>548389</v>
      </c>
      <c r="D533" t="s">
        <v>22</v>
      </c>
      <c r="E533" t="str">
        <f t="shared" si="8"/>
        <v>548389SIFT</v>
      </c>
    </row>
    <row r="534" spans="1:5" x14ac:dyDescent="0.5">
      <c r="A534" t="s">
        <v>482</v>
      </c>
      <c r="B534" t="s">
        <v>483</v>
      </c>
      <c r="C534">
        <v>429722</v>
      </c>
      <c r="D534" t="s">
        <v>22</v>
      </c>
      <c r="E534" t="str">
        <f t="shared" si="8"/>
        <v>429722SIFT</v>
      </c>
    </row>
    <row r="535" spans="1:5" x14ac:dyDescent="0.5">
      <c r="A535" t="s">
        <v>599</v>
      </c>
      <c r="B535" t="s">
        <v>600</v>
      </c>
      <c r="C535">
        <v>657053</v>
      </c>
      <c r="D535" t="s">
        <v>22</v>
      </c>
      <c r="E535" t="str">
        <f t="shared" si="8"/>
        <v>657053SIFT</v>
      </c>
    </row>
    <row r="536" spans="1:5" x14ac:dyDescent="0.5">
      <c r="A536" t="s">
        <v>355</v>
      </c>
      <c r="B536" t="s">
        <v>129</v>
      </c>
      <c r="C536">
        <v>452657</v>
      </c>
      <c r="D536" t="s">
        <v>22</v>
      </c>
      <c r="E536" t="str">
        <f t="shared" si="8"/>
        <v>452657SIFT</v>
      </c>
    </row>
    <row r="537" spans="1:5" x14ac:dyDescent="0.5">
      <c r="A537" t="s">
        <v>96</v>
      </c>
      <c r="B537" t="s">
        <v>97</v>
      </c>
      <c r="C537">
        <v>605288</v>
      </c>
      <c r="D537" t="s">
        <v>22</v>
      </c>
      <c r="E537" t="str">
        <f t="shared" si="8"/>
        <v>605288SIFT</v>
      </c>
    </row>
    <row r="538" spans="1:5" x14ac:dyDescent="0.5">
      <c r="A538" t="s">
        <v>803</v>
      </c>
      <c r="B538" t="s">
        <v>41</v>
      </c>
      <c r="C538">
        <v>676606</v>
      </c>
      <c r="D538" t="s">
        <v>22</v>
      </c>
      <c r="E538" t="str">
        <f t="shared" si="8"/>
        <v>676606SIFT</v>
      </c>
    </row>
    <row r="539" spans="1:5" x14ac:dyDescent="0.5">
      <c r="A539" t="s">
        <v>100</v>
      </c>
      <c r="B539" t="s">
        <v>25</v>
      </c>
      <c r="C539">
        <v>656457</v>
      </c>
      <c r="D539" t="s">
        <v>22</v>
      </c>
      <c r="E539" t="str">
        <f t="shared" si="8"/>
        <v>656457SIFT</v>
      </c>
    </row>
    <row r="540" spans="1:5" x14ac:dyDescent="0.5">
      <c r="A540" t="s">
        <v>267</v>
      </c>
      <c r="B540" t="s">
        <v>268</v>
      </c>
      <c r="C540">
        <v>661269</v>
      </c>
      <c r="D540" t="s">
        <v>22</v>
      </c>
      <c r="E540" t="str">
        <f t="shared" si="8"/>
        <v>661269SIFT</v>
      </c>
    </row>
    <row r="541" spans="1:5" x14ac:dyDescent="0.5">
      <c r="A541" t="s">
        <v>862</v>
      </c>
      <c r="B541" t="s">
        <v>863</v>
      </c>
      <c r="C541">
        <v>669214</v>
      </c>
      <c r="D541" t="s">
        <v>22</v>
      </c>
      <c r="E541" t="str">
        <f t="shared" si="8"/>
        <v>669214SIFT</v>
      </c>
    </row>
    <row r="542" spans="1:5" x14ac:dyDescent="0.5">
      <c r="A542" t="s">
        <v>277</v>
      </c>
      <c r="B542" t="s">
        <v>229</v>
      </c>
      <c r="C542">
        <v>518774</v>
      </c>
      <c r="D542" t="s">
        <v>22</v>
      </c>
      <c r="E542" t="str">
        <f t="shared" si="8"/>
        <v>518774SIFT</v>
      </c>
    </row>
    <row r="543" spans="1:5" x14ac:dyDescent="0.5">
      <c r="A543" t="s">
        <v>128</v>
      </c>
      <c r="B543" t="s">
        <v>129</v>
      </c>
      <c r="C543">
        <v>592351</v>
      </c>
      <c r="D543" t="s">
        <v>22</v>
      </c>
      <c r="E543" t="str">
        <f t="shared" si="8"/>
        <v>592351SIFT</v>
      </c>
    </row>
    <row r="544" spans="1:5" x14ac:dyDescent="0.5">
      <c r="A544" t="s">
        <v>499</v>
      </c>
      <c r="B544" t="s">
        <v>753</v>
      </c>
      <c r="C544">
        <v>649144</v>
      </c>
      <c r="D544" t="s">
        <v>22</v>
      </c>
      <c r="E544" t="str">
        <f t="shared" si="8"/>
        <v>649144SIFT</v>
      </c>
    </row>
    <row r="545" spans="1:5" x14ac:dyDescent="0.5">
      <c r="A545" t="s">
        <v>256</v>
      </c>
      <c r="B545" t="s">
        <v>170</v>
      </c>
      <c r="C545">
        <v>459429</v>
      </c>
      <c r="D545" t="s">
        <v>22</v>
      </c>
      <c r="E545" t="str">
        <f t="shared" si="8"/>
        <v>459429SIFT</v>
      </c>
    </row>
    <row r="546" spans="1:5" x14ac:dyDescent="0.5">
      <c r="A546" t="s">
        <v>591</v>
      </c>
      <c r="B546" t="s">
        <v>37</v>
      </c>
      <c r="C546">
        <v>605177</v>
      </c>
      <c r="D546" t="s">
        <v>22</v>
      </c>
      <c r="E546" t="str">
        <f t="shared" si="8"/>
        <v>605177SIFT</v>
      </c>
    </row>
    <row r="547" spans="1:5" x14ac:dyDescent="0.5">
      <c r="A547" t="s">
        <v>868</v>
      </c>
      <c r="B547" t="s">
        <v>869</v>
      </c>
      <c r="C547">
        <v>445926</v>
      </c>
      <c r="D547" t="s">
        <v>22</v>
      </c>
      <c r="E547" t="str">
        <f t="shared" si="8"/>
        <v>445926SIFT</v>
      </c>
    </row>
    <row r="548" spans="1:5" x14ac:dyDescent="0.5">
      <c r="A548" t="s">
        <v>238</v>
      </c>
      <c r="B548" t="s">
        <v>239</v>
      </c>
      <c r="C548">
        <v>594835</v>
      </c>
      <c r="D548" t="s">
        <v>22</v>
      </c>
      <c r="E548" t="str">
        <f t="shared" si="8"/>
        <v>594835SIFT</v>
      </c>
    </row>
    <row r="549" spans="1:5" x14ac:dyDescent="0.5">
      <c r="A549" t="s">
        <v>200</v>
      </c>
      <c r="B549" t="s">
        <v>1621</v>
      </c>
      <c r="C549">
        <v>491624</v>
      </c>
      <c r="D549" t="s">
        <v>22</v>
      </c>
      <c r="E549" t="str">
        <f t="shared" si="8"/>
        <v>491624SIFT</v>
      </c>
    </row>
    <row r="550" spans="1:5" x14ac:dyDescent="0.5">
      <c r="A550" t="s">
        <v>167</v>
      </c>
      <c r="B550" t="s">
        <v>168</v>
      </c>
      <c r="C550">
        <v>543766</v>
      </c>
      <c r="D550" t="s">
        <v>22</v>
      </c>
      <c r="E550" t="str">
        <f t="shared" si="8"/>
        <v>543766SIFT</v>
      </c>
    </row>
    <row r="551" spans="1:5" x14ac:dyDescent="0.5">
      <c r="A551" t="s">
        <v>326</v>
      </c>
      <c r="B551" t="s">
        <v>25</v>
      </c>
      <c r="C551">
        <v>643778</v>
      </c>
      <c r="D551" t="s">
        <v>22</v>
      </c>
      <c r="E551" t="str">
        <f t="shared" si="8"/>
        <v>643778SIFT</v>
      </c>
    </row>
    <row r="552" spans="1:5" x14ac:dyDescent="0.5">
      <c r="A552" t="s">
        <v>250</v>
      </c>
      <c r="B552" t="s">
        <v>251</v>
      </c>
      <c r="C552">
        <v>605452</v>
      </c>
      <c r="D552" t="s">
        <v>22</v>
      </c>
      <c r="E552" t="str">
        <f t="shared" si="8"/>
        <v>605452SIFT</v>
      </c>
    </row>
    <row r="553" spans="1:5" x14ac:dyDescent="0.5">
      <c r="A553" t="s">
        <v>389</v>
      </c>
      <c r="B553" t="s">
        <v>390</v>
      </c>
      <c r="C553">
        <v>622503</v>
      </c>
      <c r="D553" t="s">
        <v>22</v>
      </c>
      <c r="E553" t="str">
        <f t="shared" si="8"/>
        <v>622503SIFT</v>
      </c>
    </row>
    <row r="554" spans="1:5" x14ac:dyDescent="0.5">
      <c r="A554" t="s">
        <v>301</v>
      </c>
      <c r="B554" t="s">
        <v>1540</v>
      </c>
      <c r="C554">
        <v>621237</v>
      </c>
      <c r="D554" t="s">
        <v>22</v>
      </c>
      <c r="E554" t="str">
        <f t="shared" si="8"/>
        <v>621237SIFT</v>
      </c>
    </row>
    <row r="555" spans="1:5" x14ac:dyDescent="0.5">
      <c r="A555" t="s">
        <v>226</v>
      </c>
      <c r="B555" t="s">
        <v>227</v>
      </c>
      <c r="C555">
        <v>663465</v>
      </c>
      <c r="D555" t="s">
        <v>22</v>
      </c>
      <c r="E555" t="str">
        <f t="shared" si="8"/>
        <v>663465SIFT</v>
      </c>
    </row>
    <row r="556" spans="1:5" x14ac:dyDescent="0.5">
      <c r="A556" t="s">
        <v>589</v>
      </c>
      <c r="B556" t="s">
        <v>590</v>
      </c>
      <c r="C556">
        <v>617228</v>
      </c>
      <c r="D556" t="s">
        <v>22</v>
      </c>
      <c r="E556" t="str">
        <f t="shared" si="8"/>
        <v>617228SIFT</v>
      </c>
    </row>
    <row r="557" spans="1:5" x14ac:dyDescent="0.5">
      <c r="A557" t="s">
        <v>202</v>
      </c>
      <c r="B557" t="s">
        <v>583</v>
      </c>
      <c r="C557">
        <v>502624</v>
      </c>
      <c r="D557" t="s">
        <v>22</v>
      </c>
      <c r="E557" t="str">
        <f t="shared" si="8"/>
        <v>502624SIFT</v>
      </c>
    </row>
    <row r="558" spans="1:5" x14ac:dyDescent="0.5">
      <c r="A558" t="s">
        <v>874</v>
      </c>
      <c r="B558" t="s">
        <v>89</v>
      </c>
      <c r="C558">
        <v>502042</v>
      </c>
      <c r="D558" t="s">
        <v>22</v>
      </c>
      <c r="E558" t="str">
        <f t="shared" si="8"/>
        <v>502042SIFT</v>
      </c>
    </row>
    <row r="559" spans="1:5" x14ac:dyDescent="0.5">
      <c r="A559" t="s">
        <v>217</v>
      </c>
      <c r="B559" t="s">
        <v>77</v>
      </c>
      <c r="C559">
        <v>608331</v>
      </c>
      <c r="D559" t="s">
        <v>22</v>
      </c>
      <c r="E559" t="str">
        <f t="shared" si="8"/>
        <v>608331SIFT</v>
      </c>
    </row>
    <row r="560" spans="1:5" x14ac:dyDescent="0.5">
      <c r="A560" t="s">
        <v>722</v>
      </c>
      <c r="B560" t="s">
        <v>723</v>
      </c>
      <c r="C560">
        <v>660813</v>
      </c>
      <c r="D560" t="s">
        <v>22</v>
      </c>
      <c r="E560" t="str">
        <f t="shared" si="8"/>
        <v>660813SIFT</v>
      </c>
    </row>
    <row r="561" spans="1:5" x14ac:dyDescent="0.5">
      <c r="A561" t="s">
        <v>169</v>
      </c>
      <c r="B561" t="s">
        <v>170</v>
      </c>
      <c r="C561">
        <v>543606</v>
      </c>
      <c r="D561" t="s">
        <v>22</v>
      </c>
      <c r="E561" t="str">
        <f t="shared" si="8"/>
        <v>543606SIFT</v>
      </c>
    </row>
    <row r="562" spans="1:5" x14ac:dyDescent="0.5">
      <c r="A562" t="s">
        <v>1623</v>
      </c>
      <c r="B562" t="s">
        <v>1540</v>
      </c>
      <c r="C562">
        <v>570632</v>
      </c>
      <c r="D562" t="s">
        <v>22</v>
      </c>
      <c r="E562" t="str">
        <f t="shared" si="8"/>
        <v>570632SIFT</v>
      </c>
    </row>
    <row r="563" spans="1:5" x14ac:dyDescent="0.5">
      <c r="A563" t="s">
        <v>951</v>
      </c>
      <c r="B563" t="s">
        <v>882</v>
      </c>
      <c r="C563">
        <v>543548</v>
      </c>
      <c r="D563" t="s">
        <v>22</v>
      </c>
      <c r="E563" t="str">
        <f t="shared" si="8"/>
        <v>543548SIFT</v>
      </c>
    </row>
    <row r="564" spans="1:5" x14ac:dyDescent="0.5">
      <c r="A564" t="s">
        <v>635</v>
      </c>
      <c r="B564" t="s">
        <v>170</v>
      </c>
      <c r="C564">
        <v>607188</v>
      </c>
      <c r="D564" t="s">
        <v>22</v>
      </c>
      <c r="E564" t="str">
        <f t="shared" si="8"/>
        <v>607188SIFT</v>
      </c>
    </row>
    <row r="565" spans="1:5" x14ac:dyDescent="0.5">
      <c r="A565" t="s">
        <v>1486</v>
      </c>
      <c r="B565" t="s">
        <v>721</v>
      </c>
      <c r="C565">
        <v>672335</v>
      </c>
      <c r="D565" t="s">
        <v>22</v>
      </c>
      <c r="E565" t="str">
        <f t="shared" si="8"/>
        <v>672335SIFT</v>
      </c>
    </row>
    <row r="566" spans="1:5" x14ac:dyDescent="0.5">
      <c r="A566" t="s">
        <v>867</v>
      </c>
      <c r="B566" t="s">
        <v>645</v>
      </c>
      <c r="C566">
        <v>667498</v>
      </c>
      <c r="D566" t="s">
        <v>22</v>
      </c>
      <c r="E566" t="str">
        <f t="shared" si="8"/>
        <v>667498SIFT</v>
      </c>
    </row>
    <row r="567" spans="1:5" x14ac:dyDescent="0.5">
      <c r="A567" t="s">
        <v>202</v>
      </c>
      <c r="B567" t="s">
        <v>161</v>
      </c>
      <c r="C567">
        <v>623454</v>
      </c>
      <c r="D567" t="s">
        <v>22</v>
      </c>
      <c r="E567" t="str">
        <f t="shared" si="8"/>
        <v>623454SIFT</v>
      </c>
    </row>
    <row r="568" spans="1:5" x14ac:dyDescent="0.5">
      <c r="A568" t="s">
        <v>90</v>
      </c>
      <c r="B568" t="s">
        <v>91</v>
      </c>
      <c r="C568">
        <v>622608</v>
      </c>
      <c r="D568" t="s">
        <v>22</v>
      </c>
      <c r="E568" t="str">
        <f t="shared" si="8"/>
        <v>622608SIFT</v>
      </c>
    </row>
    <row r="569" spans="1:5" x14ac:dyDescent="0.5">
      <c r="A569" t="s">
        <v>598</v>
      </c>
      <c r="B569" t="s">
        <v>422</v>
      </c>
      <c r="C569">
        <v>656557</v>
      </c>
      <c r="D569" t="s">
        <v>22</v>
      </c>
      <c r="E569" t="str">
        <f t="shared" si="8"/>
        <v>656557SIFT</v>
      </c>
    </row>
    <row r="570" spans="1:5" x14ac:dyDescent="0.5">
      <c r="A570" t="s">
        <v>691</v>
      </c>
      <c r="B570" t="s">
        <v>643</v>
      </c>
      <c r="C570">
        <v>663574</v>
      </c>
      <c r="D570" t="s">
        <v>22</v>
      </c>
      <c r="E570" t="str">
        <f t="shared" si="8"/>
        <v>663574SIFT</v>
      </c>
    </row>
    <row r="571" spans="1:5" x14ac:dyDescent="0.5">
      <c r="A571" t="s">
        <v>419</v>
      </c>
      <c r="B571" t="s">
        <v>420</v>
      </c>
      <c r="C571">
        <v>622253</v>
      </c>
      <c r="D571" t="s">
        <v>22</v>
      </c>
      <c r="E571" t="str">
        <f t="shared" si="8"/>
        <v>622253SIFT</v>
      </c>
    </row>
    <row r="572" spans="1:5" x14ac:dyDescent="0.5">
      <c r="A572" t="s">
        <v>979</v>
      </c>
      <c r="B572" t="s">
        <v>978</v>
      </c>
      <c r="C572">
        <v>640464</v>
      </c>
      <c r="D572" t="s">
        <v>22</v>
      </c>
      <c r="E572" t="str">
        <f t="shared" si="8"/>
        <v>640464SIFT</v>
      </c>
    </row>
    <row r="573" spans="1:5" x14ac:dyDescent="0.5">
      <c r="A573" t="s">
        <v>892</v>
      </c>
      <c r="B573" t="s">
        <v>893</v>
      </c>
      <c r="C573">
        <v>528748</v>
      </c>
      <c r="D573" t="s">
        <v>22</v>
      </c>
      <c r="E573" t="str">
        <f t="shared" si="8"/>
        <v>528748SIFT</v>
      </c>
    </row>
    <row r="574" spans="1:5" x14ac:dyDescent="0.5">
      <c r="A574" t="s">
        <v>763</v>
      </c>
      <c r="B574" t="s">
        <v>481</v>
      </c>
      <c r="C574">
        <v>605276</v>
      </c>
      <c r="D574" t="s">
        <v>22</v>
      </c>
      <c r="E574" t="str">
        <f t="shared" si="8"/>
        <v>605276SIFT</v>
      </c>
    </row>
    <row r="575" spans="1:5" x14ac:dyDescent="0.5">
      <c r="A575" t="s">
        <v>547</v>
      </c>
      <c r="B575" t="s">
        <v>197</v>
      </c>
      <c r="C575">
        <v>663776</v>
      </c>
      <c r="D575" t="s">
        <v>22</v>
      </c>
      <c r="E575" t="str">
        <f t="shared" si="8"/>
        <v>663776SIFT</v>
      </c>
    </row>
    <row r="576" spans="1:5" x14ac:dyDescent="0.5">
      <c r="A576" t="s">
        <v>930</v>
      </c>
      <c r="B576" t="s">
        <v>931</v>
      </c>
      <c r="C576">
        <v>544931</v>
      </c>
      <c r="D576" t="s">
        <v>22</v>
      </c>
      <c r="E576" t="str">
        <f t="shared" si="8"/>
        <v>544931SIFT</v>
      </c>
    </row>
    <row r="577" spans="1:5" x14ac:dyDescent="0.5">
      <c r="A577" t="s">
        <v>886</v>
      </c>
      <c r="B577" t="s">
        <v>19</v>
      </c>
      <c r="C577">
        <v>543594</v>
      </c>
      <c r="D577" t="s">
        <v>22</v>
      </c>
      <c r="E577" t="str">
        <f t="shared" si="8"/>
        <v>543594SIFT</v>
      </c>
    </row>
    <row r="578" spans="1:5" x14ac:dyDescent="0.5">
      <c r="A578" t="s">
        <v>899</v>
      </c>
      <c r="B578" t="s">
        <v>900</v>
      </c>
      <c r="C578">
        <v>672282</v>
      </c>
      <c r="D578" t="s">
        <v>22</v>
      </c>
      <c r="E578" t="str">
        <f t="shared" ref="E578:E634" si="9">C578&amp;D578</f>
        <v>672282SIFT</v>
      </c>
    </row>
    <row r="579" spans="1:5" x14ac:dyDescent="0.5">
      <c r="A579" t="s">
        <v>779</v>
      </c>
      <c r="B579" t="s">
        <v>65</v>
      </c>
      <c r="C579">
        <v>643230</v>
      </c>
      <c r="D579" t="s">
        <v>22</v>
      </c>
      <c r="E579" t="str">
        <f t="shared" si="9"/>
        <v>643230SIFT</v>
      </c>
    </row>
    <row r="580" spans="1:5" x14ac:dyDescent="0.5">
      <c r="A580" t="s">
        <v>638</v>
      </c>
      <c r="B580" t="s">
        <v>481</v>
      </c>
      <c r="C580">
        <v>656849</v>
      </c>
      <c r="D580" t="s">
        <v>22</v>
      </c>
      <c r="E580" t="str">
        <f t="shared" si="9"/>
        <v>656849SIFT</v>
      </c>
    </row>
    <row r="581" spans="1:5" x14ac:dyDescent="0.5">
      <c r="A581" t="s">
        <v>822</v>
      </c>
      <c r="B581" t="s">
        <v>823</v>
      </c>
      <c r="C581">
        <v>623485</v>
      </c>
      <c r="D581" t="s">
        <v>22</v>
      </c>
      <c r="E581" t="str">
        <f t="shared" si="9"/>
        <v>623485SIFT</v>
      </c>
    </row>
    <row r="582" spans="1:5" x14ac:dyDescent="0.5">
      <c r="A582" t="s">
        <v>108</v>
      </c>
      <c r="B582" t="s">
        <v>305</v>
      </c>
      <c r="C582">
        <v>642028</v>
      </c>
      <c r="D582" t="s">
        <v>22</v>
      </c>
      <c r="E582" t="str">
        <f t="shared" si="9"/>
        <v>642028SIFT</v>
      </c>
    </row>
    <row r="583" spans="1:5" x14ac:dyDescent="0.5">
      <c r="A583" t="s">
        <v>1002</v>
      </c>
      <c r="B583" t="s">
        <v>1001</v>
      </c>
      <c r="C583">
        <v>676050</v>
      </c>
      <c r="D583" t="s">
        <v>22</v>
      </c>
      <c r="E583" t="str">
        <f t="shared" si="9"/>
        <v>676050SIFT</v>
      </c>
    </row>
    <row r="584" spans="1:5" x14ac:dyDescent="0.5">
      <c r="A584" t="s">
        <v>820</v>
      </c>
      <c r="B584" t="s">
        <v>821</v>
      </c>
      <c r="C584">
        <v>595191</v>
      </c>
      <c r="D584" t="s">
        <v>22</v>
      </c>
      <c r="E584" t="str">
        <f t="shared" si="9"/>
        <v>595191SIFT</v>
      </c>
    </row>
    <row r="585" spans="1:5" x14ac:dyDescent="0.5">
      <c r="A585" t="s">
        <v>469</v>
      </c>
      <c r="B585" t="s">
        <v>305</v>
      </c>
      <c r="C585">
        <v>623352</v>
      </c>
      <c r="D585" t="s">
        <v>22</v>
      </c>
      <c r="E585" t="str">
        <f t="shared" si="9"/>
        <v>623352SIFT</v>
      </c>
    </row>
    <row r="586" spans="1:5" x14ac:dyDescent="0.5">
      <c r="A586" t="s">
        <v>901</v>
      </c>
      <c r="B586" t="s">
        <v>810</v>
      </c>
      <c r="C586">
        <v>669424</v>
      </c>
      <c r="D586" t="s">
        <v>22</v>
      </c>
      <c r="E586" t="str">
        <f t="shared" si="9"/>
        <v>669424SIFT</v>
      </c>
    </row>
    <row r="587" spans="1:5" x14ac:dyDescent="0.5">
      <c r="A587" t="s">
        <v>1627</v>
      </c>
      <c r="B587" t="s">
        <v>880</v>
      </c>
      <c r="C587">
        <v>605441</v>
      </c>
      <c r="D587" t="s">
        <v>22</v>
      </c>
      <c r="E587" t="str">
        <f t="shared" si="9"/>
        <v>605441SIFT</v>
      </c>
    </row>
    <row r="588" spans="1:5" x14ac:dyDescent="0.5">
      <c r="A588" t="s">
        <v>1628</v>
      </c>
      <c r="B588" t="s">
        <v>73</v>
      </c>
      <c r="C588">
        <v>593372</v>
      </c>
      <c r="D588" t="s">
        <v>22</v>
      </c>
      <c r="E588" t="str">
        <f t="shared" si="9"/>
        <v>593372SIFT</v>
      </c>
    </row>
    <row r="589" spans="1:5" x14ac:dyDescent="0.5">
      <c r="A589" t="s">
        <v>243</v>
      </c>
      <c r="B589" t="s">
        <v>45</v>
      </c>
      <c r="C589">
        <v>668676</v>
      </c>
      <c r="D589" t="s">
        <v>22</v>
      </c>
      <c r="E589" t="str">
        <f t="shared" si="9"/>
        <v>668676SIFT</v>
      </c>
    </row>
    <row r="590" spans="1:5" x14ac:dyDescent="0.5">
      <c r="A590" t="s">
        <v>653</v>
      </c>
      <c r="B590" t="s">
        <v>1608</v>
      </c>
      <c r="C590">
        <v>502327</v>
      </c>
      <c r="D590" t="s">
        <v>22</v>
      </c>
      <c r="E590" t="str">
        <f t="shared" si="9"/>
        <v>502327SIFT</v>
      </c>
    </row>
    <row r="591" spans="1:5" x14ac:dyDescent="0.5">
      <c r="A591" t="s">
        <v>535</v>
      </c>
      <c r="B591" t="s">
        <v>229</v>
      </c>
      <c r="C591">
        <v>666159</v>
      </c>
      <c r="D591" t="s">
        <v>22</v>
      </c>
      <c r="E591" t="str">
        <f t="shared" si="9"/>
        <v>666159SIFT</v>
      </c>
    </row>
    <row r="592" spans="1:5" x14ac:dyDescent="0.5">
      <c r="A592" t="s">
        <v>382</v>
      </c>
      <c r="B592" t="s">
        <v>731</v>
      </c>
      <c r="C592">
        <v>607219</v>
      </c>
      <c r="D592" t="s">
        <v>22</v>
      </c>
      <c r="E592" t="str">
        <f t="shared" si="9"/>
        <v>607219SIFT</v>
      </c>
    </row>
    <row r="593" spans="1:5" x14ac:dyDescent="0.5">
      <c r="A593" t="s">
        <v>854</v>
      </c>
      <c r="B593" t="s">
        <v>855</v>
      </c>
      <c r="C593">
        <v>664714</v>
      </c>
      <c r="D593" t="s">
        <v>22</v>
      </c>
      <c r="E593" t="str">
        <f t="shared" si="9"/>
        <v>664714SIFT</v>
      </c>
    </row>
    <row r="594" spans="1:5" x14ac:dyDescent="0.5">
      <c r="A594" t="s">
        <v>883</v>
      </c>
      <c r="B594" t="s">
        <v>89</v>
      </c>
      <c r="C594">
        <v>607391</v>
      </c>
      <c r="D594" t="s">
        <v>22</v>
      </c>
      <c r="E594" t="str">
        <f t="shared" si="9"/>
        <v>607391SIFT</v>
      </c>
    </row>
    <row r="595" spans="1:5" x14ac:dyDescent="0.5">
      <c r="A595" t="s">
        <v>898</v>
      </c>
      <c r="B595" t="s">
        <v>139</v>
      </c>
      <c r="C595">
        <v>676879</v>
      </c>
      <c r="D595" t="s">
        <v>22</v>
      </c>
      <c r="E595" t="str">
        <f t="shared" si="9"/>
        <v>676879SIFT</v>
      </c>
    </row>
    <row r="596" spans="1:5" x14ac:dyDescent="0.5">
      <c r="A596" t="s">
        <v>663</v>
      </c>
      <c r="B596" t="s">
        <v>497</v>
      </c>
      <c r="C596">
        <v>607359</v>
      </c>
      <c r="D596" t="s">
        <v>22</v>
      </c>
      <c r="E596" t="str">
        <f t="shared" si="9"/>
        <v>607359SIFT</v>
      </c>
    </row>
    <row r="597" spans="1:5" x14ac:dyDescent="0.5">
      <c r="A597" t="s">
        <v>174</v>
      </c>
      <c r="B597" t="s">
        <v>175</v>
      </c>
      <c r="C597">
        <v>621076</v>
      </c>
      <c r="D597" t="s">
        <v>22</v>
      </c>
      <c r="E597" t="str">
        <f t="shared" si="9"/>
        <v>621076SIFT</v>
      </c>
    </row>
    <row r="598" spans="1:5" x14ac:dyDescent="0.5">
      <c r="A598" t="s">
        <v>870</v>
      </c>
      <c r="B598" t="s">
        <v>871</v>
      </c>
      <c r="C598">
        <v>656353</v>
      </c>
      <c r="D598" t="s">
        <v>22</v>
      </c>
      <c r="E598" t="str">
        <f t="shared" si="9"/>
        <v>656353SIFT</v>
      </c>
    </row>
    <row r="599" spans="1:5" x14ac:dyDescent="0.5">
      <c r="A599" t="s">
        <v>952</v>
      </c>
      <c r="B599" t="s">
        <v>953</v>
      </c>
      <c r="C599">
        <v>641726</v>
      </c>
      <c r="D599" t="s">
        <v>22</v>
      </c>
      <c r="E599" t="str">
        <f t="shared" si="9"/>
        <v>641726SIFT</v>
      </c>
    </row>
    <row r="600" spans="1:5" x14ac:dyDescent="0.5">
      <c r="A600" t="s">
        <v>895</v>
      </c>
      <c r="B600" t="s">
        <v>97</v>
      </c>
      <c r="C600">
        <v>592716</v>
      </c>
      <c r="D600" t="s">
        <v>22</v>
      </c>
      <c r="E600" t="str">
        <f t="shared" si="9"/>
        <v>592716SIFT</v>
      </c>
    </row>
    <row r="601" spans="1:5" x14ac:dyDescent="0.5">
      <c r="A601" t="s">
        <v>176</v>
      </c>
      <c r="B601" t="s">
        <v>177</v>
      </c>
      <c r="C601">
        <v>642232</v>
      </c>
      <c r="D601" t="s">
        <v>22</v>
      </c>
      <c r="E601" t="str">
        <f t="shared" si="9"/>
        <v>642232SIFT</v>
      </c>
    </row>
    <row r="602" spans="1:5" x14ac:dyDescent="0.5">
      <c r="A602" t="s">
        <v>184</v>
      </c>
      <c r="B602" t="s">
        <v>251</v>
      </c>
      <c r="C602">
        <v>501925</v>
      </c>
      <c r="D602" t="s">
        <v>22</v>
      </c>
      <c r="E602" t="str">
        <f t="shared" si="9"/>
        <v>501925SIFT</v>
      </c>
    </row>
    <row r="603" spans="1:5" x14ac:dyDescent="0.5">
      <c r="A603" t="s">
        <v>682</v>
      </c>
      <c r="B603" t="s">
        <v>101</v>
      </c>
      <c r="C603">
        <v>663531</v>
      </c>
      <c r="D603" t="s">
        <v>22</v>
      </c>
      <c r="E603" t="str">
        <f t="shared" si="9"/>
        <v>663531SIFT</v>
      </c>
    </row>
    <row r="604" spans="1:5" x14ac:dyDescent="0.5">
      <c r="A604" t="s">
        <v>634</v>
      </c>
      <c r="B604" t="s">
        <v>520</v>
      </c>
      <c r="C604">
        <v>676684</v>
      </c>
      <c r="D604" t="s">
        <v>22</v>
      </c>
      <c r="E604" t="str">
        <f t="shared" si="9"/>
        <v>676684SIFT</v>
      </c>
    </row>
    <row r="605" spans="1:5" x14ac:dyDescent="0.5">
      <c r="A605" t="s">
        <v>750</v>
      </c>
      <c r="B605" t="s">
        <v>177</v>
      </c>
      <c r="C605">
        <v>621114</v>
      </c>
      <c r="D605" t="s">
        <v>22</v>
      </c>
      <c r="E605" t="str">
        <f t="shared" si="9"/>
        <v>621114SIFT</v>
      </c>
    </row>
    <row r="606" spans="1:5" x14ac:dyDescent="0.5">
      <c r="A606" t="s">
        <v>1615</v>
      </c>
      <c r="B606" t="s">
        <v>258</v>
      </c>
      <c r="C606">
        <v>605347</v>
      </c>
      <c r="D606" t="s">
        <v>22</v>
      </c>
      <c r="E606" t="str">
        <f t="shared" si="9"/>
        <v>605347SIFT</v>
      </c>
    </row>
    <row r="607" spans="1:5" x14ac:dyDescent="0.5">
      <c r="A607" t="s">
        <v>292</v>
      </c>
      <c r="B607" t="s">
        <v>924</v>
      </c>
      <c r="C607">
        <v>670090</v>
      </c>
      <c r="D607" t="s">
        <v>22</v>
      </c>
      <c r="E607" t="str">
        <f t="shared" si="9"/>
        <v>670090SIFT</v>
      </c>
    </row>
    <row r="608" spans="1:5" x14ac:dyDescent="0.5">
      <c r="A608" t="s">
        <v>146</v>
      </c>
      <c r="B608" t="s">
        <v>147</v>
      </c>
      <c r="C608">
        <v>608344</v>
      </c>
      <c r="D608" t="s">
        <v>22</v>
      </c>
      <c r="E608" t="str">
        <f t="shared" si="9"/>
        <v>608344SIFT</v>
      </c>
    </row>
    <row r="609" spans="1:5" x14ac:dyDescent="0.5">
      <c r="A609" t="s">
        <v>918</v>
      </c>
      <c r="B609" t="s">
        <v>919</v>
      </c>
      <c r="C609">
        <v>626929</v>
      </c>
      <c r="D609" t="s">
        <v>22</v>
      </c>
      <c r="E609" t="str">
        <f t="shared" si="9"/>
        <v>626929SIFT</v>
      </c>
    </row>
    <row r="610" spans="1:5" x14ac:dyDescent="0.5">
      <c r="A610" t="s">
        <v>236</v>
      </c>
      <c r="B610" t="s">
        <v>412</v>
      </c>
      <c r="C610">
        <v>650895</v>
      </c>
      <c r="D610" t="s">
        <v>22</v>
      </c>
      <c r="E610" t="str">
        <f t="shared" si="9"/>
        <v>650895SIFT</v>
      </c>
    </row>
    <row r="611" spans="1:5" x14ac:dyDescent="0.5">
      <c r="A611" t="s">
        <v>118</v>
      </c>
      <c r="B611" t="s">
        <v>119</v>
      </c>
      <c r="C611">
        <v>543294</v>
      </c>
      <c r="D611" t="s">
        <v>22</v>
      </c>
      <c r="E611" t="str">
        <f t="shared" si="9"/>
        <v>543294SIFT</v>
      </c>
    </row>
    <row r="612" spans="1:5" x14ac:dyDescent="0.5">
      <c r="A612" t="s">
        <v>581</v>
      </c>
      <c r="B612" t="s">
        <v>220</v>
      </c>
      <c r="C612">
        <v>445213</v>
      </c>
      <c r="D612" t="s">
        <v>22</v>
      </c>
      <c r="E612" t="str">
        <f t="shared" si="9"/>
        <v>445213SIFT</v>
      </c>
    </row>
    <row r="613" spans="1:5" x14ac:dyDescent="0.5">
      <c r="A613" t="s">
        <v>304</v>
      </c>
      <c r="B613" t="s">
        <v>305</v>
      </c>
      <c r="C613">
        <v>676596</v>
      </c>
      <c r="D613" t="s">
        <v>22</v>
      </c>
      <c r="E613" t="str">
        <f t="shared" si="9"/>
        <v>676596SIFT</v>
      </c>
    </row>
    <row r="614" spans="1:5" x14ac:dyDescent="0.5">
      <c r="A614" t="s">
        <v>856</v>
      </c>
      <c r="B614" t="s">
        <v>857</v>
      </c>
      <c r="C614">
        <v>664045</v>
      </c>
      <c r="D614" t="s">
        <v>22</v>
      </c>
      <c r="E614" t="str">
        <f t="shared" si="9"/>
        <v>664045SIFT</v>
      </c>
    </row>
    <row r="615" spans="1:5" x14ac:dyDescent="0.5">
      <c r="A615" t="s">
        <v>192</v>
      </c>
      <c r="B615" t="s">
        <v>193</v>
      </c>
      <c r="C615">
        <v>607200</v>
      </c>
      <c r="D615" t="s">
        <v>22</v>
      </c>
      <c r="E615" t="str">
        <f t="shared" si="9"/>
        <v>607200SIFT</v>
      </c>
    </row>
    <row r="616" spans="1:5" x14ac:dyDescent="0.5">
      <c r="A616" t="s">
        <v>690</v>
      </c>
      <c r="B616" t="s">
        <v>260</v>
      </c>
      <c r="C616">
        <v>663559</v>
      </c>
      <c r="D616" t="s">
        <v>22</v>
      </c>
      <c r="E616" t="str">
        <f t="shared" si="9"/>
        <v>663559SIFT</v>
      </c>
    </row>
    <row r="617" spans="1:5" x14ac:dyDescent="0.5">
      <c r="A617" t="s">
        <v>208</v>
      </c>
      <c r="B617" t="s">
        <v>170</v>
      </c>
      <c r="C617">
        <v>453562</v>
      </c>
      <c r="D617" t="s">
        <v>22</v>
      </c>
      <c r="E617" t="str">
        <f t="shared" si="9"/>
        <v>453562SIFT</v>
      </c>
    </row>
    <row r="618" spans="1:5" x14ac:dyDescent="0.5">
      <c r="A618" t="s">
        <v>200</v>
      </c>
      <c r="B618" t="s">
        <v>637</v>
      </c>
      <c r="C618">
        <v>570488</v>
      </c>
      <c r="D618" t="s">
        <v>22</v>
      </c>
      <c r="E618" t="str">
        <f t="shared" si="9"/>
        <v>570488SIFT</v>
      </c>
    </row>
    <row r="619" spans="1:5" x14ac:dyDescent="0.5">
      <c r="A619" t="s">
        <v>767</v>
      </c>
      <c r="B619" t="s">
        <v>768</v>
      </c>
      <c r="C619">
        <v>571948</v>
      </c>
      <c r="D619" t="s">
        <v>22</v>
      </c>
      <c r="E619" t="str">
        <f t="shared" si="9"/>
        <v>571948SIFT</v>
      </c>
    </row>
    <row r="620" spans="1:5" x14ac:dyDescent="0.5">
      <c r="A620" t="s">
        <v>369</v>
      </c>
      <c r="B620" t="s">
        <v>370</v>
      </c>
      <c r="C620">
        <v>572955</v>
      </c>
      <c r="D620" t="s">
        <v>22</v>
      </c>
      <c r="E620" t="str">
        <f t="shared" si="9"/>
        <v>572955SIFT</v>
      </c>
    </row>
    <row r="621" spans="1:5" x14ac:dyDescent="0.5">
      <c r="A621" t="s">
        <v>108</v>
      </c>
      <c r="B621" t="s">
        <v>295</v>
      </c>
      <c r="C621">
        <v>573124</v>
      </c>
      <c r="D621" t="s">
        <v>22</v>
      </c>
      <c r="E621" t="str">
        <f t="shared" si="9"/>
        <v>573124SIFT</v>
      </c>
    </row>
    <row r="622" spans="1:5" x14ac:dyDescent="0.5">
      <c r="A622" t="s">
        <v>889</v>
      </c>
      <c r="B622" t="s">
        <v>177</v>
      </c>
      <c r="C622">
        <v>595411</v>
      </c>
      <c r="D622" t="s">
        <v>22</v>
      </c>
      <c r="E622" t="str">
        <f t="shared" si="9"/>
        <v>595411SIFT</v>
      </c>
    </row>
    <row r="623" spans="1:5" x14ac:dyDescent="0.5">
      <c r="A623" t="s">
        <v>660</v>
      </c>
      <c r="B623" t="s">
        <v>661</v>
      </c>
      <c r="C623">
        <v>605488</v>
      </c>
      <c r="D623" t="s">
        <v>22</v>
      </c>
      <c r="E623" t="str">
        <f t="shared" si="9"/>
        <v>605488SIFT</v>
      </c>
    </row>
    <row r="624" spans="1:5" x14ac:dyDescent="0.5">
      <c r="A624" t="s">
        <v>457</v>
      </c>
      <c r="B624" t="s">
        <v>139</v>
      </c>
      <c r="C624">
        <v>607481</v>
      </c>
      <c r="D624" t="s">
        <v>22</v>
      </c>
      <c r="E624" t="str">
        <f t="shared" si="9"/>
        <v>607481SIFT</v>
      </c>
    </row>
    <row r="625" spans="1:5" x14ac:dyDescent="0.5">
      <c r="A625" t="s">
        <v>446</v>
      </c>
      <c r="B625" t="s">
        <v>447</v>
      </c>
      <c r="C625">
        <v>621348</v>
      </c>
      <c r="D625" t="s">
        <v>22</v>
      </c>
      <c r="E625" t="str">
        <f t="shared" si="9"/>
        <v>621348SIFT</v>
      </c>
    </row>
    <row r="626" spans="1:5" x14ac:dyDescent="0.5">
      <c r="A626" t="s">
        <v>812</v>
      </c>
      <c r="B626" t="s">
        <v>177</v>
      </c>
      <c r="C626">
        <v>621366</v>
      </c>
      <c r="D626" t="s">
        <v>22</v>
      </c>
      <c r="E626" t="str">
        <f t="shared" si="9"/>
        <v>621366SIFT</v>
      </c>
    </row>
    <row r="627" spans="1:5" x14ac:dyDescent="0.5">
      <c r="A627" t="s">
        <v>188</v>
      </c>
      <c r="B627" t="s">
        <v>189</v>
      </c>
      <c r="C627">
        <v>622072</v>
      </c>
      <c r="D627" t="s">
        <v>22</v>
      </c>
      <c r="E627" t="str">
        <f t="shared" si="9"/>
        <v>622072SIFT</v>
      </c>
    </row>
    <row r="628" spans="1:5" x14ac:dyDescent="0.5">
      <c r="A628" t="s">
        <v>804</v>
      </c>
      <c r="B628" t="s">
        <v>805</v>
      </c>
      <c r="C628">
        <v>622088</v>
      </c>
      <c r="D628" t="s">
        <v>22</v>
      </c>
      <c r="E628" t="str">
        <f t="shared" si="9"/>
        <v>622088SIFT</v>
      </c>
    </row>
    <row r="629" spans="1:5" x14ac:dyDescent="0.5">
      <c r="A629" t="s">
        <v>749</v>
      </c>
      <c r="B629" t="s">
        <v>312</v>
      </c>
      <c r="C629">
        <v>642233</v>
      </c>
      <c r="D629" t="s">
        <v>22</v>
      </c>
      <c r="E629" t="str">
        <f t="shared" si="9"/>
        <v>642233SIFT</v>
      </c>
    </row>
    <row r="630" spans="1:5" x14ac:dyDescent="0.5">
      <c r="A630" t="s">
        <v>836</v>
      </c>
      <c r="B630" t="s">
        <v>741</v>
      </c>
      <c r="C630">
        <v>643615</v>
      </c>
      <c r="D630" t="s">
        <v>22</v>
      </c>
      <c r="E630" t="str">
        <f t="shared" si="9"/>
        <v>643615SIFT</v>
      </c>
    </row>
    <row r="631" spans="1:5" x14ac:dyDescent="0.5">
      <c r="A631" t="s">
        <v>578</v>
      </c>
      <c r="B631" t="s">
        <v>579</v>
      </c>
      <c r="C631">
        <v>664192</v>
      </c>
      <c r="D631" t="s">
        <v>22</v>
      </c>
      <c r="E631" t="str">
        <f t="shared" si="9"/>
        <v>664192SIFT</v>
      </c>
    </row>
    <row r="632" spans="1:5" x14ac:dyDescent="0.5">
      <c r="A632" t="s">
        <v>523</v>
      </c>
      <c r="B632" t="s">
        <v>181</v>
      </c>
      <c r="C632">
        <v>667463</v>
      </c>
      <c r="D632" t="s">
        <v>22</v>
      </c>
      <c r="E632" t="str">
        <f t="shared" si="9"/>
        <v>667463SIFT</v>
      </c>
    </row>
    <row r="633" spans="1:5" x14ac:dyDescent="0.5">
      <c r="A633" t="s">
        <v>859</v>
      </c>
      <c r="B633" t="s">
        <v>797</v>
      </c>
      <c r="C633">
        <v>676220</v>
      </c>
      <c r="D633" t="s">
        <v>22</v>
      </c>
      <c r="E633" t="str">
        <f t="shared" si="9"/>
        <v>676220SIFT</v>
      </c>
    </row>
    <row r="634" spans="1:5" x14ac:dyDescent="0.5">
      <c r="A634" t="s">
        <v>228</v>
      </c>
      <c r="B634" t="s">
        <v>229</v>
      </c>
      <c r="C634">
        <v>676840</v>
      </c>
      <c r="D634" t="s">
        <v>22</v>
      </c>
      <c r="E634" t="str">
        <f t="shared" si="9"/>
        <v>676840SIFT</v>
      </c>
    </row>
  </sheetData>
  <sortState xmlns:xlrd2="http://schemas.microsoft.com/office/spreadsheetml/2017/richdata2" ref="A2:F635">
    <sortCondition descending="1" ref="F1:F635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55"/>
  <sheetViews>
    <sheetView topLeftCell="A670" workbookViewId="0">
      <selection activeCell="A209" sqref="A209"/>
    </sheetView>
  </sheetViews>
  <sheetFormatPr defaultColWidth="11" defaultRowHeight="15.75" x14ac:dyDescent="0.5"/>
  <cols>
    <col min="1" max="1" width="19.8125" bestFit="1" customWidth="1"/>
    <col min="2" max="2" width="8.6875" bestFit="1" customWidth="1"/>
  </cols>
  <sheetData>
    <row r="1" spans="1:2" x14ac:dyDescent="0.5">
      <c r="A1" t="s">
        <v>1107</v>
      </c>
      <c r="B1" t="s">
        <v>1106</v>
      </c>
    </row>
    <row r="2" spans="1:2" x14ac:dyDescent="0.5">
      <c r="A2" t="s">
        <v>56</v>
      </c>
      <c r="B2">
        <v>554430</v>
      </c>
    </row>
    <row r="3" spans="1:2" x14ac:dyDescent="0.5">
      <c r="A3" t="s">
        <v>24</v>
      </c>
      <c r="B3">
        <v>641816</v>
      </c>
    </row>
    <row r="4" spans="1:2" x14ac:dyDescent="0.5">
      <c r="A4" t="s">
        <v>236</v>
      </c>
      <c r="B4">
        <v>622491</v>
      </c>
    </row>
    <row r="5" spans="1:2" x14ac:dyDescent="0.5">
      <c r="A5" t="s">
        <v>12</v>
      </c>
      <c r="B5">
        <v>592662</v>
      </c>
    </row>
    <row r="6" spans="1:2" x14ac:dyDescent="0.5">
      <c r="A6" t="s">
        <v>252</v>
      </c>
      <c r="B6">
        <v>645261</v>
      </c>
    </row>
    <row r="7" spans="1:2" x14ac:dyDescent="0.5">
      <c r="A7" t="s">
        <v>52</v>
      </c>
      <c r="B7">
        <v>621111</v>
      </c>
    </row>
    <row r="8" spans="1:2" x14ac:dyDescent="0.5">
      <c r="A8" t="s">
        <v>150</v>
      </c>
      <c r="B8">
        <v>425794</v>
      </c>
    </row>
    <row r="9" spans="1:2" x14ac:dyDescent="0.5">
      <c r="A9" t="s">
        <v>246</v>
      </c>
      <c r="B9">
        <v>621244</v>
      </c>
    </row>
    <row r="10" spans="1:2" x14ac:dyDescent="0.5">
      <c r="A10" t="s">
        <v>28</v>
      </c>
      <c r="B10">
        <v>592332</v>
      </c>
    </row>
    <row r="11" spans="1:2" x14ac:dyDescent="0.5">
      <c r="A11" t="s">
        <v>248</v>
      </c>
      <c r="B11">
        <v>593423</v>
      </c>
    </row>
    <row r="12" spans="1:2" x14ac:dyDescent="0.5">
      <c r="A12" t="s">
        <v>48</v>
      </c>
      <c r="B12">
        <v>656302</v>
      </c>
    </row>
    <row r="13" spans="1:2" x14ac:dyDescent="0.5">
      <c r="A13" t="s">
        <v>86</v>
      </c>
      <c r="B13">
        <v>608337</v>
      </c>
    </row>
    <row r="14" spans="1:2" x14ac:dyDescent="0.5">
      <c r="A14" t="s">
        <v>138</v>
      </c>
      <c r="B14">
        <v>605400</v>
      </c>
    </row>
    <row r="15" spans="1:2" x14ac:dyDescent="0.5">
      <c r="A15" t="s">
        <v>106</v>
      </c>
      <c r="B15">
        <v>543135</v>
      </c>
    </row>
    <row r="16" spans="1:2" x14ac:dyDescent="0.5">
      <c r="A16" t="s">
        <v>18</v>
      </c>
      <c r="B16">
        <v>640455</v>
      </c>
    </row>
    <row r="17" spans="1:2" x14ac:dyDescent="0.5">
      <c r="A17" t="s">
        <v>114</v>
      </c>
      <c r="B17">
        <v>543475</v>
      </c>
    </row>
    <row r="18" spans="1:2" x14ac:dyDescent="0.5">
      <c r="A18" t="s">
        <v>289</v>
      </c>
      <c r="B18">
        <v>605397</v>
      </c>
    </row>
    <row r="19" spans="1:2" x14ac:dyDescent="0.5">
      <c r="A19" t="s">
        <v>74</v>
      </c>
      <c r="B19">
        <v>543037</v>
      </c>
    </row>
    <row r="20" spans="1:2" x14ac:dyDescent="0.5">
      <c r="A20" t="s">
        <v>118</v>
      </c>
      <c r="B20">
        <v>543294</v>
      </c>
    </row>
    <row r="21" spans="1:2" x14ac:dyDescent="0.5">
      <c r="A21" t="s">
        <v>219</v>
      </c>
      <c r="B21">
        <v>605540</v>
      </c>
    </row>
    <row r="22" spans="1:2" x14ac:dyDescent="0.5">
      <c r="A22" t="s">
        <v>154</v>
      </c>
      <c r="B22">
        <v>450203</v>
      </c>
    </row>
    <row r="23" spans="1:2" x14ac:dyDescent="0.5">
      <c r="A23" t="s">
        <v>218</v>
      </c>
      <c r="B23">
        <v>502043</v>
      </c>
    </row>
    <row r="24" spans="1:2" x14ac:dyDescent="0.5">
      <c r="A24" t="s">
        <v>104</v>
      </c>
      <c r="B24">
        <v>501985</v>
      </c>
    </row>
    <row r="25" spans="1:2" x14ac:dyDescent="0.5">
      <c r="A25" t="s">
        <v>124</v>
      </c>
      <c r="B25">
        <v>573186</v>
      </c>
    </row>
    <row r="26" spans="1:2" x14ac:dyDescent="0.5">
      <c r="A26" t="s">
        <v>82</v>
      </c>
      <c r="B26">
        <v>628711</v>
      </c>
    </row>
    <row r="27" spans="1:2" x14ac:dyDescent="0.5">
      <c r="A27" t="s">
        <v>112</v>
      </c>
      <c r="B27">
        <v>608566</v>
      </c>
    </row>
    <row r="28" spans="1:2" x14ac:dyDescent="0.5">
      <c r="A28" t="s">
        <v>94</v>
      </c>
      <c r="B28">
        <v>489119</v>
      </c>
    </row>
    <row r="29" spans="1:2" x14ac:dyDescent="0.5">
      <c r="A29" t="s">
        <v>76</v>
      </c>
      <c r="B29">
        <v>453286</v>
      </c>
    </row>
    <row r="30" spans="1:2" x14ac:dyDescent="0.5">
      <c r="A30" t="s">
        <v>209</v>
      </c>
      <c r="B30">
        <v>572971</v>
      </c>
    </row>
    <row r="31" spans="1:2" x14ac:dyDescent="0.5">
      <c r="A31" t="s">
        <v>204</v>
      </c>
      <c r="B31">
        <v>506433</v>
      </c>
    </row>
    <row r="32" spans="1:2" x14ac:dyDescent="0.5">
      <c r="A32" t="s">
        <v>40</v>
      </c>
      <c r="B32">
        <v>601713</v>
      </c>
    </row>
    <row r="33" spans="1:2" x14ac:dyDescent="0.5">
      <c r="A33" t="s">
        <v>221</v>
      </c>
      <c r="B33">
        <v>621121</v>
      </c>
    </row>
    <row r="34" spans="1:2" x14ac:dyDescent="0.5">
      <c r="A34" t="s">
        <v>166</v>
      </c>
      <c r="B34">
        <v>425844</v>
      </c>
    </row>
    <row r="35" spans="1:2" x14ac:dyDescent="0.5">
      <c r="A35" t="s">
        <v>206</v>
      </c>
      <c r="B35">
        <v>547943</v>
      </c>
    </row>
    <row r="36" spans="1:2" x14ac:dyDescent="0.5">
      <c r="A36" t="s">
        <v>196</v>
      </c>
      <c r="B36">
        <v>571578</v>
      </c>
    </row>
    <row r="37" spans="1:2" x14ac:dyDescent="0.5">
      <c r="A37" t="s">
        <v>148</v>
      </c>
      <c r="B37">
        <v>593958</v>
      </c>
    </row>
    <row r="38" spans="1:2" x14ac:dyDescent="0.5">
      <c r="A38" t="s">
        <v>44</v>
      </c>
      <c r="B38">
        <v>605200</v>
      </c>
    </row>
    <row r="39" spans="1:2" x14ac:dyDescent="0.5">
      <c r="A39" t="s">
        <v>173</v>
      </c>
      <c r="B39">
        <v>623167</v>
      </c>
    </row>
    <row r="40" spans="1:2" x14ac:dyDescent="0.5">
      <c r="A40" t="s">
        <v>32</v>
      </c>
      <c r="B40">
        <v>457918</v>
      </c>
    </row>
    <row r="41" spans="1:2" x14ac:dyDescent="0.5">
      <c r="A41" t="s">
        <v>130</v>
      </c>
      <c r="B41">
        <v>669373</v>
      </c>
    </row>
    <row r="42" spans="1:2" x14ac:dyDescent="0.5">
      <c r="A42" t="s">
        <v>224</v>
      </c>
      <c r="B42">
        <v>579328</v>
      </c>
    </row>
    <row r="43" spans="1:2" x14ac:dyDescent="0.5">
      <c r="A43" t="s">
        <v>202</v>
      </c>
      <c r="B43">
        <v>542881</v>
      </c>
    </row>
    <row r="44" spans="1:2" x14ac:dyDescent="0.5">
      <c r="A44" t="s">
        <v>146</v>
      </c>
      <c r="B44">
        <v>608344</v>
      </c>
    </row>
    <row r="45" spans="1:2" x14ac:dyDescent="0.5">
      <c r="A45" t="s">
        <v>211</v>
      </c>
      <c r="B45">
        <v>641745</v>
      </c>
    </row>
    <row r="46" spans="1:2" x14ac:dyDescent="0.5">
      <c r="A46" t="s">
        <v>60</v>
      </c>
      <c r="B46">
        <v>605483</v>
      </c>
    </row>
    <row r="47" spans="1:2" x14ac:dyDescent="0.5">
      <c r="A47" t="s">
        <v>66</v>
      </c>
      <c r="B47">
        <v>669203</v>
      </c>
    </row>
    <row r="48" spans="1:2" x14ac:dyDescent="0.5">
      <c r="A48" t="s">
        <v>140</v>
      </c>
      <c r="B48">
        <v>677651</v>
      </c>
    </row>
    <row r="49" spans="1:2" x14ac:dyDescent="0.5">
      <c r="A49" t="s">
        <v>414</v>
      </c>
      <c r="B49">
        <v>656756</v>
      </c>
    </row>
    <row r="50" spans="1:2" x14ac:dyDescent="0.5">
      <c r="A50" t="s">
        <v>271</v>
      </c>
      <c r="B50">
        <v>543101</v>
      </c>
    </row>
    <row r="51" spans="1:2" x14ac:dyDescent="0.5">
      <c r="A51" t="s">
        <v>240</v>
      </c>
      <c r="B51">
        <v>592836</v>
      </c>
    </row>
    <row r="52" spans="1:2" x14ac:dyDescent="0.5">
      <c r="A52" t="s">
        <v>128</v>
      </c>
      <c r="B52">
        <v>592351</v>
      </c>
    </row>
    <row r="53" spans="1:2" x14ac:dyDescent="0.5">
      <c r="A53" t="s">
        <v>64</v>
      </c>
      <c r="B53">
        <v>571927</v>
      </c>
    </row>
    <row r="54" spans="1:2" x14ac:dyDescent="0.5">
      <c r="A54" t="s">
        <v>98</v>
      </c>
      <c r="B54">
        <v>592791</v>
      </c>
    </row>
    <row r="55" spans="1:2" x14ac:dyDescent="0.5">
      <c r="A55" t="s">
        <v>237</v>
      </c>
      <c r="B55">
        <v>605135</v>
      </c>
    </row>
    <row r="56" spans="1:2" x14ac:dyDescent="0.5">
      <c r="A56" t="s">
        <v>217</v>
      </c>
      <c r="B56">
        <v>608331</v>
      </c>
    </row>
    <row r="57" spans="1:2" x14ac:dyDescent="0.5">
      <c r="A57" t="s">
        <v>176</v>
      </c>
      <c r="B57">
        <v>642232</v>
      </c>
    </row>
    <row r="58" spans="1:2" x14ac:dyDescent="0.5">
      <c r="A58" t="s">
        <v>316</v>
      </c>
      <c r="B58">
        <v>518876</v>
      </c>
    </row>
    <row r="59" spans="1:2" x14ac:dyDescent="0.5">
      <c r="A59" t="s">
        <v>171</v>
      </c>
      <c r="B59">
        <v>458681</v>
      </c>
    </row>
    <row r="60" spans="1:2" x14ac:dyDescent="0.5">
      <c r="A60" t="s">
        <v>277</v>
      </c>
      <c r="B60">
        <v>518774</v>
      </c>
    </row>
    <row r="61" spans="1:2" x14ac:dyDescent="0.5">
      <c r="A61" t="s">
        <v>136</v>
      </c>
      <c r="B61">
        <v>448179</v>
      </c>
    </row>
    <row r="62" spans="1:2" x14ac:dyDescent="0.5">
      <c r="A62" t="s">
        <v>36</v>
      </c>
      <c r="B62">
        <v>571760</v>
      </c>
    </row>
    <row r="63" spans="1:2" x14ac:dyDescent="0.5">
      <c r="A63" t="s">
        <v>84</v>
      </c>
      <c r="B63">
        <v>572070</v>
      </c>
    </row>
    <row r="64" spans="1:2" x14ac:dyDescent="0.5">
      <c r="A64" t="s">
        <v>352</v>
      </c>
      <c r="B64">
        <v>663554</v>
      </c>
    </row>
    <row r="65" spans="1:2" x14ac:dyDescent="0.5">
      <c r="A65" t="s">
        <v>90</v>
      </c>
      <c r="B65">
        <v>622608</v>
      </c>
    </row>
    <row r="66" spans="1:2" x14ac:dyDescent="0.5">
      <c r="A66" t="s">
        <v>192</v>
      </c>
      <c r="B66">
        <v>607200</v>
      </c>
    </row>
    <row r="67" spans="1:2" x14ac:dyDescent="0.5">
      <c r="A67" t="s">
        <v>78</v>
      </c>
      <c r="B67">
        <v>663903</v>
      </c>
    </row>
    <row r="68" spans="1:2" x14ac:dyDescent="0.5">
      <c r="A68" t="s">
        <v>134</v>
      </c>
      <c r="B68">
        <v>642547</v>
      </c>
    </row>
    <row r="69" spans="1:2" x14ac:dyDescent="0.5">
      <c r="A69" t="s">
        <v>257</v>
      </c>
      <c r="B69">
        <v>605347</v>
      </c>
    </row>
    <row r="70" spans="1:2" x14ac:dyDescent="0.5">
      <c r="A70" t="s">
        <v>284</v>
      </c>
      <c r="B70">
        <v>615698</v>
      </c>
    </row>
    <row r="71" spans="1:2" x14ac:dyDescent="0.5">
      <c r="A71" t="s">
        <v>355</v>
      </c>
      <c r="B71">
        <v>452657</v>
      </c>
    </row>
    <row r="72" spans="1:2" x14ac:dyDescent="0.5">
      <c r="A72" t="s">
        <v>96</v>
      </c>
      <c r="B72">
        <v>605288</v>
      </c>
    </row>
    <row r="73" spans="1:2" x14ac:dyDescent="0.5">
      <c r="A73" t="s">
        <v>347</v>
      </c>
      <c r="B73">
        <v>592314</v>
      </c>
    </row>
    <row r="74" spans="1:2" x14ac:dyDescent="0.5">
      <c r="A74" t="s">
        <v>72</v>
      </c>
      <c r="B74">
        <v>607074</v>
      </c>
    </row>
    <row r="75" spans="1:2" x14ac:dyDescent="0.5">
      <c r="A75" t="s">
        <v>180</v>
      </c>
      <c r="B75">
        <v>607644</v>
      </c>
    </row>
    <row r="76" spans="1:2" x14ac:dyDescent="0.5">
      <c r="A76" t="s">
        <v>299</v>
      </c>
      <c r="B76">
        <v>518516</v>
      </c>
    </row>
    <row r="77" spans="1:2" x14ac:dyDescent="0.5">
      <c r="A77" t="s">
        <v>238</v>
      </c>
      <c r="B77">
        <v>594835</v>
      </c>
    </row>
    <row r="78" spans="1:2" x14ac:dyDescent="0.5">
      <c r="A78" t="s">
        <v>160</v>
      </c>
      <c r="B78">
        <v>592767</v>
      </c>
    </row>
    <row r="79" spans="1:2" x14ac:dyDescent="0.5">
      <c r="A79" t="s">
        <v>188</v>
      </c>
      <c r="B79">
        <v>622072</v>
      </c>
    </row>
    <row r="80" spans="1:2" x14ac:dyDescent="0.5">
      <c r="A80" t="s">
        <v>108</v>
      </c>
      <c r="B80">
        <v>669432</v>
      </c>
    </row>
    <row r="81" spans="1:2" x14ac:dyDescent="0.5">
      <c r="A81" t="s">
        <v>128</v>
      </c>
      <c r="B81">
        <v>543243</v>
      </c>
    </row>
    <row r="82" spans="1:2" x14ac:dyDescent="0.5">
      <c r="A82" t="s">
        <v>328</v>
      </c>
      <c r="B82">
        <v>664141</v>
      </c>
    </row>
    <row r="83" spans="1:2" x14ac:dyDescent="0.5">
      <c r="A83" t="s">
        <v>243</v>
      </c>
      <c r="B83">
        <v>668676</v>
      </c>
    </row>
    <row r="84" spans="1:2" x14ac:dyDescent="0.5">
      <c r="A84" t="s">
        <v>184</v>
      </c>
      <c r="B84">
        <v>592761</v>
      </c>
    </row>
    <row r="85" spans="1:2" x14ac:dyDescent="0.5">
      <c r="A85" t="s">
        <v>307</v>
      </c>
      <c r="B85">
        <v>640444</v>
      </c>
    </row>
    <row r="86" spans="1:2" x14ac:dyDescent="0.5">
      <c r="A86" t="s">
        <v>158</v>
      </c>
      <c r="B86">
        <v>663460</v>
      </c>
    </row>
    <row r="87" spans="1:2" x14ac:dyDescent="0.5">
      <c r="A87" t="s">
        <v>226</v>
      </c>
      <c r="B87">
        <v>663465</v>
      </c>
    </row>
    <row r="88" spans="1:2" x14ac:dyDescent="0.5">
      <c r="A88" t="s">
        <v>202</v>
      </c>
      <c r="B88">
        <v>666120</v>
      </c>
    </row>
    <row r="89" spans="1:2" x14ac:dyDescent="0.5">
      <c r="A89" t="s">
        <v>88</v>
      </c>
      <c r="B89">
        <v>663978</v>
      </c>
    </row>
    <row r="90" spans="1:2" x14ac:dyDescent="0.5">
      <c r="A90" t="s">
        <v>322</v>
      </c>
      <c r="B90">
        <v>607231</v>
      </c>
    </row>
    <row r="91" spans="1:2" x14ac:dyDescent="0.5">
      <c r="A91" t="s">
        <v>278</v>
      </c>
      <c r="B91">
        <v>596295</v>
      </c>
    </row>
    <row r="92" spans="1:2" x14ac:dyDescent="0.5">
      <c r="A92" t="s">
        <v>326</v>
      </c>
      <c r="B92">
        <v>657277</v>
      </c>
    </row>
    <row r="93" spans="1:2" x14ac:dyDescent="0.5">
      <c r="A93" t="s">
        <v>341</v>
      </c>
      <c r="B93">
        <v>456501</v>
      </c>
    </row>
    <row r="94" spans="1:2" x14ac:dyDescent="0.5">
      <c r="A94" t="s">
        <v>100</v>
      </c>
      <c r="B94">
        <v>669302</v>
      </c>
    </row>
    <row r="95" spans="1:2" x14ac:dyDescent="0.5">
      <c r="A95" t="s">
        <v>331</v>
      </c>
      <c r="B95">
        <v>608379</v>
      </c>
    </row>
    <row r="96" spans="1:2" x14ac:dyDescent="0.5">
      <c r="A96" t="s">
        <v>200</v>
      </c>
      <c r="B96">
        <v>664285</v>
      </c>
    </row>
    <row r="97" spans="1:2" x14ac:dyDescent="0.5">
      <c r="A97" t="s">
        <v>230</v>
      </c>
      <c r="B97">
        <v>660271</v>
      </c>
    </row>
    <row r="98" spans="1:2" x14ac:dyDescent="0.5">
      <c r="A98" t="s">
        <v>162</v>
      </c>
      <c r="B98">
        <v>668678</v>
      </c>
    </row>
    <row r="99" spans="1:2" x14ac:dyDescent="0.5">
      <c r="A99" t="s">
        <v>297</v>
      </c>
      <c r="B99">
        <v>640470</v>
      </c>
    </row>
    <row r="100" spans="1:2" x14ac:dyDescent="0.5">
      <c r="A100" t="s">
        <v>330</v>
      </c>
      <c r="B100">
        <v>545333</v>
      </c>
    </row>
    <row r="101" spans="1:2" x14ac:dyDescent="0.5">
      <c r="A101" t="s">
        <v>174</v>
      </c>
      <c r="B101">
        <v>621076</v>
      </c>
    </row>
    <row r="102" spans="1:2" x14ac:dyDescent="0.5">
      <c r="A102" t="s">
        <v>462</v>
      </c>
      <c r="B102">
        <v>527048</v>
      </c>
    </row>
    <row r="103" spans="1:2" x14ac:dyDescent="0.5">
      <c r="A103" t="s">
        <v>339</v>
      </c>
      <c r="B103">
        <v>628317</v>
      </c>
    </row>
    <row r="104" spans="1:2" x14ac:dyDescent="0.5">
      <c r="A104" t="s">
        <v>120</v>
      </c>
      <c r="B104">
        <v>663474</v>
      </c>
    </row>
    <row r="105" spans="1:2" x14ac:dyDescent="0.5">
      <c r="A105" t="s">
        <v>290</v>
      </c>
      <c r="B105">
        <v>663556</v>
      </c>
    </row>
    <row r="106" spans="1:2" x14ac:dyDescent="0.5">
      <c r="A106" t="s">
        <v>208</v>
      </c>
      <c r="B106">
        <v>453562</v>
      </c>
    </row>
    <row r="107" spans="1:2" x14ac:dyDescent="0.5">
      <c r="A107" t="s">
        <v>267</v>
      </c>
      <c r="B107">
        <v>661269</v>
      </c>
    </row>
    <row r="108" spans="1:2" x14ac:dyDescent="0.5">
      <c r="A108" t="s">
        <v>314</v>
      </c>
      <c r="B108">
        <v>547942</v>
      </c>
    </row>
    <row r="109" spans="1:2" x14ac:dyDescent="0.5">
      <c r="A109" t="s">
        <v>215</v>
      </c>
      <c r="B109">
        <v>641540</v>
      </c>
    </row>
    <row r="110" spans="1:2" x14ac:dyDescent="0.5">
      <c r="A110" t="s">
        <v>292</v>
      </c>
      <c r="B110">
        <v>621219</v>
      </c>
    </row>
    <row r="111" spans="1:2" x14ac:dyDescent="0.5">
      <c r="A111" t="s">
        <v>250</v>
      </c>
      <c r="B111">
        <v>605452</v>
      </c>
    </row>
    <row r="112" spans="1:2" x14ac:dyDescent="0.5">
      <c r="A112" t="s">
        <v>169</v>
      </c>
      <c r="B112">
        <v>543606</v>
      </c>
    </row>
    <row r="113" spans="1:2" x14ac:dyDescent="0.5">
      <c r="A113" t="s">
        <v>311</v>
      </c>
      <c r="B113">
        <v>641778</v>
      </c>
    </row>
    <row r="114" spans="1:2" x14ac:dyDescent="0.5">
      <c r="A114" t="s">
        <v>144</v>
      </c>
      <c r="B114">
        <v>664299</v>
      </c>
    </row>
    <row r="115" spans="1:2" x14ac:dyDescent="0.5">
      <c r="A115" t="s">
        <v>211</v>
      </c>
      <c r="B115">
        <v>656605</v>
      </c>
    </row>
    <row r="116" spans="1:2" x14ac:dyDescent="0.5">
      <c r="A116" t="s">
        <v>257</v>
      </c>
      <c r="B116">
        <v>641154</v>
      </c>
    </row>
    <row r="117" spans="1:2" x14ac:dyDescent="0.5">
      <c r="A117" t="s">
        <v>275</v>
      </c>
      <c r="B117">
        <v>477132</v>
      </c>
    </row>
    <row r="118" spans="1:2" x14ac:dyDescent="0.5">
      <c r="A118" t="s">
        <v>551</v>
      </c>
      <c r="B118">
        <v>607536</v>
      </c>
    </row>
    <row r="119" spans="1:2" x14ac:dyDescent="0.5">
      <c r="A119" t="s">
        <v>327</v>
      </c>
      <c r="B119">
        <v>621107</v>
      </c>
    </row>
    <row r="120" spans="1:2" x14ac:dyDescent="0.5">
      <c r="A120" t="s">
        <v>279</v>
      </c>
      <c r="B120">
        <v>592346</v>
      </c>
    </row>
    <row r="121" spans="1:2" x14ac:dyDescent="0.5">
      <c r="A121" t="s">
        <v>568</v>
      </c>
      <c r="B121">
        <v>650644</v>
      </c>
    </row>
    <row r="122" spans="1:2" x14ac:dyDescent="0.5">
      <c r="A122" t="s">
        <v>190</v>
      </c>
      <c r="B122">
        <v>669211</v>
      </c>
    </row>
    <row r="123" spans="1:2" x14ac:dyDescent="0.5">
      <c r="A123" t="s">
        <v>304</v>
      </c>
      <c r="B123">
        <v>676596</v>
      </c>
    </row>
    <row r="124" spans="1:2" x14ac:dyDescent="0.5">
      <c r="A124" t="s">
        <v>244</v>
      </c>
      <c r="B124">
        <v>548389</v>
      </c>
    </row>
    <row r="125" spans="1:2" x14ac:dyDescent="0.5">
      <c r="A125" t="s">
        <v>286</v>
      </c>
      <c r="B125">
        <v>570632</v>
      </c>
    </row>
    <row r="126" spans="1:2" x14ac:dyDescent="0.5">
      <c r="A126" t="s">
        <v>410</v>
      </c>
      <c r="B126">
        <v>666201</v>
      </c>
    </row>
    <row r="127" spans="1:2" x14ac:dyDescent="0.5">
      <c r="A127" t="s">
        <v>433</v>
      </c>
      <c r="B127">
        <v>593334</v>
      </c>
    </row>
    <row r="128" spans="1:2" x14ac:dyDescent="0.5">
      <c r="A128" t="s">
        <v>234</v>
      </c>
      <c r="B128">
        <v>502179</v>
      </c>
    </row>
    <row r="129" spans="1:2" x14ac:dyDescent="0.5">
      <c r="A129" t="s">
        <v>442</v>
      </c>
      <c r="B129">
        <v>605164</v>
      </c>
    </row>
    <row r="130" spans="1:2" x14ac:dyDescent="0.5">
      <c r="A130" t="s">
        <v>265</v>
      </c>
      <c r="B130">
        <v>592826</v>
      </c>
    </row>
    <row r="131" spans="1:2" x14ac:dyDescent="0.5">
      <c r="A131" t="s">
        <v>459</v>
      </c>
      <c r="B131">
        <v>669456</v>
      </c>
    </row>
    <row r="132" spans="1:2" x14ac:dyDescent="0.5">
      <c r="A132" t="s">
        <v>351</v>
      </c>
      <c r="B132">
        <v>677960</v>
      </c>
    </row>
    <row r="133" spans="1:2" x14ac:dyDescent="0.5">
      <c r="A133" t="s">
        <v>596</v>
      </c>
      <c r="B133">
        <v>666200</v>
      </c>
    </row>
    <row r="134" spans="1:2" x14ac:dyDescent="0.5">
      <c r="A134" t="s">
        <v>313</v>
      </c>
      <c r="B134">
        <v>621368</v>
      </c>
    </row>
    <row r="135" spans="1:2" x14ac:dyDescent="0.5">
      <c r="A135" t="s">
        <v>273</v>
      </c>
      <c r="B135">
        <v>501381</v>
      </c>
    </row>
    <row r="136" spans="1:2" x14ac:dyDescent="0.5">
      <c r="A136" t="s">
        <v>547</v>
      </c>
      <c r="B136">
        <v>663776</v>
      </c>
    </row>
    <row r="137" spans="1:2" x14ac:dyDescent="0.5">
      <c r="A137" t="s">
        <v>345</v>
      </c>
      <c r="B137">
        <v>656954</v>
      </c>
    </row>
    <row r="138" spans="1:2" x14ac:dyDescent="0.5">
      <c r="A138" t="s">
        <v>269</v>
      </c>
      <c r="B138">
        <v>656731</v>
      </c>
    </row>
    <row r="139" spans="1:2" x14ac:dyDescent="0.5">
      <c r="A139" t="s">
        <v>202</v>
      </c>
      <c r="B139">
        <v>474463</v>
      </c>
    </row>
    <row r="140" spans="1:2" x14ac:dyDescent="0.5">
      <c r="A140" t="s">
        <v>398</v>
      </c>
      <c r="B140">
        <v>502171</v>
      </c>
    </row>
    <row r="141" spans="1:2" x14ac:dyDescent="0.5">
      <c r="A141" t="s">
        <v>306</v>
      </c>
      <c r="B141">
        <v>664353</v>
      </c>
    </row>
    <row r="142" spans="1:2" x14ac:dyDescent="0.5">
      <c r="A142" t="s">
        <v>492</v>
      </c>
      <c r="B142">
        <v>641302</v>
      </c>
    </row>
    <row r="143" spans="1:2" x14ac:dyDescent="0.5">
      <c r="A143" t="s">
        <v>405</v>
      </c>
      <c r="B143">
        <v>660761</v>
      </c>
    </row>
    <row r="144" spans="1:2" x14ac:dyDescent="0.5">
      <c r="A144" t="s">
        <v>365</v>
      </c>
      <c r="B144">
        <v>672578</v>
      </c>
    </row>
    <row r="145" spans="1:2" x14ac:dyDescent="0.5">
      <c r="A145" t="s">
        <v>371</v>
      </c>
      <c r="B145">
        <v>641771</v>
      </c>
    </row>
    <row r="146" spans="1:2" x14ac:dyDescent="0.5">
      <c r="A146" t="s">
        <v>319</v>
      </c>
      <c r="B146">
        <v>607192</v>
      </c>
    </row>
    <row r="147" spans="1:2" x14ac:dyDescent="0.5">
      <c r="A147" t="s">
        <v>228</v>
      </c>
      <c r="B147">
        <v>676840</v>
      </c>
    </row>
    <row r="148" spans="1:2" x14ac:dyDescent="0.5">
      <c r="A148" t="s">
        <v>259</v>
      </c>
      <c r="B148">
        <v>641927</v>
      </c>
    </row>
    <row r="149" spans="1:2" x14ac:dyDescent="0.5">
      <c r="A149" t="s">
        <v>399</v>
      </c>
      <c r="B149">
        <v>624133</v>
      </c>
    </row>
    <row r="150" spans="1:2" x14ac:dyDescent="0.5">
      <c r="A150" t="s">
        <v>350</v>
      </c>
      <c r="B150">
        <v>592866</v>
      </c>
    </row>
    <row r="151" spans="1:2" x14ac:dyDescent="0.5">
      <c r="A151" t="s">
        <v>334</v>
      </c>
      <c r="B151">
        <v>656427</v>
      </c>
    </row>
    <row r="152" spans="1:2" x14ac:dyDescent="0.5">
      <c r="A152" t="s">
        <v>464</v>
      </c>
      <c r="B152">
        <v>641482</v>
      </c>
    </row>
    <row r="153" spans="1:2" x14ac:dyDescent="0.5">
      <c r="A153" t="s">
        <v>620</v>
      </c>
      <c r="B153">
        <v>593372</v>
      </c>
    </row>
    <row r="154" spans="1:2" x14ac:dyDescent="0.5">
      <c r="A154" t="s">
        <v>415</v>
      </c>
      <c r="B154">
        <v>571510</v>
      </c>
    </row>
    <row r="155" spans="1:2" x14ac:dyDescent="0.5">
      <c r="A155" t="s">
        <v>134</v>
      </c>
      <c r="B155">
        <v>503449</v>
      </c>
    </row>
    <row r="156" spans="1:2" x14ac:dyDescent="0.5">
      <c r="A156" t="s">
        <v>310</v>
      </c>
      <c r="B156">
        <v>519043</v>
      </c>
    </row>
    <row r="157" spans="1:2" x14ac:dyDescent="0.5">
      <c r="A157" t="s">
        <v>431</v>
      </c>
      <c r="B157">
        <v>660623</v>
      </c>
    </row>
    <row r="158" spans="1:2" x14ac:dyDescent="0.5">
      <c r="A158" t="s">
        <v>368</v>
      </c>
      <c r="B158">
        <v>608717</v>
      </c>
    </row>
    <row r="159" spans="1:2" x14ac:dyDescent="0.5">
      <c r="A159" t="s">
        <v>302</v>
      </c>
      <c r="B159">
        <v>594798</v>
      </c>
    </row>
    <row r="160" spans="1:2" x14ac:dyDescent="0.5">
      <c r="A160" t="s">
        <v>167</v>
      </c>
      <c r="B160">
        <v>543766</v>
      </c>
    </row>
    <row r="161" spans="1:2" x14ac:dyDescent="0.5">
      <c r="A161" t="s">
        <v>512</v>
      </c>
      <c r="B161">
        <v>448855</v>
      </c>
    </row>
    <row r="162" spans="1:2" x14ac:dyDescent="0.5">
      <c r="A162" t="s">
        <v>484</v>
      </c>
      <c r="B162">
        <v>500779</v>
      </c>
    </row>
    <row r="163" spans="1:2" x14ac:dyDescent="0.5">
      <c r="A163" t="s">
        <v>394</v>
      </c>
      <c r="B163">
        <v>489334</v>
      </c>
    </row>
    <row r="164" spans="1:2" x14ac:dyDescent="0.5">
      <c r="A164" t="s">
        <v>332</v>
      </c>
      <c r="B164">
        <v>656546</v>
      </c>
    </row>
    <row r="165" spans="1:2" x14ac:dyDescent="0.5">
      <c r="A165" t="s">
        <v>296</v>
      </c>
      <c r="B165">
        <v>672715</v>
      </c>
    </row>
    <row r="166" spans="1:2" x14ac:dyDescent="0.5">
      <c r="A166" t="s">
        <v>535</v>
      </c>
      <c r="B166">
        <v>666159</v>
      </c>
    </row>
    <row r="167" spans="1:2" x14ac:dyDescent="0.5">
      <c r="A167" t="s">
        <v>543</v>
      </c>
      <c r="B167">
        <v>621249</v>
      </c>
    </row>
    <row r="168" spans="1:2" x14ac:dyDescent="0.5">
      <c r="A168" t="s">
        <v>287</v>
      </c>
      <c r="B168">
        <v>643338</v>
      </c>
    </row>
    <row r="169" spans="1:2" x14ac:dyDescent="0.5">
      <c r="A169" t="s">
        <v>470</v>
      </c>
      <c r="B169">
        <v>643377</v>
      </c>
    </row>
    <row r="170" spans="1:2" x14ac:dyDescent="0.5">
      <c r="A170" t="s">
        <v>401</v>
      </c>
      <c r="B170">
        <v>669212</v>
      </c>
    </row>
    <row r="171" spans="1:2" x14ac:dyDescent="0.5">
      <c r="A171" t="s">
        <v>389</v>
      </c>
      <c r="B171">
        <v>622503</v>
      </c>
    </row>
    <row r="172" spans="1:2" x14ac:dyDescent="0.5">
      <c r="A172" t="s">
        <v>489</v>
      </c>
      <c r="B172">
        <v>656529</v>
      </c>
    </row>
    <row r="173" spans="1:2" x14ac:dyDescent="0.5">
      <c r="A173" t="s">
        <v>309</v>
      </c>
      <c r="B173">
        <v>476595</v>
      </c>
    </row>
    <row r="174" spans="1:2" x14ac:dyDescent="0.5">
      <c r="A174" t="s">
        <v>443</v>
      </c>
      <c r="B174">
        <v>605130</v>
      </c>
    </row>
    <row r="175" spans="1:2" x14ac:dyDescent="0.5">
      <c r="A175" t="s">
        <v>501</v>
      </c>
      <c r="B175">
        <v>518553</v>
      </c>
    </row>
    <row r="176" spans="1:2" x14ac:dyDescent="0.5">
      <c r="A176" t="s">
        <v>627</v>
      </c>
      <c r="B176">
        <v>621052</v>
      </c>
    </row>
    <row r="177" spans="1:2" x14ac:dyDescent="0.5">
      <c r="A177" t="s">
        <v>550</v>
      </c>
      <c r="B177">
        <v>594577</v>
      </c>
    </row>
    <row r="178" spans="1:2" x14ac:dyDescent="0.5">
      <c r="A178" t="s">
        <v>638</v>
      </c>
      <c r="B178">
        <v>656849</v>
      </c>
    </row>
    <row r="179" spans="1:2" x14ac:dyDescent="0.5">
      <c r="A179" t="s">
        <v>361</v>
      </c>
      <c r="B179">
        <v>642397</v>
      </c>
    </row>
    <row r="180" spans="1:2" x14ac:dyDescent="0.5">
      <c r="A180" t="s">
        <v>338</v>
      </c>
      <c r="B180">
        <v>663986</v>
      </c>
    </row>
    <row r="181" spans="1:2" x14ac:dyDescent="0.5">
      <c r="A181" t="s">
        <v>254</v>
      </c>
      <c r="B181">
        <v>608718</v>
      </c>
    </row>
    <row r="182" spans="1:2" x14ac:dyDescent="0.5">
      <c r="A182" t="s">
        <v>494</v>
      </c>
      <c r="B182">
        <v>650893</v>
      </c>
    </row>
    <row r="183" spans="1:2" x14ac:dyDescent="0.5">
      <c r="A183" t="s">
        <v>487</v>
      </c>
      <c r="B183">
        <v>612434</v>
      </c>
    </row>
    <row r="184" spans="1:2" x14ac:dyDescent="0.5">
      <c r="A184" t="s">
        <v>380</v>
      </c>
      <c r="B184">
        <v>606149</v>
      </c>
    </row>
    <row r="185" spans="1:2" x14ac:dyDescent="0.5">
      <c r="A185" t="s">
        <v>595</v>
      </c>
      <c r="B185">
        <v>456034</v>
      </c>
    </row>
    <row r="186" spans="1:2" x14ac:dyDescent="0.5">
      <c r="A186" t="s">
        <v>376</v>
      </c>
      <c r="B186">
        <v>676477</v>
      </c>
    </row>
    <row r="187" spans="1:2" x14ac:dyDescent="0.5">
      <c r="A187" t="s">
        <v>476</v>
      </c>
      <c r="B187">
        <v>453268</v>
      </c>
    </row>
    <row r="188" spans="1:2" x14ac:dyDescent="0.5">
      <c r="A188" t="s">
        <v>294</v>
      </c>
      <c r="B188">
        <v>642203</v>
      </c>
    </row>
    <row r="189" spans="1:2" x14ac:dyDescent="0.5">
      <c r="A189" t="s">
        <v>377</v>
      </c>
      <c r="B189">
        <v>670912</v>
      </c>
    </row>
    <row r="190" spans="1:2" x14ac:dyDescent="0.5">
      <c r="A190" t="s">
        <v>525</v>
      </c>
      <c r="B190">
        <v>593576</v>
      </c>
    </row>
    <row r="191" spans="1:2" x14ac:dyDescent="0.5">
      <c r="A191" t="s">
        <v>524</v>
      </c>
      <c r="B191">
        <v>656288</v>
      </c>
    </row>
    <row r="192" spans="1:2" x14ac:dyDescent="0.5">
      <c r="A192" t="s">
        <v>321</v>
      </c>
      <c r="B192">
        <v>656876</v>
      </c>
    </row>
    <row r="193" spans="1:2" x14ac:dyDescent="0.5">
      <c r="A193" t="s">
        <v>566</v>
      </c>
      <c r="B193">
        <v>663738</v>
      </c>
    </row>
    <row r="194" spans="1:2" x14ac:dyDescent="0.5">
      <c r="A194" t="s">
        <v>680</v>
      </c>
      <c r="B194">
        <v>446372</v>
      </c>
    </row>
    <row r="195" spans="1:2" x14ac:dyDescent="0.5">
      <c r="A195" t="s">
        <v>348</v>
      </c>
      <c r="B195">
        <v>592773</v>
      </c>
    </row>
    <row r="196" spans="1:2" x14ac:dyDescent="0.5">
      <c r="A196" t="s">
        <v>429</v>
      </c>
      <c r="B196">
        <v>664208</v>
      </c>
    </row>
    <row r="197" spans="1:2" x14ac:dyDescent="0.5">
      <c r="A197" t="s">
        <v>372</v>
      </c>
      <c r="B197">
        <v>570663</v>
      </c>
    </row>
    <row r="198" spans="1:2" x14ac:dyDescent="0.5">
      <c r="A198" t="s">
        <v>184</v>
      </c>
      <c r="B198">
        <v>642092</v>
      </c>
    </row>
    <row r="199" spans="1:2" x14ac:dyDescent="0.5">
      <c r="A199" t="s">
        <v>283</v>
      </c>
      <c r="B199">
        <v>640448</v>
      </c>
    </row>
    <row r="200" spans="1:2" x14ac:dyDescent="0.5">
      <c r="A200" t="s">
        <v>472</v>
      </c>
      <c r="B200">
        <v>493603</v>
      </c>
    </row>
    <row r="201" spans="1:2" x14ac:dyDescent="0.5">
      <c r="A201" t="s">
        <v>537</v>
      </c>
      <c r="B201">
        <v>542585</v>
      </c>
    </row>
    <row r="202" spans="1:2" x14ac:dyDescent="0.5">
      <c r="A202" t="s">
        <v>617</v>
      </c>
      <c r="B202">
        <v>533167</v>
      </c>
    </row>
    <row r="203" spans="1:2" x14ac:dyDescent="0.5">
      <c r="A203" t="s">
        <v>646</v>
      </c>
      <c r="B203">
        <v>642152</v>
      </c>
    </row>
    <row r="204" spans="1:2" x14ac:dyDescent="0.5">
      <c r="A204" t="s">
        <v>562</v>
      </c>
      <c r="B204">
        <v>605242</v>
      </c>
    </row>
    <row r="205" spans="1:2" x14ac:dyDescent="0.5">
      <c r="A205" t="s">
        <v>549</v>
      </c>
      <c r="B205">
        <v>605507</v>
      </c>
    </row>
    <row r="206" spans="1:2" x14ac:dyDescent="0.5">
      <c r="A206" t="s">
        <v>531</v>
      </c>
      <c r="B206">
        <v>608335</v>
      </c>
    </row>
    <row r="207" spans="1:2" x14ac:dyDescent="0.5">
      <c r="A207" t="s">
        <v>366</v>
      </c>
      <c r="B207">
        <v>641394</v>
      </c>
    </row>
    <row r="208" spans="1:2" x14ac:dyDescent="0.5">
      <c r="A208" t="s">
        <v>383</v>
      </c>
      <c r="B208">
        <v>642528</v>
      </c>
    </row>
    <row r="209" spans="1:2" x14ac:dyDescent="0.5">
      <c r="A209" t="s">
        <v>421</v>
      </c>
      <c r="B209">
        <v>656945</v>
      </c>
    </row>
    <row r="210" spans="1:2" x14ac:dyDescent="0.5">
      <c r="A210" t="s">
        <v>409</v>
      </c>
      <c r="B210">
        <v>518617</v>
      </c>
    </row>
    <row r="211" spans="1:2" x14ac:dyDescent="0.5">
      <c r="A211" t="s">
        <v>357</v>
      </c>
      <c r="B211">
        <v>641941</v>
      </c>
    </row>
    <row r="212" spans="1:2" x14ac:dyDescent="0.5">
      <c r="A212" t="s">
        <v>458</v>
      </c>
      <c r="B212">
        <v>641755</v>
      </c>
    </row>
    <row r="213" spans="1:2" x14ac:dyDescent="0.5">
      <c r="A213" t="s">
        <v>514</v>
      </c>
      <c r="B213">
        <v>622251</v>
      </c>
    </row>
    <row r="214" spans="1:2" x14ac:dyDescent="0.5">
      <c r="A214" t="s">
        <v>461</v>
      </c>
      <c r="B214">
        <v>592644</v>
      </c>
    </row>
    <row r="215" spans="1:2" x14ac:dyDescent="0.5">
      <c r="A215" t="s">
        <v>323</v>
      </c>
      <c r="B215">
        <v>675916</v>
      </c>
    </row>
    <row r="216" spans="1:2" x14ac:dyDescent="0.5">
      <c r="A216" t="s">
        <v>375</v>
      </c>
      <c r="B216">
        <v>543507</v>
      </c>
    </row>
    <row r="217" spans="1:2" x14ac:dyDescent="0.5">
      <c r="A217" t="s">
        <v>532</v>
      </c>
      <c r="B217">
        <v>518633</v>
      </c>
    </row>
    <row r="218" spans="1:2" x14ac:dyDescent="0.5">
      <c r="A218" t="s">
        <v>527</v>
      </c>
      <c r="B218">
        <v>669060</v>
      </c>
    </row>
    <row r="219" spans="1:2" x14ac:dyDescent="0.5">
      <c r="A219" t="s">
        <v>545</v>
      </c>
      <c r="B219">
        <v>669145</v>
      </c>
    </row>
    <row r="220" spans="1:2" x14ac:dyDescent="0.5">
      <c r="A220" t="s">
        <v>318</v>
      </c>
      <c r="B220">
        <v>517008</v>
      </c>
    </row>
    <row r="221" spans="1:2" x14ac:dyDescent="0.5">
      <c r="A221" t="s">
        <v>529</v>
      </c>
      <c r="B221">
        <v>433589</v>
      </c>
    </row>
    <row r="222" spans="1:2" x14ac:dyDescent="0.5">
      <c r="A222" t="s">
        <v>403</v>
      </c>
      <c r="B222">
        <v>605280</v>
      </c>
    </row>
    <row r="223" spans="1:2" x14ac:dyDescent="0.5">
      <c r="A223" t="s">
        <v>324</v>
      </c>
      <c r="B223">
        <v>521230</v>
      </c>
    </row>
    <row r="224" spans="1:2" x14ac:dyDescent="0.5">
      <c r="A224" t="s">
        <v>633</v>
      </c>
      <c r="B224">
        <v>595014</v>
      </c>
    </row>
    <row r="225" spans="1:2" x14ac:dyDescent="0.5">
      <c r="A225" t="s">
        <v>468</v>
      </c>
      <c r="B225">
        <v>642121</v>
      </c>
    </row>
    <row r="226" spans="1:2" x14ac:dyDescent="0.5">
      <c r="A226" t="s">
        <v>466</v>
      </c>
      <c r="B226">
        <v>592390</v>
      </c>
    </row>
    <row r="227" spans="1:2" x14ac:dyDescent="0.5">
      <c r="A227" t="s">
        <v>406</v>
      </c>
      <c r="B227">
        <v>665152</v>
      </c>
    </row>
    <row r="228" spans="1:2" x14ac:dyDescent="0.5">
      <c r="A228" t="s">
        <v>450</v>
      </c>
      <c r="B228">
        <v>502202</v>
      </c>
    </row>
    <row r="229" spans="1:2" x14ac:dyDescent="0.5">
      <c r="A229" t="s">
        <v>473</v>
      </c>
      <c r="B229">
        <v>573204</v>
      </c>
    </row>
    <row r="230" spans="1:2" x14ac:dyDescent="0.5">
      <c r="A230" t="s">
        <v>359</v>
      </c>
      <c r="B230">
        <v>656629</v>
      </c>
    </row>
    <row r="231" spans="1:2" x14ac:dyDescent="0.5">
      <c r="A231" t="s">
        <v>108</v>
      </c>
      <c r="B231">
        <v>643511</v>
      </c>
    </row>
    <row r="232" spans="1:2" x14ac:dyDescent="0.5">
      <c r="A232" t="s">
        <v>598</v>
      </c>
      <c r="B232">
        <v>656557</v>
      </c>
    </row>
    <row r="233" spans="1:2" x14ac:dyDescent="0.5">
      <c r="A233" t="s">
        <v>648</v>
      </c>
      <c r="B233">
        <v>628452</v>
      </c>
    </row>
    <row r="234" spans="1:2" x14ac:dyDescent="0.5">
      <c r="A234" t="s">
        <v>385</v>
      </c>
      <c r="B234">
        <v>453343</v>
      </c>
    </row>
    <row r="235" spans="1:2" x14ac:dyDescent="0.5">
      <c r="A235" t="s">
        <v>482</v>
      </c>
      <c r="B235">
        <v>429722</v>
      </c>
    </row>
    <row r="236" spans="1:2" x14ac:dyDescent="0.5">
      <c r="A236" t="s">
        <v>460</v>
      </c>
      <c r="B236">
        <v>622250</v>
      </c>
    </row>
    <row r="237" spans="1:2" x14ac:dyDescent="0.5">
      <c r="A237" t="s">
        <v>350</v>
      </c>
      <c r="B237">
        <v>642207</v>
      </c>
    </row>
    <row r="238" spans="1:2" x14ac:dyDescent="0.5">
      <c r="A238" t="s">
        <v>413</v>
      </c>
      <c r="B238">
        <v>614179</v>
      </c>
    </row>
    <row r="239" spans="1:2" x14ac:dyDescent="0.5">
      <c r="A239" t="s">
        <v>84</v>
      </c>
      <c r="B239">
        <v>670950</v>
      </c>
    </row>
    <row r="240" spans="1:2" x14ac:dyDescent="0.5">
      <c r="A240" t="s">
        <v>668</v>
      </c>
      <c r="B240">
        <v>571670</v>
      </c>
    </row>
    <row r="241" spans="1:2" x14ac:dyDescent="0.5">
      <c r="A241" t="s">
        <v>424</v>
      </c>
      <c r="B241">
        <v>445276</v>
      </c>
    </row>
    <row r="242" spans="1:2" x14ac:dyDescent="0.5">
      <c r="A242" t="s">
        <v>435</v>
      </c>
      <c r="B242">
        <v>676051</v>
      </c>
    </row>
    <row r="243" spans="1:2" x14ac:dyDescent="0.5">
      <c r="A243" t="s">
        <v>337</v>
      </c>
      <c r="B243">
        <v>554431</v>
      </c>
    </row>
    <row r="244" spans="1:2" x14ac:dyDescent="0.5">
      <c r="A244" t="s">
        <v>567</v>
      </c>
      <c r="B244">
        <v>543272</v>
      </c>
    </row>
    <row r="245" spans="1:2" x14ac:dyDescent="0.5">
      <c r="A245" t="s">
        <v>512</v>
      </c>
      <c r="B245">
        <v>500610</v>
      </c>
    </row>
    <row r="246" spans="1:2" x14ac:dyDescent="0.5">
      <c r="A246" t="s">
        <v>477</v>
      </c>
      <c r="B246">
        <v>592426</v>
      </c>
    </row>
    <row r="247" spans="1:2" x14ac:dyDescent="0.5">
      <c r="A247" t="s">
        <v>419</v>
      </c>
      <c r="B247">
        <v>622253</v>
      </c>
    </row>
    <row r="248" spans="1:2" x14ac:dyDescent="0.5">
      <c r="A248" t="s">
        <v>479</v>
      </c>
      <c r="B248">
        <v>608648</v>
      </c>
    </row>
    <row r="249" spans="1:2" x14ac:dyDescent="0.5">
      <c r="A249" t="s">
        <v>184</v>
      </c>
      <c r="B249">
        <v>519293</v>
      </c>
    </row>
    <row r="250" spans="1:2" x14ac:dyDescent="0.5">
      <c r="A250" t="s">
        <v>301</v>
      </c>
      <c r="B250">
        <v>621237</v>
      </c>
    </row>
    <row r="251" spans="1:2" x14ac:dyDescent="0.5">
      <c r="A251" t="s">
        <v>639</v>
      </c>
      <c r="B251">
        <v>468504</v>
      </c>
    </row>
    <row r="252" spans="1:2" x14ac:dyDescent="0.5">
      <c r="A252" t="s">
        <v>391</v>
      </c>
      <c r="B252">
        <v>544727</v>
      </c>
    </row>
    <row r="253" spans="1:2" x14ac:dyDescent="0.5">
      <c r="A253" t="s">
        <v>363</v>
      </c>
      <c r="B253">
        <v>571521</v>
      </c>
    </row>
    <row r="254" spans="1:2" x14ac:dyDescent="0.5">
      <c r="A254" t="s">
        <v>548</v>
      </c>
      <c r="B254">
        <v>552640</v>
      </c>
    </row>
    <row r="255" spans="1:2" x14ac:dyDescent="0.5">
      <c r="A255" t="s">
        <v>343</v>
      </c>
      <c r="B255">
        <v>661403</v>
      </c>
    </row>
    <row r="256" spans="1:2" x14ac:dyDescent="0.5">
      <c r="A256" t="s">
        <v>440</v>
      </c>
      <c r="B256">
        <v>489265</v>
      </c>
    </row>
    <row r="257" spans="1:2" x14ac:dyDescent="0.5">
      <c r="A257" t="s">
        <v>455</v>
      </c>
      <c r="B257">
        <v>623149</v>
      </c>
    </row>
    <row r="258" spans="1:2" x14ac:dyDescent="0.5">
      <c r="A258" t="s">
        <v>387</v>
      </c>
      <c r="B258">
        <v>621242</v>
      </c>
    </row>
    <row r="259" spans="1:2" x14ac:dyDescent="0.5">
      <c r="A259" t="s">
        <v>382</v>
      </c>
      <c r="B259">
        <v>605447</v>
      </c>
    </row>
    <row r="260" spans="1:2" x14ac:dyDescent="0.5">
      <c r="A260" t="s">
        <v>453</v>
      </c>
      <c r="B260">
        <v>596133</v>
      </c>
    </row>
    <row r="261" spans="1:2" x14ac:dyDescent="0.5">
      <c r="A261" t="s">
        <v>683</v>
      </c>
      <c r="B261">
        <v>663765</v>
      </c>
    </row>
    <row r="262" spans="1:2" x14ac:dyDescent="0.5">
      <c r="A262" t="s">
        <v>752</v>
      </c>
      <c r="B262">
        <v>622065</v>
      </c>
    </row>
    <row r="263" spans="1:2" x14ac:dyDescent="0.5">
      <c r="A263" t="s">
        <v>539</v>
      </c>
      <c r="B263">
        <v>606424</v>
      </c>
    </row>
    <row r="264" spans="1:2" x14ac:dyDescent="0.5">
      <c r="A264" t="s">
        <v>552</v>
      </c>
      <c r="B264">
        <v>572193</v>
      </c>
    </row>
    <row r="265" spans="1:2" x14ac:dyDescent="0.5">
      <c r="A265" t="s">
        <v>618</v>
      </c>
      <c r="B265">
        <v>663423</v>
      </c>
    </row>
    <row r="266" spans="1:2" x14ac:dyDescent="0.5">
      <c r="A266" t="s">
        <v>671</v>
      </c>
      <c r="B266">
        <v>643256</v>
      </c>
    </row>
    <row r="267" spans="1:2" x14ac:dyDescent="0.5">
      <c r="A267" t="s">
        <v>263</v>
      </c>
      <c r="B267">
        <v>613534</v>
      </c>
    </row>
    <row r="268" spans="1:2" x14ac:dyDescent="0.5">
      <c r="A268" t="s">
        <v>369</v>
      </c>
      <c r="B268">
        <v>572955</v>
      </c>
    </row>
    <row r="269" spans="1:2" x14ac:dyDescent="0.5">
      <c r="A269" t="s">
        <v>428</v>
      </c>
      <c r="B269">
        <v>608723</v>
      </c>
    </row>
    <row r="270" spans="1:2" x14ac:dyDescent="0.5">
      <c r="A270" t="s">
        <v>541</v>
      </c>
      <c r="B270">
        <v>518813</v>
      </c>
    </row>
    <row r="271" spans="1:2" x14ac:dyDescent="0.5">
      <c r="A271" t="s">
        <v>136</v>
      </c>
      <c r="B271">
        <v>657612</v>
      </c>
    </row>
    <row r="272" spans="1:2" x14ac:dyDescent="0.5">
      <c r="A272" t="s">
        <v>536</v>
      </c>
      <c r="B272">
        <v>542914</v>
      </c>
    </row>
    <row r="273" spans="1:2" x14ac:dyDescent="0.5">
      <c r="A273" t="s">
        <v>587</v>
      </c>
      <c r="B273">
        <v>650496</v>
      </c>
    </row>
    <row r="274" spans="1:2" x14ac:dyDescent="0.5">
      <c r="A274" t="s">
        <v>379</v>
      </c>
      <c r="B274">
        <v>608032</v>
      </c>
    </row>
    <row r="275" spans="1:2" x14ac:dyDescent="0.5">
      <c r="A275" t="s">
        <v>451</v>
      </c>
      <c r="B275">
        <v>547973</v>
      </c>
    </row>
    <row r="276" spans="1:2" x14ac:dyDescent="0.5">
      <c r="A276" t="s">
        <v>445</v>
      </c>
      <c r="B276">
        <v>621295</v>
      </c>
    </row>
    <row r="277" spans="1:2" x14ac:dyDescent="0.5">
      <c r="A277" t="s">
        <v>559</v>
      </c>
      <c r="B277">
        <v>596057</v>
      </c>
    </row>
    <row r="278" spans="1:2" x14ac:dyDescent="0.5">
      <c r="A278" t="s">
        <v>408</v>
      </c>
      <c r="B278">
        <v>608716</v>
      </c>
    </row>
    <row r="279" spans="1:2" x14ac:dyDescent="0.5">
      <c r="A279" t="s">
        <v>564</v>
      </c>
      <c r="B279">
        <v>641401</v>
      </c>
    </row>
    <row r="280" spans="1:2" x14ac:dyDescent="0.5">
      <c r="A280" t="s">
        <v>555</v>
      </c>
      <c r="B280">
        <v>657093</v>
      </c>
    </row>
    <row r="281" spans="1:2" x14ac:dyDescent="0.5">
      <c r="A281" t="s">
        <v>518</v>
      </c>
      <c r="B281">
        <v>519326</v>
      </c>
    </row>
    <row r="282" spans="1:2" x14ac:dyDescent="0.5">
      <c r="A282" t="s">
        <v>505</v>
      </c>
      <c r="B282">
        <v>669622</v>
      </c>
    </row>
    <row r="283" spans="1:2" x14ac:dyDescent="0.5">
      <c r="A283" t="s">
        <v>256</v>
      </c>
      <c r="B283">
        <v>459429</v>
      </c>
    </row>
    <row r="284" spans="1:2" x14ac:dyDescent="0.5">
      <c r="A284" t="s">
        <v>506</v>
      </c>
      <c r="B284">
        <v>543521</v>
      </c>
    </row>
    <row r="285" spans="1:2" x14ac:dyDescent="0.5">
      <c r="A285" t="s">
        <v>523</v>
      </c>
      <c r="B285">
        <v>650633</v>
      </c>
    </row>
    <row r="286" spans="1:2" x14ac:dyDescent="0.5">
      <c r="A286" t="s">
        <v>448</v>
      </c>
      <c r="B286">
        <v>518886</v>
      </c>
    </row>
    <row r="287" spans="1:2" x14ac:dyDescent="0.5">
      <c r="A287" t="s">
        <v>674</v>
      </c>
      <c r="B287">
        <v>606160</v>
      </c>
    </row>
    <row r="288" spans="1:2" x14ac:dyDescent="0.5">
      <c r="A288" t="s">
        <v>493</v>
      </c>
      <c r="B288">
        <v>643316</v>
      </c>
    </row>
    <row r="289" spans="1:2" x14ac:dyDescent="0.5">
      <c r="A289" t="s">
        <v>480</v>
      </c>
      <c r="B289">
        <v>670280</v>
      </c>
    </row>
    <row r="290" spans="1:2" x14ac:dyDescent="0.5">
      <c r="A290" t="s">
        <v>510</v>
      </c>
      <c r="B290">
        <v>643290</v>
      </c>
    </row>
    <row r="291" spans="1:2" x14ac:dyDescent="0.5">
      <c r="A291" t="s">
        <v>549</v>
      </c>
      <c r="B291">
        <v>624522</v>
      </c>
    </row>
    <row r="292" spans="1:2" x14ac:dyDescent="0.5">
      <c r="A292" t="s">
        <v>281</v>
      </c>
      <c r="B292">
        <v>593144</v>
      </c>
    </row>
    <row r="293" spans="1:2" x14ac:dyDescent="0.5">
      <c r="A293" t="s">
        <v>608</v>
      </c>
      <c r="B293">
        <v>501625</v>
      </c>
    </row>
    <row r="294" spans="1:2" x14ac:dyDescent="0.5">
      <c r="A294" t="s">
        <v>591</v>
      </c>
      <c r="B294">
        <v>605177</v>
      </c>
    </row>
    <row r="295" spans="1:2" x14ac:dyDescent="0.5">
      <c r="A295" t="s">
        <v>539</v>
      </c>
      <c r="B295">
        <v>554340</v>
      </c>
    </row>
    <row r="296" spans="1:2" x14ac:dyDescent="0.5">
      <c r="A296" t="s">
        <v>628</v>
      </c>
      <c r="B296">
        <v>519151</v>
      </c>
    </row>
    <row r="297" spans="1:2" x14ac:dyDescent="0.5">
      <c r="A297" t="s">
        <v>469</v>
      </c>
      <c r="B297">
        <v>623352</v>
      </c>
    </row>
    <row r="298" spans="1:2" x14ac:dyDescent="0.5">
      <c r="A298" t="s">
        <v>499</v>
      </c>
      <c r="B298">
        <v>669330</v>
      </c>
    </row>
    <row r="299" spans="1:2" x14ac:dyDescent="0.5">
      <c r="A299" t="s">
        <v>589</v>
      </c>
      <c r="B299">
        <v>617228</v>
      </c>
    </row>
    <row r="300" spans="1:2" x14ac:dyDescent="0.5">
      <c r="A300" t="s">
        <v>508</v>
      </c>
      <c r="B300">
        <v>676969</v>
      </c>
    </row>
    <row r="301" spans="1:2" x14ac:dyDescent="0.5">
      <c r="A301" t="s">
        <v>202</v>
      </c>
      <c r="B301">
        <v>502624</v>
      </c>
    </row>
    <row r="302" spans="1:2" x14ac:dyDescent="0.5">
      <c r="A302" t="s">
        <v>557</v>
      </c>
      <c r="B302">
        <v>656420</v>
      </c>
    </row>
    <row r="303" spans="1:2" x14ac:dyDescent="0.5">
      <c r="A303" t="s">
        <v>457</v>
      </c>
      <c r="B303">
        <v>607481</v>
      </c>
    </row>
    <row r="304" spans="1:2" x14ac:dyDescent="0.5">
      <c r="A304" t="s">
        <v>574</v>
      </c>
      <c r="B304">
        <v>605151</v>
      </c>
    </row>
    <row r="305" spans="1:2" x14ac:dyDescent="0.5">
      <c r="A305" t="s">
        <v>509</v>
      </c>
      <c r="B305">
        <v>641793</v>
      </c>
    </row>
    <row r="306" spans="1:2" x14ac:dyDescent="0.5">
      <c r="A306" t="s">
        <v>128</v>
      </c>
      <c r="B306">
        <v>680686</v>
      </c>
    </row>
    <row r="307" spans="1:2" x14ac:dyDescent="0.5">
      <c r="A307" t="s">
        <v>560</v>
      </c>
      <c r="B307">
        <v>622092</v>
      </c>
    </row>
    <row r="308" spans="1:2" x14ac:dyDescent="0.5">
      <c r="A308" t="s">
        <v>449</v>
      </c>
      <c r="B308">
        <v>676979</v>
      </c>
    </row>
    <row r="309" spans="1:2" x14ac:dyDescent="0.5">
      <c r="A309" t="s">
        <v>743</v>
      </c>
      <c r="B309">
        <v>656685</v>
      </c>
    </row>
    <row r="310" spans="1:2" x14ac:dyDescent="0.5">
      <c r="A310" t="s">
        <v>439</v>
      </c>
      <c r="B310">
        <v>647315</v>
      </c>
    </row>
    <row r="311" spans="1:2" x14ac:dyDescent="0.5">
      <c r="A311" t="s">
        <v>695</v>
      </c>
      <c r="B311">
        <v>664948</v>
      </c>
    </row>
    <row r="312" spans="1:2" x14ac:dyDescent="0.5">
      <c r="A312" t="s">
        <v>482</v>
      </c>
      <c r="B312">
        <v>642701</v>
      </c>
    </row>
    <row r="313" spans="1:2" x14ac:dyDescent="0.5">
      <c r="A313" t="s">
        <v>236</v>
      </c>
      <c r="B313">
        <v>650895</v>
      </c>
    </row>
    <row r="314" spans="1:2" x14ac:dyDescent="0.5">
      <c r="A314" t="s">
        <v>599</v>
      </c>
      <c r="B314">
        <v>657053</v>
      </c>
    </row>
    <row r="315" spans="1:2" x14ac:dyDescent="0.5">
      <c r="A315" t="s">
        <v>504</v>
      </c>
      <c r="B315">
        <v>570666</v>
      </c>
    </row>
    <row r="316" spans="1:2" x14ac:dyDescent="0.5">
      <c r="A316" t="s">
        <v>658</v>
      </c>
      <c r="B316">
        <v>592741</v>
      </c>
    </row>
    <row r="317" spans="1:2" x14ac:dyDescent="0.5">
      <c r="A317" t="s">
        <v>642</v>
      </c>
      <c r="B317">
        <v>664062</v>
      </c>
    </row>
    <row r="318" spans="1:2" x14ac:dyDescent="0.5">
      <c r="A318" t="s">
        <v>521</v>
      </c>
      <c r="B318">
        <v>664854</v>
      </c>
    </row>
    <row r="319" spans="1:2" x14ac:dyDescent="0.5">
      <c r="A319" t="s">
        <v>554</v>
      </c>
      <c r="B319">
        <v>598264</v>
      </c>
    </row>
    <row r="320" spans="1:2" x14ac:dyDescent="0.5">
      <c r="A320" t="s">
        <v>700</v>
      </c>
      <c r="B320">
        <v>642545</v>
      </c>
    </row>
    <row r="321" spans="1:2" x14ac:dyDescent="0.5">
      <c r="A321" t="s">
        <v>534</v>
      </c>
      <c r="B321">
        <v>641729</v>
      </c>
    </row>
    <row r="322" spans="1:2" x14ac:dyDescent="0.5">
      <c r="A322" t="s">
        <v>705</v>
      </c>
      <c r="B322">
        <v>446321</v>
      </c>
    </row>
    <row r="323" spans="1:2" x14ac:dyDescent="0.5">
      <c r="A323" t="s">
        <v>446</v>
      </c>
      <c r="B323">
        <v>621348</v>
      </c>
    </row>
    <row r="324" spans="1:2" x14ac:dyDescent="0.5">
      <c r="A324" t="s">
        <v>336</v>
      </c>
      <c r="B324">
        <v>448281</v>
      </c>
    </row>
    <row r="325" spans="1:2" x14ac:dyDescent="0.5">
      <c r="A325" t="s">
        <v>609</v>
      </c>
      <c r="B325">
        <v>621345</v>
      </c>
    </row>
    <row r="326" spans="1:2" x14ac:dyDescent="0.5">
      <c r="A326" t="s">
        <v>755</v>
      </c>
      <c r="B326">
        <v>453281</v>
      </c>
    </row>
    <row r="327" spans="1:2" x14ac:dyDescent="0.5">
      <c r="A327" t="s">
        <v>603</v>
      </c>
      <c r="B327">
        <v>571710</v>
      </c>
    </row>
    <row r="328" spans="1:2" x14ac:dyDescent="0.5">
      <c r="A328" t="s">
        <v>667</v>
      </c>
      <c r="B328">
        <v>660896</v>
      </c>
    </row>
    <row r="329" spans="1:2" x14ac:dyDescent="0.5">
      <c r="A329" t="s">
        <v>437</v>
      </c>
      <c r="B329">
        <v>595465</v>
      </c>
    </row>
    <row r="330" spans="1:2" x14ac:dyDescent="0.5">
      <c r="A330" t="s">
        <v>629</v>
      </c>
      <c r="B330">
        <v>622075</v>
      </c>
    </row>
    <row r="331" spans="1:2" x14ac:dyDescent="0.5">
      <c r="A331" t="s">
        <v>739</v>
      </c>
      <c r="B331">
        <v>453265</v>
      </c>
    </row>
    <row r="332" spans="1:2" x14ac:dyDescent="0.5">
      <c r="A332" t="s">
        <v>594</v>
      </c>
      <c r="B332">
        <v>458708</v>
      </c>
    </row>
    <row r="333" spans="1:2" x14ac:dyDescent="0.5">
      <c r="A333" t="s">
        <v>582</v>
      </c>
      <c r="B333">
        <v>608328</v>
      </c>
    </row>
    <row r="334" spans="1:2" x14ac:dyDescent="0.5">
      <c r="A334" t="s">
        <v>703</v>
      </c>
      <c r="B334">
        <v>605513</v>
      </c>
    </row>
    <row r="335" spans="1:2" x14ac:dyDescent="0.5">
      <c r="A335" t="s">
        <v>682</v>
      </c>
      <c r="B335">
        <v>663531</v>
      </c>
    </row>
    <row r="336" spans="1:2" x14ac:dyDescent="0.5">
      <c r="A336" t="s">
        <v>257</v>
      </c>
      <c r="B336">
        <v>625643</v>
      </c>
    </row>
    <row r="337" spans="1:2" x14ac:dyDescent="0.5">
      <c r="A337" t="s">
        <v>478</v>
      </c>
      <c r="B337">
        <v>657031</v>
      </c>
    </row>
    <row r="338" spans="1:2" x14ac:dyDescent="0.5">
      <c r="A338" t="s">
        <v>669</v>
      </c>
      <c r="B338">
        <v>451584</v>
      </c>
    </row>
    <row r="339" spans="1:2" x14ac:dyDescent="0.5">
      <c r="A339" t="s">
        <v>426</v>
      </c>
      <c r="B339">
        <v>543339</v>
      </c>
    </row>
    <row r="340" spans="1:2" x14ac:dyDescent="0.5">
      <c r="A340" t="s">
        <v>485</v>
      </c>
      <c r="B340">
        <v>608665</v>
      </c>
    </row>
    <row r="341" spans="1:2" x14ac:dyDescent="0.5">
      <c r="A341" t="s">
        <v>500</v>
      </c>
      <c r="B341">
        <v>608638</v>
      </c>
    </row>
    <row r="342" spans="1:2" x14ac:dyDescent="0.5">
      <c r="A342" t="s">
        <v>515</v>
      </c>
      <c r="B342">
        <v>677976</v>
      </c>
    </row>
    <row r="343" spans="1:2" x14ac:dyDescent="0.5">
      <c r="A343" t="s">
        <v>641</v>
      </c>
      <c r="B343">
        <v>542882</v>
      </c>
    </row>
    <row r="344" spans="1:2" x14ac:dyDescent="0.5">
      <c r="A344" t="s">
        <v>354</v>
      </c>
      <c r="B344">
        <v>453178</v>
      </c>
    </row>
    <row r="345" spans="1:2" x14ac:dyDescent="0.5">
      <c r="A345" t="s">
        <v>396</v>
      </c>
      <c r="B345">
        <v>593833</v>
      </c>
    </row>
    <row r="346" spans="1:2" x14ac:dyDescent="0.5">
      <c r="A346" t="s">
        <v>736</v>
      </c>
      <c r="B346">
        <v>548384</v>
      </c>
    </row>
    <row r="347" spans="1:2" x14ac:dyDescent="0.5">
      <c r="A347" t="s">
        <v>580</v>
      </c>
      <c r="B347">
        <v>571901</v>
      </c>
    </row>
    <row r="348" spans="1:2" x14ac:dyDescent="0.5">
      <c r="A348" t="s">
        <v>320</v>
      </c>
      <c r="B348">
        <v>605538</v>
      </c>
    </row>
    <row r="349" spans="1:2" x14ac:dyDescent="0.5">
      <c r="A349" t="s">
        <v>417</v>
      </c>
      <c r="B349">
        <v>641835</v>
      </c>
    </row>
    <row r="350" spans="1:2" x14ac:dyDescent="0.5">
      <c r="A350" t="s">
        <v>561</v>
      </c>
      <c r="B350">
        <v>664199</v>
      </c>
    </row>
    <row r="351" spans="1:2" x14ac:dyDescent="0.5">
      <c r="A351" t="s">
        <v>687</v>
      </c>
      <c r="B351">
        <v>608371</v>
      </c>
    </row>
    <row r="352" spans="1:2" x14ac:dyDescent="0.5">
      <c r="A352" t="s">
        <v>573</v>
      </c>
      <c r="B352">
        <v>669952</v>
      </c>
    </row>
    <row r="353" spans="1:2" x14ac:dyDescent="0.5">
      <c r="A353" t="s">
        <v>660</v>
      </c>
      <c r="B353">
        <v>605488</v>
      </c>
    </row>
    <row r="354" spans="1:2" x14ac:dyDescent="0.5">
      <c r="A354" t="s">
        <v>200</v>
      </c>
      <c r="B354">
        <v>491624</v>
      </c>
    </row>
    <row r="355" spans="1:2" x14ac:dyDescent="0.5">
      <c r="A355" t="s">
        <v>496</v>
      </c>
      <c r="B355">
        <v>607572</v>
      </c>
    </row>
    <row r="356" spans="1:2" x14ac:dyDescent="0.5">
      <c r="A356" t="s">
        <v>541</v>
      </c>
      <c r="B356">
        <v>502706</v>
      </c>
    </row>
    <row r="357" spans="1:2" x14ac:dyDescent="0.5">
      <c r="A357" t="s">
        <v>496</v>
      </c>
      <c r="B357">
        <v>675921</v>
      </c>
    </row>
    <row r="358" spans="1:2" x14ac:dyDescent="0.5">
      <c r="A358" t="s">
        <v>678</v>
      </c>
      <c r="B358">
        <v>669674</v>
      </c>
    </row>
    <row r="359" spans="1:2" x14ac:dyDescent="0.5">
      <c r="A359" t="s">
        <v>625</v>
      </c>
      <c r="B359">
        <v>571656</v>
      </c>
    </row>
    <row r="360" spans="1:2" x14ac:dyDescent="0.5">
      <c r="A360" t="s">
        <v>694</v>
      </c>
      <c r="B360">
        <v>656232</v>
      </c>
    </row>
    <row r="361" spans="1:2" x14ac:dyDescent="0.5">
      <c r="A361" t="s">
        <v>657</v>
      </c>
      <c r="B361">
        <v>657006</v>
      </c>
    </row>
    <row r="362" spans="1:2" x14ac:dyDescent="0.5">
      <c r="A362" t="s">
        <v>665</v>
      </c>
      <c r="B362">
        <v>608678</v>
      </c>
    </row>
    <row r="363" spans="1:2" x14ac:dyDescent="0.5">
      <c r="A363" t="s">
        <v>606</v>
      </c>
      <c r="B363">
        <v>607237</v>
      </c>
    </row>
    <row r="364" spans="1:2" x14ac:dyDescent="0.5">
      <c r="A364" t="s">
        <v>517</v>
      </c>
      <c r="B364">
        <v>641360</v>
      </c>
    </row>
    <row r="365" spans="1:2" x14ac:dyDescent="0.5">
      <c r="A365" t="s">
        <v>717</v>
      </c>
      <c r="B365">
        <v>606303</v>
      </c>
    </row>
    <row r="366" spans="1:2" x14ac:dyDescent="0.5">
      <c r="A366" t="s">
        <v>621</v>
      </c>
      <c r="B366">
        <v>595928</v>
      </c>
    </row>
    <row r="367" spans="1:2" x14ac:dyDescent="0.5">
      <c r="A367" t="s">
        <v>474</v>
      </c>
      <c r="B367">
        <v>650382</v>
      </c>
    </row>
    <row r="368" spans="1:2" x14ac:dyDescent="0.5">
      <c r="A368" t="s">
        <v>794</v>
      </c>
      <c r="B368">
        <v>685503</v>
      </c>
    </row>
    <row r="369" spans="1:2" x14ac:dyDescent="0.5">
      <c r="A369" t="s">
        <v>523</v>
      </c>
      <c r="B369">
        <v>667463</v>
      </c>
    </row>
    <row r="370" spans="1:2" x14ac:dyDescent="0.5">
      <c r="A370" t="s">
        <v>602</v>
      </c>
      <c r="B370">
        <v>622766</v>
      </c>
    </row>
    <row r="371" spans="1:2" x14ac:dyDescent="0.5">
      <c r="A371" t="s">
        <v>281</v>
      </c>
      <c r="B371">
        <v>570257</v>
      </c>
    </row>
    <row r="372" spans="1:2" x14ac:dyDescent="0.5">
      <c r="A372" t="s">
        <v>134</v>
      </c>
      <c r="B372">
        <v>593974</v>
      </c>
    </row>
    <row r="373" spans="1:2" x14ac:dyDescent="0.5">
      <c r="A373" t="s">
        <v>670</v>
      </c>
      <c r="B373">
        <v>650556</v>
      </c>
    </row>
    <row r="374" spans="1:2" x14ac:dyDescent="0.5">
      <c r="A374" t="s">
        <v>585</v>
      </c>
      <c r="B374">
        <v>542888</v>
      </c>
    </row>
    <row r="375" spans="1:2" x14ac:dyDescent="0.5">
      <c r="A375" t="s">
        <v>615</v>
      </c>
      <c r="B375">
        <v>659275</v>
      </c>
    </row>
    <row r="376" spans="1:2" x14ac:dyDescent="0.5">
      <c r="A376" t="s">
        <v>200</v>
      </c>
      <c r="B376">
        <v>570488</v>
      </c>
    </row>
    <row r="377" spans="1:2" x14ac:dyDescent="0.5">
      <c r="A377" t="s">
        <v>644</v>
      </c>
      <c r="B377">
        <v>596112</v>
      </c>
    </row>
    <row r="378" spans="1:2" x14ac:dyDescent="0.5">
      <c r="A378" t="s">
        <v>538</v>
      </c>
      <c r="B378">
        <v>641582</v>
      </c>
    </row>
    <row r="379" spans="1:2" x14ac:dyDescent="0.5">
      <c r="A379" t="s">
        <v>184</v>
      </c>
      <c r="B379">
        <v>572143</v>
      </c>
    </row>
    <row r="380" spans="1:2" x14ac:dyDescent="0.5">
      <c r="A380" t="s">
        <v>704</v>
      </c>
      <c r="B380">
        <v>666205</v>
      </c>
    </row>
    <row r="381" spans="1:2" x14ac:dyDescent="0.5">
      <c r="A381" t="s">
        <v>612</v>
      </c>
      <c r="B381">
        <v>664126</v>
      </c>
    </row>
    <row r="382" spans="1:2" x14ac:dyDescent="0.5">
      <c r="A382" t="s">
        <v>478</v>
      </c>
      <c r="B382">
        <v>642130</v>
      </c>
    </row>
    <row r="383" spans="1:2" x14ac:dyDescent="0.5">
      <c r="A383" t="s">
        <v>490</v>
      </c>
      <c r="B383">
        <v>641386</v>
      </c>
    </row>
    <row r="384" spans="1:2" x14ac:dyDescent="0.5">
      <c r="A384" t="s">
        <v>782</v>
      </c>
      <c r="B384">
        <v>502239</v>
      </c>
    </row>
    <row r="385" spans="1:2" x14ac:dyDescent="0.5">
      <c r="A385" t="s">
        <v>711</v>
      </c>
      <c r="B385">
        <v>656548</v>
      </c>
    </row>
    <row r="386" spans="1:2" x14ac:dyDescent="0.5">
      <c r="A386" t="s">
        <v>503</v>
      </c>
      <c r="B386">
        <v>594965</v>
      </c>
    </row>
    <row r="387" spans="1:2" x14ac:dyDescent="0.5">
      <c r="A387" t="s">
        <v>796</v>
      </c>
      <c r="B387">
        <v>607625</v>
      </c>
    </row>
    <row r="388" spans="1:2" x14ac:dyDescent="0.5">
      <c r="A388" t="s">
        <v>584</v>
      </c>
      <c r="B388">
        <v>641743</v>
      </c>
    </row>
    <row r="389" spans="1:2" x14ac:dyDescent="0.5">
      <c r="A389" t="s">
        <v>578</v>
      </c>
      <c r="B389">
        <v>664192</v>
      </c>
    </row>
    <row r="390" spans="1:2" x14ac:dyDescent="0.5">
      <c r="A390" t="s">
        <v>140</v>
      </c>
      <c r="B390">
        <v>650530</v>
      </c>
    </row>
    <row r="391" spans="1:2" x14ac:dyDescent="0.5">
      <c r="A391" t="s">
        <v>691</v>
      </c>
      <c r="B391">
        <v>663574</v>
      </c>
    </row>
    <row r="392" spans="1:2" x14ac:dyDescent="0.5">
      <c r="A392" t="s">
        <v>108</v>
      </c>
      <c r="B392">
        <v>573124</v>
      </c>
    </row>
    <row r="393" spans="1:2" x14ac:dyDescent="0.5">
      <c r="A393" t="s">
        <v>635</v>
      </c>
      <c r="B393">
        <v>607188</v>
      </c>
    </row>
    <row r="394" spans="1:2" x14ac:dyDescent="0.5">
      <c r="A394" t="s">
        <v>751</v>
      </c>
      <c r="B394">
        <v>471911</v>
      </c>
    </row>
    <row r="395" spans="1:2" x14ac:dyDescent="0.5">
      <c r="A395" t="s">
        <v>733</v>
      </c>
      <c r="B395">
        <v>596001</v>
      </c>
    </row>
    <row r="396" spans="1:2" x14ac:dyDescent="0.5">
      <c r="A396" t="s">
        <v>576</v>
      </c>
      <c r="B396">
        <v>542947</v>
      </c>
    </row>
    <row r="397" spans="1:2" x14ac:dyDescent="0.5">
      <c r="A397" t="s">
        <v>636</v>
      </c>
      <c r="B397">
        <v>656322</v>
      </c>
    </row>
    <row r="398" spans="1:2" x14ac:dyDescent="0.5">
      <c r="A398" t="s">
        <v>184</v>
      </c>
      <c r="B398">
        <v>501925</v>
      </c>
    </row>
    <row r="399" spans="1:2" x14ac:dyDescent="0.5">
      <c r="A399" t="s">
        <v>632</v>
      </c>
      <c r="B399">
        <v>656794</v>
      </c>
    </row>
    <row r="400" spans="1:2" x14ac:dyDescent="0.5">
      <c r="A400" t="s">
        <v>670</v>
      </c>
      <c r="B400">
        <v>656061</v>
      </c>
    </row>
    <row r="401" spans="1:2" x14ac:dyDescent="0.5">
      <c r="A401" t="s">
        <v>684</v>
      </c>
      <c r="B401">
        <v>605525</v>
      </c>
    </row>
    <row r="402" spans="1:2" x14ac:dyDescent="0.5">
      <c r="A402" t="s">
        <v>184</v>
      </c>
      <c r="B402">
        <v>622098</v>
      </c>
    </row>
    <row r="403" spans="1:2" x14ac:dyDescent="0.5">
      <c r="A403" t="s">
        <v>316</v>
      </c>
      <c r="B403">
        <v>523260</v>
      </c>
    </row>
    <row r="404" spans="1:2" x14ac:dyDescent="0.5">
      <c r="A404" t="s">
        <v>702</v>
      </c>
      <c r="B404">
        <v>453284</v>
      </c>
    </row>
    <row r="405" spans="1:2" x14ac:dyDescent="0.5">
      <c r="A405" t="s">
        <v>634</v>
      </c>
      <c r="B405">
        <v>676684</v>
      </c>
    </row>
    <row r="406" spans="1:2" x14ac:dyDescent="0.5">
      <c r="A406" t="s">
        <v>623</v>
      </c>
      <c r="B406">
        <v>465657</v>
      </c>
    </row>
    <row r="407" spans="1:2" x14ac:dyDescent="0.5">
      <c r="A407" t="s">
        <v>571</v>
      </c>
      <c r="B407">
        <v>503569</v>
      </c>
    </row>
    <row r="408" spans="1:2" x14ac:dyDescent="0.5">
      <c r="A408" t="s">
        <v>606</v>
      </c>
      <c r="B408">
        <v>666129</v>
      </c>
    </row>
    <row r="409" spans="1:2" x14ac:dyDescent="0.5">
      <c r="A409" t="s">
        <v>699</v>
      </c>
      <c r="B409">
        <v>680704</v>
      </c>
    </row>
    <row r="410" spans="1:2" x14ac:dyDescent="0.5">
      <c r="A410" t="s">
        <v>592</v>
      </c>
      <c r="B410">
        <v>656458</v>
      </c>
    </row>
    <row r="411" spans="1:2" x14ac:dyDescent="0.5">
      <c r="A411" t="s">
        <v>100</v>
      </c>
      <c r="B411">
        <v>656457</v>
      </c>
    </row>
    <row r="412" spans="1:2" x14ac:dyDescent="0.5">
      <c r="A412" t="s">
        <v>697</v>
      </c>
      <c r="B412">
        <v>663734</v>
      </c>
    </row>
    <row r="413" spans="1:2" x14ac:dyDescent="0.5">
      <c r="A413" t="s">
        <v>482</v>
      </c>
      <c r="B413">
        <v>650828</v>
      </c>
    </row>
    <row r="414" spans="1:2" x14ac:dyDescent="0.5">
      <c r="A414" t="s">
        <v>811</v>
      </c>
      <c r="B414">
        <v>592717</v>
      </c>
    </row>
    <row r="415" spans="1:2" x14ac:dyDescent="0.5">
      <c r="A415" t="s">
        <v>713</v>
      </c>
      <c r="B415">
        <v>660365</v>
      </c>
    </row>
    <row r="416" spans="1:2" x14ac:dyDescent="0.5">
      <c r="A416" t="s">
        <v>712</v>
      </c>
      <c r="B416">
        <v>543022</v>
      </c>
    </row>
    <row r="417" spans="1:2" x14ac:dyDescent="0.5">
      <c r="A417" t="s">
        <v>783</v>
      </c>
      <c r="B417">
        <v>592222</v>
      </c>
    </row>
    <row r="418" spans="1:2" x14ac:dyDescent="0.5">
      <c r="A418" t="s">
        <v>663</v>
      </c>
      <c r="B418">
        <v>607359</v>
      </c>
    </row>
    <row r="419" spans="1:2" x14ac:dyDescent="0.5">
      <c r="A419" t="s">
        <v>474</v>
      </c>
      <c r="B419">
        <v>622694</v>
      </c>
    </row>
    <row r="420" spans="1:2" x14ac:dyDescent="0.5">
      <c r="A420" t="s">
        <v>377</v>
      </c>
      <c r="B420">
        <v>665854</v>
      </c>
    </row>
    <row r="421" spans="1:2" x14ac:dyDescent="0.5">
      <c r="A421" t="s">
        <v>706</v>
      </c>
      <c r="B421">
        <v>542960</v>
      </c>
    </row>
    <row r="422" spans="1:2" x14ac:dyDescent="0.5">
      <c r="A422" t="s">
        <v>744</v>
      </c>
      <c r="B422">
        <v>642083</v>
      </c>
    </row>
    <row r="423" spans="1:2" x14ac:dyDescent="0.5">
      <c r="A423" t="s">
        <v>743</v>
      </c>
      <c r="B423">
        <v>455119</v>
      </c>
    </row>
    <row r="424" spans="1:2" x14ac:dyDescent="0.5">
      <c r="A424" t="s">
        <v>553</v>
      </c>
      <c r="B424">
        <v>681911</v>
      </c>
    </row>
    <row r="425" spans="1:2" x14ac:dyDescent="0.5">
      <c r="A425" t="s">
        <v>601</v>
      </c>
      <c r="B425">
        <v>663432</v>
      </c>
    </row>
    <row r="426" spans="1:2" x14ac:dyDescent="0.5">
      <c r="A426" t="s">
        <v>569</v>
      </c>
      <c r="B426">
        <v>660853</v>
      </c>
    </row>
    <row r="427" spans="1:2" x14ac:dyDescent="0.5">
      <c r="A427" t="s">
        <v>279</v>
      </c>
      <c r="B427">
        <v>624647</v>
      </c>
    </row>
    <row r="428" spans="1:2" x14ac:dyDescent="0.5">
      <c r="A428" t="s">
        <v>664</v>
      </c>
      <c r="B428">
        <v>656464</v>
      </c>
    </row>
    <row r="429" spans="1:2" x14ac:dyDescent="0.5">
      <c r="A429" t="s">
        <v>748</v>
      </c>
      <c r="B429">
        <v>573009</v>
      </c>
    </row>
    <row r="430" spans="1:2" x14ac:dyDescent="0.5">
      <c r="A430" t="s">
        <v>614</v>
      </c>
      <c r="B430">
        <v>453192</v>
      </c>
    </row>
    <row r="431" spans="1:2" x14ac:dyDescent="0.5">
      <c r="A431" t="s">
        <v>806</v>
      </c>
      <c r="B431">
        <v>596027</v>
      </c>
    </row>
    <row r="432" spans="1:2" x14ac:dyDescent="0.5">
      <c r="A432" t="s">
        <v>719</v>
      </c>
      <c r="B432">
        <v>547001</v>
      </c>
    </row>
    <row r="433" spans="1:2" x14ac:dyDescent="0.5">
      <c r="A433" t="s">
        <v>554</v>
      </c>
      <c r="B433">
        <v>606930</v>
      </c>
    </row>
    <row r="434" spans="1:2" x14ac:dyDescent="0.5">
      <c r="A434" t="s">
        <v>732</v>
      </c>
      <c r="B434">
        <v>656638</v>
      </c>
    </row>
    <row r="435" spans="1:2" x14ac:dyDescent="0.5">
      <c r="A435" t="s">
        <v>709</v>
      </c>
      <c r="B435">
        <v>573668</v>
      </c>
    </row>
    <row r="436" spans="1:2" x14ac:dyDescent="0.5">
      <c r="A436" t="s">
        <v>686</v>
      </c>
      <c r="B436">
        <v>641682</v>
      </c>
    </row>
    <row r="437" spans="1:2" x14ac:dyDescent="0.5">
      <c r="A437" t="s">
        <v>765</v>
      </c>
      <c r="B437">
        <v>664074</v>
      </c>
    </row>
    <row r="438" spans="1:2" x14ac:dyDescent="0.5">
      <c r="A438" t="s">
        <v>527</v>
      </c>
      <c r="B438">
        <v>458677</v>
      </c>
    </row>
    <row r="439" spans="1:2" x14ac:dyDescent="0.5">
      <c r="A439" t="s">
        <v>554</v>
      </c>
      <c r="B439">
        <v>656212</v>
      </c>
    </row>
    <row r="440" spans="1:2" x14ac:dyDescent="0.5">
      <c r="A440" t="s">
        <v>675</v>
      </c>
      <c r="B440">
        <v>641871</v>
      </c>
    </row>
    <row r="441" spans="1:2" x14ac:dyDescent="0.5">
      <c r="A441" t="s">
        <v>804</v>
      </c>
      <c r="B441">
        <v>622088</v>
      </c>
    </row>
    <row r="442" spans="1:2" x14ac:dyDescent="0.5">
      <c r="A442" t="s">
        <v>499</v>
      </c>
      <c r="B442">
        <v>649144</v>
      </c>
    </row>
    <row r="443" spans="1:2" x14ac:dyDescent="0.5">
      <c r="A443" t="s">
        <v>809</v>
      </c>
      <c r="B443">
        <v>519076</v>
      </c>
    </row>
    <row r="444" spans="1:2" x14ac:dyDescent="0.5">
      <c r="A444" t="s">
        <v>655</v>
      </c>
      <c r="B444">
        <v>663770</v>
      </c>
    </row>
    <row r="445" spans="1:2" x14ac:dyDescent="0.5">
      <c r="A445" t="s">
        <v>688</v>
      </c>
      <c r="B445">
        <v>600921</v>
      </c>
    </row>
    <row r="446" spans="1:2" x14ac:dyDescent="0.5">
      <c r="A446" t="s">
        <v>611</v>
      </c>
      <c r="B446">
        <v>641851</v>
      </c>
    </row>
    <row r="447" spans="1:2" x14ac:dyDescent="0.5">
      <c r="A447" t="s">
        <v>725</v>
      </c>
      <c r="B447">
        <v>519443</v>
      </c>
    </row>
    <row r="448" spans="1:2" x14ac:dyDescent="0.5">
      <c r="A448" t="s">
        <v>672</v>
      </c>
      <c r="B448">
        <v>657024</v>
      </c>
    </row>
    <row r="449" spans="1:2" x14ac:dyDescent="0.5">
      <c r="A449" t="s">
        <v>581</v>
      </c>
      <c r="B449">
        <v>445213</v>
      </c>
    </row>
    <row r="450" spans="1:2" x14ac:dyDescent="0.5">
      <c r="A450" t="s">
        <v>211</v>
      </c>
      <c r="B450">
        <v>664918</v>
      </c>
    </row>
    <row r="451" spans="1:2" x14ac:dyDescent="0.5">
      <c r="A451" t="s">
        <v>148</v>
      </c>
      <c r="B451">
        <v>669735</v>
      </c>
    </row>
    <row r="452" spans="1:2" x14ac:dyDescent="0.5">
      <c r="A452" t="s">
        <v>789</v>
      </c>
      <c r="B452">
        <v>664042</v>
      </c>
    </row>
    <row r="453" spans="1:2" x14ac:dyDescent="0.5">
      <c r="A453" t="s">
        <v>728</v>
      </c>
      <c r="B453">
        <v>545343</v>
      </c>
    </row>
    <row r="454" spans="1:2" x14ac:dyDescent="0.5">
      <c r="A454" t="s">
        <v>651</v>
      </c>
      <c r="B454">
        <v>607560</v>
      </c>
    </row>
    <row r="455" spans="1:2" x14ac:dyDescent="0.5">
      <c r="A455" t="s">
        <v>779</v>
      </c>
      <c r="B455">
        <v>643230</v>
      </c>
    </row>
    <row r="456" spans="1:2" x14ac:dyDescent="0.5">
      <c r="A456" t="s">
        <v>690</v>
      </c>
      <c r="B456">
        <v>663559</v>
      </c>
    </row>
    <row r="457" spans="1:2" x14ac:dyDescent="0.5">
      <c r="A457" t="s">
        <v>892</v>
      </c>
      <c r="B457">
        <v>528748</v>
      </c>
    </row>
    <row r="458" spans="1:2" x14ac:dyDescent="0.5">
      <c r="A458" t="s">
        <v>653</v>
      </c>
      <c r="B458">
        <v>502327</v>
      </c>
    </row>
    <row r="459" spans="1:2" x14ac:dyDescent="0.5">
      <c r="A459" t="s">
        <v>793</v>
      </c>
      <c r="B459">
        <v>594987</v>
      </c>
    </row>
    <row r="460" spans="1:2" x14ac:dyDescent="0.5">
      <c r="A460" t="s">
        <v>707</v>
      </c>
      <c r="B460">
        <v>664776</v>
      </c>
    </row>
    <row r="461" spans="1:2" x14ac:dyDescent="0.5">
      <c r="A461" t="s">
        <v>549</v>
      </c>
      <c r="B461">
        <v>657044</v>
      </c>
    </row>
    <row r="462" spans="1:2" x14ac:dyDescent="0.5">
      <c r="A462" t="s">
        <v>750</v>
      </c>
      <c r="B462">
        <v>621114</v>
      </c>
    </row>
    <row r="463" spans="1:2" x14ac:dyDescent="0.5">
      <c r="A463" t="s">
        <v>742</v>
      </c>
      <c r="B463">
        <v>595345</v>
      </c>
    </row>
    <row r="464" spans="1:2" x14ac:dyDescent="0.5">
      <c r="A464" t="s">
        <v>846</v>
      </c>
      <c r="B464">
        <v>572888</v>
      </c>
    </row>
    <row r="465" spans="1:2" x14ac:dyDescent="0.5">
      <c r="A465" t="s">
        <v>759</v>
      </c>
      <c r="B465">
        <v>571735</v>
      </c>
    </row>
    <row r="466" spans="1:2" x14ac:dyDescent="0.5">
      <c r="A466" t="s">
        <v>777</v>
      </c>
      <c r="B466">
        <v>605138</v>
      </c>
    </row>
    <row r="467" spans="1:2" x14ac:dyDescent="0.5">
      <c r="A467" t="s">
        <v>867</v>
      </c>
      <c r="B467">
        <v>667498</v>
      </c>
    </row>
    <row r="468" spans="1:2" x14ac:dyDescent="0.5">
      <c r="A468" t="s">
        <v>879</v>
      </c>
      <c r="B468">
        <v>605441</v>
      </c>
    </row>
    <row r="469" spans="1:2" x14ac:dyDescent="0.5">
      <c r="A469" t="s">
        <v>824</v>
      </c>
      <c r="B469">
        <v>598287</v>
      </c>
    </row>
    <row r="470" spans="1:2" x14ac:dyDescent="0.5">
      <c r="A470" t="s">
        <v>835</v>
      </c>
      <c r="B470">
        <v>621112</v>
      </c>
    </row>
    <row r="471" spans="1:2" x14ac:dyDescent="0.5">
      <c r="A471" t="s">
        <v>730</v>
      </c>
      <c r="B471">
        <v>676604</v>
      </c>
    </row>
    <row r="472" spans="1:2" x14ac:dyDescent="0.5">
      <c r="A472" t="s">
        <v>326</v>
      </c>
      <c r="B472">
        <v>657097</v>
      </c>
    </row>
    <row r="473" spans="1:2" x14ac:dyDescent="0.5">
      <c r="A473" t="s">
        <v>773</v>
      </c>
      <c r="B473">
        <v>607455</v>
      </c>
    </row>
    <row r="474" spans="1:2" x14ac:dyDescent="0.5">
      <c r="A474" t="s">
        <v>562</v>
      </c>
      <c r="B474">
        <v>608334</v>
      </c>
    </row>
    <row r="475" spans="1:2" x14ac:dyDescent="0.5">
      <c r="A475" t="s">
        <v>387</v>
      </c>
      <c r="B475">
        <v>660546</v>
      </c>
    </row>
    <row r="476" spans="1:2" x14ac:dyDescent="0.5">
      <c r="A476" t="s">
        <v>669</v>
      </c>
      <c r="B476">
        <v>656354</v>
      </c>
    </row>
    <row r="477" spans="1:2" x14ac:dyDescent="0.5">
      <c r="A477" t="s">
        <v>738</v>
      </c>
      <c r="B477">
        <v>661563</v>
      </c>
    </row>
    <row r="478" spans="1:2" x14ac:dyDescent="0.5">
      <c r="A478" t="s">
        <v>382</v>
      </c>
      <c r="B478">
        <v>607219</v>
      </c>
    </row>
    <row r="479" spans="1:2" x14ac:dyDescent="0.5">
      <c r="A479" t="s">
        <v>831</v>
      </c>
      <c r="B479">
        <v>595939</v>
      </c>
    </row>
    <row r="480" spans="1:2" x14ac:dyDescent="0.5">
      <c r="A480" t="s">
        <v>908</v>
      </c>
      <c r="B480">
        <v>571945</v>
      </c>
    </row>
    <row r="481" spans="1:2" x14ac:dyDescent="0.5">
      <c r="A481" t="s">
        <v>860</v>
      </c>
      <c r="B481">
        <v>605359</v>
      </c>
    </row>
    <row r="482" spans="1:2" x14ac:dyDescent="0.5">
      <c r="A482" t="s">
        <v>724</v>
      </c>
      <c r="B482">
        <v>605195</v>
      </c>
    </row>
    <row r="483" spans="1:2" x14ac:dyDescent="0.5">
      <c r="A483" t="s">
        <v>819</v>
      </c>
      <c r="B483">
        <v>543056</v>
      </c>
    </row>
    <row r="484" spans="1:2" x14ac:dyDescent="0.5">
      <c r="A484" t="s">
        <v>758</v>
      </c>
      <c r="B484">
        <v>668820</v>
      </c>
    </row>
    <row r="485" spans="1:2" x14ac:dyDescent="0.5">
      <c r="A485" t="s">
        <v>787</v>
      </c>
      <c r="B485">
        <v>669294</v>
      </c>
    </row>
    <row r="486" spans="1:2" x14ac:dyDescent="0.5">
      <c r="A486" t="s">
        <v>650</v>
      </c>
      <c r="B486">
        <v>519141</v>
      </c>
    </row>
    <row r="487" spans="1:2" x14ac:dyDescent="0.5">
      <c r="A487" t="s">
        <v>722</v>
      </c>
      <c r="B487">
        <v>660813</v>
      </c>
    </row>
    <row r="488" spans="1:2" x14ac:dyDescent="0.5">
      <c r="A488" t="s">
        <v>462</v>
      </c>
      <c r="B488">
        <v>672335</v>
      </c>
    </row>
    <row r="489" spans="1:2" x14ac:dyDescent="0.5">
      <c r="A489" t="s">
        <v>769</v>
      </c>
      <c r="B489">
        <v>519242</v>
      </c>
    </row>
    <row r="490" spans="1:2" x14ac:dyDescent="0.5">
      <c r="A490" t="s">
        <v>202</v>
      </c>
      <c r="B490">
        <v>641312</v>
      </c>
    </row>
    <row r="491" spans="1:2" x14ac:dyDescent="0.5">
      <c r="A491" t="s">
        <v>780</v>
      </c>
      <c r="B491">
        <v>621057</v>
      </c>
    </row>
    <row r="492" spans="1:2" x14ac:dyDescent="0.5">
      <c r="A492" t="s">
        <v>761</v>
      </c>
      <c r="B492">
        <v>593619</v>
      </c>
    </row>
    <row r="493" spans="1:2" x14ac:dyDescent="0.5">
      <c r="A493" t="s">
        <v>148</v>
      </c>
      <c r="B493">
        <v>622446</v>
      </c>
    </row>
    <row r="494" spans="1:2" x14ac:dyDescent="0.5">
      <c r="A494" t="s">
        <v>771</v>
      </c>
      <c r="B494">
        <v>670456</v>
      </c>
    </row>
    <row r="495" spans="1:2" x14ac:dyDescent="0.5">
      <c r="A495" t="s">
        <v>762</v>
      </c>
      <c r="B495">
        <v>667376</v>
      </c>
    </row>
    <row r="496" spans="1:2" x14ac:dyDescent="0.5">
      <c r="A496" t="s">
        <v>715</v>
      </c>
      <c r="B496">
        <v>592233</v>
      </c>
    </row>
    <row r="497" spans="1:2" x14ac:dyDescent="0.5">
      <c r="A497" t="s">
        <v>912</v>
      </c>
      <c r="B497">
        <v>621248</v>
      </c>
    </row>
    <row r="498" spans="1:2" x14ac:dyDescent="0.5">
      <c r="A498" t="s">
        <v>807</v>
      </c>
      <c r="B498">
        <v>605194</v>
      </c>
    </row>
    <row r="499" spans="1:2" x14ac:dyDescent="0.5">
      <c r="A499" t="s">
        <v>487</v>
      </c>
      <c r="B499">
        <v>621593</v>
      </c>
    </row>
    <row r="500" spans="1:2" x14ac:dyDescent="0.5">
      <c r="A500" t="s">
        <v>894</v>
      </c>
      <c r="B500">
        <v>621074</v>
      </c>
    </row>
    <row r="501" spans="1:2" x14ac:dyDescent="0.5">
      <c r="A501" t="s">
        <v>883</v>
      </c>
      <c r="B501">
        <v>607391</v>
      </c>
    </row>
    <row r="502" spans="1:2" x14ac:dyDescent="0.5">
      <c r="A502" t="s">
        <v>760</v>
      </c>
      <c r="B502">
        <v>572125</v>
      </c>
    </row>
    <row r="503" spans="1:2" x14ac:dyDescent="0.5">
      <c r="A503" t="s">
        <v>813</v>
      </c>
      <c r="B503">
        <v>541640</v>
      </c>
    </row>
    <row r="504" spans="1:2" x14ac:dyDescent="0.5">
      <c r="A504" t="s">
        <v>326</v>
      </c>
      <c r="B504">
        <v>643778</v>
      </c>
    </row>
    <row r="505" spans="1:2" x14ac:dyDescent="0.5">
      <c r="A505" t="s">
        <v>868</v>
      </c>
      <c r="B505">
        <v>445926</v>
      </c>
    </row>
    <row r="506" spans="1:2" x14ac:dyDescent="0.5">
      <c r="A506" t="s">
        <v>822</v>
      </c>
      <c r="B506">
        <v>623485</v>
      </c>
    </row>
    <row r="507" spans="1:2" x14ac:dyDescent="0.5">
      <c r="A507" t="s">
        <v>754</v>
      </c>
      <c r="B507">
        <v>607229</v>
      </c>
    </row>
    <row r="508" spans="1:2" x14ac:dyDescent="0.5">
      <c r="A508" t="s">
        <v>881</v>
      </c>
      <c r="B508">
        <v>667297</v>
      </c>
    </row>
    <row r="509" spans="1:2" x14ac:dyDescent="0.5">
      <c r="A509" t="s">
        <v>799</v>
      </c>
      <c r="B509">
        <v>592135</v>
      </c>
    </row>
    <row r="510" spans="1:2" x14ac:dyDescent="0.5">
      <c r="A510" t="s">
        <v>828</v>
      </c>
      <c r="B510">
        <v>642048</v>
      </c>
    </row>
    <row r="511" spans="1:2" x14ac:dyDescent="0.5">
      <c r="A511" t="s">
        <v>740</v>
      </c>
      <c r="B511">
        <v>519008</v>
      </c>
    </row>
    <row r="512" spans="1:2" x14ac:dyDescent="0.5">
      <c r="A512" t="s">
        <v>950</v>
      </c>
      <c r="B512">
        <v>596071</v>
      </c>
    </row>
    <row r="513" spans="1:2" x14ac:dyDescent="0.5">
      <c r="A513" t="s">
        <v>801</v>
      </c>
      <c r="B513">
        <v>663804</v>
      </c>
    </row>
    <row r="514" spans="1:2" x14ac:dyDescent="0.5">
      <c r="A514" t="s">
        <v>269</v>
      </c>
      <c r="B514">
        <v>656730</v>
      </c>
    </row>
    <row r="515" spans="1:2" x14ac:dyDescent="0.5">
      <c r="A515" t="s">
        <v>818</v>
      </c>
      <c r="B515">
        <v>658551</v>
      </c>
    </row>
    <row r="516" spans="1:2" x14ac:dyDescent="0.5">
      <c r="A516" t="s">
        <v>887</v>
      </c>
      <c r="B516">
        <v>641907</v>
      </c>
    </row>
    <row r="517" spans="1:2" x14ac:dyDescent="0.5">
      <c r="A517" t="s">
        <v>745</v>
      </c>
      <c r="B517">
        <v>656887</v>
      </c>
    </row>
    <row r="518" spans="1:2" x14ac:dyDescent="0.5">
      <c r="A518" t="s">
        <v>477</v>
      </c>
      <c r="B518">
        <v>543351</v>
      </c>
    </row>
    <row r="519" spans="1:2" x14ac:dyDescent="0.5">
      <c r="A519" t="s">
        <v>375</v>
      </c>
      <c r="B519">
        <v>669160</v>
      </c>
    </row>
    <row r="520" spans="1:2" x14ac:dyDescent="0.5">
      <c r="A520" t="s">
        <v>727</v>
      </c>
      <c r="B520">
        <v>650671</v>
      </c>
    </row>
    <row r="521" spans="1:2" x14ac:dyDescent="0.5">
      <c r="A521" t="s">
        <v>763</v>
      </c>
      <c r="B521">
        <v>605276</v>
      </c>
    </row>
    <row r="522" spans="1:2" x14ac:dyDescent="0.5">
      <c r="A522" t="s">
        <v>948</v>
      </c>
      <c r="B522">
        <v>452027</v>
      </c>
    </row>
    <row r="523" spans="1:2" x14ac:dyDescent="0.5">
      <c r="A523" t="s">
        <v>788</v>
      </c>
      <c r="B523">
        <v>608652</v>
      </c>
    </row>
    <row r="524" spans="1:2" x14ac:dyDescent="0.5">
      <c r="A524" t="s">
        <v>443</v>
      </c>
      <c r="B524">
        <v>669618</v>
      </c>
    </row>
    <row r="525" spans="1:2" x14ac:dyDescent="0.5">
      <c r="A525" t="s">
        <v>767</v>
      </c>
      <c r="B525">
        <v>571948</v>
      </c>
    </row>
    <row r="526" spans="1:2" x14ac:dyDescent="0.5">
      <c r="A526" t="s">
        <v>930</v>
      </c>
      <c r="B526">
        <v>544931</v>
      </c>
    </row>
    <row r="527" spans="1:2" x14ac:dyDescent="0.5">
      <c r="A527" t="s">
        <v>847</v>
      </c>
      <c r="B527">
        <v>670955</v>
      </c>
    </row>
    <row r="528" spans="1:2" x14ac:dyDescent="0.5">
      <c r="A528" t="s">
        <v>692</v>
      </c>
      <c r="B528">
        <v>670056</v>
      </c>
    </row>
    <row r="529" spans="1:2" x14ac:dyDescent="0.5">
      <c r="A529" t="s">
        <v>856</v>
      </c>
      <c r="B529">
        <v>664045</v>
      </c>
    </row>
    <row r="530" spans="1:2" x14ac:dyDescent="0.5">
      <c r="A530" t="s">
        <v>820</v>
      </c>
      <c r="B530">
        <v>595191</v>
      </c>
    </row>
    <row r="531" spans="1:2" x14ac:dyDescent="0.5">
      <c r="A531" t="s">
        <v>786</v>
      </c>
      <c r="B531">
        <v>664076</v>
      </c>
    </row>
    <row r="532" spans="1:2" x14ac:dyDescent="0.5">
      <c r="A532" t="s">
        <v>898</v>
      </c>
      <c r="B532">
        <v>676879</v>
      </c>
    </row>
    <row r="533" spans="1:2" x14ac:dyDescent="0.5">
      <c r="A533" t="s">
        <v>401</v>
      </c>
      <c r="B533">
        <v>605388</v>
      </c>
    </row>
    <row r="534" spans="1:2" x14ac:dyDescent="0.5">
      <c r="A534" t="s">
        <v>746</v>
      </c>
      <c r="B534">
        <v>622780</v>
      </c>
    </row>
    <row r="535" spans="1:2" x14ac:dyDescent="0.5">
      <c r="A535" t="s">
        <v>791</v>
      </c>
      <c r="B535">
        <v>668687</v>
      </c>
    </row>
    <row r="536" spans="1:2" x14ac:dyDescent="0.5">
      <c r="A536" t="s">
        <v>539</v>
      </c>
      <c r="B536">
        <v>472610</v>
      </c>
    </row>
    <row r="537" spans="1:2" x14ac:dyDescent="0.5">
      <c r="A537" t="s">
        <v>784</v>
      </c>
      <c r="B537">
        <v>593140</v>
      </c>
    </row>
    <row r="538" spans="1:2" x14ac:dyDescent="0.5">
      <c r="A538" t="s">
        <v>774</v>
      </c>
      <c r="B538">
        <v>650959</v>
      </c>
    </row>
    <row r="539" spans="1:2" x14ac:dyDescent="0.5">
      <c r="A539" t="s">
        <v>875</v>
      </c>
      <c r="B539">
        <v>681806</v>
      </c>
    </row>
    <row r="540" spans="1:2" x14ac:dyDescent="0.5">
      <c r="A540" t="s">
        <v>757</v>
      </c>
      <c r="B540">
        <v>592254</v>
      </c>
    </row>
    <row r="541" spans="1:2" x14ac:dyDescent="0.5">
      <c r="A541" t="s">
        <v>785</v>
      </c>
      <c r="B541">
        <v>675912</v>
      </c>
    </row>
    <row r="542" spans="1:2" x14ac:dyDescent="0.5">
      <c r="A542" t="s">
        <v>743</v>
      </c>
      <c r="B542">
        <v>656686</v>
      </c>
    </row>
    <row r="543" spans="1:2" x14ac:dyDescent="0.5">
      <c r="A543" t="s">
        <v>781</v>
      </c>
      <c r="B543">
        <v>683232</v>
      </c>
    </row>
    <row r="544" spans="1:2" x14ac:dyDescent="0.5">
      <c r="A544" t="s">
        <v>904</v>
      </c>
      <c r="B544">
        <v>458676</v>
      </c>
    </row>
    <row r="545" spans="1:2" x14ac:dyDescent="0.5">
      <c r="A545" t="s">
        <v>1006</v>
      </c>
      <c r="B545">
        <v>547179</v>
      </c>
    </row>
    <row r="546" spans="1:2" x14ac:dyDescent="0.5">
      <c r="A546" t="s">
        <v>809</v>
      </c>
      <c r="B546">
        <v>656793</v>
      </c>
    </row>
    <row r="547" spans="1:2" x14ac:dyDescent="0.5">
      <c r="A547" t="s">
        <v>899</v>
      </c>
      <c r="B547">
        <v>672282</v>
      </c>
    </row>
    <row r="548" spans="1:2" x14ac:dyDescent="0.5">
      <c r="A548" t="s">
        <v>345</v>
      </c>
      <c r="B548">
        <v>642068</v>
      </c>
    </row>
    <row r="549" spans="1:2" x14ac:dyDescent="0.5">
      <c r="A549" t="s">
        <v>549</v>
      </c>
      <c r="B549">
        <v>666168</v>
      </c>
    </row>
    <row r="550" spans="1:2" x14ac:dyDescent="0.5">
      <c r="A550" t="s">
        <v>824</v>
      </c>
      <c r="B550">
        <v>670990</v>
      </c>
    </row>
    <row r="551" spans="1:2" x14ac:dyDescent="0.5">
      <c r="A551" t="s">
        <v>845</v>
      </c>
      <c r="B551">
        <v>605154</v>
      </c>
    </row>
    <row r="552" spans="1:2" x14ac:dyDescent="0.5">
      <c r="A552" t="s">
        <v>843</v>
      </c>
      <c r="B552">
        <v>608650</v>
      </c>
    </row>
    <row r="553" spans="1:2" x14ac:dyDescent="0.5">
      <c r="A553" t="s">
        <v>874</v>
      </c>
      <c r="B553">
        <v>502042</v>
      </c>
    </row>
    <row r="554" spans="1:2" x14ac:dyDescent="0.5">
      <c r="A554" t="s">
        <v>708</v>
      </c>
      <c r="B554">
        <v>502154</v>
      </c>
    </row>
    <row r="555" spans="1:2" x14ac:dyDescent="0.5">
      <c r="A555" t="s">
        <v>766</v>
      </c>
      <c r="B555">
        <v>664875</v>
      </c>
    </row>
    <row r="556" spans="1:2" x14ac:dyDescent="0.5">
      <c r="A556" t="s">
        <v>895</v>
      </c>
      <c r="B556">
        <v>592716</v>
      </c>
    </row>
    <row r="557" spans="1:2" x14ac:dyDescent="0.5">
      <c r="A557" t="s">
        <v>798</v>
      </c>
      <c r="B557">
        <v>608349</v>
      </c>
    </row>
    <row r="558" spans="1:2" x14ac:dyDescent="0.5">
      <c r="A558" t="s">
        <v>846</v>
      </c>
      <c r="B558">
        <v>641632</v>
      </c>
    </row>
    <row r="559" spans="1:2" x14ac:dyDescent="0.5">
      <c r="A559" t="s">
        <v>816</v>
      </c>
      <c r="B559">
        <v>666808</v>
      </c>
    </row>
    <row r="560" spans="1:2" x14ac:dyDescent="0.5">
      <c r="A560" t="s">
        <v>826</v>
      </c>
      <c r="B560">
        <v>663753</v>
      </c>
    </row>
    <row r="561" spans="1:2" x14ac:dyDescent="0.5">
      <c r="A561" t="s">
        <v>749</v>
      </c>
      <c r="B561">
        <v>642233</v>
      </c>
    </row>
    <row r="562" spans="1:2" x14ac:dyDescent="0.5">
      <c r="A562" t="s">
        <v>858</v>
      </c>
      <c r="B562">
        <v>663992</v>
      </c>
    </row>
    <row r="563" spans="1:2" x14ac:dyDescent="0.5">
      <c r="A563" t="s">
        <v>824</v>
      </c>
      <c r="B563">
        <v>598286</v>
      </c>
    </row>
    <row r="564" spans="1:2" x14ac:dyDescent="0.5">
      <c r="A564" t="s">
        <v>886</v>
      </c>
      <c r="B564">
        <v>543594</v>
      </c>
    </row>
    <row r="565" spans="1:2" x14ac:dyDescent="0.5">
      <c r="A565" t="s">
        <v>915</v>
      </c>
      <c r="B565">
        <v>518858</v>
      </c>
    </row>
    <row r="566" spans="1:2" x14ac:dyDescent="0.5">
      <c r="A566" t="s">
        <v>842</v>
      </c>
      <c r="B566">
        <v>664054</v>
      </c>
    </row>
    <row r="567" spans="1:2" x14ac:dyDescent="0.5">
      <c r="A567" t="s">
        <v>812</v>
      </c>
      <c r="B567">
        <v>621366</v>
      </c>
    </row>
    <row r="568" spans="1:2" x14ac:dyDescent="0.5">
      <c r="A568" t="s">
        <v>921</v>
      </c>
      <c r="B568">
        <v>657248</v>
      </c>
    </row>
    <row r="569" spans="1:2" x14ac:dyDescent="0.5">
      <c r="A569" t="s">
        <v>870</v>
      </c>
      <c r="B569">
        <v>656353</v>
      </c>
    </row>
    <row r="570" spans="1:2" x14ac:dyDescent="0.5">
      <c r="A570" t="s">
        <v>281</v>
      </c>
      <c r="B570">
        <v>655889</v>
      </c>
    </row>
    <row r="571" spans="1:2" x14ac:dyDescent="0.5">
      <c r="A571" t="s">
        <v>848</v>
      </c>
      <c r="B571">
        <v>676831</v>
      </c>
    </row>
    <row r="572" spans="1:2" x14ac:dyDescent="0.5">
      <c r="A572" t="s">
        <v>864</v>
      </c>
      <c r="B572">
        <v>488748</v>
      </c>
    </row>
    <row r="573" spans="1:2" x14ac:dyDescent="0.5">
      <c r="A573" t="s">
        <v>735</v>
      </c>
      <c r="B573">
        <v>623364</v>
      </c>
    </row>
    <row r="574" spans="1:2" x14ac:dyDescent="0.5">
      <c r="A574" t="s">
        <v>830</v>
      </c>
      <c r="B574">
        <v>571882</v>
      </c>
    </row>
    <row r="575" spans="1:2" x14ac:dyDescent="0.5">
      <c r="A575" t="s">
        <v>891</v>
      </c>
      <c r="B575">
        <v>656266</v>
      </c>
    </row>
    <row r="576" spans="1:2" x14ac:dyDescent="0.5">
      <c r="A576" t="s">
        <v>836</v>
      </c>
      <c r="B576">
        <v>643615</v>
      </c>
    </row>
    <row r="577" spans="1:2" x14ac:dyDescent="0.5">
      <c r="A577" t="s">
        <v>920</v>
      </c>
      <c r="B577">
        <v>641447</v>
      </c>
    </row>
    <row r="578" spans="1:2" x14ac:dyDescent="0.5">
      <c r="A578" t="s">
        <v>866</v>
      </c>
      <c r="B578">
        <v>664092</v>
      </c>
    </row>
    <row r="579" spans="1:2" x14ac:dyDescent="0.5">
      <c r="A579" t="s">
        <v>539</v>
      </c>
      <c r="B579">
        <v>658305</v>
      </c>
    </row>
    <row r="580" spans="1:2" x14ac:dyDescent="0.5">
      <c r="A580" t="s">
        <v>1024</v>
      </c>
      <c r="B580">
        <v>461325</v>
      </c>
    </row>
    <row r="581" spans="1:2" x14ac:dyDescent="0.5">
      <c r="A581" t="s">
        <v>854</v>
      </c>
      <c r="B581">
        <v>664714</v>
      </c>
    </row>
    <row r="582" spans="1:2" x14ac:dyDescent="0.5">
      <c r="A582" t="s">
        <v>910</v>
      </c>
      <c r="B582">
        <v>592169</v>
      </c>
    </row>
    <row r="583" spans="1:2" x14ac:dyDescent="0.5">
      <c r="A583" t="s">
        <v>494</v>
      </c>
      <c r="B583">
        <v>665795</v>
      </c>
    </row>
    <row r="584" spans="1:2" x14ac:dyDescent="0.5">
      <c r="A584" t="s">
        <v>997</v>
      </c>
      <c r="B584">
        <v>641541</v>
      </c>
    </row>
    <row r="585" spans="1:2" x14ac:dyDescent="0.5">
      <c r="A585" t="s">
        <v>837</v>
      </c>
      <c r="B585">
        <v>676265</v>
      </c>
    </row>
    <row r="586" spans="1:2" x14ac:dyDescent="0.5">
      <c r="A586" t="s">
        <v>852</v>
      </c>
      <c r="B586">
        <v>663366</v>
      </c>
    </row>
    <row r="587" spans="1:2" x14ac:dyDescent="0.5">
      <c r="A587" t="s">
        <v>614</v>
      </c>
      <c r="B587">
        <v>502522</v>
      </c>
    </row>
    <row r="588" spans="1:2" x14ac:dyDescent="0.5">
      <c r="A588" t="s">
        <v>945</v>
      </c>
      <c r="B588">
        <v>571676</v>
      </c>
    </row>
    <row r="589" spans="1:2" x14ac:dyDescent="0.5">
      <c r="A589" t="s">
        <v>803</v>
      </c>
      <c r="B589">
        <v>676606</v>
      </c>
    </row>
    <row r="590" spans="1:2" x14ac:dyDescent="0.5">
      <c r="A590" t="s">
        <v>492</v>
      </c>
      <c r="B590">
        <v>518397</v>
      </c>
    </row>
    <row r="591" spans="1:2" x14ac:dyDescent="0.5">
      <c r="A591" t="s">
        <v>1002</v>
      </c>
      <c r="B591">
        <v>676050</v>
      </c>
    </row>
    <row r="592" spans="1:2" x14ac:dyDescent="0.5">
      <c r="A592" t="s">
        <v>1009</v>
      </c>
      <c r="B592">
        <v>571871</v>
      </c>
    </row>
    <row r="593" spans="1:2" x14ac:dyDescent="0.5">
      <c r="A593" t="s">
        <v>890</v>
      </c>
      <c r="B593">
        <v>674944</v>
      </c>
    </row>
    <row r="594" spans="1:2" x14ac:dyDescent="0.5">
      <c r="A594" t="s">
        <v>911</v>
      </c>
      <c r="B594">
        <v>543045</v>
      </c>
    </row>
    <row r="595" spans="1:2" x14ac:dyDescent="0.5">
      <c r="A595" t="s">
        <v>832</v>
      </c>
      <c r="B595">
        <v>660600</v>
      </c>
    </row>
    <row r="596" spans="1:2" x14ac:dyDescent="0.5">
      <c r="A596" t="s">
        <v>850</v>
      </c>
      <c r="B596">
        <v>592858</v>
      </c>
    </row>
    <row r="597" spans="1:2" x14ac:dyDescent="0.5">
      <c r="A597" t="s">
        <v>918</v>
      </c>
      <c r="B597">
        <v>626929</v>
      </c>
    </row>
    <row r="598" spans="1:2" x14ac:dyDescent="0.5">
      <c r="A598" t="s">
        <v>896</v>
      </c>
      <c r="B598">
        <v>669935</v>
      </c>
    </row>
    <row r="599" spans="1:2" x14ac:dyDescent="0.5">
      <c r="A599" t="s">
        <v>840</v>
      </c>
      <c r="B599">
        <v>594795</v>
      </c>
    </row>
    <row r="600" spans="1:2" x14ac:dyDescent="0.5">
      <c r="A600" t="s">
        <v>862</v>
      </c>
      <c r="B600">
        <v>669214</v>
      </c>
    </row>
    <row r="601" spans="1:2" x14ac:dyDescent="0.5">
      <c r="A601" t="s">
        <v>901</v>
      </c>
      <c r="B601">
        <v>669424</v>
      </c>
    </row>
    <row r="602" spans="1:2" x14ac:dyDescent="0.5">
      <c r="A602" t="s">
        <v>889</v>
      </c>
      <c r="B602">
        <v>595411</v>
      </c>
    </row>
    <row r="603" spans="1:2" x14ac:dyDescent="0.5">
      <c r="A603" t="s">
        <v>872</v>
      </c>
      <c r="B603">
        <v>605521</v>
      </c>
    </row>
    <row r="604" spans="1:2" x14ac:dyDescent="0.5">
      <c r="A604" t="s">
        <v>986</v>
      </c>
      <c r="B604">
        <v>640462</v>
      </c>
    </row>
    <row r="605" spans="1:2" x14ac:dyDescent="0.5">
      <c r="A605" t="s">
        <v>108</v>
      </c>
      <c r="B605">
        <v>642028</v>
      </c>
    </row>
    <row r="606" spans="1:2" x14ac:dyDescent="0.5">
      <c r="A606" t="s">
        <v>951</v>
      </c>
      <c r="B606">
        <v>543548</v>
      </c>
    </row>
    <row r="607" spans="1:2" x14ac:dyDescent="0.5">
      <c r="A607" t="s">
        <v>917</v>
      </c>
      <c r="B607">
        <v>657746</v>
      </c>
    </row>
    <row r="608" spans="1:2" x14ac:dyDescent="0.5">
      <c r="A608" t="s">
        <v>906</v>
      </c>
      <c r="B608">
        <v>592288</v>
      </c>
    </row>
    <row r="609" spans="1:2" x14ac:dyDescent="0.5">
      <c r="A609" t="s">
        <v>979</v>
      </c>
      <c r="B609">
        <v>640464</v>
      </c>
    </row>
    <row r="610" spans="1:2" x14ac:dyDescent="0.5">
      <c r="A610" t="s">
        <v>872</v>
      </c>
      <c r="B610">
        <v>681810</v>
      </c>
    </row>
    <row r="611" spans="1:2" x14ac:dyDescent="0.5">
      <c r="A611" t="s">
        <v>865</v>
      </c>
      <c r="B611">
        <v>592612</v>
      </c>
    </row>
    <row r="612" spans="1:2" x14ac:dyDescent="0.5">
      <c r="A612" t="s">
        <v>292</v>
      </c>
      <c r="B612">
        <v>670090</v>
      </c>
    </row>
    <row r="613" spans="1:2" x14ac:dyDescent="0.5">
      <c r="A613" t="s">
        <v>876</v>
      </c>
      <c r="B613">
        <v>642073</v>
      </c>
    </row>
    <row r="614" spans="1:2" x14ac:dyDescent="0.5">
      <c r="A614" t="s">
        <v>884</v>
      </c>
      <c r="B614">
        <v>594056</v>
      </c>
    </row>
    <row r="615" spans="1:2" x14ac:dyDescent="0.5">
      <c r="A615" t="s">
        <v>917</v>
      </c>
      <c r="B615">
        <v>594986</v>
      </c>
    </row>
    <row r="616" spans="1:2" x14ac:dyDescent="0.5">
      <c r="A616" t="s">
        <v>859</v>
      </c>
      <c r="B616">
        <v>676220</v>
      </c>
    </row>
    <row r="617" spans="1:2" x14ac:dyDescent="0.5">
      <c r="A617" t="s">
        <v>952</v>
      </c>
      <c r="B617">
        <v>641726</v>
      </c>
    </row>
    <row r="618" spans="1:2" x14ac:dyDescent="0.5">
      <c r="A618" t="s">
        <v>989</v>
      </c>
      <c r="B618">
        <v>657228</v>
      </c>
    </row>
    <row r="619" spans="1:2" x14ac:dyDescent="0.5">
      <c r="A619" t="s">
        <v>257</v>
      </c>
      <c r="B619">
        <v>661255</v>
      </c>
    </row>
    <row r="620" spans="1:2" x14ac:dyDescent="0.5">
      <c r="A620" t="s">
        <v>954</v>
      </c>
      <c r="B620">
        <v>663399</v>
      </c>
    </row>
    <row r="621" spans="1:2" x14ac:dyDescent="0.5">
      <c r="A621" t="s">
        <v>966</v>
      </c>
      <c r="B621">
        <v>664129</v>
      </c>
    </row>
    <row r="622" spans="1:2" x14ac:dyDescent="0.5">
      <c r="A622" t="s">
        <v>992</v>
      </c>
      <c r="B622">
        <v>605541</v>
      </c>
    </row>
    <row r="623" spans="1:2" x14ac:dyDescent="0.5">
      <c r="A623" t="s">
        <v>958</v>
      </c>
      <c r="B623">
        <v>472551</v>
      </c>
    </row>
    <row r="624" spans="1:2" x14ac:dyDescent="0.5">
      <c r="A624" t="s">
        <v>1019</v>
      </c>
      <c r="B624">
        <v>621129</v>
      </c>
    </row>
    <row r="625" spans="1:2" x14ac:dyDescent="0.5">
      <c r="A625" t="s">
        <v>888</v>
      </c>
      <c r="B625">
        <v>663855</v>
      </c>
    </row>
    <row r="626" spans="1:2" x14ac:dyDescent="0.5">
      <c r="A626" t="s">
        <v>932</v>
      </c>
      <c r="B626">
        <v>605309</v>
      </c>
    </row>
    <row r="627" spans="1:2" x14ac:dyDescent="0.5">
      <c r="A627" t="s">
        <v>949</v>
      </c>
      <c r="B627">
        <v>677865</v>
      </c>
    </row>
    <row r="628" spans="1:2" x14ac:dyDescent="0.5">
      <c r="A628" t="s">
        <v>987</v>
      </c>
      <c r="B628">
        <v>596049</v>
      </c>
    </row>
    <row r="629" spans="1:2" x14ac:dyDescent="0.5">
      <c r="A629" t="s">
        <v>905</v>
      </c>
      <c r="B629">
        <v>676424</v>
      </c>
    </row>
    <row r="630" spans="1:2" x14ac:dyDescent="0.5">
      <c r="A630" t="s">
        <v>925</v>
      </c>
      <c r="B630">
        <v>461872</v>
      </c>
    </row>
    <row r="631" spans="1:2" x14ac:dyDescent="0.5">
      <c r="A631" t="s">
        <v>926</v>
      </c>
      <c r="B631">
        <v>669135</v>
      </c>
    </row>
    <row r="632" spans="1:2" x14ac:dyDescent="0.5">
      <c r="A632" t="s">
        <v>928</v>
      </c>
      <c r="B632">
        <v>676886</v>
      </c>
    </row>
    <row r="633" spans="1:2" x14ac:dyDescent="0.5">
      <c r="A633" t="s">
        <v>947</v>
      </c>
      <c r="B633">
        <v>594985</v>
      </c>
    </row>
    <row r="634" spans="1:2" x14ac:dyDescent="0.5">
      <c r="A634" t="s">
        <v>1005</v>
      </c>
      <c r="B634">
        <v>623474</v>
      </c>
    </row>
    <row r="635" spans="1:2" x14ac:dyDescent="0.5">
      <c r="A635" t="s">
        <v>202</v>
      </c>
      <c r="B635">
        <v>623454</v>
      </c>
    </row>
    <row r="636" spans="1:2" x14ac:dyDescent="0.5">
      <c r="A636" t="s">
        <v>902</v>
      </c>
      <c r="B636">
        <v>656620</v>
      </c>
    </row>
    <row r="637" spans="1:2" x14ac:dyDescent="0.5">
      <c r="A637" t="s">
        <v>1021</v>
      </c>
      <c r="B637">
        <v>650668</v>
      </c>
    </row>
    <row r="638" spans="1:2" x14ac:dyDescent="0.5">
      <c r="A638" t="s">
        <v>897</v>
      </c>
      <c r="B638">
        <v>592473</v>
      </c>
    </row>
    <row r="639" spans="1:2" x14ac:dyDescent="0.5">
      <c r="A639" t="s">
        <v>970</v>
      </c>
      <c r="B639">
        <v>503285</v>
      </c>
    </row>
    <row r="640" spans="1:2" x14ac:dyDescent="0.5">
      <c r="A640" t="s">
        <v>1000</v>
      </c>
      <c r="B640">
        <v>475479</v>
      </c>
    </row>
    <row r="641" spans="1:2" x14ac:dyDescent="0.5">
      <c r="A641" t="s">
        <v>839</v>
      </c>
      <c r="B641">
        <v>664157</v>
      </c>
    </row>
    <row r="642" spans="1:2" x14ac:dyDescent="0.5">
      <c r="A642" t="s">
        <v>977</v>
      </c>
      <c r="B642">
        <v>592145</v>
      </c>
    </row>
    <row r="643" spans="1:2" x14ac:dyDescent="0.5">
      <c r="A643" t="s">
        <v>946</v>
      </c>
      <c r="B643">
        <v>571800</v>
      </c>
    </row>
    <row r="644" spans="1:2" x14ac:dyDescent="0.5">
      <c r="A644" t="s">
        <v>914</v>
      </c>
      <c r="B644">
        <v>624586</v>
      </c>
    </row>
    <row r="645" spans="1:2" x14ac:dyDescent="0.5">
      <c r="A645" t="s">
        <v>983</v>
      </c>
      <c r="B645">
        <v>641420</v>
      </c>
    </row>
    <row r="646" spans="1:2" x14ac:dyDescent="0.5">
      <c r="A646" t="s">
        <v>938</v>
      </c>
      <c r="B646">
        <v>665733</v>
      </c>
    </row>
    <row r="647" spans="1:2" x14ac:dyDescent="0.5">
      <c r="A647" t="s">
        <v>809</v>
      </c>
      <c r="B647">
        <v>669459</v>
      </c>
    </row>
    <row r="648" spans="1:2" x14ac:dyDescent="0.5">
      <c r="A648" t="s">
        <v>943</v>
      </c>
      <c r="B648">
        <v>592094</v>
      </c>
    </row>
    <row r="649" spans="1:2" x14ac:dyDescent="0.5">
      <c r="A649" t="s">
        <v>995</v>
      </c>
      <c r="B649">
        <v>668941</v>
      </c>
    </row>
    <row r="650" spans="1:2" x14ac:dyDescent="0.5">
      <c r="A650" t="s">
        <v>942</v>
      </c>
      <c r="B650">
        <v>476594</v>
      </c>
    </row>
    <row r="651" spans="1:2" x14ac:dyDescent="0.5">
      <c r="A651" t="s">
        <v>956</v>
      </c>
      <c r="B651">
        <v>592831</v>
      </c>
    </row>
    <row r="652" spans="1:2" x14ac:dyDescent="0.5">
      <c r="A652" t="s">
        <v>614</v>
      </c>
      <c r="B652">
        <v>571946</v>
      </c>
    </row>
    <row r="653" spans="1:2" x14ac:dyDescent="0.5">
      <c r="A653" t="s">
        <v>939</v>
      </c>
      <c r="B653">
        <v>543901</v>
      </c>
    </row>
    <row r="654" spans="1:2" x14ac:dyDescent="0.5">
      <c r="A654" t="s">
        <v>1030</v>
      </c>
      <c r="B654">
        <v>656818</v>
      </c>
    </row>
    <row r="655" spans="1:2" x14ac:dyDescent="0.5">
      <c r="A655" t="s">
        <v>960</v>
      </c>
      <c r="B655">
        <v>596082</v>
      </c>
    </row>
    <row r="656" spans="1:2" x14ac:dyDescent="0.5">
      <c r="A656" t="s">
        <v>350</v>
      </c>
      <c r="B656">
        <v>592865</v>
      </c>
    </row>
    <row r="657" spans="1:2" x14ac:dyDescent="0.5">
      <c r="A657" t="s">
        <v>940</v>
      </c>
      <c r="B657">
        <v>594311</v>
      </c>
    </row>
    <row r="658" spans="1:2" x14ac:dyDescent="0.5">
      <c r="A658" t="s">
        <v>937</v>
      </c>
      <c r="B658">
        <v>663878</v>
      </c>
    </row>
    <row r="659" spans="1:2" x14ac:dyDescent="0.5">
      <c r="A659" t="s">
        <v>1011</v>
      </c>
      <c r="B659">
        <v>621261</v>
      </c>
    </row>
    <row r="660" spans="1:2" x14ac:dyDescent="0.5">
      <c r="A660" t="s">
        <v>539</v>
      </c>
      <c r="B660">
        <v>665620</v>
      </c>
    </row>
    <row r="661" spans="1:2" x14ac:dyDescent="0.5">
      <c r="A661" t="s">
        <v>1004</v>
      </c>
      <c r="B661">
        <v>547176</v>
      </c>
    </row>
    <row r="662" spans="1:2" x14ac:dyDescent="0.5">
      <c r="A662" t="s">
        <v>1020</v>
      </c>
      <c r="B662">
        <v>571666</v>
      </c>
    </row>
    <row r="663" spans="1:2" x14ac:dyDescent="0.5">
      <c r="A663" t="s">
        <v>1003</v>
      </c>
      <c r="B663">
        <v>623465</v>
      </c>
    </row>
    <row r="664" spans="1:2" x14ac:dyDescent="0.5">
      <c r="A664" t="s">
        <v>1028</v>
      </c>
      <c r="B664">
        <v>664682</v>
      </c>
    </row>
    <row r="665" spans="1:2" x14ac:dyDescent="0.5">
      <c r="A665" t="s">
        <v>477</v>
      </c>
      <c r="B665">
        <v>656578</v>
      </c>
    </row>
    <row r="666" spans="1:2" x14ac:dyDescent="0.5">
      <c r="A666" t="s">
        <v>512</v>
      </c>
      <c r="B666">
        <v>457915</v>
      </c>
    </row>
    <row r="667" spans="1:2" x14ac:dyDescent="0.5">
      <c r="A667" t="s">
        <v>960</v>
      </c>
      <c r="B667">
        <v>642003</v>
      </c>
    </row>
    <row r="668" spans="1:2" x14ac:dyDescent="0.5">
      <c r="A668" t="s">
        <v>980</v>
      </c>
      <c r="B668">
        <v>670766</v>
      </c>
    </row>
    <row r="669" spans="1:2" x14ac:dyDescent="0.5">
      <c r="A669" t="s">
        <v>1023</v>
      </c>
      <c r="B669">
        <v>643400</v>
      </c>
    </row>
    <row r="670" spans="1:2" x14ac:dyDescent="0.5">
      <c r="A670" t="s">
        <v>991</v>
      </c>
      <c r="B670">
        <v>661440</v>
      </c>
    </row>
    <row r="671" spans="1:2" x14ac:dyDescent="0.5">
      <c r="A671" t="s">
        <v>1017</v>
      </c>
      <c r="B671">
        <v>606965</v>
      </c>
    </row>
    <row r="672" spans="1:2" x14ac:dyDescent="0.5">
      <c r="A672" t="s">
        <v>762</v>
      </c>
      <c r="B672">
        <v>650911</v>
      </c>
    </row>
    <row r="673" spans="1:2" x14ac:dyDescent="0.5">
      <c r="A673" t="s">
        <v>974</v>
      </c>
      <c r="B673">
        <v>663372</v>
      </c>
    </row>
    <row r="674" spans="1:2" x14ac:dyDescent="0.5">
      <c r="A674" t="s">
        <v>985</v>
      </c>
      <c r="B674">
        <v>676709</v>
      </c>
    </row>
    <row r="675" spans="1:2" x14ac:dyDescent="0.5">
      <c r="A675" t="s">
        <v>1016</v>
      </c>
      <c r="B675">
        <v>671345</v>
      </c>
    </row>
    <row r="676" spans="1:2" x14ac:dyDescent="0.5">
      <c r="A676" t="s">
        <v>1026</v>
      </c>
      <c r="B676">
        <v>621139</v>
      </c>
    </row>
    <row r="677" spans="1:2" x14ac:dyDescent="0.5">
      <c r="A677" t="s">
        <v>277</v>
      </c>
      <c r="B677">
        <v>640451</v>
      </c>
    </row>
    <row r="678" spans="1:2" x14ac:dyDescent="0.5">
      <c r="A678" t="s">
        <v>1029</v>
      </c>
      <c r="B678">
        <v>621381</v>
      </c>
    </row>
    <row r="679" spans="1:2" x14ac:dyDescent="0.5">
      <c r="A679" t="s">
        <v>996</v>
      </c>
      <c r="B679">
        <v>641672</v>
      </c>
    </row>
    <row r="680" spans="1:2" x14ac:dyDescent="0.5">
      <c r="A680" t="s">
        <v>963</v>
      </c>
      <c r="B680">
        <v>502593</v>
      </c>
    </row>
    <row r="681" spans="1:2" x14ac:dyDescent="0.5">
      <c r="A681" t="s">
        <v>936</v>
      </c>
      <c r="B681">
        <v>501789</v>
      </c>
    </row>
    <row r="682" spans="1:2" x14ac:dyDescent="0.5">
      <c r="A682" t="s">
        <v>1033</v>
      </c>
      <c r="B682">
        <v>607179</v>
      </c>
    </row>
    <row r="683" spans="1:2" x14ac:dyDescent="0.5">
      <c r="A683" t="s">
        <v>973</v>
      </c>
      <c r="B683">
        <v>657140</v>
      </c>
    </row>
    <row r="684" spans="1:2" x14ac:dyDescent="0.5">
      <c r="A684" t="s">
        <v>1018</v>
      </c>
      <c r="B684">
        <v>543699</v>
      </c>
    </row>
    <row r="685" spans="1:2" x14ac:dyDescent="0.5">
      <c r="A685" t="s">
        <v>1007</v>
      </c>
      <c r="B685">
        <v>664123</v>
      </c>
    </row>
    <row r="686" spans="1:2" x14ac:dyDescent="0.5">
      <c r="A686" t="s">
        <v>962</v>
      </c>
      <c r="B686">
        <v>573062</v>
      </c>
    </row>
    <row r="687" spans="1:2" x14ac:dyDescent="0.5">
      <c r="A687" t="s">
        <v>1013</v>
      </c>
      <c r="B687">
        <v>628345</v>
      </c>
    </row>
    <row r="688" spans="1:2" x14ac:dyDescent="0.5">
      <c r="A688" t="s">
        <v>972</v>
      </c>
      <c r="B688">
        <v>650347</v>
      </c>
    </row>
    <row r="689" spans="1:2" x14ac:dyDescent="0.5">
      <c r="A689" t="s">
        <v>1462</v>
      </c>
      <c r="B689">
        <v>593604</v>
      </c>
    </row>
    <row r="690" spans="1:2" x14ac:dyDescent="0.5">
      <c r="A690" t="s">
        <v>1032</v>
      </c>
      <c r="B690">
        <v>607374</v>
      </c>
    </row>
    <row r="691" spans="1:2" x14ac:dyDescent="0.5">
      <c r="A691" t="s">
        <v>1463</v>
      </c>
      <c r="B691">
        <v>676083</v>
      </c>
    </row>
    <row r="692" spans="1:2" x14ac:dyDescent="0.5">
      <c r="A692" t="s">
        <v>1464</v>
      </c>
      <c r="B692">
        <v>665759</v>
      </c>
    </row>
    <row r="693" spans="1:2" x14ac:dyDescent="0.5">
      <c r="A693" t="s">
        <v>993</v>
      </c>
      <c r="B693">
        <v>607457</v>
      </c>
    </row>
    <row r="694" spans="1:2" x14ac:dyDescent="0.5">
      <c r="A694" t="s">
        <v>976</v>
      </c>
      <c r="B694">
        <v>664337</v>
      </c>
    </row>
    <row r="695" spans="1:2" x14ac:dyDescent="0.5">
      <c r="A695" t="s">
        <v>74</v>
      </c>
      <c r="B695">
        <v>595918</v>
      </c>
    </row>
    <row r="696" spans="1:2" x14ac:dyDescent="0.5">
      <c r="A696" t="s">
        <v>148</v>
      </c>
      <c r="B696">
        <v>670550</v>
      </c>
    </row>
    <row r="697" spans="1:2" x14ac:dyDescent="0.5">
      <c r="A697" t="s">
        <v>1465</v>
      </c>
      <c r="B697">
        <v>657508</v>
      </c>
    </row>
    <row r="698" spans="1:2" x14ac:dyDescent="0.5">
      <c r="A698" t="s">
        <v>1031</v>
      </c>
      <c r="B698">
        <v>431148</v>
      </c>
    </row>
    <row r="699" spans="1:2" x14ac:dyDescent="0.5">
      <c r="A699" t="s">
        <v>998</v>
      </c>
      <c r="B699">
        <v>657141</v>
      </c>
    </row>
    <row r="700" spans="1:2" x14ac:dyDescent="0.5">
      <c r="A700" t="s">
        <v>968</v>
      </c>
      <c r="B700">
        <v>605218</v>
      </c>
    </row>
    <row r="701" spans="1:2" x14ac:dyDescent="0.5">
      <c r="A701" t="s">
        <v>1015</v>
      </c>
      <c r="B701">
        <v>669912</v>
      </c>
    </row>
    <row r="702" spans="1:2" x14ac:dyDescent="0.5">
      <c r="A702" t="s">
        <v>964</v>
      </c>
      <c r="B702">
        <v>502085</v>
      </c>
    </row>
    <row r="703" spans="1:2" x14ac:dyDescent="0.5">
      <c r="A703" t="s">
        <v>975</v>
      </c>
      <c r="B703">
        <v>643493</v>
      </c>
    </row>
    <row r="704" spans="1:2" x14ac:dyDescent="0.5">
      <c r="A704" t="s">
        <v>959</v>
      </c>
      <c r="B704">
        <v>488984</v>
      </c>
    </row>
    <row r="705" spans="1:2" x14ac:dyDescent="0.5">
      <c r="A705" t="s">
        <v>1466</v>
      </c>
      <c r="B705">
        <v>501593</v>
      </c>
    </row>
    <row r="706" spans="1:2" x14ac:dyDescent="0.5">
      <c r="A706" t="s">
        <v>982</v>
      </c>
      <c r="B706">
        <v>671790</v>
      </c>
    </row>
    <row r="707" spans="1:2" x14ac:dyDescent="0.5">
      <c r="A707" t="s">
        <v>999</v>
      </c>
      <c r="B707">
        <v>664139</v>
      </c>
    </row>
    <row r="708" spans="1:2" x14ac:dyDescent="0.5">
      <c r="A708" t="s">
        <v>988</v>
      </c>
      <c r="B708">
        <v>620396</v>
      </c>
    </row>
    <row r="709" spans="1:2" x14ac:dyDescent="0.5">
      <c r="A709" t="s">
        <v>1467</v>
      </c>
      <c r="B709">
        <v>623470</v>
      </c>
    </row>
    <row r="710" spans="1:2" x14ac:dyDescent="0.5">
      <c r="A710" t="s">
        <v>228</v>
      </c>
      <c r="B710">
        <v>502748</v>
      </c>
    </row>
    <row r="711" spans="1:2" x14ac:dyDescent="0.5">
      <c r="A711" t="s">
        <v>1468</v>
      </c>
      <c r="B711">
        <v>622256</v>
      </c>
    </row>
    <row r="712" spans="1:2" x14ac:dyDescent="0.5">
      <c r="A712" t="s">
        <v>1469</v>
      </c>
      <c r="B712">
        <v>518489</v>
      </c>
    </row>
    <row r="713" spans="1:2" x14ac:dyDescent="0.5">
      <c r="A713" t="s">
        <v>1470</v>
      </c>
      <c r="B713">
        <v>657376</v>
      </c>
    </row>
    <row r="714" spans="1:2" x14ac:dyDescent="0.5">
      <c r="A714" t="s">
        <v>1471</v>
      </c>
      <c r="B714">
        <v>527054</v>
      </c>
    </row>
    <row r="715" spans="1:2" x14ac:dyDescent="0.5">
      <c r="A715" t="s">
        <v>493</v>
      </c>
      <c r="B715">
        <v>605240</v>
      </c>
    </row>
    <row r="716" spans="1:2" x14ac:dyDescent="0.5">
      <c r="A716" t="s">
        <v>1472</v>
      </c>
      <c r="B716">
        <v>657240</v>
      </c>
    </row>
    <row r="717" spans="1:2" x14ac:dyDescent="0.5">
      <c r="A717" t="s">
        <v>1473</v>
      </c>
      <c r="B717">
        <v>534910</v>
      </c>
    </row>
    <row r="718" spans="1:2" x14ac:dyDescent="0.5">
      <c r="A718" t="s">
        <v>1474</v>
      </c>
      <c r="B718">
        <v>623437</v>
      </c>
    </row>
    <row r="719" spans="1:2" x14ac:dyDescent="0.5">
      <c r="A719" t="s">
        <v>1475</v>
      </c>
      <c r="B719">
        <v>656803</v>
      </c>
    </row>
    <row r="720" spans="1:2" x14ac:dyDescent="0.5">
      <c r="A720" t="s">
        <v>1476</v>
      </c>
      <c r="B720">
        <v>643327</v>
      </c>
    </row>
    <row r="721" spans="1:2" x14ac:dyDescent="0.5">
      <c r="A721" t="s">
        <v>1477</v>
      </c>
      <c r="B721">
        <v>667465</v>
      </c>
    </row>
    <row r="722" spans="1:2" x14ac:dyDescent="0.5">
      <c r="A722" t="s">
        <v>1037</v>
      </c>
      <c r="B722">
        <v>667725</v>
      </c>
    </row>
    <row r="723" spans="1:2" x14ac:dyDescent="0.5">
      <c r="A723" t="s">
        <v>1478</v>
      </c>
      <c r="B723">
        <v>656641</v>
      </c>
    </row>
    <row r="724" spans="1:2" x14ac:dyDescent="0.5">
      <c r="A724" t="s">
        <v>1479</v>
      </c>
      <c r="B724">
        <v>592879</v>
      </c>
    </row>
    <row r="725" spans="1:2" x14ac:dyDescent="0.5">
      <c r="A725" t="s">
        <v>1480</v>
      </c>
      <c r="B725">
        <v>624427</v>
      </c>
    </row>
    <row r="726" spans="1:2" x14ac:dyDescent="0.5">
      <c r="A726" t="s">
        <v>1481</v>
      </c>
      <c r="B726">
        <v>663378</v>
      </c>
    </row>
    <row r="727" spans="1:2" x14ac:dyDescent="0.5">
      <c r="A727" t="s">
        <v>545</v>
      </c>
      <c r="B727">
        <v>519455</v>
      </c>
    </row>
    <row r="728" spans="1:2" x14ac:dyDescent="0.5">
      <c r="A728" t="s">
        <v>1482</v>
      </c>
      <c r="B728">
        <v>600887</v>
      </c>
    </row>
    <row r="729" spans="1:2" x14ac:dyDescent="0.5">
      <c r="A729" t="s">
        <v>1483</v>
      </c>
      <c r="B729">
        <v>670970</v>
      </c>
    </row>
    <row r="730" spans="1:2" x14ac:dyDescent="0.5">
      <c r="A730" t="s">
        <v>1484</v>
      </c>
      <c r="B730">
        <v>663959</v>
      </c>
    </row>
    <row r="731" spans="1:2" x14ac:dyDescent="0.5">
      <c r="A731" t="s">
        <v>1485</v>
      </c>
      <c r="B731">
        <v>641703</v>
      </c>
    </row>
    <row r="732" spans="1:2" x14ac:dyDescent="0.5">
      <c r="A732" t="s">
        <v>487</v>
      </c>
      <c r="B732">
        <v>665645</v>
      </c>
    </row>
    <row r="733" spans="1:2" x14ac:dyDescent="0.5">
      <c r="A733" t="s">
        <v>1486</v>
      </c>
      <c r="B733">
        <v>660906</v>
      </c>
    </row>
    <row r="734" spans="1:2" x14ac:dyDescent="0.5">
      <c r="A734" t="s">
        <v>1487</v>
      </c>
      <c r="B734">
        <v>676755</v>
      </c>
    </row>
    <row r="735" spans="1:2" x14ac:dyDescent="0.5">
      <c r="A735" t="s">
        <v>1488</v>
      </c>
      <c r="B735">
        <v>670050</v>
      </c>
    </row>
    <row r="736" spans="1:2" x14ac:dyDescent="0.5">
      <c r="A736" t="s">
        <v>1489</v>
      </c>
      <c r="B736">
        <v>665661</v>
      </c>
    </row>
    <row r="737" spans="1:2" x14ac:dyDescent="0.5">
      <c r="A737" t="s">
        <v>1490</v>
      </c>
      <c r="B737">
        <v>656290</v>
      </c>
    </row>
    <row r="738" spans="1:2" x14ac:dyDescent="0.5">
      <c r="A738" t="s">
        <v>369</v>
      </c>
      <c r="B738">
        <v>597113</v>
      </c>
    </row>
    <row r="739" spans="1:2" x14ac:dyDescent="0.5">
      <c r="A739" t="s">
        <v>1491</v>
      </c>
      <c r="B739">
        <v>594580</v>
      </c>
    </row>
    <row r="740" spans="1:2" x14ac:dyDescent="0.5">
      <c r="A740" t="s">
        <v>1492</v>
      </c>
      <c r="B740">
        <v>663558</v>
      </c>
    </row>
    <row r="741" spans="1:2" x14ac:dyDescent="0.5">
      <c r="A741" t="s">
        <v>1493</v>
      </c>
      <c r="B741">
        <v>595798</v>
      </c>
    </row>
    <row r="742" spans="1:2" x14ac:dyDescent="0.5">
      <c r="A742" t="s">
        <v>1494</v>
      </c>
      <c r="B742">
        <v>595263</v>
      </c>
    </row>
    <row r="743" spans="1:2" x14ac:dyDescent="0.5">
      <c r="A743" t="s">
        <v>818</v>
      </c>
      <c r="B743">
        <v>642759</v>
      </c>
    </row>
    <row r="744" spans="1:2" x14ac:dyDescent="0.5">
      <c r="A744" t="s">
        <v>784</v>
      </c>
      <c r="B744">
        <v>491703</v>
      </c>
    </row>
    <row r="745" spans="1:2" x14ac:dyDescent="0.5">
      <c r="A745" t="s">
        <v>1495</v>
      </c>
      <c r="B745">
        <v>571951</v>
      </c>
    </row>
    <row r="746" spans="1:2" x14ac:dyDescent="0.5">
      <c r="A746" t="s">
        <v>188</v>
      </c>
      <c r="B746">
        <v>621056</v>
      </c>
    </row>
    <row r="747" spans="1:2" x14ac:dyDescent="0.5">
      <c r="A747" t="s">
        <v>1496</v>
      </c>
      <c r="B747">
        <v>570240</v>
      </c>
    </row>
    <row r="748" spans="1:2" x14ac:dyDescent="0.5">
      <c r="A748" t="s">
        <v>1497</v>
      </c>
      <c r="B748">
        <v>642758</v>
      </c>
    </row>
    <row r="749" spans="1:2" x14ac:dyDescent="0.5">
      <c r="A749" t="s">
        <v>1498</v>
      </c>
      <c r="B749">
        <v>624418</v>
      </c>
    </row>
    <row r="750" spans="1:2" x14ac:dyDescent="0.5">
      <c r="A750" t="s">
        <v>1499</v>
      </c>
      <c r="B750">
        <v>623354</v>
      </c>
    </row>
    <row r="751" spans="1:2" x14ac:dyDescent="0.5">
      <c r="A751" t="s">
        <v>1500</v>
      </c>
      <c r="B751">
        <v>543883</v>
      </c>
    </row>
    <row r="752" spans="1:2" x14ac:dyDescent="0.5">
      <c r="A752" t="s">
        <v>1501</v>
      </c>
      <c r="B752">
        <v>665625</v>
      </c>
    </row>
    <row r="753" spans="1:2" x14ac:dyDescent="0.5">
      <c r="A753" t="s">
        <v>1502</v>
      </c>
      <c r="B753">
        <v>571479</v>
      </c>
    </row>
    <row r="754" spans="1:2" x14ac:dyDescent="0.5">
      <c r="A754" t="s">
        <v>1503</v>
      </c>
      <c r="B754">
        <v>621098</v>
      </c>
    </row>
    <row r="755" spans="1:2" x14ac:dyDescent="0.5">
      <c r="A755" t="s">
        <v>1504</v>
      </c>
      <c r="B755">
        <v>664852</v>
      </c>
    </row>
    <row r="756" spans="1:2" x14ac:dyDescent="0.5">
      <c r="A756" t="s">
        <v>1505</v>
      </c>
      <c r="B756">
        <v>660422</v>
      </c>
    </row>
    <row r="757" spans="1:2" x14ac:dyDescent="0.5">
      <c r="A757" t="s">
        <v>1506</v>
      </c>
      <c r="B757">
        <v>661383</v>
      </c>
    </row>
    <row r="758" spans="1:2" x14ac:dyDescent="0.5">
      <c r="A758" t="s">
        <v>1507</v>
      </c>
      <c r="B758">
        <v>676766</v>
      </c>
    </row>
    <row r="759" spans="1:2" x14ac:dyDescent="0.5">
      <c r="A759" t="s">
        <v>1508</v>
      </c>
      <c r="B759">
        <v>520980</v>
      </c>
    </row>
    <row r="760" spans="1:2" x14ac:dyDescent="0.5">
      <c r="A760" t="s">
        <v>1509</v>
      </c>
      <c r="B760">
        <v>657610</v>
      </c>
    </row>
    <row r="761" spans="1:2" x14ac:dyDescent="0.5">
      <c r="A761" t="s">
        <v>1510</v>
      </c>
      <c r="B761">
        <v>656981</v>
      </c>
    </row>
    <row r="762" spans="1:2" x14ac:dyDescent="0.5">
      <c r="A762" t="s">
        <v>1511</v>
      </c>
      <c r="B762">
        <v>676710</v>
      </c>
    </row>
    <row r="763" spans="1:2" x14ac:dyDescent="0.5">
      <c r="A763" t="s">
        <v>1512</v>
      </c>
      <c r="B763">
        <v>670167</v>
      </c>
    </row>
    <row r="764" spans="1:2" x14ac:dyDescent="0.5">
      <c r="A764" t="s">
        <v>539</v>
      </c>
      <c r="B764">
        <v>665621</v>
      </c>
    </row>
    <row r="765" spans="1:2" x14ac:dyDescent="0.5">
      <c r="A765" t="s">
        <v>462</v>
      </c>
      <c r="B765">
        <v>424144</v>
      </c>
    </row>
    <row r="766" spans="1:2" x14ac:dyDescent="0.5">
      <c r="A766" t="s">
        <v>1513</v>
      </c>
      <c r="B766">
        <v>456713</v>
      </c>
    </row>
    <row r="767" spans="1:2" x14ac:dyDescent="0.5">
      <c r="A767" t="s">
        <v>938</v>
      </c>
      <c r="B767">
        <v>666619</v>
      </c>
    </row>
    <row r="768" spans="1:2" x14ac:dyDescent="0.5">
      <c r="A768" t="s">
        <v>1514</v>
      </c>
      <c r="B768">
        <v>621259</v>
      </c>
    </row>
    <row r="769" spans="1:2" x14ac:dyDescent="0.5">
      <c r="A769" t="s">
        <v>1515</v>
      </c>
      <c r="B769">
        <v>506702</v>
      </c>
    </row>
    <row r="770" spans="1:2" x14ac:dyDescent="0.5">
      <c r="A770" t="s">
        <v>1516</v>
      </c>
      <c r="B770">
        <v>656970</v>
      </c>
    </row>
    <row r="771" spans="1:2" x14ac:dyDescent="0.5">
      <c r="A771" t="s">
        <v>1517</v>
      </c>
      <c r="B771">
        <v>660825</v>
      </c>
    </row>
    <row r="772" spans="1:2" x14ac:dyDescent="0.5">
      <c r="A772" t="s">
        <v>1518</v>
      </c>
      <c r="B772">
        <v>622492</v>
      </c>
    </row>
    <row r="773" spans="1:2" x14ac:dyDescent="0.5">
      <c r="A773" t="s">
        <v>1519</v>
      </c>
      <c r="B773">
        <v>656725</v>
      </c>
    </row>
    <row r="774" spans="1:2" x14ac:dyDescent="0.5">
      <c r="A774" t="s">
        <v>1520</v>
      </c>
      <c r="B774">
        <v>606625</v>
      </c>
    </row>
    <row r="775" spans="1:2" x14ac:dyDescent="0.5">
      <c r="A775" t="s">
        <v>1521</v>
      </c>
      <c r="B775">
        <v>657624</v>
      </c>
    </row>
    <row r="776" spans="1:2" x14ac:dyDescent="0.5">
      <c r="A776" t="s">
        <v>1522</v>
      </c>
      <c r="B776">
        <v>519299</v>
      </c>
    </row>
    <row r="777" spans="1:2" x14ac:dyDescent="0.5">
      <c r="A777" t="s">
        <v>1523</v>
      </c>
      <c r="B777">
        <v>518435</v>
      </c>
    </row>
    <row r="778" spans="1:2" x14ac:dyDescent="0.5">
      <c r="A778" t="s">
        <v>1524</v>
      </c>
      <c r="B778">
        <v>668665</v>
      </c>
    </row>
    <row r="779" spans="1:2" x14ac:dyDescent="0.5">
      <c r="A779" t="s">
        <v>1525</v>
      </c>
      <c r="B779">
        <v>573127</v>
      </c>
    </row>
    <row r="780" spans="1:2" x14ac:dyDescent="0.5">
      <c r="A780" t="s">
        <v>1526</v>
      </c>
      <c r="B780">
        <v>670057</v>
      </c>
    </row>
    <row r="781" spans="1:2" x14ac:dyDescent="0.5">
      <c r="A781" t="s">
        <v>1527</v>
      </c>
      <c r="B781">
        <v>467008</v>
      </c>
    </row>
    <row r="782" spans="1:2" x14ac:dyDescent="0.5">
      <c r="A782" t="s">
        <v>1528</v>
      </c>
      <c r="B782">
        <v>592464</v>
      </c>
    </row>
    <row r="783" spans="1:2" x14ac:dyDescent="0.5">
      <c r="A783" t="s">
        <v>1529</v>
      </c>
      <c r="B783">
        <v>657756</v>
      </c>
    </row>
    <row r="784" spans="1:2" x14ac:dyDescent="0.5">
      <c r="A784" t="s">
        <v>1530</v>
      </c>
      <c r="B784">
        <v>592165</v>
      </c>
    </row>
    <row r="785" spans="1:2" x14ac:dyDescent="0.5">
      <c r="A785" t="s">
        <v>1531</v>
      </c>
      <c r="B785">
        <v>670087</v>
      </c>
    </row>
    <row r="786" spans="1:2" x14ac:dyDescent="0.5">
      <c r="A786" t="s">
        <v>1532</v>
      </c>
      <c r="B786">
        <v>681867</v>
      </c>
    </row>
    <row r="787" spans="1:2" x14ac:dyDescent="0.5">
      <c r="A787" t="s">
        <v>1533</v>
      </c>
      <c r="B787">
        <v>553902</v>
      </c>
    </row>
    <row r="788" spans="1:2" x14ac:dyDescent="0.5">
      <c r="A788" t="s">
        <v>202</v>
      </c>
      <c r="B788">
        <v>623433</v>
      </c>
    </row>
    <row r="789" spans="1:2" x14ac:dyDescent="0.5">
      <c r="A789" t="s">
        <v>1534</v>
      </c>
      <c r="B789">
        <v>642659</v>
      </c>
    </row>
    <row r="790" spans="1:2" x14ac:dyDescent="0.5">
      <c r="A790" t="s">
        <v>1535</v>
      </c>
      <c r="B790">
        <v>505447</v>
      </c>
    </row>
    <row r="791" spans="1:2" x14ac:dyDescent="0.5">
      <c r="A791" t="s">
        <v>1536</v>
      </c>
      <c r="B791">
        <v>642100</v>
      </c>
    </row>
    <row r="792" spans="1:2" x14ac:dyDescent="0.5">
      <c r="A792" t="s">
        <v>1537</v>
      </c>
      <c r="B792">
        <v>543456</v>
      </c>
    </row>
    <row r="793" spans="1:2" x14ac:dyDescent="0.5">
      <c r="A793" t="s">
        <v>1538</v>
      </c>
      <c r="B793">
        <v>658431</v>
      </c>
    </row>
    <row r="794" spans="1:2" x14ac:dyDescent="0.5">
      <c r="A794" t="s">
        <v>1539</v>
      </c>
      <c r="B794">
        <v>665896</v>
      </c>
    </row>
    <row r="795" spans="1:2" x14ac:dyDescent="0.5">
      <c r="A795" t="s">
        <v>1541</v>
      </c>
      <c r="B795">
        <v>622786</v>
      </c>
    </row>
    <row r="796" spans="1:2" x14ac:dyDescent="0.5">
      <c r="A796" t="s">
        <v>1543</v>
      </c>
      <c r="B796">
        <v>600944</v>
      </c>
    </row>
    <row r="797" spans="1:2" x14ac:dyDescent="0.5">
      <c r="A797" t="s">
        <v>1544</v>
      </c>
      <c r="B797">
        <v>543278</v>
      </c>
    </row>
    <row r="798" spans="1:2" x14ac:dyDescent="0.5">
      <c r="A798" t="s">
        <v>1545</v>
      </c>
      <c r="B798">
        <v>605155</v>
      </c>
    </row>
    <row r="799" spans="1:2" x14ac:dyDescent="0.5">
      <c r="A799" t="s">
        <v>1546</v>
      </c>
      <c r="B799">
        <v>667373</v>
      </c>
    </row>
    <row r="800" spans="1:2" x14ac:dyDescent="0.5">
      <c r="A800" t="s">
        <v>1021</v>
      </c>
      <c r="B800">
        <v>642336</v>
      </c>
    </row>
    <row r="801" spans="1:2" x14ac:dyDescent="0.5">
      <c r="A801" t="s">
        <v>1547</v>
      </c>
      <c r="B801">
        <v>656240</v>
      </c>
    </row>
    <row r="802" spans="1:2" x14ac:dyDescent="0.5">
      <c r="A802" t="s">
        <v>1548</v>
      </c>
      <c r="B802">
        <v>595881</v>
      </c>
    </row>
    <row r="803" spans="1:2" x14ac:dyDescent="0.5">
      <c r="A803" t="s">
        <v>1549</v>
      </c>
      <c r="B803">
        <v>621078</v>
      </c>
    </row>
    <row r="804" spans="1:2" x14ac:dyDescent="0.5">
      <c r="A804" t="s">
        <v>1550</v>
      </c>
      <c r="B804">
        <v>607755</v>
      </c>
    </row>
    <row r="805" spans="1:2" x14ac:dyDescent="0.5">
      <c r="A805" t="s">
        <v>1551</v>
      </c>
      <c r="B805">
        <v>592273</v>
      </c>
    </row>
    <row r="806" spans="1:2" x14ac:dyDescent="0.5">
      <c r="A806" t="s">
        <v>1552</v>
      </c>
      <c r="B806">
        <v>657697</v>
      </c>
    </row>
    <row r="807" spans="1:2" x14ac:dyDescent="0.5">
      <c r="A807" t="s">
        <v>638</v>
      </c>
      <c r="B807">
        <v>607054</v>
      </c>
    </row>
    <row r="808" spans="1:2" x14ac:dyDescent="0.5">
      <c r="A808" t="s">
        <v>1553</v>
      </c>
      <c r="B808">
        <v>572020</v>
      </c>
    </row>
    <row r="809" spans="1:2" x14ac:dyDescent="0.5">
      <c r="A809" t="s">
        <v>1554</v>
      </c>
      <c r="B809">
        <v>475054</v>
      </c>
    </row>
    <row r="810" spans="1:2" x14ac:dyDescent="0.5">
      <c r="A810" t="s">
        <v>1003</v>
      </c>
      <c r="B810">
        <v>621433</v>
      </c>
    </row>
    <row r="811" spans="1:2" x14ac:dyDescent="0.5">
      <c r="A811" t="s">
        <v>813</v>
      </c>
      <c r="B811">
        <v>606162</v>
      </c>
    </row>
    <row r="812" spans="1:2" x14ac:dyDescent="0.5">
      <c r="A812" t="s">
        <v>1555</v>
      </c>
      <c r="B812">
        <v>446099</v>
      </c>
    </row>
    <row r="813" spans="1:2" x14ac:dyDescent="0.5">
      <c r="A813" t="s">
        <v>1556</v>
      </c>
      <c r="B813">
        <v>656186</v>
      </c>
    </row>
    <row r="814" spans="1:2" x14ac:dyDescent="0.5">
      <c r="A814" t="s">
        <v>1557</v>
      </c>
      <c r="B814">
        <v>572761</v>
      </c>
    </row>
    <row r="815" spans="1:2" x14ac:dyDescent="0.5">
      <c r="A815" t="s">
        <v>1558</v>
      </c>
      <c r="B815">
        <v>573131</v>
      </c>
    </row>
    <row r="816" spans="1:2" x14ac:dyDescent="0.5">
      <c r="A816" t="s">
        <v>1559</v>
      </c>
      <c r="B816">
        <v>594809</v>
      </c>
    </row>
    <row r="817" spans="1:2" x14ac:dyDescent="0.5">
      <c r="A817" t="s">
        <v>1560</v>
      </c>
      <c r="B817">
        <v>476454</v>
      </c>
    </row>
    <row r="818" spans="1:2" x14ac:dyDescent="0.5">
      <c r="A818" t="s">
        <v>1561</v>
      </c>
      <c r="B818">
        <v>571912</v>
      </c>
    </row>
    <row r="819" spans="1:2" x14ac:dyDescent="0.5">
      <c r="A819" t="s">
        <v>1562</v>
      </c>
      <c r="B819">
        <v>534812</v>
      </c>
    </row>
    <row r="820" spans="1:2" x14ac:dyDescent="0.5">
      <c r="A820" t="s">
        <v>1563</v>
      </c>
      <c r="B820">
        <v>641329</v>
      </c>
    </row>
    <row r="821" spans="1:2" x14ac:dyDescent="0.5">
      <c r="A821" t="s">
        <v>1564</v>
      </c>
      <c r="B821">
        <v>656669</v>
      </c>
    </row>
    <row r="822" spans="1:2" x14ac:dyDescent="0.5">
      <c r="A822" t="s">
        <v>1565</v>
      </c>
      <c r="B822">
        <v>542992</v>
      </c>
    </row>
    <row r="823" spans="1:2" x14ac:dyDescent="0.5">
      <c r="A823" t="s">
        <v>108</v>
      </c>
      <c r="B823">
        <v>668670</v>
      </c>
    </row>
    <row r="824" spans="1:2" x14ac:dyDescent="0.5">
      <c r="A824" t="s">
        <v>1566</v>
      </c>
      <c r="B824">
        <v>680692</v>
      </c>
    </row>
    <row r="825" spans="1:2" x14ac:dyDescent="0.5">
      <c r="A825" t="s">
        <v>1567</v>
      </c>
      <c r="B825">
        <v>461865</v>
      </c>
    </row>
    <row r="826" spans="1:2" x14ac:dyDescent="0.5">
      <c r="A826" t="s">
        <v>1568</v>
      </c>
      <c r="B826">
        <v>664901</v>
      </c>
    </row>
    <row r="827" spans="1:2" x14ac:dyDescent="0.5">
      <c r="A827" t="s">
        <v>1569</v>
      </c>
      <c r="B827">
        <v>605501</v>
      </c>
    </row>
    <row r="828" spans="1:2" x14ac:dyDescent="0.5">
      <c r="A828" t="s">
        <v>1570</v>
      </c>
      <c r="B828">
        <v>543258</v>
      </c>
    </row>
    <row r="829" spans="1:2" x14ac:dyDescent="0.5">
      <c r="A829" t="s">
        <v>813</v>
      </c>
      <c r="B829">
        <v>641995</v>
      </c>
    </row>
    <row r="830" spans="1:2" x14ac:dyDescent="0.5">
      <c r="A830" t="s">
        <v>1571</v>
      </c>
      <c r="B830">
        <v>680430</v>
      </c>
    </row>
    <row r="831" spans="1:2" x14ac:dyDescent="0.5">
      <c r="A831" t="s">
        <v>1572</v>
      </c>
      <c r="B831">
        <v>641384</v>
      </c>
    </row>
    <row r="832" spans="1:2" x14ac:dyDescent="0.5">
      <c r="A832" t="s">
        <v>1573</v>
      </c>
      <c r="B832">
        <v>592859</v>
      </c>
    </row>
    <row r="833" spans="1:2" x14ac:dyDescent="0.5">
      <c r="A833" t="s">
        <v>1574</v>
      </c>
      <c r="B833">
        <v>672391</v>
      </c>
    </row>
    <row r="834" spans="1:2" x14ac:dyDescent="0.5">
      <c r="A834" t="s">
        <v>1575</v>
      </c>
      <c r="B834">
        <v>641576</v>
      </c>
    </row>
    <row r="835" spans="1:2" x14ac:dyDescent="0.5">
      <c r="A835" t="s">
        <v>915</v>
      </c>
      <c r="B835">
        <v>676103</v>
      </c>
    </row>
    <row r="836" spans="1:2" x14ac:dyDescent="0.5">
      <c r="A836" t="s">
        <v>1576</v>
      </c>
      <c r="B836">
        <v>596056</v>
      </c>
    </row>
    <row r="837" spans="1:2" x14ac:dyDescent="0.5">
      <c r="A837" t="s">
        <v>1577</v>
      </c>
      <c r="B837">
        <v>503556</v>
      </c>
    </row>
    <row r="838" spans="1:2" x14ac:dyDescent="0.5">
      <c r="A838" t="s">
        <v>1578</v>
      </c>
      <c r="B838">
        <v>621011</v>
      </c>
    </row>
    <row r="839" spans="1:2" x14ac:dyDescent="0.5">
      <c r="A839" t="s">
        <v>1579</v>
      </c>
      <c r="B839">
        <v>660620</v>
      </c>
    </row>
    <row r="840" spans="1:2" x14ac:dyDescent="0.5">
      <c r="A840" t="s">
        <v>539</v>
      </c>
      <c r="B840">
        <v>596825</v>
      </c>
    </row>
    <row r="841" spans="1:2" x14ac:dyDescent="0.5">
      <c r="A841" t="s">
        <v>1580</v>
      </c>
      <c r="B841">
        <v>571788</v>
      </c>
    </row>
    <row r="842" spans="1:2" x14ac:dyDescent="0.5">
      <c r="A842" t="s">
        <v>1581</v>
      </c>
      <c r="B842">
        <v>519203</v>
      </c>
    </row>
    <row r="843" spans="1:2" x14ac:dyDescent="0.5">
      <c r="A843" t="s">
        <v>1582</v>
      </c>
      <c r="B843">
        <v>519048</v>
      </c>
    </row>
    <row r="844" spans="1:2" x14ac:dyDescent="0.5">
      <c r="A844" t="s">
        <v>462</v>
      </c>
      <c r="B844">
        <v>541650</v>
      </c>
    </row>
    <row r="845" spans="1:2" x14ac:dyDescent="0.5">
      <c r="A845" t="s">
        <v>1583</v>
      </c>
      <c r="B845">
        <v>607468</v>
      </c>
    </row>
    <row r="846" spans="1:2" x14ac:dyDescent="0.5">
      <c r="A846" t="s">
        <v>1584</v>
      </c>
      <c r="B846">
        <v>592407</v>
      </c>
    </row>
    <row r="847" spans="1:2" x14ac:dyDescent="0.5">
      <c r="A847" t="s">
        <v>1585</v>
      </c>
      <c r="B847">
        <v>608700</v>
      </c>
    </row>
    <row r="848" spans="1:2" x14ac:dyDescent="0.5">
      <c r="A848" t="s">
        <v>1586</v>
      </c>
      <c r="B848">
        <v>621500</v>
      </c>
    </row>
    <row r="849" spans="1:2" x14ac:dyDescent="0.5">
      <c r="A849" t="s">
        <v>1587</v>
      </c>
      <c r="B849">
        <v>606213</v>
      </c>
    </row>
    <row r="850" spans="1:2" x14ac:dyDescent="0.5">
      <c r="A850" t="s">
        <v>1588</v>
      </c>
      <c r="B850">
        <v>664789</v>
      </c>
    </row>
    <row r="851" spans="1:2" x14ac:dyDescent="0.5">
      <c r="A851" t="s">
        <v>1589</v>
      </c>
      <c r="B851">
        <v>502210</v>
      </c>
    </row>
    <row r="852" spans="1:2" x14ac:dyDescent="0.5">
      <c r="A852" t="s">
        <v>494</v>
      </c>
      <c r="B852">
        <v>452678</v>
      </c>
    </row>
    <row r="853" spans="1:2" x14ac:dyDescent="0.5">
      <c r="A853" t="s">
        <v>487</v>
      </c>
      <c r="B853">
        <v>605612</v>
      </c>
    </row>
    <row r="854" spans="1:2" x14ac:dyDescent="0.5">
      <c r="A854" t="s">
        <v>1590</v>
      </c>
      <c r="B854">
        <v>594694</v>
      </c>
    </row>
    <row r="855" spans="1:2" x14ac:dyDescent="0.5">
      <c r="A855" t="s">
        <v>1591</v>
      </c>
      <c r="B855">
        <v>457759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69"/>
  <sheetViews>
    <sheetView workbookViewId="0">
      <selection activeCell="C349" sqref="C349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11.6875" customWidth="1"/>
    <col min="4" max="4" width="10.1875" bestFit="1" customWidth="1"/>
    <col min="5" max="6" width="15.6875" bestFit="1" customWidth="1"/>
  </cols>
  <sheetData>
    <row r="1" spans="1:6" x14ac:dyDescent="0.5">
      <c r="A1" t="s">
        <v>1</v>
      </c>
      <c r="B1" t="s">
        <v>2</v>
      </c>
      <c r="C1" t="s">
        <v>1461</v>
      </c>
      <c r="D1" t="s">
        <v>7</v>
      </c>
      <c r="E1" t="s">
        <v>1592</v>
      </c>
      <c r="F1" t="s">
        <v>1034</v>
      </c>
    </row>
    <row r="2" spans="1:6" x14ac:dyDescent="0.5">
      <c r="A2" t="s">
        <v>150</v>
      </c>
      <c r="B2" t="s">
        <v>151</v>
      </c>
      <c r="C2">
        <f>VLOOKUP(A2,Potential_code!$B$1:$E$1691,3,FALSE)</f>
        <v>425794</v>
      </c>
      <c r="D2" t="s">
        <v>1343</v>
      </c>
      <c r="E2" t="str">
        <f>C2&amp;D2</f>
        <v>425794CB</v>
      </c>
      <c r="F2">
        <v>93</v>
      </c>
    </row>
    <row r="3" spans="1:6" x14ac:dyDescent="0.5">
      <c r="A3" t="s">
        <v>482</v>
      </c>
      <c r="B3" t="s">
        <v>577</v>
      </c>
      <c r="C3">
        <f>VLOOKUP(A3,Potential_code!$B$1:$E$1691,3,FALSE)</f>
        <v>429722</v>
      </c>
      <c r="D3" t="s">
        <v>1343</v>
      </c>
      <c r="E3" t="str">
        <f t="shared" ref="E3:E66" si="0">C3&amp;D3</f>
        <v>429722CB</v>
      </c>
      <c r="F3">
        <v>84.1</v>
      </c>
    </row>
    <row r="4" spans="1:6" x14ac:dyDescent="0.5">
      <c r="A4" t="s">
        <v>482</v>
      </c>
      <c r="B4" t="s">
        <v>622</v>
      </c>
      <c r="C4">
        <f>VLOOKUP(A4,Potential_code!$B$1:$E$1691,3,FALSE)</f>
        <v>429722</v>
      </c>
      <c r="D4" t="s">
        <v>1343</v>
      </c>
      <c r="E4" t="str">
        <f t="shared" si="0"/>
        <v>429722CB</v>
      </c>
      <c r="F4">
        <v>79.7</v>
      </c>
    </row>
    <row r="5" spans="1:6" x14ac:dyDescent="0.5">
      <c r="A5" t="s">
        <v>482</v>
      </c>
      <c r="B5" t="s">
        <v>483</v>
      </c>
      <c r="C5">
        <f>VLOOKUP(A5,Potential_code!$B$1:$E$1691,3,FALSE)</f>
        <v>429722</v>
      </c>
      <c r="D5" t="s">
        <v>1343</v>
      </c>
      <c r="E5" t="str">
        <f t="shared" si="0"/>
        <v>429722CB</v>
      </c>
      <c r="F5">
        <v>51.5</v>
      </c>
    </row>
    <row r="6" spans="1:6" x14ac:dyDescent="0.5">
      <c r="A6" t="s">
        <v>529</v>
      </c>
      <c r="B6" t="s">
        <v>530</v>
      </c>
      <c r="C6">
        <f>VLOOKUP(A6,Potential_code!$B$1:$E$1691,3,FALSE)</f>
        <v>433589</v>
      </c>
      <c r="D6" t="s">
        <v>1343</v>
      </c>
      <c r="E6" t="str">
        <f t="shared" si="0"/>
        <v>433589CB</v>
      </c>
      <c r="F6">
        <v>50.7</v>
      </c>
    </row>
    <row r="7" spans="1:6" x14ac:dyDescent="0.5">
      <c r="A7" t="s">
        <v>868</v>
      </c>
      <c r="B7" t="s">
        <v>869</v>
      </c>
      <c r="C7">
        <f>VLOOKUP(A7,Potential_code!$B$1:$E$1691,3,FALSE)</f>
        <v>445926</v>
      </c>
      <c r="D7" t="s">
        <v>1343</v>
      </c>
      <c r="E7" t="str">
        <f t="shared" si="0"/>
        <v>445926CB</v>
      </c>
      <c r="F7">
        <v>73.3</v>
      </c>
    </row>
    <row r="8" spans="1:6" x14ac:dyDescent="0.5">
      <c r="A8" t="s">
        <v>680</v>
      </c>
      <c r="B8" t="s">
        <v>681</v>
      </c>
      <c r="C8">
        <f>VLOOKUP(A8,Potential_code!$B$1:$E$1691,3,FALSE)</f>
        <v>446372</v>
      </c>
      <c r="D8" t="s">
        <v>1343</v>
      </c>
      <c r="E8" t="str">
        <f t="shared" si="0"/>
        <v>446372CB</v>
      </c>
      <c r="F8">
        <v>66.3</v>
      </c>
    </row>
    <row r="9" spans="1:6" x14ac:dyDescent="0.5">
      <c r="A9" t="s">
        <v>136</v>
      </c>
      <c r="B9" t="s">
        <v>418</v>
      </c>
      <c r="C9">
        <f>VLOOKUP(A9,Potential_code!$B$1:$E$1691,3,FALSE)</f>
        <v>448179</v>
      </c>
      <c r="D9" t="s">
        <v>1343</v>
      </c>
      <c r="E9" t="str">
        <f t="shared" si="0"/>
        <v>448179CB</v>
      </c>
      <c r="F9">
        <v>66.2</v>
      </c>
    </row>
    <row r="10" spans="1:6" x14ac:dyDescent="0.5">
      <c r="A10" t="s">
        <v>336</v>
      </c>
      <c r="B10" t="s">
        <v>19</v>
      </c>
      <c r="C10">
        <f>VLOOKUP(A10,Potential_code!$B$1:$E$1691,3,FALSE)</f>
        <v>448281</v>
      </c>
      <c r="D10" t="s">
        <v>1343</v>
      </c>
      <c r="E10" t="str">
        <f t="shared" si="0"/>
        <v>448281CB</v>
      </c>
      <c r="F10">
        <v>68.5</v>
      </c>
    </row>
    <row r="11" spans="1:6" x14ac:dyDescent="0.5">
      <c r="A11" t="s">
        <v>512</v>
      </c>
      <c r="B11" t="s">
        <v>513</v>
      </c>
      <c r="C11">
        <f>VLOOKUP(A11,Potential_code!$B$1:$E$1691,3,FALSE)</f>
        <v>448855</v>
      </c>
      <c r="D11" t="s">
        <v>1343</v>
      </c>
      <c r="E11" t="str">
        <f t="shared" si="0"/>
        <v>448855CB</v>
      </c>
      <c r="F11">
        <v>78.2</v>
      </c>
    </row>
    <row r="12" spans="1:6" x14ac:dyDescent="0.5">
      <c r="A12" t="s">
        <v>512</v>
      </c>
      <c r="B12" t="s">
        <v>631</v>
      </c>
      <c r="C12">
        <f>VLOOKUP(A12,Potential_code!$B$1:$E$1691,3,FALSE)</f>
        <v>448855</v>
      </c>
      <c r="D12" t="s">
        <v>1343</v>
      </c>
      <c r="E12" t="str">
        <f t="shared" si="0"/>
        <v>448855CB</v>
      </c>
      <c r="F12">
        <v>69</v>
      </c>
    </row>
    <row r="13" spans="1:6" x14ac:dyDescent="0.5">
      <c r="A13" t="s">
        <v>948</v>
      </c>
      <c r="B13" t="s">
        <v>37</v>
      </c>
      <c r="C13">
        <f>VLOOKUP(A13,Potential_code!$B$1:$E$1691,3,FALSE)</f>
        <v>452027</v>
      </c>
      <c r="D13" t="s">
        <v>1343</v>
      </c>
      <c r="E13" t="str">
        <f t="shared" si="0"/>
        <v>452027CB</v>
      </c>
      <c r="F13">
        <v>72.3</v>
      </c>
    </row>
    <row r="14" spans="1:6" x14ac:dyDescent="0.5">
      <c r="A14" t="s">
        <v>355</v>
      </c>
      <c r="B14" t="s">
        <v>129</v>
      </c>
      <c r="C14">
        <f>VLOOKUP(A14,Potential_code!$B$1:$E$1691,3,FALSE)</f>
        <v>452657</v>
      </c>
      <c r="D14" t="s">
        <v>1343</v>
      </c>
      <c r="E14" t="str">
        <f t="shared" si="0"/>
        <v>452657CB</v>
      </c>
      <c r="F14">
        <v>37.9</v>
      </c>
    </row>
    <row r="15" spans="1:6" x14ac:dyDescent="0.5">
      <c r="A15" t="s">
        <v>354</v>
      </c>
      <c r="B15" t="s">
        <v>203</v>
      </c>
      <c r="C15">
        <f>VLOOKUP(A15,Potential_code!$B$1:$E$1691,3,FALSE)</f>
        <v>453178</v>
      </c>
      <c r="D15" t="s">
        <v>1343</v>
      </c>
      <c r="E15" t="str">
        <f t="shared" si="0"/>
        <v>453178CB</v>
      </c>
      <c r="F15">
        <v>83.9</v>
      </c>
    </row>
    <row r="16" spans="1:6" x14ac:dyDescent="0.5">
      <c r="A16" t="s">
        <v>614</v>
      </c>
      <c r="B16" t="s">
        <v>511</v>
      </c>
      <c r="C16">
        <f>VLOOKUP(A16,Potential_code!$B$1:$E$1691,3,FALSE)</f>
        <v>571946</v>
      </c>
      <c r="D16" t="s">
        <v>1343</v>
      </c>
      <c r="E16" t="str">
        <f t="shared" si="0"/>
        <v>571946CB</v>
      </c>
      <c r="F16">
        <v>71.7</v>
      </c>
    </row>
    <row r="17" spans="1:6" x14ac:dyDescent="0.5">
      <c r="A17" t="s">
        <v>614</v>
      </c>
      <c r="B17" t="s">
        <v>935</v>
      </c>
      <c r="C17">
        <f>VLOOKUP(A17,Potential_code!$B$1:$E$1691,3,FALSE)</f>
        <v>571946</v>
      </c>
      <c r="D17" t="s">
        <v>1343</v>
      </c>
      <c r="E17" t="str">
        <f t="shared" si="0"/>
        <v>571946CB</v>
      </c>
      <c r="F17">
        <v>69.599999999999994</v>
      </c>
    </row>
    <row r="18" spans="1:6" x14ac:dyDescent="0.5">
      <c r="A18" t="s">
        <v>755</v>
      </c>
      <c r="B18" t="s">
        <v>95</v>
      </c>
      <c r="C18">
        <f>VLOOKUP(A18,Potential_code!$B$1:$E$1691,3,FALSE)</f>
        <v>453281</v>
      </c>
      <c r="D18" t="s">
        <v>1343</v>
      </c>
      <c r="E18" t="str">
        <f t="shared" si="0"/>
        <v>453281CB</v>
      </c>
      <c r="F18">
        <v>52.8</v>
      </c>
    </row>
    <row r="19" spans="1:6" x14ac:dyDescent="0.5">
      <c r="A19" t="s">
        <v>76</v>
      </c>
      <c r="B19" t="s">
        <v>77</v>
      </c>
      <c r="C19">
        <f>VLOOKUP(A19,Potential_code!$B$1:$E$1691,3,FALSE)</f>
        <v>453286</v>
      </c>
      <c r="D19" t="s">
        <v>1343</v>
      </c>
      <c r="E19" t="str">
        <f t="shared" si="0"/>
        <v>453286CB</v>
      </c>
      <c r="F19">
        <v>94.9</v>
      </c>
    </row>
    <row r="20" spans="1:6" x14ac:dyDescent="0.5">
      <c r="A20" t="s">
        <v>171</v>
      </c>
      <c r="B20" t="s">
        <v>172</v>
      </c>
      <c r="C20">
        <f>VLOOKUP(A20,Potential_code!$B$1:$E$1691,3,FALSE)</f>
        <v>458681</v>
      </c>
      <c r="D20" t="s">
        <v>1343</v>
      </c>
      <c r="E20" t="str">
        <f t="shared" si="0"/>
        <v>458681CB</v>
      </c>
      <c r="F20">
        <v>78.900000000000006</v>
      </c>
    </row>
    <row r="21" spans="1:6" x14ac:dyDescent="0.5">
      <c r="A21" t="s">
        <v>594</v>
      </c>
      <c r="B21" t="s">
        <v>305</v>
      </c>
      <c r="C21">
        <f>VLOOKUP(A21,Potential_code!$B$1:$E$1691,3,FALSE)</f>
        <v>458708</v>
      </c>
      <c r="D21" t="s">
        <v>1343</v>
      </c>
      <c r="E21" t="str">
        <f t="shared" si="0"/>
        <v>458708CB</v>
      </c>
      <c r="F21">
        <v>65.3</v>
      </c>
    </row>
    <row r="22" spans="1:6" x14ac:dyDescent="0.5">
      <c r="A22" t="s">
        <v>256</v>
      </c>
      <c r="B22" t="s">
        <v>170</v>
      </c>
      <c r="C22">
        <f>VLOOKUP(A22,Potential_code!$B$1:$E$1691,3,FALSE)</f>
        <v>459429</v>
      </c>
      <c r="D22" t="s">
        <v>1343</v>
      </c>
      <c r="E22" t="str">
        <f t="shared" si="0"/>
        <v>459429CB</v>
      </c>
      <c r="F22">
        <v>72.8</v>
      </c>
    </row>
    <row r="23" spans="1:6" x14ac:dyDescent="0.5">
      <c r="A23" t="s">
        <v>925</v>
      </c>
      <c r="B23" t="s">
        <v>272</v>
      </c>
      <c r="C23">
        <f>VLOOKUP(A23,Potential_code!$B$1:$E$1691,3,FALSE)</f>
        <v>461872</v>
      </c>
      <c r="D23" t="s">
        <v>1343</v>
      </c>
      <c r="E23" t="str">
        <f t="shared" si="0"/>
        <v>461872CB</v>
      </c>
      <c r="F23">
        <v>61.2</v>
      </c>
    </row>
    <row r="24" spans="1:6" x14ac:dyDescent="0.5">
      <c r="A24" t="s">
        <v>639</v>
      </c>
      <c r="B24" t="s">
        <v>640</v>
      </c>
      <c r="C24">
        <f>VLOOKUP(A24,Potential_code!$B$1:$E$1691,3,FALSE)</f>
        <v>468504</v>
      </c>
      <c r="D24" t="s">
        <v>1343</v>
      </c>
      <c r="E24" t="str">
        <f t="shared" si="0"/>
        <v>468504CB</v>
      </c>
      <c r="F24">
        <v>76</v>
      </c>
    </row>
    <row r="25" spans="1:6" x14ac:dyDescent="0.5">
      <c r="A25" t="s">
        <v>751</v>
      </c>
      <c r="B25" t="s">
        <v>73</v>
      </c>
      <c r="C25">
        <f>VLOOKUP(A25,Potential_code!$B$1:$E$1691,3,FALSE)</f>
        <v>471911</v>
      </c>
      <c r="D25" t="s">
        <v>1343</v>
      </c>
      <c r="E25" t="str">
        <f t="shared" si="0"/>
        <v>471911CB</v>
      </c>
      <c r="F25">
        <v>65.599999999999994</v>
      </c>
    </row>
    <row r="26" spans="1:6" x14ac:dyDescent="0.5">
      <c r="A26" t="s">
        <v>864</v>
      </c>
      <c r="B26" t="s">
        <v>177</v>
      </c>
      <c r="C26">
        <f>VLOOKUP(A26,Potential_code!$B$1:$E$1691,3,FALSE)</f>
        <v>488748</v>
      </c>
      <c r="D26" t="s">
        <v>1343</v>
      </c>
      <c r="E26" t="str">
        <f t="shared" si="0"/>
        <v>488748CB</v>
      </c>
      <c r="F26">
        <v>44.4</v>
      </c>
    </row>
    <row r="27" spans="1:6" x14ac:dyDescent="0.5">
      <c r="A27" t="s">
        <v>94</v>
      </c>
      <c r="B27" t="s">
        <v>95</v>
      </c>
      <c r="C27">
        <f>VLOOKUP(A27,Potential_code!$B$1:$E$1691,3,FALSE)</f>
        <v>489119</v>
      </c>
      <c r="D27" t="s">
        <v>1343</v>
      </c>
      <c r="E27" t="str">
        <f t="shared" si="0"/>
        <v>489119CB</v>
      </c>
      <c r="F27">
        <v>91.3</v>
      </c>
    </row>
    <row r="28" spans="1:6" x14ac:dyDescent="0.5">
      <c r="A28" t="s">
        <v>472</v>
      </c>
      <c r="B28" t="s">
        <v>151</v>
      </c>
      <c r="C28">
        <f>VLOOKUP(A28,Potential_code!$B$1:$E$1691,3,FALSE)</f>
        <v>493603</v>
      </c>
      <c r="D28" t="s">
        <v>1343</v>
      </c>
      <c r="E28" t="str">
        <f t="shared" si="0"/>
        <v>493603CB</v>
      </c>
      <c r="F28">
        <v>98.2</v>
      </c>
    </row>
    <row r="29" spans="1:6" x14ac:dyDescent="0.5">
      <c r="A29" t="s">
        <v>484</v>
      </c>
      <c r="B29" t="s">
        <v>247</v>
      </c>
      <c r="C29">
        <f>VLOOKUP(A29,Potential_code!$B$1:$E$1691,3,FALSE)</f>
        <v>500779</v>
      </c>
      <c r="D29" t="s">
        <v>1343</v>
      </c>
      <c r="E29" t="str">
        <f t="shared" si="0"/>
        <v>500779CB</v>
      </c>
      <c r="F29">
        <v>66</v>
      </c>
    </row>
    <row r="30" spans="1:6" x14ac:dyDescent="0.5">
      <c r="A30" t="s">
        <v>398</v>
      </c>
      <c r="B30" t="s">
        <v>189</v>
      </c>
      <c r="C30">
        <f>VLOOKUP(A30,Potential_code!$B$1:$E$1691,3,FALSE)</f>
        <v>502171</v>
      </c>
      <c r="D30" t="s">
        <v>1343</v>
      </c>
      <c r="E30" t="str">
        <f t="shared" si="0"/>
        <v>502171CB</v>
      </c>
      <c r="F30">
        <v>74.599999999999994</v>
      </c>
    </row>
    <row r="31" spans="1:6" x14ac:dyDescent="0.5">
      <c r="A31" t="s">
        <v>653</v>
      </c>
      <c r="B31" t="s">
        <v>526</v>
      </c>
      <c r="C31">
        <f>VLOOKUP(A31,Potential_code!$B$1:$E$1691,3,FALSE)</f>
        <v>502327</v>
      </c>
      <c r="D31" t="s">
        <v>1343</v>
      </c>
      <c r="E31" t="str">
        <f t="shared" si="0"/>
        <v>502327CB</v>
      </c>
      <c r="F31">
        <v>52.2</v>
      </c>
    </row>
    <row r="32" spans="1:6" x14ac:dyDescent="0.5">
      <c r="A32" t="s">
        <v>571</v>
      </c>
      <c r="B32" t="s">
        <v>572</v>
      </c>
      <c r="C32">
        <f>VLOOKUP(A32,Potential_code!$B$1:$E$1691,3,FALSE)</f>
        <v>503569</v>
      </c>
      <c r="D32" t="s">
        <v>1343</v>
      </c>
      <c r="E32" t="str">
        <f t="shared" si="0"/>
        <v>503569CB</v>
      </c>
      <c r="F32">
        <v>65.5</v>
      </c>
    </row>
    <row r="33" spans="1:6" x14ac:dyDescent="0.5">
      <c r="A33" t="s">
        <v>501</v>
      </c>
      <c r="B33" t="s">
        <v>502</v>
      </c>
      <c r="C33">
        <f>VLOOKUP(A33,Potential_code!$B$1:$E$1691,3,FALSE)</f>
        <v>518553</v>
      </c>
      <c r="D33" t="s">
        <v>1343</v>
      </c>
      <c r="E33" t="str">
        <f t="shared" si="0"/>
        <v>518553CB</v>
      </c>
      <c r="F33">
        <v>92.8</v>
      </c>
    </row>
    <row r="34" spans="1:6" x14ac:dyDescent="0.5">
      <c r="A34" t="s">
        <v>532</v>
      </c>
      <c r="B34" t="s">
        <v>533</v>
      </c>
      <c r="C34">
        <f>VLOOKUP(A34,Potential_code!$B$1:$E$1691,3,FALSE)</f>
        <v>518633</v>
      </c>
      <c r="D34" t="s">
        <v>1343</v>
      </c>
      <c r="E34" t="str">
        <f t="shared" si="0"/>
        <v>518633CB</v>
      </c>
      <c r="F34">
        <v>81.5</v>
      </c>
    </row>
    <row r="35" spans="1:6" x14ac:dyDescent="0.5">
      <c r="A35" t="s">
        <v>277</v>
      </c>
      <c r="B35" t="s">
        <v>229</v>
      </c>
      <c r="C35">
        <f>VLOOKUP(A35,Potential_code!$B$1:$E$1691,3,FALSE)</f>
        <v>518774</v>
      </c>
      <c r="D35" t="s">
        <v>1343</v>
      </c>
      <c r="E35" t="str">
        <f t="shared" si="0"/>
        <v>518774CB</v>
      </c>
      <c r="F35">
        <v>91.9</v>
      </c>
    </row>
    <row r="36" spans="1:6" x14ac:dyDescent="0.5">
      <c r="A36" t="s">
        <v>277</v>
      </c>
      <c r="B36" t="s">
        <v>519</v>
      </c>
      <c r="C36">
        <f>VLOOKUP(A36,Potential_code!$B$1:$E$1691,3,FALSE)</f>
        <v>518774</v>
      </c>
      <c r="D36" t="s">
        <v>1343</v>
      </c>
      <c r="E36" t="str">
        <f t="shared" si="0"/>
        <v>518774CB</v>
      </c>
      <c r="F36">
        <v>81.400000000000006</v>
      </c>
    </row>
    <row r="37" spans="1:6" x14ac:dyDescent="0.5">
      <c r="A37" t="s">
        <v>541</v>
      </c>
      <c r="B37" t="s">
        <v>605</v>
      </c>
      <c r="C37">
        <f>VLOOKUP(A37,Potential_code!$B$1:$E$1691,3,FALSE)</f>
        <v>518813</v>
      </c>
      <c r="D37" t="s">
        <v>1343</v>
      </c>
      <c r="E37" t="str">
        <f t="shared" si="0"/>
        <v>518813CB</v>
      </c>
      <c r="F37">
        <v>75.5</v>
      </c>
    </row>
    <row r="38" spans="1:6" x14ac:dyDescent="0.5">
      <c r="A38" t="s">
        <v>541</v>
      </c>
      <c r="B38" t="s">
        <v>542</v>
      </c>
      <c r="C38">
        <f>VLOOKUP(A38,Potential_code!$B$1:$E$1691,3,FALSE)</f>
        <v>518813</v>
      </c>
      <c r="D38" t="s">
        <v>1343</v>
      </c>
      <c r="E38" t="str">
        <f t="shared" si="0"/>
        <v>518813CB</v>
      </c>
      <c r="F38">
        <v>40.4</v>
      </c>
    </row>
    <row r="39" spans="1:6" x14ac:dyDescent="0.5">
      <c r="A39" t="s">
        <v>915</v>
      </c>
      <c r="B39" t="s">
        <v>916</v>
      </c>
      <c r="C39">
        <f>VLOOKUP(A39,Potential_code!$B$1:$E$1691,3,FALSE)</f>
        <v>518858</v>
      </c>
      <c r="D39" t="s">
        <v>1343</v>
      </c>
      <c r="E39" t="str">
        <f t="shared" si="0"/>
        <v>518858CB</v>
      </c>
      <c r="F39">
        <v>38.5</v>
      </c>
    </row>
    <row r="40" spans="1:6" x14ac:dyDescent="0.5">
      <c r="A40" t="s">
        <v>316</v>
      </c>
      <c r="B40" t="s">
        <v>317</v>
      </c>
      <c r="C40">
        <f>VLOOKUP(A40,Potential_code!$B$1:$E$1691,3,FALSE)</f>
        <v>518876</v>
      </c>
      <c r="D40" t="s">
        <v>1343</v>
      </c>
      <c r="E40" t="str">
        <f t="shared" si="0"/>
        <v>518876CB</v>
      </c>
      <c r="F40">
        <v>45.3</v>
      </c>
    </row>
    <row r="41" spans="1:6" x14ac:dyDescent="0.5">
      <c r="A41" t="s">
        <v>448</v>
      </c>
      <c r="B41" t="s">
        <v>395</v>
      </c>
      <c r="C41">
        <f>VLOOKUP(A41,Potential_code!$B$1:$E$1691,3,FALSE)</f>
        <v>518886</v>
      </c>
      <c r="D41" t="s">
        <v>1343</v>
      </c>
      <c r="E41" t="str">
        <f t="shared" si="0"/>
        <v>518886CB</v>
      </c>
      <c r="F41">
        <v>74.099999999999994</v>
      </c>
    </row>
    <row r="42" spans="1:6" x14ac:dyDescent="0.5">
      <c r="A42" t="s">
        <v>740</v>
      </c>
      <c r="B42" t="s">
        <v>741</v>
      </c>
      <c r="C42">
        <f>VLOOKUP(A42,Potential_code!$B$1:$E$1691,3,FALSE)</f>
        <v>519008</v>
      </c>
      <c r="D42" t="s">
        <v>1343</v>
      </c>
      <c r="E42" t="str">
        <f t="shared" si="0"/>
        <v>519008CB</v>
      </c>
      <c r="F42">
        <v>53.6</v>
      </c>
    </row>
    <row r="43" spans="1:6" x14ac:dyDescent="0.5">
      <c r="A43" t="s">
        <v>310</v>
      </c>
      <c r="B43" t="s">
        <v>229</v>
      </c>
      <c r="C43">
        <f>VLOOKUP(A43,Potential_code!$B$1:$E$1691,3,FALSE)</f>
        <v>519043</v>
      </c>
      <c r="D43" t="s">
        <v>1343</v>
      </c>
      <c r="E43" t="str">
        <f t="shared" si="0"/>
        <v>519043CB</v>
      </c>
      <c r="F43">
        <v>94.8</v>
      </c>
    </row>
    <row r="44" spans="1:6" x14ac:dyDescent="0.5">
      <c r="A44" t="s">
        <v>809</v>
      </c>
      <c r="B44" t="s">
        <v>810</v>
      </c>
      <c r="C44">
        <f>VLOOKUP(A44,Potential_code!$B$1:$E$1691,3,FALSE)</f>
        <v>519076</v>
      </c>
      <c r="D44" t="s">
        <v>1343</v>
      </c>
      <c r="E44" t="str">
        <f t="shared" si="0"/>
        <v>519076CB</v>
      </c>
      <c r="F44">
        <v>76.8</v>
      </c>
    </row>
    <row r="45" spans="1:6" x14ac:dyDescent="0.5">
      <c r="A45" t="s">
        <v>809</v>
      </c>
      <c r="B45" t="s">
        <v>119</v>
      </c>
      <c r="C45">
        <f>VLOOKUP(A45,Potential_code!$B$1:$E$1691,3,FALSE)</f>
        <v>519076</v>
      </c>
      <c r="D45" t="s">
        <v>1343</v>
      </c>
      <c r="E45" t="str">
        <f t="shared" si="0"/>
        <v>519076CB</v>
      </c>
      <c r="F45">
        <v>76</v>
      </c>
    </row>
    <row r="46" spans="1:6" x14ac:dyDescent="0.5">
      <c r="A46" t="s">
        <v>809</v>
      </c>
      <c r="B46" t="s">
        <v>41</v>
      </c>
      <c r="C46">
        <f>VLOOKUP(A46,Potential_code!$B$1:$E$1691,3,FALSE)</f>
        <v>519076</v>
      </c>
      <c r="D46" t="s">
        <v>1343</v>
      </c>
      <c r="E46" t="str">
        <f t="shared" si="0"/>
        <v>519076CB</v>
      </c>
      <c r="F46">
        <v>62.6</v>
      </c>
    </row>
    <row r="47" spans="1:6" x14ac:dyDescent="0.5">
      <c r="A47" t="s">
        <v>769</v>
      </c>
      <c r="B47" t="s">
        <v>89</v>
      </c>
      <c r="C47">
        <f>VLOOKUP(A47,Potential_code!$B$1:$E$1691,3,FALSE)</f>
        <v>519242</v>
      </c>
      <c r="D47" t="s">
        <v>1343</v>
      </c>
      <c r="E47" t="str">
        <f t="shared" si="0"/>
        <v>519242CB</v>
      </c>
      <c r="F47">
        <v>46</v>
      </c>
    </row>
    <row r="48" spans="1:6" x14ac:dyDescent="0.5">
      <c r="A48" t="s">
        <v>518</v>
      </c>
      <c r="B48" t="s">
        <v>519</v>
      </c>
      <c r="C48">
        <f>VLOOKUP(A48,Potential_code!$B$1:$E$1691,3,FALSE)</f>
        <v>519326</v>
      </c>
      <c r="D48" t="s">
        <v>1343</v>
      </c>
      <c r="E48" t="str">
        <f t="shared" si="0"/>
        <v>519326CB</v>
      </c>
      <c r="F48">
        <v>72.2</v>
      </c>
    </row>
    <row r="49" spans="1:6" x14ac:dyDescent="0.5">
      <c r="A49" t="s">
        <v>725</v>
      </c>
      <c r="B49" t="s">
        <v>220</v>
      </c>
      <c r="C49">
        <f>VLOOKUP(A49,Potential_code!$B$1:$E$1691,3,FALSE)</f>
        <v>519443</v>
      </c>
      <c r="D49" t="s">
        <v>1343</v>
      </c>
      <c r="E49" t="str">
        <f t="shared" si="0"/>
        <v>519443CB</v>
      </c>
      <c r="F49">
        <v>70.900000000000006</v>
      </c>
    </row>
    <row r="50" spans="1:6" x14ac:dyDescent="0.5">
      <c r="A50" t="s">
        <v>324</v>
      </c>
      <c r="B50" t="s">
        <v>325</v>
      </c>
      <c r="C50">
        <f>VLOOKUP(A50,Potential_code!$B$1:$E$1691,3,FALSE)</f>
        <v>521230</v>
      </c>
      <c r="D50" t="s">
        <v>1343</v>
      </c>
      <c r="E50" t="str">
        <f t="shared" si="0"/>
        <v>521230CB</v>
      </c>
      <c r="F50">
        <v>72.900000000000006</v>
      </c>
    </row>
    <row r="51" spans="1:6" x14ac:dyDescent="0.5">
      <c r="A51" t="s">
        <v>462</v>
      </c>
      <c r="B51" t="s">
        <v>463</v>
      </c>
      <c r="C51">
        <f>VLOOKUP(A51,Potential_code!$B$1:$E$1691,3,FALSE)</f>
        <v>527048</v>
      </c>
      <c r="D51" t="s">
        <v>1343</v>
      </c>
      <c r="E51" t="str">
        <f t="shared" si="0"/>
        <v>527048CB</v>
      </c>
      <c r="F51">
        <v>90.2</v>
      </c>
    </row>
    <row r="52" spans="1:6" x14ac:dyDescent="0.5">
      <c r="A52" t="s">
        <v>892</v>
      </c>
      <c r="B52" t="s">
        <v>893</v>
      </c>
      <c r="C52">
        <f>VLOOKUP(A52,Potential_code!$B$1:$E$1691,3,FALSE)</f>
        <v>528748</v>
      </c>
      <c r="D52" t="s">
        <v>1343</v>
      </c>
      <c r="E52" t="str">
        <f t="shared" si="0"/>
        <v>528748CB</v>
      </c>
      <c r="F52">
        <v>67.5</v>
      </c>
    </row>
    <row r="53" spans="1:6" x14ac:dyDescent="0.5">
      <c r="A53" t="s">
        <v>617</v>
      </c>
      <c r="B53" t="s">
        <v>229</v>
      </c>
      <c r="C53">
        <f>VLOOKUP(A53,Potential_code!$B$1:$E$1691,3,FALSE)</f>
        <v>533167</v>
      </c>
      <c r="D53" t="s">
        <v>1343</v>
      </c>
      <c r="E53" t="str">
        <f t="shared" si="0"/>
        <v>533167CB</v>
      </c>
      <c r="F53">
        <v>70.3</v>
      </c>
    </row>
    <row r="54" spans="1:6" x14ac:dyDescent="0.5">
      <c r="A54" t="s">
        <v>813</v>
      </c>
      <c r="B54" t="s">
        <v>814</v>
      </c>
      <c r="C54">
        <f>VLOOKUP(A54,Potential_code!$B$1:$E$1691,3,FALSE)</f>
        <v>541640</v>
      </c>
      <c r="D54" t="s">
        <v>1343</v>
      </c>
      <c r="E54" t="str">
        <f t="shared" si="0"/>
        <v>541640CB</v>
      </c>
      <c r="F54">
        <v>86.9</v>
      </c>
    </row>
    <row r="55" spans="1:6" x14ac:dyDescent="0.5">
      <c r="A55" t="s">
        <v>641</v>
      </c>
      <c r="B55" t="s">
        <v>229</v>
      </c>
      <c r="C55">
        <f>VLOOKUP(A55,Potential_code!$B$1:$E$1691,3,FALSE)</f>
        <v>542882</v>
      </c>
      <c r="D55" t="s">
        <v>1343</v>
      </c>
      <c r="E55" t="str">
        <f t="shared" si="0"/>
        <v>542882CB</v>
      </c>
      <c r="F55">
        <v>83.6</v>
      </c>
    </row>
    <row r="56" spans="1:6" x14ac:dyDescent="0.5">
      <c r="A56" t="s">
        <v>585</v>
      </c>
      <c r="B56" t="s">
        <v>586</v>
      </c>
      <c r="C56">
        <f>VLOOKUP(A56,Potential_code!$B$1:$E$1691,3,FALSE)</f>
        <v>542888</v>
      </c>
      <c r="D56" t="s">
        <v>1343</v>
      </c>
      <c r="E56" t="str">
        <f t="shared" si="0"/>
        <v>542888CB</v>
      </c>
      <c r="F56">
        <v>79.8</v>
      </c>
    </row>
    <row r="57" spans="1:6" x14ac:dyDescent="0.5">
      <c r="A57" t="s">
        <v>536</v>
      </c>
      <c r="B57" t="s">
        <v>272</v>
      </c>
      <c r="C57">
        <f>VLOOKUP(A57,Potential_code!$B$1:$E$1691,3,FALSE)</f>
        <v>542914</v>
      </c>
      <c r="D57" t="s">
        <v>1343</v>
      </c>
      <c r="E57" t="str">
        <f t="shared" si="0"/>
        <v>542914CB</v>
      </c>
      <c r="F57">
        <v>98</v>
      </c>
    </row>
    <row r="58" spans="1:6" x14ac:dyDescent="0.5">
      <c r="A58" t="s">
        <v>706</v>
      </c>
      <c r="B58" t="s">
        <v>242</v>
      </c>
      <c r="C58">
        <f>VLOOKUP(A58,Potential_code!$B$1:$E$1691,3,FALSE)</f>
        <v>542960</v>
      </c>
      <c r="D58" t="s">
        <v>1343</v>
      </c>
      <c r="E58" t="str">
        <f t="shared" si="0"/>
        <v>542960CB</v>
      </c>
      <c r="F58">
        <v>61.7</v>
      </c>
    </row>
    <row r="59" spans="1:6" x14ac:dyDescent="0.5">
      <c r="A59" t="s">
        <v>74</v>
      </c>
      <c r="B59" t="s">
        <v>75</v>
      </c>
      <c r="C59">
        <f>VLOOKUP(A59,Potential_code!$B$1:$E$1691,3,FALSE)</f>
        <v>543037</v>
      </c>
      <c r="D59" t="s">
        <v>1343</v>
      </c>
      <c r="E59" t="str">
        <f t="shared" si="0"/>
        <v>543037CB</v>
      </c>
      <c r="F59">
        <v>90.5</v>
      </c>
    </row>
    <row r="60" spans="1:6" x14ac:dyDescent="0.5">
      <c r="A60" t="s">
        <v>74</v>
      </c>
      <c r="B60" t="s">
        <v>610</v>
      </c>
      <c r="C60">
        <f>VLOOKUP(A60,Potential_code!$B$1:$E$1691,3,FALSE)</f>
        <v>543037</v>
      </c>
      <c r="D60" t="s">
        <v>1343</v>
      </c>
      <c r="E60" t="str">
        <f t="shared" si="0"/>
        <v>543037CB</v>
      </c>
      <c r="F60">
        <v>72</v>
      </c>
    </row>
    <row r="61" spans="1:6" x14ac:dyDescent="0.5">
      <c r="A61" t="s">
        <v>819</v>
      </c>
      <c r="B61" t="s">
        <v>533</v>
      </c>
      <c r="C61">
        <f>VLOOKUP(A61,Potential_code!$B$1:$E$1691,3,FALSE)</f>
        <v>543056</v>
      </c>
      <c r="D61" t="s">
        <v>1343</v>
      </c>
      <c r="E61" t="str">
        <f t="shared" si="0"/>
        <v>543056CB</v>
      </c>
      <c r="F61">
        <v>69.5</v>
      </c>
    </row>
    <row r="62" spans="1:6" x14ac:dyDescent="0.5">
      <c r="A62" t="s">
        <v>271</v>
      </c>
      <c r="B62" t="s">
        <v>272</v>
      </c>
      <c r="C62">
        <f>VLOOKUP(A62,Potential_code!$B$1:$E$1691,3,FALSE)</f>
        <v>543101</v>
      </c>
      <c r="D62" t="s">
        <v>1343</v>
      </c>
      <c r="E62" t="str">
        <f t="shared" si="0"/>
        <v>543101CB</v>
      </c>
      <c r="F62">
        <v>17.7</v>
      </c>
    </row>
    <row r="63" spans="1:6" x14ac:dyDescent="0.5">
      <c r="A63" t="s">
        <v>426</v>
      </c>
      <c r="B63" t="s">
        <v>427</v>
      </c>
      <c r="C63">
        <f>VLOOKUP(A63,Potential_code!$B$1:$E$1691,3,FALSE)</f>
        <v>543339</v>
      </c>
      <c r="D63" t="s">
        <v>1343</v>
      </c>
      <c r="E63" t="str">
        <f t="shared" si="0"/>
        <v>543339CB</v>
      </c>
      <c r="F63">
        <v>85.5</v>
      </c>
    </row>
    <row r="64" spans="1:6" x14ac:dyDescent="0.5">
      <c r="A64" t="s">
        <v>375</v>
      </c>
      <c r="B64" t="s">
        <v>109</v>
      </c>
      <c r="C64">
        <f>VLOOKUP(A64,Potential_code!$B$1:$E$1691,3,FALSE)</f>
        <v>543507</v>
      </c>
      <c r="D64" t="s">
        <v>1343</v>
      </c>
      <c r="E64" t="str">
        <f t="shared" si="0"/>
        <v>543507CB</v>
      </c>
      <c r="F64">
        <v>28.7</v>
      </c>
    </row>
    <row r="65" spans="1:6" x14ac:dyDescent="0.5">
      <c r="A65" t="s">
        <v>506</v>
      </c>
      <c r="B65" t="s">
        <v>507</v>
      </c>
      <c r="C65">
        <f>VLOOKUP(A65,Potential_code!$B$1:$E$1691,3,FALSE)</f>
        <v>543521</v>
      </c>
      <c r="D65" t="s">
        <v>1343</v>
      </c>
      <c r="E65" t="str">
        <f t="shared" si="0"/>
        <v>543521CB</v>
      </c>
      <c r="F65">
        <v>99.3</v>
      </c>
    </row>
    <row r="66" spans="1:6" x14ac:dyDescent="0.5">
      <c r="A66" t="s">
        <v>886</v>
      </c>
      <c r="B66" t="s">
        <v>19</v>
      </c>
      <c r="C66">
        <f>VLOOKUP(A66,Potential_code!$B$1:$E$1691,3,FALSE)</f>
        <v>543594</v>
      </c>
      <c r="D66" t="s">
        <v>1343</v>
      </c>
      <c r="E66" t="str">
        <f t="shared" si="0"/>
        <v>543594CB</v>
      </c>
      <c r="F66">
        <v>59.8</v>
      </c>
    </row>
    <row r="67" spans="1:6" x14ac:dyDescent="0.5">
      <c r="A67" t="s">
        <v>939</v>
      </c>
      <c r="B67" t="s">
        <v>177</v>
      </c>
      <c r="C67">
        <f>VLOOKUP(A67,Potential_code!$B$1:$E$1691,3,FALSE)</f>
        <v>543901</v>
      </c>
      <c r="D67" t="s">
        <v>1343</v>
      </c>
      <c r="E67" t="str">
        <f t="shared" ref="E67:E130" si="1">C67&amp;D67</f>
        <v>543901CB</v>
      </c>
      <c r="F67">
        <v>59.8</v>
      </c>
    </row>
    <row r="68" spans="1:6" x14ac:dyDescent="0.5">
      <c r="A68" t="s">
        <v>728</v>
      </c>
      <c r="B68" t="s">
        <v>729</v>
      </c>
      <c r="C68">
        <f>VLOOKUP(A68,Potential_code!$B$1:$E$1691,3,FALSE)</f>
        <v>545343</v>
      </c>
      <c r="D68" t="s">
        <v>1343</v>
      </c>
      <c r="E68" t="str">
        <f t="shared" si="1"/>
        <v>545343CB</v>
      </c>
      <c r="F68">
        <v>65.599999999999994</v>
      </c>
    </row>
    <row r="69" spans="1:6" x14ac:dyDescent="0.5">
      <c r="A69" t="s">
        <v>719</v>
      </c>
      <c r="B69" t="s">
        <v>720</v>
      </c>
      <c r="C69">
        <f>VLOOKUP(A69,Potential_code!$B$1:$E$1691,3,FALSE)</f>
        <v>547001</v>
      </c>
      <c r="D69" t="s">
        <v>1343</v>
      </c>
      <c r="E69" t="str">
        <f t="shared" si="1"/>
        <v>547001CB</v>
      </c>
      <c r="F69">
        <v>53.7</v>
      </c>
    </row>
    <row r="70" spans="1:6" x14ac:dyDescent="0.5">
      <c r="A70" t="s">
        <v>206</v>
      </c>
      <c r="B70" t="s">
        <v>207</v>
      </c>
      <c r="C70">
        <f>VLOOKUP(A70,Potential_code!$B$1:$E$1691,3,FALSE)</f>
        <v>547943</v>
      </c>
      <c r="D70" t="s">
        <v>1343</v>
      </c>
      <c r="E70" t="str">
        <f t="shared" si="1"/>
        <v>547943CB</v>
      </c>
      <c r="F70">
        <v>93.3</v>
      </c>
    </row>
    <row r="71" spans="1:6" x14ac:dyDescent="0.5">
      <c r="A71" t="s">
        <v>451</v>
      </c>
      <c r="B71" t="s">
        <v>452</v>
      </c>
      <c r="C71">
        <f>VLOOKUP(A71,Potential_code!$B$1:$E$1691,3,FALSE)</f>
        <v>547973</v>
      </c>
      <c r="D71" t="s">
        <v>1343</v>
      </c>
      <c r="E71" t="str">
        <f t="shared" si="1"/>
        <v>547973CB</v>
      </c>
      <c r="F71">
        <v>33.200000000000003</v>
      </c>
    </row>
    <row r="72" spans="1:6" x14ac:dyDescent="0.5">
      <c r="A72" t="s">
        <v>244</v>
      </c>
      <c r="B72" t="s">
        <v>245</v>
      </c>
      <c r="C72">
        <f>VLOOKUP(A72,Potential_code!$B$1:$E$1691,3,FALSE)</f>
        <v>548389</v>
      </c>
      <c r="D72" t="s">
        <v>1343</v>
      </c>
      <c r="E72" t="str">
        <f t="shared" si="1"/>
        <v>548389CB</v>
      </c>
      <c r="F72">
        <v>29.7</v>
      </c>
    </row>
    <row r="73" spans="1:6" x14ac:dyDescent="0.5">
      <c r="A73" t="s">
        <v>548</v>
      </c>
      <c r="B73" t="s">
        <v>37</v>
      </c>
      <c r="C73">
        <f>VLOOKUP(A73,Potential_code!$B$1:$E$1691,3,FALSE)</f>
        <v>552640</v>
      </c>
      <c r="D73" t="s">
        <v>1343</v>
      </c>
      <c r="E73" t="str">
        <f t="shared" si="1"/>
        <v>552640CB</v>
      </c>
      <c r="F73">
        <v>67.8</v>
      </c>
    </row>
    <row r="74" spans="1:6" x14ac:dyDescent="0.5">
      <c r="A74" t="s">
        <v>56</v>
      </c>
      <c r="B74" t="s">
        <v>57</v>
      </c>
      <c r="C74">
        <f>VLOOKUP(A74,Potential_code!$B$1:$E$1691,3,FALSE)</f>
        <v>554430</v>
      </c>
      <c r="D74" t="s">
        <v>1343</v>
      </c>
      <c r="E74" t="str">
        <f t="shared" si="1"/>
        <v>554430CB</v>
      </c>
      <c r="F74">
        <v>44.7</v>
      </c>
    </row>
    <row r="75" spans="1:6" x14ac:dyDescent="0.5">
      <c r="A75" t="s">
        <v>286</v>
      </c>
      <c r="B75" t="s">
        <v>247</v>
      </c>
      <c r="C75">
        <f>VLOOKUP(A75,Potential_code!$B$1:$E$1691,3,FALSE)</f>
        <v>570632</v>
      </c>
      <c r="D75" t="s">
        <v>1343</v>
      </c>
      <c r="E75" t="str">
        <f t="shared" si="1"/>
        <v>570632CB</v>
      </c>
      <c r="F75">
        <v>61.2</v>
      </c>
    </row>
    <row r="76" spans="1:6" x14ac:dyDescent="0.5">
      <c r="A76" t="s">
        <v>372</v>
      </c>
      <c r="B76" t="s">
        <v>373</v>
      </c>
      <c r="C76">
        <f>VLOOKUP(A76,Potential_code!$B$1:$E$1691,3,FALSE)</f>
        <v>570663</v>
      </c>
      <c r="D76" t="s">
        <v>1343</v>
      </c>
      <c r="E76" t="str">
        <f t="shared" si="1"/>
        <v>570663CB</v>
      </c>
      <c r="F76">
        <v>44.8</v>
      </c>
    </row>
    <row r="77" spans="1:6" x14ac:dyDescent="0.5">
      <c r="A77" t="s">
        <v>504</v>
      </c>
      <c r="B77" t="s">
        <v>141</v>
      </c>
      <c r="C77">
        <f>VLOOKUP(A77,Potential_code!$B$1:$E$1691,3,FALSE)</f>
        <v>570666</v>
      </c>
      <c r="D77" t="s">
        <v>1343</v>
      </c>
      <c r="E77" t="str">
        <f t="shared" si="1"/>
        <v>570666CB</v>
      </c>
      <c r="F77">
        <v>75.099999999999994</v>
      </c>
    </row>
    <row r="78" spans="1:6" x14ac:dyDescent="0.5">
      <c r="A78" t="s">
        <v>363</v>
      </c>
      <c r="B78" t="s">
        <v>364</v>
      </c>
      <c r="C78">
        <f>VLOOKUP(A78,Potential_code!$B$1:$E$1691,3,FALSE)</f>
        <v>571521</v>
      </c>
      <c r="D78" t="s">
        <v>1343</v>
      </c>
      <c r="E78" t="str">
        <f t="shared" si="1"/>
        <v>571521CB</v>
      </c>
      <c r="F78">
        <v>64.400000000000006</v>
      </c>
    </row>
    <row r="79" spans="1:6" x14ac:dyDescent="0.5">
      <c r="A79" t="s">
        <v>625</v>
      </c>
      <c r="B79" t="s">
        <v>626</v>
      </c>
      <c r="C79">
        <f>VLOOKUP(A79,Potential_code!$B$1:$E$1691,3,FALSE)</f>
        <v>571656</v>
      </c>
      <c r="D79" t="s">
        <v>1343</v>
      </c>
      <c r="E79" t="str">
        <f t="shared" si="1"/>
        <v>571656CB</v>
      </c>
      <c r="F79">
        <v>73.3</v>
      </c>
    </row>
    <row r="80" spans="1:6" x14ac:dyDescent="0.5">
      <c r="A80" t="s">
        <v>668</v>
      </c>
      <c r="B80" t="s">
        <v>49</v>
      </c>
      <c r="C80">
        <f>VLOOKUP(A80,Potential_code!$B$1:$E$1691,3,FALSE)</f>
        <v>571670</v>
      </c>
      <c r="D80" t="s">
        <v>1343</v>
      </c>
      <c r="E80" t="str">
        <f t="shared" si="1"/>
        <v>571670CB</v>
      </c>
      <c r="F80">
        <v>64</v>
      </c>
    </row>
    <row r="81" spans="1:6" x14ac:dyDescent="0.5">
      <c r="A81" t="s">
        <v>759</v>
      </c>
      <c r="B81" t="s">
        <v>481</v>
      </c>
      <c r="C81">
        <f>VLOOKUP(A81,Potential_code!$B$1:$E$1691,3,FALSE)</f>
        <v>571735</v>
      </c>
      <c r="D81" t="s">
        <v>1343</v>
      </c>
      <c r="E81" t="str">
        <f t="shared" si="1"/>
        <v>571735CB</v>
      </c>
      <c r="F81">
        <v>94</v>
      </c>
    </row>
    <row r="82" spans="1:6" x14ac:dyDescent="0.5">
      <c r="A82" t="s">
        <v>36</v>
      </c>
      <c r="B82" t="s">
        <v>37</v>
      </c>
      <c r="C82">
        <f>VLOOKUP(A82,Potential_code!$B$1:$E$1691,3,FALSE)</f>
        <v>571760</v>
      </c>
      <c r="D82" t="s">
        <v>1343</v>
      </c>
      <c r="E82" t="str">
        <f t="shared" si="1"/>
        <v>571760CB</v>
      </c>
      <c r="F82">
        <v>67.2</v>
      </c>
    </row>
    <row r="83" spans="1:6" x14ac:dyDescent="0.5">
      <c r="A83" t="s">
        <v>946</v>
      </c>
      <c r="B83" t="s">
        <v>161</v>
      </c>
      <c r="C83">
        <f>VLOOKUP(A83,Potential_code!$B$1:$E$1691,3,FALSE)</f>
        <v>571800</v>
      </c>
      <c r="D83" t="s">
        <v>1343</v>
      </c>
      <c r="E83" t="str">
        <f t="shared" si="1"/>
        <v>571800CB</v>
      </c>
      <c r="F83">
        <v>83.7</v>
      </c>
    </row>
    <row r="84" spans="1:6" x14ac:dyDescent="0.5">
      <c r="A84" t="s">
        <v>830</v>
      </c>
      <c r="B84" t="s">
        <v>605</v>
      </c>
      <c r="C84">
        <f>VLOOKUP(A84,Potential_code!$B$1:$E$1691,3,FALSE)</f>
        <v>571882</v>
      </c>
      <c r="D84" t="s">
        <v>1343</v>
      </c>
      <c r="E84" t="str">
        <f t="shared" si="1"/>
        <v>571882CB</v>
      </c>
      <c r="F84">
        <v>96.9</v>
      </c>
    </row>
    <row r="85" spans="1:6" x14ac:dyDescent="0.5">
      <c r="A85" t="s">
        <v>580</v>
      </c>
      <c r="B85" t="s">
        <v>139</v>
      </c>
      <c r="C85">
        <f>VLOOKUP(A85,Potential_code!$B$1:$E$1691,3,FALSE)</f>
        <v>571901</v>
      </c>
      <c r="D85" t="s">
        <v>1343</v>
      </c>
      <c r="E85" t="str">
        <f t="shared" si="1"/>
        <v>571901CB</v>
      </c>
      <c r="F85">
        <v>61.6</v>
      </c>
    </row>
    <row r="86" spans="1:6" x14ac:dyDescent="0.5">
      <c r="A86" t="s">
        <v>64</v>
      </c>
      <c r="B86" t="s">
        <v>65</v>
      </c>
      <c r="C86">
        <f>VLOOKUP(A86,Potential_code!$B$1:$E$1691,3,FALSE)</f>
        <v>571927</v>
      </c>
      <c r="D86" t="s">
        <v>1343</v>
      </c>
      <c r="E86" t="str">
        <f t="shared" si="1"/>
        <v>571927CB</v>
      </c>
      <c r="F86">
        <v>76.099999999999994</v>
      </c>
    </row>
    <row r="87" spans="1:6" x14ac:dyDescent="0.5">
      <c r="A87" t="s">
        <v>84</v>
      </c>
      <c r="B87" t="s">
        <v>109</v>
      </c>
      <c r="C87">
        <f>VLOOKUP(A87,Potential_code!$B$1:$E$1691,3,FALSE)</f>
        <v>572070</v>
      </c>
      <c r="D87" t="s">
        <v>1343</v>
      </c>
      <c r="E87" t="str">
        <f t="shared" si="1"/>
        <v>572070CB</v>
      </c>
      <c r="F87">
        <v>43.3</v>
      </c>
    </row>
    <row r="88" spans="1:6" x14ac:dyDescent="0.5">
      <c r="A88" t="s">
        <v>84</v>
      </c>
      <c r="B88" t="s">
        <v>85</v>
      </c>
      <c r="C88">
        <f>VLOOKUP(A88,Potential_code!$B$1:$E$1691,3,FALSE)</f>
        <v>572070</v>
      </c>
      <c r="D88" t="s">
        <v>1343</v>
      </c>
      <c r="E88" t="str">
        <f t="shared" si="1"/>
        <v>572070CB</v>
      </c>
      <c r="F88">
        <v>42.9</v>
      </c>
    </row>
    <row r="89" spans="1:6" x14ac:dyDescent="0.5">
      <c r="A89" t="s">
        <v>760</v>
      </c>
      <c r="B89" t="s">
        <v>447</v>
      </c>
      <c r="C89">
        <f>VLOOKUP(A89,Potential_code!$B$1:$E$1691,3,FALSE)</f>
        <v>572125</v>
      </c>
      <c r="D89" t="s">
        <v>1343</v>
      </c>
      <c r="E89" t="str">
        <f t="shared" si="1"/>
        <v>572125CB</v>
      </c>
      <c r="F89">
        <v>79.900000000000006</v>
      </c>
    </row>
    <row r="90" spans="1:6" x14ac:dyDescent="0.5">
      <c r="A90" t="s">
        <v>846</v>
      </c>
      <c r="B90" t="s">
        <v>863</v>
      </c>
      <c r="C90">
        <f>VLOOKUP(A90,Potential_code!$B$1:$E$1691,3,FALSE)</f>
        <v>572888</v>
      </c>
      <c r="D90" t="s">
        <v>1343</v>
      </c>
      <c r="E90" t="str">
        <f t="shared" si="1"/>
        <v>572888CB</v>
      </c>
      <c r="F90">
        <v>77.599999999999994</v>
      </c>
    </row>
    <row r="91" spans="1:6" x14ac:dyDescent="0.5">
      <c r="A91" t="s">
        <v>369</v>
      </c>
      <c r="B91" t="s">
        <v>370</v>
      </c>
      <c r="C91">
        <f>VLOOKUP(A91,Potential_code!$B$1:$E$1691,3,FALSE)</f>
        <v>572955</v>
      </c>
      <c r="D91" t="s">
        <v>1343</v>
      </c>
      <c r="E91" t="str">
        <f t="shared" si="1"/>
        <v>572955CB</v>
      </c>
      <c r="F91">
        <v>54.4</v>
      </c>
    </row>
    <row r="92" spans="1:6" x14ac:dyDescent="0.5">
      <c r="A92" t="s">
        <v>209</v>
      </c>
      <c r="B92" t="s">
        <v>210</v>
      </c>
      <c r="C92">
        <f>VLOOKUP(A92,Potential_code!$B$1:$E$1691,3,FALSE)</f>
        <v>572971</v>
      </c>
      <c r="D92" t="s">
        <v>1343</v>
      </c>
      <c r="E92" t="str">
        <f t="shared" si="1"/>
        <v>572971CB</v>
      </c>
      <c r="F92">
        <v>71.8</v>
      </c>
    </row>
    <row r="93" spans="1:6" x14ac:dyDescent="0.5">
      <c r="A93" t="s">
        <v>709</v>
      </c>
      <c r="B93" t="s">
        <v>710</v>
      </c>
      <c r="C93">
        <f>VLOOKUP(A93,Potential_code!$B$1:$E$1691,3,FALSE)</f>
        <v>573668</v>
      </c>
      <c r="D93" t="s">
        <v>1343</v>
      </c>
      <c r="E93" t="str">
        <f t="shared" si="1"/>
        <v>573668CB</v>
      </c>
      <c r="F93">
        <v>47.2</v>
      </c>
    </row>
    <row r="94" spans="1:6" x14ac:dyDescent="0.5">
      <c r="A94" t="s">
        <v>224</v>
      </c>
      <c r="B94" t="s">
        <v>225</v>
      </c>
      <c r="C94">
        <f>VLOOKUP(A94,Potential_code!$B$1:$E$1691,3,FALSE)</f>
        <v>579328</v>
      </c>
      <c r="D94" t="s">
        <v>1343</v>
      </c>
      <c r="E94" t="str">
        <f t="shared" si="1"/>
        <v>579328CB</v>
      </c>
      <c r="F94">
        <v>71.3</v>
      </c>
    </row>
    <row r="95" spans="1:6" x14ac:dyDescent="0.5">
      <c r="A95" t="s">
        <v>799</v>
      </c>
      <c r="B95" t="s">
        <v>800</v>
      </c>
      <c r="C95">
        <f>VLOOKUP(A95,Potential_code!$B$1:$E$1691,3,FALSE)</f>
        <v>592135</v>
      </c>
      <c r="D95" t="s">
        <v>1343</v>
      </c>
      <c r="E95" t="str">
        <f t="shared" si="1"/>
        <v>592135CB</v>
      </c>
      <c r="F95">
        <v>20.5</v>
      </c>
    </row>
    <row r="96" spans="1:6" x14ac:dyDescent="0.5">
      <c r="A96" t="s">
        <v>910</v>
      </c>
      <c r="B96" t="s">
        <v>264</v>
      </c>
      <c r="C96">
        <f>VLOOKUP(A96,Potential_code!$B$1:$E$1691,3,FALSE)</f>
        <v>592169</v>
      </c>
      <c r="D96" t="s">
        <v>1343</v>
      </c>
      <c r="E96" t="str">
        <f t="shared" si="1"/>
        <v>592169CB</v>
      </c>
      <c r="F96">
        <v>97.5</v>
      </c>
    </row>
    <row r="97" spans="1:6" x14ac:dyDescent="0.5">
      <c r="A97" t="s">
        <v>783</v>
      </c>
      <c r="B97" t="s">
        <v>189</v>
      </c>
      <c r="C97">
        <f>VLOOKUP(A97,Potential_code!$B$1:$E$1691,3,FALSE)</f>
        <v>592222</v>
      </c>
      <c r="D97" t="s">
        <v>1343</v>
      </c>
      <c r="E97" t="str">
        <f t="shared" si="1"/>
        <v>592222CB</v>
      </c>
      <c r="F97">
        <v>84.9</v>
      </c>
    </row>
    <row r="98" spans="1:6" x14ac:dyDescent="0.5">
      <c r="A98" t="s">
        <v>757</v>
      </c>
      <c r="B98" t="s">
        <v>247</v>
      </c>
      <c r="C98">
        <f>VLOOKUP(A98,Potential_code!$B$1:$E$1691,3,FALSE)</f>
        <v>592254</v>
      </c>
      <c r="D98" t="s">
        <v>1343</v>
      </c>
      <c r="E98" t="str">
        <f t="shared" si="1"/>
        <v>592254CB</v>
      </c>
      <c r="F98">
        <v>90.1</v>
      </c>
    </row>
    <row r="99" spans="1:6" x14ac:dyDescent="0.5">
      <c r="A99" t="s">
        <v>347</v>
      </c>
      <c r="B99" t="s">
        <v>105</v>
      </c>
      <c r="C99">
        <f>VLOOKUP(A99,Potential_code!$B$1:$E$1691,3,FALSE)</f>
        <v>592314</v>
      </c>
      <c r="D99" t="s">
        <v>1343</v>
      </c>
      <c r="E99" t="str">
        <f t="shared" si="1"/>
        <v>592314CB</v>
      </c>
      <c r="F99">
        <v>71.8</v>
      </c>
    </row>
    <row r="100" spans="1:6" x14ac:dyDescent="0.5">
      <c r="A100" t="s">
        <v>28</v>
      </c>
      <c r="B100" t="s">
        <v>29</v>
      </c>
      <c r="C100">
        <f>VLOOKUP(A100,Potential_code!$B$1:$E$1691,3,FALSE)</f>
        <v>592332</v>
      </c>
      <c r="D100" t="s">
        <v>1343</v>
      </c>
      <c r="E100" t="str">
        <f t="shared" si="1"/>
        <v>592332CB</v>
      </c>
      <c r="F100">
        <v>63.5</v>
      </c>
    </row>
    <row r="101" spans="1:6" x14ac:dyDescent="0.5">
      <c r="A101" t="s">
        <v>279</v>
      </c>
      <c r="B101" t="s">
        <v>677</v>
      </c>
      <c r="C101">
        <f>VLOOKUP(A101,Potential_code!$B$1:$E$1691,3,FALSE)</f>
        <v>592346</v>
      </c>
      <c r="D101" t="s">
        <v>1343</v>
      </c>
      <c r="E101" t="str">
        <f t="shared" si="1"/>
        <v>592346CB</v>
      </c>
      <c r="F101">
        <v>88.9</v>
      </c>
    </row>
    <row r="102" spans="1:6" x14ac:dyDescent="0.5">
      <c r="A102" t="s">
        <v>279</v>
      </c>
      <c r="B102" t="s">
        <v>280</v>
      </c>
      <c r="C102">
        <f>VLOOKUP(A102,Potential_code!$B$1:$E$1691,3,FALSE)</f>
        <v>592346</v>
      </c>
      <c r="D102" t="s">
        <v>1343</v>
      </c>
      <c r="E102" t="str">
        <f t="shared" si="1"/>
        <v>592346CB</v>
      </c>
      <c r="F102">
        <v>62.4</v>
      </c>
    </row>
    <row r="103" spans="1:6" x14ac:dyDescent="0.5">
      <c r="A103" t="s">
        <v>128</v>
      </c>
      <c r="B103" t="s">
        <v>522</v>
      </c>
      <c r="C103">
        <f>VLOOKUP(A103,Potential_code!$B$1:$E$1691,3,FALSE)</f>
        <v>543243</v>
      </c>
      <c r="D103" t="s">
        <v>1343</v>
      </c>
      <c r="E103" t="str">
        <f t="shared" si="1"/>
        <v>543243CB</v>
      </c>
      <c r="F103">
        <v>79.099999999999994</v>
      </c>
    </row>
    <row r="104" spans="1:6" x14ac:dyDescent="0.5">
      <c r="A104" t="s">
        <v>128</v>
      </c>
      <c r="B104" t="s">
        <v>374</v>
      </c>
      <c r="C104">
        <f>VLOOKUP(A104,Potential_code!$B$1:$E$1691,3,FALSE)</f>
        <v>543243</v>
      </c>
      <c r="D104" t="s">
        <v>1343</v>
      </c>
      <c r="E104" t="str">
        <f t="shared" si="1"/>
        <v>543243CB</v>
      </c>
      <c r="F104">
        <v>55.4</v>
      </c>
    </row>
    <row r="105" spans="1:6" x14ac:dyDescent="0.5">
      <c r="A105" t="s">
        <v>477</v>
      </c>
      <c r="B105" t="s">
        <v>792</v>
      </c>
      <c r="C105">
        <f>VLOOKUP(A105,Potential_code!$B$1:$E$1691,3,FALSE)</f>
        <v>543351</v>
      </c>
      <c r="D105" t="s">
        <v>1343</v>
      </c>
      <c r="E105" t="str">
        <f t="shared" si="1"/>
        <v>543351CB</v>
      </c>
      <c r="F105">
        <v>75.099999999999994</v>
      </c>
    </row>
    <row r="106" spans="1:6" x14ac:dyDescent="0.5">
      <c r="A106" t="s">
        <v>477</v>
      </c>
      <c r="B106" t="s">
        <v>454</v>
      </c>
      <c r="C106">
        <f>VLOOKUP(A106,Potential_code!$B$1:$E$1691,3,FALSE)</f>
        <v>543351</v>
      </c>
      <c r="D106" t="s">
        <v>1343</v>
      </c>
      <c r="E106" t="str">
        <f t="shared" si="1"/>
        <v>543351CB</v>
      </c>
      <c r="F106">
        <v>73.599999999999994</v>
      </c>
    </row>
    <row r="107" spans="1:6" x14ac:dyDescent="0.5">
      <c r="A107" t="s">
        <v>865</v>
      </c>
      <c r="B107" t="s">
        <v>305</v>
      </c>
      <c r="C107">
        <f>VLOOKUP(A107,Potential_code!$B$1:$E$1691,3,FALSE)</f>
        <v>592612</v>
      </c>
      <c r="D107" t="s">
        <v>1343</v>
      </c>
      <c r="E107" t="str">
        <f t="shared" si="1"/>
        <v>592612CB</v>
      </c>
      <c r="F107">
        <v>81.599999999999994</v>
      </c>
    </row>
    <row r="108" spans="1:6" x14ac:dyDescent="0.5">
      <c r="A108" t="s">
        <v>895</v>
      </c>
      <c r="B108" t="s">
        <v>97</v>
      </c>
      <c r="C108">
        <f>VLOOKUP(A108,Potential_code!$B$1:$E$1691,3,FALSE)</f>
        <v>592716</v>
      </c>
      <c r="D108" t="s">
        <v>1343</v>
      </c>
      <c r="E108" t="str">
        <f t="shared" si="1"/>
        <v>592716CB</v>
      </c>
      <c r="F108">
        <v>65.2</v>
      </c>
    </row>
    <row r="109" spans="1:6" x14ac:dyDescent="0.5">
      <c r="A109" t="s">
        <v>811</v>
      </c>
      <c r="B109" t="s">
        <v>139</v>
      </c>
      <c r="C109">
        <f>VLOOKUP(A109,Potential_code!$B$1:$E$1691,3,FALSE)</f>
        <v>592717</v>
      </c>
      <c r="D109" t="s">
        <v>1343</v>
      </c>
      <c r="E109" t="str">
        <f t="shared" si="1"/>
        <v>592717CB</v>
      </c>
      <c r="F109">
        <v>27.4</v>
      </c>
    </row>
    <row r="110" spans="1:6" x14ac:dyDescent="0.5">
      <c r="A110" t="s">
        <v>658</v>
      </c>
      <c r="B110" t="s">
        <v>659</v>
      </c>
      <c r="C110">
        <f>VLOOKUP(A110,Potential_code!$B$1:$E$1691,3,FALSE)</f>
        <v>592741</v>
      </c>
      <c r="D110" t="s">
        <v>1343</v>
      </c>
      <c r="E110" t="str">
        <f t="shared" si="1"/>
        <v>592741CB</v>
      </c>
      <c r="F110">
        <v>52.6</v>
      </c>
    </row>
    <row r="111" spans="1:6" x14ac:dyDescent="0.5">
      <c r="A111" t="s">
        <v>184</v>
      </c>
      <c r="B111" t="s">
        <v>161</v>
      </c>
      <c r="C111">
        <f>VLOOKUP(A111,Potential_code!$B$1:$E$1691,3,FALSE)</f>
        <v>622098</v>
      </c>
      <c r="D111" t="s">
        <v>1343</v>
      </c>
      <c r="E111" t="str">
        <f t="shared" si="1"/>
        <v>622098CB</v>
      </c>
      <c r="F111">
        <v>82.6</v>
      </c>
    </row>
    <row r="112" spans="1:6" x14ac:dyDescent="0.5">
      <c r="A112" t="s">
        <v>184</v>
      </c>
      <c r="B112" t="s">
        <v>520</v>
      </c>
      <c r="C112">
        <f>VLOOKUP(A112,Potential_code!$B$1:$E$1691,3,FALSE)</f>
        <v>622098</v>
      </c>
      <c r="D112" t="s">
        <v>1343</v>
      </c>
      <c r="E112" t="str">
        <f t="shared" si="1"/>
        <v>622098CB</v>
      </c>
      <c r="F112">
        <v>78.5</v>
      </c>
    </row>
    <row r="113" spans="1:6" x14ac:dyDescent="0.5">
      <c r="A113" t="s">
        <v>184</v>
      </c>
      <c r="B113" t="s">
        <v>356</v>
      </c>
      <c r="C113">
        <f>VLOOKUP(A113,Potential_code!$B$1:$E$1691,3,FALSE)</f>
        <v>622098</v>
      </c>
      <c r="D113" t="s">
        <v>1343</v>
      </c>
      <c r="E113" t="str">
        <f t="shared" si="1"/>
        <v>622098CB</v>
      </c>
      <c r="F113">
        <v>75.400000000000006</v>
      </c>
    </row>
    <row r="114" spans="1:6" x14ac:dyDescent="0.5">
      <c r="A114" t="s">
        <v>160</v>
      </c>
      <c r="B114" t="s">
        <v>161</v>
      </c>
      <c r="C114">
        <f>VLOOKUP(A114,Potential_code!$B$1:$E$1691,3,FALSE)</f>
        <v>592767</v>
      </c>
      <c r="D114" t="s">
        <v>1343</v>
      </c>
      <c r="E114" t="str">
        <f t="shared" si="1"/>
        <v>592767CB</v>
      </c>
      <c r="F114">
        <v>62.8</v>
      </c>
    </row>
    <row r="115" spans="1:6" x14ac:dyDescent="0.5">
      <c r="A115" t="s">
        <v>348</v>
      </c>
      <c r="B115" t="s">
        <v>349</v>
      </c>
      <c r="C115">
        <f>VLOOKUP(A115,Potential_code!$B$1:$E$1691,3,FALSE)</f>
        <v>592773</v>
      </c>
      <c r="D115" t="s">
        <v>1343</v>
      </c>
      <c r="E115" t="str">
        <f t="shared" si="1"/>
        <v>592773CB</v>
      </c>
      <c r="F115">
        <v>78.7</v>
      </c>
    </row>
    <row r="116" spans="1:6" x14ac:dyDescent="0.5">
      <c r="A116" t="s">
        <v>98</v>
      </c>
      <c r="B116" t="s">
        <v>99</v>
      </c>
      <c r="C116">
        <f>VLOOKUP(A116,Potential_code!$B$1:$E$1691,3,FALSE)</f>
        <v>592791</v>
      </c>
      <c r="D116" t="s">
        <v>1343</v>
      </c>
      <c r="E116" t="str">
        <f t="shared" si="1"/>
        <v>592791CB</v>
      </c>
      <c r="F116">
        <v>83.8</v>
      </c>
    </row>
    <row r="117" spans="1:6" x14ac:dyDescent="0.5">
      <c r="A117" t="s">
        <v>240</v>
      </c>
      <c r="B117" t="s">
        <v>241</v>
      </c>
      <c r="C117">
        <f>VLOOKUP(A117,Potential_code!$B$1:$E$1691,3,FALSE)</f>
        <v>592836</v>
      </c>
      <c r="D117" t="s">
        <v>1343</v>
      </c>
      <c r="E117" t="str">
        <f t="shared" si="1"/>
        <v>592836CB</v>
      </c>
      <c r="F117">
        <v>36.700000000000003</v>
      </c>
    </row>
    <row r="118" spans="1:6" x14ac:dyDescent="0.5">
      <c r="A118" t="s">
        <v>850</v>
      </c>
      <c r="B118" t="s">
        <v>851</v>
      </c>
      <c r="C118">
        <f>VLOOKUP(A118,Potential_code!$B$1:$E$1691,3,FALSE)</f>
        <v>592858</v>
      </c>
      <c r="D118" t="s">
        <v>1343</v>
      </c>
      <c r="E118" t="str">
        <f t="shared" si="1"/>
        <v>592858CB</v>
      </c>
      <c r="F118">
        <v>37.299999999999997</v>
      </c>
    </row>
    <row r="119" spans="1:6" x14ac:dyDescent="0.5">
      <c r="A119" t="s">
        <v>350</v>
      </c>
      <c r="B119" t="s">
        <v>109</v>
      </c>
      <c r="C119">
        <f>VLOOKUP(A119,Potential_code!$B$1:$E$1691,3,FALSE)</f>
        <v>642207</v>
      </c>
      <c r="D119" t="s">
        <v>1343</v>
      </c>
      <c r="E119" t="str">
        <f t="shared" si="1"/>
        <v>642207CB</v>
      </c>
      <c r="F119">
        <v>76.2</v>
      </c>
    </row>
    <row r="120" spans="1:6" x14ac:dyDescent="0.5">
      <c r="A120" t="s">
        <v>350</v>
      </c>
      <c r="B120" t="s">
        <v>367</v>
      </c>
      <c r="C120">
        <f>VLOOKUP(A120,Potential_code!$B$1:$E$1691,3,FALSE)</f>
        <v>642207</v>
      </c>
      <c r="D120" t="s">
        <v>1343</v>
      </c>
      <c r="E120" t="str">
        <f t="shared" si="1"/>
        <v>642207CB</v>
      </c>
      <c r="F120">
        <v>64.900000000000006</v>
      </c>
    </row>
    <row r="121" spans="1:6" x14ac:dyDescent="0.5">
      <c r="A121" t="s">
        <v>784</v>
      </c>
      <c r="B121" t="s">
        <v>274</v>
      </c>
      <c r="C121">
        <f>VLOOKUP(A121,Potential_code!$B$1:$E$1691,3,FALSE)</f>
        <v>593140</v>
      </c>
      <c r="D121" t="s">
        <v>1343</v>
      </c>
      <c r="E121" t="str">
        <f t="shared" si="1"/>
        <v>593140CB</v>
      </c>
      <c r="F121">
        <v>61.3</v>
      </c>
    </row>
    <row r="122" spans="1:6" x14ac:dyDescent="0.5">
      <c r="A122" t="s">
        <v>281</v>
      </c>
      <c r="B122" t="s">
        <v>934</v>
      </c>
      <c r="C122">
        <f>VLOOKUP(A122,Potential_code!$B$1:$E$1691,3,FALSE)</f>
        <v>593144</v>
      </c>
      <c r="D122" t="s">
        <v>1343</v>
      </c>
      <c r="E122" t="str">
        <f t="shared" si="1"/>
        <v>593144CB</v>
      </c>
      <c r="F122">
        <v>49.2</v>
      </c>
    </row>
    <row r="123" spans="1:6" x14ac:dyDescent="0.5">
      <c r="A123" t="s">
        <v>620</v>
      </c>
      <c r="B123" t="s">
        <v>73</v>
      </c>
      <c r="C123">
        <f>VLOOKUP(A123,Potential_code!$B$1:$E$1691,3,FALSE)</f>
        <v>593372</v>
      </c>
      <c r="D123" t="s">
        <v>1343</v>
      </c>
      <c r="E123" t="str">
        <f t="shared" si="1"/>
        <v>593372CB</v>
      </c>
      <c r="F123">
        <v>19.5</v>
      </c>
    </row>
    <row r="124" spans="1:6" x14ac:dyDescent="0.5">
      <c r="A124" t="s">
        <v>761</v>
      </c>
      <c r="B124" t="s">
        <v>434</v>
      </c>
      <c r="C124">
        <f>VLOOKUP(A124,Potential_code!$B$1:$E$1691,3,FALSE)</f>
        <v>593619</v>
      </c>
      <c r="D124" t="s">
        <v>1343</v>
      </c>
      <c r="E124" t="str">
        <f t="shared" si="1"/>
        <v>593619CB</v>
      </c>
      <c r="F124">
        <v>80</v>
      </c>
    </row>
    <row r="125" spans="1:6" x14ac:dyDescent="0.5">
      <c r="A125" t="s">
        <v>396</v>
      </c>
      <c r="B125" t="s">
        <v>397</v>
      </c>
      <c r="C125">
        <f>VLOOKUP(A125,Potential_code!$B$1:$E$1691,3,FALSE)</f>
        <v>593833</v>
      </c>
      <c r="D125" t="s">
        <v>1343</v>
      </c>
      <c r="E125" t="str">
        <f t="shared" si="1"/>
        <v>593833CB</v>
      </c>
      <c r="F125">
        <v>88.9</v>
      </c>
    </row>
    <row r="126" spans="1:6" x14ac:dyDescent="0.5">
      <c r="A126" t="s">
        <v>148</v>
      </c>
      <c r="B126" t="s">
        <v>1008</v>
      </c>
      <c r="C126">
        <f>VLOOKUP(A126,Potential_code!$B$1:$E$1691,3,FALSE)</f>
        <v>622446</v>
      </c>
      <c r="D126" t="s">
        <v>1343</v>
      </c>
      <c r="E126" t="str">
        <f t="shared" si="1"/>
        <v>622446CB</v>
      </c>
      <c r="F126">
        <v>85.5</v>
      </c>
    </row>
    <row r="127" spans="1:6" x14ac:dyDescent="0.5">
      <c r="A127" t="s">
        <v>148</v>
      </c>
      <c r="B127" t="s">
        <v>764</v>
      </c>
      <c r="C127">
        <f>VLOOKUP(A127,Potential_code!$B$1:$E$1691,3,FALSE)</f>
        <v>622446</v>
      </c>
      <c r="D127" t="s">
        <v>1343</v>
      </c>
      <c r="E127" t="str">
        <f t="shared" si="1"/>
        <v>622446CB</v>
      </c>
      <c r="F127">
        <v>72.900000000000006</v>
      </c>
    </row>
    <row r="128" spans="1:6" x14ac:dyDescent="0.5">
      <c r="A128" t="s">
        <v>884</v>
      </c>
      <c r="B128" t="s">
        <v>885</v>
      </c>
      <c r="C128">
        <f>VLOOKUP(A128,Potential_code!$B$1:$E$1691,3,FALSE)</f>
        <v>594056</v>
      </c>
      <c r="D128" t="s">
        <v>1343</v>
      </c>
      <c r="E128" t="str">
        <f t="shared" si="1"/>
        <v>594056CB</v>
      </c>
      <c r="F128">
        <v>63.6</v>
      </c>
    </row>
    <row r="129" spans="1:6" x14ac:dyDescent="0.5">
      <c r="A129" t="s">
        <v>940</v>
      </c>
      <c r="B129" t="s">
        <v>941</v>
      </c>
      <c r="C129">
        <f>VLOOKUP(A129,Potential_code!$B$1:$E$1691,3,FALSE)</f>
        <v>594311</v>
      </c>
      <c r="D129" t="s">
        <v>1343</v>
      </c>
      <c r="E129" t="str">
        <f t="shared" si="1"/>
        <v>594311CB</v>
      </c>
      <c r="F129">
        <v>75.400000000000006</v>
      </c>
    </row>
    <row r="130" spans="1:6" x14ac:dyDescent="0.5">
      <c r="A130" t="s">
        <v>550</v>
      </c>
      <c r="B130" t="s">
        <v>105</v>
      </c>
      <c r="C130">
        <f>VLOOKUP(A130,Potential_code!$B$1:$E$1691,3,FALSE)</f>
        <v>594577</v>
      </c>
      <c r="D130" t="s">
        <v>1343</v>
      </c>
      <c r="E130" t="str">
        <f t="shared" si="1"/>
        <v>594577CB</v>
      </c>
      <c r="F130">
        <v>40.5</v>
      </c>
    </row>
    <row r="131" spans="1:6" x14ac:dyDescent="0.5">
      <c r="A131" t="s">
        <v>840</v>
      </c>
      <c r="B131" t="s">
        <v>841</v>
      </c>
      <c r="C131">
        <f>VLOOKUP(A131,Potential_code!$B$1:$E$1691,3,FALSE)</f>
        <v>594795</v>
      </c>
      <c r="D131" t="s">
        <v>1343</v>
      </c>
      <c r="E131" t="str">
        <f t="shared" ref="E131:E194" si="2">C131&amp;D131</f>
        <v>594795CB</v>
      </c>
      <c r="F131">
        <v>79.5</v>
      </c>
    </row>
    <row r="132" spans="1:6" x14ac:dyDescent="0.5">
      <c r="A132" t="s">
        <v>302</v>
      </c>
      <c r="B132" t="s">
        <v>303</v>
      </c>
      <c r="C132">
        <f>VLOOKUP(A132,Potential_code!$B$1:$E$1691,3,FALSE)</f>
        <v>594798</v>
      </c>
      <c r="D132" t="s">
        <v>1343</v>
      </c>
      <c r="E132" t="str">
        <f t="shared" si="2"/>
        <v>594798CB</v>
      </c>
      <c r="F132">
        <v>74.5</v>
      </c>
    </row>
    <row r="133" spans="1:6" x14ac:dyDescent="0.5">
      <c r="A133" t="s">
        <v>238</v>
      </c>
      <c r="B133" t="s">
        <v>239</v>
      </c>
      <c r="C133">
        <f>VLOOKUP(A133,Potential_code!$B$1:$E$1691,3,FALSE)</f>
        <v>594835</v>
      </c>
      <c r="D133" t="s">
        <v>1343</v>
      </c>
      <c r="E133" t="str">
        <f t="shared" si="2"/>
        <v>594835CB</v>
      </c>
      <c r="F133">
        <v>67.7</v>
      </c>
    </row>
    <row r="134" spans="1:6" x14ac:dyDescent="0.5">
      <c r="A134" t="s">
        <v>503</v>
      </c>
      <c r="B134" t="s">
        <v>427</v>
      </c>
      <c r="C134">
        <f>VLOOKUP(A134,Potential_code!$B$1:$E$1691,3,FALSE)</f>
        <v>594965</v>
      </c>
      <c r="D134" t="s">
        <v>1343</v>
      </c>
      <c r="E134" t="str">
        <f t="shared" si="2"/>
        <v>594965CB</v>
      </c>
      <c r="F134">
        <v>61.4</v>
      </c>
    </row>
    <row r="135" spans="1:6" x14ac:dyDescent="0.5">
      <c r="A135" t="s">
        <v>793</v>
      </c>
      <c r="B135" t="s">
        <v>353</v>
      </c>
      <c r="C135">
        <f>VLOOKUP(A135,Potential_code!$B$1:$E$1691,3,FALSE)</f>
        <v>594987</v>
      </c>
      <c r="D135" t="s">
        <v>1343</v>
      </c>
      <c r="E135" t="str">
        <f t="shared" si="2"/>
        <v>594987CB</v>
      </c>
      <c r="F135">
        <v>76.5</v>
      </c>
    </row>
    <row r="136" spans="1:6" x14ac:dyDescent="0.5">
      <c r="A136" t="s">
        <v>820</v>
      </c>
      <c r="B136" t="s">
        <v>821</v>
      </c>
      <c r="C136">
        <f>VLOOKUP(A136,Potential_code!$B$1:$E$1691,3,FALSE)</f>
        <v>595191</v>
      </c>
      <c r="D136" t="s">
        <v>1343</v>
      </c>
      <c r="E136" t="str">
        <f t="shared" si="2"/>
        <v>595191CB</v>
      </c>
      <c r="F136">
        <v>72.2</v>
      </c>
    </row>
    <row r="137" spans="1:6" x14ac:dyDescent="0.5">
      <c r="A137" t="s">
        <v>742</v>
      </c>
      <c r="B137" t="s">
        <v>65</v>
      </c>
      <c r="C137">
        <f>VLOOKUP(A137,Potential_code!$B$1:$E$1691,3,FALSE)</f>
        <v>595345</v>
      </c>
      <c r="D137" t="s">
        <v>1343</v>
      </c>
      <c r="E137" t="str">
        <f t="shared" si="2"/>
        <v>595345CB</v>
      </c>
      <c r="F137">
        <v>69.5</v>
      </c>
    </row>
    <row r="138" spans="1:6" x14ac:dyDescent="0.5">
      <c r="A138" t="s">
        <v>437</v>
      </c>
      <c r="B138" t="s">
        <v>438</v>
      </c>
      <c r="C138">
        <f>VLOOKUP(A138,Potential_code!$B$1:$E$1691,3,FALSE)</f>
        <v>595465</v>
      </c>
      <c r="D138" t="s">
        <v>1343</v>
      </c>
      <c r="E138" t="str">
        <f t="shared" si="2"/>
        <v>595465CB</v>
      </c>
      <c r="F138">
        <v>48.1</v>
      </c>
    </row>
    <row r="139" spans="1:6" x14ac:dyDescent="0.5">
      <c r="A139" t="s">
        <v>831</v>
      </c>
      <c r="B139" t="s">
        <v>89</v>
      </c>
      <c r="C139">
        <f>VLOOKUP(A139,Potential_code!$B$1:$E$1691,3,FALSE)</f>
        <v>595939</v>
      </c>
      <c r="D139" t="s">
        <v>1343</v>
      </c>
      <c r="E139" t="str">
        <f t="shared" si="2"/>
        <v>595939CB</v>
      </c>
      <c r="F139">
        <v>42.5</v>
      </c>
    </row>
    <row r="140" spans="1:6" x14ac:dyDescent="0.5">
      <c r="A140" t="s">
        <v>733</v>
      </c>
      <c r="B140" t="s">
        <v>734</v>
      </c>
      <c r="C140">
        <f>VLOOKUP(A140,Potential_code!$B$1:$E$1691,3,FALSE)</f>
        <v>596001</v>
      </c>
      <c r="D140" t="s">
        <v>1343</v>
      </c>
      <c r="E140" t="str">
        <f t="shared" si="2"/>
        <v>596001CB</v>
      </c>
      <c r="F140">
        <v>71.099999999999994</v>
      </c>
    </row>
    <row r="141" spans="1:6" x14ac:dyDescent="0.5">
      <c r="A141" t="s">
        <v>806</v>
      </c>
      <c r="B141" t="s">
        <v>420</v>
      </c>
      <c r="C141">
        <f>VLOOKUP(A141,Potential_code!$B$1:$E$1691,3,FALSE)</f>
        <v>596027</v>
      </c>
      <c r="D141" t="s">
        <v>1343</v>
      </c>
      <c r="E141" t="str">
        <f t="shared" si="2"/>
        <v>596027CB</v>
      </c>
      <c r="F141">
        <v>54.5</v>
      </c>
    </row>
    <row r="142" spans="1:6" x14ac:dyDescent="0.5">
      <c r="A142" t="s">
        <v>950</v>
      </c>
      <c r="B142" t="s">
        <v>420</v>
      </c>
      <c r="C142">
        <f>VLOOKUP(A142,Potential_code!$B$1:$E$1691,3,FALSE)</f>
        <v>596071</v>
      </c>
      <c r="D142" t="s">
        <v>1343</v>
      </c>
      <c r="E142" t="str">
        <f t="shared" si="2"/>
        <v>596071CB</v>
      </c>
      <c r="F142">
        <v>47.2</v>
      </c>
    </row>
    <row r="143" spans="1:6" x14ac:dyDescent="0.5">
      <c r="A143" t="s">
        <v>644</v>
      </c>
      <c r="B143" t="s">
        <v>645</v>
      </c>
      <c r="C143">
        <f>VLOOKUP(A143,Potential_code!$B$1:$E$1691,3,FALSE)</f>
        <v>596112</v>
      </c>
      <c r="D143" t="s">
        <v>1343</v>
      </c>
      <c r="E143" t="str">
        <f t="shared" si="2"/>
        <v>596112CB</v>
      </c>
      <c r="F143">
        <v>97</v>
      </c>
    </row>
    <row r="144" spans="1:6" x14ac:dyDescent="0.5">
      <c r="A144" t="s">
        <v>453</v>
      </c>
      <c r="B144" t="s">
        <v>454</v>
      </c>
      <c r="C144">
        <f>VLOOKUP(A144,Potential_code!$B$1:$E$1691,3,FALSE)</f>
        <v>596133</v>
      </c>
      <c r="D144" t="s">
        <v>1343</v>
      </c>
      <c r="E144" t="str">
        <f t="shared" si="2"/>
        <v>596133CB</v>
      </c>
      <c r="F144">
        <v>69.5</v>
      </c>
    </row>
    <row r="145" spans="1:6" x14ac:dyDescent="0.5">
      <c r="A145" t="s">
        <v>278</v>
      </c>
      <c r="B145" t="s">
        <v>264</v>
      </c>
      <c r="C145">
        <f>VLOOKUP(A145,Potential_code!$B$1:$E$1691,3,FALSE)</f>
        <v>596295</v>
      </c>
      <c r="D145" t="s">
        <v>1343</v>
      </c>
      <c r="E145" t="str">
        <f t="shared" si="2"/>
        <v>596295CB</v>
      </c>
      <c r="F145">
        <v>60.4</v>
      </c>
    </row>
    <row r="146" spans="1:6" x14ac:dyDescent="0.5">
      <c r="A146" t="s">
        <v>554</v>
      </c>
      <c r="B146" t="s">
        <v>303</v>
      </c>
      <c r="C146">
        <f>VLOOKUP(A146,Potential_code!$B$1:$E$1691,3,FALSE)</f>
        <v>606930</v>
      </c>
      <c r="D146" t="s">
        <v>1343</v>
      </c>
      <c r="E146" t="str">
        <f t="shared" si="2"/>
        <v>606930CB</v>
      </c>
      <c r="F146">
        <v>83.8</v>
      </c>
    </row>
    <row r="147" spans="1:6" x14ac:dyDescent="0.5">
      <c r="A147" t="s">
        <v>554</v>
      </c>
      <c r="B147" t="s">
        <v>229</v>
      </c>
      <c r="C147">
        <f>VLOOKUP(A147,Potential_code!$B$1:$E$1691,3,FALSE)</f>
        <v>606930</v>
      </c>
      <c r="D147" t="s">
        <v>1343</v>
      </c>
      <c r="E147" t="str">
        <f t="shared" si="2"/>
        <v>606930CB</v>
      </c>
      <c r="F147">
        <v>30.8</v>
      </c>
    </row>
    <row r="148" spans="1:6" x14ac:dyDescent="0.5">
      <c r="A148" t="s">
        <v>688</v>
      </c>
      <c r="B148" t="s">
        <v>689</v>
      </c>
      <c r="C148">
        <f>VLOOKUP(A148,Potential_code!$B$1:$E$1691,3,FALSE)</f>
        <v>600921</v>
      </c>
      <c r="D148" t="s">
        <v>1343</v>
      </c>
      <c r="E148" t="str">
        <f t="shared" si="2"/>
        <v>600921CB</v>
      </c>
      <c r="F148">
        <v>78.7</v>
      </c>
    </row>
    <row r="149" spans="1:6" x14ac:dyDescent="0.5">
      <c r="A149" t="s">
        <v>443</v>
      </c>
      <c r="B149" t="s">
        <v>251</v>
      </c>
      <c r="C149">
        <f>VLOOKUP(A149,Potential_code!$B$1:$E$1691,3,FALSE)</f>
        <v>605130</v>
      </c>
      <c r="D149" t="s">
        <v>1343</v>
      </c>
      <c r="E149" t="str">
        <f t="shared" si="2"/>
        <v>605130CB</v>
      </c>
      <c r="F149">
        <v>74.3</v>
      </c>
    </row>
    <row r="150" spans="1:6" x14ac:dyDescent="0.5">
      <c r="A150" t="s">
        <v>777</v>
      </c>
      <c r="B150" t="s">
        <v>778</v>
      </c>
      <c r="C150">
        <f>VLOOKUP(A150,Potential_code!$B$1:$E$1691,3,FALSE)</f>
        <v>605138</v>
      </c>
      <c r="D150" t="s">
        <v>1343</v>
      </c>
      <c r="E150" t="str">
        <f t="shared" si="2"/>
        <v>605138CB</v>
      </c>
      <c r="F150">
        <v>46.2</v>
      </c>
    </row>
    <row r="151" spans="1:6" x14ac:dyDescent="0.5">
      <c r="A151" t="s">
        <v>845</v>
      </c>
      <c r="B151" t="s">
        <v>181</v>
      </c>
      <c r="C151">
        <f>VLOOKUP(A151,Potential_code!$B$1:$E$1691,3,FALSE)</f>
        <v>605154</v>
      </c>
      <c r="D151" t="s">
        <v>1343</v>
      </c>
      <c r="E151" t="str">
        <f t="shared" si="2"/>
        <v>605154CB</v>
      </c>
      <c r="F151">
        <v>83.9</v>
      </c>
    </row>
    <row r="152" spans="1:6" x14ac:dyDescent="0.5">
      <c r="A152" t="s">
        <v>591</v>
      </c>
      <c r="B152" t="s">
        <v>37</v>
      </c>
      <c r="C152">
        <f>VLOOKUP(A152,Potential_code!$B$1:$E$1691,3,FALSE)</f>
        <v>605177</v>
      </c>
      <c r="D152" t="s">
        <v>1343</v>
      </c>
      <c r="E152" t="str">
        <f t="shared" si="2"/>
        <v>605177CB</v>
      </c>
      <c r="F152">
        <v>55.8</v>
      </c>
    </row>
    <row r="153" spans="1:6" x14ac:dyDescent="0.5">
      <c r="A153" t="s">
        <v>807</v>
      </c>
      <c r="B153" t="s">
        <v>808</v>
      </c>
      <c r="C153">
        <f>VLOOKUP(A153,Potential_code!$B$1:$E$1691,3,FALSE)</f>
        <v>605194</v>
      </c>
      <c r="D153" t="s">
        <v>1343</v>
      </c>
      <c r="E153" t="str">
        <f t="shared" si="2"/>
        <v>605194CB</v>
      </c>
      <c r="F153">
        <v>71.5</v>
      </c>
    </row>
    <row r="154" spans="1:6" x14ac:dyDescent="0.5">
      <c r="A154" t="s">
        <v>724</v>
      </c>
      <c r="B154" t="s">
        <v>119</v>
      </c>
      <c r="C154">
        <f>VLOOKUP(A154,Potential_code!$B$1:$E$1691,3,FALSE)</f>
        <v>605195</v>
      </c>
      <c r="D154" t="s">
        <v>1343</v>
      </c>
      <c r="E154" t="str">
        <f t="shared" si="2"/>
        <v>605195CB</v>
      </c>
      <c r="F154">
        <v>69.900000000000006</v>
      </c>
    </row>
    <row r="155" spans="1:6" x14ac:dyDescent="0.5">
      <c r="A155" t="s">
        <v>763</v>
      </c>
      <c r="B155" t="s">
        <v>481</v>
      </c>
      <c r="C155">
        <f>VLOOKUP(A155,Potential_code!$B$1:$E$1691,3,FALSE)</f>
        <v>605276</v>
      </c>
      <c r="D155" t="s">
        <v>1343</v>
      </c>
      <c r="E155" t="str">
        <f t="shared" si="2"/>
        <v>605276CB</v>
      </c>
      <c r="F155">
        <v>52.8</v>
      </c>
    </row>
    <row r="156" spans="1:6" x14ac:dyDescent="0.5">
      <c r="A156" t="s">
        <v>257</v>
      </c>
      <c r="B156" t="s">
        <v>923</v>
      </c>
      <c r="C156">
        <f>VLOOKUP(A156,Potential_code!$B$1:$E$1691,3,FALSE)</f>
        <v>625643</v>
      </c>
      <c r="D156" t="s">
        <v>1343</v>
      </c>
      <c r="E156" t="str">
        <f t="shared" si="2"/>
        <v>625643CB</v>
      </c>
      <c r="F156">
        <v>92.5</v>
      </c>
    </row>
    <row r="157" spans="1:6" x14ac:dyDescent="0.5">
      <c r="A157" t="s">
        <v>257</v>
      </c>
      <c r="B157" t="s">
        <v>258</v>
      </c>
      <c r="C157">
        <f>VLOOKUP(A157,Potential_code!$B$1:$E$1691,3,FALSE)</f>
        <v>625643</v>
      </c>
      <c r="D157" t="s">
        <v>1343</v>
      </c>
      <c r="E157" t="str">
        <f t="shared" si="2"/>
        <v>625643CB</v>
      </c>
      <c r="F157">
        <v>62.6</v>
      </c>
    </row>
    <row r="158" spans="1:6" x14ac:dyDescent="0.5">
      <c r="A158" t="s">
        <v>382</v>
      </c>
      <c r="B158" t="s">
        <v>115</v>
      </c>
      <c r="C158">
        <f>VLOOKUP(A158,Potential_code!$B$1:$E$1691,3,FALSE)</f>
        <v>605447</v>
      </c>
      <c r="D158" t="s">
        <v>1343</v>
      </c>
      <c r="E158" t="str">
        <f t="shared" si="2"/>
        <v>605447CB</v>
      </c>
      <c r="F158">
        <v>81.599999999999994</v>
      </c>
    </row>
    <row r="159" spans="1:6" x14ac:dyDescent="0.5">
      <c r="A159" t="s">
        <v>250</v>
      </c>
      <c r="B159" t="s">
        <v>251</v>
      </c>
      <c r="C159">
        <f>VLOOKUP(A159,Potential_code!$B$1:$E$1691,3,FALSE)</f>
        <v>605452</v>
      </c>
      <c r="D159" t="s">
        <v>1343</v>
      </c>
      <c r="E159" t="str">
        <f t="shared" si="2"/>
        <v>605452CB</v>
      </c>
      <c r="F159">
        <v>67.599999999999994</v>
      </c>
    </row>
    <row r="160" spans="1:6" x14ac:dyDescent="0.5">
      <c r="A160" t="s">
        <v>60</v>
      </c>
      <c r="B160" t="s">
        <v>61</v>
      </c>
      <c r="C160">
        <f>VLOOKUP(A160,Potential_code!$B$1:$E$1691,3,FALSE)</f>
        <v>605483</v>
      </c>
      <c r="D160" t="s">
        <v>1343</v>
      </c>
      <c r="E160" t="str">
        <f t="shared" si="2"/>
        <v>605483CB</v>
      </c>
      <c r="F160">
        <v>39.200000000000003</v>
      </c>
    </row>
    <row r="161" spans="1:6" x14ac:dyDescent="0.5">
      <c r="A161" t="s">
        <v>660</v>
      </c>
      <c r="B161" t="s">
        <v>661</v>
      </c>
      <c r="C161">
        <f>VLOOKUP(A161,Potential_code!$B$1:$E$1691,3,FALSE)</f>
        <v>605488</v>
      </c>
      <c r="D161" t="s">
        <v>1343</v>
      </c>
      <c r="E161" t="str">
        <f t="shared" si="2"/>
        <v>605488CB</v>
      </c>
      <c r="F161">
        <v>72.900000000000006</v>
      </c>
    </row>
    <row r="162" spans="1:6" x14ac:dyDescent="0.5">
      <c r="A162" t="s">
        <v>703</v>
      </c>
      <c r="B162" t="s">
        <v>497</v>
      </c>
      <c r="C162">
        <f>VLOOKUP(A162,Potential_code!$B$1:$E$1691,3,FALSE)</f>
        <v>605513</v>
      </c>
      <c r="D162" t="s">
        <v>1343</v>
      </c>
      <c r="E162" t="str">
        <f t="shared" si="2"/>
        <v>605513CB</v>
      </c>
      <c r="F162">
        <v>85.4</v>
      </c>
    </row>
    <row r="163" spans="1:6" x14ac:dyDescent="0.5">
      <c r="A163" t="s">
        <v>872</v>
      </c>
      <c r="B163" t="s">
        <v>873</v>
      </c>
      <c r="C163">
        <f>VLOOKUP(A163,Potential_code!$B$1:$E$1691,3,FALSE)</f>
        <v>605521</v>
      </c>
      <c r="D163" t="s">
        <v>1343</v>
      </c>
      <c r="E163" t="str">
        <f t="shared" si="2"/>
        <v>605521CB</v>
      </c>
      <c r="F163">
        <v>55.6</v>
      </c>
    </row>
    <row r="164" spans="1:6" x14ac:dyDescent="0.5">
      <c r="A164" t="s">
        <v>380</v>
      </c>
      <c r="B164" t="s">
        <v>381</v>
      </c>
      <c r="C164">
        <f>VLOOKUP(A164,Potential_code!$B$1:$E$1691,3,FALSE)</f>
        <v>606149</v>
      </c>
      <c r="D164" t="s">
        <v>1343</v>
      </c>
      <c r="E164" t="str">
        <f t="shared" si="2"/>
        <v>606149CB</v>
      </c>
      <c r="F164">
        <v>70.3</v>
      </c>
    </row>
    <row r="165" spans="1:6" x14ac:dyDescent="0.5">
      <c r="A165" t="s">
        <v>539</v>
      </c>
      <c r="B165" t="s">
        <v>577</v>
      </c>
      <c r="C165">
        <f>VLOOKUP(A165,Potential_code!$B$1:$E$1691,3,FALSE)</f>
        <v>554340</v>
      </c>
      <c r="D165" t="s">
        <v>1343</v>
      </c>
      <c r="E165" t="str">
        <f t="shared" si="2"/>
        <v>554340CB</v>
      </c>
      <c r="F165">
        <v>75.7</v>
      </c>
    </row>
    <row r="166" spans="1:6" x14ac:dyDescent="0.5">
      <c r="A166" t="s">
        <v>539</v>
      </c>
      <c r="B166" t="s">
        <v>1027</v>
      </c>
      <c r="C166">
        <f>VLOOKUP(A166,Potential_code!$B$1:$E$1691,3,FALSE)</f>
        <v>554340</v>
      </c>
      <c r="D166" t="s">
        <v>1343</v>
      </c>
      <c r="E166" t="str">
        <f t="shared" si="2"/>
        <v>554340CB</v>
      </c>
      <c r="F166">
        <v>71.7</v>
      </c>
    </row>
    <row r="167" spans="1:6" x14ac:dyDescent="0.5">
      <c r="A167" t="s">
        <v>539</v>
      </c>
      <c r="B167" t="s">
        <v>540</v>
      </c>
      <c r="C167">
        <f>VLOOKUP(A167,Potential_code!$B$1:$E$1691,3,FALSE)</f>
        <v>554340</v>
      </c>
      <c r="D167" t="s">
        <v>1343</v>
      </c>
      <c r="E167" t="str">
        <f t="shared" si="2"/>
        <v>554340CB</v>
      </c>
      <c r="F167">
        <v>71.2</v>
      </c>
    </row>
    <row r="168" spans="1:6" x14ac:dyDescent="0.5">
      <c r="A168" t="s">
        <v>72</v>
      </c>
      <c r="B168" t="s">
        <v>73</v>
      </c>
      <c r="C168">
        <f>VLOOKUP(A168,Potential_code!$B$1:$E$1691,3,FALSE)</f>
        <v>607074</v>
      </c>
      <c r="D168" t="s">
        <v>1343</v>
      </c>
      <c r="E168" t="str">
        <f t="shared" si="2"/>
        <v>607074CB</v>
      </c>
      <c r="F168">
        <v>94.9</v>
      </c>
    </row>
    <row r="169" spans="1:6" x14ac:dyDescent="0.5">
      <c r="A169" t="s">
        <v>635</v>
      </c>
      <c r="B169" t="s">
        <v>170</v>
      </c>
      <c r="C169">
        <f>VLOOKUP(A169,Potential_code!$B$1:$E$1691,3,FALSE)</f>
        <v>607188</v>
      </c>
      <c r="D169" t="s">
        <v>1343</v>
      </c>
      <c r="E169" t="str">
        <f t="shared" si="2"/>
        <v>607188CB</v>
      </c>
      <c r="F169">
        <v>56.3</v>
      </c>
    </row>
    <row r="170" spans="1:6" x14ac:dyDescent="0.5">
      <c r="A170" t="s">
        <v>319</v>
      </c>
      <c r="B170" t="s">
        <v>25</v>
      </c>
      <c r="C170">
        <f>VLOOKUP(A170,Potential_code!$B$1:$E$1691,3,FALSE)</f>
        <v>607192</v>
      </c>
      <c r="D170" t="s">
        <v>1343</v>
      </c>
      <c r="E170" t="str">
        <f t="shared" si="2"/>
        <v>607192CB</v>
      </c>
      <c r="F170">
        <v>95.7</v>
      </c>
    </row>
    <row r="171" spans="1:6" x14ac:dyDescent="0.5">
      <c r="A171" t="s">
        <v>192</v>
      </c>
      <c r="B171" t="s">
        <v>193</v>
      </c>
      <c r="C171">
        <f>VLOOKUP(A171,Potential_code!$B$1:$E$1691,3,FALSE)</f>
        <v>607200</v>
      </c>
      <c r="D171" t="s">
        <v>1343</v>
      </c>
      <c r="E171" t="str">
        <f t="shared" si="2"/>
        <v>607200CB</v>
      </c>
      <c r="F171">
        <v>48</v>
      </c>
    </row>
    <row r="172" spans="1:6" x14ac:dyDescent="0.5">
      <c r="A172" t="s">
        <v>754</v>
      </c>
      <c r="B172" t="s">
        <v>645</v>
      </c>
      <c r="C172">
        <f>VLOOKUP(A172,Potential_code!$B$1:$E$1691,3,FALSE)</f>
        <v>607229</v>
      </c>
      <c r="D172" t="s">
        <v>1343</v>
      </c>
      <c r="E172" t="str">
        <f t="shared" si="2"/>
        <v>607229CB</v>
      </c>
      <c r="F172">
        <v>78.5</v>
      </c>
    </row>
    <row r="173" spans="1:6" x14ac:dyDescent="0.5">
      <c r="A173" t="s">
        <v>606</v>
      </c>
      <c r="B173" t="s">
        <v>776</v>
      </c>
      <c r="C173">
        <f>VLOOKUP(A173,Potential_code!$B$1:$E$1691,3,FALSE)</f>
        <v>607237</v>
      </c>
      <c r="D173" t="s">
        <v>1343</v>
      </c>
      <c r="E173" t="str">
        <f t="shared" si="2"/>
        <v>607237CB</v>
      </c>
      <c r="F173">
        <v>59.4</v>
      </c>
    </row>
    <row r="174" spans="1:6" x14ac:dyDescent="0.5">
      <c r="A174" t="s">
        <v>773</v>
      </c>
      <c r="B174" t="s">
        <v>272</v>
      </c>
      <c r="C174">
        <f>VLOOKUP(A174,Potential_code!$B$1:$E$1691,3,FALSE)</f>
        <v>607455</v>
      </c>
      <c r="D174" t="s">
        <v>1343</v>
      </c>
      <c r="E174" t="str">
        <f t="shared" si="2"/>
        <v>607455CB</v>
      </c>
      <c r="F174">
        <v>65.8</v>
      </c>
    </row>
    <row r="175" spans="1:6" x14ac:dyDescent="0.5">
      <c r="A175" t="s">
        <v>457</v>
      </c>
      <c r="B175" t="s">
        <v>139</v>
      </c>
      <c r="C175">
        <f>VLOOKUP(A175,Potential_code!$B$1:$E$1691,3,FALSE)</f>
        <v>607481</v>
      </c>
      <c r="D175" t="s">
        <v>1343</v>
      </c>
      <c r="E175" t="str">
        <f t="shared" si="2"/>
        <v>607481CB</v>
      </c>
      <c r="F175">
        <v>78.3</v>
      </c>
    </row>
    <row r="176" spans="1:6" x14ac:dyDescent="0.5">
      <c r="A176" t="s">
        <v>796</v>
      </c>
      <c r="B176" t="s">
        <v>797</v>
      </c>
      <c r="C176">
        <f>VLOOKUP(A176,Potential_code!$B$1:$E$1691,3,FALSE)</f>
        <v>607625</v>
      </c>
      <c r="D176" t="s">
        <v>1343</v>
      </c>
      <c r="E176" t="str">
        <f t="shared" si="2"/>
        <v>607625CB</v>
      </c>
      <c r="F176">
        <v>54.8</v>
      </c>
    </row>
    <row r="177" spans="1:6" x14ac:dyDescent="0.5">
      <c r="A177" t="s">
        <v>379</v>
      </c>
      <c r="B177" t="s">
        <v>73</v>
      </c>
      <c r="C177">
        <f>VLOOKUP(A177,Potential_code!$B$1:$E$1691,3,FALSE)</f>
        <v>608032</v>
      </c>
      <c r="D177" t="s">
        <v>1343</v>
      </c>
      <c r="E177" t="str">
        <f t="shared" si="2"/>
        <v>608032CB</v>
      </c>
      <c r="F177">
        <v>83.7</v>
      </c>
    </row>
    <row r="178" spans="1:6" x14ac:dyDescent="0.5">
      <c r="A178" t="s">
        <v>217</v>
      </c>
      <c r="B178" t="s">
        <v>77</v>
      </c>
      <c r="C178">
        <f>VLOOKUP(A178,Potential_code!$B$1:$E$1691,3,FALSE)</f>
        <v>608331</v>
      </c>
      <c r="D178" t="s">
        <v>1343</v>
      </c>
      <c r="E178" t="str">
        <f t="shared" si="2"/>
        <v>608331CB</v>
      </c>
      <c r="F178">
        <v>53.6</v>
      </c>
    </row>
    <row r="179" spans="1:6" x14ac:dyDescent="0.5">
      <c r="A179" t="s">
        <v>531</v>
      </c>
      <c r="B179" t="s">
        <v>119</v>
      </c>
      <c r="C179">
        <f>VLOOKUP(A179,Potential_code!$B$1:$E$1691,3,FALSE)</f>
        <v>608335</v>
      </c>
      <c r="D179" t="s">
        <v>1343</v>
      </c>
      <c r="E179" t="str">
        <f t="shared" si="2"/>
        <v>608335CB</v>
      </c>
      <c r="F179">
        <v>59.4</v>
      </c>
    </row>
    <row r="180" spans="1:6" x14ac:dyDescent="0.5">
      <c r="A180" t="s">
        <v>112</v>
      </c>
      <c r="B180" t="s">
        <v>113</v>
      </c>
      <c r="C180">
        <f>VLOOKUP(A180,Potential_code!$B$1:$E$1691,3,FALSE)</f>
        <v>608566</v>
      </c>
      <c r="D180" t="s">
        <v>1343</v>
      </c>
      <c r="E180" t="str">
        <f t="shared" si="2"/>
        <v>608566CB</v>
      </c>
      <c r="F180">
        <v>85</v>
      </c>
    </row>
    <row r="181" spans="1:6" x14ac:dyDescent="0.5">
      <c r="A181" t="s">
        <v>479</v>
      </c>
      <c r="B181" t="s">
        <v>25</v>
      </c>
      <c r="C181">
        <f>VLOOKUP(A181,Potential_code!$B$1:$E$1691,3,FALSE)</f>
        <v>608648</v>
      </c>
      <c r="D181" t="s">
        <v>1343</v>
      </c>
      <c r="E181" t="str">
        <f t="shared" si="2"/>
        <v>608648CB</v>
      </c>
      <c r="F181">
        <v>77.3</v>
      </c>
    </row>
    <row r="182" spans="1:6" x14ac:dyDescent="0.5">
      <c r="A182" t="s">
        <v>485</v>
      </c>
      <c r="B182" t="s">
        <v>486</v>
      </c>
      <c r="C182">
        <f>VLOOKUP(A182,Potential_code!$B$1:$E$1691,3,FALSE)</f>
        <v>608665</v>
      </c>
      <c r="D182" t="s">
        <v>1343</v>
      </c>
      <c r="E182" t="str">
        <f t="shared" si="2"/>
        <v>608665CB</v>
      </c>
      <c r="F182">
        <v>79.900000000000006</v>
      </c>
    </row>
    <row r="183" spans="1:6" x14ac:dyDescent="0.5">
      <c r="A183" t="s">
        <v>665</v>
      </c>
      <c r="B183" t="s">
        <v>666</v>
      </c>
      <c r="C183">
        <f>VLOOKUP(A183,Potential_code!$B$1:$E$1691,3,FALSE)</f>
        <v>608678</v>
      </c>
      <c r="D183" t="s">
        <v>1343</v>
      </c>
      <c r="E183" t="str">
        <f t="shared" si="2"/>
        <v>608678CB</v>
      </c>
      <c r="F183">
        <v>53.8</v>
      </c>
    </row>
    <row r="184" spans="1:6" x14ac:dyDescent="0.5">
      <c r="A184" t="s">
        <v>408</v>
      </c>
      <c r="B184" t="s">
        <v>161</v>
      </c>
      <c r="C184">
        <f>VLOOKUP(A184,Potential_code!$B$1:$E$1691,3,FALSE)</f>
        <v>608716</v>
      </c>
      <c r="D184" t="s">
        <v>1343</v>
      </c>
      <c r="E184" t="str">
        <f t="shared" si="2"/>
        <v>608716CB</v>
      </c>
      <c r="F184">
        <v>17.8</v>
      </c>
    </row>
    <row r="185" spans="1:6" x14ac:dyDescent="0.5">
      <c r="A185" t="s">
        <v>487</v>
      </c>
      <c r="B185" t="s">
        <v>272</v>
      </c>
      <c r="C185">
        <f>VLOOKUP(A185,Potential_code!$B$1:$E$1691,3,FALSE)</f>
        <v>621593</v>
      </c>
      <c r="D185" t="s">
        <v>1343</v>
      </c>
      <c r="E185" t="str">
        <f t="shared" si="2"/>
        <v>621593CB</v>
      </c>
      <c r="F185">
        <v>71</v>
      </c>
    </row>
    <row r="186" spans="1:6" x14ac:dyDescent="0.5">
      <c r="A186" t="s">
        <v>263</v>
      </c>
      <c r="B186" t="s">
        <v>264</v>
      </c>
      <c r="C186">
        <f>VLOOKUP(A186,Potential_code!$B$1:$E$1691,3,FALSE)</f>
        <v>613534</v>
      </c>
      <c r="D186" t="s">
        <v>1343</v>
      </c>
      <c r="E186" t="str">
        <f t="shared" si="2"/>
        <v>613534CB</v>
      </c>
      <c r="F186">
        <v>91.2</v>
      </c>
    </row>
    <row r="187" spans="1:6" x14ac:dyDescent="0.5">
      <c r="A187" t="s">
        <v>413</v>
      </c>
      <c r="B187" t="s">
        <v>247</v>
      </c>
      <c r="C187">
        <f>VLOOKUP(A187,Potential_code!$B$1:$E$1691,3,FALSE)</f>
        <v>614179</v>
      </c>
      <c r="D187" t="s">
        <v>1343</v>
      </c>
      <c r="E187" t="str">
        <f t="shared" si="2"/>
        <v>614179CB</v>
      </c>
      <c r="F187">
        <v>73</v>
      </c>
    </row>
    <row r="188" spans="1:6" x14ac:dyDescent="0.5">
      <c r="A188" t="s">
        <v>780</v>
      </c>
      <c r="B188" t="s">
        <v>511</v>
      </c>
      <c r="C188">
        <f>VLOOKUP(A188,Potential_code!$B$1:$E$1691,3,FALSE)</f>
        <v>621057</v>
      </c>
      <c r="D188" t="s">
        <v>1343</v>
      </c>
      <c r="E188" t="str">
        <f t="shared" si="2"/>
        <v>621057CB</v>
      </c>
      <c r="F188">
        <v>85.9</v>
      </c>
    </row>
    <row r="189" spans="1:6" x14ac:dyDescent="0.5">
      <c r="A189" t="s">
        <v>894</v>
      </c>
      <c r="B189" t="s">
        <v>274</v>
      </c>
      <c r="C189">
        <f>VLOOKUP(A189,Potential_code!$B$1:$E$1691,3,FALSE)</f>
        <v>621074</v>
      </c>
      <c r="D189" t="s">
        <v>1343</v>
      </c>
      <c r="E189" t="str">
        <f t="shared" si="2"/>
        <v>621074CB</v>
      </c>
      <c r="F189">
        <v>71</v>
      </c>
    </row>
    <row r="190" spans="1:6" x14ac:dyDescent="0.5">
      <c r="A190" t="s">
        <v>52</v>
      </c>
      <c r="B190" t="s">
        <v>53</v>
      </c>
      <c r="C190">
        <f>VLOOKUP(A190,Potential_code!$B$1:$E$1691,3,FALSE)</f>
        <v>621111</v>
      </c>
      <c r="D190" t="s">
        <v>1343</v>
      </c>
      <c r="E190" t="str">
        <f t="shared" si="2"/>
        <v>621111CB</v>
      </c>
      <c r="F190">
        <v>66.599999999999994</v>
      </c>
    </row>
    <row r="191" spans="1:6" x14ac:dyDescent="0.5">
      <c r="A191" t="s">
        <v>835</v>
      </c>
      <c r="B191" t="s">
        <v>456</v>
      </c>
      <c r="C191">
        <f>VLOOKUP(A191,Potential_code!$B$1:$E$1691,3,FALSE)</f>
        <v>621112</v>
      </c>
      <c r="D191" t="s">
        <v>1343</v>
      </c>
      <c r="E191" t="str">
        <f t="shared" si="2"/>
        <v>621112CB</v>
      </c>
      <c r="F191">
        <v>79.5</v>
      </c>
    </row>
    <row r="192" spans="1:6" x14ac:dyDescent="0.5">
      <c r="A192" t="s">
        <v>292</v>
      </c>
      <c r="B192" t="s">
        <v>924</v>
      </c>
      <c r="C192">
        <f>VLOOKUP(A192,Potential_code!$B$1:$E$1691,3,FALSE)</f>
        <v>621219</v>
      </c>
      <c r="D192" t="s">
        <v>1343</v>
      </c>
      <c r="E192" t="str">
        <f t="shared" si="2"/>
        <v>621219CB</v>
      </c>
      <c r="F192">
        <v>91.8</v>
      </c>
    </row>
    <row r="193" spans="1:6" x14ac:dyDescent="0.5">
      <c r="A193" t="s">
        <v>292</v>
      </c>
      <c r="B193" t="s">
        <v>293</v>
      </c>
      <c r="C193">
        <f>VLOOKUP(A193,Potential_code!$B$1:$E$1691,3,FALSE)</f>
        <v>621219</v>
      </c>
      <c r="D193" t="s">
        <v>1343</v>
      </c>
      <c r="E193" t="str">
        <f t="shared" si="2"/>
        <v>621219CB</v>
      </c>
      <c r="F193">
        <v>63.6</v>
      </c>
    </row>
    <row r="194" spans="1:6" x14ac:dyDescent="0.5">
      <c r="A194" t="s">
        <v>387</v>
      </c>
      <c r="B194" t="s">
        <v>388</v>
      </c>
      <c r="C194">
        <f>VLOOKUP(A194,Potential_code!$B$1:$E$1691,3,FALSE)</f>
        <v>621242</v>
      </c>
      <c r="D194" t="s">
        <v>1343</v>
      </c>
      <c r="E194" t="str">
        <f t="shared" si="2"/>
        <v>621242CB</v>
      </c>
      <c r="F194">
        <v>61.2</v>
      </c>
    </row>
    <row r="195" spans="1:6" x14ac:dyDescent="0.5">
      <c r="A195" t="s">
        <v>387</v>
      </c>
      <c r="B195" t="s">
        <v>693</v>
      </c>
      <c r="C195">
        <f>VLOOKUP(A195,Potential_code!$B$1:$E$1691,3,FALSE)</f>
        <v>621242</v>
      </c>
      <c r="D195" t="s">
        <v>1343</v>
      </c>
      <c r="E195" t="str">
        <f t="shared" ref="E195:E258" si="3">C195&amp;D195</f>
        <v>621242CB</v>
      </c>
      <c r="F195">
        <v>37.700000000000003</v>
      </c>
    </row>
    <row r="196" spans="1:6" x14ac:dyDescent="0.5">
      <c r="A196" t="s">
        <v>246</v>
      </c>
      <c r="B196" t="s">
        <v>247</v>
      </c>
      <c r="C196">
        <f>VLOOKUP(A196,Potential_code!$B$1:$E$1691,3,FALSE)</f>
        <v>621244</v>
      </c>
      <c r="D196" t="s">
        <v>1343</v>
      </c>
      <c r="E196" t="str">
        <f t="shared" si="3"/>
        <v>621244CB</v>
      </c>
      <c r="F196">
        <v>80.8</v>
      </c>
    </row>
    <row r="197" spans="1:6" x14ac:dyDescent="0.5">
      <c r="A197" t="s">
        <v>543</v>
      </c>
      <c r="B197" t="s">
        <v>544</v>
      </c>
      <c r="C197">
        <f>VLOOKUP(A197,Potential_code!$B$1:$E$1691,3,FALSE)</f>
        <v>621249</v>
      </c>
      <c r="D197" t="s">
        <v>1343</v>
      </c>
      <c r="E197" t="str">
        <f t="shared" si="3"/>
        <v>621249CB</v>
      </c>
      <c r="F197">
        <v>84.9</v>
      </c>
    </row>
    <row r="198" spans="1:6" x14ac:dyDescent="0.5">
      <c r="A198" t="s">
        <v>445</v>
      </c>
      <c r="B198" t="s">
        <v>41</v>
      </c>
      <c r="C198">
        <f>VLOOKUP(A198,Potential_code!$B$1:$E$1691,3,FALSE)</f>
        <v>621295</v>
      </c>
      <c r="D198" t="s">
        <v>1343</v>
      </c>
      <c r="E198" t="str">
        <f t="shared" si="3"/>
        <v>621295CB</v>
      </c>
      <c r="F198">
        <v>75.900000000000006</v>
      </c>
    </row>
    <row r="199" spans="1:6" x14ac:dyDescent="0.5">
      <c r="A199" t="s">
        <v>812</v>
      </c>
      <c r="B199" t="s">
        <v>177</v>
      </c>
      <c r="C199">
        <f>VLOOKUP(A199,Potential_code!$B$1:$E$1691,3,FALSE)</f>
        <v>621366</v>
      </c>
      <c r="D199" t="s">
        <v>1343</v>
      </c>
      <c r="E199" t="str">
        <f t="shared" si="3"/>
        <v>621366CB</v>
      </c>
      <c r="F199">
        <v>79.099999999999994</v>
      </c>
    </row>
    <row r="200" spans="1:6" x14ac:dyDescent="0.5">
      <c r="A200" t="s">
        <v>313</v>
      </c>
      <c r="B200" t="s">
        <v>295</v>
      </c>
      <c r="C200">
        <f>VLOOKUP(A200,Potential_code!$B$1:$E$1691,3,FALSE)</f>
        <v>621368</v>
      </c>
      <c r="D200" t="s">
        <v>1343</v>
      </c>
      <c r="E200" t="str">
        <f t="shared" si="3"/>
        <v>621368CB</v>
      </c>
      <c r="F200">
        <v>37.1</v>
      </c>
    </row>
    <row r="201" spans="1:6" x14ac:dyDescent="0.5">
      <c r="A201" t="s">
        <v>752</v>
      </c>
      <c r="B201" t="s">
        <v>189</v>
      </c>
      <c r="C201">
        <f>VLOOKUP(A201,Potential_code!$B$1:$E$1691,3,FALSE)</f>
        <v>622065</v>
      </c>
      <c r="D201" t="s">
        <v>1343</v>
      </c>
      <c r="E201" t="str">
        <f t="shared" si="3"/>
        <v>622065CB</v>
      </c>
      <c r="F201">
        <v>57.7</v>
      </c>
    </row>
    <row r="202" spans="1:6" x14ac:dyDescent="0.5">
      <c r="A202" t="s">
        <v>188</v>
      </c>
      <c r="B202" t="s">
        <v>189</v>
      </c>
      <c r="C202">
        <f>VLOOKUP(A202,Potential_code!$B$1:$E$1691,3,FALSE)</f>
        <v>622072</v>
      </c>
      <c r="D202" t="s">
        <v>1343</v>
      </c>
      <c r="E202" t="str">
        <f t="shared" si="3"/>
        <v>622072CB</v>
      </c>
      <c r="F202">
        <v>62.9</v>
      </c>
    </row>
    <row r="203" spans="1:6" x14ac:dyDescent="0.5">
      <c r="A203" t="s">
        <v>804</v>
      </c>
      <c r="B203" t="s">
        <v>805</v>
      </c>
      <c r="C203">
        <f>VLOOKUP(A203,Potential_code!$B$1:$E$1691,3,FALSE)</f>
        <v>622088</v>
      </c>
      <c r="D203" t="s">
        <v>1343</v>
      </c>
      <c r="E203" t="str">
        <f t="shared" si="3"/>
        <v>622088CB</v>
      </c>
      <c r="F203">
        <v>84.6</v>
      </c>
    </row>
    <row r="204" spans="1:6" x14ac:dyDescent="0.5">
      <c r="A204" t="s">
        <v>460</v>
      </c>
      <c r="B204" t="s">
        <v>305</v>
      </c>
      <c r="C204">
        <f>VLOOKUP(A204,Potential_code!$B$1:$E$1691,3,FALSE)</f>
        <v>622250</v>
      </c>
      <c r="D204" t="s">
        <v>1343</v>
      </c>
      <c r="E204" t="str">
        <f t="shared" si="3"/>
        <v>622250CB</v>
      </c>
      <c r="F204">
        <v>93.3</v>
      </c>
    </row>
    <row r="205" spans="1:6" x14ac:dyDescent="0.5">
      <c r="A205" t="s">
        <v>514</v>
      </c>
      <c r="B205" t="s">
        <v>305</v>
      </c>
      <c r="C205">
        <f>VLOOKUP(A205,Potential_code!$B$1:$E$1691,3,FALSE)</f>
        <v>622251</v>
      </c>
      <c r="D205" t="s">
        <v>1343</v>
      </c>
      <c r="E205" t="str">
        <f t="shared" si="3"/>
        <v>622251CB</v>
      </c>
      <c r="F205">
        <v>60.4</v>
      </c>
    </row>
    <row r="206" spans="1:6" x14ac:dyDescent="0.5">
      <c r="A206" t="s">
        <v>236</v>
      </c>
      <c r="B206" t="s">
        <v>412</v>
      </c>
      <c r="C206">
        <f>VLOOKUP(A206,Potential_code!$B$1:$E$1691,3,FALSE)</f>
        <v>622491</v>
      </c>
      <c r="D206" t="s">
        <v>1343</v>
      </c>
      <c r="E206" t="str">
        <f t="shared" si="3"/>
        <v>622491CB</v>
      </c>
      <c r="F206">
        <v>59.5</v>
      </c>
    </row>
    <row r="207" spans="1:6" x14ac:dyDescent="0.5">
      <c r="A207" t="s">
        <v>236</v>
      </c>
      <c r="B207" t="s">
        <v>141</v>
      </c>
      <c r="C207">
        <f>VLOOKUP(A207,Potential_code!$B$1:$E$1691,3,FALSE)</f>
        <v>622491</v>
      </c>
      <c r="D207" t="s">
        <v>1343</v>
      </c>
      <c r="E207" t="str">
        <f t="shared" si="3"/>
        <v>622491CB</v>
      </c>
      <c r="F207">
        <v>56.4</v>
      </c>
    </row>
    <row r="208" spans="1:6" x14ac:dyDescent="0.5">
      <c r="A208" t="s">
        <v>389</v>
      </c>
      <c r="B208" t="s">
        <v>390</v>
      </c>
      <c r="C208">
        <f>VLOOKUP(A208,Potential_code!$B$1:$E$1691,3,FALSE)</f>
        <v>622503</v>
      </c>
      <c r="D208" t="s">
        <v>1343</v>
      </c>
      <c r="E208" t="str">
        <f t="shared" si="3"/>
        <v>622503CB</v>
      </c>
      <c r="F208">
        <v>38</v>
      </c>
    </row>
    <row r="209" spans="1:6" x14ac:dyDescent="0.5">
      <c r="A209" t="s">
        <v>90</v>
      </c>
      <c r="B209" t="s">
        <v>91</v>
      </c>
      <c r="C209">
        <f>VLOOKUP(A209,Potential_code!$B$1:$E$1691,3,FALSE)</f>
        <v>622608</v>
      </c>
      <c r="D209" t="s">
        <v>1343</v>
      </c>
      <c r="E209" t="str">
        <f t="shared" si="3"/>
        <v>622608CB</v>
      </c>
      <c r="F209">
        <v>31.7</v>
      </c>
    </row>
    <row r="210" spans="1:6" x14ac:dyDescent="0.5">
      <c r="A210" t="s">
        <v>469</v>
      </c>
      <c r="B210" t="s">
        <v>305</v>
      </c>
      <c r="C210">
        <f>VLOOKUP(A210,Potential_code!$B$1:$E$1691,3,FALSE)</f>
        <v>623352</v>
      </c>
      <c r="D210" t="s">
        <v>1343</v>
      </c>
      <c r="E210" t="str">
        <f t="shared" si="3"/>
        <v>623352CB</v>
      </c>
      <c r="F210">
        <v>48.9</v>
      </c>
    </row>
    <row r="211" spans="1:6" x14ac:dyDescent="0.5">
      <c r="A211" t="s">
        <v>822</v>
      </c>
      <c r="B211" t="s">
        <v>823</v>
      </c>
      <c r="C211">
        <f>VLOOKUP(A211,Potential_code!$B$1:$E$1691,3,FALSE)</f>
        <v>623485</v>
      </c>
      <c r="D211" t="s">
        <v>1343</v>
      </c>
      <c r="E211" t="str">
        <f t="shared" si="3"/>
        <v>623485CB</v>
      </c>
      <c r="F211">
        <v>72.5</v>
      </c>
    </row>
    <row r="212" spans="1:6" x14ac:dyDescent="0.5">
      <c r="A212" t="s">
        <v>399</v>
      </c>
      <c r="B212" t="s">
        <v>400</v>
      </c>
      <c r="C212">
        <f>VLOOKUP(A212,Potential_code!$B$1:$E$1691,3,FALSE)</f>
        <v>624133</v>
      </c>
      <c r="D212" t="s">
        <v>1343</v>
      </c>
      <c r="E212" t="str">
        <f t="shared" si="3"/>
        <v>624133CB</v>
      </c>
      <c r="F212">
        <v>93.6</v>
      </c>
    </row>
    <row r="213" spans="1:6" x14ac:dyDescent="0.5">
      <c r="A213" t="s">
        <v>549</v>
      </c>
      <c r="B213" t="s">
        <v>177</v>
      </c>
      <c r="C213">
        <f>VLOOKUP(A213,Potential_code!$B$1:$E$1691,3,FALSE)</f>
        <v>605507</v>
      </c>
      <c r="D213" t="s">
        <v>1343</v>
      </c>
      <c r="E213" t="str">
        <f t="shared" si="3"/>
        <v>605507CB</v>
      </c>
      <c r="F213">
        <v>85.9</v>
      </c>
    </row>
    <row r="214" spans="1:6" x14ac:dyDescent="0.5">
      <c r="A214" t="s">
        <v>549</v>
      </c>
      <c r="B214" t="s">
        <v>191</v>
      </c>
      <c r="C214">
        <f>VLOOKUP(A214,Potential_code!$B$1:$E$1691,3,FALSE)</f>
        <v>605507</v>
      </c>
      <c r="D214" t="s">
        <v>1343</v>
      </c>
      <c r="E214" t="str">
        <f t="shared" si="3"/>
        <v>605507CB</v>
      </c>
      <c r="F214">
        <v>82.3</v>
      </c>
    </row>
    <row r="215" spans="1:6" x14ac:dyDescent="0.5">
      <c r="A215" t="s">
        <v>549</v>
      </c>
      <c r="B215" t="s">
        <v>45</v>
      </c>
      <c r="C215">
        <f>VLOOKUP(A215,Potential_code!$B$1:$E$1691,3,FALSE)</f>
        <v>605507</v>
      </c>
      <c r="D215" t="s">
        <v>1343</v>
      </c>
      <c r="E215" t="str">
        <f t="shared" si="3"/>
        <v>605507CB</v>
      </c>
      <c r="F215">
        <v>72.5</v>
      </c>
    </row>
    <row r="216" spans="1:6" x14ac:dyDescent="0.5">
      <c r="A216" t="s">
        <v>549</v>
      </c>
      <c r="B216" t="s">
        <v>696</v>
      </c>
      <c r="C216">
        <f>VLOOKUP(A216,Potential_code!$B$1:$E$1691,3,FALSE)</f>
        <v>605507</v>
      </c>
      <c r="D216" t="s">
        <v>1343</v>
      </c>
      <c r="E216" t="str">
        <f t="shared" si="3"/>
        <v>605507CB</v>
      </c>
      <c r="F216">
        <v>23.8</v>
      </c>
    </row>
    <row r="217" spans="1:6" x14ac:dyDescent="0.5">
      <c r="A217" t="s">
        <v>914</v>
      </c>
      <c r="B217" t="s">
        <v>175</v>
      </c>
      <c r="C217">
        <f>VLOOKUP(A217,Potential_code!$B$1:$E$1691,3,FALSE)</f>
        <v>624586</v>
      </c>
      <c r="D217" t="s">
        <v>1343</v>
      </c>
      <c r="E217" t="str">
        <f t="shared" si="3"/>
        <v>624586CB</v>
      </c>
      <c r="F217">
        <v>62.9</v>
      </c>
    </row>
    <row r="218" spans="1:6" x14ac:dyDescent="0.5">
      <c r="A218" t="s">
        <v>918</v>
      </c>
      <c r="B218" t="s">
        <v>919</v>
      </c>
      <c r="C218">
        <f>VLOOKUP(A218,Potential_code!$B$1:$E$1691,3,FALSE)</f>
        <v>626929</v>
      </c>
      <c r="D218" t="s">
        <v>1343</v>
      </c>
      <c r="E218" t="str">
        <f t="shared" si="3"/>
        <v>626929CB</v>
      </c>
      <c r="F218">
        <v>54.9</v>
      </c>
    </row>
    <row r="219" spans="1:6" x14ac:dyDescent="0.5">
      <c r="A219" t="s">
        <v>82</v>
      </c>
      <c r="B219" t="s">
        <v>83</v>
      </c>
      <c r="C219">
        <f>VLOOKUP(A219,Potential_code!$B$1:$E$1691,3,FALSE)</f>
        <v>628711</v>
      </c>
      <c r="D219" t="s">
        <v>1343</v>
      </c>
      <c r="E219" t="str">
        <f t="shared" si="3"/>
        <v>628711CB</v>
      </c>
      <c r="F219">
        <v>72.400000000000006</v>
      </c>
    </row>
    <row r="220" spans="1:6" x14ac:dyDescent="0.5">
      <c r="A220" t="s">
        <v>283</v>
      </c>
      <c r="B220" t="s">
        <v>119</v>
      </c>
      <c r="C220">
        <f>VLOOKUP(A220,Potential_code!$B$1:$E$1691,3,FALSE)</f>
        <v>640448</v>
      </c>
      <c r="D220" t="s">
        <v>1343</v>
      </c>
      <c r="E220" t="str">
        <f t="shared" si="3"/>
        <v>640448CB</v>
      </c>
      <c r="F220">
        <v>93.6</v>
      </c>
    </row>
    <row r="221" spans="1:6" x14ac:dyDescent="0.5">
      <c r="A221" t="s">
        <v>297</v>
      </c>
      <c r="B221" t="s">
        <v>298</v>
      </c>
      <c r="C221">
        <f>VLOOKUP(A221,Potential_code!$B$1:$E$1691,3,FALSE)</f>
        <v>640470</v>
      </c>
      <c r="D221" t="s">
        <v>1343</v>
      </c>
      <c r="E221" t="str">
        <f t="shared" si="3"/>
        <v>640470CB</v>
      </c>
      <c r="F221">
        <v>66.8</v>
      </c>
    </row>
    <row r="222" spans="1:6" x14ac:dyDescent="0.5">
      <c r="A222" t="s">
        <v>492</v>
      </c>
      <c r="B222" t="s">
        <v>444</v>
      </c>
      <c r="C222">
        <f>VLOOKUP(A222,Potential_code!$B$1:$E$1691,3,FALSE)</f>
        <v>641302</v>
      </c>
      <c r="D222" t="s">
        <v>1343</v>
      </c>
      <c r="E222" t="str">
        <f t="shared" si="3"/>
        <v>641302CB</v>
      </c>
      <c r="F222">
        <v>68.8</v>
      </c>
    </row>
    <row r="223" spans="1:6" x14ac:dyDescent="0.5">
      <c r="A223" t="s">
        <v>492</v>
      </c>
      <c r="B223" t="s">
        <v>25</v>
      </c>
      <c r="C223">
        <f>VLOOKUP(A223,Potential_code!$B$1:$E$1691,3,FALSE)</f>
        <v>641302</v>
      </c>
      <c r="D223" t="s">
        <v>1343</v>
      </c>
      <c r="E223" t="str">
        <f t="shared" si="3"/>
        <v>641302CB</v>
      </c>
      <c r="F223">
        <v>59.4</v>
      </c>
    </row>
    <row r="224" spans="1:6" x14ac:dyDescent="0.5">
      <c r="A224" t="s">
        <v>366</v>
      </c>
      <c r="B224" t="s">
        <v>170</v>
      </c>
      <c r="C224">
        <f>VLOOKUP(A224,Potential_code!$B$1:$E$1691,3,FALSE)</f>
        <v>641394</v>
      </c>
      <c r="D224" t="s">
        <v>1343</v>
      </c>
      <c r="E224" t="str">
        <f t="shared" si="3"/>
        <v>641394CB</v>
      </c>
      <c r="F224">
        <v>70.900000000000006</v>
      </c>
    </row>
    <row r="225" spans="1:6" x14ac:dyDescent="0.5">
      <c r="A225" t="s">
        <v>920</v>
      </c>
      <c r="B225" t="s">
        <v>427</v>
      </c>
      <c r="C225">
        <f>VLOOKUP(A225,Potential_code!$B$1:$E$1691,3,FALSE)</f>
        <v>641447</v>
      </c>
      <c r="D225" t="s">
        <v>1343</v>
      </c>
      <c r="E225" t="str">
        <f t="shared" si="3"/>
        <v>641447CB</v>
      </c>
      <c r="F225">
        <v>55.7</v>
      </c>
    </row>
    <row r="226" spans="1:6" x14ac:dyDescent="0.5">
      <c r="A226" t="s">
        <v>538</v>
      </c>
      <c r="B226" t="s">
        <v>229</v>
      </c>
      <c r="C226">
        <f>VLOOKUP(A226,Potential_code!$B$1:$E$1691,3,FALSE)</f>
        <v>641582</v>
      </c>
      <c r="D226" t="s">
        <v>1343</v>
      </c>
      <c r="E226" t="str">
        <f t="shared" si="3"/>
        <v>641582CB</v>
      </c>
      <c r="F226">
        <v>66.400000000000006</v>
      </c>
    </row>
    <row r="227" spans="1:6" x14ac:dyDescent="0.5">
      <c r="A227" t="s">
        <v>686</v>
      </c>
      <c r="B227" t="s">
        <v>177</v>
      </c>
      <c r="C227">
        <f>VLOOKUP(A227,Potential_code!$B$1:$E$1691,3,FALSE)</f>
        <v>641682</v>
      </c>
      <c r="D227" t="s">
        <v>1343</v>
      </c>
      <c r="E227" t="str">
        <f t="shared" si="3"/>
        <v>641682CB</v>
      </c>
      <c r="F227">
        <v>78.900000000000006</v>
      </c>
    </row>
    <row r="228" spans="1:6" x14ac:dyDescent="0.5">
      <c r="A228" t="s">
        <v>952</v>
      </c>
      <c r="B228" t="s">
        <v>953</v>
      </c>
      <c r="C228">
        <f>VLOOKUP(A228,Potential_code!$B$1:$E$1691,3,FALSE)</f>
        <v>641726</v>
      </c>
      <c r="D228" t="s">
        <v>1343</v>
      </c>
      <c r="E228" t="str">
        <f t="shared" si="3"/>
        <v>641726CB</v>
      </c>
      <c r="F228">
        <v>88.1</v>
      </c>
    </row>
    <row r="229" spans="1:6" x14ac:dyDescent="0.5">
      <c r="A229" t="s">
        <v>534</v>
      </c>
      <c r="B229" t="s">
        <v>251</v>
      </c>
      <c r="C229">
        <f>VLOOKUP(A229,Potential_code!$B$1:$E$1691,3,FALSE)</f>
        <v>641729</v>
      </c>
      <c r="D229" t="s">
        <v>1343</v>
      </c>
      <c r="E229" t="str">
        <f t="shared" si="3"/>
        <v>641729CB</v>
      </c>
      <c r="F229">
        <v>78.8</v>
      </c>
    </row>
    <row r="230" spans="1:6" x14ac:dyDescent="0.5">
      <c r="A230" t="s">
        <v>584</v>
      </c>
      <c r="B230" t="s">
        <v>272</v>
      </c>
      <c r="C230">
        <f>VLOOKUP(A230,Potential_code!$B$1:$E$1691,3,FALSE)</f>
        <v>641743</v>
      </c>
      <c r="D230" t="s">
        <v>1343</v>
      </c>
      <c r="E230" t="str">
        <f t="shared" si="3"/>
        <v>641743CB</v>
      </c>
      <c r="F230">
        <v>75.3</v>
      </c>
    </row>
    <row r="231" spans="1:6" x14ac:dyDescent="0.5">
      <c r="A231" t="s">
        <v>371</v>
      </c>
      <c r="B231" t="s">
        <v>288</v>
      </c>
      <c r="C231">
        <f>VLOOKUP(A231,Potential_code!$B$1:$E$1691,3,FALSE)</f>
        <v>641771</v>
      </c>
      <c r="D231" t="s">
        <v>1343</v>
      </c>
      <c r="E231" t="str">
        <f t="shared" si="3"/>
        <v>641771CB</v>
      </c>
      <c r="F231">
        <v>66.5</v>
      </c>
    </row>
    <row r="232" spans="1:6" x14ac:dyDescent="0.5">
      <c r="A232" t="s">
        <v>311</v>
      </c>
      <c r="B232" t="s">
        <v>312</v>
      </c>
      <c r="C232">
        <f>VLOOKUP(A232,Potential_code!$B$1:$E$1691,3,FALSE)</f>
        <v>641778</v>
      </c>
      <c r="D232" t="s">
        <v>1343</v>
      </c>
      <c r="E232" t="str">
        <f t="shared" si="3"/>
        <v>641778CB</v>
      </c>
      <c r="F232">
        <v>81.599999999999994</v>
      </c>
    </row>
    <row r="233" spans="1:6" x14ac:dyDescent="0.5">
      <c r="A233" t="s">
        <v>24</v>
      </c>
      <c r="B233" t="s">
        <v>25</v>
      </c>
      <c r="C233">
        <f>VLOOKUP(A233,Potential_code!$B$1:$E$1691,3,FALSE)</f>
        <v>641816</v>
      </c>
      <c r="D233" t="s">
        <v>1343</v>
      </c>
      <c r="E233" t="str">
        <f t="shared" si="3"/>
        <v>641816CB</v>
      </c>
      <c r="F233">
        <v>67.2</v>
      </c>
    </row>
    <row r="234" spans="1:6" x14ac:dyDescent="0.5">
      <c r="A234" t="s">
        <v>675</v>
      </c>
      <c r="B234" t="s">
        <v>676</v>
      </c>
      <c r="C234">
        <f>VLOOKUP(A234,Potential_code!$B$1:$E$1691,3,FALSE)</f>
        <v>641871</v>
      </c>
      <c r="D234" t="s">
        <v>1343</v>
      </c>
      <c r="E234" t="str">
        <f t="shared" si="3"/>
        <v>641871CB</v>
      </c>
      <c r="F234">
        <v>85.2</v>
      </c>
    </row>
    <row r="235" spans="1:6" x14ac:dyDescent="0.5">
      <c r="A235" t="s">
        <v>887</v>
      </c>
      <c r="B235" t="s">
        <v>197</v>
      </c>
      <c r="C235">
        <f>VLOOKUP(A235,Potential_code!$B$1:$E$1691,3,FALSE)</f>
        <v>641907</v>
      </c>
      <c r="D235" t="s">
        <v>1343</v>
      </c>
      <c r="E235" t="str">
        <f t="shared" si="3"/>
        <v>641907CB</v>
      </c>
      <c r="F235">
        <v>65.599999999999994</v>
      </c>
    </row>
    <row r="236" spans="1:6" x14ac:dyDescent="0.5">
      <c r="A236" t="s">
        <v>259</v>
      </c>
      <c r="B236" t="s">
        <v>260</v>
      </c>
      <c r="C236">
        <f>VLOOKUP(A236,Potential_code!$B$1:$E$1691,3,FALSE)</f>
        <v>641927</v>
      </c>
      <c r="D236" t="s">
        <v>1343</v>
      </c>
      <c r="E236" t="str">
        <f t="shared" si="3"/>
        <v>641927CB</v>
      </c>
      <c r="F236">
        <v>66.599999999999994</v>
      </c>
    </row>
    <row r="237" spans="1:6" x14ac:dyDescent="0.5">
      <c r="A237" t="s">
        <v>357</v>
      </c>
      <c r="B237" t="s">
        <v>358</v>
      </c>
      <c r="C237">
        <f>VLOOKUP(A237,Potential_code!$B$1:$E$1691,3,FALSE)</f>
        <v>641941</v>
      </c>
      <c r="D237" t="s">
        <v>1343</v>
      </c>
      <c r="E237" t="str">
        <f t="shared" si="3"/>
        <v>641941CB</v>
      </c>
      <c r="F237">
        <v>97.1</v>
      </c>
    </row>
    <row r="238" spans="1:6" x14ac:dyDescent="0.5">
      <c r="A238" t="s">
        <v>828</v>
      </c>
      <c r="B238" t="s">
        <v>829</v>
      </c>
      <c r="C238">
        <f>VLOOKUP(A238,Potential_code!$B$1:$E$1691,3,FALSE)</f>
        <v>642048</v>
      </c>
      <c r="D238" t="s">
        <v>1343</v>
      </c>
      <c r="E238" t="str">
        <f t="shared" si="3"/>
        <v>642048CB</v>
      </c>
      <c r="F238">
        <v>79.900000000000006</v>
      </c>
    </row>
    <row r="239" spans="1:6" x14ac:dyDescent="0.5">
      <c r="A239" t="s">
        <v>876</v>
      </c>
      <c r="B239" t="s">
        <v>877</v>
      </c>
      <c r="C239">
        <f>VLOOKUP(A239,Potential_code!$B$1:$E$1691,3,FALSE)</f>
        <v>642073</v>
      </c>
      <c r="D239" t="s">
        <v>1343</v>
      </c>
      <c r="E239" t="str">
        <f t="shared" si="3"/>
        <v>642073CB</v>
      </c>
      <c r="F239">
        <v>85.5</v>
      </c>
    </row>
    <row r="240" spans="1:6" x14ac:dyDescent="0.5">
      <c r="A240" t="s">
        <v>744</v>
      </c>
      <c r="B240" t="s">
        <v>139</v>
      </c>
      <c r="C240">
        <f>VLOOKUP(A240,Potential_code!$B$1:$E$1691,3,FALSE)</f>
        <v>642083</v>
      </c>
      <c r="D240" t="s">
        <v>1343</v>
      </c>
      <c r="E240" t="str">
        <f t="shared" si="3"/>
        <v>642083CB</v>
      </c>
      <c r="F240">
        <v>85.1</v>
      </c>
    </row>
    <row r="241" spans="1:6" x14ac:dyDescent="0.5">
      <c r="A241" t="s">
        <v>646</v>
      </c>
      <c r="B241" t="s">
        <v>647</v>
      </c>
      <c r="C241">
        <f>VLOOKUP(A241,Potential_code!$B$1:$E$1691,3,FALSE)</f>
        <v>642152</v>
      </c>
      <c r="D241" t="s">
        <v>1343</v>
      </c>
      <c r="E241" t="str">
        <f t="shared" si="3"/>
        <v>642152CB</v>
      </c>
      <c r="F241">
        <v>74.5</v>
      </c>
    </row>
    <row r="242" spans="1:6" x14ac:dyDescent="0.5">
      <c r="A242" t="s">
        <v>176</v>
      </c>
      <c r="B242" t="s">
        <v>177</v>
      </c>
      <c r="C242">
        <f>VLOOKUP(A242,Potential_code!$B$1:$E$1691,3,FALSE)</f>
        <v>642232</v>
      </c>
      <c r="D242" t="s">
        <v>1343</v>
      </c>
      <c r="E242" t="str">
        <f t="shared" si="3"/>
        <v>642232CB</v>
      </c>
      <c r="F242">
        <v>79.2</v>
      </c>
    </row>
    <row r="243" spans="1:6" x14ac:dyDescent="0.5">
      <c r="A243" t="s">
        <v>749</v>
      </c>
      <c r="B243" t="s">
        <v>312</v>
      </c>
      <c r="C243">
        <f>VLOOKUP(A243,Potential_code!$B$1:$E$1691,3,FALSE)</f>
        <v>642233</v>
      </c>
      <c r="D243" t="s">
        <v>1343</v>
      </c>
      <c r="E243" t="str">
        <f t="shared" si="3"/>
        <v>642233CB</v>
      </c>
      <c r="F243">
        <v>39.9</v>
      </c>
    </row>
    <row r="244" spans="1:6" x14ac:dyDescent="0.5">
      <c r="A244" t="s">
        <v>383</v>
      </c>
      <c r="B244" t="s">
        <v>384</v>
      </c>
      <c r="C244">
        <f>VLOOKUP(A244,Potential_code!$B$1:$E$1691,3,FALSE)</f>
        <v>642528</v>
      </c>
      <c r="D244" t="s">
        <v>1343</v>
      </c>
      <c r="E244" t="str">
        <f t="shared" si="3"/>
        <v>642528CB</v>
      </c>
      <c r="F244">
        <v>71.3</v>
      </c>
    </row>
    <row r="245" spans="1:6" x14ac:dyDescent="0.5">
      <c r="A245" t="s">
        <v>700</v>
      </c>
      <c r="B245" t="s">
        <v>701</v>
      </c>
      <c r="C245">
        <f>VLOOKUP(A245,Potential_code!$B$1:$E$1691,3,FALSE)</f>
        <v>642545</v>
      </c>
      <c r="D245" t="s">
        <v>1343</v>
      </c>
      <c r="E245" t="str">
        <f t="shared" si="3"/>
        <v>642545CB</v>
      </c>
      <c r="F245">
        <v>84.5</v>
      </c>
    </row>
    <row r="246" spans="1:6" x14ac:dyDescent="0.5">
      <c r="A246" t="s">
        <v>134</v>
      </c>
      <c r="B246" t="s">
        <v>654</v>
      </c>
      <c r="C246">
        <f>VLOOKUP(A246,Potential_code!$B$1:$E$1691,3,FALSE)</f>
        <v>642547</v>
      </c>
      <c r="D246" t="s">
        <v>1343</v>
      </c>
      <c r="E246" t="str">
        <f t="shared" si="3"/>
        <v>642547CB</v>
      </c>
      <c r="F246">
        <v>93.9</v>
      </c>
    </row>
    <row r="247" spans="1:6" x14ac:dyDescent="0.5">
      <c r="A247" t="s">
        <v>134</v>
      </c>
      <c r="B247" t="s">
        <v>593</v>
      </c>
      <c r="C247">
        <f>VLOOKUP(A247,Potential_code!$B$1:$E$1691,3,FALSE)</f>
        <v>642547</v>
      </c>
      <c r="D247" t="s">
        <v>1343</v>
      </c>
      <c r="E247" t="str">
        <f t="shared" si="3"/>
        <v>642547CB</v>
      </c>
      <c r="F247">
        <v>79</v>
      </c>
    </row>
    <row r="248" spans="1:6" x14ac:dyDescent="0.5">
      <c r="A248" t="s">
        <v>779</v>
      </c>
      <c r="B248" t="s">
        <v>65</v>
      </c>
      <c r="C248">
        <f>VLOOKUP(A248,Potential_code!$B$1:$E$1691,3,FALSE)</f>
        <v>643230</v>
      </c>
      <c r="D248" t="s">
        <v>1343</v>
      </c>
      <c r="E248" t="str">
        <f t="shared" si="3"/>
        <v>643230CB</v>
      </c>
      <c r="F248">
        <v>63.3</v>
      </c>
    </row>
    <row r="249" spans="1:6" x14ac:dyDescent="0.5">
      <c r="A249" t="s">
        <v>510</v>
      </c>
      <c r="B249" t="s">
        <v>511</v>
      </c>
      <c r="C249">
        <f>VLOOKUP(A249,Potential_code!$B$1:$E$1691,3,FALSE)</f>
        <v>643290</v>
      </c>
      <c r="D249" t="s">
        <v>1343</v>
      </c>
      <c r="E249" t="str">
        <f t="shared" si="3"/>
        <v>643290CB</v>
      </c>
      <c r="F249">
        <v>57.5</v>
      </c>
    </row>
    <row r="250" spans="1:6" x14ac:dyDescent="0.5">
      <c r="A250" t="s">
        <v>470</v>
      </c>
      <c r="B250" t="s">
        <v>471</v>
      </c>
      <c r="C250">
        <f>VLOOKUP(A250,Potential_code!$B$1:$E$1691,3,FALSE)</f>
        <v>643377</v>
      </c>
      <c r="D250" t="s">
        <v>1343</v>
      </c>
      <c r="E250" t="str">
        <f t="shared" si="3"/>
        <v>643377CB</v>
      </c>
      <c r="F250">
        <v>74.900000000000006</v>
      </c>
    </row>
    <row r="251" spans="1:6" x14ac:dyDescent="0.5">
      <c r="A251" t="s">
        <v>836</v>
      </c>
      <c r="B251" t="s">
        <v>741</v>
      </c>
      <c r="C251">
        <f>VLOOKUP(A251,Potential_code!$B$1:$E$1691,3,FALSE)</f>
        <v>643615</v>
      </c>
      <c r="D251" t="s">
        <v>1343</v>
      </c>
      <c r="E251" t="str">
        <f t="shared" si="3"/>
        <v>643615CB</v>
      </c>
      <c r="F251">
        <v>58.6</v>
      </c>
    </row>
    <row r="252" spans="1:6" x14ac:dyDescent="0.5">
      <c r="A252" t="s">
        <v>252</v>
      </c>
      <c r="B252" t="s">
        <v>253</v>
      </c>
      <c r="C252">
        <f>VLOOKUP(A252,Potential_code!$B$1:$E$1691,3,FALSE)</f>
        <v>645261</v>
      </c>
      <c r="D252" t="s">
        <v>1343</v>
      </c>
      <c r="E252" t="str">
        <f t="shared" si="3"/>
        <v>645261CB</v>
      </c>
      <c r="F252">
        <v>51.1</v>
      </c>
    </row>
    <row r="253" spans="1:6" x14ac:dyDescent="0.5">
      <c r="A253" t="s">
        <v>474</v>
      </c>
      <c r="B253" t="s">
        <v>662</v>
      </c>
      <c r="C253">
        <f>VLOOKUP(A253,Potential_code!$B$1:$E$1691,3,FALSE)</f>
        <v>650382</v>
      </c>
      <c r="D253" t="s">
        <v>1343</v>
      </c>
      <c r="E253" t="str">
        <f t="shared" si="3"/>
        <v>650382CB</v>
      </c>
      <c r="F253">
        <v>67.8</v>
      </c>
    </row>
    <row r="254" spans="1:6" x14ac:dyDescent="0.5">
      <c r="A254" t="s">
        <v>587</v>
      </c>
      <c r="B254" t="s">
        <v>588</v>
      </c>
      <c r="C254">
        <f>VLOOKUP(A254,Potential_code!$B$1:$E$1691,3,FALSE)</f>
        <v>650496</v>
      </c>
      <c r="D254" t="s">
        <v>1343</v>
      </c>
      <c r="E254" t="str">
        <f t="shared" si="3"/>
        <v>650496CB</v>
      </c>
      <c r="F254">
        <v>95.6</v>
      </c>
    </row>
    <row r="255" spans="1:6" x14ac:dyDescent="0.5">
      <c r="A255" t="s">
        <v>670</v>
      </c>
      <c r="B255" t="s">
        <v>770</v>
      </c>
      <c r="C255">
        <f>VLOOKUP(A255,Potential_code!$B$1:$E$1691,3,FALSE)</f>
        <v>650556</v>
      </c>
      <c r="D255" t="s">
        <v>1343</v>
      </c>
      <c r="E255" t="str">
        <f t="shared" si="3"/>
        <v>650556CB</v>
      </c>
      <c r="F255">
        <v>83.6</v>
      </c>
    </row>
    <row r="256" spans="1:6" x14ac:dyDescent="0.5">
      <c r="A256" t="s">
        <v>568</v>
      </c>
      <c r="B256" t="s">
        <v>139</v>
      </c>
      <c r="C256">
        <f>VLOOKUP(A256,Potential_code!$B$1:$E$1691,3,FALSE)</f>
        <v>650644</v>
      </c>
      <c r="D256" t="s">
        <v>1343</v>
      </c>
      <c r="E256" t="str">
        <f t="shared" si="3"/>
        <v>650644CB</v>
      </c>
      <c r="F256">
        <v>80.900000000000006</v>
      </c>
    </row>
    <row r="257" spans="1:6" x14ac:dyDescent="0.5">
      <c r="A257" t="s">
        <v>727</v>
      </c>
      <c r="B257" t="s">
        <v>247</v>
      </c>
      <c r="C257">
        <f>VLOOKUP(A257,Potential_code!$B$1:$E$1691,3,FALSE)</f>
        <v>650671</v>
      </c>
      <c r="D257" t="s">
        <v>1343</v>
      </c>
      <c r="E257" t="str">
        <f t="shared" si="3"/>
        <v>650671CB</v>
      </c>
      <c r="F257">
        <v>94</v>
      </c>
    </row>
    <row r="258" spans="1:6" x14ac:dyDescent="0.5">
      <c r="A258" t="s">
        <v>774</v>
      </c>
      <c r="B258" t="s">
        <v>775</v>
      </c>
      <c r="C258">
        <f>VLOOKUP(A258,Potential_code!$B$1:$E$1691,3,FALSE)</f>
        <v>650959</v>
      </c>
      <c r="D258" t="s">
        <v>1343</v>
      </c>
      <c r="E258" t="str">
        <f t="shared" si="3"/>
        <v>650959CB</v>
      </c>
      <c r="F258">
        <v>94.1</v>
      </c>
    </row>
    <row r="259" spans="1:6" x14ac:dyDescent="0.5">
      <c r="A259" t="s">
        <v>694</v>
      </c>
      <c r="B259" t="s">
        <v>220</v>
      </c>
      <c r="C259">
        <f>VLOOKUP(A259,Potential_code!$B$1:$E$1691,3,FALSE)</f>
        <v>656232</v>
      </c>
      <c r="D259" t="s">
        <v>1343</v>
      </c>
      <c r="E259" t="str">
        <f t="shared" ref="E259:E322" si="4">C259&amp;D259</f>
        <v>656232CB</v>
      </c>
      <c r="F259">
        <v>67.5</v>
      </c>
    </row>
    <row r="260" spans="1:6" x14ac:dyDescent="0.5">
      <c r="A260" t="s">
        <v>524</v>
      </c>
      <c r="B260" t="s">
        <v>471</v>
      </c>
      <c r="C260">
        <f>VLOOKUP(A260,Potential_code!$B$1:$E$1691,3,FALSE)</f>
        <v>656288</v>
      </c>
      <c r="D260" t="s">
        <v>1343</v>
      </c>
      <c r="E260" t="str">
        <f t="shared" si="4"/>
        <v>656288CB</v>
      </c>
      <c r="F260">
        <v>57.3</v>
      </c>
    </row>
    <row r="261" spans="1:6" x14ac:dyDescent="0.5">
      <c r="A261" t="s">
        <v>48</v>
      </c>
      <c r="B261" t="s">
        <v>49</v>
      </c>
      <c r="C261">
        <f>VLOOKUP(A261,Potential_code!$B$1:$E$1691,3,FALSE)</f>
        <v>656302</v>
      </c>
      <c r="D261" t="s">
        <v>1343</v>
      </c>
      <c r="E261" t="str">
        <f t="shared" si="4"/>
        <v>656302CB</v>
      </c>
      <c r="F261">
        <v>65.900000000000006</v>
      </c>
    </row>
    <row r="262" spans="1:6" x14ac:dyDescent="0.5">
      <c r="A262" t="s">
        <v>636</v>
      </c>
      <c r="B262" t="s">
        <v>447</v>
      </c>
      <c r="C262">
        <f>VLOOKUP(A262,Potential_code!$B$1:$E$1691,3,FALSE)</f>
        <v>656322</v>
      </c>
      <c r="D262" t="s">
        <v>1343</v>
      </c>
      <c r="E262" t="str">
        <f t="shared" si="4"/>
        <v>656322CB</v>
      </c>
      <c r="F262">
        <v>73.2</v>
      </c>
    </row>
    <row r="263" spans="1:6" x14ac:dyDescent="0.5">
      <c r="A263" t="s">
        <v>664</v>
      </c>
      <c r="B263" t="s">
        <v>29</v>
      </c>
      <c r="C263">
        <f>VLOOKUP(A263,Potential_code!$B$1:$E$1691,3,FALSE)</f>
        <v>656464</v>
      </c>
      <c r="D263" t="s">
        <v>1343</v>
      </c>
      <c r="E263" t="str">
        <f t="shared" si="4"/>
        <v>656464CB</v>
      </c>
      <c r="F263">
        <v>62.8</v>
      </c>
    </row>
    <row r="264" spans="1:6" x14ac:dyDescent="0.5">
      <c r="A264" t="s">
        <v>489</v>
      </c>
      <c r="B264" t="s">
        <v>447</v>
      </c>
      <c r="C264">
        <f>VLOOKUP(A264,Potential_code!$B$1:$E$1691,3,FALSE)</f>
        <v>656529</v>
      </c>
      <c r="D264" t="s">
        <v>1343</v>
      </c>
      <c r="E264" t="str">
        <f t="shared" si="4"/>
        <v>656529CB</v>
      </c>
      <c r="F264">
        <v>78.5</v>
      </c>
    </row>
    <row r="265" spans="1:6" x14ac:dyDescent="0.5">
      <c r="A265" t="s">
        <v>211</v>
      </c>
      <c r="B265" t="s">
        <v>212</v>
      </c>
      <c r="C265">
        <f>VLOOKUP(A265,Potential_code!$B$1:$E$1691,3,FALSE)</f>
        <v>656605</v>
      </c>
      <c r="D265" t="s">
        <v>1343</v>
      </c>
      <c r="E265" t="str">
        <f t="shared" si="4"/>
        <v>656605CB</v>
      </c>
      <c r="F265">
        <v>77.2</v>
      </c>
    </row>
    <row r="266" spans="1:6" x14ac:dyDescent="0.5">
      <c r="A266" t="s">
        <v>211</v>
      </c>
      <c r="B266" t="s">
        <v>119</v>
      </c>
      <c r="C266">
        <f>VLOOKUP(A266,Potential_code!$B$1:$E$1691,3,FALSE)</f>
        <v>656605</v>
      </c>
      <c r="D266" t="s">
        <v>1343</v>
      </c>
      <c r="E266" t="str">
        <f t="shared" si="4"/>
        <v>656605CB</v>
      </c>
      <c r="F266">
        <v>74.7</v>
      </c>
    </row>
    <row r="267" spans="1:6" x14ac:dyDescent="0.5">
      <c r="A267" t="s">
        <v>211</v>
      </c>
      <c r="B267" t="s">
        <v>242</v>
      </c>
      <c r="C267">
        <f>VLOOKUP(A267,Potential_code!$B$1:$E$1691,3,FALSE)</f>
        <v>656605</v>
      </c>
      <c r="D267" t="s">
        <v>1343</v>
      </c>
      <c r="E267" t="str">
        <f t="shared" si="4"/>
        <v>656605CB</v>
      </c>
      <c r="F267">
        <v>72.8</v>
      </c>
    </row>
    <row r="268" spans="1:6" x14ac:dyDescent="0.5">
      <c r="A268" t="s">
        <v>359</v>
      </c>
      <c r="B268" t="s">
        <v>274</v>
      </c>
      <c r="C268">
        <f>VLOOKUP(A268,Potential_code!$B$1:$E$1691,3,FALSE)</f>
        <v>656629</v>
      </c>
      <c r="D268" t="s">
        <v>1343</v>
      </c>
      <c r="E268" t="str">
        <f t="shared" si="4"/>
        <v>656629CB</v>
      </c>
      <c r="F268">
        <v>80.400000000000006</v>
      </c>
    </row>
    <row r="269" spans="1:6" x14ac:dyDescent="0.5">
      <c r="A269" t="s">
        <v>743</v>
      </c>
      <c r="B269" t="s">
        <v>67</v>
      </c>
      <c r="C269">
        <f>VLOOKUP(A269,Potential_code!$B$1:$E$1691,3,FALSE)</f>
        <v>656686</v>
      </c>
      <c r="D269" t="s">
        <v>1343</v>
      </c>
      <c r="E269" t="str">
        <f t="shared" si="4"/>
        <v>656686CB</v>
      </c>
      <c r="F269">
        <v>81.099999999999994</v>
      </c>
    </row>
    <row r="270" spans="1:6" x14ac:dyDescent="0.5">
      <c r="A270" t="s">
        <v>743</v>
      </c>
      <c r="B270" t="s">
        <v>89</v>
      </c>
      <c r="C270">
        <f>VLOOKUP(A270,Potential_code!$B$1:$E$1691,3,FALSE)</f>
        <v>656686</v>
      </c>
      <c r="D270" t="s">
        <v>1343</v>
      </c>
      <c r="E270" t="str">
        <f t="shared" si="4"/>
        <v>656686CB</v>
      </c>
      <c r="F270">
        <v>42.6</v>
      </c>
    </row>
    <row r="271" spans="1:6" x14ac:dyDescent="0.5">
      <c r="A271" t="s">
        <v>269</v>
      </c>
      <c r="B271" t="s">
        <v>109</v>
      </c>
      <c r="C271">
        <f>VLOOKUP(A271,Potential_code!$B$1:$E$1691,3,FALSE)</f>
        <v>656730</v>
      </c>
      <c r="D271" t="s">
        <v>1343</v>
      </c>
      <c r="E271" t="str">
        <f t="shared" si="4"/>
        <v>656730CB</v>
      </c>
      <c r="F271">
        <v>62.4</v>
      </c>
    </row>
    <row r="272" spans="1:6" x14ac:dyDescent="0.5">
      <c r="A272" t="s">
        <v>414</v>
      </c>
      <c r="B272" t="s">
        <v>115</v>
      </c>
      <c r="C272">
        <f>VLOOKUP(A272,Potential_code!$B$1:$E$1691,3,FALSE)</f>
        <v>656756</v>
      </c>
      <c r="D272" t="s">
        <v>1343</v>
      </c>
      <c r="E272" t="str">
        <f t="shared" si="4"/>
        <v>656756CB</v>
      </c>
      <c r="F272">
        <v>68.099999999999994</v>
      </c>
    </row>
    <row r="273" spans="1:6" x14ac:dyDescent="0.5">
      <c r="A273" t="s">
        <v>321</v>
      </c>
      <c r="B273" t="s">
        <v>161</v>
      </c>
      <c r="C273">
        <f>VLOOKUP(A273,Potential_code!$B$1:$E$1691,3,FALSE)</f>
        <v>656876</v>
      </c>
      <c r="D273" t="s">
        <v>1343</v>
      </c>
      <c r="E273" t="str">
        <f t="shared" si="4"/>
        <v>656876CB</v>
      </c>
      <c r="F273">
        <v>93.6</v>
      </c>
    </row>
    <row r="274" spans="1:6" x14ac:dyDescent="0.5">
      <c r="A274" t="s">
        <v>345</v>
      </c>
      <c r="B274" t="s">
        <v>115</v>
      </c>
      <c r="C274">
        <f>VLOOKUP(A274,Potential_code!$B$1:$E$1691,3,FALSE)</f>
        <v>642068</v>
      </c>
      <c r="D274" t="s">
        <v>1343</v>
      </c>
      <c r="E274" t="str">
        <f t="shared" si="4"/>
        <v>642068CB</v>
      </c>
      <c r="F274">
        <v>62.7</v>
      </c>
    </row>
    <row r="275" spans="1:6" x14ac:dyDescent="0.5">
      <c r="A275" t="s">
        <v>657</v>
      </c>
      <c r="B275" t="s">
        <v>511</v>
      </c>
      <c r="C275">
        <f>VLOOKUP(A275,Potential_code!$B$1:$E$1691,3,FALSE)</f>
        <v>657006</v>
      </c>
      <c r="D275" t="s">
        <v>1343</v>
      </c>
      <c r="E275" t="str">
        <f t="shared" si="4"/>
        <v>657006CB</v>
      </c>
      <c r="F275">
        <v>72.400000000000006</v>
      </c>
    </row>
    <row r="276" spans="1:6" x14ac:dyDescent="0.5">
      <c r="A276" t="s">
        <v>599</v>
      </c>
      <c r="B276" t="s">
        <v>600</v>
      </c>
      <c r="C276">
        <f>VLOOKUP(A276,Potential_code!$B$1:$E$1691,3,FALSE)</f>
        <v>657053</v>
      </c>
      <c r="D276" t="s">
        <v>1343</v>
      </c>
      <c r="E276" t="str">
        <f t="shared" si="4"/>
        <v>657053CB</v>
      </c>
      <c r="F276">
        <v>61.2</v>
      </c>
    </row>
    <row r="277" spans="1:6" x14ac:dyDescent="0.5">
      <c r="A277" t="s">
        <v>555</v>
      </c>
      <c r="B277" t="s">
        <v>556</v>
      </c>
      <c r="C277">
        <f>VLOOKUP(A277,Potential_code!$B$1:$E$1691,3,FALSE)</f>
        <v>657093</v>
      </c>
      <c r="D277" t="s">
        <v>1343</v>
      </c>
      <c r="E277" t="str">
        <f t="shared" si="4"/>
        <v>657093CB</v>
      </c>
      <c r="F277">
        <v>42.9</v>
      </c>
    </row>
    <row r="278" spans="1:6" x14ac:dyDescent="0.5">
      <c r="A278" t="s">
        <v>921</v>
      </c>
      <c r="B278" t="s">
        <v>922</v>
      </c>
      <c r="C278">
        <f>VLOOKUP(A278,Potential_code!$B$1:$E$1691,3,FALSE)</f>
        <v>657248</v>
      </c>
      <c r="D278" t="s">
        <v>1343</v>
      </c>
      <c r="E278" t="str">
        <f t="shared" si="4"/>
        <v>657248CB</v>
      </c>
      <c r="F278">
        <v>71.8</v>
      </c>
    </row>
    <row r="279" spans="1:6" x14ac:dyDescent="0.5">
      <c r="A279" t="s">
        <v>326</v>
      </c>
      <c r="B279" t="s">
        <v>101</v>
      </c>
      <c r="C279">
        <f>VLOOKUP(A279,Potential_code!$B$1:$E$1691,3,FALSE)</f>
        <v>657097</v>
      </c>
      <c r="D279" t="s">
        <v>1343</v>
      </c>
      <c r="E279" t="str">
        <f t="shared" si="4"/>
        <v>657097CB</v>
      </c>
      <c r="F279">
        <v>65.5</v>
      </c>
    </row>
    <row r="280" spans="1:6" x14ac:dyDescent="0.5">
      <c r="A280" t="s">
        <v>917</v>
      </c>
      <c r="B280" t="s">
        <v>119</v>
      </c>
      <c r="C280">
        <f>VLOOKUP(A280,Potential_code!$B$1:$E$1691,3,FALSE)</f>
        <v>657746</v>
      </c>
      <c r="D280" t="s">
        <v>1343</v>
      </c>
      <c r="E280" t="str">
        <f t="shared" si="4"/>
        <v>657746CB</v>
      </c>
      <c r="F280">
        <v>42.1</v>
      </c>
    </row>
    <row r="281" spans="1:6" x14ac:dyDescent="0.5">
      <c r="A281" t="s">
        <v>818</v>
      </c>
      <c r="B281" t="s">
        <v>513</v>
      </c>
      <c r="C281">
        <f>VLOOKUP(A281,Potential_code!$B$1:$E$1691,3,FALSE)</f>
        <v>658551</v>
      </c>
      <c r="D281" t="s">
        <v>1343</v>
      </c>
      <c r="E281" t="str">
        <f t="shared" si="4"/>
        <v>658551CB</v>
      </c>
      <c r="F281">
        <v>75.8</v>
      </c>
    </row>
    <row r="282" spans="1:6" x14ac:dyDescent="0.5">
      <c r="A282" t="s">
        <v>230</v>
      </c>
      <c r="B282" t="s">
        <v>231</v>
      </c>
      <c r="C282">
        <f>VLOOKUP(A282,Potential_code!$B$1:$E$1691,3,FALSE)</f>
        <v>660271</v>
      </c>
      <c r="D282" t="s">
        <v>1343</v>
      </c>
      <c r="E282" t="str">
        <f t="shared" si="4"/>
        <v>660271CB</v>
      </c>
      <c r="F282">
        <v>48.8</v>
      </c>
    </row>
    <row r="283" spans="1:6" x14ac:dyDescent="0.5">
      <c r="A283" t="s">
        <v>431</v>
      </c>
      <c r="B283" t="s">
        <v>432</v>
      </c>
      <c r="C283">
        <f>VLOOKUP(A283,Potential_code!$B$1:$E$1691,3,FALSE)</f>
        <v>660623</v>
      </c>
      <c r="D283" t="s">
        <v>1343</v>
      </c>
      <c r="E283" t="str">
        <f t="shared" si="4"/>
        <v>660623CB</v>
      </c>
      <c r="F283">
        <v>43.4</v>
      </c>
    </row>
    <row r="284" spans="1:6" x14ac:dyDescent="0.5">
      <c r="A284" t="s">
        <v>722</v>
      </c>
      <c r="B284" t="s">
        <v>723</v>
      </c>
      <c r="C284">
        <f>VLOOKUP(A284,Potential_code!$B$1:$E$1691,3,FALSE)</f>
        <v>660813</v>
      </c>
      <c r="D284" t="s">
        <v>1343</v>
      </c>
      <c r="E284" t="str">
        <f t="shared" si="4"/>
        <v>660813CB</v>
      </c>
      <c r="F284">
        <v>59</v>
      </c>
    </row>
    <row r="285" spans="1:6" x14ac:dyDescent="0.5">
      <c r="A285" t="s">
        <v>569</v>
      </c>
      <c r="B285" t="s">
        <v>570</v>
      </c>
      <c r="C285">
        <f>VLOOKUP(A285,Potential_code!$B$1:$E$1691,3,FALSE)</f>
        <v>660853</v>
      </c>
      <c r="D285" t="s">
        <v>1343</v>
      </c>
      <c r="E285" t="str">
        <f t="shared" si="4"/>
        <v>660853CB</v>
      </c>
      <c r="F285">
        <v>79.7</v>
      </c>
    </row>
    <row r="286" spans="1:6" x14ac:dyDescent="0.5">
      <c r="A286" t="s">
        <v>343</v>
      </c>
      <c r="B286" t="s">
        <v>344</v>
      </c>
      <c r="C286">
        <f>VLOOKUP(A286,Potential_code!$B$1:$E$1691,3,FALSE)</f>
        <v>661403</v>
      </c>
      <c r="D286" t="s">
        <v>1343</v>
      </c>
      <c r="E286" t="str">
        <f t="shared" si="4"/>
        <v>661403CB</v>
      </c>
      <c r="F286">
        <v>77.900000000000006</v>
      </c>
    </row>
    <row r="287" spans="1:6" x14ac:dyDescent="0.5">
      <c r="A287" t="s">
        <v>738</v>
      </c>
      <c r="B287" t="s">
        <v>141</v>
      </c>
      <c r="C287">
        <f>VLOOKUP(A287,Potential_code!$B$1:$E$1691,3,FALSE)</f>
        <v>661563</v>
      </c>
      <c r="D287" t="s">
        <v>1343</v>
      </c>
      <c r="E287" t="str">
        <f t="shared" si="4"/>
        <v>661563CB</v>
      </c>
      <c r="F287">
        <v>44.7</v>
      </c>
    </row>
    <row r="288" spans="1:6" x14ac:dyDescent="0.5">
      <c r="A288" t="s">
        <v>852</v>
      </c>
      <c r="B288" t="s">
        <v>853</v>
      </c>
      <c r="C288">
        <f>VLOOKUP(A288,Potential_code!$B$1:$E$1691,3,FALSE)</f>
        <v>663366</v>
      </c>
      <c r="D288" t="s">
        <v>1343</v>
      </c>
      <c r="E288" t="str">
        <f t="shared" si="4"/>
        <v>663366CB</v>
      </c>
      <c r="F288">
        <v>88.7</v>
      </c>
    </row>
    <row r="289" spans="1:6" x14ac:dyDescent="0.5">
      <c r="A289" t="s">
        <v>954</v>
      </c>
      <c r="B289" t="s">
        <v>220</v>
      </c>
      <c r="C289">
        <f>VLOOKUP(A289,Potential_code!$B$1:$E$1691,3,FALSE)</f>
        <v>663399</v>
      </c>
      <c r="D289" t="s">
        <v>1343</v>
      </c>
      <c r="E289" t="str">
        <f t="shared" si="4"/>
        <v>663399CB</v>
      </c>
      <c r="F289">
        <v>57.2</v>
      </c>
    </row>
    <row r="290" spans="1:6" x14ac:dyDescent="0.5">
      <c r="A290" t="s">
        <v>601</v>
      </c>
      <c r="B290" t="s">
        <v>422</v>
      </c>
      <c r="C290">
        <f>VLOOKUP(A290,Potential_code!$B$1:$E$1691,3,FALSE)</f>
        <v>663432</v>
      </c>
      <c r="D290" t="s">
        <v>1343</v>
      </c>
      <c r="E290" t="str">
        <f t="shared" si="4"/>
        <v>663432CB</v>
      </c>
      <c r="F290">
        <v>37</v>
      </c>
    </row>
    <row r="291" spans="1:6" x14ac:dyDescent="0.5">
      <c r="A291" t="s">
        <v>226</v>
      </c>
      <c r="B291" t="s">
        <v>227</v>
      </c>
      <c r="C291">
        <f>VLOOKUP(A291,Potential_code!$B$1:$E$1691,3,FALSE)</f>
        <v>663465</v>
      </c>
      <c r="D291" t="s">
        <v>1343</v>
      </c>
      <c r="E291" t="str">
        <f t="shared" si="4"/>
        <v>663465CB</v>
      </c>
      <c r="F291">
        <v>65.400000000000006</v>
      </c>
    </row>
    <row r="292" spans="1:6" x14ac:dyDescent="0.5">
      <c r="A292" t="s">
        <v>682</v>
      </c>
      <c r="B292" t="s">
        <v>101</v>
      </c>
      <c r="C292">
        <f>VLOOKUP(A292,Potential_code!$B$1:$E$1691,3,FALSE)</f>
        <v>663531</v>
      </c>
      <c r="D292" t="s">
        <v>1343</v>
      </c>
      <c r="E292" t="str">
        <f t="shared" si="4"/>
        <v>663531CB</v>
      </c>
      <c r="F292">
        <v>79.5</v>
      </c>
    </row>
    <row r="293" spans="1:6" x14ac:dyDescent="0.5">
      <c r="A293" t="s">
        <v>352</v>
      </c>
      <c r="B293" t="s">
        <v>353</v>
      </c>
      <c r="C293">
        <f>VLOOKUP(A293,Potential_code!$B$1:$E$1691,3,FALSE)</f>
        <v>663554</v>
      </c>
      <c r="D293" t="s">
        <v>1343</v>
      </c>
      <c r="E293" t="str">
        <f t="shared" si="4"/>
        <v>663554CB</v>
      </c>
      <c r="F293">
        <v>88.6</v>
      </c>
    </row>
    <row r="294" spans="1:6" x14ac:dyDescent="0.5">
      <c r="A294" t="s">
        <v>290</v>
      </c>
      <c r="B294" t="s">
        <v>291</v>
      </c>
      <c r="C294">
        <f>VLOOKUP(A294,Potential_code!$B$1:$E$1691,3,FALSE)</f>
        <v>663556</v>
      </c>
      <c r="D294" t="s">
        <v>1343</v>
      </c>
      <c r="E294" t="str">
        <f t="shared" si="4"/>
        <v>663556CB</v>
      </c>
      <c r="F294">
        <v>54.7</v>
      </c>
    </row>
    <row r="295" spans="1:6" x14ac:dyDescent="0.5">
      <c r="A295" t="s">
        <v>691</v>
      </c>
      <c r="B295" t="s">
        <v>643</v>
      </c>
      <c r="C295">
        <f>VLOOKUP(A295,Potential_code!$B$1:$E$1691,3,FALSE)</f>
        <v>663574</v>
      </c>
      <c r="D295" t="s">
        <v>1343</v>
      </c>
      <c r="E295" t="str">
        <f t="shared" si="4"/>
        <v>663574CB</v>
      </c>
      <c r="F295">
        <v>58.5</v>
      </c>
    </row>
    <row r="296" spans="1:6" x14ac:dyDescent="0.5">
      <c r="A296" t="s">
        <v>826</v>
      </c>
      <c r="B296" t="s">
        <v>827</v>
      </c>
      <c r="C296">
        <f>VLOOKUP(A296,Potential_code!$B$1:$E$1691,3,FALSE)</f>
        <v>663753</v>
      </c>
      <c r="D296" t="s">
        <v>1343</v>
      </c>
      <c r="E296" t="str">
        <f t="shared" si="4"/>
        <v>663753CB</v>
      </c>
      <c r="F296">
        <v>63.5</v>
      </c>
    </row>
    <row r="297" spans="1:6" x14ac:dyDescent="0.5">
      <c r="A297" t="s">
        <v>683</v>
      </c>
      <c r="B297" t="s">
        <v>170</v>
      </c>
      <c r="C297">
        <f>VLOOKUP(A297,Potential_code!$B$1:$E$1691,3,FALSE)</f>
        <v>663765</v>
      </c>
      <c r="D297" t="s">
        <v>1343</v>
      </c>
      <c r="E297" t="str">
        <f t="shared" si="4"/>
        <v>663765CB</v>
      </c>
      <c r="F297">
        <v>85.9</v>
      </c>
    </row>
    <row r="298" spans="1:6" x14ac:dyDescent="0.5">
      <c r="A298" t="s">
        <v>655</v>
      </c>
      <c r="B298" t="s">
        <v>656</v>
      </c>
      <c r="C298">
        <f>VLOOKUP(A298,Potential_code!$B$1:$E$1691,3,FALSE)</f>
        <v>663770</v>
      </c>
      <c r="D298" t="s">
        <v>1343</v>
      </c>
      <c r="E298" t="str">
        <f t="shared" si="4"/>
        <v>663770CB</v>
      </c>
      <c r="F298">
        <v>88.9</v>
      </c>
    </row>
    <row r="299" spans="1:6" x14ac:dyDescent="0.5">
      <c r="A299" t="s">
        <v>547</v>
      </c>
      <c r="B299" t="s">
        <v>197</v>
      </c>
      <c r="C299">
        <f>VLOOKUP(A299,Potential_code!$B$1:$E$1691,3,FALSE)</f>
        <v>663776</v>
      </c>
      <c r="D299" t="s">
        <v>1343</v>
      </c>
      <c r="E299" t="str">
        <f t="shared" si="4"/>
        <v>663776CB</v>
      </c>
      <c r="F299">
        <v>72.3</v>
      </c>
    </row>
    <row r="300" spans="1:6" x14ac:dyDescent="0.5">
      <c r="A300" t="s">
        <v>801</v>
      </c>
      <c r="B300" t="s">
        <v>802</v>
      </c>
      <c r="C300">
        <f>VLOOKUP(A300,Potential_code!$B$1:$E$1691,3,FALSE)</f>
        <v>663804</v>
      </c>
      <c r="D300" t="s">
        <v>1343</v>
      </c>
      <c r="E300" t="str">
        <f t="shared" si="4"/>
        <v>663804CB</v>
      </c>
      <c r="F300">
        <v>89.1</v>
      </c>
    </row>
    <row r="301" spans="1:6" x14ac:dyDescent="0.5">
      <c r="A301" t="s">
        <v>88</v>
      </c>
      <c r="B301" t="s">
        <v>89</v>
      </c>
      <c r="C301">
        <f>VLOOKUP(A301,Potential_code!$B$1:$E$1691,3,FALSE)</f>
        <v>663978</v>
      </c>
      <c r="D301" t="s">
        <v>1343</v>
      </c>
      <c r="E301" t="str">
        <f t="shared" si="4"/>
        <v>663978CB</v>
      </c>
      <c r="F301">
        <v>47.3</v>
      </c>
    </row>
    <row r="302" spans="1:6" x14ac:dyDescent="0.5">
      <c r="A302" t="s">
        <v>858</v>
      </c>
      <c r="B302" t="s">
        <v>282</v>
      </c>
      <c r="C302">
        <f>VLOOKUP(A302,Potential_code!$B$1:$E$1691,3,FALSE)</f>
        <v>663992</v>
      </c>
      <c r="D302" t="s">
        <v>1343</v>
      </c>
      <c r="E302" t="str">
        <f t="shared" si="4"/>
        <v>663992CB</v>
      </c>
      <c r="F302">
        <v>83.1</v>
      </c>
    </row>
    <row r="303" spans="1:6" x14ac:dyDescent="0.5">
      <c r="A303" t="s">
        <v>842</v>
      </c>
      <c r="B303" t="s">
        <v>720</v>
      </c>
      <c r="C303">
        <f>VLOOKUP(A303,Potential_code!$B$1:$E$1691,3,FALSE)</f>
        <v>664054</v>
      </c>
      <c r="D303" t="s">
        <v>1343</v>
      </c>
      <c r="E303" t="str">
        <f t="shared" si="4"/>
        <v>664054CB</v>
      </c>
      <c r="F303">
        <v>86.8</v>
      </c>
    </row>
    <row r="304" spans="1:6" x14ac:dyDescent="0.5">
      <c r="A304" t="s">
        <v>642</v>
      </c>
      <c r="B304" t="s">
        <v>643</v>
      </c>
      <c r="C304">
        <f>VLOOKUP(A304,Potential_code!$B$1:$E$1691,3,FALSE)</f>
        <v>664062</v>
      </c>
      <c r="D304" t="s">
        <v>1343</v>
      </c>
      <c r="E304" t="str">
        <f t="shared" si="4"/>
        <v>664062CB</v>
      </c>
      <c r="F304">
        <v>60.9</v>
      </c>
    </row>
    <row r="305" spans="1:6" x14ac:dyDescent="0.5">
      <c r="A305" t="s">
        <v>866</v>
      </c>
      <c r="B305" t="s">
        <v>19</v>
      </c>
      <c r="C305">
        <f>VLOOKUP(A305,Potential_code!$B$1:$E$1691,3,FALSE)</f>
        <v>664092</v>
      </c>
      <c r="D305" t="s">
        <v>1343</v>
      </c>
      <c r="E305" t="str">
        <f t="shared" si="4"/>
        <v>664092CB</v>
      </c>
      <c r="F305">
        <v>68.400000000000006</v>
      </c>
    </row>
    <row r="306" spans="1:6" x14ac:dyDescent="0.5">
      <c r="A306" t="s">
        <v>328</v>
      </c>
      <c r="B306" t="s">
        <v>329</v>
      </c>
      <c r="C306">
        <f>VLOOKUP(A306,Potential_code!$B$1:$E$1691,3,FALSE)</f>
        <v>664141</v>
      </c>
      <c r="D306" t="s">
        <v>1343</v>
      </c>
      <c r="E306" t="str">
        <f t="shared" si="4"/>
        <v>664141CB</v>
      </c>
      <c r="F306">
        <v>83</v>
      </c>
    </row>
    <row r="307" spans="1:6" x14ac:dyDescent="0.5">
      <c r="A307" t="s">
        <v>839</v>
      </c>
      <c r="B307" t="s">
        <v>790</v>
      </c>
      <c r="C307">
        <f>VLOOKUP(A307,Potential_code!$B$1:$E$1691,3,FALSE)</f>
        <v>664157</v>
      </c>
      <c r="D307" t="s">
        <v>1343</v>
      </c>
      <c r="E307" t="str">
        <f t="shared" si="4"/>
        <v>664157CB</v>
      </c>
      <c r="F307">
        <v>78.8</v>
      </c>
    </row>
    <row r="308" spans="1:6" x14ac:dyDescent="0.5">
      <c r="A308" t="s">
        <v>429</v>
      </c>
      <c r="B308" t="s">
        <v>430</v>
      </c>
      <c r="C308">
        <f>VLOOKUP(A308,Potential_code!$B$1:$E$1691,3,FALSE)</f>
        <v>664208</v>
      </c>
      <c r="D308" t="s">
        <v>1343</v>
      </c>
      <c r="E308" t="str">
        <f t="shared" si="4"/>
        <v>664208CB</v>
      </c>
      <c r="F308">
        <v>94.5</v>
      </c>
    </row>
    <row r="309" spans="1:6" x14ac:dyDescent="0.5">
      <c r="A309" t="s">
        <v>200</v>
      </c>
      <c r="B309" t="s">
        <v>637</v>
      </c>
      <c r="C309">
        <f>VLOOKUP(A309,Potential_code!$B$1:$E$1691,3,FALSE)</f>
        <v>664285</v>
      </c>
      <c r="D309" t="s">
        <v>1343</v>
      </c>
      <c r="E309" t="str">
        <f t="shared" si="4"/>
        <v>664285CB</v>
      </c>
      <c r="F309">
        <v>83</v>
      </c>
    </row>
    <row r="310" spans="1:6" x14ac:dyDescent="0.5">
      <c r="A310" t="s">
        <v>144</v>
      </c>
      <c r="B310" t="s">
        <v>145</v>
      </c>
      <c r="C310">
        <f>VLOOKUP(A310,Potential_code!$B$1:$E$1691,3,FALSE)</f>
        <v>664299</v>
      </c>
      <c r="D310" t="s">
        <v>1343</v>
      </c>
      <c r="E310" t="str">
        <f t="shared" si="4"/>
        <v>664299CB</v>
      </c>
      <c r="F310">
        <v>76.900000000000006</v>
      </c>
    </row>
    <row r="311" spans="1:6" x14ac:dyDescent="0.5">
      <c r="A311" t="s">
        <v>854</v>
      </c>
      <c r="B311" t="s">
        <v>855</v>
      </c>
      <c r="C311">
        <f>VLOOKUP(A311,Potential_code!$B$1:$E$1691,3,FALSE)</f>
        <v>664714</v>
      </c>
      <c r="D311" t="s">
        <v>1343</v>
      </c>
      <c r="E311" t="str">
        <f t="shared" si="4"/>
        <v>664714CB</v>
      </c>
      <c r="F311">
        <v>67.400000000000006</v>
      </c>
    </row>
    <row r="312" spans="1:6" x14ac:dyDescent="0.5">
      <c r="A312" t="s">
        <v>707</v>
      </c>
      <c r="B312" t="s">
        <v>170</v>
      </c>
      <c r="C312">
        <f>VLOOKUP(A312,Potential_code!$B$1:$E$1691,3,FALSE)</f>
        <v>664776</v>
      </c>
      <c r="D312" t="s">
        <v>1343</v>
      </c>
      <c r="E312" t="str">
        <f t="shared" si="4"/>
        <v>664776CB</v>
      </c>
      <c r="F312">
        <v>66.3</v>
      </c>
    </row>
    <row r="313" spans="1:6" x14ac:dyDescent="0.5">
      <c r="A313" t="s">
        <v>521</v>
      </c>
      <c r="B313" t="s">
        <v>177</v>
      </c>
      <c r="C313">
        <f>VLOOKUP(A313,Potential_code!$B$1:$E$1691,3,FALSE)</f>
        <v>664854</v>
      </c>
      <c r="D313" t="s">
        <v>1343</v>
      </c>
      <c r="E313" t="str">
        <f t="shared" si="4"/>
        <v>664854CB</v>
      </c>
      <c r="F313">
        <v>54.6</v>
      </c>
    </row>
    <row r="314" spans="1:6" x14ac:dyDescent="0.5">
      <c r="A314" t="s">
        <v>695</v>
      </c>
      <c r="B314" t="s">
        <v>272</v>
      </c>
      <c r="C314">
        <f>VLOOKUP(A314,Potential_code!$B$1:$E$1691,3,FALSE)</f>
        <v>664948</v>
      </c>
      <c r="D314" t="s">
        <v>1343</v>
      </c>
      <c r="E314" t="str">
        <f t="shared" si="4"/>
        <v>664948CB</v>
      </c>
      <c r="F314">
        <v>54</v>
      </c>
    </row>
    <row r="315" spans="1:6" x14ac:dyDescent="0.5">
      <c r="A315" t="s">
        <v>406</v>
      </c>
      <c r="B315" t="s">
        <v>407</v>
      </c>
      <c r="C315">
        <f>VLOOKUP(A315,Potential_code!$B$1:$E$1691,3,FALSE)</f>
        <v>665152</v>
      </c>
      <c r="D315" t="s">
        <v>1343</v>
      </c>
      <c r="E315" t="str">
        <f t="shared" si="4"/>
        <v>665152CB</v>
      </c>
      <c r="F315">
        <v>91.8</v>
      </c>
    </row>
    <row r="316" spans="1:6" x14ac:dyDescent="0.5">
      <c r="A316" t="s">
        <v>938</v>
      </c>
      <c r="B316" t="s">
        <v>91</v>
      </c>
      <c r="C316">
        <f>VLOOKUP(A316,Potential_code!$B$1:$E$1691,3,FALSE)</f>
        <v>665733</v>
      </c>
      <c r="D316" t="s">
        <v>1343</v>
      </c>
      <c r="E316" t="str">
        <f t="shared" si="4"/>
        <v>665733CB</v>
      </c>
      <c r="F316">
        <v>50.4</v>
      </c>
    </row>
    <row r="317" spans="1:6" x14ac:dyDescent="0.5">
      <c r="A317" t="s">
        <v>202</v>
      </c>
      <c r="B317" t="s">
        <v>360</v>
      </c>
      <c r="C317">
        <f>VLOOKUP(A317,Potential_code!$B$1:$E$1691,3,FALSE)</f>
        <v>641312</v>
      </c>
      <c r="D317" t="s">
        <v>1343</v>
      </c>
      <c r="E317" t="str">
        <f t="shared" si="4"/>
        <v>641312CB</v>
      </c>
      <c r="F317">
        <v>84.5</v>
      </c>
    </row>
    <row r="318" spans="1:6" x14ac:dyDescent="0.5">
      <c r="A318" t="s">
        <v>202</v>
      </c>
      <c r="B318" t="s">
        <v>726</v>
      </c>
      <c r="C318">
        <f>VLOOKUP(A318,Potential_code!$B$1:$E$1691,3,FALSE)</f>
        <v>641312</v>
      </c>
      <c r="D318" t="s">
        <v>1343</v>
      </c>
      <c r="E318" t="str">
        <f t="shared" si="4"/>
        <v>641312CB</v>
      </c>
      <c r="F318">
        <v>79.8</v>
      </c>
    </row>
    <row r="319" spans="1:6" x14ac:dyDescent="0.5">
      <c r="A319" t="s">
        <v>202</v>
      </c>
      <c r="B319" t="s">
        <v>25</v>
      </c>
      <c r="C319">
        <f>VLOOKUP(A319,Potential_code!$B$1:$E$1691,3,FALSE)</f>
        <v>641312</v>
      </c>
      <c r="D319" t="s">
        <v>1343</v>
      </c>
      <c r="E319" t="str">
        <f t="shared" si="4"/>
        <v>641312CB</v>
      </c>
      <c r="F319">
        <v>76.7</v>
      </c>
    </row>
    <row r="320" spans="1:6" x14ac:dyDescent="0.5">
      <c r="A320" t="s">
        <v>202</v>
      </c>
      <c r="B320" t="s">
        <v>161</v>
      </c>
      <c r="C320">
        <f>VLOOKUP(A320,Potential_code!$B$1:$E$1691,3,FALSE)</f>
        <v>641312</v>
      </c>
      <c r="D320" t="s">
        <v>1343</v>
      </c>
      <c r="E320" t="str">
        <f t="shared" si="4"/>
        <v>641312CB</v>
      </c>
      <c r="F320">
        <v>57.2</v>
      </c>
    </row>
    <row r="321" spans="1:6" x14ac:dyDescent="0.5">
      <c r="A321" t="s">
        <v>202</v>
      </c>
      <c r="B321" t="s">
        <v>583</v>
      </c>
      <c r="C321">
        <f>VLOOKUP(A321,Potential_code!$B$1:$E$1691,3,FALSE)</f>
        <v>641312</v>
      </c>
      <c r="D321" t="s">
        <v>1343</v>
      </c>
      <c r="E321" t="str">
        <f t="shared" si="4"/>
        <v>641312CB</v>
      </c>
      <c r="F321">
        <v>53.5</v>
      </c>
    </row>
    <row r="322" spans="1:6" x14ac:dyDescent="0.5">
      <c r="A322" t="s">
        <v>596</v>
      </c>
      <c r="B322" t="s">
        <v>597</v>
      </c>
      <c r="C322">
        <f>VLOOKUP(A322,Potential_code!$B$1:$E$1691,3,FALSE)</f>
        <v>666200</v>
      </c>
      <c r="D322" t="s">
        <v>1343</v>
      </c>
      <c r="E322" t="str">
        <f t="shared" si="4"/>
        <v>666200CB</v>
      </c>
      <c r="F322">
        <v>44.2</v>
      </c>
    </row>
    <row r="323" spans="1:6" x14ac:dyDescent="0.5">
      <c r="A323" t="s">
        <v>704</v>
      </c>
      <c r="B323" t="s">
        <v>119</v>
      </c>
      <c r="C323">
        <f>VLOOKUP(A323,Potential_code!$B$1:$E$1691,3,FALSE)</f>
        <v>666205</v>
      </c>
      <c r="D323" t="s">
        <v>1343</v>
      </c>
      <c r="E323" t="str">
        <f t="shared" ref="E323:E369" si="5">C323&amp;D323</f>
        <v>666205CB</v>
      </c>
      <c r="F323">
        <v>56.3</v>
      </c>
    </row>
    <row r="324" spans="1:6" x14ac:dyDescent="0.5">
      <c r="A324" t="s">
        <v>881</v>
      </c>
      <c r="B324" t="s">
        <v>882</v>
      </c>
      <c r="C324">
        <f>VLOOKUP(A324,Potential_code!$B$1:$E$1691,3,FALSE)</f>
        <v>667297</v>
      </c>
      <c r="D324" t="s">
        <v>1343</v>
      </c>
      <c r="E324" t="str">
        <f t="shared" si="5"/>
        <v>667297CB</v>
      </c>
      <c r="F324">
        <v>59.7</v>
      </c>
    </row>
    <row r="325" spans="1:6" x14ac:dyDescent="0.5">
      <c r="A325" t="s">
        <v>762</v>
      </c>
      <c r="B325" t="s">
        <v>488</v>
      </c>
      <c r="C325">
        <f>VLOOKUP(A325,Potential_code!$B$1:$E$1691,3,FALSE)</f>
        <v>667376</v>
      </c>
      <c r="D325" t="s">
        <v>1343</v>
      </c>
      <c r="E325" t="str">
        <f t="shared" si="5"/>
        <v>667376CB</v>
      </c>
      <c r="F325">
        <v>79.099999999999994</v>
      </c>
    </row>
    <row r="326" spans="1:6" x14ac:dyDescent="0.5">
      <c r="A326" t="s">
        <v>867</v>
      </c>
      <c r="B326" t="s">
        <v>645</v>
      </c>
      <c r="C326">
        <f>VLOOKUP(A326,Potential_code!$B$1:$E$1691,3,FALSE)</f>
        <v>667498</v>
      </c>
      <c r="D326" t="s">
        <v>1343</v>
      </c>
      <c r="E326" t="str">
        <f t="shared" si="5"/>
        <v>667498CB</v>
      </c>
      <c r="F326">
        <v>70.3</v>
      </c>
    </row>
    <row r="327" spans="1:6" x14ac:dyDescent="0.5">
      <c r="A327" t="s">
        <v>243</v>
      </c>
      <c r="B327" t="s">
        <v>45</v>
      </c>
      <c r="C327">
        <f>VLOOKUP(A327,Potential_code!$B$1:$E$1691,3,FALSE)</f>
        <v>668676</v>
      </c>
      <c r="D327" t="s">
        <v>1343</v>
      </c>
      <c r="E327" t="str">
        <f t="shared" si="5"/>
        <v>668676CB</v>
      </c>
      <c r="F327">
        <v>64.599999999999994</v>
      </c>
    </row>
    <row r="328" spans="1:6" x14ac:dyDescent="0.5">
      <c r="A328" t="s">
        <v>162</v>
      </c>
      <c r="B328" t="s">
        <v>163</v>
      </c>
      <c r="C328">
        <f>VLOOKUP(A328,Potential_code!$B$1:$E$1691,3,FALSE)</f>
        <v>668678</v>
      </c>
      <c r="D328" t="s">
        <v>1343</v>
      </c>
      <c r="E328" t="str">
        <f t="shared" si="5"/>
        <v>668678CB</v>
      </c>
      <c r="F328">
        <v>96.9</v>
      </c>
    </row>
    <row r="329" spans="1:6" x14ac:dyDescent="0.5">
      <c r="A329" t="s">
        <v>791</v>
      </c>
      <c r="B329" t="s">
        <v>792</v>
      </c>
      <c r="C329">
        <f>VLOOKUP(A329,Potential_code!$B$1:$E$1691,3,FALSE)</f>
        <v>668687</v>
      </c>
      <c r="D329" t="s">
        <v>1343</v>
      </c>
      <c r="E329" t="str">
        <f t="shared" si="5"/>
        <v>668687CB</v>
      </c>
      <c r="F329">
        <v>76.900000000000006</v>
      </c>
    </row>
    <row r="330" spans="1:6" x14ac:dyDescent="0.5">
      <c r="A330" t="s">
        <v>527</v>
      </c>
      <c r="B330" t="s">
        <v>528</v>
      </c>
      <c r="C330">
        <f>VLOOKUP(A330,Potential_code!$B$1:$E$1691,3,FALSE)</f>
        <v>458677</v>
      </c>
      <c r="D330" t="s">
        <v>1343</v>
      </c>
      <c r="E330" t="str">
        <f t="shared" si="5"/>
        <v>458677CB</v>
      </c>
      <c r="F330">
        <v>78.3</v>
      </c>
    </row>
    <row r="331" spans="1:6" x14ac:dyDescent="0.5">
      <c r="A331" t="s">
        <v>545</v>
      </c>
      <c r="B331" t="s">
        <v>546</v>
      </c>
      <c r="C331">
        <f>VLOOKUP(A331,Potential_code!$B$1:$E$1691,3,FALSE)</f>
        <v>669145</v>
      </c>
      <c r="D331" t="s">
        <v>1343</v>
      </c>
      <c r="E331" t="str">
        <f t="shared" si="5"/>
        <v>669145CB</v>
      </c>
      <c r="F331">
        <v>79.2</v>
      </c>
    </row>
    <row r="332" spans="1:6" x14ac:dyDescent="0.5">
      <c r="A332" t="s">
        <v>66</v>
      </c>
      <c r="B332" t="s">
        <v>67</v>
      </c>
      <c r="C332">
        <f>VLOOKUP(A332,Potential_code!$B$1:$E$1691,3,FALSE)</f>
        <v>669203</v>
      </c>
      <c r="D332" t="s">
        <v>1343</v>
      </c>
      <c r="E332" t="str">
        <f t="shared" si="5"/>
        <v>669203CB</v>
      </c>
      <c r="F332">
        <v>73</v>
      </c>
    </row>
    <row r="333" spans="1:6" x14ac:dyDescent="0.5">
      <c r="A333" t="s">
        <v>190</v>
      </c>
      <c r="B333" t="s">
        <v>191</v>
      </c>
      <c r="C333">
        <f>VLOOKUP(A333,Potential_code!$B$1:$E$1691,3,FALSE)</f>
        <v>669211</v>
      </c>
      <c r="D333" t="s">
        <v>1343</v>
      </c>
      <c r="E333" t="str">
        <f t="shared" si="5"/>
        <v>669211CB</v>
      </c>
      <c r="F333">
        <v>80.7</v>
      </c>
    </row>
    <row r="334" spans="1:6" x14ac:dyDescent="0.5">
      <c r="A334" t="s">
        <v>401</v>
      </c>
      <c r="B334" t="s">
        <v>402</v>
      </c>
      <c r="C334">
        <f>VLOOKUP(A334,Potential_code!$B$1:$E$1691,3,FALSE)</f>
        <v>669212</v>
      </c>
      <c r="D334" t="s">
        <v>1343</v>
      </c>
      <c r="E334" t="str">
        <f t="shared" si="5"/>
        <v>669212CB</v>
      </c>
      <c r="F334">
        <v>70</v>
      </c>
    </row>
    <row r="335" spans="1:6" x14ac:dyDescent="0.5">
      <c r="A335" t="s">
        <v>787</v>
      </c>
      <c r="B335" t="s">
        <v>456</v>
      </c>
      <c r="C335">
        <f>VLOOKUP(A335,Potential_code!$B$1:$E$1691,3,FALSE)</f>
        <v>669294</v>
      </c>
      <c r="D335" t="s">
        <v>1343</v>
      </c>
      <c r="E335" t="str">
        <f t="shared" si="5"/>
        <v>669294CB</v>
      </c>
      <c r="F335">
        <v>39.6</v>
      </c>
    </row>
    <row r="336" spans="1:6" x14ac:dyDescent="0.5">
      <c r="A336" t="s">
        <v>499</v>
      </c>
      <c r="B336" t="s">
        <v>753</v>
      </c>
      <c r="C336">
        <f>VLOOKUP(A336,Potential_code!$B$1:$E$1691,3,FALSE)</f>
        <v>669330</v>
      </c>
      <c r="D336" t="s">
        <v>1343</v>
      </c>
      <c r="E336" t="str">
        <f t="shared" si="5"/>
        <v>669330CB</v>
      </c>
      <c r="F336">
        <v>49.6</v>
      </c>
    </row>
    <row r="337" spans="1:6" x14ac:dyDescent="0.5">
      <c r="A337" t="s">
        <v>130</v>
      </c>
      <c r="B337" t="s">
        <v>131</v>
      </c>
      <c r="C337">
        <f>VLOOKUP(A337,Potential_code!$B$1:$E$1691,3,FALSE)</f>
        <v>669373</v>
      </c>
      <c r="D337" t="s">
        <v>1343</v>
      </c>
      <c r="E337" t="str">
        <f t="shared" si="5"/>
        <v>669373CB</v>
      </c>
      <c r="F337">
        <v>62.6</v>
      </c>
    </row>
    <row r="338" spans="1:6" x14ac:dyDescent="0.5">
      <c r="A338" t="s">
        <v>901</v>
      </c>
      <c r="B338" t="s">
        <v>810</v>
      </c>
      <c r="C338">
        <f>VLOOKUP(A338,Potential_code!$B$1:$E$1691,3,FALSE)</f>
        <v>669424</v>
      </c>
      <c r="D338" t="s">
        <v>1343</v>
      </c>
      <c r="E338" t="str">
        <f t="shared" si="5"/>
        <v>669424CB</v>
      </c>
      <c r="F338">
        <v>70.400000000000006</v>
      </c>
    </row>
    <row r="339" spans="1:6" x14ac:dyDescent="0.5">
      <c r="A339" t="s">
        <v>108</v>
      </c>
      <c r="B339" t="s">
        <v>305</v>
      </c>
      <c r="C339">
        <f>VLOOKUP(A339,Potential_code!$B$1:$E$1691,3,FALSE)</f>
        <v>669432</v>
      </c>
      <c r="D339" t="s">
        <v>1343</v>
      </c>
      <c r="E339" t="str">
        <f t="shared" si="5"/>
        <v>669432CB</v>
      </c>
      <c r="F339">
        <v>67</v>
      </c>
    </row>
    <row r="340" spans="1:6" x14ac:dyDescent="0.5">
      <c r="A340" t="s">
        <v>108</v>
      </c>
      <c r="B340" t="s">
        <v>109</v>
      </c>
      <c r="C340">
        <f>VLOOKUP(A340,Potential_code!$B$1:$E$1691,3,FALSE)</f>
        <v>669432</v>
      </c>
      <c r="D340" t="s">
        <v>1343</v>
      </c>
      <c r="E340" t="str">
        <f t="shared" si="5"/>
        <v>669432CB</v>
      </c>
      <c r="F340">
        <v>27.3</v>
      </c>
    </row>
    <row r="341" spans="1:6" x14ac:dyDescent="0.5">
      <c r="A341" t="s">
        <v>459</v>
      </c>
      <c r="B341" t="s">
        <v>291</v>
      </c>
      <c r="C341">
        <f>VLOOKUP(A341,Potential_code!$B$1:$E$1691,3,FALSE)</f>
        <v>669456</v>
      </c>
      <c r="D341" t="s">
        <v>1343</v>
      </c>
      <c r="E341" t="str">
        <f t="shared" si="5"/>
        <v>669456CB</v>
      </c>
      <c r="F341">
        <v>98.9</v>
      </c>
    </row>
    <row r="342" spans="1:6" x14ac:dyDescent="0.5">
      <c r="A342" t="s">
        <v>505</v>
      </c>
      <c r="B342" t="s">
        <v>272</v>
      </c>
      <c r="C342">
        <f>VLOOKUP(A342,Potential_code!$B$1:$E$1691,3,FALSE)</f>
        <v>669622</v>
      </c>
      <c r="D342" t="s">
        <v>1343</v>
      </c>
      <c r="E342" t="str">
        <f t="shared" si="5"/>
        <v>669622CB</v>
      </c>
      <c r="F342">
        <v>56.7</v>
      </c>
    </row>
    <row r="343" spans="1:6" x14ac:dyDescent="0.5">
      <c r="A343" t="s">
        <v>896</v>
      </c>
      <c r="B343" t="s">
        <v>610</v>
      </c>
      <c r="C343">
        <f>VLOOKUP(A343,Potential_code!$B$1:$E$1691,3,FALSE)</f>
        <v>669935</v>
      </c>
      <c r="D343" t="s">
        <v>1343</v>
      </c>
      <c r="E343" t="str">
        <f t="shared" si="5"/>
        <v>669935CB</v>
      </c>
      <c r="F343">
        <v>50.4</v>
      </c>
    </row>
    <row r="344" spans="1:6" x14ac:dyDescent="0.5">
      <c r="A344" t="s">
        <v>692</v>
      </c>
      <c r="B344" t="s">
        <v>185</v>
      </c>
      <c r="C344">
        <f>VLOOKUP(A344,Potential_code!$B$1:$E$1691,3,FALSE)</f>
        <v>670056</v>
      </c>
      <c r="D344" t="s">
        <v>1343</v>
      </c>
      <c r="E344" t="str">
        <f t="shared" si="5"/>
        <v>670056CB</v>
      </c>
      <c r="F344">
        <v>27</v>
      </c>
    </row>
    <row r="345" spans="1:6" x14ac:dyDescent="0.5">
      <c r="A345" t="s">
        <v>480</v>
      </c>
      <c r="B345" t="s">
        <v>481</v>
      </c>
      <c r="C345">
        <f>VLOOKUP(A345,Potential_code!$B$1:$E$1691,3,FALSE)</f>
        <v>670280</v>
      </c>
      <c r="D345" t="s">
        <v>1343</v>
      </c>
      <c r="E345" t="str">
        <f t="shared" si="5"/>
        <v>670280CB</v>
      </c>
      <c r="F345">
        <v>76.599999999999994</v>
      </c>
    </row>
    <row r="346" spans="1:6" x14ac:dyDescent="0.5">
      <c r="A346" t="s">
        <v>771</v>
      </c>
      <c r="B346" t="s">
        <v>772</v>
      </c>
      <c r="C346">
        <f>VLOOKUP(A346,Potential_code!$B$1:$E$1691,3,FALSE)</f>
        <v>670456</v>
      </c>
      <c r="D346" t="s">
        <v>1343</v>
      </c>
      <c r="E346" t="str">
        <f t="shared" si="5"/>
        <v>670456CB</v>
      </c>
      <c r="F346">
        <v>45.7</v>
      </c>
    </row>
    <row r="347" spans="1:6" x14ac:dyDescent="0.5">
      <c r="A347" t="s">
        <v>377</v>
      </c>
      <c r="B347" t="s">
        <v>378</v>
      </c>
      <c r="C347">
        <f>VLOOKUP(A347,Potential_code!$B$1:$E$1691,3,FALSE)</f>
        <v>670912</v>
      </c>
      <c r="D347" t="s">
        <v>1343</v>
      </c>
      <c r="E347" t="str">
        <f t="shared" si="5"/>
        <v>670912CB</v>
      </c>
      <c r="F347">
        <v>13.4</v>
      </c>
    </row>
    <row r="348" spans="1:6" x14ac:dyDescent="0.5">
      <c r="A348" t="s">
        <v>377</v>
      </c>
      <c r="B348" t="s">
        <v>141</v>
      </c>
      <c r="C348">
        <f>VLOOKUP(A348,Potential_code!$B$1:$E$1691,3,FALSE)</f>
        <v>670912</v>
      </c>
      <c r="D348" t="s">
        <v>1343</v>
      </c>
      <c r="E348" t="str">
        <f t="shared" si="5"/>
        <v>670912CB</v>
      </c>
      <c r="F348">
        <v>12.5</v>
      </c>
    </row>
    <row r="349" spans="1:6" x14ac:dyDescent="0.5">
      <c r="A349" t="s">
        <v>824</v>
      </c>
      <c r="B349" t="s">
        <v>825</v>
      </c>
      <c r="C349">
        <f>VLOOKUP(A349,Potential_code!$B$1:$E$1691,3,FALSE)</f>
        <v>670990</v>
      </c>
      <c r="D349" t="s">
        <v>1343</v>
      </c>
      <c r="E349" t="str">
        <f t="shared" si="5"/>
        <v>670990CB</v>
      </c>
      <c r="F349">
        <v>93.5</v>
      </c>
    </row>
    <row r="350" spans="1:6" x14ac:dyDescent="0.5">
      <c r="A350" t="s">
        <v>824</v>
      </c>
      <c r="B350" t="s">
        <v>834</v>
      </c>
      <c r="C350">
        <f>VLOOKUP(A350,Potential_code!$B$1:$E$1691,3,FALSE)</f>
        <v>670990</v>
      </c>
      <c r="D350" t="s">
        <v>1343</v>
      </c>
      <c r="E350" t="str">
        <f t="shared" si="5"/>
        <v>670990CB</v>
      </c>
      <c r="F350">
        <v>55.6</v>
      </c>
    </row>
    <row r="351" spans="1:6" x14ac:dyDescent="0.5">
      <c r="A351" t="s">
        <v>899</v>
      </c>
      <c r="B351" t="s">
        <v>900</v>
      </c>
      <c r="C351">
        <f>VLOOKUP(A351,Potential_code!$B$1:$E$1691,3,FALSE)</f>
        <v>672282</v>
      </c>
      <c r="D351" t="s">
        <v>1343</v>
      </c>
      <c r="E351" t="str">
        <f t="shared" si="5"/>
        <v>672282CB</v>
      </c>
      <c r="F351">
        <v>84.5</v>
      </c>
    </row>
    <row r="352" spans="1:6" x14ac:dyDescent="0.5">
      <c r="A352" t="s">
        <v>296</v>
      </c>
      <c r="B352" t="s">
        <v>141</v>
      </c>
      <c r="C352">
        <f>VLOOKUP(A352,Potential_code!$B$1:$E$1691,3,FALSE)</f>
        <v>672715</v>
      </c>
      <c r="D352" t="s">
        <v>1343</v>
      </c>
      <c r="E352" t="str">
        <f t="shared" si="5"/>
        <v>672715CB</v>
      </c>
      <c r="F352">
        <v>74.2</v>
      </c>
    </row>
    <row r="353" spans="1:6" x14ac:dyDescent="0.5">
      <c r="A353" t="s">
        <v>323</v>
      </c>
      <c r="B353" t="s">
        <v>175</v>
      </c>
      <c r="C353">
        <f>VLOOKUP(A353,Potential_code!$B$1:$E$1691,3,FALSE)</f>
        <v>675916</v>
      </c>
      <c r="D353" t="s">
        <v>1343</v>
      </c>
      <c r="E353" t="str">
        <f t="shared" si="5"/>
        <v>675916CB</v>
      </c>
      <c r="F353">
        <v>35.1</v>
      </c>
    </row>
    <row r="354" spans="1:6" x14ac:dyDescent="0.5">
      <c r="A354" t="s">
        <v>496</v>
      </c>
      <c r="B354" t="s">
        <v>447</v>
      </c>
      <c r="C354">
        <f>VLOOKUP(A354,Potential_code!$B$1:$E$1691,3,FALSE)</f>
        <v>607572</v>
      </c>
      <c r="D354" t="s">
        <v>1343</v>
      </c>
      <c r="E354" t="str">
        <f t="shared" si="5"/>
        <v>607572CB</v>
      </c>
      <c r="F354">
        <v>86.2</v>
      </c>
    </row>
    <row r="355" spans="1:6" x14ac:dyDescent="0.5">
      <c r="A355" t="s">
        <v>496</v>
      </c>
      <c r="B355" t="s">
        <v>497</v>
      </c>
      <c r="C355">
        <f>VLOOKUP(A355,Potential_code!$B$1:$E$1691,3,FALSE)</f>
        <v>607572</v>
      </c>
      <c r="D355" t="s">
        <v>1343</v>
      </c>
      <c r="E355" t="str">
        <f t="shared" si="5"/>
        <v>607572CB</v>
      </c>
      <c r="F355">
        <v>74.2</v>
      </c>
    </row>
    <row r="356" spans="1:6" x14ac:dyDescent="0.5">
      <c r="A356" t="s">
        <v>435</v>
      </c>
      <c r="B356" t="s">
        <v>436</v>
      </c>
      <c r="C356">
        <f>VLOOKUP(A356,Potential_code!$B$1:$E$1691,3,FALSE)</f>
        <v>676051</v>
      </c>
      <c r="D356" t="s">
        <v>1343</v>
      </c>
      <c r="E356" t="str">
        <f t="shared" si="5"/>
        <v>676051CB</v>
      </c>
      <c r="F356">
        <v>57</v>
      </c>
    </row>
    <row r="357" spans="1:6" x14ac:dyDescent="0.5">
      <c r="A357" t="s">
        <v>905</v>
      </c>
      <c r="B357" t="s">
        <v>293</v>
      </c>
      <c r="C357">
        <f>VLOOKUP(A357,Potential_code!$B$1:$E$1691,3,FALSE)</f>
        <v>676424</v>
      </c>
      <c r="D357" t="s">
        <v>1343</v>
      </c>
      <c r="E357" t="str">
        <f t="shared" si="5"/>
        <v>676424CB</v>
      </c>
      <c r="F357">
        <v>41.4</v>
      </c>
    </row>
    <row r="358" spans="1:6" x14ac:dyDescent="0.5">
      <c r="A358" t="s">
        <v>376</v>
      </c>
      <c r="B358" t="s">
        <v>85</v>
      </c>
      <c r="C358">
        <f>VLOOKUP(A358,Potential_code!$B$1:$E$1691,3,FALSE)</f>
        <v>676477</v>
      </c>
      <c r="D358" t="s">
        <v>1343</v>
      </c>
      <c r="E358" t="str">
        <f t="shared" si="5"/>
        <v>676477CB</v>
      </c>
      <c r="F358">
        <v>64.7</v>
      </c>
    </row>
    <row r="359" spans="1:6" x14ac:dyDescent="0.5">
      <c r="A359" t="s">
        <v>304</v>
      </c>
      <c r="B359" t="s">
        <v>305</v>
      </c>
      <c r="C359">
        <f>VLOOKUP(A359,Potential_code!$B$1:$E$1691,3,FALSE)</f>
        <v>676596</v>
      </c>
      <c r="D359" t="s">
        <v>1343</v>
      </c>
      <c r="E359" t="str">
        <f t="shared" si="5"/>
        <v>676596CB</v>
      </c>
      <c r="F359">
        <v>81.5</v>
      </c>
    </row>
    <row r="360" spans="1:6" x14ac:dyDescent="0.5">
      <c r="A360" t="s">
        <v>848</v>
      </c>
      <c r="B360" t="s">
        <v>849</v>
      </c>
      <c r="C360">
        <f>VLOOKUP(A360,Potential_code!$B$1:$E$1691,3,FALSE)</f>
        <v>676831</v>
      </c>
      <c r="D360" t="s">
        <v>1343</v>
      </c>
      <c r="E360" t="str">
        <f t="shared" si="5"/>
        <v>676831CB</v>
      </c>
      <c r="F360">
        <v>67.7</v>
      </c>
    </row>
    <row r="361" spans="1:6" x14ac:dyDescent="0.5">
      <c r="A361" t="s">
        <v>898</v>
      </c>
      <c r="B361" t="s">
        <v>139</v>
      </c>
      <c r="C361">
        <f>VLOOKUP(A361,Potential_code!$B$1:$E$1691,3,FALSE)</f>
        <v>676879</v>
      </c>
      <c r="D361" t="s">
        <v>1343</v>
      </c>
      <c r="E361" t="str">
        <f t="shared" si="5"/>
        <v>676879CB</v>
      </c>
      <c r="F361">
        <v>77.900000000000006</v>
      </c>
    </row>
    <row r="362" spans="1:6" x14ac:dyDescent="0.5">
      <c r="A362" t="s">
        <v>449</v>
      </c>
      <c r="B362" t="s">
        <v>85</v>
      </c>
      <c r="C362">
        <f>VLOOKUP(A362,Potential_code!$B$1:$E$1691,3,FALSE)</f>
        <v>676979</v>
      </c>
      <c r="D362" t="s">
        <v>1343</v>
      </c>
      <c r="E362" t="str">
        <f t="shared" si="5"/>
        <v>676979CB</v>
      </c>
      <c r="F362">
        <v>79.400000000000006</v>
      </c>
    </row>
    <row r="363" spans="1:6" x14ac:dyDescent="0.5">
      <c r="A363" t="s">
        <v>140</v>
      </c>
      <c r="B363" t="s">
        <v>168</v>
      </c>
      <c r="C363">
        <f>VLOOKUP(A363,Potential_code!$B$1:$E$1691,3,FALSE)</f>
        <v>677651</v>
      </c>
      <c r="D363" t="s">
        <v>1343</v>
      </c>
      <c r="E363" t="str">
        <f t="shared" si="5"/>
        <v>677651CB</v>
      </c>
      <c r="F363">
        <v>71</v>
      </c>
    </row>
    <row r="364" spans="1:6" x14ac:dyDescent="0.5">
      <c r="A364" t="s">
        <v>140</v>
      </c>
      <c r="B364" t="s">
        <v>141</v>
      </c>
      <c r="C364">
        <f>VLOOKUP(A364,Potential_code!$B$1:$E$1691,3,FALSE)</f>
        <v>677651</v>
      </c>
      <c r="D364" t="s">
        <v>1343</v>
      </c>
      <c r="E364" t="str">
        <f t="shared" si="5"/>
        <v>677651CB</v>
      </c>
      <c r="F364">
        <v>62</v>
      </c>
    </row>
    <row r="365" spans="1:6" x14ac:dyDescent="0.5">
      <c r="A365" t="s">
        <v>949</v>
      </c>
      <c r="B365" t="s">
        <v>511</v>
      </c>
      <c r="C365">
        <f>VLOOKUP(A365,Potential_code!$B$1:$E$1691,3,FALSE)</f>
        <v>677865</v>
      </c>
      <c r="D365" t="s">
        <v>1343</v>
      </c>
      <c r="E365" t="str">
        <f t="shared" si="5"/>
        <v>677865CB</v>
      </c>
      <c r="F365">
        <v>48</v>
      </c>
    </row>
    <row r="366" spans="1:6" x14ac:dyDescent="0.5">
      <c r="A366" t="s">
        <v>351</v>
      </c>
      <c r="B366" t="s">
        <v>177</v>
      </c>
      <c r="C366">
        <f>VLOOKUP(A366,Potential_code!$B$1:$E$1691,3,FALSE)</f>
        <v>677960</v>
      </c>
      <c r="D366" t="s">
        <v>1343</v>
      </c>
      <c r="E366" t="str">
        <f t="shared" si="5"/>
        <v>677960CB</v>
      </c>
      <c r="F366">
        <v>82.9</v>
      </c>
    </row>
    <row r="367" spans="1:6" x14ac:dyDescent="0.5">
      <c r="A367" t="s">
        <v>699</v>
      </c>
      <c r="B367" t="s">
        <v>41</v>
      </c>
      <c r="C367">
        <f>VLOOKUP(A367,Potential_code!$B$1:$E$1691,3,FALSE)</f>
        <v>680704</v>
      </c>
      <c r="D367" t="s">
        <v>1343</v>
      </c>
      <c r="E367" t="str">
        <f t="shared" si="5"/>
        <v>680704CB</v>
      </c>
      <c r="F367">
        <v>39.200000000000003</v>
      </c>
    </row>
    <row r="368" spans="1:6" x14ac:dyDescent="0.5">
      <c r="A368" t="s">
        <v>781</v>
      </c>
      <c r="B368" t="s">
        <v>41</v>
      </c>
      <c r="C368">
        <f>VLOOKUP(A368,Potential_code!$B$1:$E$1691,3,FALSE)</f>
        <v>683232</v>
      </c>
      <c r="D368" t="s">
        <v>1343</v>
      </c>
      <c r="E368" t="str">
        <f t="shared" si="5"/>
        <v>683232CB</v>
      </c>
      <c r="F368">
        <v>79.900000000000006</v>
      </c>
    </row>
    <row r="369" spans="1:6" x14ac:dyDescent="0.5">
      <c r="A369" t="s">
        <v>794</v>
      </c>
      <c r="B369" t="s">
        <v>795</v>
      </c>
      <c r="C369">
        <f>VLOOKUP(A369,Potential_code!$B$1:$E$1691,3,FALSE)</f>
        <v>685503</v>
      </c>
      <c r="D369" t="s">
        <v>1343</v>
      </c>
      <c r="E369" t="str">
        <f t="shared" si="5"/>
        <v>685503CB</v>
      </c>
      <c r="F369">
        <v>73.900000000000006</v>
      </c>
    </row>
  </sheetData>
  <sortState xmlns:xlrd2="http://schemas.microsoft.com/office/spreadsheetml/2017/richdata2" ref="A2:F704">
    <sortCondition ref="C1:C704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8"/>
  <sheetViews>
    <sheetView topLeftCell="A27" zoomScale="150" workbookViewId="0">
      <selection activeCell="E2" sqref="E2:E703"/>
    </sheetView>
  </sheetViews>
  <sheetFormatPr defaultColWidth="11" defaultRowHeight="15.75" x14ac:dyDescent="0.5"/>
  <cols>
    <col min="4" max="4" width="17.3125" bestFit="1" customWidth="1"/>
  </cols>
  <sheetData>
    <row r="1" spans="1:10" x14ac:dyDescent="0.5">
      <c r="A1" t="s">
        <v>1</v>
      </c>
      <c r="B1" t="s">
        <v>1099</v>
      </c>
      <c r="C1" t="s">
        <v>1461</v>
      </c>
      <c r="D1" t="s">
        <v>1098</v>
      </c>
    </row>
    <row r="2" spans="1:10" x14ac:dyDescent="0.5">
      <c r="A2" t="s">
        <v>1097</v>
      </c>
      <c r="B2" t="s">
        <v>1037</v>
      </c>
      <c r="C2">
        <v>656457</v>
      </c>
      <c r="D2" s="1">
        <v>97.8</v>
      </c>
    </row>
    <row r="3" spans="1:10" x14ac:dyDescent="0.5">
      <c r="A3" t="s">
        <v>799</v>
      </c>
      <c r="B3" t="s">
        <v>1096</v>
      </c>
      <c r="C3">
        <f>VLOOKUP(A3,Potential_code!B2:D1692,3,FALSE)</f>
        <v>592135</v>
      </c>
      <c r="D3" s="1">
        <v>97.1</v>
      </c>
    </row>
    <row r="4" spans="1:10" x14ac:dyDescent="0.5">
      <c r="A4" t="s">
        <v>663</v>
      </c>
      <c r="B4" t="s">
        <v>1095</v>
      </c>
      <c r="C4">
        <f>VLOOKUP(A4,Potential_code!B3:D1693,3,FALSE)</f>
        <v>607359</v>
      </c>
      <c r="D4" s="1">
        <v>96.1</v>
      </c>
      <c r="E4" s="1"/>
      <c r="F4" s="1"/>
      <c r="G4" s="1"/>
      <c r="H4" s="1"/>
      <c r="I4" s="1"/>
      <c r="J4" s="1"/>
    </row>
    <row r="5" spans="1:10" x14ac:dyDescent="0.5">
      <c r="A5" t="s">
        <v>348</v>
      </c>
      <c r="B5" t="s">
        <v>1094</v>
      </c>
      <c r="C5">
        <f>VLOOKUP(A5,Potential_code!$B$4:$D$1694,3,FALSE)</f>
        <v>592773</v>
      </c>
      <c r="D5" s="1">
        <v>94.4</v>
      </c>
      <c r="E5" s="1"/>
      <c r="F5" s="1"/>
      <c r="G5" s="1"/>
      <c r="H5" s="1"/>
      <c r="I5" s="1"/>
      <c r="J5" s="1"/>
    </row>
    <row r="6" spans="1:10" x14ac:dyDescent="0.5">
      <c r="A6" t="s">
        <v>130</v>
      </c>
      <c r="B6" t="s">
        <v>1093</v>
      </c>
      <c r="C6">
        <f>VLOOKUP(A6,Potential_code!$B$4:$D$1694,3,FALSE)</f>
        <v>669373</v>
      </c>
      <c r="D6" s="1">
        <v>93.8</v>
      </c>
      <c r="E6" s="1"/>
      <c r="F6" s="1"/>
      <c r="G6" s="1"/>
      <c r="H6" s="1"/>
      <c r="I6" s="1"/>
      <c r="J6" s="1"/>
    </row>
    <row r="7" spans="1:10" x14ac:dyDescent="0.5">
      <c r="A7" t="s">
        <v>658</v>
      </c>
      <c r="B7" t="s">
        <v>1092</v>
      </c>
      <c r="C7">
        <f>VLOOKUP(A7,Potential_code!$B$4:$D$1694,3,FALSE)</f>
        <v>592741</v>
      </c>
      <c r="D7" s="1">
        <v>92.9</v>
      </c>
      <c r="E7" s="1"/>
      <c r="F7" s="1"/>
      <c r="G7" s="1"/>
      <c r="H7" s="1"/>
      <c r="I7" s="1"/>
      <c r="J7" s="1"/>
    </row>
    <row r="8" spans="1:10" x14ac:dyDescent="0.5">
      <c r="A8" t="s">
        <v>1091</v>
      </c>
      <c r="B8" t="s">
        <v>1037</v>
      </c>
      <c r="C8">
        <v>641816</v>
      </c>
      <c r="D8" s="1">
        <v>92.1</v>
      </c>
      <c r="E8" s="1"/>
      <c r="F8" s="1"/>
      <c r="G8" s="1"/>
      <c r="H8" s="1"/>
      <c r="I8" s="1"/>
      <c r="J8" s="1"/>
    </row>
    <row r="9" spans="1:10" x14ac:dyDescent="0.5">
      <c r="A9" t="s">
        <v>134</v>
      </c>
      <c r="B9" t="s">
        <v>1090</v>
      </c>
      <c r="C9">
        <f>VLOOKUP(A9,Potential_code!$B$4:$D$1694,3,FALSE)</f>
        <v>642547</v>
      </c>
      <c r="D9" s="1">
        <v>91.9</v>
      </c>
      <c r="E9" s="1"/>
      <c r="F9" s="1"/>
      <c r="G9" s="1"/>
      <c r="H9" s="1"/>
      <c r="I9" s="1"/>
      <c r="J9" s="1"/>
    </row>
    <row r="10" spans="1:10" x14ac:dyDescent="0.5">
      <c r="A10" t="s">
        <v>1089</v>
      </c>
      <c r="B10" t="s">
        <v>1088</v>
      </c>
      <c r="C10">
        <v>607188</v>
      </c>
      <c r="D10" s="1">
        <v>91.8</v>
      </c>
      <c r="E10" s="1"/>
      <c r="F10" s="1"/>
      <c r="G10" s="1"/>
      <c r="H10" s="1"/>
      <c r="I10" s="1"/>
      <c r="J10" s="1"/>
    </row>
    <row r="11" spans="1:10" x14ac:dyDescent="0.5">
      <c r="A11" t="s">
        <v>592</v>
      </c>
      <c r="B11" t="s">
        <v>1087</v>
      </c>
      <c r="C11">
        <f>VLOOKUP(A11,Potential_code!$B$4:$D$1694,3,FALSE)</f>
        <v>656458</v>
      </c>
      <c r="D11" s="1">
        <v>91.7</v>
      </c>
      <c r="E11" s="1"/>
      <c r="F11" s="1"/>
      <c r="G11" s="1"/>
      <c r="H11" s="1"/>
      <c r="I11" s="1"/>
      <c r="J11" s="1"/>
    </row>
    <row r="12" spans="1:10" x14ac:dyDescent="0.5">
      <c r="A12" t="str">
        <f>TRIM(PROPER("Stephan"))</f>
        <v>Stephan</v>
      </c>
      <c r="B12" t="s">
        <v>1086</v>
      </c>
      <c r="C12">
        <f>_xlfn.XLOOKUP(A12,Potential_code!B2:B1691,Potential_code!D2:D1691,0)</f>
        <v>663986</v>
      </c>
      <c r="D12" s="1">
        <v>91.1</v>
      </c>
      <c r="E12" s="1"/>
      <c r="F12" s="1"/>
      <c r="G12" s="1"/>
      <c r="H12" s="1"/>
      <c r="I12" s="1"/>
      <c r="J12" s="1"/>
    </row>
    <row r="13" spans="1:10" x14ac:dyDescent="0.5">
      <c r="A13" t="s">
        <v>926</v>
      </c>
      <c r="B13" t="s">
        <v>1085</v>
      </c>
      <c r="C13">
        <f>_xlfn.XLOOKUP(A13,Potential_code!B3:B1692,Potential_code!D3:D1692,0)</f>
        <v>669135</v>
      </c>
      <c r="D13" s="1">
        <v>90.9</v>
      </c>
      <c r="E13" s="1"/>
      <c r="F13" s="1"/>
      <c r="G13" s="1"/>
      <c r="H13" s="1"/>
      <c r="I13" s="1"/>
      <c r="J13" s="1"/>
    </row>
    <row r="14" spans="1:10" x14ac:dyDescent="0.5">
      <c r="A14" t="s">
        <v>642</v>
      </c>
      <c r="B14" t="s">
        <v>1084</v>
      </c>
      <c r="C14">
        <f>_xlfn.XLOOKUP(A14,Potential_code!B4:B1693,Potential_code!D4:D1693,0)</f>
        <v>664062</v>
      </c>
      <c r="D14" s="1">
        <v>90.9</v>
      </c>
      <c r="E14" s="1"/>
      <c r="F14" s="1"/>
      <c r="G14" s="1"/>
      <c r="H14" s="1"/>
      <c r="I14" s="1"/>
      <c r="J14" s="1"/>
    </row>
    <row r="15" spans="1:10" x14ac:dyDescent="0.5">
      <c r="A15" t="str">
        <f>TRIM(PROPER("Kriske"))</f>
        <v>Kriske</v>
      </c>
      <c r="B15" t="s">
        <v>1083</v>
      </c>
      <c r="C15">
        <f>VLOOKUP(A15,ID!$A$1:$B$855,2,FALSE)</f>
        <v>621139</v>
      </c>
      <c r="D15" s="1">
        <v>90.9</v>
      </c>
      <c r="E15" s="1"/>
      <c r="F15" s="1"/>
      <c r="G15" s="1"/>
      <c r="H15" s="1"/>
      <c r="I15" s="1"/>
      <c r="J15" s="1"/>
    </row>
    <row r="16" spans="1:10" x14ac:dyDescent="0.5">
      <c r="A16" t="s">
        <v>283</v>
      </c>
      <c r="B16" t="s">
        <v>1082</v>
      </c>
      <c r="C16">
        <f>VLOOKUP(A16,ID!$A$1:$B$855,2,FALSE)</f>
        <v>640448</v>
      </c>
      <c r="D16" s="1">
        <v>89.8</v>
      </c>
      <c r="E16" s="1"/>
      <c r="F16" s="1"/>
      <c r="G16" s="1"/>
      <c r="H16" s="1"/>
      <c r="I16" s="1"/>
      <c r="J16" s="1"/>
    </row>
    <row r="17" spans="1:10" x14ac:dyDescent="0.5">
      <c r="A17" t="s">
        <v>1081</v>
      </c>
      <c r="B17" t="s">
        <v>1080</v>
      </c>
      <c r="C17">
        <v>663554</v>
      </c>
      <c r="D17" s="1">
        <v>89.7</v>
      </c>
      <c r="E17" s="1"/>
      <c r="F17" s="1"/>
      <c r="G17" s="1"/>
      <c r="H17" s="1"/>
      <c r="I17" s="1"/>
      <c r="J17" s="1"/>
    </row>
    <row r="18" spans="1:10" x14ac:dyDescent="0.5">
      <c r="A18" t="s">
        <v>169</v>
      </c>
      <c r="B18" t="s">
        <v>1079</v>
      </c>
      <c r="C18">
        <f>VLOOKUP(A18,ID!$A$1:$B$855,2,FALSE)</f>
        <v>543606</v>
      </c>
      <c r="D18" s="1">
        <v>89.3</v>
      </c>
      <c r="E18" s="1"/>
      <c r="F18" s="1"/>
      <c r="G18" s="1"/>
      <c r="H18" s="1"/>
      <c r="I18" s="1"/>
      <c r="J18" s="1"/>
    </row>
    <row r="19" spans="1:10" x14ac:dyDescent="0.5">
      <c r="A19" t="s">
        <v>1593</v>
      </c>
      <c r="B19" t="s">
        <v>1073</v>
      </c>
      <c r="C19">
        <v>607374</v>
      </c>
      <c r="D19" s="1">
        <v>86.1</v>
      </c>
      <c r="E19" s="1"/>
      <c r="F19" s="1"/>
      <c r="G19" s="1"/>
      <c r="H19" s="1"/>
      <c r="I19" s="1"/>
      <c r="J19" s="1"/>
    </row>
    <row r="20" spans="1:10" x14ac:dyDescent="0.5">
      <c r="A20" t="s">
        <v>509</v>
      </c>
      <c r="B20" t="s">
        <v>1078</v>
      </c>
      <c r="C20">
        <f>VLOOKUP(A20,ID!$A$1:$B$855,2,FALSE)</f>
        <v>641793</v>
      </c>
      <c r="D20" s="1">
        <v>85.5</v>
      </c>
      <c r="E20" s="1"/>
      <c r="F20" s="1"/>
      <c r="G20" s="1"/>
      <c r="H20" s="1"/>
      <c r="I20" s="1"/>
      <c r="J20" s="1"/>
    </row>
    <row r="21" spans="1:10" x14ac:dyDescent="0.5">
      <c r="A21" t="s">
        <v>1077</v>
      </c>
      <c r="B21" t="s">
        <v>1076</v>
      </c>
      <c r="C21">
        <v>657024</v>
      </c>
      <c r="D21" s="1">
        <v>85.3</v>
      </c>
      <c r="E21" s="1"/>
      <c r="F21" s="1"/>
      <c r="G21" s="1"/>
      <c r="H21" s="1"/>
    </row>
    <row r="22" spans="1:10" x14ac:dyDescent="0.5">
      <c r="A22" t="s">
        <v>1075</v>
      </c>
      <c r="B22" t="s">
        <v>1074</v>
      </c>
      <c r="C22">
        <v>628317</v>
      </c>
      <c r="D22" s="1">
        <v>85.3</v>
      </c>
    </row>
    <row r="23" spans="1:10" x14ac:dyDescent="0.5">
      <c r="A23" t="s">
        <v>699</v>
      </c>
      <c r="B23" t="s">
        <v>1073</v>
      </c>
      <c r="C23">
        <f>VLOOKUP(A23,ID!$A$1:$B$855,2,FALSE)</f>
        <v>680704</v>
      </c>
      <c r="D23" s="1">
        <v>85.2</v>
      </c>
    </row>
    <row r="24" spans="1:10" x14ac:dyDescent="0.5">
      <c r="A24" t="s">
        <v>1072</v>
      </c>
      <c r="B24" t="s">
        <v>1071</v>
      </c>
      <c r="C24">
        <v>448855</v>
      </c>
      <c r="D24" s="1">
        <v>84.8</v>
      </c>
    </row>
    <row r="25" spans="1:10" x14ac:dyDescent="0.5">
      <c r="A25" t="s">
        <v>1070</v>
      </c>
      <c r="B25" t="s">
        <v>1069</v>
      </c>
      <c r="C25">
        <v>533167</v>
      </c>
      <c r="D25" s="1">
        <v>84.2</v>
      </c>
    </row>
    <row r="26" spans="1:10" x14ac:dyDescent="0.5">
      <c r="A26" t="s">
        <v>1068</v>
      </c>
      <c r="B26" t="s">
        <v>1067</v>
      </c>
      <c r="C26">
        <v>685503</v>
      </c>
      <c r="D26" s="1">
        <v>83.4</v>
      </c>
    </row>
    <row r="27" spans="1:10" x14ac:dyDescent="0.5">
      <c r="A27" t="s">
        <v>1066</v>
      </c>
      <c r="B27" t="s">
        <v>1065</v>
      </c>
      <c r="C27">
        <v>544727</v>
      </c>
      <c r="D27" s="1">
        <v>83.3</v>
      </c>
    </row>
    <row r="28" spans="1:10" x14ac:dyDescent="0.5">
      <c r="A28" t="s">
        <v>1064</v>
      </c>
      <c r="B28" t="s">
        <v>1063</v>
      </c>
      <c r="C28">
        <v>573186</v>
      </c>
      <c r="D28" s="1">
        <v>82.5</v>
      </c>
    </row>
    <row r="29" spans="1:10" x14ac:dyDescent="0.5">
      <c r="A29" t="s">
        <v>240</v>
      </c>
      <c r="B29" t="s">
        <v>1062</v>
      </c>
      <c r="C29">
        <f>VLOOKUP(A29,ID!$A$1:$B$855,2,FALSE)</f>
        <v>592836</v>
      </c>
      <c r="D29" s="1">
        <v>81.099999999999994</v>
      </c>
    </row>
    <row r="30" spans="1:10" x14ac:dyDescent="0.5">
      <c r="A30" t="s">
        <v>398</v>
      </c>
      <c r="B30" t="s">
        <v>1061</v>
      </c>
      <c r="C30">
        <f>VLOOKUP(A30,ID!$A$1:$B$855,2,FALSE)</f>
        <v>502171</v>
      </c>
      <c r="D30" s="1">
        <v>79.900000000000006</v>
      </c>
    </row>
    <row r="31" spans="1:10" x14ac:dyDescent="0.5">
      <c r="A31" t="s">
        <v>1060</v>
      </c>
      <c r="B31" t="s">
        <v>1059</v>
      </c>
      <c r="C31">
        <v>503569</v>
      </c>
      <c r="D31" s="1">
        <v>79.400000000000006</v>
      </c>
    </row>
    <row r="32" spans="1:10" x14ac:dyDescent="0.5">
      <c r="A32" t="s">
        <v>248</v>
      </c>
      <c r="B32" t="s">
        <v>1058</v>
      </c>
      <c r="C32">
        <f>VLOOKUP(A32,ID!$A$1:$B$855,2,FALSE)</f>
        <v>593423</v>
      </c>
      <c r="D32" s="1">
        <v>78.3</v>
      </c>
    </row>
    <row r="33" spans="1:4" x14ac:dyDescent="0.5">
      <c r="A33" t="s">
        <v>106</v>
      </c>
      <c r="B33" t="s">
        <v>1057</v>
      </c>
      <c r="C33">
        <f>VLOOKUP(A33,ID!$A$1:$B$855,2,FALSE)</f>
        <v>543135</v>
      </c>
      <c r="D33" s="1">
        <v>78</v>
      </c>
    </row>
    <row r="34" spans="1:4" x14ac:dyDescent="0.5">
      <c r="A34" t="s">
        <v>1056</v>
      </c>
      <c r="B34" t="s">
        <v>1055</v>
      </c>
      <c r="C34">
        <v>657053</v>
      </c>
      <c r="D34" s="1">
        <v>77.7</v>
      </c>
    </row>
    <row r="35" spans="1:4" x14ac:dyDescent="0.5">
      <c r="A35" t="s">
        <v>1054</v>
      </c>
      <c r="B35" t="s">
        <v>1053</v>
      </c>
      <c r="C35">
        <v>656557</v>
      </c>
      <c r="D35" s="1">
        <v>77.599999999999994</v>
      </c>
    </row>
    <row r="36" spans="1:4" x14ac:dyDescent="0.5">
      <c r="A36" t="s">
        <v>1052</v>
      </c>
      <c r="B36" t="s">
        <v>1051</v>
      </c>
      <c r="C36">
        <v>458676</v>
      </c>
      <c r="D36" s="1">
        <v>75.7</v>
      </c>
    </row>
    <row r="37" spans="1:4" x14ac:dyDescent="0.5">
      <c r="A37" t="s">
        <v>1050</v>
      </c>
      <c r="B37" t="s">
        <v>1049</v>
      </c>
      <c r="C37">
        <v>592332</v>
      </c>
      <c r="D37" s="1">
        <v>73.099999999999994</v>
      </c>
    </row>
    <row r="38" spans="1:4" x14ac:dyDescent="0.5">
      <c r="A38" t="s">
        <v>1048</v>
      </c>
      <c r="B38" t="s">
        <v>1047</v>
      </c>
      <c r="C38">
        <v>677651</v>
      </c>
      <c r="D38" s="1">
        <v>67.900000000000006</v>
      </c>
    </row>
    <row r="39" spans="1:4" x14ac:dyDescent="0.5">
      <c r="A39" t="s">
        <v>568</v>
      </c>
      <c r="B39" t="s">
        <v>1046</v>
      </c>
      <c r="C39">
        <f>VLOOKUP(A39,ID!$A$1:$B$855,2,FALSE)</f>
        <v>650644</v>
      </c>
      <c r="D39" s="1">
        <v>66.900000000000006</v>
      </c>
    </row>
    <row r="40" spans="1:4" x14ac:dyDescent="0.5">
      <c r="A40" t="s">
        <v>1045</v>
      </c>
      <c r="B40" t="s">
        <v>1044</v>
      </c>
      <c r="C40">
        <v>506433</v>
      </c>
      <c r="D40" s="1">
        <v>66.099999999999994</v>
      </c>
    </row>
    <row r="41" spans="1:4" x14ac:dyDescent="0.5">
      <c r="A41" t="s">
        <v>525</v>
      </c>
      <c r="B41" t="s">
        <v>1043</v>
      </c>
      <c r="C41">
        <f>VLOOKUP(A41,ID!$A$1:$B$855,2,FALSE)</f>
        <v>593576</v>
      </c>
      <c r="D41" s="1">
        <v>66</v>
      </c>
    </row>
    <row r="42" spans="1:4" x14ac:dyDescent="0.5">
      <c r="A42" t="s">
        <v>589</v>
      </c>
      <c r="B42" t="s">
        <v>1042</v>
      </c>
      <c r="C42">
        <f>VLOOKUP(A42,ID!$A$1:$B$855,2,FALSE)</f>
        <v>617228</v>
      </c>
      <c r="D42" s="1">
        <v>65.5</v>
      </c>
    </row>
    <row r="43" spans="1:4" x14ac:dyDescent="0.5">
      <c r="A43" t="s">
        <v>702</v>
      </c>
      <c r="B43" t="s">
        <v>1041</v>
      </c>
      <c r="C43">
        <f>VLOOKUP(A43,ID!$A$1:$B$855,2,FALSE)</f>
        <v>453284</v>
      </c>
      <c r="D43" s="1">
        <v>57.8</v>
      </c>
    </row>
    <row r="44" spans="1:4" x14ac:dyDescent="0.5">
      <c r="A44" t="s">
        <v>1040</v>
      </c>
      <c r="B44" t="s">
        <v>1039</v>
      </c>
      <c r="C44" t="e">
        <f>VLOOKUP(A44,ID!$A$1:$B$855,2,FALSE)</f>
        <v>#N/A</v>
      </c>
      <c r="D44" s="1">
        <v>53.8</v>
      </c>
    </row>
    <row r="45" spans="1:4" x14ac:dyDescent="0.5">
      <c r="A45" t="s">
        <v>480</v>
      </c>
      <c r="B45" t="s">
        <v>1038</v>
      </c>
      <c r="C45">
        <f>VLOOKUP(A45,ID!$A$1:$B$855,2,FALSE)</f>
        <v>670280</v>
      </c>
      <c r="D45" s="1">
        <v>49.3</v>
      </c>
    </row>
    <row r="46" spans="1:4" x14ac:dyDescent="0.5">
      <c r="A46" t="s">
        <v>1024</v>
      </c>
      <c r="B46" t="s">
        <v>1037</v>
      </c>
      <c r="C46">
        <f>VLOOKUP(A46,ID!$A$1:$B$855,2,FALSE)</f>
        <v>461325</v>
      </c>
      <c r="D46" s="1">
        <v>44.3</v>
      </c>
    </row>
    <row r="47" spans="1:4" x14ac:dyDescent="0.5">
      <c r="A47" t="s">
        <v>451</v>
      </c>
      <c r="B47" t="s">
        <v>1036</v>
      </c>
      <c r="C47">
        <f>VLOOKUP(A47,ID!$A$1:$B$855,2,FALSE)</f>
        <v>547973</v>
      </c>
      <c r="D47" s="1">
        <v>42.1</v>
      </c>
    </row>
    <row r="48" spans="1:4" x14ac:dyDescent="0.5">
      <c r="A48" t="s">
        <v>902</v>
      </c>
      <c r="B48" t="s">
        <v>1035</v>
      </c>
      <c r="C48">
        <f>VLOOKUP(A48,ID!$A$1:$B$855,2,FALSE)</f>
        <v>656620</v>
      </c>
      <c r="D48" s="1">
        <v>39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550"/>
  <sheetViews>
    <sheetView topLeftCell="A518" workbookViewId="0">
      <selection activeCell="E484" sqref="E484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11.6875" customWidth="1"/>
    <col min="4" max="4" width="10.1875" bestFit="1" customWidth="1"/>
    <col min="5" max="5" width="10.1875" customWidth="1"/>
    <col min="6" max="6" width="15.8125" bestFit="1" customWidth="1"/>
  </cols>
  <sheetData>
    <row r="1" spans="1:6" x14ac:dyDescent="0.5">
      <c r="A1" t="s">
        <v>1</v>
      </c>
      <c r="B1" t="s">
        <v>2</v>
      </c>
      <c r="C1" t="s">
        <v>1106</v>
      </c>
      <c r="D1" t="s">
        <v>7</v>
      </c>
      <c r="E1" t="s">
        <v>1594</v>
      </c>
      <c r="F1" t="s">
        <v>1100</v>
      </c>
    </row>
    <row r="2" spans="1:6" x14ac:dyDescent="0.5">
      <c r="A2" t="s">
        <v>72</v>
      </c>
      <c r="B2" t="s">
        <v>73</v>
      </c>
      <c r="C2">
        <f>VLOOKUP(A2,ID!$A$1:$B$855,2,FALSE)</f>
        <v>607074</v>
      </c>
      <c r="D2" t="s">
        <v>198</v>
      </c>
      <c r="E2" t="str">
        <f>C2&amp;D2</f>
        <v>607074SL</v>
      </c>
      <c r="F2">
        <v>83.9</v>
      </c>
    </row>
    <row r="3" spans="1:6" x14ac:dyDescent="0.5">
      <c r="A3" t="s">
        <v>959</v>
      </c>
      <c r="B3" t="s">
        <v>882</v>
      </c>
      <c r="C3">
        <f>VLOOKUP(A3,ID!$A$1:$B$855,2,FALSE)</f>
        <v>488984</v>
      </c>
      <c r="D3" t="s">
        <v>198</v>
      </c>
      <c r="E3" t="str">
        <f t="shared" ref="E3:E66" si="0">C3&amp;D3</f>
        <v>488984SL</v>
      </c>
      <c r="F3">
        <v>83.7</v>
      </c>
    </row>
    <row r="4" spans="1:6" x14ac:dyDescent="0.5">
      <c r="A4" t="s">
        <v>1021</v>
      </c>
      <c r="B4" t="s">
        <v>893</v>
      </c>
      <c r="C4">
        <f>VLOOKUP(A4,ID!$A$1:$B$855,2,FALSE)</f>
        <v>650668</v>
      </c>
      <c r="D4" t="s">
        <v>198</v>
      </c>
      <c r="E4" t="str">
        <f t="shared" si="0"/>
        <v>650668SL</v>
      </c>
      <c r="F4">
        <v>82.3</v>
      </c>
    </row>
    <row r="5" spans="1:6" x14ac:dyDescent="0.5">
      <c r="A5" t="s">
        <v>299</v>
      </c>
      <c r="B5" t="s">
        <v>300</v>
      </c>
      <c r="C5">
        <f>VLOOKUP(A5,ID!$A$1:$B$855,2,FALSE)</f>
        <v>518516</v>
      </c>
      <c r="D5" t="s">
        <v>198</v>
      </c>
      <c r="E5" t="str">
        <f t="shared" si="0"/>
        <v>518516SL</v>
      </c>
      <c r="F5">
        <v>81.2</v>
      </c>
    </row>
    <row r="6" spans="1:6" x14ac:dyDescent="0.5">
      <c r="A6" t="s">
        <v>338</v>
      </c>
      <c r="B6" t="s">
        <v>109</v>
      </c>
      <c r="C6">
        <f>VLOOKUP(A6,ID!$A$1:$B$855,2,FALSE)</f>
        <v>663986</v>
      </c>
      <c r="D6" t="s">
        <v>198</v>
      </c>
      <c r="E6" t="str">
        <f t="shared" si="0"/>
        <v>663986SL</v>
      </c>
      <c r="F6">
        <v>80</v>
      </c>
    </row>
    <row r="7" spans="1:6" x14ac:dyDescent="0.5">
      <c r="A7" t="s">
        <v>874</v>
      </c>
      <c r="B7" t="s">
        <v>89</v>
      </c>
      <c r="C7">
        <f>VLOOKUP(A7,ID!$A$1:$B$855,2,FALSE)</f>
        <v>502042</v>
      </c>
      <c r="D7" t="s">
        <v>198</v>
      </c>
      <c r="E7" t="str">
        <f t="shared" si="0"/>
        <v>502042SL</v>
      </c>
      <c r="F7">
        <v>74.8</v>
      </c>
    </row>
    <row r="8" spans="1:6" x14ac:dyDescent="0.5">
      <c r="A8" t="s">
        <v>382</v>
      </c>
      <c r="B8" t="s">
        <v>731</v>
      </c>
      <c r="C8">
        <f>VLOOKUP(A8,ID!$A$1:$B$855,2,FALSE)</f>
        <v>605447</v>
      </c>
      <c r="D8" t="s">
        <v>198</v>
      </c>
      <c r="E8" t="str">
        <f t="shared" si="0"/>
        <v>605447SL</v>
      </c>
      <c r="F8">
        <v>73.7</v>
      </c>
    </row>
    <row r="9" spans="1:6" x14ac:dyDescent="0.5">
      <c r="A9" t="s">
        <v>964</v>
      </c>
      <c r="B9" t="s">
        <v>481</v>
      </c>
      <c r="C9">
        <f>VLOOKUP(A9,ID!$A$1:$B$855,2,FALSE)</f>
        <v>502085</v>
      </c>
      <c r="D9" t="s">
        <v>198</v>
      </c>
      <c r="E9" t="str">
        <f t="shared" si="0"/>
        <v>502085SL</v>
      </c>
      <c r="F9">
        <v>72.3</v>
      </c>
    </row>
    <row r="10" spans="1:6" x14ac:dyDescent="0.5">
      <c r="A10" t="s">
        <v>359</v>
      </c>
      <c r="B10" t="s">
        <v>274</v>
      </c>
      <c r="C10">
        <f>VLOOKUP(A10,ID!$A$1:$B$855,2,FALSE)</f>
        <v>656629</v>
      </c>
      <c r="D10" t="s">
        <v>198</v>
      </c>
      <c r="E10" t="str">
        <f t="shared" si="0"/>
        <v>656629SL</v>
      </c>
      <c r="F10">
        <v>72</v>
      </c>
    </row>
    <row r="11" spans="1:6" x14ac:dyDescent="0.5">
      <c r="A11" t="s">
        <v>758</v>
      </c>
      <c r="B11" t="s">
        <v>77</v>
      </c>
      <c r="C11">
        <f>VLOOKUP(A11,ID!$A$1:$B$855,2,FALSE)</f>
        <v>668820</v>
      </c>
      <c r="D11" t="s">
        <v>198</v>
      </c>
      <c r="E11" t="str">
        <f t="shared" si="0"/>
        <v>668820SL</v>
      </c>
      <c r="F11">
        <v>70.400000000000006</v>
      </c>
    </row>
    <row r="12" spans="1:6" x14ac:dyDescent="0.5">
      <c r="A12" t="s">
        <v>991</v>
      </c>
      <c r="B12" t="s">
        <v>990</v>
      </c>
      <c r="C12">
        <f>VLOOKUP(A12,ID!$A$1:$B$855,2,FALSE)</f>
        <v>661440</v>
      </c>
      <c r="D12" t="s">
        <v>198</v>
      </c>
      <c r="E12" t="str">
        <f t="shared" si="0"/>
        <v>661440SL</v>
      </c>
      <c r="F12">
        <v>68.3</v>
      </c>
    </row>
    <row r="13" spans="1:6" x14ac:dyDescent="0.5">
      <c r="A13" t="s">
        <v>774</v>
      </c>
      <c r="B13" t="s">
        <v>775</v>
      </c>
      <c r="C13">
        <f>VLOOKUP(A13,ID!$A$1:$B$855,2,FALSE)</f>
        <v>650959</v>
      </c>
      <c r="D13" t="s">
        <v>198</v>
      </c>
      <c r="E13" t="str">
        <f t="shared" si="0"/>
        <v>650959SL</v>
      </c>
      <c r="F13">
        <v>67.599999999999994</v>
      </c>
    </row>
    <row r="14" spans="1:6" x14ac:dyDescent="0.5">
      <c r="A14" t="s">
        <v>206</v>
      </c>
      <c r="B14" t="s">
        <v>207</v>
      </c>
      <c r="C14">
        <f>VLOOKUP(A14,ID!$A$1:$B$855,2,FALSE)</f>
        <v>547943</v>
      </c>
      <c r="D14" t="s">
        <v>198</v>
      </c>
      <c r="E14" t="str">
        <f t="shared" si="0"/>
        <v>547943SL</v>
      </c>
      <c r="F14">
        <v>67.5</v>
      </c>
    </row>
    <row r="15" spans="1:6" x14ac:dyDescent="0.5">
      <c r="A15" t="s">
        <v>292</v>
      </c>
      <c r="B15" t="s">
        <v>924</v>
      </c>
      <c r="C15">
        <f>VLOOKUP(A15,ID!$A$1:$B$855,2,FALSE)</f>
        <v>621219</v>
      </c>
      <c r="D15" t="s">
        <v>198</v>
      </c>
      <c r="E15" t="str">
        <f t="shared" si="0"/>
        <v>621219SL</v>
      </c>
      <c r="F15">
        <v>66.8</v>
      </c>
    </row>
    <row r="16" spans="1:6" x14ac:dyDescent="0.5">
      <c r="A16" t="s">
        <v>655</v>
      </c>
      <c r="B16" t="s">
        <v>656</v>
      </c>
      <c r="C16">
        <f>VLOOKUP(A16,ID!$A$1:$B$855,2,FALSE)</f>
        <v>663770</v>
      </c>
      <c r="D16" t="s">
        <v>198</v>
      </c>
      <c r="E16" t="str">
        <f t="shared" si="0"/>
        <v>663770SL</v>
      </c>
      <c r="F16">
        <v>65.900000000000006</v>
      </c>
    </row>
    <row r="17" spans="1:6" x14ac:dyDescent="0.5">
      <c r="A17" t="s">
        <v>428</v>
      </c>
      <c r="B17" t="s">
        <v>264</v>
      </c>
      <c r="C17">
        <f>VLOOKUP(A17,ID!$A$1:$B$855,2,FALSE)</f>
        <v>608723</v>
      </c>
      <c r="D17" t="s">
        <v>198</v>
      </c>
      <c r="E17" t="str">
        <f t="shared" si="0"/>
        <v>608723SL</v>
      </c>
      <c r="F17">
        <v>65.3</v>
      </c>
    </row>
    <row r="18" spans="1:6" x14ac:dyDescent="0.5">
      <c r="A18" t="s">
        <v>843</v>
      </c>
      <c r="B18" t="s">
        <v>844</v>
      </c>
      <c r="C18">
        <f>VLOOKUP(A18,ID!$A$1:$B$855,2,FALSE)</f>
        <v>608650</v>
      </c>
      <c r="D18" t="s">
        <v>198</v>
      </c>
      <c r="E18" t="str">
        <f t="shared" si="0"/>
        <v>608650SL</v>
      </c>
      <c r="F18">
        <v>65.2</v>
      </c>
    </row>
    <row r="19" spans="1:6" x14ac:dyDescent="0.5">
      <c r="A19" t="s">
        <v>148</v>
      </c>
      <c r="B19" t="s">
        <v>1008</v>
      </c>
      <c r="C19">
        <f>VLOOKUP(A19,ID!$A$1:$B$855,2,FALSE)</f>
        <v>593958</v>
      </c>
      <c r="D19" t="s">
        <v>198</v>
      </c>
      <c r="E19" t="str">
        <f t="shared" si="0"/>
        <v>593958SL</v>
      </c>
      <c r="F19">
        <v>64.5</v>
      </c>
    </row>
    <row r="20" spans="1:6" x14ac:dyDescent="0.5">
      <c r="A20" t="s">
        <v>917</v>
      </c>
      <c r="B20" t="s">
        <v>251</v>
      </c>
      <c r="C20">
        <f>VLOOKUP(A20,ID!$A$1:$B$855,2,FALSE)</f>
        <v>657746</v>
      </c>
      <c r="D20" t="s">
        <v>198</v>
      </c>
      <c r="E20" t="str">
        <f t="shared" si="0"/>
        <v>657746SL</v>
      </c>
      <c r="F20">
        <v>64.400000000000006</v>
      </c>
    </row>
    <row r="21" spans="1:6" x14ac:dyDescent="0.5">
      <c r="A21" t="s">
        <v>350</v>
      </c>
      <c r="B21" t="s">
        <v>109</v>
      </c>
      <c r="C21">
        <f>VLOOKUP(A21,ID!$A$1:$B$855,2,FALSE)</f>
        <v>592866</v>
      </c>
      <c r="D21" t="s">
        <v>198</v>
      </c>
      <c r="E21" t="str">
        <f t="shared" si="0"/>
        <v>592866SL</v>
      </c>
      <c r="F21">
        <v>64.2</v>
      </c>
    </row>
    <row r="22" spans="1:6" x14ac:dyDescent="0.5">
      <c r="A22" t="s">
        <v>803</v>
      </c>
      <c r="B22" t="s">
        <v>41</v>
      </c>
      <c r="C22">
        <f>VLOOKUP(A22,ID!$A$1:$B$855,2,FALSE)</f>
        <v>676606</v>
      </c>
      <c r="D22" t="s">
        <v>198</v>
      </c>
      <c r="E22" t="str">
        <f t="shared" si="0"/>
        <v>676606SL</v>
      </c>
      <c r="F22">
        <v>64</v>
      </c>
    </row>
    <row r="23" spans="1:6" x14ac:dyDescent="0.5">
      <c r="A23" t="s">
        <v>515</v>
      </c>
      <c r="B23" t="s">
        <v>516</v>
      </c>
      <c r="C23">
        <f>VLOOKUP(A23,ID!$A$1:$B$855,2,FALSE)</f>
        <v>677976</v>
      </c>
      <c r="D23" t="s">
        <v>198</v>
      </c>
      <c r="E23" t="str">
        <f t="shared" si="0"/>
        <v>677976SL</v>
      </c>
      <c r="F23">
        <v>63</v>
      </c>
    </row>
    <row r="24" spans="1:6" x14ac:dyDescent="0.5">
      <c r="A24" t="s">
        <v>1003</v>
      </c>
      <c r="B24" t="s">
        <v>861</v>
      </c>
      <c r="C24">
        <f>VLOOKUP(A24,ID!$A$1:$B$855,2,FALSE)</f>
        <v>623465</v>
      </c>
      <c r="D24" t="s">
        <v>198</v>
      </c>
      <c r="E24" t="str">
        <f t="shared" si="0"/>
        <v>623465SL</v>
      </c>
      <c r="F24">
        <v>62.5</v>
      </c>
    </row>
    <row r="25" spans="1:6" x14ac:dyDescent="0.5">
      <c r="A25" t="s">
        <v>476</v>
      </c>
      <c r="B25" t="s">
        <v>427</v>
      </c>
      <c r="C25">
        <f>VLOOKUP(A25,ID!$A$1:$B$855,2,FALSE)</f>
        <v>453268</v>
      </c>
      <c r="D25" t="s">
        <v>198</v>
      </c>
      <c r="E25" t="str">
        <f t="shared" si="0"/>
        <v>453268SL</v>
      </c>
      <c r="F25">
        <v>61.7</v>
      </c>
    </row>
    <row r="26" spans="1:6" x14ac:dyDescent="0.5">
      <c r="A26" t="s">
        <v>767</v>
      </c>
      <c r="B26" t="s">
        <v>768</v>
      </c>
      <c r="C26">
        <f>VLOOKUP(A26,ID!$A$1:$B$855,2,FALSE)</f>
        <v>571948</v>
      </c>
      <c r="D26" t="s">
        <v>198</v>
      </c>
      <c r="E26" t="str">
        <f t="shared" si="0"/>
        <v>571948SL</v>
      </c>
      <c r="F26">
        <v>61</v>
      </c>
    </row>
    <row r="27" spans="1:6" x14ac:dyDescent="0.5">
      <c r="A27" t="s">
        <v>472</v>
      </c>
      <c r="B27" t="s">
        <v>151</v>
      </c>
      <c r="C27">
        <f>VLOOKUP(A27,ID!$A$1:$B$855,2,FALSE)</f>
        <v>493603</v>
      </c>
      <c r="D27" t="s">
        <v>198</v>
      </c>
      <c r="E27" t="str">
        <f t="shared" si="0"/>
        <v>493603SL</v>
      </c>
      <c r="F27">
        <v>60.9</v>
      </c>
    </row>
    <row r="28" spans="1:6" x14ac:dyDescent="0.5">
      <c r="A28" t="s">
        <v>160</v>
      </c>
      <c r="B28" t="s">
        <v>161</v>
      </c>
      <c r="C28">
        <f>VLOOKUP(A28,ID!$A$1:$B$855,2,FALSE)</f>
        <v>592767</v>
      </c>
      <c r="D28" t="s">
        <v>198</v>
      </c>
      <c r="E28" t="str">
        <f t="shared" si="0"/>
        <v>592767SL</v>
      </c>
      <c r="F28">
        <v>60.7</v>
      </c>
    </row>
    <row r="29" spans="1:6" x14ac:dyDescent="0.5">
      <c r="A29" t="s">
        <v>557</v>
      </c>
      <c r="B29" t="s">
        <v>558</v>
      </c>
      <c r="C29">
        <f>VLOOKUP(A29,ID!$A$1:$B$855,2,FALSE)</f>
        <v>656420</v>
      </c>
      <c r="D29" t="s">
        <v>198</v>
      </c>
      <c r="E29" t="str">
        <f t="shared" si="0"/>
        <v>656420SL</v>
      </c>
      <c r="F29">
        <v>60.7</v>
      </c>
    </row>
    <row r="30" spans="1:6" x14ac:dyDescent="0.5">
      <c r="A30" t="s">
        <v>490</v>
      </c>
      <c r="B30" t="s">
        <v>491</v>
      </c>
      <c r="C30">
        <f>VLOOKUP(A30,ID!$A$1:$B$855,2,FALSE)</f>
        <v>641386</v>
      </c>
      <c r="D30" t="s">
        <v>198</v>
      </c>
      <c r="E30" t="str">
        <f t="shared" si="0"/>
        <v>641386SL</v>
      </c>
      <c r="F30">
        <v>60.6</v>
      </c>
    </row>
    <row r="31" spans="1:6" x14ac:dyDescent="0.5">
      <c r="A31" t="s">
        <v>439</v>
      </c>
      <c r="B31" t="s">
        <v>45</v>
      </c>
      <c r="C31">
        <f>VLOOKUP(A31,ID!$A$1:$B$855,2,FALSE)</f>
        <v>647315</v>
      </c>
      <c r="D31" t="s">
        <v>198</v>
      </c>
      <c r="E31" t="str">
        <f t="shared" si="0"/>
        <v>647315SL</v>
      </c>
      <c r="F31">
        <v>60.4</v>
      </c>
    </row>
    <row r="32" spans="1:6" x14ac:dyDescent="0.5">
      <c r="A32" t="s">
        <v>134</v>
      </c>
      <c r="B32" t="s">
        <v>654</v>
      </c>
      <c r="C32">
        <f>VLOOKUP(A32,ID!$A$1:$B$855,2,FALSE)</f>
        <v>642547</v>
      </c>
      <c r="D32" t="s">
        <v>198</v>
      </c>
      <c r="E32" t="str">
        <f t="shared" si="0"/>
        <v>642547SL</v>
      </c>
      <c r="F32">
        <v>60.2</v>
      </c>
    </row>
    <row r="33" spans="1:6" x14ac:dyDescent="0.5">
      <c r="A33" t="s">
        <v>892</v>
      </c>
      <c r="B33" t="s">
        <v>893</v>
      </c>
      <c r="C33">
        <f>VLOOKUP(A33,ID!$A$1:$B$855,2,FALSE)</f>
        <v>528748</v>
      </c>
      <c r="D33" t="s">
        <v>198</v>
      </c>
      <c r="E33" t="str">
        <f t="shared" si="0"/>
        <v>528748SL</v>
      </c>
      <c r="F33">
        <v>59.9</v>
      </c>
    </row>
    <row r="34" spans="1:6" x14ac:dyDescent="0.5">
      <c r="A34" t="s">
        <v>889</v>
      </c>
      <c r="B34" t="s">
        <v>177</v>
      </c>
      <c r="C34">
        <f>VLOOKUP(A34,ID!$A$1:$B$855,2,FALSE)</f>
        <v>595411</v>
      </c>
      <c r="D34" t="s">
        <v>198</v>
      </c>
      <c r="E34" t="str">
        <f t="shared" si="0"/>
        <v>595411SL</v>
      </c>
      <c r="F34">
        <v>59.9</v>
      </c>
    </row>
    <row r="35" spans="1:6" x14ac:dyDescent="0.5">
      <c r="A35" t="s">
        <v>134</v>
      </c>
      <c r="B35" t="s">
        <v>135</v>
      </c>
      <c r="C35">
        <f>VLOOKUP(A35,ID!$A$1:$B$855,2,FALSE)</f>
        <v>642547</v>
      </c>
      <c r="D35" t="s">
        <v>198</v>
      </c>
      <c r="E35" t="str">
        <f t="shared" si="0"/>
        <v>642547SL</v>
      </c>
      <c r="F35">
        <v>59.8</v>
      </c>
    </row>
    <row r="36" spans="1:6" x14ac:dyDescent="0.5">
      <c r="A36" t="s">
        <v>532</v>
      </c>
      <c r="B36" t="s">
        <v>533</v>
      </c>
      <c r="C36">
        <f>VLOOKUP(A36,ID!$A$1:$B$855,2,FALSE)</f>
        <v>518633</v>
      </c>
      <c r="D36" t="s">
        <v>198</v>
      </c>
      <c r="E36" t="str">
        <f t="shared" si="0"/>
        <v>518633SL</v>
      </c>
      <c r="F36">
        <v>59.1</v>
      </c>
    </row>
    <row r="37" spans="1:6" x14ac:dyDescent="0.5">
      <c r="A37" t="s">
        <v>896</v>
      </c>
      <c r="B37" t="s">
        <v>610</v>
      </c>
      <c r="C37">
        <f>VLOOKUP(A37,ID!$A$1:$B$855,2,FALSE)</f>
        <v>669935</v>
      </c>
      <c r="D37" t="s">
        <v>198</v>
      </c>
      <c r="E37" t="str">
        <f t="shared" si="0"/>
        <v>669935SL</v>
      </c>
      <c r="F37">
        <v>58.9</v>
      </c>
    </row>
    <row r="38" spans="1:6" x14ac:dyDescent="0.5">
      <c r="A38" t="s">
        <v>539</v>
      </c>
      <c r="B38" t="s">
        <v>652</v>
      </c>
      <c r="C38">
        <f>VLOOKUP(A38,ID!$A$1:$B$855,2,FALSE)</f>
        <v>606424</v>
      </c>
      <c r="D38" t="s">
        <v>198</v>
      </c>
      <c r="E38" t="str">
        <f t="shared" si="0"/>
        <v>606424SL</v>
      </c>
      <c r="F38">
        <v>58.6</v>
      </c>
    </row>
    <row r="39" spans="1:6" x14ac:dyDescent="0.5">
      <c r="A39" t="s">
        <v>952</v>
      </c>
      <c r="B39" t="s">
        <v>953</v>
      </c>
      <c r="C39">
        <f>VLOOKUP(A39,ID!$A$1:$B$855,2,FALSE)</f>
        <v>641726</v>
      </c>
      <c r="D39" t="s">
        <v>198</v>
      </c>
      <c r="E39" t="str">
        <f t="shared" si="0"/>
        <v>641726SL</v>
      </c>
      <c r="F39">
        <v>58.3</v>
      </c>
    </row>
    <row r="40" spans="1:6" x14ac:dyDescent="0.5">
      <c r="A40" t="s">
        <v>536</v>
      </c>
      <c r="B40" t="s">
        <v>272</v>
      </c>
      <c r="C40">
        <f>VLOOKUP(A40,ID!$A$1:$B$855,2,FALSE)</f>
        <v>542914</v>
      </c>
      <c r="D40" t="s">
        <v>198</v>
      </c>
      <c r="E40" t="str">
        <f t="shared" si="0"/>
        <v>542914SL</v>
      </c>
      <c r="F40">
        <v>57.6</v>
      </c>
    </row>
    <row r="41" spans="1:6" x14ac:dyDescent="0.5">
      <c r="A41" t="s">
        <v>695</v>
      </c>
      <c r="B41" t="s">
        <v>272</v>
      </c>
      <c r="C41">
        <f>VLOOKUP(A41,ID!$A$1:$B$855,2,FALSE)</f>
        <v>664948</v>
      </c>
      <c r="D41" t="s">
        <v>198</v>
      </c>
      <c r="E41" t="str">
        <f t="shared" si="0"/>
        <v>664948SL</v>
      </c>
      <c r="F41">
        <v>57.5</v>
      </c>
    </row>
    <row r="42" spans="1:6" x14ac:dyDescent="0.5">
      <c r="A42" t="s">
        <v>352</v>
      </c>
      <c r="B42" t="s">
        <v>353</v>
      </c>
      <c r="C42">
        <f>VLOOKUP(A42,ID!$A$1:$B$855,2,FALSE)</f>
        <v>663554</v>
      </c>
      <c r="D42" t="s">
        <v>198</v>
      </c>
      <c r="E42" t="str">
        <f t="shared" si="0"/>
        <v>663554SL</v>
      </c>
      <c r="F42">
        <v>57.4</v>
      </c>
    </row>
    <row r="43" spans="1:6" x14ac:dyDescent="0.5">
      <c r="A43" t="s">
        <v>534</v>
      </c>
      <c r="B43" t="s">
        <v>251</v>
      </c>
      <c r="C43">
        <f>VLOOKUP(A43,ID!$A$1:$B$855,2,FALSE)</f>
        <v>641729</v>
      </c>
      <c r="D43" t="s">
        <v>198</v>
      </c>
      <c r="E43" t="str">
        <f t="shared" si="0"/>
        <v>641729SL</v>
      </c>
      <c r="F43">
        <v>57.3</v>
      </c>
    </row>
    <row r="44" spans="1:6" x14ac:dyDescent="0.5">
      <c r="A44" t="s">
        <v>707</v>
      </c>
      <c r="B44" t="s">
        <v>170</v>
      </c>
      <c r="C44">
        <f>VLOOKUP(A44,ID!$A$1:$B$855,2,FALSE)</f>
        <v>664776</v>
      </c>
      <c r="D44" t="s">
        <v>198</v>
      </c>
      <c r="E44" t="str">
        <f t="shared" si="0"/>
        <v>664776SL</v>
      </c>
      <c r="F44">
        <v>57.2</v>
      </c>
    </row>
    <row r="45" spans="1:6" x14ac:dyDescent="0.5">
      <c r="A45" t="s">
        <v>190</v>
      </c>
      <c r="B45" t="s">
        <v>191</v>
      </c>
      <c r="C45">
        <f>VLOOKUP(A45,ID!$A$1:$B$855,2,FALSE)</f>
        <v>669211</v>
      </c>
      <c r="D45" t="s">
        <v>198</v>
      </c>
      <c r="E45" t="str">
        <f t="shared" si="0"/>
        <v>669211SL</v>
      </c>
      <c r="F45">
        <v>57.1</v>
      </c>
    </row>
    <row r="46" spans="1:6" x14ac:dyDescent="0.5">
      <c r="A46" t="s">
        <v>897</v>
      </c>
      <c r="B46" t="s">
        <v>151</v>
      </c>
      <c r="C46">
        <f>VLOOKUP(A46,ID!$A$1:$B$855,2,FALSE)</f>
        <v>592473</v>
      </c>
      <c r="D46" t="s">
        <v>198</v>
      </c>
      <c r="E46" t="str">
        <f t="shared" si="0"/>
        <v>592473SL</v>
      </c>
      <c r="F46">
        <v>56.8</v>
      </c>
    </row>
    <row r="47" spans="1:6" x14ac:dyDescent="0.5">
      <c r="A47" t="s">
        <v>902</v>
      </c>
      <c r="B47" t="s">
        <v>903</v>
      </c>
      <c r="C47">
        <f>VLOOKUP(A47,ID!$A$1:$B$855,2,FALSE)</f>
        <v>656620</v>
      </c>
      <c r="D47" t="s">
        <v>198</v>
      </c>
      <c r="E47" t="str">
        <f t="shared" si="0"/>
        <v>656620SL</v>
      </c>
      <c r="F47">
        <v>56.7</v>
      </c>
    </row>
    <row r="48" spans="1:6" x14ac:dyDescent="0.5">
      <c r="A48" t="s">
        <v>128</v>
      </c>
      <c r="B48" t="s">
        <v>374</v>
      </c>
      <c r="C48">
        <f>VLOOKUP(A48,ID!$A$1:$B$855,2,FALSE)</f>
        <v>592351</v>
      </c>
      <c r="D48" t="s">
        <v>198</v>
      </c>
      <c r="E48" t="str">
        <f t="shared" si="0"/>
        <v>592351SL</v>
      </c>
      <c r="F48">
        <v>56.7</v>
      </c>
    </row>
    <row r="49" spans="1:6" x14ac:dyDescent="0.5">
      <c r="A49" t="s">
        <v>508</v>
      </c>
      <c r="B49" t="s">
        <v>360</v>
      </c>
      <c r="C49">
        <f>VLOOKUP(A49,ID!$A$1:$B$855,2,FALSE)</f>
        <v>676969</v>
      </c>
      <c r="D49" t="s">
        <v>198</v>
      </c>
      <c r="E49" t="str">
        <f t="shared" si="0"/>
        <v>676969SL</v>
      </c>
      <c r="F49">
        <v>56.7</v>
      </c>
    </row>
    <row r="50" spans="1:6" x14ac:dyDescent="0.5">
      <c r="A50" t="s">
        <v>480</v>
      </c>
      <c r="B50" t="s">
        <v>481</v>
      </c>
      <c r="C50">
        <f>VLOOKUP(A50,ID!$A$1:$B$855,2,FALSE)</f>
        <v>670280</v>
      </c>
      <c r="D50" t="s">
        <v>198</v>
      </c>
      <c r="E50" t="str">
        <f t="shared" si="0"/>
        <v>670280SL</v>
      </c>
      <c r="F50">
        <v>56.6</v>
      </c>
    </row>
    <row r="51" spans="1:6" x14ac:dyDescent="0.5">
      <c r="A51" t="s">
        <v>211</v>
      </c>
      <c r="B51" t="s">
        <v>212</v>
      </c>
      <c r="C51">
        <f>VLOOKUP(A51,ID!$A$1:$B$855,2,FALSE)</f>
        <v>641745</v>
      </c>
      <c r="D51" t="s">
        <v>198</v>
      </c>
      <c r="E51" t="str">
        <f t="shared" si="0"/>
        <v>641745SL</v>
      </c>
      <c r="F51">
        <v>56.5</v>
      </c>
    </row>
    <row r="52" spans="1:6" x14ac:dyDescent="0.5">
      <c r="A52" t="s">
        <v>269</v>
      </c>
      <c r="B52" t="s">
        <v>109</v>
      </c>
      <c r="C52">
        <f>VLOOKUP(A52,ID!$A$1:$B$855,2,FALSE)</f>
        <v>656731</v>
      </c>
      <c r="D52" t="s">
        <v>198</v>
      </c>
      <c r="E52" t="str">
        <f t="shared" si="0"/>
        <v>656731SL</v>
      </c>
      <c r="F52">
        <v>56.2</v>
      </c>
    </row>
    <row r="53" spans="1:6" x14ac:dyDescent="0.5">
      <c r="A53" t="s">
        <v>499</v>
      </c>
      <c r="B53" t="s">
        <v>25</v>
      </c>
      <c r="C53">
        <f>VLOOKUP(A53,ID!$A$1:$B$855,2,FALSE)</f>
        <v>669330</v>
      </c>
      <c r="D53" t="s">
        <v>198</v>
      </c>
      <c r="E53" t="str">
        <f t="shared" si="0"/>
        <v>669330SL</v>
      </c>
      <c r="F53">
        <v>56.1</v>
      </c>
    </row>
    <row r="54" spans="1:6" x14ac:dyDescent="0.5">
      <c r="A54" t="s">
        <v>391</v>
      </c>
      <c r="B54" t="s">
        <v>392</v>
      </c>
      <c r="C54">
        <f>VLOOKUP(A54,ID!$A$1:$B$855,2,FALSE)</f>
        <v>544727</v>
      </c>
      <c r="D54" t="s">
        <v>198</v>
      </c>
      <c r="E54" t="str">
        <f t="shared" si="0"/>
        <v>544727SL</v>
      </c>
      <c r="F54">
        <v>56</v>
      </c>
    </row>
    <row r="55" spans="1:6" x14ac:dyDescent="0.5">
      <c r="A55" t="s">
        <v>208</v>
      </c>
      <c r="B55" t="s">
        <v>170</v>
      </c>
      <c r="C55">
        <f>VLOOKUP(A55,ID!$A$1:$B$855,2,FALSE)</f>
        <v>453562</v>
      </c>
      <c r="D55" t="s">
        <v>198</v>
      </c>
      <c r="E55" t="str">
        <f t="shared" si="0"/>
        <v>453562SL</v>
      </c>
      <c r="F55">
        <v>56</v>
      </c>
    </row>
    <row r="56" spans="1:6" x14ac:dyDescent="0.5">
      <c r="A56" t="s">
        <v>311</v>
      </c>
      <c r="B56" t="s">
        <v>312</v>
      </c>
      <c r="C56">
        <f>VLOOKUP(A56,ID!$A$1:$B$855,2,FALSE)</f>
        <v>641778</v>
      </c>
      <c r="D56" t="s">
        <v>198</v>
      </c>
      <c r="E56" t="str">
        <f t="shared" si="0"/>
        <v>641778SL</v>
      </c>
      <c r="F56">
        <v>55.5</v>
      </c>
    </row>
    <row r="57" spans="1:6" x14ac:dyDescent="0.5">
      <c r="A57" t="s">
        <v>525</v>
      </c>
      <c r="B57" t="s">
        <v>526</v>
      </c>
      <c r="C57">
        <f>VLOOKUP(A57,ID!$A$1:$B$855,2,FALSE)</f>
        <v>593576</v>
      </c>
      <c r="D57" t="s">
        <v>198</v>
      </c>
      <c r="E57" t="str">
        <f t="shared" si="0"/>
        <v>593576SL</v>
      </c>
      <c r="F57">
        <v>55.5</v>
      </c>
    </row>
    <row r="58" spans="1:6" x14ac:dyDescent="0.5">
      <c r="A58" t="s">
        <v>259</v>
      </c>
      <c r="B58" t="s">
        <v>260</v>
      </c>
      <c r="C58">
        <f>VLOOKUP(A58,ID!$A$1:$B$855,2,FALSE)</f>
        <v>641927</v>
      </c>
      <c r="D58" t="s">
        <v>198</v>
      </c>
      <c r="E58" t="str">
        <f t="shared" si="0"/>
        <v>641927SL</v>
      </c>
      <c r="F58">
        <v>55.1</v>
      </c>
    </row>
    <row r="59" spans="1:6" x14ac:dyDescent="0.5">
      <c r="A59" t="s">
        <v>951</v>
      </c>
      <c r="B59" t="s">
        <v>882</v>
      </c>
      <c r="C59">
        <f>VLOOKUP(A59,ID!$A$1:$B$855,2,FALSE)</f>
        <v>543548</v>
      </c>
      <c r="D59" t="s">
        <v>198</v>
      </c>
      <c r="E59" t="str">
        <f t="shared" si="0"/>
        <v>543548SL</v>
      </c>
      <c r="F59">
        <v>54.9</v>
      </c>
    </row>
    <row r="60" spans="1:6" x14ac:dyDescent="0.5">
      <c r="A60" t="s">
        <v>589</v>
      </c>
      <c r="B60" t="s">
        <v>590</v>
      </c>
      <c r="C60">
        <f>VLOOKUP(A60,ID!$A$1:$B$855,2,FALSE)</f>
        <v>617228</v>
      </c>
      <c r="D60" t="s">
        <v>198</v>
      </c>
      <c r="E60" t="str">
        <f t="shared" si="0"/>
        <v>617228SL</v>
      </c>
      <c r="F60">
        <v>54.8</v>
      </c>
    </row>
    <row r="61" spans="1:6" x14ac:dyDescent="0.5">
      <c r="A61" t="s">
        <v>146</v>
      </c>
      <c r="B61" t="s">
        <v>147</v>
      </c>
      <c r="C61">
        <f>VLOOKUP(A61,ID!$A$1:$B$855,2,FALSE)</f>
        <v>608344</v>
      </c>
      <c r="D61" t="s">
        <v>198</v>
      </c>
      <c r="E61" t="str">
        <f t="shared" si="0"/>
        <v>608344SL</v>
      </c>
      <c r="F61">
        <v>54.4</v>
      </c>
    </row>
    <row r="62" spans="1:6" x14ac:dyDescent="0.5">
      <c r="A62" t="s">
        <v>972</v>
      </c>
      <c r="B62" t="s">
        <v>971</v>
      </c>
      <c r="C62">
        <f>VLOOKUP(A62,ID!$A$1:$B$855,2,FALSE)</f>
        <v>650347</v>
      </c>
      <c r="D62" t="s">
        <v>198</v>
      </c>
      <c r="E62" t="str">
        <f t="shared" si="0"/>
        <v>650347SL</v>
      </c>
      <c r="F62">
        <v>54.4</v>
      </c>
    </row>
    <row r="63" spans="1:6" x14ac:dyDescent="0.5">
      <c r="A63" t="s">
        <v>713</v>
      </c>
      <c r="B63" t="s">
        <v>714</v>
      </c>
      <c r="C63">
        <f>VLOOKUP(A63,ID!$A$1:$B$855,2,FALSE)</f>
        <v>660365</v>
      </c>
      <c r="D63" t="s">
        <v>198</v>
      </c>
      <c r="E63" t="str">
        <f t="shared" si="0"/>
        <v>660365SL</v>
      </c>
      <c r="F63">
        <v>54.1</v>
      </c>
    </row>
    <row r="64" spans="1:6" x14ac:dyDescent="0.5">
      <c r="A64" t="s">
        <v>403</v>
      </c>
      <c r="B64" t="s">
        <v>404</v>
      </c>
      <c r="C64">
        <f>VLOOKUP(A64,ID!$A$1:$B$855,2,FALSE)</f>
        <v>605280</v>
      </c>
      <c r="D64" t="s">
        <v>198</v>
      </c>
      <c r="E64" t="str">
        <f t="shared" si="0"/>
        <v>605280SL</v>
      </c>
      <c r="F64">
        <v>53.8</v>
      </c>
    </row>
    <row r="65" spans="1:6" x14ac:dyDescent="0.5">
      <c r="A65" t="s">
        <v>138</v>
      </c>
      <c r="B65" t="s">
        <v>139</v>
      </c>
      <c r="C65">
        <f>VLOOKUP(A65,ID!$A$1:$B$855,2,FALSE)</f>
        <v>605400</v>
      </c>
      <c r="D65" t="s">
        <v>198</v>
      </c>
      <c r="E65" t="str">
        <f t="shared" si="0"/>
        <v>605400SL</v>
      </c>
      <c r="F65">
        <v>53.6</v>
      </c>
    </row>
    <row r="66" spans="1:6" x14ac:dyDescent="0.5">
      <c r="A66" t="s">
        <v>812</v>
      </c>
      <c r="B66" t="s">
        <v>177</v>
      </c>
      <c r="C66">
        <f>VLOOKUP(A66,ID!$A$1:$B$855,2,FALSE)</f>
        <v>621366</v>
      </c>
      <c r="D66" t="s">
        <v>198</v>
      </c>
      <c r="E66" t="str">
        <f t="shared" si="0"/>
        <v>621366SL</v>
      </c>
      <c r="F66">
        <v>53.6</v>
      </c>
    </row>
    <row r="67" spans="1:6" x14ac:dyDescent="0.5">
      <c r="A67" t="s">
        <v>568</v>
      </c>
      <c r="B67" t="s">
        <v>139</v>
      </c>
      <c r="C67">
        <f>VLOOKUP(A67,ID!$A$1:$B$855,2,FALSE)</f>
        <v>650644</v>
      </c>
      <c r="D67" t="s">
        <v>198</v>
      </c>
      <c r="E67" t="str">
        <f t="shared" ref="E67:E130" si="1">C67&amp;D67</f>
        <v>650644SL</v>
      </c>
      <c r="F67">
        <v>53.4</v>
      </c>
    </row>
    <row r="68" spans="1:6" x14ac:dyDescent="0.5">
      <c r="A68" t="s">
        <v>675</v>
      </c>
      <c r="B68" t="s">
        <v>676</v>
      </c>
      <c r="C68">
        <f>VLOOKUP(A68,ID!$A$1:$B$855,2,FALSE)</f>
        <v>641871</v>
      </c>
      <c r="D68" t="s">
        <v>198</v>
      </c>
      <c r="E68" t="str">
        <f t="shared" si="1"/>
        <v>641871SL</v>
      </c>
      <c r="F68">
        <v>53.2</v>
      </c>
    </row>
    <row r="69" spans="1:6" x14ac:dyDescent="0.5">
      <c r="A69" t="s">
        <v>564</v>
      </c>
      <c r="B69" t="s">
        <v>565</v>
      </c>
      <c r="C69">
        <f>VLOOKUP(A69,ID!$A$1:$B$855,2,FALSE)</f>
        <v>641401</v>
      </c>
      <c r="D69" t="s">
        <v>198</v>
      </c>
      <c r="E69" t="str">
        <f t="shared" si="1"/>
        <v>641401SL</v>
      </c>
      <c r="F69">
        <v>53.1</v>
      </c>
    </row>
    <row r="70" spans="1:6" x14ac:dyDescent="0.5">
      <c r="A70" t="s">
        <v>687</v>
      </c>
      <c r="B70" t="s">
        <v>87</v>
      </c>
      <c r="C70">
        <f>VLOOKUP(A70,ID!$A$1:$B$855,2,FALSE)</f>
        <v>608371</v>
      </c>
      <c r="D70" t="s">
        <v>198</v>
      </c>
      <c r="E70" t="str">
        <f t="shared" si="1"/>
        <v>608371SL</v>
      </c>
      <c r="F70">
        <v>53.1</v>
      </c>
    </row>
    <row r="71" spans="1:6" x14ac:dyDescent="0.5">
      <c r="A71" t="s">
        <v>813</v>
      </c>
      <c r="B71" t="s">
        <v>814</v>
      </c>
      <c r="C71">
        <f>VLOOKUP(A71,ID!$A$1:$B$855,2,FALSE)</f>
        <v>541640</v>
      </c>
      <c r="D71" t="s">
        <v>198</v>
      </c>
      <c r="E71" t="str">
        <f t="shared" si="1"/>
        <v>541640SL</v>
      </c>
      <c r="F71">
        <v>53</v>
      </c>
    </row>
    <row r="72" spans="1:6" x14ac:dyDescent="0.5">
      <c r="A72" t="s">
        <v>956</v>
      </c>
      <c r="B72" t="s">
        <v>955</v>
      </c>
      <c r="C72">
        <f>VLOOKUP(A72,ID!$A$1:$B$855,2,FALSE)</f>
        <v>592831</v>
      </c>
      <c r="D72" t="s">
        <v>198</v>
      </c>
      <c r="E72" t="str">
        <f t="shared" si="1"/>
        <v>592831SL</v>
      </c>
      <c r="F72">
        <v>53</v>
      </c>
    </row>
    <row r="73" spans="1:6" x14ac:dyDescent="0.5">
      <c r="A73" t="s">
        <v>625</v>
      </c>
      <c r="B73" t="s">
        <v>626</v>
      </c>
      <c r="C73">
        <f>VLOOKUP(A73,ID!$A$1:$B$855,2,FALSE)</f>
        <v>571656</v>
      </c>
      <c r="D73" t="s">
        <v>198</v>
      </c>
      <c r="E73" t="str">
        <f t="shared" si="1"/>
        <v>571656SL</v>
      </c>
      <c r="F73">
        <v>52.7</v>
      </c>
    </row>
    <row r="74" spans="1:6" x14ac:dyDescent="0.5">
      <c r="A74" t="s">
        <v>744</v>
      </c>
      <c r="B74" t="s">
        <v>139</v>
      </c>
      <c r="C74">
        <f>VLOOKUP(A74,ID!$A$1:$B$855,2,FALSE)</f>
        <v>642083</v>
      </c>
      <c r="D74" t="s">
        <v>198</v>
      </c>
      <c r="E74" t="str">
        <f t="shared" si="1"/>
        <v>642083SL</v>
      </c>
      <c r="F74">
        <v>52.7</v>
      </c>
    </row>
    <row r="75" spans="1:6" x14ac:dyDescent="0.5">
      <c r="A75" t="s">
        <v>74</v>
      </c>
      <c r="B75" t="s">
        <v>610</v>
      </c>
      <c r="C75">
        <f>VLOOKUP(A75,ID!$A$1:$B$855,2,FALSE)</f>
        <v>543037</v>
      </c>
      <c r="D75" t="s">
        <v>198</v>
      </c>
      <c r="E75" t="str">
        <f t="shared" si="1"/>
        <v>543037SL</v>
      </c>
      <c r="F75">
        <v>52.6</v>
      </c>
    </row>
    <row r="76" spans="1:6" x14ac:dyDescent="0.5">
      <c r="A76" t="s">
        <v>521</v>
      </c>
      <c r="B76" t="s">
        <v>177</v>
      </c>
      <c r="C76">
        <f>VLOOKUP(A76,ID!$A$1:$B$855,2,FALSE)</f>
        <v>664854</v>
      </c>
      <c r="D76" t="s">
        <v>198</v>
      </c>
      <c r="E76" t="str">
        <f t="shared" si="1"/>
        <v>664854SL</v>
      </c>
      <c r="F76">
        <v>52.2</v>
      </c>
    </row>
    <row r="77" spans="1:6" x14ac:dyDescent="0.5">
      <c r="A77" t="s">
        <v>816</v>
      </c>
      <c r="B77" t="s">
        <v>817</v>
      </c>
      <c r="C77">
        <f>VLOOKUP(A77,ID!$A$1:$B$855,2,FALSE)</f>
        <v>666808</v>
      </c>
      <c r="D77" t="s">
        <v>198</v>
      </c>
      <c r="E77" t="str">
        <f t="shared" si="1"/>
        <v>666808SL</v>
      </c>
      <c r="F77">
        <v>52.2</v>
      </c>
    </row>
    <row r="78" spans="1:6" x14ac:dyDescent="0.5">
      <c r="A78" t="s">
        <v>462</v>
      </c>
      <c r="B78" t="s">
        <v>463</v>
      </c>
      <c r="C78">
        <f>VLOOKUP(A78,ID!$A$1:$B$855,2,FALSE)</f>
        <v>527048</v>
      </c>
      <c r="D78" t="s">
        <v>198</v>
      </c>
      <c r="E78" t="str">
        <f t="shared" si="1"/>
        <v>527048SL</v>
      </c>
      <c r="F78">
        <v>52.1</v>
      </c>
    </row>
    <row r="79" spans="1:6" x14ac:dyDescent="0.5">
      <c r="A79" t="s">
        <v>204</v>
      </c>
      <c r="B79" t="s">
        <v>205</v>
      </c>
      <c r="C79">
        <f>VLOOKUP(A79,ID!$A$1:$B$855,2,FALSE)</f>
        <v>506433</v>
      </c>
      <c r="D79" t="s">
        <v>198</v>
      </c>
      <c r="E79" t="str">
        <f t="shared" si="1"/>
        <v>506433SL</v>
      </c>
      <c r="F79">
        <v>52.1</v>
      </c>
    </row>
    <row r="80" spans="1:6" x14ac:dyDescent="0.5">
      <c r="A80" t="s">
        <v>549</v>
      </c>
      <c r="B80" t="s">
        <v>191</v>
      </c>
      <c r="C80">
        <f>VLOOKUP(A80,ID!$A$1:$B$855,2,FALSE)</f>
        <v>605507</v>
      </c>
      <c r="D80" t="s">
        <v>198</v>
      </c>
      <c r="E80" t="str">
        <f t="shared" si="1"/>
        <v>605507SL</v>
      </c>
      <c r="F80">
        <v>52.1</v>
      </c>
    </row>
    <row r="81" spans="1:6" x14ac:dyDescent="0.5">
      <c r="A81" t="s">
        <v>982</v>
      </c>
      <c r="B81" t="s">
        <v>981</v>
      </c>
      <c r="C81">
        <f>VLOOKUP(A81,ID!$A$1:$B$855,2,FALSE)</f>
        <v>671790</v>
      </c>
      <c r="D81" t="s">
        <v>198</v>
      </c>
      <c r="E81" t="str">
        <f t="shared" si="1"/>
        <v>671790SL</v>
      </c>
      <c r="F81">
        <v>52.1</v>
      </c>
    </row>
    <row r="82" spans="1:6" x14ac:dyDescent="0.5">
      <c r="A82" t="s">
        <v>634</v>
      </c>
      <c r="B82" t="s">
        <v>520</v>
      </c>
      <c r="C82">
        <f>VLOOKUP(A82,ID!$A$1:$B$855,2,FALSE)</f>
        <v>676684</v>
      </c>
      <c r="D82" t="s">
        <v>198</v>
      </c>
      <c r="E82" t="str">
        <f t="shared" si="1"/>
        <v>676684SL</v>
      </c>
      <c r="F82">
        <v>51.9</v>
      </c>
    </row>
    <row r="83" spans="1:6" x14ac:dyDescent="0.5">
      <c r="A83" t="s">
        <v>200</v>
      </c>
      <c r="B83" t="s">
        <v>637</v>
      </c>
      <c r="C83">
        <f>VLOOKUP(A83,ID!$A$1:$B$855,2,FALSE)</f>
        <v>664285</v>
      </c>
      <c r="D83" t="s">
        <v>198</v>
      </c>
      <c r="E83" t="str">
        <f t="shared" si="1"/>
        <v>664285SL</v>
      </c>
      <c r="F83">
        <v>51.8</v>
      </c>
    </row>
    <row r="84" spans="1:6" x14ac:dyDescent="0.5">
      <c r="A84" t="s">
        <v>320</v>
      </c>
      <c r="B84" t="s">
        <v>229</v>
      </c>
      <c r="C84">
        <f>VLOOKUP(A84,ID!$A$1:$B$855,2,FALSE)</f>
        <v>605538</v>
      </c>
      <c r="D84" t="s">
        <v>198</v>
      </c>
      <c r="E84" t="str">
        <f t="shared" si="1"/>
        <v>605538SL</v>
      </c>
      <c r="F84">
        <v>51.6</v>
      </c>
    </row>
    <row r="85" spans="1:6" x14ac:dyDescent="0.5">
      <c r="A85" t="s">
        <v>120</v>
      </c>
      <c r="B85" t="s">
        <v>121</v>
      </c>
      <c r="C85">
        <f>VLOOKUP(A85,ID!$A$1:$B$855,2,FALSE)</f>
        <v>663474</v>
      </c>
      <c r="D85" t="s">
        <v>198</v>
      </c>
      <c r="E85" t="str">
        <f t="shared" si="1"/>
        <v>663474SL</v>
      </c>
      <c r="F85">
        <v>51.4</v>
      </c>
    </row>
    <row r="86" spans="1:6" x14ac:dyDescent="0.5">
      <c r="A86" t="s">
        <v>1024</v>
      </c>
      <c r="B86" t="s">
        <v>25</v>
      </c>
      <c r="C86">
        <f>VLOOKUP(A86,ID!$A$1:$B$855,2,FALSE)</f>
        <v>461325</v>
      </c>
      <c r="D86" t="s">
        <v>198</v>
      </c>
      <c r="E86" t="str">
        <f t="shared" si="1"/>
        <v>461325SL</v>
      </c>
      <c r="F86">
        <v>51.4</v>
      </c>
    </row>
    <row r="87" spans="1:6" x14ac:dyDescent="0.5">
      <c r="A87" t="s">
        <v>484</v>
      </c>
      <c r="B87" t="s">
        <v>247</v>
      </c>
      <c r="C87">
        <f>VLOOKUP(A87,ID!$A$1:$B$855,2,FALSE)</f>
        <v>500779</v>
      </c>
      <c r="D87" t="s">
        <v>198</v>
      </c>
      <c r="E87" t="str">
        <f t="shared" si="1"/>
        <v>500779SL</v>
      </c>
      <c r="F87">
        <v>51.3</v>
      </c>
    </row>
    <row r="88" spans="1:6" x14ac:dyDescent="0.5">
      <c r="A88" t="s">
        <v>365</v>
      </c>
      <c r="B88" t="s">
        <v>73</v>
      </c>
      <c r="C88">
        <f>VLOOKUP(A88,ID!$A$1:$B$855,2,FALSE)</f>
        <v>672578</v>
      </c>
      <c r="D88" t="s">
        <v>198</v>
      </c>
      <c r="E88" t="str">
        <f t="shared" si="1"/>
        <v>672578SL</v>
      </c>
      <c r="F88">
        <v>51</v>
      </c>
    </row>
    <row r="89" spans="1:6" x14ac:dyDescent="0.5">
      <c r="A89" t="s">
        <v>683</v>
      </c>
      <c r="B89" t="s">
        <v>170</v>
      </c>
      <c r="C89">
        <f>VLOOKUP(A89,ID!$A$1:$B$855,2,FALSE)</f>
        <v>663765</v>
      </c>
      <c r="D89" t="s">
        <v>198</v>
      </c>
      <c r="E89" t="str">
        <f t="shared" si="1"/>
        <v>663765SL</v>
      </c>
      <c r="F89">
        <v>51</v>
      </c>
    </row>
    <row r="90" spans="1:6" x14ac:dyDescent="0.5">
      <c r="A90" t="s">
        <v>426</v>
      </c>
      <c r="B90" t="s">
        <v>427</v>
      </c>
      <c r="C90">
        <f>VLOOKUP(A90,ID!$A$1:$B$855,2,FALSE)</f>
        <v>543339</v>
      </c>
      <c r="D90" t="s">
        <v>198</v>
      </c>
      <c r="E90" t="str">
        <f t="shared" si="1"/>
        <v>543339SL</v>
      </c>
      <c r="F90">
        <v>50.9</v>
      </c>
    </row>
    <row r="91" spans="1:6" x14ac:dyDescent="0.5">
      <c r="A91" t="s">
        <v>512</v>
      </c>
      <c r="B91" t="s">
        <v>631</v>
      </c>
      <c r="C91">
        <f>VLOOKUP(A91,ID!$A$1:$B$855,2,FALSE)</f>
        <v>448855</v>
      </c>
      <c r="D91" t="s">
        <v>198</v>
      </c>
      <c r="E91" t="str">
        <f t="shared" si="1"/>
        <v>448855SL</v>
      </c>
      <c r="F91">
        <v>50.9</v>
      </c>
    </row>
    <row r="92" spans="1:6" x14ac:dyDescent="0.5">
      <c r="A92" t="s">
        <v>660</v>
      </c>
      <c r="B92" t="s">
        <v>661</v>
      </c>
      <c r="C92">
        <f>VLOOKUP(A92,ID!$A$1:$B$855,2,FALSE)</f>
        <v>605488</v>
      </c>
      <c r="D92" t="s">
        <v>198</v>
      </c>
      <c r="E92" t="str">
        <f t="shared" si="1"/>
        <v>605488SL</v>
      </c>
      <c r="F92">
        <v>50.7</v>
      </c>
    </row>
    <row r="93" spans="1:6" x14ac:dyDescent="0.5">
      <c r="A93" t="s">
        <v>180</v>
      </c>
      <c r="B93" t="s">
        <v>181</v>
      </c>
      <c r="C93">
        <f>VLOOKUP(A93,ID!$A$1:$B$855,2,FALSE)</f>
        <v>607644</v>
      </c>
      <c r="D93" t="s">
        <v>198</v>
      </c>
      <c r="E93" t="str">
        <f t="shared" si="1"/>
        <v>607644SL</v>
      </c>
      <c r="F93">
        <v>50.5</v>
      </c>
    </row>
    <row r="94" spans="1:6" x14ac:dyDescent="0.5">
      <c r="A94" t="s">
        <v>473</v>
      </c>
      <c r="B94" t="s">
        <v>185</v>
      </c>
      <c r="C94">
        <f>VLOOKUP(A94,ID!$A$1:$B$855,2,FALSE)</f>
        <v>573204</v>
      </c>
      <c r="D94" t="s">
        <v>198</v>
      </c>
      <c r="E94" t="str">
        <f t="shared" si="1"/>
        <v>573204SL</v>
      </c>
      <c r="F94">
        <v>50</v>
      </c>
    </row>
    <row r="95" spans="1:6" x14ac:dyDescent="0.5">
      <c r="A95" t="s">
        <v>517</v>
      </c>
      <c r="B95" t="s">
        <v>430</v>
      </c>
      <c r="C95">
        <f>VLOOKUP(A95,ID!$A$1:$B$855,2,FALSE)</f>
        <v>641360</v>
      </c>
      <c r="D95" t="s">
        <v>198</v>
      </c>
      <c r="E95" t="str">
        <f t="shared" si="1"/>
        <v>641360SL</v>
      </c>
      <c r="F95">
        <v>49.8</v>
      </c>
    </row>
    <row r="96" spans="1:6" x14ac:dyDescent="0.5">
      <c r="A96" t="s">
        <v>628</v>
      </c>
      <c r="B96" t="s">
        <v>177</v>
      </c>
      <c r="C96">
        <f>VLOOKUP(A96,ID!$A$1:$B$855,2,FALSE)</f>
        <v>519151</v>
      </c>
      <c r="D96" t="s">
        <v>198</v>
      </c>
      <c r="E96" t="str">
        <f t="shared" si="1"/>
        <v>519151SL</v>
      </c>
      <c r="F96">
        <v>49.8</v>
      </c>
    </row>
    <row r="97" spans="1:6" x14ac:dyDescent="0.5">
      <c r="A97" t="s">
        <v>281</v>
      </c>
      <c r="B97" t="s">
        <v>934</v>
      </c>
      <c r="C97">
        <f>VLOOKUP(A97,ID!$A$1:$B$855,2,FALSE)</f>
        <v>593144</v>
      </c>
      <c r="D97" t="s">
        <v>198</v>
      </c>
      <c r="E97" t="str">
        <f t="shared" si="1"/>
        <v>593144SL</v>
      </c>
      <c r="F97">
        <v>49.4</v>
      </c>
    </row>
    <row r="98" spans="1:6" x14ac:dyDescent="0.5">
      <c r="A98" t="s">
        <v>124</v>
      </c>
      <c r="B98" t="s">
        <v>125</v>
      </c>
      <c r="C98">
        <f>VLOOKUP(A98,ID!$A$1:$B$855,2,FALSE)</f>
        <v>573186</v>
      </c>
      <c r="D98" t="s">
        <v>198</v>
      </c>
      <c r="E98" t="str">
        <f t="shared" si="1"/>
        <v>573186SL</v>
      </c>
      <c r="F98">
        <v>49.3</v>
      </c>
    </row>
    <row r="99" spans="1:6" x14ac:dyDescent="0.5">
      <c r="A99" t="s">
        <v>796</v>
      </c>
      <c r="B99" t="s">
        <v>797</v>
      </c>
      <c r="C99">
        <f>VLOOKUP(A99,ID!$A$1:$B$855,2,FALSE)</f>
        <v>607625</v>
      </c>
      <c r="D99" t="s">
        <v>198</v>
      </c>
      <c r="E99" t="str">
        <f t="shared" si="1"/>
        <v>607625SL</v>
      </c>
      <c r="F99">
        <v>49.2</v>
      </c>
    </row>
    <row r="100" spans="1:6" x14ac:dyDescent="0.5">
      <c r="A100" t="s">
        <v>582</v>
      </c>
      <c r="B100" t="s">
        <v>583</v>
      </c>
      <c r="C100">
        <f>VLOOKUP(A100,ID!$A$1:$B$855,2,FALSE)</f>
        <v>608328</v>
      </c>
      <c r="D100" t="s">
        <v>198</v>
      </c>
      <c r="E100" t="str">
        <f t="shared" si="1"/>
        <v>608328SL</v>
      </c>
      <c r="F100">
        <v>49</v>
      </c>
    </row>
    <row r="101" spans="1:6" x14ac:dyDescent="0.5">
      <c r="A101" t="s">
        <v>202</v>
      </c>
      <c r="B101" t="s">
        <v>360</v>
      </c>
      <c r="C101">
        <f>VLOOKUP(A101,ID!$A$1:$B$855,2,FALSE)</f>
        <v>542881</v>
      </c>
      <c r="D101" t="s">
        <v>198</v>
      </c>
      <c r="E101" t="str">
        <f t="shared" si="1"/>
        <v>542881SL</v>
      </c>
      <c r="F101">
        <v>49</v>
      </c>
    </row>
    <row r="102" spans="1:6" x14ac:dyDescent="0.5">
      <c r="A102" t="s">
        <v>493</v>
      </c>
      <c r="B102" t="s">
        <v>456</v>
      </c>
      <c r="C102">
        <f>VLOOKUP(A102,ID!$A$1:$B$855,2,FALSE)</f>
        <v>643316</v>
      </c>
      <c r="D102" t="s">
        <v>198</v>
      </c>
      <c r="E102" t="str">
        <f t="shared" si="1"/>
        <v>643316SL</v>
      </c>
      <c r="F102">
        <v>48.2</v>
      </c>
    </row>
    <row r="103" spans="1:6" x14ac:dyDescent="0.5">
      <c r="A103" t="s">
        <v>202</v>
      </c>
      <c r="B103" t="s">
        <v>203</v>
      </c>
      <c r="C103">
        <f>VLOOKUP(A103,ID!$A$1:$B$855,2,FALSE)</f>
        <v>542881</v>
      </c>
      <c r="D103" t="s">
        <v>198</v>
      </c>
      <c r="E103" t="str">
        <f t="shared" si="1"/>
        <v>542881SL</v>
      </c>
      <c r="F103">
        <v>48</v>
      </c>
    </row>
    <row r="104" spans="1:6" x14ac:dyDescent="0.5">
      <c r="A104" t="s">
        <v>602</v>
      </c>
      <c r="B104" t="s">
        <v>488</v>
      </c>
      <c r="C104">
        <f>VLOOKUP(A104,ID!$A$1:$B$855,2,FALSE)</f>
        <v>622766</v>
      </c>
      <c r="D104" t="s">
        <v>198</v>
      </c>
      <c r="E104" t="str">
        <f t="shared" si="1"/>
        <v>622766SL</v>
      </c>
      <c r="F104">
        <v>48</v>
      </c>
    </row>
    <row r="105" spans="1:6" x14ac:dyDescent="0.5">
      <c r="A105" t="s">
        <v>960</v>
      </c>
      <c r="B105" t="s">
        <v>720</v>
      </c>
      <c r="C105">
        <f>VLOOKUP(A105,ID!$A$1:$B$855,2,FALSE)</f>
        <v>596082</v>
      </c>
      <c r="D105" t="s">
        <v>198</v>
      </c>
      <c r="E105" t="str">
        <f t="shared" si="1"/>
        <v>596082SL</v>
      </c>
      <c r="F105">
        <v>47.8</v>
      </c>
    </row>
    <row r="106" spans="1:6" x14ac:dyDescent="0.5">
      <c r="A106" t="s">
        <v>912</v>
      </c>
      <c r="B106" t="s">
        <v>913</v>
      </c>
      <c r="C106">
        <f>VLOOKUP(A106,ID!$A$1:$B$855,2,FALSE)</f>
        <v>621248</v>
      </c>
      <c r="D106" t="s">
        <v>198</v>
      </c>
      <c r="E106" t="str">
        <f t="shared" si="1"/>
        <v>621248SL</v>
      </c>
      <c r="F106">
        <v>47.7</v>
      </c>
    </row>
    <row r="107" spans="1:6" x14ac:dyDescent="0.5">
      <c r="A107" t="s">
        <v>108</v>
      </c>
      <c r="B107" t="s">
        <v>305</v>
      </c>
      <c r="C107">
        <f>VLOOKUP(A107,ID!$A$1:$B$855,2,FALSE)</f>
        <v>669432</v>
      </c>
      <c r="D107" t="s">
        <v>198</v>
      </c>
      <c r="E107" t="str">
        <f t="shared" si="1"/>
        <v>669432SL</v>
      </c>
      <c r="F107">
        <v>47.4</v>
      </c>
    </row>
    <row r="108" spans="1:6" x14ac:dyDescent="0.5">
      <c r="A108" t="s">
        <v>574</v>
      </c>
      <c r="B108" t="s">
        <v>575</v>
      </c>
      <c r="C108">
        <f>VLOOKUP(A108,ID!$A$1:$B$855,2,FALSE)</f>
        <v>605151</v>
      </c>
      <c r="D108" t="s">
        <v>198</v>
      </c>
      <c r="E108" t="str">
        <f t="shared" si="1"/>
        <v>605151SL</v>
      </c>
      <c r="F108">
        <v>47.4</v>
      </c>
    </row>
    <row r="109" spans="1:6" x14ac:dyDescent="0.5">
      <c r="A109" t="s">
        <v>215</v>
      </c>
      <c r="B109" t="s">
        <v>216</v>
      </c>
      <c r="C109">
        <f>VLOOKUP(A109,ID!$A$1:$B$855,2,FALSE)</f>
        <v>641540</v>
      </c>
      <c r="D109" t="s">
        <v>198</v>
      </c>
      <c r="E109" t="str">
        <f t="shared" si="1"/>
        <v>641540SL</v>
      </c>
      <c r="F109">
        <v>47.4</v>
      </c>
    </row>
    <row r="110" spans="1:6" x14ac:dyDescent="0.5">
      <c r="A110" t="s">
        <v>992</v>
      </c>
      <c r="B110" t="s">
        <v>105</v>
      </c>
      <c r="C110">
        <f>VLOOKUP(A110,ID!$A$1:$B$855,2,FALSE)</f>
        <v>605541</v>
      </c>
      <c r="D110" t="s">
        <v>198</v>
      </c>
      <c r="E110" t="str">
        <f t="shared" si="1"/>
        <v>605541SL</v>
      </c>
      <c r="F110">
        <v>47</v>
      </c>
    </row>
    <row r="111" spans="1:6" x14ac:dyDescent="0.5">
      <c r="A111" t="s">
        <v>943</v>
      </c>
      <c r="B111" t="s">
        <v>944</v>
      </c>
      <c r="C111">
        <f>VLOOKUP(A111,ID!$A$1:$B$855,2,FALSE)</f>
        <v>592094</v>
      </c>
      <c r="D111" t="s">
        <v>198</v>
      </c>
      <c r="E111" t="str">
        <f t="shared" si="1"/>
        <v>592094SL</v>
      </c>
      <c r="F111">
        <v>46.9</v>
      </c>
    </row>
    <row r="112" spans="1:6" x14ac:dyDescent="0.5">
      <c r="A112" t="s">
        <v>997</v>
      </c>
      <c r="B112" t="s">
        <v>129</v>
      </c>
      <c r="C112">
        <f>VLOOKUP(A112,ID!$A$1:$B$855,2,FALSE)</f>
        <v>641541</v>
      </c>
      <c r="D112" t="s">
        <v>198</v>
      </c>
      <c r="E112" t="str">
        <f t="shared" si="1"/>
        <v>641541SL</v>
      </c>
      <c r="F112">
        <v>46.7</v>
      </c>
    </row>
    <row r="113" spans="1:6" x14ac:dyDescent="0.5">
      <c r="A113" t="s">
        <v>389</v>
      </c>
      <c r="B113" t="s">
        <v>390</v>
      </c>
      <c r="C113">
        <f>VLOOKUP(A113,ID!$A$1:$B$855,2,FALSE)</f>
        <v>622503</v>
      </c>
      <c r="D113" t="s">
        <v>198</v>
      </c>
      <c r="E113" t="str">
        <f t="shared" si="1"/>
        <v>622503SL</v>
      </c>
      <c r="F113">
        <v>46.7</v>
      </c>
    </row>
    <row r="114" spans="1:6" x14ac:dyDescent="0.5">
      <c r="A114" t="s">
        <v>592</v>
      </c>
      <c r="B114" t="s">
        <v>87</v>
      </c>
      <c r="C114">
        <f>VLOOKUP(A114,ID!$A$1:$B$855,2,FALSE)</f>
        <v>656458</v>
      </c>
      <c r="D114" t="s">
        <v>198</v>
      </c>
      <c r="E114" t="str">
        <f t="shared" si="1"/>
        <v>656458SL</v>
      </c>
      <c r="F114">
        <v>46.6</v>
      </c>
    </row>
    <row r="115" spans="1:6" x14ac:dyDescent="0.5">
      <c r="A115" t="s">
        <v>1009</v>
      </c>
      <c r="B115" t="s">
        <v>203</v>
      </c>
      <c r="C115">
        <f>VLOOKUP(A115,ID!$A$1:$B$855,2,FALSE)</f>
        <v>571871</v>
      </c>
      <c r="D115" t="s">
        <v>198</v>
      </c>
      <c r="E115" t="str">
        <f t="shared" si="1"/>
        <v>571871SL</v>
      </c>
      <c r="F115">
        <v>46.5</v>
      </c>
    </row>
    <row r="116" spans="1:6" x14ac:dyDescent="0.5">
      <c r="A116" t="s">
        <v>1006</v>
      </c>
      <c r="B116" t="s">
        <v>274</v>
      </c>
      <c r="C116">
        <f>VLOOKUP(A116,ID!$A$1:$B$855,2,FALSE)</f>
        <v>547179</v>
      </c>
      <c r="D116" t="s">
        <v>198</v>
      </c>
      <c r="E116" t="str">
        <f t="shared" si="1"/>
        <v>547179SL</v>
      </c>
      <c r="F116">
        <v>46.5</v>
      </c>
    </row>
    <row r="117" spans="1:6" x14ac:dyDescent="0.5">
      <c r="A117" t="s">
        <v>501</v>
      </c>
      <c r="B117" t="s">
        <v>502</v>
      </c>
      <c r="C117">
        <f>VLOOKUP(A117,ID!$A$1:$B$855,2,FALSE)</f>
        <v>518553</v>
      </c>
      <c r="D117" t="s">
        <v>198</v>
      </c>
      <c r="E117" t="str">
        <f t="shared" si="1"/>
        <v>518553SL</v>
      </c>
      <c r="F117">
        <v>46.5</v>
      </c>
    </row>
    <row r="118" spans="1:6" x14ac:dyDescent="0.5">
      <c r="A118" t="s">
        <v>487</v>
      </c>
      <c r="B118" t="s">
        <v>488</v>
      </c>
      <c r="C118">
        <f>VLOOKUP(A118,ID!$A$1:$B$855,2,FALSE)</f>
        <v>612434</v>
      </c>
      <c r="D118" t="s">
        <v>198</v>
      </c>
      <c r="E118" t="str">
        <f t="shared" si="1"/>
        <v>612434SL</v>
      </c>
      <c r="F118">
        <v>46.5</v>
      </c>
    </row>
    <row r="119" spans="1:6" x14ac:dyDescent="0.5">
      <c r="A119" t="s">
        <v>638</v>
      </c>
      <c r="B119" t="s">
        <v>481</v>
      </c>
      <c r="C119">
        <f>VLOOKUP(A119,ID!$A$1:$B$855,2,FALSE)</f>
        <v>656849</v>
      </c>
      <c r="D119" t="s">
        <v>198</v>
      </c>
      <c r="E119" t="str">
        <f t="shared" si="1"/>
        <v>656849SL</v>
      </c>
      <c r="F119">
        <v>46.4</v>
      </c>
    </row>
    <row r="120" spans="1:6" x14ac:dyDescent="0.5">
      <c r="A120" t="s">
        <v>457</v>
      </c>
      <c r="B120" t="s">
        <v>139</v>
      </c>
      <c r="C120">
        <f>VLOOKUP(A120,ID!$A$1:$B$855,2,FALSE)</f>
        <v>607481</v>
      </c>
      <c r="D120" t="s">
        <v>198</v>
      </c>
      <c r="E120" t="str">
        <f t="shared" si="1"/>
        <v>607481SL</v>
      </c>
      <c r="F120">
        <v>46.4</v>
      </c>
    </row>
    <row r="121" spans="1:6" x14ac:dyDescent="0.5">
      <c r="A121" t="s">
        <v>343</v>
      </c>
      <c r="B121" t="s">
        <v>344</v>
      </c>
      <c r="C121">
        <f>VLOOKUP(A121,ID!$A$1:$B$855,2,FALSE)</f>
        <v>661403</v>
      </c>
      <c r="D121" t="s">
        <v>198</v>
      </c>
      <c r="E121" t="str">
        <f t="shared" si="1"/>
        <v>661403SL</v>
      </c>
      <c r="F121">
        <v>46.2</v>
      </c>
    </row>
    <row r="122" spans="1:6" x14ac:dyDescent="0.5">
      <c r="A122" t="s">
        <v>366</v>
      </c>
      <c r="B122" t="s">
        <v>170</v>
      </c>
      <c r="C122">
        <f>VLOOKUP(A122,ID!$A$1:$B$855,2,FALSE)</f>
        <v>641394</v>
      </c>
      <c r="D122" t="s">
        <v>198</v>
      </c>
      <c r="E122" t="str">
        <f t="shared" si="1"/>
        <v>641394SL</v>
      </c>
      <c r="F122">
        <v>46.1</v>
      </c>
    </row>
    <row r="123" spans="1:6" x14ac:dyDescent="0.5">
      <c r="A123" t="s">
        <v>911</v>
      </c>
      <c r="B123" t="s">
        <v>151</v>
      </c>
      <c r="C123">
        <f>VLOOKUP(A123,ID!$A$1:$B$855,2,FALSE)</f>
        <v>543045</v>
      </c>
      <c r="D123" t="s">
        <v>198</v>
      </c>
      <c r="E123" t="str">
        <f t="shared" si="1"/>
        <v>543045SL</v>
      </c>
      <c r="F123">
        <v>45.9</v>
      </c>
    </row>
    <row r="124" spans="1:6" x14ac:dyDescent="0.5">
      <c r="A124" t="s">
        <v>489</v>
      </c>
      <c r="B124" t="s">
        <v>447</v>
      </c>
      <c r="C124">
        <f>VLOOKUP(A124,ID!$A$1:$B$855,2,FALSE)</f>
        <v>656529</v>
      </c>
      <c r="D124" t="s">
        <v>198</v>
      </c>
      <c r="E124" t="str">
        <f t="shared" si="1"/>
        <v>656529SL</v>
      </c>
      <c r="F124">
        <v>45.9</v>
      </c>
    </row>
    <row r="125" spans="1:6" x14ac:dyDescent="0.5">
      <c r="A125" t="s">
        <v>963</v>
      </c>
      <c r="B125" t="s">
        <v>170</v>
      </c>
      <c r="C125">
        <f>VLOOKUP(A125,ID!$A$1:$B$855,2,FALSE)</f>
        <v>502593</v>
      </c>
      <c r="D125" t="s">
        <v>198</v>
      </c>
      <c r="E125" t="str">
        <f t="shared" si="1"/>
        <v>502593SL</v>
      </c>
      <c r="F125">
        <v>45.9</v>
      </c>
    </row>
    <row r="126" spans="1:6" x14ac:dyDescent="0.5">
      <c r="A126" t="s">
        <v>482</v>
      </c>
      <c r="B126" t="s">
        <v>577</v>
      </c>
      <c r="C126">
        <f>VLOOKUP(A126,ID!$A$1:$B$855,2,FALSE)</f>
        <v>429722</v>
      </c>
      <c r="D126" t="s">
        <v>198</v>
      </c>
      <c r="E126" t="str">
        <f t="shared" si="1"/>
        <v>429722SL</v>
      </c>
      <c r="F126">
        <v>45.9</v>
      </c>
    </row>
    <row r="127" spans="1:6" x14ac:dyDescent="0.5">
      <c r="A127" t="s">
        <v>862</v>
      </c>
      <c r="B127" t="s">
        <v>863</v>
      </c>
      <c r="C127">
        <f>VLOOKUP(A127,ID!$A$1:$B$855,2,FALSE)</f>
        <v>669214</v>
      </c>
      <c r="D127" t="s">
        <v>198</v>
      </c>
      <c r="E127" t="str">
        <f t="shared" si="1"/>
        <v>669214SL</v>
      </c>
      <c r="F127">
        <v>45.8</v>
      </c>
    </row>
    <row r="128" spans="1:6" x14ac:dyDescent="0.5">
      <c r="A128" t="s">
        <v>702</v>
      </c>
      <c r="B128" t="s">
        <v>61</v>
      </c>
      <c r="C128">
        <f>VLOOKUP(A128,ID!$A$1:$B$855,2,FALSE)</f>
        <v>453284</v>
      </c>
      <c r="D128" t="s">
        <v>198</v>
      </c>
      <c r="E128" t="str">
        <f t="shared" si="1"/>
        <v>453284SL</v>
      </c>
      <c r="F128">
        <v>45.7</v>
      </c>
    </row>
    <row r="129" spans="1:6" x14ac:dyDescent="0.5">
      <c r="A129" t="s">
        <v>221</v>
      </c>
      <c r="B129" t="s">
        <v>172</v>
      </c>
      <c r="C129">
        <f>VLOOKUP(A129,ID!$A$1:$B$855,2,FALSE)</f>
        <v>621121</v>
      </c>
      <c r="D129" t="s">
        <v>198</v>
      </c>
      <c r="E129" t="str">
        <f t="shared" si="1"/>
        <v>621121SL</v>
      </c>
      <c r="F129">
        <v>45.6</v>
      </c>
    </row>
    <row r="130" spans="1:6" x14ac:dyDescent="0.5">
      <c r="A130" t="s">
        <v>804</v>
      </c>
      <c r="B130" t="s">
        <v>805</v>
      </c>
      <c r="C130">
        <f>VLOOKUP(A130,ID!$A$1:$B$855,2,FALSE)</f>
        <v>622088</v>
      </c>
      <c r="D130" t="s">
        <v>198</v>
      </c>
      <c r="E130" t="str">
        <f t="shared" si="1"/>
        <v>622088SL</v>
      </c>
      <c r="F130">
        <v>45.2</v>
      </c>
    </row>
    <row r="131" spans="1:6" x14ac:dyDescent="0.5">
      <c r="A131" t="s">
        <v>337</v>
      </c>
      <c r="B131" t="s">
        <v>25</v>
      </c>
      <c r="C131">
        <f>VLOOKUP(A131,ID!$A$1:$B$855,2,FALSE)</f>
        <v>554431</v>
      </c>
      <c r="D131" t="s">
        <v>198</v>
      </c>
      <c r="E131" t="str">
        <f t="shared" ref="E131:E194" si="2">C131&amp;D131</f>
        <v>554431SL</v>
      </c>
      <c r="F131">
        <v>45.1</v>
      </c>
    </row>
    <row r="132" spans="1:6" x14ac:dyDescent="0.5">
      <c r="A132" t="s">
        <v>866</v>
      </c>
      <c r="B132" t="s">
        <v>19</v>
      </c>
      <c r="C132">
        <f>VLOOKUP(A132,ID!$A$1:$B$855,2,FALSE)</f>
        <v>664092</v>
      </c>
      <c r="D132" t="s">
        <v>198</v>
      </c>
      <c r="E132" t="str">
        <f t="shared" si="2"/>
        <v>664092SL</v>
      </c>
      <c r="F132">
        <v>45.1</v>
      </c>
    </row>
    <row r="133" spans="1:6" x14ac:dyDescent="0.5">
      <c r="A133" t="s">
        <v>496</v>
      </c>
      <c r="B133" t="s">
        <v>447</v>
      </c>
      <c r="C133">
        <f>VLOOKUP(A133,ID!$A$1:$B$855,2,FALSE)</f>
        <v>607572</v>
      </c>
      <c r="D133" t="s">
        <v>198</v>
      </c>
      <c r="E133" t="str">
        <f t="shared" si="2"/>
        <v>607572SL</v>
      </c>
      <c r="F133">
        <v>45</v>
      </c>
    </row>
    <row r="134" spans="1:6" x14ac:dyDescent="0.5">
      <c r="A134" t="s">
        <v>459</v>
      </c>
      <c r="B134" t="s">
        <v>291</v>
      </c>
      <c r="C134">
        <f>VLOOKUP(A134,ID!$A$1:$B$855,2,FALSE)</f>
        <v>669456</v>
      </c>
      <c r="D134" t="s">
        <v>198</v>
      </c>
      <c r="E134" t="str">
        <f t="shared" si="2"/>
        <v>669456SL</v>
      </c>
      <c r="F134">
        <v>44.9</v>
      </c>
    </row>
    <row r="135" spans="1:6" x14ac:dyDescent="0.5">
      <c r="A135" t="s">
        <v>998</v>
      </c>
      <c r="B135" t="s">
        <v>115</v>
      </c>
      <c r="C135">
        <f>VLOOKUP(A135,ID!$A$1:$B$855,2,FALSE)</f>
        <v>657141</v>
      </c>
      <c r="D135" t="s">
        <v>198</v>
      </c>
      <c r="E135" t="str">
        <f t="shared" si="2"/>
        <v>657141SL</v>
      </c>
      <c r="F135">
        <v>44.7</v>
      </c>
    </row>
    <row r="136" spans="1:6" x14ac:dyDescent="0.5">
      <c r="A136" t="s">
        <v>884</v>
      </c>
      <c r="B136" t="s">
        <v>885</v>
      </c>
      <c r="C136">
        <f>VLOOKUP(A136,ID!$A$1:$B$855,2,FALSE)</f>
        <v>594056</v>
      </c>
      <c r="D136" t="s">
        <v>198</v>
      </c>
      <c r="E136" t="str">
        <f t="shared" si="2"/>
        <v>594056SL</v>
      </c>
      <c r="F136">
        <v>44.7</v>
      </c>
    </row>
    <row r="137" spans="1:6" x14ac:dyDescent="0.5">
      <c r="A137" t="s">
        <v>839</v>
      </c>
      <c r="B137" t="s">
        <v>790</v>
      </c>
      <c r="C137">
        <f>VLOOKUP(A137,ID!$A$1:$B$855,2,FALSE)</f>
        <v>664157</v>
      </c>
      <c r="D137" t="s">
        <v>198</v>
      </c>
      <c r="E137" t="str">
        <f t="shared" si="2"/>
        <v>664157SL</v>
      </c>
      <c r="F137">
        <v>44.6</v>
      </c>
    </row>
    <row r="138" spans="1:6" x14ac:dyDescent="0.5">
      <c r="A138" t="s">
        <v>196</v>
      </c>
      <c r="B138" t="s">
        <v>197</v>
      </c>
      <c r="C138">
        <f>VLOOKUP(A138,ID!$A$1:$B$855,2,FALSE)</f>
        <v>571578</v>
      </c>
      <c r="D138" t="s">
        <v>198</v>
      </c>
      <c r="E138" t="str">
        <f t="shared" si="2"/>
        <v>571578SL</v>
      </c>
      <c r="F138">
        <v>44.5</v>
      </c>
    </row>
    <row r="139" spans="1:6" x14ac:dyDescent="0.5">
      <c r="A139" t="s">
        <v>581</v>
      </c>
      <c r="B139" t="s">
        <v>220</v>
      </c>
      <c r="C139">
        <f>VLOOKUP(A139,ID!$A$1:$B$855,2,FALSE)</f>
        <v>445213</v>
      </c>
      <c r="D139" t="s">
        <v>198</v>
      </c>
      <c r="E139" t="str">
        <f t="shared" si="2"/>
        <v>445213SL</v>
      </c>
      <c r="F139">
        <v>44.5</v>
      </c>
    </row>
    <row r="140" spans="1:6" x14ac:dyDescent="0.5">
      <c r="A140" t="s">
        <v>847</v>
      </c>
      <c r="B140" t="s">
        <v>388</v>
      </c>
      <c r="C140">
        <f>VLOOKUP(A140,ID!$A$1:$B$855,2,FALSE)</f>
        <v>670955</v>
      </c>
      <c r="D140" t="s">
        <v>198</v>
      </c>
      <c r="E140" t="str">
        <f t="shared" si="2"/>
        <v>670955SL</v>
      </c>
      <c r="F140">
        <v>44.3</v>
      </c>
    </row>
    <row r="141" spans="1:6" x14ac:dyDescent="0.5">
      <c r="A141" t="s">
        <v>492</v>
      </c>
      <c r="B141" t="s">
        <v>444</v>
      </c>
      <c r="C141">
        <f>VLOOKUP(A141,ID!$A$1:$B$855,2,FALSE)</f>
        <v>641302</v>
      </c>
      <c r="D141" t="s">
        <v>198</v>
      </c>
      <c r="E141" t="str">
        <f t="shared" si="2"/>
        <v>641302SL</v>
      </c>
      <c r="F141">
        <v>44.3</v>
      </c>
    </row>
    <row r="142" spans="1:6" x14ac:dyDescent="0.5">
      <c r="A142" t="s">
        <v>580</v>
      </c>
      <c r="B142" t="s">
        <v>139</v>
      </c>
      <c r="C142">
        <f>VLOOKUP(A142,ID!$A$1:$B$855,2,FALSE)</f>
        <v>571901</v>
      </c>
      <c r="D142" t="s">
        <v>198</v>
      </c>
      <c r="E142" t="str">
        <f t="shared" si="2"/>
        <v>571901SL</v>
      </c>
      <c r="F142">
        <v>44.3</v>
      </c>
    </row>
    <row r="143" spans="1:6" x14ac:dyDescent="0.5">
      <c r="A143" t="s">
        <v>771</v>
      </c>
      <c r="B143" t="s">
        <v>772</v>
      </c>
      <c r="C143">
        <f>VLOOKUP(A143,ID!$A$1:$B$855,2,FALSE)</f>
        <v>670456</v>
      </c>
      <c r="D143" t="s">
        <v>198</v>
      </c>
      <c r="E143" t="str">
        <f t="shared" si="2"/>
        <v>670456SL</v>
      </c>
      <c r="F143">
        <v>44</v>
      </c>
    </row>
    <row r="144" spans="1:6" x14ac:dyDescent="0.5">
      <c r="A144" t="s">
        <v>743</v>
      </c>
      <c r="B144" t="s">
        <v>360</v>
      </c>
      <c r="C144">
        <f>VLOOKUP(A144,ID!$A$1:$B$855,2,FALSE)</f>
        <v>656685</v>
      </c>
      <c r="D144" t="s">
        <v>198</v>
      </c>
      <c r="E144" t="str">
        <f t="shared" si="2"/>
        <v>656685SL</v>
      </c>
      <c r="F144">
        <v>44</v>
      </c>
    </row>
    <row r="145" spans="1:6" x14ac:dyDescent="0.5">
      <c r="A145" t="s">
        <v>846</v>
      </c>
      <c r="B145" t="s">
        <v>291</v>
      </c>
      <c r="C145">
        <f>VLOOKUP(A145,ID!$A$1:$B$855,2,FALSE)</f>
        <v>572888</v>
      </c>
      <c r="D145" t="s">
        <v>198</v>
      </c>
      <c r="E145" t="str">
        <f t="shared" si="2"/>
        <v>572888SL</v>
      </c>
      <c r="F145">
        <v>44</v>
      </c>
    </row>
    <row r="146" spans="1:6" x14ac:dyDescent="0.5">
      <c r="A146" t="s">
        <v>835</v>
      </c>
      <c r="B146" t="s">
        <v>456</v>
      </c>
      <c r="C146">
        <f>VLOOKUP(A146,ID!$A$1:$B$855,2,FALSE)</f>
        <v>621112</v>
      </c>
      <c r="D146" t="s">
        <v>198</v>
      </c>
      <c r="E146" t="str">
        <f t="shared" si="2"/>
        <v>621112SL</v>
      </c>
      <c r="F146">
        <v>43.9</v>
      </c>
    </row>
    <row r="147" spans="1:6" x14ac:dyDescent="0.5">
      <c r="A147" t="s">
        <v>174</v>
      </c>
      <c r="B147" t="s">
        <v>175</v>
      </c>
      <c r="C147">
        <f>VLOOKUP(A147,ID!$A$1:$B$855,2,FALSE)</f>
        <v>621076</v>
      </c>
      <c r="D147" t="s">
        <v>198</v>
      </c>
      <c r="E147" t="str">
        <f t="shared" si="2"/>
        <v>621076SL</v>
      </c>
      <c r="F147">
        <v>43.8</v>
      </c>
    </row>
    <row r="148" spans="1:6" x14ac:dyDescent="0.5">
      <c r="A148" t="s">
        <v>824</v>
      </c>
      <c r="B148" t="s">
        <v>825</v>
      </c>
      <c r="C148">
        <f>VLOOKUP(A148,ID!$A$1:$B$855,2,FALSE)</f>
        <v>598287</v>
      </c>
      <c r="D148" t="s">
        <v>198</v>
      </c>
      <c r="E148" t="str">
        <f t="shared" si="2"/>
        <v>598287SL</v>
      </c>
      <c r="F148">
        <v>43.7</v>
      </c>
    </row>
    <row r="149" spans="1:6" x14ac:dyDescent="0.5">
      <c r="A149" t="s">
        <v>549</v>
      </c>
      <c r="B149" t="s">
        <v>177</v>
      </c>
      <c r="C149">
        <f>VLOOKUP(A149,ID!$A$1:$B$855,2,FALSE)</f>
        <v>605507</v>
      </c>
      <c r="D149" t="s">
        <v>198</v>
      </c>
      <c r="E149" t="str">
        <f t="shared" si="2"/>
        <v>605507SL</v>
      </c>
      <c r="F149">
        <v>43.7</v>
      </c>
    </row>
    <row r="150" spans="1:6" x14ac:dyDescent="0.5">
      <c r="A150" t="s">
        <v>523</v>
      </c>
      <c r="B150" t="s">
        <v>181</v>
      </c>
      <c r="C150">
        <f>VLOOKUP(A150,ID!$A$1:$B$855,2,FALSE)</f>
        <v>650633</v>
      </c>
      <c r="D150" t="s">
        <v>198</v>
      </c>
      <c r="E150" t="str">
        <f t="shared" si="2"/>
        <v>650633SL</v>
      </c>
      <c r="F150">
        <v>43.4</v>
      </c>
    </row>
    <row r="151" spans="1:6" x14ac:dyDescent="0.5">
      <c r="A151" t="s">
        <v>228</v>
      </c>
      <c r="B151" t="s">
        <v>229</v>
      </c>
      <c r="C151">
        <f>VLOOKUP(A151,ID!$A$1:$B$855,2,FALSE)</f>
        <v>676840</v>
      </c>
      <c r="D151" t="s">
        <v>198</v>
      </c>
      <c r="E151" t="str">
        <f t="shared" si="2"/>
        <v>676840SL</v>
      </c>
      <c r="F151">
        <v>43.4</v>
      </c>
    </row>
    <row r="152" spans="1:6" x14ac:dyDescent="0.5">
      <c r="A152" t="s">
        <v>712</v>
      </c>
      <c r="B152" t="s">
        <v>25</v>
      </c>
      <c r="C152">
        <f>VLOOKUP(A152,ID!$A$1:$B$855,2,FALSE)</f>
        <v>543022</v>
      </c>
      <c r="D152" t="s">
        <v>198</v>
      </c>
      <c r="E152" t="str">
        <f t="shared" si="2"/>
        <v>543022SL</v>
      </c>
      <c r="F152">
        <v>43.3</v>
      </c>
    </row>
    <row r="153" spans="1:6" x14ac:dyDescent="0.5">
      <c r="A153" t="s">
        <v>663</v>
      </c>
      <c r="B153" t="s">
        <v>497</v>
      </c>
      <c r="C153">
        <f>VLOOKUP(A153,ID!$A$1:$B$855,2,FALSE)</f>
        <v>607359</v>
      </c>
      <c r="D153" t="s">
        <v>198</v>
      </c>
      <c r="E153" t="str">
        <f t="shared" si="2"/>
        <v>607359SL</v>
      </c>
      <c r="F153">
        <v>43.2</v>
      </c>
    </row>
    <row r="154" spans="1:6" x14ac:dyDescent="0.5">
      <c r="A154" t="s">
        <v>518</v>
      </c>
      <c r="B154" t="s">
        <v>519</v>
      </c>
      <c r="C154">
        <f>VLOOKUP(A154,ID!$A$1:$B$855,2,FALSE)</f>
        <v>519326</v>
      </c>
      <c r="D154" t="s">
        <v>198</v>
      </c>
      <c r="E154" t="str">
        <f t="shared" si="2"/>
        <v>519326SL</v>
      </c>
      <c r="F154">
        <v>43.2</v>
      </c>
    </row>
    <row r="155" spans="1:6" x14ac:dyDescent="0.5">
      <c r="A155" t="s">
        <v>1032</v>
      </c>
      <c r="B155" t="s">
        <v>41</v>
      </c>
      <c r="C155">
        <f>VLOOKUP(A155,ID!$A$1:$B$855,2,FALSE)</f>
        <v>607374</v>
      </c>
      <c r="D155" t="s">
        <v>198</v>
      </c>
      <c r="E155" t="str">
        <f t="shared" si="2"/>
        <v>607374SL</v>
      </c>
      <c r="F155">
        <v>43.1</v>
      </c>
    </row>
    <row r="156" spans="1:6" x14ac:dyDescent="0.5">
      <c r="A156" t="s">
        <v>735</v>
      </c>
      <c r="B156" t="s">
        <v>242</v>
      </c>
      <c r="C156">
        <f>VLOOKUP(A156,ID!$A$1:$B$855,2,FALSE)</f>
        <v>623364</v>
      </c>
      <c r="D156" t="s">
        <v>198</v>
      </c>
      <c r="E156" t="str">
        <f t="shared" si="2"/>
        <v>623364SL</v>
      </c>
      <c r="F156">
        <v>43.1</v>
      </c>
    </row>
    <row r="157" spans="1:6" x14ac:dyDescent="0.5">
      <c r="A157" t="s">
        <v>754</v>
      </c>
      <c r="B157" t="s">
        <v>645</v>
      </c>
      <c r="C157">
        <f>VLOOKUP(A157,ID!$A$1:$B$855,2,FALSE)</f>
        <v>607229</v>
      </c>
      <c r="D157" t="s">
        <v>198</v>
      </c>
      <c r="E157" t="str">
        <f t="shared" si="2"/>
        <v>607229SL</v>
      </c>
      <c r="F157">
        <v>43.1</v>
      </c>
    </row>
    <row r="158" spans="1:6" x14ac:dyDescent="0.5">
      <c r="A158" t="s">
        <v>443</v>
      </c>
      <c r="B158" t="s">
        <v>444</v>
      </c>
      <c r="C158">
        <f>VLOOKUP(A158,ID!$A$1:$B$855,2,FALSE)</f>
        <v>605130</v>
      </c>
      <c r="D158" t="s">
        <v>198</v>
      </c>
      <c r="E158" t="str">
        <f t="shared" si="2"/>
        <v>605130SL</v>
      </c>
      <c r="F158">
        <v>43.1</v>
      </c>
    </row>
    <row r="159" spans="1:6" x14ac:dyDescent="0.5">
      <c r="A159" t="s">
        <v>906</v>
      </c>
      <c r="B159" t="s">
        <v>907</v>
      </c>
      <c r="C159">
        <f>VLOOKUP(A159,ID!$A$1:$B$855,2,FALSE)</f>
        <v>592288</v>
      </c>
      <c r="D159" t="s">
        <v>198</v>
      </c>
      <c r="E159" t="str">
        <f t="shared" si="2"/>
        <v>592288SL</v>
      </c>
      <c r="F159">
        <v>43.1</v>
      </c>
    </row>
    <row r="160" spans="1:6" x14ac:dyDescent="0.5">
      <c r="A160" t="s">
        <v>477</v>
      </c>
      <c r="B160" t="s">
        <v>792</v>
      </c>
      <c r="C160">
        <f>VLOOKUP(A160,ID!$A$1:$B$855,2,FALSE)</f>
        <v>592426</v>
      </c>
      <c r="D160" t="s">
        <v>198</v>
      </c>
      <c r="E160" t="str">
        <f t="shared" si="2"/>
        <v>592426SL</v>
      </c>
      <c r="F160">
        <v>43</v>
      </c>
    </row>
    <row r="161" spans="1:6" x14ac:dyDescent="0.5">
      <c r="A161" t="s">
        <v>765</v>
      </c>
      <c r="B161" t="s">
        <v>720</v>
      </c>
      <c r="C161">
        <f>VLOOKUP(A161,ID!$A$1:$B$855,2,FALSE)</f>
        <v>664074</v>
      </c>
      <c r="D161" t="s">
        <v>198</v>
      </c>
      <c r="E161" t="str">
        <f t="shared" si="2"/>
        <v>664074SL</v>
      </c>
      <c r="F161">
        <v>43</v>
      </c>
    </row>
    <row r="162" spans="1:6" x14ac:dyDescent="0.5">
      <c r="A162" t="s">
        <v>732</v>
      </c>
      <c r="B162" t="s">
        <v>189</v>
      </c>
      <c r="C162">
        <f>VLOOKUP(A162,ID!$A$1:$B$855,2,FALSE)</f>
        <v>656638</v>
      </c>
      <c r="D162" t="s">
        <v>198</v>
      </c>
      <c r="E162" t="str">
        <f t="shared" si="2"/>
        <v>656638SL</v>
      </c>
      <c r="F162">
        <v>42.8</v>
      </c>
    </row>
    <row r="163" spans="1:6" x14ac:dyDescent="0.5">
      <c r="A163" t="s">
        <v>512</v>
      </c>
      <c r="B163" t="s">
        <v>513</v>
      </c>
      <c r="C163">
        <f>VLOOKUP(A163,ID!$A$1:$B$855,2,FALSE)</f>
        <v>448855</v>
      </c>
      <c r="D163" t="s">
        <v>198</v>
      </c>
      <c r="E163" t="str">
        <f t="shared" si="2"/>
        <v>448855SL</v>
      </c>
      <c r="F163">
        <v>42.7</v>
      </c>
    </row>
    <row r="164" spans="1:6" x14ac:dyDescent="0.5">
      <c r="A164" t="s">
        <v>453</v>
      </c>
      <c r="B164" t="s">
        <v>454</v>
      </c>
      <c r="C164">
        <f>VLOOKUP(A164,ID!$A$1:$B$855,2,FALSE)</f>
        <v>596133</v>
      </c>
      <c r="D164" t="s">
        <v>198</v>
      </c>
      <c r="E164" t="str">
        <f t="shared" si="2"/>
        <v>596133SL</v>
      </c>
      <c r="F164">
        <v>42.5</v>
      </c>
    </row>
    <row r="165" spans="1:6" x14ac:dyDescent="0.5">
      <c r="A165" t="s">
        <v>831</v>
      </c>
      <c r="B165" t="s">
        <v>89</v>
      </c>
      <c r="C165">
        <f>VLOOKUP(A165,ID!$A$1:$B$855,2,FALSE)</f>
        <v>595939</v>
      </c>
      <c r="D165" t="s">
        <v>198</v>
      </c>
      <c r="E165" t="str">
        <f t="shared" si="2"/>
        <v>595939SL</v>
      </c>
      <c r="F165">
        <v>42.4</v>
      </c>
    </row>
    <row r="166" spans="1:6" x14ac:dyDescent="0.5">
      <c r="A166" t="s">
        <v>694</v>
      </c>
      <c r="B166" t="s">
        <v>220</v>
      </c>
      <c r="C166">
        <f>VLOOKUP(A166,ID!$A$1:$B$855,2,FALSE)</f>
        <v>656232</v>
      </c>
      <c r="D166" t="s">
        <v>198</v>
      </c>
      <c r="E166" t="str">
        <f t="shared" si="2"/>
        <v>656232SL</v>
      </c>
      <c r="F166">
        <v>42.4</v>
      </c>
    </row>
    <row r="167" spans="1:6" x14ac:dyDescent="0.5">
      <c r="A167" t="s">
        <v>846</v>
      </c>
      <c r="B167" t="s">
        <v>863</v>
      </c>
      <c r="C167">
        <f>VLOOKUP(A167,ID!$A$1:$B$855,2,FALSE)</f>
        <v>572888</v>
      </c>
      <c r="D167" t="s">
        <v>198</v>
      </c>
      <c r="E167" t="str">
        <f t="shared" si="2"/>
        <v>572888SL</v>
      </c>
      <c r="F167">
        <v>42.3</v>
      </c>
    </row>
    <row r="168" spans="1:6" x14ac:dyDescent="0.5">
      <c r="A168" t="s">
        <v>950</v>
      </c>
      <c r="B168" t="s">
        <v>420</v>
      </c>
      <c r="C168">
        <f>VLOOKUP(A168,ID!$A$1:$B$855,2,FALSE)</f>
        <v>596071</v>
      </c>
      <c r="D168" t="s">
        <v>198</v>
      </c>
      <c r="E168" t="str">
        <f t="shared" si="2"/>
        <v>596071SL</v>
      </c>
      <c r="F168">
        <v>42.3</v>
      </c>
    </row>
    <row r="169" spans="1:6" x14ac:dyDescent="0.5">
      <c r="A169" t="s">
        <v>936</v>
      </c>
      <c r="B169" t="s">
        <v>520</v>
      </c>
      <c r="C169">
        <f>VLOOKUP(A169,ID!$A$1:$B$855,2,FALSE)</f>
        <v>501789</v>
      </c>
      <c r="D169" t="s">
        <v>198</v>
      </c>
      <c r="E169" t="str">
        <f t="shared" si="2"/>
        <v>501789SL</v>
      </c>
      <c r="F169">
        <v>42.3</v>
      </c>
    </row>
    <row r="170" spans="1:6" x14ac:dyDescent="0.5">
      <c r="A170" t="s">
        <v>809</v>
      </c>
      <c r="B170" t="s">
        <v>119</v>
      </c>
      <c r="C170">
        <f>VLOOKUP(A170,ID!$A$1:$B$855,2,FALSE)</f>
        <v>519076</v>
      </c>
      <c r="D170" t="s">
        <v>198</v>
      </c>
      <c r="E170" t="str">
        <f t="shared" si="2"/>
        <v>519076SL</v>
      </c>
      <c r="F170">
        <v>42.2</v>
      </c>
    </row>
    <row r="171" spans="1:6" x14ac:dyDescent="0.5">
      <c r="A171" t="s">
        <v>539</v>
      </c>
      <c r="B171" t="s">
        <v>141</v>
      </c>
      <c r="C171">
        <f>VLOOKUP(A171,ID!$A$1:$B$855,2,FALSE)</f>
        <v>606424</v>
      </c>
      <c r="D171" t="s">
        <v>198</v>
      </c>
      <c r="E171" t="str">
        <f t="shared" si="2"/>
        <v>606424SL</v>
      </c>
      <c r="F171">
        <v>42.2</v>
      </c>
    </row>
    <row r="172" spans="1:6" x14ac:dyDescent="0.5">
      <c r="A172" t="s">
        <v>128</v>
      </c>
      <c r="B172" t="s">
        <v>129</v>
      </c>
      <c r="C172">
        <f>VLOOKUP(A172,ID!$A$1:$B$855,2,FALSE)</f>
        <v>592351</v>
      </c>
      <c r="D172" t="s">
        <v>198</v>
      </c>
      <c r="E172" t="str">
        <f t="shared" si="2"/>
        <v>592351SL</v>
      </c>
      <c r="F172">
        <v>42.1</v>
      </c>
    </row>
    <row r="173" spans="1:6" x14ac:dyDescent="0.5">
      <c r="A173" t="s">
        <v>462</v>
      </c>
      <c r="B173" t="s">
        <v>721</v>
      </c>
      <c r="C173">
        <f>VLOOKUP(A173,ID!$A$1:$B$855,2,FALSE)</f>
        <v>527048</v>
      </c>
      <c r="D173" t="s">
        <v>198</v>
      </c>
      <c r="E173" t="str">
        <f t="shared" si="2"/>
        <v>527048SL</v>
      </c>
      <c r="F173">
        <v>42.1</v>
      </c>
    </row>
    <row r="174" spans="1:6" x14ac:dyDescent="0.5">
      <c r="A174" t="s">
        <v>319</v>
      </c>
      <c r="B174" t="s">
        <v>25</v>
      </c>
      <c r="C174">
        <f>VLOOKUP(A174,ID!$A$1:$B$855,2,FALSE)</f>
        <v>607192</v>
      </c>
      <c r="D174" t="s">
        <v>198</v>
      </c>
      <c r="E174" t="str">
        <f t="shared" si="2"/>
        <v>607192SL</v>
      </c>
      <c r="F174">
        <v>42</v>
      </c>
    </row>
    <row r="175" spans="1:6" x14ac:dyDescent="0.5">
      <c r="A175" t="s">
        <v>396</v>
      </c>
      <c r="B175" t="s">
        <v>397</v>
      </c>
      <c r="C175">
        <f>VLOOKUP(A175,ID!$A$1:$B$855,2,FALSE)</f>
        <v>593833</v>
      </c>
      <c r="D175" t="s">
        <v>198</v>
      </c>
      <c r="E175" t="str">
        <f t="shared" si="2"/>
        <v>593833SL</v>
      </c>
      <c r="F175">
        <v>42</v>
      </c>
    </row>
    <row r="176" spans="1:6" x14ac:dyDescent="0.5">
      <c r="A176" t="s">
        <v>265</v>
      </c>
      <c r="B176" t="s">
        <v>266</v>
      </c>
      <c r="C176">
        <f>VLOOKUP(A176,ID!$A$1:$B$855,2,FALSE)</f>
        <v>592826</v>
      </c>
      <c r="D176" t="s">
        <v>198</v>
      </c>
      <c r="E176" t="str">
        <f t="shared" si="2"/>
        <v>592826SL</v>
      </c>
      <c r="F176">
        <v>41.8</v>
      </c>
    </row>
    <row r="177" spans="1:6" x14ac:dyDescent="0.5">
      <c r="A177" t="s">
        <v>368</v>
      </c>
      <c r="B177" t="s">
        <v>89</v>
      </c>
      <c r="C177">
        <f>VLOOKUP(A177,ID!$A$1:$B$855,2,FALSE)</f>
        <v>608717</v>
      </c>
      <c r="D177" t="s">
        <v>198</v>
      </c>
      <c r="E177" t="str">
        <f t="shared" si="2"/>
        <v>608717SL</v>
      </c>
      <c r="F177">
        <v>41.8</v>
      </c>
    </row>
    <row r="178" spans="1:6" x14ac:dyDescent="0.5">
      <c r="A178" t="s">
        <v>949</v>
      </c>
      <c r="B178" t="s">
        <v>511</v>
      </c>
      <c r="C178">
        <f>VLOOKUP(A178,ID!$A$1:$B$855,2,FALSE)</f>
        <v>677865</v>
      </c>
      <c r="D178" t="s">
        <v>198</v>
      </c>
      <c r="E178" t="str">
        <f t="shared" si="2"/>
        <v>677865SL</v>
      </c>
      <c r="F178">
        <v>41.8</v>
      </c>
    </row>
    <row r="179" spans="1:6" x14ac:dyDescent="0.5">
      <c r="A179" t="s">
        <v>209</v>
      </c>
      <c r="B179" t="s">
        <v>210</v>
      </c>
      <c r="C179">
        <f>VLOOKUP(A179,ID!$A$1:$B$855,2,FALSE)</f>
        <v>572971</v>
      </c>
      <c r="D179" t="s">
        <v>198</v>
      </c>
      <c r="E179" t="str">
        <f t="shared" si="2"/>
        <v>572971SL</v>
      </c>
      <c r="F179">
        <v>41.7</v>
      </c>
    </row>
    <row r="180" spans="1:6" x14ac:dyDescent="0.5">
      <c r="A180" t="s">
        <v>595</v>
      </c>
      <c r="B180" t="s">
        <v>481</v>
      </c>
      <c r="C180">
        <f>VLOOKUP(A180,ID!$A$1:$B$855,2,FALSE)</f>
        <v>456034</v>
      </c>
      <c r="D180" t="s">
        <v>198</v>
      </c>
      <c r="E180" t="str">
        <f t="shared" si="2"/>
        <v>456034SL</v>
      </c>
      <c r="F180">
        <v>41.6</v>
      </c>
    </row>
    <row r="181" spans="1:6" x14ac:dyDescent="0.5">
      <c r="A181" t="s">
        <v>357</v>
      </c>
      <c r="B181" t="s">
        <v>358</v>
      </c>
      <c r="C181">
        <f>VLOOKUP(A181,ID!$A$1:$B$855,2,FALSE)</f>
        <v>641941</v>
      </c>
      <c r="D181" t="s">
        <v>198</v>
      </c>
      <c r="E181" t="str">
        <f t="shared" si="2"/>
        <v>641941SL</v>
      </c>
      <c r="F181">
        <v>41.6</v>
      </c>
    </row>
    <row r="182" spans="1:6" x14ac:dyDescent="0.5">
      <c r="A182" t="s">
        <v>345</v>
      </c>
      <c r="B182" t="s">
        <v>115</v>
      </c>
      <c r="C182">
        <f>VLOOKUP(A182,ID!$A$1:$B$855,2,FALSE)</f>
        <v>656954</v>
      </c>
      <c r="D182" t="s">
        <v>198</v>
      </c>
      <c r="E182" t="str">
        <f t="shared" si="2"/>
        <v>656954SL</v>
      </c>
      <c r="F182">
        <v>41.6</v>
      </c>
    </row>
    <row r="183" spans="1:6" x14ac:dyDescent="0.5">
      <c r="A183" t="s">
        <v>377</v>
      </c>
      <c r="B183" t="s">
        <v>378</v>
      </c>
      <c r="C183">
        <f>VLOOKUP(A183,ID!$A$1:$B$855,2,FALSE)</f>
        <v>670912</v>
      </c>
      <c r="D183" t="s">
        <v>198</v>
      </c>
      <c r="E183" t="str">
        <f t="shared" si="2"/>
        <v>670912SL</v>
      </c>
      <c r="F183">
        <v>41.6</v>
      </c>
    </row>
    <row r="184" spans="1:6" x14ac:dyDescent="0.5">
      <c r="A184" t="s">
        <v>657</v>
      </c>
      <c r="B184" t="s">
        <v>511</v>
      </c>
      <c r="C184">
        <f>VLOOKUP(A184,ID!$A$1:$B$855,2,FALSE)</f>
        <v>657006</v>
      </c>
      <c r="D184" t="s">
        <v>198</v>
      </c>
      <c r="E184" t="str">
        <f t="shared" si="2"/>
        <v>657006SL</v>
      </c>
      <c r="F184">
        <v>41.6</v>
      </c>
    </row>
    <row r="185" spans="1:6" x14ac:dyDescent="0.5">
      <c r="A185" t="s">
        <v>458</v>
      </c>
      <c r="B185" t="s">
        <v>25</v>
      </c>
      <c r="C185">
        <f>VLOOKUP(A185,ID!$A$1:$B$855,2,FALSE)</f>
        <v>641755</v>
      </c>
      <c r="D185" t="s">
        <v>198</v>
      </c>
      <c r="E185" t="str">
        <f t="shared" si="2"/>
        <v>641755SL</v>
      </c>
      <c r="F185">
        <v>41.4</v>
      </c>
    </row>
    <row r="186" spans="1:6" x14ac:dyDescent="0.5">
      <c r="A186" t="s">
        <v>686</v>
      </c>
      <c r="B186" t="s">
        <v>177</v>
      </c>
      <c r="C186">
        <f>VLOOKUP(A186,ID!$A$1:$B$855,2,FALSE)</f>
        <v>641682</v>
      </c>
      <c r="D186" t="s">
        <v>198</v>
      </c>
      <c r="E186" t="str">
        <f t="shared" si="2"/>
        <v>641682SL</v>
      </c>
      <c r="F186">
        <v>41.4</v>
      </c>
    </row>
    <row r="187" spans="1:6" x14ac:dyDescent="0.5">
      <c r="A187" t="s">
        <v>629</v>
      </c>
      <c r="B187" t="s">
        <v>630</v>
      </c>
      <c r="C187">
        <f>VLOOKUP(A187,ID!$A$1:$B$855,2,FALSE)</f>
        <v>622075</v>
      </c>
      <c r="D187" t="s">
        <v>198</v>
      </c>
      <c r="E187" t="str">
        <f t="shared" si="2"/>
        <v>622075SL</v>
      </c>
      <c r="F187">
        <v>41.4</v>
      </c>
    </row>
    <row r="188" spans="1:6" x14ac:dyDescent="0.5">
      <c r="A188" t="s">
        <v>759</v>
      </c>
      <c r="B188" t="s">
        <v>481</v>
      </c>
      <c r="C188">
        <f>VLOOKUP(A188,ID!$A$1:$B$855,2,FALSE)</f>
        <v>571735</v>
      </c>
      <c r="D188" t="s">
        <v>198</v>
      </c>
      <c r="E188" t="str">
        <f t="shared" si="2"/>
        <v>571735SL</v>
      </c>
      <c r="F188">
        <v>41.3</v>
      </c>
    </row>
    <row r="189" spans="1:6" x14ac:dyDescent="0.5">
      <c r="A189" t="s">
        <v>976</v>
      </c>
      <c r="B189" t="s">
        <v>488</v>
      </c>
      <c r="C189">
        <f>VLOOKUP(A189,ID!$A$1:$B$855,2,FALSE)</f>
        <v>664337</v>
      </c>
      <c r="D189" t="s">
        <v>198</v>
      </c>
      <c r="E189" t="str">
        <f t="shared" si="2"/>
        <v>664337SL</v>
      </c>
      <c r="F189">
        <v>41.3</v>
      </c>
    </row>
    <row r="190" spans="1:6" x14ac:dyDescent="0.5">
      <c r="A190" t="s">
        <v>819</v>
      </c>
      <c r="B190" t="s">
        <v>533</v>
      </c>
      <c r="C190">
        <f>VLOOKUP(A190,ID!$A$1:$B$855,2,FALSE)</f>
        <v>543056</v>
      </c>
      <c r="D190" t="s">
        <v>198</v>
      </c>
      <c r="E190" t="str">
        <f t="shared" si="2"/>
        <v>543056SL</v>
      </c>
      <c r="F190">
        <v>41.3</v>
      </c>
    </row>
    <row r="191" spans="1:6" x14ac:dyDescent="0.5">
      <c r="A191" t="s">
        <v>651</v>
      </c>
      <c r="B191" t="s">
        <v>349</v>
      </c>
      <c r="C191">
        <f>VLOOKUP(A191,ID!$A$1:$B$855,2,FALSE)</f>
        <v>607560</v>
      </c>
      <c r="D191" t="s">
        <v>198</v>
      </c>
      <c r="E191" t="str">
        <f t="shared" si="2"/>
        <v>607560SL</v>
      </c>
      <c r="F191">
        <v>41.3</v>
      </c>
    </row>
    <row r="192" spans="1:6" x14ac:dyDescent="0.5">
      <c r="A192" t="s">
        <v>946</v>
      </c>
      <c r="B192" t="s">
        <v>161</v>
      </c>
      <c r="C192">
        <f>VLOOKUP(A192,ID!$A$1:$B$855,2,FALSE)</f>
        <v>571800</v>
      </c>
      <c r="D192" t="s">
        <v>198</v>
      </c>
      <c r="E192" t="str">
        <f t="shared" si="2"/>
        <v>571800SL</v>
      </c>
      <c r="F192">
        <v>41.2</v>
      </c>
    </row>
    <row r="193" spans="1:6" x14ac:dyDescent="0.5">
      <c r="A193" t="s">
        <v>736</v>
      </c>
      <c r="B193" t="s">
        <v>737</v>
      </c>
      <c r="C193">
        <f>VLOOKUP(A193,ID!$A$1:$B$855,2,FALSE)</f>
        <v>548384</v>
      </c>
      <c r="D193" t="s">
        <v>198</v>
      </c>
      <c r="E193" t="str">
        <f t="shared" si="2"/>
        <v>548384SL</v>
      </c>
      <c r="F193">
        <v>41.1</v>
      </c>
    </row>
    <row r="194" spans="1:6" x14ac:dyDescent="0.5">
      <c r="A194" t="s">
        <v>742</v>
      </c>
      <c r="B194" t="s">
        <v>65</v>
      </c>
      <c r="C194">
        <f>VLOOKUP(A194,ID!$A$1:$B$855,2,FALSE)</f>
        <v>595345</v>
      </c>
      <c r="D194" t="s">
        <v>198</v>
      </c>
      <c r="E194" t="str">
        <f t="shared" si="2"/>
        <v>595345SL</v>
      </c>
      <c r="F194">
        <v>41</v>
      </c>
    </row>
    <row r="195" spans="1:6" x14ac:dyDescent="0.5">
      <c r="A195" t="s">
        <v>504</v>
      </c>
      <c r="B195" t="s">
        <v>141</v>
      </c>
      <c r="C195">
        <f>VLOOKUP(A195,ID!$A$1:$B$855,2,FALSE)</f>
        <v>570666</v>
      </c>
      <c r="D195" t="s">
        <v>198</v>
      </c>
      <c r="E195" t="str">
        <f t="shared" ref="E195:E258" si="3">C195&amp;D195</f>
        <v>570666SL</v>
      </c>
      <c r="F195">
        <v>41</v>
      </c>
    </row>
    <row r="196" spans="1:6" x14ac:dyDescent="0.5">
      <c r="A196" t="s">
        <v>987</v>
      </c>
      <c r="B196" t="s">
        <v>586</v>
      </c>
      <c r="C196">
        <f>VLOOKUP(A196,ID!$A$1:$B$855,2,FALSE)</f>
        <v>596049</v>
      </c>
      <c r="D196" t="s">
        <v>198</v>
      </c>
      <c r="E196" t="str">
        <f t="shared" si="3"/>
        <v>596049SL</v>
      </c>
      <c r="F196">
        <v>41</v>
      </c>
    </row>
    <row r="197" spans="1:6" x14ac:dyDescent="0.5">
      <c r="A197" t="s">
        <v>809</v>
      </c>
      <c r="B197" t="s">
        <v>810</v>
      </c>
      <c r="C197">
        <f>VLOOKUP(A197,ID!$A$1:$B$855,2,FALSE)</f>
        <v>519076</v>
      </c>
      <c r="D197" t="s">
        <v>198</v>
      </c>
      <c r="E197" t="str">
        <f t="shared" si="3"/>
        <v>519076SL</v>
      </c>
      <c r="F197">
        <v>41</v>
      </c>
    </row>
    <row r="198" spans="1:6" x14ac:dyDescent="0.5">
      <c r="A198" t="s">
        <v>292</v>
      </c>
      <c r="B198" t="s">
        <v>293</v>
      </c>
      <c r="C198">
        <f>VLOOKUP(A198,ID!$A$1:$B$855,2,FALSE)</f>
        <v>621219</v>
      </c>
      <c r="D198" t="s">
        <v>198</v>
      </c>
      <c r="E198" t="str">
        <f t="shared" si="3"/>
        <v>621219SL</v>
      </c>
      <c r="F198">
        <v>40.700000000000003</v>
      </c>
    </row>
    <row r="199" spans="1:6" x14ac:dyDescent="0.5">
      <c r="A199" t="s">
        <v>171</v>
      </c>
      <c r="B199" t="s">
        <v>172</v>
      </c>
      <c r="C199">
        <f>VLOOKUP(A199,ID!$A$1:$B$855,2,FALSE)</f>
        <v>458681</v>
      </c>
      <c r="D199" t="s">
        <v>198</v>
      </c>
      <c r="E199" t="str">
        <f t="shared" si="3"/>
        <v>458681SL</v>
      </c>
      <c r="F199">
        <v>40.6</v>
      </c>
    </row>
    <row r="200" spans="1:6" x14ac:dyDescent="0.5">
      <c r="A200" t="s">
        <v>108</v>
      </c>
      <c r="B200" t="s">
        <v>25</v>
      </c>
      <c r="C200">
        <f>VLOOKUP(A200,ID!$A$1:$B$855,2,FALSE)</f>
        <v>669432</v>
      </c>
      <c r="D200" t="s">
        <v>198</v>
      </c>
      <c r="E200" t="str">
        <f t="shared" si="3"/>
        <v>669432SL</v>
      </c>
      <c r="F200">
        <v>40.5</v>
      </c>
    </row>
    <row r="201" spans="1:6" x14ac:dyDescent="0.5">
      <c r="A201" t="s">
        <v>257</v>
      </c>
      <c r="B201" t="s">
        <v>923</v>
      </c>
      <c r="C201">
        <f>VLOOKUP(A201,ID!$A$1:$B$855,2,FALSE)</f>
        <v>605347</v>
      </c>
      <c r="D201" t="s">
        <v>198</v>
      </c>
      <c r="E201" t="str">
        <f t="shared" si="3"/>
        <v>605347SL</v>
      </c>
      <c r="F201">
        <v>40.4</v>
      </c>
    </row>
    <row r="202" spans="1:6" x14ac:dyDescent="0.5">
      <c r="A202" t="s">
        <v>238</v>
      </c>
      <c r="B202" t="s">
        <v>239</v>
      </c>
      <c r="C202">
        <f>VLOOKUP(A202,ID!$A$1:$B$855,2,FALSE)</f>
        <v>594835</v>
      </c>
      <c r="D202" t="s">
        <v>198</v>
      </c>
      <c r="E202" t="str">
        <f t="shared" si="3"/>
        <v>594835SL</v>
      </c>
      <c r="F202">
        <v>40.299999999999997</v>
      </c>
    </row>
    <row r="203" spans="1:6" x14ac:dyDescent="0.5">
      <c r="A203" t="s">
        <v>555</v>
      </c>
      <c r="B203" t="s">
        <v>556</v>
      </c>
      <c r="C203">
        <f>VLOOKUP(A203,ID!$A$1:$B$855,2,FALSE)</f>
        <v>657093</v>
      </c>
      <c r="D203" t="s">
        <v>198</v>
      </c>
      <c r="E203" t="str">
        <f t="shared" si="3"/>
        <v>657093SL</v>
      </c>
      <c r="F203">
        <v>40.299999999999997</v>
      </c>
    </row>
    <row r="204" spans="1:6" x14ac:dyDescent="0.5">
      <c r="A204" t="s">
        <v>872</v>
      </c>
      <c r="B204" t="s">
        <v>873</v>
      </c>
      <c r="C204">
        <f>VLOOKUP(A204,ID!$A$1:$B$855,2,FALSE)</f>
        <v>605521</v>
      </c>
      <c r="D204" t="s">
        <v>198</v>
      </c>
      <c r="E204" t="str">
        <f t="shared" si="3"/>
        <v>605521SL</v>
      </c>
      <c r="F204">
        <v>40.200000000000003</v>
      </c>
    </row>
    <row r="205" spans="1:6" x14ac:dyDescent="0.5">
      <c r="A205" t="s">
        <v>883</v>
      </c>
      <c r="B205" t="s">
        <v>89</v>
      </c>
      <c r="C205">
        <f>VLOOKUP(A205,ID!$A$1:$B$855,2,FALSE)</f>
        <v>607391</v>
      </c>
      <c r="D205" t="s">
        <v>198</v>
      </c>
      <c r="E205" t="str">
        <f t="shared" si="3"/>
        <v>607391SL</v>
      </c>
      <c r="F205">
        <v>40.200000000000003</v>
      </c>
    </row>
    <row r="206" spans="1:6" x14ac:dyDescent="0.5">
      <c r="A206" t="s">
        <v>562</v>
      </c>
      <c r="B206" t="s">
        <v>274</v>
      </c>
      <c r="C206">
        <f>VLOOKUP(A206,ID!$A$1:$B$855,2,FALSE)</f>
        <v>605242</v>
      </c>
      <c r="D206" t="s">
        <v>198</v>
      </c>
      <c r="E206" t="str">
        <f t="shared" si="3"/>
        <v>605242SL</v>
      </c>
      <c r="F206">
        <v>40.200000000000003</v>
      </c>
    </row>
    <row r="207" spans="1:6" x14ac:dyDescent="0.5">
      <c r="A207" t="s">
        <v>543</v>
      </c>
      <c r="B207" t="s">
        <v>544</v>
      </c>
      <c r="C207">
        <f>VLOOKUP(A207,ID!$A$1:$B$855,2,FALSE)</f>
        <v>621249</v>
      </c>
      <c r="D207" t="s">
        <v>198</v>
      </c>
      <c r="E207" t="str">
        <f t="shared" si="3"/>
        <v>621249SL</v>
      </c>
      <c r="F207">
        <v>40.1</v>
      </c>
    </row>
    <row r="208" spans="1:6" x14ac:dyDescent="0.5">
      <c r="A208" t="s">
        <v>237</v>
      </c>
      <c r="B208" t="s">
        <v>89</v>
      </c>
      <c r="C208">
        <f>VLOOKUP(A208,ID!$A$1:$B$855,2,FALSE)</f>
        <v>605135</v>
      </c>
      <c r="D208" t="s">
        <v>198</v>
      </c>
      <c r="E208" t="str">
        <f t="shared" si="3"/>
        <v>605135SL</v>
      </c>
      <c r="F208">
        <v>40.1</v>
      </c>
    </row>
    <row r="209" spans="1:6" x14ac:dyDescent="0.5">
      <c r="A209" t="s">
        <v>106</v>
      </c>
      <c r="B209" t="s">
        <v>107</v>
      </c>
      <c r="C209">
        <f>VLOOKUP(A209,ID!$A$1:$B$855,2,FALSE)</f>
        <v>543135</v>
      </c>
      <c r="D209" t="s">
        <v>198</v>
      </c>
      <c r="E209" t="str">
        <f t="shared" si="3"/>
        <v>543135SL</v>
      </c>
      <c r="F209">
        <v>40</v>
      </c>
    </row>
    <row r="210" spans="1:6" x14ac:dyDescent="0.5">
      <c r="A210" t="s">
        <v>684</v>
      </c>
      <c r="B210" t="s">
        <v>685</v>
      </c>
      <c r="C210">
        <f>VLOOKUP(A210,ID!$A$1:$B$855,2,FALSE)</f>
        <v>605525</v>
      </c>
      <c r="D210" t="s">
        <v>198</v>
      </c>
      <c r="E210" t="str">
        <f t="shared" si="3"/>
        <v>605525SL</v>
      </c>
      <c r="F210">
        <v>40</v>
      </c>
    </row>
    <row r="211" spans="1:6" x14ac:dyDescent="0.5">
      <c r="A211" t="s">
        <v>762</v>
      </c>
      <c r="B211" t="s">
        <v>488</v>
      </c>
      <c r="C211">
        <f>VLOOKUP(A211,ID!$A$1:$B$855,2,FALSE)</f>
        <v>667376</v>
      </c>
      <c r="D211" t="s">
        <v>198</v>
      </c>
      <c r="E211" t="str">
        <f t="shared" si="3"/>
        <v>667376SL</v>
      </c>
      <c r="F211">
        <v>39.700000000000003</v>
      </c>
    </row>
    <row r="212" spans="1:6" x14ac:dyDescent="0.5">
      <c r="A212" t="s">
        <v>339</v>
      </c>
      <c r="B212" t="s">
        <v>340</v>
      </c>
      <c r="C212">
        <f>VLOOKUP(A212,ID!$A$1:$B$855,2,FALSE)</f>
        <v>628317</v>
      </c>
      <c r="D212" t="s">
        <v>198</v>
      </c>
      <c r="E212" t="str">
        <f t="shared" si="3"/>
        <v>628317SL</v>
      </c>
      <c r="F212">
        <v>39.6</v>
      </c>
    </row>
    <row r="213" spans="1:6" x14ac:dyDescent="0.5">
      <c r="A213" t="s">
        <v>974</v>
      </c>
      <c r="B213" t="s">
        <v>177</v>
      </c>
      <c r="C213">
        <f>VLOOKUP(A213,ID!$A$1:$B$855,2,FALSE)</f>
        <v>663372</v>
      </c>
      <c r="D213" t="s">
        <v>198</v>
      </c>
      <c r="E213" t="str">
        <f t="shared" si="3"/>
        <v>663372SL</v>
      </c>
      <c r="F213">
        <v>39.6</v>
      </c>
    </row>
    <row r="214" spans="1:6" x14ac:dyDescent="0.5">
      <c r="A214" t="s">
        <v>448</v>
      </c>
      <c r="B214" t="s">
        <v>395</v>
      </c>
      <c r="C214">
        <f>VLOOKUP(A214,ID!$A$1:$B$855,2,FALSE)</f>
        <v>518886</v>
      </c>
      <c r="D214" t="s">
        <v>198</v>
      </c>
      <c r="E214" t="str">
        <f t="shared" si="3"/>
        <v>518886SL</v>
      </c>
      <c r="F214">
        <v>39.5</v>
      </c>
    </row>
    <row r="215" spans="1:6" x14ac:dyDescent="0.5">
      <c r="A215" t="s">
        <v>769</v>
      </c>
      <c r="B215" t="s">
        <v>89</v>
      </c>
      <c r="C215">
        <f>VLOOKUP(A215,ID!$A$1:$B$855,2,FALSE)</f>
        <v>519242</v>
      </c>
      <c r="D215" t="s">
        <v>198</v>
      </c>
      <c r="E215" t="str">
        <f t="shared" si="3"/>
        <v>519242SL</v>
      </c>
      <c r="F215">
        <v>39.5</v>
      </c>
    </row>
    <row r="216" spans="1:6" x14ac:dyDescent="0.5">
      <c r="A216" t="s">
        <v>611</v>
      </c>
      <c r="B216" t="s">
        <v>119</v>
      </c>
      <c r="C216">
        <f>VLOOKUP(A216,ID!$A$1:$B$855,2,FALSE)</f>
        <v>641851</v>
      </c>
      <c r="D216" t="s">
        <v>198</v>
      </c>
      <c r="E216" t="str">
        <f t="shared" si="3"/>
        <v>641851SL</v>
      </c>
      <c r="F216">
        <v>39.5</v>
      </c>
    </row>
    <row r="217" spans="1:6" x14ac:dyDescent="0.5">
      <c r="A217" t="s">
        <v>112</v>
      </c>
      <c r="B217" t="s">
        <v>113</v>
      </c>
      <c r="C217">
        <f>VLOOKUP(A217,ID!$A$1:$B$855,2,FALSE)</f>
        <v>608566</v>
      </c>
      <c r="D217" t="s">
        <v>198</v>
      </c>
      <c r="E217" t="str">
        <f t="shared" si="3"/>
        <v>608566SL</v>
      </c>
      <c r="F217">
        <v>39.5</v>
      </c>
    </row>
    <row r="218" spans="1:6" x14ac:dyDescent="0.5">
      <c r="A218" t="s">
        <v>921</v>
      </c>
      <c r="B218" t="s">
        <v>922</v>
      </c>
      <c r="C218">
        <f>VLOOKUP(A218,ID!$A$1:$B$855,2,FALSE)</f>
        <v>657248</v>
      </c>
      <c r="D218" t="s">
        <v>198</v>
      </c>
      <c r="E218" t="str">
        <f t="shared" si="3"/>
        <v>657248SL</v>
      </c>
      <c r="F218">
        <v>39.5</v>
      </c>
    </row>
    <row r="219" spans="1:6" x14ac:dyDescent="0.5">
      <c r="A219" t="s">
        <v>966</v>
      </c>
      <c r="B219" t="s">
        <v>965</v>
      </c>
      <c r="C219">
        <f>VLOOKUP(A219,ID!$A$1:$B$855,2,FALSE)</f>
        <v>664129</v>
      </c>
      <c r="D219" t="s">
        <v>198</v>
      </c>
      <c r="E219" t="str">
        <f t="shared" si="3"/>
        <v>664129SL</v>
      </c>
      <c r="F219">
        <v>39.5</v>
      </c>
    </row>
    <row r="220" spans="1:6" x14ac:dyDescent="0.5">
      <c r="A220" t="s">
        <v>859</v>
      </c>
      <c r="B220" t="s">
        <v>797</v>
      </c>
      <c r="C220">
        <f>VLOOKUP(A220,ID!$A$1:$B$855,2,FALSE)</f>
        <v>676220</v>
      </c>
      <c r="D220" t="s">
        <v>198</v>
      </c>
      <c r="E220" t="str">
        <f t="shared" si="3"/>
        <v>676220SL</v>
      </c>
      <c r="F220">
        <v>39.5</v>
      </c>
    </row>
    <row r="221" spans="1:6" x14ac:dyDescent="0.5">
      <c r="A221" t="s">
        <v>1019</v>
      </c>
      <c r="B221" t="s">
        <v>119</v>
      </c>
      <c r="C221">
        <f>VLOOKUP(A221,ID!$A$1:$B$855,2,FALSE)</f>
        <v>621129</v>
      </c>
      <c r="D221" t="s">
        <v>198</v>
      </c>
      <c r="E221" t="str">
        <f t="shared" si="3"/>
        <v>621129SL</v>
      </c>
      <c r="F221">
        <v>39.4</v>
      </c>
    </row>
    <row r="222" spans="1:6" x14ac:dyDescent="0.5">
      <c r="A222" t="s">
        <v>942</v>
      </c>
      <c r="B222" t="s">
        <v>645</v>
      </c>
      <c r="C222">
        <f>VLOOKUP(A222,ID!$A$1:$B$855,2,FALSE)</f>
        <v>476594</v>
      </c>
      <c r="D222" t="s">
        <v>198</v>
      </c>
      <c r="E222" t="str">
        <f t="shared" si="3"/>
        <v>476594SL</v>
      </c>
      <c r="F222">
        <v>39.4</v>
      </c>
    </row>
    <row r="223" spans="1:6" x14ac:dyDescent="0.5">
      <c r="A223" t="s">
        <v>928</v>
      </c>
      <c r="B223" t="s">
        <v>929</v>
      </c>
      <c r="C223">
        <f>VLOOKUP(A223,ID!$A$1:$B$855,2,FALSE)</f>
        <v>676886</v>
      </c>
      <c r="D223" t="s">
        <v>198</v>
      </c>
      <c r="E223" t="str">
        <f t="shared" si="3"/>
        <v>676886SL</v>
      </c>
      <c r="F223">
        <v>39.4</v>
      </c>
    </row>
    <row r="224" spans="1:6" x14ac:dyDescent="0.5">
      <c r="A224" t="s">
        <v>150</v>
      </c>
      <c r="B224" t="s">
        <v>151</v>
      </c>
      <c r="C224">
        <f>VLOOKUP(A224,ID!$A$1:$B$855,2,FALSE)</f>
        <v>425794</v>
      </c>
      <c r="D224" t="s">
        <v>198</v>
      </c>
      <c r="E224" t="str">
        <f t="shared" si="3"/>
        <v>425794SL</v>
      </c>
      <c r="F224">
        <v>39.4</v>
      </c>
    </row>
    <row r="225" spans="1:6" x14ac:dyDescent="0.5">
      <c r="A225" t="s">
        <v>596</v>
      </c>
      <c r="B225" t="s">
        <v>597</v>
      </c>
      <c r="C225">
        <f>VLOOKUP(A225,ID!$A$1:$B$855,2,FALSE)</f>
        <v>666200</v>
      </c>
      <c r="D225" t="s">
        <v>198</v>
      </c>
      <c r="E225" t="str">
        <f t="shared" si="3"/>
        <v>666200SL</v>
      </c>
      <c r="F225">
        <v>39.299999999999997</v>
      </c>
    </row>
    <row r="226" spans="1:6" x14ac:dyDescent="0.5">
      <c r="A226" t="s">
        <v>318</v>
      </c>
      <c r="B226" t="s">
        <v>189</v>
      </c>
      <c r="C226">
        <f>VLOOKUP(A226,ID!$A$1:$B$855,2,FALSE)</f>
        <v>517008</v>
      </c>
      <c r="D226" t="s">
        <v>198</v>
      </c>
      <c r="E226" t="str">
        <f t="shared" si="3"/>
        <v>517008SL</v>
      </c>
      <c r="F226">
        <v>39.299999999999997</v>
      </c>
    </row>
    <row r="227" spans="1:6" x14ac:dyDescent="0.5">
      <c r="A227" t="s">
        <v>751</v>
      </c>
      <c r="B227" t="s">
        <v>73</v>
      </c>
      <c r="C227">
        <f>VLOOKUP(A227,ID!$A$1:$B$855,2,FALSE)</f>
        <v>471911</v>
      </c>
      <c r="D227" t="s">
        <v>198</v>
      </c>
      <c r="E227" t="str">
        <f t="shared" si="3"/>
        <v>471911SL</v>
      </c>
      <c r="F227">
        <v>39.299999999999997</v>
      </c>
    </row>
    <row r="228" spans="1:6" x14ac:dyDescent="0.5">
      <c r="A228" t="s">
        <v>608</v>
      </c>
      <c r="B228" t="s">
        <v>247</v>
      </c>
      <c r="C228">
        <f>VLOOKUP(A228,ID!$A$1:$B$855,2,FALSE)</f>
        <v>501625</v>
      </c>
      <c r="D228" t="s">
        <v>198</v>
      </c>
      <c r="E228" t="str">
        <f t="shared" si="3"/>
        <v>501625SL</v>
      </c>
      <c r="F228">
        <v>39.1</v>
      </c>
    </row>
    <row r="229" spans="1:6" x14ac:dyDescent="0.5">
      <c r="A229" t="s">
        <v>482</v>
      </c>
      <c r="B229" t="s">
        <v>483</v>
      </c>
      <c r="C229">
        <f>VLOOKUP(A229,ID!$A$1:$B$855,2,FALSE)</f>
        <v>429722</v>
      </c>
      <c r="D229" t="s">
        <v>198</v>
      </c>
      <c r="E229" t="str">
        <f t="shared" si="3"/>
        <v>429722SL</v>
      </c>
      <c r="F229">
        <v>39.1</v>
      </c>
    </row>
    <row r="230" spans="1:6" x14ac:dyDescent="0.5">
      <c r="A230" t="s">
        <v>410</v>
      </c>
      <c r="B230" t="s">
        <v>411</v>
      </c>
      <c r="C230">
        <f>VLOOKUP(A230,ID!$A$1:$B$855,2,FALSE)</f>
        <v>666201</v>
      </c>
      <c r="D230" t="s">
        <v>198</v>
      </c>
      <c r="E230" t="str">
        <f t="shared" si="3"/>
        <v>666201SL</v>
      </c>
      <c r="F230">
        <v>39.1</v>
      </c>
    </row>
    <row r="231" spans="1:6" x14ac:dyDescent="0.5">
      <c r="A231" t="s">
        <v>442</v>
      </c>
      <c r="B231" t="s">
        <v>49</v>
      </c>
      <c r="C231">
        <f>VLOOKUP(A231,ID!$A$1:$B$855,2,FALSE)</f>
        <v>605164</v>
      </c>
      <c r="D231" t="s">
        <v>198</v>
      </c>
      <c r="E231" t="str">
        <f t="shared" si="3"/>
        <v>605164SL</v>
      </c>
      <c r="F231">
        <v>39</v>
      </c>
    </row>
    <row r="232" spans="1:6" x14ac:dyDescent="0.5">
      <c r="A232" t="s">
        <v>697</v>
      </c>
      <c r="B232" t="s">
        <v>41</v>
      </c>
      <c r="C232">
        <f>VLOOKUP(A232,ID!$A$1:$B$855,2,FALSE)</f>
        <v>663734</v>
      </c>
      <c r="D232" t="s">
        <v>198</v>
      </c>
      <c r="E232" t="str">
        <f t="shared" si="3"/>
        <v>663734SL</v>
      </c>
      <c r="F232">
        <v>38.799999999999997</v>
      </c>
    </row>
    <row r="233" spans="1:6" x14ac:dyDescent="0.5">
      <c r="A233" t="s">
        <v>760</v>
      </c>
      <c r="B233" t="s">
        <v>447</v>
      </c>
      <c r="C233">
        <f>VLOOKUP(A233,ID!$A$1:$B$855,2,FALSE)</f>
        <v>572125</v>
      </c>
      <c r="D233" t="s">
        <v>198</v>
      </c>
      <c r="E233" t="str">
        <f t="shared" si="3"/>
        <v>572125SL</v>
      </c>
      <c r="F233">
        <v>38.799999999999997</v>
      </c>
    </row>
    <row r="234" spans="1:6" x14ac:dyDescent="0.5">
      <c r="A234" t="s">
        <v>380</v>
      </c>
      <c r="B234" t="s">
        <v>381</v>
      </c>
      <c r="C234">
        <f>VLOOKUP(A234,ID!$A$1:$B$855,2,FALSE)</f>
        <v>606149</v>
      </c>
      <c r="D234" t="s">
        <v>198</v>
      </c>
      <c r="E234" t="str">
        <f t="shared" si="3"/>
        <v>606149SL</v>
      </c>
      <c r="F234">
        <v>38.6</v>
      </c>
    </row>
    <row r="235" spans="1:6" x14ac:dyDescent="0.5">
      <c r="A235" t="s">
        <v>309</v>
      </c>
      <c r="B235" t="s">
        <v>87</v>
      </c>
      <c r="C235">
        <f>VLOOKUP(A235,ID!$A$1:$B$855,2,FALSE)</f>
        <v>476595</v>
      </c>
      <c r="D235" t="s">
        <v>198</v>
      </c>
      <c r="E235" t="str">
        <f t="shared" si="3"/>
        <v>476595SL</v>
      </c>
      <c r="F235">
        <v>38.5</v>
      </c>
    </row>
    <row r="236" spans="1:6" x14ac:dyDescent="0.5">
      <c r="A236" t="s">
        <v>48</v>
      </c>
      <c r="B236" t="s">
        <v>49</v>
      </c>
      <c r="C236">
        <f>VLOOKUP(A236,ID!$A$1:$B$855,2,FALSE)</f>
        <v>656302</v>
      </c>
      <c r="D236" t="s">
        <v>198</v>
      </c>
      <c r="E236" t="str">
        <f t="shared" si="3"/>
        <v>656302SL</v>
      </c>
      <c r="F236">
        <v>38.200000000000003</v>
      </c>
    </row>
    <row r="237" spans="1:6" x14ac:dyDescent="0.5">
      <c r="A237" t="s">
        <v>468</v>
      </c>
      <c r="B237" t="s">
        <v>147</v>
      </c>
      <c r="C237">
        <f>VLOOKUP(A237,ID!$A$1:$B$855,2,FALSE)</f>
        <v>642121</v>
      </c>
      <c r="D237" t="s">
        <v>198</v>
      </c>
      <c r="E237" t="str">
        <f t="shared" si="3"/>
        <v>642121SL</v>
      </c>
      <c r="F237">
        <v>38</v>
      </c>
    </row>
    <row r="238" spans="1:6" x14ac:dyDescent="0.5">
      <c r="A238" t="s">
        <v>870</v>
      </c>
      <c r="B238" t="s">
        <v>871</v>
      </c>
      <c r="C238">
        <f>VLOOKUP(A238,ID!$A$1:$B$855,2,FALSE)</f>
        <v>656353</v>
      </c>
      <c r="D238" t="s">
        <v>198</v>
      </c>
      <c r="E238" t="str">
        <f t="shared" si="3"/>
        <v>656353SL</v>
      </c>
      <c r="F238">
        <v>37.9</v>
      </c>
    </row>
    <row r="239" spans="1:6" x14ac:dyDescent="0.5">
      <c r="A239" t="s">
        <v>409</v>
      </c>
      <c r="B239" t="s">
        <v>170</v>
      </c>
      <c r="C239">
        <f>VLOOKUP(A239,ID!$A$1:$B$855,2,FALSE)</f>
        <v>518617</v>
      </c>
      <c r="D239" t="s">
        <v>198</v>
      </c>
      <c r="E239" t="str">
        <f t="shared" si="3"/>
        <v>518617SL</v>
      </c>
      <c r="F239">
        <v>37.799999999999997</v>
      </c>
    </row>
    <row r="240" spans="1:6" x14ac:dyDescent="0.5">
      <c r="A240" t="s">
        <v>1020</v>
      </c>
      <c r="B240" t="s">
        <v>105</v>
      </c>
      <c r="C240">
        <f>VLOOKUP(A240,ID!$A$1:$B$855,2,FALSE)</f>
        <v>571666</v>
      </c>
      <c r="D240" t="s">
        <v>198</v>
      </c>
      <c r="E240" t="str">
        <f t="shared" si="3"/>
        <v>571666SL</v>
      </c>
      <c r="F240">
        <v>37.700000000000003</v>
      </c>
    </row>
    <row r="241" spans="1:6" x14ac:dyDescent="0.5">
      <c r="A241" t="s">
        <v>316</v>
      </c>
      <c r="B241" t="s">
        <v>251</v>
      </c>
      <c r="C241">
        <f>VLOOKUP(A241,ID!$A$1:$B$855,2,FALSE)</f>
        <v>518876</v>
      </c>
      <c r="D241" t="s">
        <v>198</v>
      </c>
      <c r="E241" t="str">
        <f t="shared" si="3"/>
        <v>518876SL</v>
      </c>
      <c r="F241">
        <v>37.700000000000003</v>
      </c>
    </row>
    <row r="242" spans="1:6" x14ac:dyDescent="0.5">
      <c r="A242" t="s">
        <v>1002</v>
      </c>
      <c r="B242" t="s">
        <v>1001</v>
      </c>
      <c r="C242">
        <f>VLOOKUP(A242,ID!$A$1:$B$855,2,FALSE)</f>
        <v>676050</v>
      </c>
      <c r="D242" t="s">
        <v>198</v>
      </c>
      <c r="E242" t="str">
        <f t="shared" si="3"/>
        <v>676050SL</v>
      </c>
      <c r="F242">
        <v>37.700000000000003</v>
      </c>
    </row>
    <row r="243" spans="1:6" x14ac:dyDescent="0.5">
      <c r="A243" t="s">
        <v>888</v>
      </c>
      <c r="B243" t="s">
        <v>115</v>
      </c>
      <c r="C243">
        <f>VLOOKUP(A243,ID!$A$1:$B$855,2,FALSE)</f>
        <v>663855</v>
      </c>
      <c r="D243" t="s">
        <v>198</v>
      </c>
      <c r="E243" t="str">
        <f t="shared" si="3"/>
        <v>663855SL</v>
      </c>
      <c r="F243">
        <v>37.700000000000003</v>
      </c>
    </row>
    <row r="244" spans="1:6" x14ac:dyDescent="0.5">
      <c r="A244" t="s">
        <v>169</v>
      </c>
      <c r="B244" t="s">
        <v>170</v>
      </c>
      <c r="C244">
        <f>VLOOKUP(A244,ID!$A$1:$B$855,2,FALSE)</f>
        <v>543606</v>
      </c>
      <c r="D244" t="s">
        <v>198</v>
      </c>
      <c r="E244" t="str">
        <f t="shared" si="3"/>
        <v>543606SL</v>
      </c>
      <c r="F244">
        <v>37.6</v>
      </c>
    </row>
    <row r="245" spans="1:6" x14ac:dyDescent="0.5">
      <c r="A245" t="s">
        <v>240</v>
      </c>
      <c r="B245" t="s">
        <v>241</v>
      </c>
      <c r="C245">
        <f>VLOOKUP(A245,ID!$A$1:$B$855,2,FALSE)</f>
        <v>592836</v>
      </c>
      <c r="D245" t="s">
        <v>198</v>
      </c>
      <c r="E245" t="str">
        <f t="shared" si="3"/>
        <v>592836SL</v>
      </c>
      <c r="F245">
        <v>37.5</v>
      </c>
    </row>
    <row r="246" spans="1:6" x14ac:dyDescent="0.5">
      <c r="A246" t="s">
        <v>294</v>
      </c>
      <c r="B246" t="s">
        <v>295</v>
      </c>
      <c r="C246">
        <f>VLOOKUP(A246,ID!$A$1:$B$855,2,FALSE)</f>
        <v>642203</v>
      </c>
      <c r="D246" t="s">
        <v>198</v>
      </c>
      <c r="E246" t="str">
        <f t="shared" si="3"/>
        <v>642203SL</v>
      </c>
      <c r="F246">
        <v>37.5</v>
      </c>
    </row>
    <row r="247" spans="1:6" x14ac:dyDescent="0.5">
      <c r="A247" t="s">
        <v>429</v>
      </c>
      <c r="B247" t="s">
        <v>430</v>
      </c>
      <c r="C247">
        <f>VLOOKUP(A247,ID!$A$1:$B$855,2,FALSE)</f>
        <v>664208</v>
      </c>
      <c r="D247" t="s">
        <v>198</v>
      </c>
      <c r="E247" t="str">
        <f t="shared" si="3"/>
        <v>664208SL</v>
      </c>
      <c r="F247">
        <v>37.5</v>
      </c>
    </row>
    <row r="248" spans="1:6" x14ac:dyDescent="0.5">
      <c r="A248" t="s">
        <v>18</v>
      </c>
      <c r="B248" t="s">
        <v>19</v>
      </c>
      <c r="C248">
        <f>VLOOKUP(A248,ID!$A$1:$B$855,2,FALSE)</f>
        <v>640455</v>
      </c>
      <c r="D248" t="s">
        <v>198</v>
      </c>
      <c r="E248" t="str">
        <f t="shared" si="3"/>
        <v>640455SL</v>
      </c>
      <c r="F248">
        <v>37.4</v>
      </c>
    </row>
    <row r="249" spans="1:6" x14ac:dyDescent="0.5">
      <c r="A249" t="s">
        <v>474</v>
      </c>
      <c r="B249" t="s">
        <v>662</v>
      </c>
      <c r="C249">
        <f>VLOOKUP(A249,ID!$A$1:$B$855,2,FALSE)</f>
        <v>650382</v>
      </c>
      <c r="D249" t="s">
        <v>198</v>
      </c>
      <c r="E249" t="str">
        <f t="shared" si="3"/>
        <v>650382SL</v>
      </c>
      <c r="F249">
        <v>37.299999999999997</v>
      </c>
    </row>
    <row r="250" spans="1:6" x14ac:dyDescent="0.5">
      <c r="A250" t="s">
        <v>904</v>
      </c>
      <c r="B250" t="s">
        <v>305</v>
      </c>
      <c r="C250">
        <f>VLOOKUP(A250,ID!$A$1:$B$855,2,FALSE)</f>
        <v>458676</v>
      </c>
      <c r="D250" t="s">
        <v>198</v>
      </c>
      <c r="E250" t="str">
        <f t="shared" si="3"/>
        <v>458676SL</v>
      </c>
      <c r="F250">
        <v>37.299999999999997</v>
      </c>
    </row>
    <row r="251" spans="1:6" x14ac:dyDescent="0.5">
      <c r="A251" t="s">
        <v>326</v>
      </c>
      <c r="B251" t="s">
        <v>25</v>
      </c>
      <c r="C251">
        <f>VLOOKUP(A251,ID!$A$1:$B$855,2,FALSE)</f>
        <v>657277</v>
      </c>
      <c r="D251" t="s">
        <v>198</v>
      </c>
      <c r="E251" t="str">
        <f t="shared" si="3"/>
        <v>657277SL</v>
      </c>
      <c r="F251">
        <v>37.200000000000003</v>
      </c>
    </row>
    <row r="252" spans="1:6" x14ac:dyDescent="0.5">
      <c r="A252" t="s">
        <v>252</v>
      </c>
      <c r="B252" t="s">
        <v>253</v>
      </c>
      <c r="C252">
        <f>VLOOKUP(A252,ID!$A$1:$B$855,2,FALSE)</f>
        <v>645261</v>
      </c>
      <c r="D252" t="s">
        <v>198</v>
      </c>
      <c r="E252" t="str">
        <f t="shared" si="3"/>
        <v>645261SL</v>
      </c>
      <c r="F252">
        <v>37.1</v>
      </c>
    </row>
    <row r="253" spans="1:6" x14ac:dyDescent="0.5">
      <c r="A253" t="s">
        <v>527</v>
      </c>
      <c r="B253" t="s">
        <v>528</v>
      </c>
      <c r="C253">
        <f>VLOOKUP(A253,ID!$A$1:$B$855,2,FALSE)</f>
        <v>669060</v>
      </c>
      <c r="D253" t="s">
        <v>198</v>
      </c>
      <c r="E253" t="str">
        <f t="shared" si="3"/>
        <v>669060SL</v>
      </c>
      <c r="F253">
        <v>37.1</v>
      </c>
    </row>
    <row r="254" spans="1:6" x14ac:dyDescent="0.5">
      <c r="A254" t="s">
        <v>184</v>
      </c>
      <c r="B254" t="s">
        <v>356</v>
      </c>
      <c r="C254">
        <f>VLOOKUP(A254,ID!$A$1:$B$855,2,FALSE)</f>
        <v>592761</v>
      </c>
      <c r="D254" t="s">
        <v>198</v>
      </c>
      <c r="E254" t="str">
        <f t="shared" si="3"/>
        <v>592761SL</v>
      </c>
      <c r="F254">
        <v>37.1</v>
      </c>
    </row>
    <row r="255" spans="1:6" x14ac:dyDescent="0.5">
      <c r="A255" t="s">
        <v>494</v>
      </c>
      <c r="B255" t="s">
        <v>495</v>
      </c>
      <c r="C255">
        <f>VLOOKUP(A255,ID!$A$1:$B$855,2,FALSE)</f>
        <v>650893</v>
      </c>
      <c r="D255" t="s">
        <v>198</v>
      </c>
      <c r="E255" t="str">
        <f t="shared" si="3"/>
        <v>650893SL</v>
      </c>
      <c r="F255">
        <v>37</v>
      </c>
    </row>
    <row r="256" spans="1:6" x14ac:dyDescent="0.5">
      <c r="A256" t="s">
        <v>477</v>
      </c>
      <c r="B256" t="s">
        <v>756</v>
      </c>
      <c r="C256">
        <f>VLOOKUP(A256,ID!$A$1:$B$855,2,FALSE)</f>
        <v>592426</v>
      </c>
      <c r="D256" t="s">
        <v>198</v>
      </c>
      <c r="E256" t="str">
        <f t="shared" si="3"/>
        <v>592426SL</v>
      </c>
      <c r="F256">
        <v>37</v>
      </c>
    </row>
    <row r="257" spans="1:6" x14ac:dyDescent="0.5">
      <c r="A257" t="s">
        <v>140</v>
      </c>
      <c r="B257" t="s">
        <v>141</v>
      </c>
      <c r="C257">
        <f>VLOOKUP(A257,ID!$A$1:$B$855,2,FALSE)</f>
        <v>677651</v>
      </c>
      <c r="D257" t="s">
        <v>198</v>
      </c>
      <c r="E257" t="str">
        <f t="shared" si="3"/>
        <v>677651SL</v>
      </c>
      <c r="F257">
        <v>37</v>
      </c>
    </row>
    <row r="258" spans="1:6" x14ac:dyDescent="0.5">
      <c r="A258" t="s">
        <v>560</v>
      </c>
      <c r="B258" t="s">
        <v>119</v>
      </c>
      <c r="C258">
        <f>VLOOKUP(A258,ID!$A$1:$B$855,2,FALSE)</f>
        <v>622092</v>
      </c>
      <c r="D258" t="s">
        <v>198</v>
      </c>
      <c r="E258" t="str">
        <f t="shared" si="3"/>
        <v>622092SL</v>
      </c>
      <c r="F258">
        <v>36.9</v>
      </c>
    </row>
    <row r="259" spans="1:6" x14ac:dyDescent="0.5">
      <c r="A259" t="s">
        <v>939</v>
      </c>
      <c r="B259" t="s">
        <v>177</v>
      </c>
      <c r="C259">
        <f>VLOOKUP(A259,ID!$A$1:$B$855,2,FALSE)</f>
        <v>543901</v>
      </c>
      <c r="D259" t="s">
        <v>198</v>
      </c>
      <c r="E259" t="str">
        <f t="shared" ref="E259:E322" si="4">C259&amp;D259</f>
        <v>543901SL</v>
      </c>
      <c r="F259">
        <v>36.9</v>
      </c>
    </row>
    <row r="260" spans="1:6" x14ac:dyDescent="0.5">
      <c r="A260" t="s">
        <v>717</v>
      </c>
      <c r="B260" t="s">
        <v>718</v>
      </c>
      <c r="C260">
        <f>VLOOKUP(A260,ID!$A$1:$B$855,2,FALSE)</f>
        <v>606303</v>
      </c>
      <c r="D260" t="s">
        <v>198</v>
      </c>
      <c r="E260" t="str">
        <f t="shared" si="4"/>
        <v>606303SL</v>
      </c>
      <c r="F260">
        <v>36.799999999999997</v>
      </c>
    </row>
    <row r="261" spans="1:6" x14ac:dyDescent="0.5">
      <c r="A261" t="s">
        <v>154</v>
      </c>
      <c r="B261" t="s">
        <v>155</v>
      </c>
      <c r="C261">
        <f>VLOOKUP(A261,ID!$A$1:$B$855,2,FALSE)</f>
        <v>450203</v>
      </c>
      <c r="D261" t="s">
        <v>198</v>
      </c>
      <c r="E261" t="str">
        <f t="shared" si="4"/>
        <v>450203SL</v>
      </c>
      <c r="F261">
        <v>36.5</v>
      </c>
    </row>
    <row r="262" spans="1:6" x14ac:dyDescent="0.5">
      <c r="A262" t="s">
        <v>284</v>
      </c>
      <c r="B262" t="s">
        <v>285</v>
      </c>
      <c r="C262">
        <f>VLOOKUP(A262,ID!$A$1:$B$855,2,FALSE)</f>
        <v>615698</v>
      </c>
      <c r="D262" t="s">
        <v>198</v>
      </c>
      <c r="E262" t="str">
        <f t="shared" si="4"/>
        <v>615698SL</v>
      </c>
      <c r="F262">
        <v>36.299999999999997</v>
      </c>
    </row>
    <row r="263" spans="1:6" x14ac:dyDescent="0.5">
      <c r="A263" t="s">
        <v>894</v>
      </c>
      <c r="B263" t="s">
        <v>274</v>
      </c>
      <c r="C263">
        <f>VLOOKUP(A263,ID!$A$1:$B$855,2,FALSE)</f>
        <v>621074</v>
      </c>
      <c r="D263" t="s">
        <v>198</v>
      </c>
      <c r="E263" t="str">
        <f t="shared" si="4"/>
        <v>621074SL</v>
      </c>
      <c r="F263">
        <v>36.299999999999997</v>
      </c>
    </row>
    <row r="264" spans="1:6" x14ac:dyDescent="0.5">
      <c r="A264" t="s">
        <v>740</v>
      </c>
      <c r="B264" t="s">
        <v>741</v>
      </c>
      <c r="C264">
        <f>VLOOKUP(A264,ID!$A$1:$B$855,2,FALSE)</f>
        <v>519008</v>
      </c>
      <c r="D264" t="s">
        <v>198</v>
      </c>
      <c r="E264" t="str">
        <f t="shared" si="4"/>
        <v>519008SL</v>
      </c>
      <c r="F264">
        <v>36.299999999999997</v>
      </c>
    </row>
    <row r="265" spans="1:6" x14ac:dyDescent="0.5">
      <c r="A265" t="s">
        <v>690</v>
      </c>
      <c r="B265" t="s">
        <v>260</v>
      </c>
      <c r="C265">
        <f>VLOOKUP(A265,ID!$A$1:$B$855,2,FALSE)</f>
        <v>663559</v>
      </c>
      <c r="D265" t="s">
        <v>198</v>
      </c>
      <c r="E265" t="str">
        <f t="shared" si="4"/>
        <v>663559SL</v>
      </c>
      <c r="F265">
        <v>36.200000000000003</v>
      </c>
    </row>
    <row r="266" spans="1:6" x14ac:dyDescent="0.5">
      <c r="A266" t="s">
        <v>910</v>
      </c>
      <c r="B266" t="s">
        <v>264</v>
      </c>
      <c r="C266">
        <f>VLOOKUP(A266,ID!$A$1:$B$855,2,FALSE)</f>
        <v>592169</v>
      </c>
      <c r="D266" t="s">
        <v>198</v>
      </c>
      <c r="E266" t="str">
        <f t="shared" si="4"/>
        <v>592169SL</v>
      </c>
      <c r="F266">
        <v>36.200000000000003</v>
      </c>
    </row>
    <row r="267" spans="1:6" x14ac:dyDescent="0.5">
      <c r="A267" t="s">
        <v>440</v>
      </c>
      <c r="B267" t="s">
        <v>441</v>
      </c>
      <c r="C267">
        <f>VLOOKUP(A267,ID!$A$1:$B$855,2,FALSE)</f>
        <v>489265</v>
      </c>
      <c r="D267" t="s">
        <v>198</v>
      </c>
      <c r="E267" t="str">
        <f t="shared" si="4"/>
        <v>489265SL</v>
      </c>
      <c r="F267">
        <v>36.200000000000003</v>
      </c>
    </row>
    <row r="268" spans="1:6" x14ac:dyDescent="0.5">
      <c r="A268" t="s">
        <v>789</v>
      </c>
      <c r="B268" t="s">
        <v>790</v>
      </c>
      <c r="C268">
        <f>VLOOKUP(A268,ID!$A$1:$B$855,2,FALSE)</f>
        <v>664042</v>
      </c>
      <c r="D268" t="s">
        <v>198</v>
      </c>
      <c r="E268" t="str">
        <f t="shared" si="4"/>
        <v>664042SL</v>
      </c>
      <c r="F268">
        <v>36.200000000000003</v>
      </c>
    </row>
    <row r="269" spans="1:6" x14ac:dyDescent="0.5">
      <c r="A269" t="s">
        <v>930</v>
      </c>
      <c r="B269" t="s">
        <v>931</v>
      </c>
      <c r="C269">
        <f>VLOOKUP(A269,ID!$A$1:$B$855,2,FALSE)</f>
        <v>544931</v>
      </c>
      <c r="D269" t="s">
        <v>198</v>
      </c>
      <c r="E269" t="str">
        <f t="shared" si="4"/>
        <v>544931SL</v>
      </c>
      <c r="F269">
        <v>36.1</v>
      </c>
    </row>
    <row r="270" spans="1:6" x14ac:dyDescent="0.5">
      <c r="A270" t="s">
        <v>323</v>
      </c>
      <c r="B270" t="s">
        <v>175</v>
      </c>
      <c r="C270">
        <f>VLOOKUP(A270,ID!$A$1:$B$855,2,FALSE)</f>
        <v>675916</v>
      </c>
      <c r="D270" t="s">
        <v>198</v>
      </c>
      <c r="E270" t="str">
        <f t="shared" si="4"/>
        <v>675916SL</v>
      </c>
      <c r="F270">
        <v>36</v>
      </c>
    </row>
    <row r="271" spans="1:6" x14ac:dyDescent="0.5">
      <c r="A271" t="s">
        <v>636</v>
      </c>
      <c r="B271" t="s">
        <v>447</v>
      </c>
      <c r="C271">
        <f>VLOOKUP(A271,ID!$A$1:$B$855,2,FALSE)</f>
        <v>656322</v>
      </c>
      <c r="D271" t="s">
        <v>198</v>
      </c>
      <c r="E271" t="str">
        <f t="shared" si="4"/>
        <v>656322SL</v>
      </c>
      <c r="F271">
        <v>36</v>
      </c>
    </row>
    <row r="272" spans="1:6" x14ac:dyDescent="0.5">
      <c r="A272" t="s">
        <v>621</v>
      </c>
      <c r="B272" t="s">
        <v>181</v>
      </c>
      <c r="C272">
        <f>VLOOKUP(A272,ID!$A$1:$B$855,2,FALSE)</f>
        <v>595928</v>
      </c>
      <c r="D272" t="s">
        <v>198</v>
      </c>
      <c r="E272" t="str">
        <f t="shared" si="4"/>
        <v>595928SL</v>
      </c>
      <c r="F272">
        <v>36</v>
      </c>
    </row>
    <row r="273" spans="1:6" x14ac:dyDescent="0.5">
      <c r="A273" t="s">
        <v>806</v>
      </c>
      <c r="B273" t="s">
        <v>420</v>
      </c>
      <c r="C273">
        <f>VLOOKUP(A273,ID!$A$1:$B$855,2,FALSE)</f>
        <v>596027</v>
      </c>
      <c r="D273" t="s">
        <v>198</v>
      </c>
      <c r="E273" t="str">
        <f t="shared" si="4"/>
        <v>596027SL</v>
      </c>
      <c r="F273">
        <v>35.9</v>
      </c>
    </row>
    <row r="274" spans="1:6" x14ac:dyDescent="0.5">
      <c r="A274" t="s">
        <v>24</v>
      </c>
      <c r="B274" t="s">
        <v>25</v>
      </c>
      <c r="C274">
        <f>VLOOKUP(A274,ID!$A$1:$B$855,2,FALSE)</f>
        <v>641816</v>
      </c>
      <c r="D274" t="s">
        <v>198</v>
      </c>
      <c r="E274" t="str">
        <f t="shared" si="4"/>
        <v>641816SL</v>
      </c>
      <c r="F274">
        <v>35.799999999999997</v>
      </c>
    </row>
    <row r="275" spans="1:6" x14ac:dyDescent="0.5">
      <c r="A275" t="s">
        <v>798</v>
      </c>
      <c r="B275" t="s">
        <v>681</v>
      </c>
      <c r="C275">
        <f>VLOOKUP(A275,ID!$A$1:$B$855,2,FALSE)</f>
        <v>608349</v>
      </c>
      <c r="D275" t="s">
        <v>198</v>
      </c>
      <c r="E275" t="str">
        <f t="shared" si="4"/>
        <v>608349SL</v>
      </c>
      <c r="F275">
        <v>35.799999999999997</v>
      </c>
    </row>
    <row r="276" spans="1:6" x14ac:dyDescent="0.5">
      <c r="A276" t="s">
        <v>899</v>
      </c>
      <c r="B276" t="s">
        <v>900</v>
      </c>
      <c r="C276">
        <f>VLOOKUP(A276,ID!$A$1:$B$855,2,FALSE)</f>
        <v>672282</v>
      </c>
      <c r="D276" t="s">
        <v>198</v>
      </c>
      <c r="E276" t="str">
        <f t="shared" si="4"/>
        <v>672282SL</v>
      </c>
      <c r="F276">
        <v>35.700000000000003</v>
      </c>
    </row>
    <row r="277" spans="1:6" x14ac:dyDescent="0.5">
      <c r="A277" t="s">
        <v>100</v>
      </c>
      <c r="B277" t="s">
        <v>101</v>
      </c>
      <c r="C277">
        <f>VLOOKUP(A277,ID!$A$1:$B$855,2,FALSE)</f>
        <v>669302</v>
      </c>
      <c r="D277" t="s">
        <v>198</v>
      </c>
      <c r="E277" t="str">
        <f t="shared" si="4"/>
        <v>669302SL</v>
      </c>
      <c r="F277">
        <v>35.700000000000003</v>
      </c>
    </row>
    <row r="278" spans="1:6" x14ac:dyDescent="0.5">
      <c r="A278" t="s">
        <v>446</v>
      </c>
      <c r="B278" t="s">
        <v>447</v>
      </c>
      <c r="C278">
        <f>VLOOKUP(A278,ID!$A$1:$B$855,2,FALSE)</f>
        <v>621348</v>
      </c>
      <c r="D278" t="s">
        <v>198</v>
      </c>
      <c r="E278" t="str">
        <f t="shared" si="4"/>
        <v>621348SL</v>
      </c>
      <c r="F278">
        <v>35.5</v>
      </c>
    </row>
    <row r="279" spans="1:6" x14ac:dyDescent="0.5">
      <c r="A279" t="s">
        <v>958</v>
      </c>
      <c r="B279" t="s">
        <v>957</v>
      </c>
      <c r="C279">
        <f>VLOOKUP(A279,ID!$A$1:$B$855,2,FALSE)</f>
        <v>472551</v>
      </c>
      <c r="D279" t="s">
        <v>198</v>
      </c>
      <c r="E279" t="str">
        <f t="shared" si="4"/>
        <v>472551SL</v>
      </c>
      <c r="F279">
        <v>35.5</v>
      </c>
    </row>
    <row r="280" spans="1:6" x14ac:dyDescent="0.5">
      <c r="A280" t="s">
        <v>301</v>
      </c>
      <c r="B280" t="s">
        <v>247</v>
      </c>
      <c r="C280">
        <f>VLOOKUP(A280,ID!$A$1:$B$855,2,FALSE)</f>
        <v>621237</v>
      </c>
      <c r="D280" t="s">
        <v>198</v>
      </c>
      <c r="E280" t="str">
        <f t="shared" si="4"/>
        <v>621237SL</v>
      </c>
      <c r="F280">
        <v>35.4</v>
      </c>
    </row>
    <row r="281" spans="1:6" x14ac:dyDescent="0.5">
      <c r="A281" t="s">
        <v>485</v>
      </c>
      <c r="B281" t="s">
        <v>486</v>
      </c>
      <c r="C281">
        <f>VLOOKUP(A281,ID!$A$1:$B$855,2,FALSE)</f>
        <v>608665</v>
      </c>
      <c r="D281" t="s">
        <v>198</v>
      </c>
      <c r="E281" t="str">
        <f t="shared" si="4"/>
        <v>608665SL</v>
      </c>
      <c r="F281">
        <v>35.4</v>
      </c>
    </row>
    <row r="282" spans="1:6" x14ac:dyDescent="0.5">
      <c r="A282" t="s">
        <v>733</v>
      </c>
      <c r="B282" t="s">
        <v>734</v>
      </c>
      <c r="C282">
        <f>VLOOKUP(A282,ID!$A$1:$B$855,2,FALSE)</f>
        <v>596001</v>
      </c>
      <c r="D282" t="s">
        <v>198</v>
      </c>
      <c r="E282" t="str">
        <f t="shared" si="4"/>
        <v>596001SL</v>
      </c>
      <c r="F282">
        <v>35.4</v>
      </c>
    </row>
    <row r="283" spans="1:6" x14ac:dyDescent="0.5">
      <c r="A283" t="s">
        <v>419</v>
      </c>
      <c r="B283" t="s">
        <v>420</v>
      </c>
      <c r="C283">
        <f>VLOOKUP(A283,ID!$A$1:$B$855,2,FALSE)</f>
        <v>622253</v>
      </c>
      <c r="D283" t="s">
        <v>198</v>
      </c>
      <c r="E283" t="str">
        <f t="shared" si="4"/>
        <v>622253SL</v>
      </c>
      <c r="F283">
        <v>35.299999999999997</v>
      </c>
    </row>
    <row r="284" spans="1:6" x14ac:dyDescent="0.5">
      <c r="A284" t="s">
        <v>641</v>
      </c>
      <c r="B284" t="s">
        <v>229</v>
      </c>
      <c r="C284">
        <f>VLOOKUP(A284,ID!$A$1:$B$855,2,FALSE)</f>
        <v>542882</v>
      </c>
      <c r="D284" t="s">
        <v>198</v>
      </c>
      <c r="E284" t="str">
        <f t="shared" si="4"/>
        <v>542882SL</v>
      </c>
      <c r="F284">
        <v>35.299999999999997</v>
      </c>
    </row>
    <row r="285" spans="1:6" x14ac:dyDescent="0.5">
      <c r="A285" t="s">
        <v>632</v>
      </c>
      <c r="B285" t="s">
        <v>19</v>
      </c>
      <c r="C285">
        <f>VLOOKUP(A285,ID!$A$1:$B$855,2,FALSE)</f>
        <v>656794</v>
      </c>
      <c r="D285" t="s">
        <v>198</v>
      </c>
      <c r="E285" t="str">
        <f t="shared" si="4"/>
        <v>656794SL</v>
      </c>
      <c r="F285">
        <v>35.299999999999997</v>
      </c>
    </row>
    <row r="286" spans="1:6" x14ac:dyDescent="0.5">
      <c r="A286" t="s">
        <v>254</v>
      </c>
      <c r="B286" t="s">
        <v>255</v>
      </c>
      <c r="C286">
        <f>VLOOKUP(A286,ID!$A$1:$B$855,2,FALSE)</f>
        <v>608718</v>
      </c>
      <c r="D286" t="s">
        <v>198</v>
      </c>
      <c r="E286" t="str">
        <f t="shared" si="4"/>
        <v>608718SL</v>
      </c>
      <c r="F286">
        <v>35.299999999999997</v>
      </c>
    </row>
    <row r="287" spans="1:6" x14ac:dyDescent="0.5">
      <c r="A287" t="s">
        <v>136</v>
      </c>
      <c r="B287" t="s">
        <v>418</v>
      </c>
      <c r="C287">
        <f>VLOOKUP(A287,ID!$A$1:$B$855,2,FALSE)</f>
        <v>448179</v>
      </c>
      <c r="D287" t="s">
        <v>198</v>
      </c>
      <c r="E287" t="str">
        <f t="shared" si="4"/>
        <v>448179SL</v>
      </c>
      <c r="F287">
        <v>35.200000000000003</v>
      </c>
    </row>
    <row r="288" spans="1:6" x14ac:dyDescent="0.5">
      <c r="A288" t="s">
        <v>76</v>
      </c>
      <c r="B288" t="s">
        <v>77</v>
      </c>
      <c r="C288">
        <f>VLOOKUP(A288,ID!$A$1:$B$855,2,FALSE)</f>
        <v>453286</v>
      </c>
      <c r="D288" t="s">
        <v>198</v>
      </c>
      <c r="E288" t="str">
        <f t="shared" si="4"/>
        <v>453286SL</v>
      </c>
      <c r="F288">
        <v>35.1</v>
      </c>
    </row>
    <row r="289" spans="1:6" x14ac:dyDescent="0.5">
      <c r="A289" t="s">
        <v>594</v>
      </c>
      <c r="B289" t="s">
        <v>305</v>
      </c>
      <c r="C289">
        <f>VLOOKUP(A289,ID!$A$1:$B$855,2,FALSE)</f>
        <v>458708</v>
      </c>
      <c r="D289" t="s">
        <v>198</v>
      </c>
      <c r="E289" t="str">
        <f t="shared" si="4"/>
        <v>458708SL</v>
      </c>
      <c r="F289">
        <v>34.799999999999997</v>
      </c>
    </row>
    <row r="290" spans="1:6" x14ac:dyDescent="0.5">
      <c r="A290" t="s">
        <v>399</v>
      </c>
      <c r="B290" t="s">
        <v>400</v>
      </c>
      <c r="C290">
        <f>VLOOKUP(A290,ID!$A$1:$B$855,2,FALSE)</f>
        <v>624133</v>
      </c>
      <c r="D290" t="s">
        <v>198</v>
      </c>
      <c r="E290" t="str">
        <f t="shared" si="4"/>
        <v>624133SL</v>
      </c>
      <c r="F290">
        <v>34.799999999999997</v>
      </c>
    </row>
    <row r="291" spans="1:6" x14ac:dyDescent="0.5">
      <c r="A291" t="s">
        <v>1031</v>
      </c>
      <c r="B291" t="s">
        <v>444</v>
      </c>
      <c r="C291">
        <f>VLOOKUP(A291,ID!$A$1:$B$855,2,FALSE)</f>
        <v>431148</v>
      </c>
      <c r="D291" t="s">
        <v>198</v>
      </c>
      <c r="E291" t="str">
        <f t="shared" si="4"/>
        <v>431148SL</v>
      </c>
      <c r="F291">
        <v>34.700000000000003</v>
      </c>
    </row>
    <row r="292" spans="1:6" x14ac:dyDescent="0.5">
      <c r="A292" t="s">
        <v>383</v>
      </c>
      <c r="B292" t="s">
        <v>384</v>
      </c>
      <c r="C292">
        <f>VLOOKUP(A292,ID!$A$1:$B$855,2,FALSE)</f>
        <v>642528</v>
      </c>
      <c r="D292" t="s">
        <v>198</v>
      </c>
      <c r="E292" t="str">
        <f t="shared" si="4"/>
        <v>642528SL</v>
      </c>
      <c r="F292">
        <v>34.700000000000003</v>
      </c>
    </row>
    <row r="293" spans="1:6" x14ac:dyDescent="0.5">
      <c r="A293" t="s">
        <v>553</v>
      </c>
      <c r="B293" t="s">
        <v>189</v>
      </c>
      <c r="C293">
        <f>VLOOKUP(A293,ID!$A$1:$B$855,2,FALSE)</f>
        <v>681911</v>
      </c>
      <c r="D293" t="s">
        <v>198</v>
      </c>
      <c r="E293" t="str">
        <f t="shared" si="4"/>
        <v>681911SL</v>
      </c>
      <c r="F293">
        <v>34.4</v>
      </c>
    </row>
    <row r="294" spans="1:6" x14ac:dyDescent="0.5">
      <c r="A294" t="s">
        <v>999</v>
      </c>
      <c r="B294" t="s">
        <v>203</v>
      </c>
      <c r="C294">
        <f>VLOOKUP(A294,ID!$A$1:$B$855,2,FALSE)</f>
        <v>664139</v>
      </c>
      <c r="D294" t="s">
        <v>198</v>
      </c>
      <c r="E294" t="str">
        <f t="shared" si="4"/>
        <v>664139SL</v>
      </c>
      <c r="F294">
        <v>34.4</v>
      </c>
    </row>
    <row r="295" spans="1:6" x14ac:dyDescent="0.5">
      <c r="A295" t="s">
        <v>727</v>
      </c>
      <c r="B295" t="s">
        <v>247</v>
      </c>
      <c r="C295">
        <f>VLOOKUP(A295,ID!$A$1:$B$855,2,FALSE)</f>
        <v>650671</v>
      </c>
      <c r="D295" t="s">
        <v>198</v>
      </c>
      <c r="E295" t="str">
        <f t="shared" si="4"/>
        <v>650671SL</v>
      </c>
      <c r="F295">
        <v>34.4</v>
      </c>
    </row>
    <row r="296" spans="1:6" x14ac:dyDescent="0.5">
      <c r="A296" t="s">
        <v>968</v>
      </c>
      <c r="B296" t="s">
        <v>967</v>
      </c>
      <c r="C296">
        <f>VLOOKUP(A296,ID!$A$1:$B$855,2,FALSE)</f>
        <v>605218</v>
      </c>
      <c r="D296" t="s">
        <v>198</v>
      </c>
      <c r="E296" t="str">
        <f t="shared" si="4"/>
        <v>605218SL</v>
      </c>
      <c r="F296">
        <v>34.4</v>
      </c>
    </row>
    <row r="297" spans="1:6" x14ac:dyDescent="0.5">
      <c r="A297" t="s">
        <v>269</v>
      </c>
      <c r="B297" t="s">
        <v>270</v>
      </c>
      <c r="C297">
        <f>VLOOKUP(A297,ID!$A$1:$B$855,2,FALSE)</f>
        <v>656731</v>
      </c>
      <c r="D297" t="s">
        <v>198</v>
      </c>
      <c r="E297" t="str">
        <f t="shared" si="4"/>
        <v>656731SL</v>
      </c>
      <c r="F297">
        <v>34.299999999999997</v>
      </c>
    </row>
    <row r="298" spans="1:6" x14ac:dyDescent="0.5">
      <c r="A298" t="s">
        <v>244</v>
      </c>
      <c r="B298" t="s">
        <v>245</v>
      </c>
      <c r="C298">
        <f>VLOOKUP(A298,ID!$A$1:$B$855,2,FALSE)</f>
        <v>548389</v>
      </c>
      <c r="D298" t="s">
        <v>198</v>
      </c>
      <c r="E298" t="str">
        <f t="shared" si="4"/>
        <v>548389SL</v>
      </c>
      <c r="F298">
        <v>34.299999999999997</v>
      </c>
    </row>
    <row r="299" spans="1:6" x14ac:dyDescent="0.5">
      <c r="A299" t="s">
        <v>665</v>
      </c>
      <c r="B299" t="s">
        <v>666</v>
      </c>
      <c r="C299">
        <f>VLOOKUP(A299,ID!$A$1:$B$855,2,FALSE)</f>
        <v>608678</v>
      </c>
      <c r="D299" t="s">
        <v>198</v>
      </c>
      <c r="E299" t="str">
        <f t="shared" si="4"/>
        <v>608678SL</v>
      </c>
      <c r="F299">
        <v>34.299999999999997</v>
      </c>
    </row>
    <row r="300" spans="1:6" x14ac:dyDescent="0.5">
      <c r="A300" t="s">
        <v>551</v>
      </c>
      <c r="B300" t="s">
        <v>119</v>
      </c>
      <c r="C300">
        <f>VLOOKUP(A300,ID!$A$1:$B$855,2,FALSE)</f>
        <v>607536</v>
      </c>
      <c r="D300" t="s">
        <v>198</v>
      </c>
      <c r="E300" t="str">
        <f t="shared" si="4"/>
        <v>607536SL</v>
      </c>
      <c r="F300">
        <v>34.299999999999997</v>
      </c>
    </row>
    <row r="301" spans="1:6" x14ac:dyDescent="0.5">
      <c r="A301" t="s">
        <v>852</v>
      </c>
      <c r="B301" t="s">
        <v>853</v>
      </c>
      <c r="C301">
        <f>VLOOKUP(A301,ID!$A$1:$B$855,2,FALSE)</f>
        <v>663366</v>
      </c>
      <c r="D301" t="s">
        <v>198</v>
      </c>
      <c r="E301" t="str">
        <f t="shared" si="4"/>
        <v>663366SL</v>
      </c>
      <c r="F301">
        <v>34</v>
      </c>
    </row>
    <row r="302" spans="1:6" x14ac:dyDescent="0.5">
      <c r="A302" t="s">
        <v>332</v>
      </c>
      <c r="B302" t="s">
        <v>333</v>
      </c>
      <c r="C302">
        <f>VLOOKUP(A302,ID!$A$1:$B$855,2,FALSE)</f>
        <v>656546</v>
      </c>
      <c r="D302" t="s">
        <v>198</v>
      </c>
      <c r="E302" t="str">
        <f t="shared" si="4"/>
        <v>656546SL</v>
      </c>
      <c r="F302">
        <v>34</v>
      </c>
    </row>
    <row r="303" spans="1:6" x14ac:dyDescent="0.5">
      <c r="A303" t="s">
        <v>524</v>
      </c>
      <c r="B303" t="s">
        <v>471</v>
      </c>
      <c r="C303">
        <f>VLOOKUP(A303,ID!$A$1:$B$855,2,FALSE)</f>
        <v>656288</v>
      </c>
      <c r="D303" t="s">
        <v>198</v>
      </c>
      <c r="E303" t="str">
        <f t="shared" si="4"/>
        <v>656288SL</v>
      </c>
      <c r="F303">
        <v>34</v>
      </c>
    </row>
    <row r="304" spans="1:6" x14ac:dyDescent="0.5">
      <c r="A304" t="s">
        <v>96</v>
      </c>
      <c r="B304" t="s">
        <v>97</v>
      </c>
      <c r="C304">
        <f>VLOOKUP(A304,ID!$A$1:$B$855,2,FALSE)</f>
        <v>605288</v>
      </c>
      <c r="D304" t="s">
        <v>198</v>
      </c>
      <c r="E304" t="str">
        <f t="shared" si="4"/>
        <v>605288SL</v>
      </c>
      <c r="F304">
        <v>34</v>
      </c>
    </row>
    <row r="305" spans="1:6" x14ac:dyDescent="0.5">
      <c r="A305" t="s">
        <v>561</v>
      </c>
      <c r="B305" t="s">
        <v>295</v>
      </c>
      <c r="C305">
        <f>VLOOKUP(A305,ID!$A$1:$B$855,2,FALSE)</f>
        <v>664199</v>
      </c>
      <c r="D305" t="s">
        <v>198</v>
      </c>
      <c r="E305" t="str">
        <f t="shared" si="4"/>
        <v>664199SL</v>
      </c>
      <c r="F305">
        <v>34</v>
      </c>
    </row>
    <row r="306" spans="1:6" x14ac:dyDescent="0.5">
      <c r="A306" t="s">
        <v>455</v>
      </c>
      <c r="B306" t="s">
        <v>456</v>
      </c>
      <c r="C306">
        <f>VLOOKUP(A306,ID!$A$1:$B$855,2,FALSE)</f>
        <v>623149</v>
      </c>
      <c r="D306" t="s">
        <v>198</v>
      </c>
      <c r="E306" t="str">
        <f t="shared" si="4"/>
        <v>623149SL</v>
      </c>
      <c r="F306">
        <v>33.9</v>
      </c>
    </row>
    <row r="307" spans="1:6" x14ac:dyDescent="0.5">
      <c r="A307" t="s">
        <v>482</v>
      </c>
      <c r="B307" t="s">
        <v>622</v>
      </c>
      <c r="C307">
        <f>VLOOKUP(A307,ID!$A$1:$B$855,2,FALSE)</f>
        <v>429722</v>
      </c>
      <c r="D307" t="s">
        <v>198</v>
      </c>
      <c r="E307" t="str">
        <f t="shared" si="4"/>
        <v>429722SL</v>
      </c>
      <c r="F307">
        <v>33.700000000000003</v>
      </c>
    </row>
    <row r="308" spans="1:6" x14ac:dyDescent="0.5">
      <c r="A308" t="s">
        <v>219</v>
      </c>
      <c r="B308" t="s">
        <v>220</v>
      </c>
      <c r="C308">
        <f>VLOOKUP(A308,ID!$A$1:$B$855,2,FALSE)</f>
        <v>605540</v>
      </c>
      <c r="D308" t="s">
        <v>198</v>
      </c>
      <c r="E308" t="str">
        <f t="shared" si="4"/>
        <v>605540SL</v>
      </c>
      <c r="F308">
        <v>33.700000000000003</v>
      </c>
    </row>
    <row r="309" spans="1:6" x14ac:dyDescent="0.5">
      <c r="A309" t="s">
        <v>786</v>
      </c>
      <c r="B309" t="s">
        <v>85</v>
      </c>
      <c r="C309">
        <f>VLOOKUP(A309,ID!$A$1:$B$855,2,FALSE)</f>
        <v>664076</v>
      </c>
      <c r="D309" t="s">
        <v>198</v>
      </c>
      <c r="E309" t="str">
        <f t="shared" si="4"/>
        <v>664076SL</v>
      </c>
      <c r="F309">
        <v>33.700000000000003</v>
      </c>
    </row>
    <row r="310" spans="1:6" x14ac:dyDescent="0.5">
      <c r="A310" t="s">
        <v>40</v>
      </c>
      <c r="B310" t="s">
        <v>41</v>
      </c>
      <c r="C310">
        <f>VLOOKUP(A310,ID!$A$1:$B$855,2,FALSE)</f>
        <v>601713</v>
      </c>
      <c r="D310" t="s">
        <v>198</v>
      </c>
      <c r="E310" t="str">
        <f t="shared" si="4"/>
        <v>601713SL</v>
      </c>
      <c r="F310">
        <v>33.6</v>
      </c>
    </row>
    <row r="311" spans="1:6" x14ac:dyDescent="0.5">
      <c r="A311" t="s">
        <v>527</v>
      </c>
      <c r="B311" t="s">
        <v>511</v>
      </c>
      <c r="C311">
        <f>VLOOKUP(A311,ID!$A$1:$B$855,2,FALSE)</f>
        <v>669060</v>
      </c>
      <c r="D311" t="s">
        <v>198</v>
      </c>
      <c r="E311" t="str">
        <f t="shared" si="4"/>
        <v>669060SL</v>
      </c>
      <c r="F311">
        <v>33.5</v>
      </c>
    </row>
    <row r="312" spans="1:6" x14ac:dyDescent="0.5">
      <c r="A312" t="s">
        <v>100</v>
      </c>
      <c r="B312" t="s">
        <v>25</v>
      </c>
      <c r="C312">
        <f>VLOOKUP(A312,ID!$A$1:$B$855,2,FALSE)</f>
        <v>669302</v>
      </c>
      <c r="D312" t="s">
        <v>198</v>
      </c>
      <c r="E312" t="str">
        <f t="shared" si="4"/>
        <v>669302SL</v>
      </c>
      <c r="F312">
        <v>33.5</v>
      </c>
    </row>
    <row r="313" spans="1:6" x14ac:dyDescent="0.5">
      <c r="A313" t="s">
        <v>703</v>
      </c>
      <c r="B313" t="s">
        <v>497</v>
      </c>
      <c r="C313">
        <f>VLOOKUP(A313,ID!$A$1:$B$855,2,FALSE)</f>
        <v>605513</v>
      </c>
      <c r="D313" t="s">
        <v>198</v>
      </c>
      <c r="E313" t="str">
        <f t="shared" si="4"/>
        <v>605513SL</v>
      </c>
      <c r="F313">
        <v>33.5</v>
      </c>
    </row>
    <row r="314" spans="1:6" x14ac:dyDescent="0.5">
      <c r="A314" t="s">
        <v>830</v>
      </c>
      <c r="B314" t="s">
        <v>605</v>
      </c>
      <c r="C314">
        <f>VLOOKUP(A314,ID!$A$1:$B$855,2,FALSE)</f>
        <v>571882</v>
      </c>
      <c r="D314" t="s">
        <v>198</v>
      </c>
      <c r="E314" t="str">
        <f t="shared" si="4"/>
        <v>571882SL</v>
      </c>
      <c r="F314">
        <v>33.4</v>
      </c>
    </row>
    <row r="315" spans="1:6" x14ac:dyDescent="0.5">
      <c r="A315" t="s">
        <v>405</v>
      </c>
      <c r="B315" t="s">
        <v>247</v>
      </c>
      <c r="C315">
        <f>VLOOKUP(A315,ID!$A$1:$B$855,2,FALSE)</f>
        <v>660761</v>
      </c>
      <c r="D315" t="s">
        <v>198</v>
      </c>
      <c r="E315" t="str">
        <f t="shared" si="4"/>
        <v>660761SL</v>
      </c>
      <c r="F315">
        <v>33.4</v>
      </c>
    </row>
    <row r="316" spans="1:6" x14ac:dyDescent="0.5">
      <c r="A316" t="s">
        <v>562</v>
      </c>
      <c r="B316" t="s">
        <v>815</v>
      </c>
      <c r="C316">
        <f>VLOOKUP(A316,ID!$A$1:$B$855,2,FALSE)</f>
        <v>605242</v>
      </c>
      <c r="D316" t="s">
        <v>198</v>
      </c>
      <c r="E316" t="str">
        <f t="shared" si="4"/>
        <v>605242SL</v>
      </c>
      <c r="F316">
        <v>33.299999999999997</v>
      </c>
    </row>
    <row r="317" spans="1:6" x14ac:dyDescent="0.5">
      <c r="A317" t="s">
        <v>761</v>
      </c>
      <c r="B317" t="s">
        <v>434</v>
      </c>
      <c r="C317">
        <f>VLOOKUP(A317,ID!$A$1:$B$855,2,FALSE)</f>
        <v>593619</v>
      </c>
      <c r="D317" t="s">
        <v>198</v>
      </c>
      <c r="E317" t="str">
        <f t="shared" si="4"/>
        <v>593619SL</v>
      </c>
      <c r="F317">
        <v>33.200000000000003</v>
      </c>
    </row>
    <row r="318" spans="1:6" x14ac:dyDescent="0.5">
      <c r="A318" t="s">
        <v>648</v>
      </c>
      <c r="B318" t="s">
        <v>649</v>
      </c>
      <c r="C318">
        <f>VLOOKUP(A318,ID!$A$1:$B$855,2,FALSE)</f>
        <v>628452</v>
      </c>
      <c r="D318" t="s">
        <v>198</v>
      </c>
      <c r="E318" t="str">
        <f t="shared" si="4"/>
        <v>628452SL</v>
      </c>
      <c r="F318">
        <v>33.200000000000003</v>
      </c>
    </row>
    <row r="319" spans="1:6" x14ac:dyDescent="0.5">
      <c r="A319" t="s">
        <v>996</v>
      </c>
      <c r="B319" t="s">
        <v>857</v>
      </c>
      <c r="C319">
        <f>VLOOKUP(A319,ID!$A$1:$B$855,2,FALSE)</f>
        <v>641672</v>
      </c>
      <c r="D319" t="s">
        <v>198</v>
      </c>
      <c r="E319" t="str">
        <f t="shared" si="4"/>
        <v>641672SL</v>
      </c>
      <c r="F319">
        <v>33.200000000000003</v>
      </c>
    </row>
    <row r="320" spans="1:6" x14ac:dyDescent="0.5">
      <c r="A320" t="s">
        <v>887</v>
      </c>
      <c r="B320" t="s">
        <v>197</v>
      </c>
      <c r="C320">
        <f>VLOOKUP(A320,ID!$A$1:$B$855,2,FALSE)</f>
        <v>641907</v>
      </c>
      <c r="D320" t="s">
        <v>198</v>
      </c>
      <c r="E320" t="str">
        <f t="shared" si="4"/>
        <v>641907SL</v>
      </c>
      <c r="F320">
        <v>33.200000000000003</v>
      </c>
    </row>
    <row r="321" spans="1:6" x14ac:dyDescent="0.5">
      <c r="A321" t="s">
        <v>975</v>
      </c>
      <c r="B321" t="s">
        <v>264</v>
      </c>
      <c r="C321">
        <f>VLOOKUP(A321,ID!$A$1:$B$855,2,FALSE)</f>
        <v>643493</v>
      </c>
      <c r="D321" t="s">
        <v>198</v>
      </c>
      <c r="E321" t="str">
        <f t="shared" si="4"/>
        <v>643493SL</v>
      </c>
      <c r="F321">
        <v>33.200000000000003</v>
      </c>
    </row>
    <row r="322" spans="1:6" x14ac:dyDescent="0.5">
      <c r="A322" t="s">
        <v>414</v>
      </c>
      <c r="B322" t="s">
        <v>115</v>
      </c>
      <c r="C322">
        <f>VLOOKUP(A322,ID!$A$1:$B$855,2,FALSE)</f>
        <v>656756</v>
      </c>
      <c r="D322" t="s">
        <v>198</v>
      </c>
      <c r="E322" t="str">
        <f t="shared" si="4"/>
        <v>656756SL</v>
      </c>
      <c r="F322">
        <v>33.1</v>
      </c>
    </row>
    <row r="323" spans="1:6" x14ac:dyDescent="0.5">
      <c r="A323" t="s">
        <v>361</v>
      </c>
      <c r="B323" t="s">
        <v>362</v>
      </c>
      <c r="C323">
        <f>VLOOKUP(A323,ID!$A$1:$B$855,2,FALSE)</f>
        <v>642397</v>
      </c>
      <c r="D323" t="s">
        <v>198</v>
      </c>
      <c r="E323" t="str">
        <f t="shared" ref="E323:E386" si="5">C323&amp;D323</f>
        <v>642397SL</v>
      </c>
      <c r="F323">
        <v>33</v>
      </c>
    </row>
    <row r="324" spans="1:6" x14ac:dyDescent="0.5">
      <c r="A324" t="s">
        <v>947</v>
      </c>
      <c r="B324" t="s">
        <v>491</v>
      </c>
      <c r="C324">
        <f>VLOOKUP(A324,ID!$A$1:$B$855,2,FALSE)</f>
        <v>594985</v>
      </c>
      <c r="D324" t="s">
        <v>198</v>
      </c>
      <c r="E324" t="str">
        <f t="shared" si="5"/>
        <v>594985SL</v>
      </c>
      <c r="F324">
        <v>33</v>
      </c>
    </row>
    <row r="325" spans="1:6" x14ac:dyDescent="0.5">
      <c r="A325" t="s">
        <v>450</v>
      </c>
      <c r="B325" t="s">
        <v>242</v>
      </c>
      <c r="C325">
        <f>VLOOKUP(A325,ID!$A$1:$B$855,2,FALSE)</f>
        <v>502202</v>
      </c>
      <c r="D325" t="s">
        <v>198</v>
      </c>
      <c r="E325" t="str">
        <f t="shared" si="5"/>
        <v>502202SL</v>
      </c>
      <c r="F325">
        <v>32.9</v>
      </c>
    </row>
    <row r="326" spans="1:6" x14ac:dyDescent="0.5">
      <c r="A326" t="s">
        <v>487</v>
      </c>
      <c r="B326" t="s">
        <v>272</v>
      </c>
      <c r="C326">
        <f>VLOOKUP(A326,ID!$A$1:$B$855,2,FALSE)</f>
        <v>612434</v>
      </c>
      <c r="D326" t="s">
        <v>198</v>
      </c>
      <c r="E326" t="str">
        <f t="shared" si="5"/>
        <v>612434SL</v>
      </c>
      <c r="F326">
        <v>32.9</v>
      </c>
    </row>
    <row r="327" spans="1:6" x14ac:dyDescent="0.5">
      <c r="A327" t="s">
        <v>108</v>
      </c>
      <c r="B327" t="s">
        <v>295</v>
      </c>
      <c r="C327">
        <f>VLOOKUP(A327,ID!$A$1:$B$855,2,FALSE)</f>
        <v>669432</v>
      </c>
      <c r="D327" t="s">
        <v>198</v>
      </c>
      <c r="E327" t="str">
        <f t="shared" si="5"/>
        <v>669432SL</v>
      </c>
      <c r="F327">
        <v>32.9</v>
      </c>
    </row>
    <row r="328" spans="1:6" x14ac:dyDescent="0.5">
      <c r="A328" t="s">
        <v>799</v>
      </c>
      <c r="B328" t="s">
        <v>800</v>
      </c>
      <c r="C328">
        <f>VLOOKUP(A328,ID!$A$1:$B$855,2,FALSE)</f>
        <v>592135</v>
      </c>
      <c r="D328" t="s">
        <v>198</v>
      </c>
      <c r="E328" t="str">
        <f t="shared" si="5"/>
        <v>592135SL</v>
      </c>
      <c r="F328">
        <v>32.799999999999997</v>
      </c>
    </row>
    <row r="329" spans="1:6" x14ac:dyDescent="0.5">
      <c r="A329" t="s">
        <v>932</v>
      </c>
      <c r="B329" t="s">
        <v>933</v>
      </c>
      <c r="C329">
        <f>VLOOKUP(A329,ID!$A$1:$B$855,2,FALSE)</f>
        <v>605309</v>
      </c>
      <c r="D329" t="s">
        <v>198</v>
      </c>
      <c r="E329" t="str">
        <f t="shared" si="5"/>
        <v>605309SL</v>
      </c>
      <c r="F329">
        <v>32.799999999999997</v>
      </c>
    </row>
    <row r="330" spans="1:6" x14ac:dyDescent="0.5">
      <c r="A330" t="s">
        <v>415</v>
      </c>
      <c r="B330" t="s">
        <v>416</v>
      </c>
      <c r="C330">
        <f>VLOOKUP(A330,ID!$A$1:$B$855,2,FALSE)</f>
        <v>571510</v>
      </c>
      <c r="D330" t="s">
        <v>198</v>
      </c>
      <c r="E330" t="str">
        <f t="shared" si="5"/>
        <v>571510SL</v>
      </c>
      <c r="F330">
        <v>32.700000000000003</v>
      </c>
    </row>
    <row r="331" spans="1:6" x14ac:dyDescent="0.5">
      <c r="A331" t="s">
        <v>445</v>
      </c>
      <c r="B331" t="s">
        <v>41</v>
      </c>
      <c r="C331">
        <f>VLOOKUP(A331,ID!$A$1:$B$855,2,FALSE)</f>
        <v>621295</v>
      </c>
      <c r="D331" t="s">
        <v>198</v>
      </c>
      <c r="E331" t="str">
        <f t="shared" si="5"/>
        <v>621295SL</v>
      </c>
      <c r="F331">
        <v>32.6</v>
      </c>
    </row>
    <row r="332" spans="1:6" x14ac:dyDescent="0.5">
      <c r="A332" t="s">
        <v>973</v>
      </c>
      <c r="B332" t="s">
        <v>119</v>
      </c>
      <c r="C332">
        <f>VLOOKUP(A332,ID!$A$1:$B$855,2,FALSE)</f>
        <v>657140</v>
      </c>
      <c r="D332" t="s">
        <v>198</v>
      </c>
      <c r="E332" t="str">
        <f t="shared" si="5"/>
        <v>657140SL</v>
      </c>
      <c r="F332">
        <v>32.5</v>
      </c>
    </row>
    <row r="333" spans="1:6" x14ac:dyDescent="0.5">
      <c r="A333" t="s">
        <v>609</v>
      </c>
      <c r="B333" t="s">
        <v>610</v>
      </c>
      <c r="C333">
        <f>VLOOKUP(A333,ID!$A$1:$B$855,2,FALSE)</f>
        <v>621345</v>
      </c>
      <c r="D333" t="s">
        <v>198</v>
      </c>
      <c r="E333" t="str">
        <f t="shared" si="5"/>
        <v>621345SL</v>
      </c>
      <c r="F333">
        <v>32.4</v>
      </c>
    </row>
    <row r="334" spans="1:6" x14ac:dyDescent="0.5">
      <c r="A334" t="s">
        <v>650</v>
      </c>
      <c r="B334" t="s">
        <v>161</v>
      </c>
      <c r="C334">
        <f>VLOOKUP(A334,ID!$A$1:$B$855,2,FALSE)</f>
        <v>519141</v>
      </c>
      <c r="D334" t="s">
        <v>198</v>
      </c>
      <c r="E334" t="str">
        <f t="shared" si="5"/>
        <v>519141SL</v>
      </c>
      <c r="F334">
        <v>32.4</v>
      </c>
    </row>
    <row r="335" spans="1:6" x14ac:dyDescent="0.5">
      <c r="A335" t="s">
        <v>566</v>
      </c>
      <c r="B335" t="s">
        <v>427</v>
      </c>
      <c r="C335">
        <f>VLOOKUP(A335,ID!$A$1:$B$855,2,FALSE)</f>
        <v>663738</v>
      </c>
      <c r="D335" t="s">
        <v>198</v>
      </c>
      <c r="E335" t="str">
        <f t="shared" si="5"/>
        <v>663738SL</v>
      </c>
      <c r="F335">
        <v>32.299999999999997</v>
      </c>
    </row>
    <row r="336" spans="1:6" x14ac:dyDescent="0.5">
      <c r="A336" t="s">
        <v>307</v>
      </c>
      <c r="B336" t="s">
        <v>308</v>
      </c>
      <c r="C336">
        <f>VLOOKUP(A336,ID!$A$1:$B$855,2,FALSE)</f>
        <v>640444</v>
      </c>
      <c r="D336" t="s">
        <v>198</v>
      </c>
      <c r="E336" t="str">
        <f t="shared" si="5"/>
        <v>640444SL</v>
      </c>
      <c r="F336">
        <v>32.299999999999997</v>
      </c>
    </row>
    <row r="337" spans="1:6" x14ac:dyDescent="0.5">
      <c r="A337" t="s">
        <v>832</v>
      </c>
      <c r="B337" t="s">
        <v>833</v>
      </c>
      <c r="C337">
        <f>VLOOKUP(A337,ID!$A$1:$B$855,2,FALSE)</f>
        <v>660600</v>
      </c>
      <c r="D337" t="s">
        <v>198</v>
      </c>
      <c r="E337" t="str">
        <f t="shared" si="5"/>
        <v>660600SL</v>
      </c>
      <c r="F337">
        <v>32.200000000000003</v>
      </c>
    </row>
    <row r="338" spans="1:6" x14ac:dyDescent="0.5">
      <c r="A338" t="s">
        <v>202</v>
      </c>
      <c r="B338" t="s">
        <v>161</v>
      </c>
      <c r="C338">
        <f>VLOOKUP(A338,ID!$A$1:$B$855,2,FALSE)</f>
        <v>542881</v>
      </c>
      <c r="D338" t="s">
        <v>198</v>
      </c>
      <c r="E338" t="str">
        <f t="shared" si="5"/>
        <v>542881SL</v>
      </c>
      <c r="F338">
        <v>32</v>
      </c>
    </row>
    <row r="339" spans="1:6" x14ac:dyDescent="0.5">
      <c r="A339" t="s">
        <v>584</v>
      </c>
      <c r="B339" t="s">
        <v>272</v>
      </c>
      <c r="C339">
        <f>VLOOKUP(A339,ID!$A$1:$B$855,2,FALSE)</f>
        <v>641743</v>
      </c>
      <c r="D339" t="s">
        <v>198</v>
      </c>
      <c r="E339" t="str">
        <f t="shared" si="5"/>
        <v>641743SL</v>
      </c>
      <c r="F339">
        <v>32</v>
      </c>
    </row>
    <row r="340" spans="1:6" x14ac:dyDescent="0.5">
      <c r="A340" t="s">
        <v>704</v>
      </c>
      <c r="B340" t="s">
        <v>119</v>
      </c>
      <c r="C340">
        <f>VLOOKUP(A340,ID!$A$1:$B$855,2,FALSE)</f>
        <v>666205</v>
      </c>
      <c r="D340" t="s">
        <v>198</v>
      </c>
      <c r="E340" t="str">
        <f t="shared" si="5"/>
        <v>666205SL</v>
      </c>
      <c r="F340">
        <v>32</v>
      </c>
    </row>
    <row r="341" spans="1:6" x14ac:dyDescent="0.5">
      <c r="A341" t="s">
        <v>64</v>
      </c>
      <c r="B341" t="s">
        <v>65</v>
      </c>
      <c r="C341">
        <f>VLOOKUP(A341,ID!$A$1:$B$855,2,FALSE)</f>
        <v>571927</v>
      </c>
      <c r="D341" t="s">
        <v>198</v>
      </c>
      <c r="E341" t="str">
        <f t="shared" si="5"/>
        <v>571927SL</v>
      </c>
      <c r="F341">
        <v>32</v>
      </c>
    </row>
    <row r="342" spans="1:6" x14ac:dyDescent="0.5">
      <c r="A342" t="s">
        <v>130</v>
      </c>
      <c r="B342" t="s">
        <v>131</v>
      </c>
      <c r="C342">
        <f>VLOOKUP(A342,ID!$A$1:$B$855,2,FALSE)</f>
        <v>669373</v>
      </c>
      <c r="D342" t="s">
        <v>198</v>
      </c>
      <c r="E342" t="str">
        <f t="shared" si="5"/>
        <v>669373SL</v>
      </c>
      <c r="F342">
        <v>31.7</v>
      </c>
    </row>
    <row r="343" spans="1:6" x14ac:dyDescent="0.5">
      <c r="A343" t="s">
        <v>881</v>
      </c>
      <c r="B343" t="s">
        <v>882</v>
      </c>
      <c r="C343">
        <f>VLOOKUP(A343,ID!$A$1:$B$855,2,FALSE)</f>
        <v>667297</v>
      </c>
      <c r="D343" t="s">
        <v>198</v>
      </c>
      <c r="E343" t="str">
        <f t="shared" si="5"/>
        <v>667297SL</v>
      </c>
      <c r="F343">
        <v>31.7</v>
      </c>
    </row>
    <row r="344" spans="1:6" x14ac:dyDescent="0.5">
      <c r="A344" t="s">
        <v>66</v>
      </c>
      <c r="B344" t="s">
        <v>67</v>
      </c>
      <c r="C344">
        <f>VLOOKUP(A344,ID!$A$1:$B$855,2,FALSE)</f>
        <v>669203</v>
      </c>
      <c r="D344" t="s">
        <v>198</v>
      </c>
      <c r="E344" t="str">
        <f t="shared" si="5"/>
        <v>669203SL</v>
      </c>
      <c r="F344">
        <v>31.6</v>
      </c>
    </row>
    <row r="345" spans="1:6" x14ac:dyDescent="0.5">
      <c r="A345" t="s">
        <v>762</v>
      </c>
      <c r="B345" t="s">
        <v>961</v>
      </c>
      <c r="C345">
        <f>VLOOKUP(A345,ID!$A$1:$B$855,2,FALSE)</f>
        <v>667376</v>
      </c>
      <c r="D345" t="s">
        <v>198</v>
      </c>
      <c r="E345" t="str">
        <f t="shared" si="5"/>
        <v>667376SL</v>
      </c>
      <c r="F345">
        <v>31.6</v>
      </c>
    </row>
    <row r="346" spans="1:6" x14ac:dyDescent="0.5">
      <c r="A346" t="s">
        <v>578</v>
      </c>
      <c r="B346" t="s">
        <v>579</v>
      </c>
      <c r="C346">
        <f>VLOOKUP(A346,ID!$A$1:$B$855,2,FALSE)</f>
        <v>664192</v>
      </c>
      <c r="D346" t="s">
        <v>198</v>
      </c>
      <c r="E346" t="str">
        <f t="shared" si="5"/>
        <v>664192SL</v>
      </c>
      <c r="F346">
        <v>31.6</v>
      </c>
    </row>
    <row r="347" spans="1:6" x14ac:dyDescent="0.5">
      <c r="A347" t="s">
        <v>606</v>
      </c>
      <c r="B347" t="s">
        <v>607</v>
      </c>
      <c r="C347">
        <f>VLOOKUP(A347,ID!$A$1:$B$855,2,FALSE)</f>
        <v>607237</v>
      </c>
      <c r="D347" t="s">
        <v>198</v>
      </c>
      <c r="E347" t="str">
        <f t="shared" si="5"/>
        <v>607237SL</v>
      </c>
      <c r="F347">
        <v>31.5</v>
      </c>
    </row>
    <row r="348" spans="1:6" x14ac:dyDescent="0.5">
      <c r="A348" t="s">
        <v>321</v>
      </c>
      <c r="B348" t="s">
        <v>161</v>
      </c>
      <c r="C348">
        <f>VLOOKUP(A348,ID!$A$1:$B$855,2,FALSE)</f>
        <v>656876</v>
      </c>
      <c r="D348" t="s">
        <v>198</v>
      </c>
      <c r="E348" t="str">
        <f t="shared" si="5"/>
        <v>656876SL</v>
      </c>
      <c r="F348">
        <v>31.5</v>
      </c>
    </row>
    <row r="349" spans="1:6" x14ac:dyDescent="0.5">
      <c r="A349" t="s">
        <v>669</v>
      </c>
      <c r="B349" t="s">
        <v>95</v>
      </c>
      <c r="C349">
        <f>VLOOKUP(A349,ID!$A$1:$B$855,2,FALSE)</f>
        <v>451584</v>
      </c>
      <c r="D349" t="s">
        <v>198</v>
      </c>
      <c r="E349" t="str">
        <f t="shared" si="5"/>
        <v>451584SL</v>
      </c>
      <c r="F349">
        <v>31.5</v>
      </c>
    </row>
    <row r="350" spans="1:6" x14ac:dyDescent="0.5">
      <c r="A350" t="s">
        <v>828</v>
      </c>
      <c r="B350" t="s">
        <v>829</v>
      </c>
      <c r="C350">
        <f>VLOOKUP(A350,ID!$A$1:$B$855,2,FALSE)</f>
        <v>642048</v>
      </c>
      <c r="D350" t="s">
        <v>198</v>
      </c>
      <c r="E350" t="str">
        <f t="shared" si="5"/>
        <v>642048SL</v>
      </c>
      <c r="F350">
        <v>31.5</v>
      </c>
    </row>
    <row r="351" spans="1:6" x14ac:dyDescent="0.5">
      <c r="A351" t="s">
        <v>302</v>
      </c>
      <c r="B351" t="s">
        <v>303</v>
      </c>
      <c r="C351">
        <f>VLOOKUP(A351,ID!$A$1:$B$855,2,FALSE)</f>
        <v>594798</v>
      </c>
      <c r="D351" t="s">
        <v>198</v>
      </c>
      <c r="E351" t="str">
        <f t="shared" si="5"/>
        <v>594798SL</v>
      </c>
      <c r="F351">
        <v>31.4</v>
      </c>
    </row>
    <row r="352" spans="1:6" x14ac:dyDescent="0.5">
      <c r="A352" t="s">
        <v>218</v>
      </c>
      <c r="B352" t="s">
        <v>119</v>
      </c>
      <c r="C352">
        <f>VLOOKUP(A352,ID!$A$1:$B$855,2,FALSE)</f>
        <v>502043</v>
      </c>
      <c r="D352" t="s">
        <v>198</v>
      </c>
      <c r="E352" t="str">
        <f t="shared" si="5"/>
        <v>502043SL</v>
      </c>
      <c r="F352">
        <v>31.4</v>
      </c>
    </row>
    <row r="353" spans="1:6" x14ac:dyDescent="0.5">
      <c r="A353" t="s">
        <v>297</v>
      </c>
      <c r="B353" t="s">
        <v>298</v>
      </c>
      <c r="C353">
        <f>VLOOKUP(A353,ID!$A$1:$B$855,2,FALSE)</f>
        <v>640470</v>
      </c>
      <c r="D353" t="s">
        <v>198</v>
      </c>
      <c r="E353" t="str">
        <f t="shared" si="5"/>
        <v>640470SL</v>
      </c>
      <c r="F353">
        <v>31.3</v>
      </c>
    </row>
    <row r="354" spans="1:6" x14ac:dyDescent="0.5">
      <c r="A354" t="s">
        <v>715</v>
      </c>
      <c r="B354" t="s">
        <v>716</v>
      </c>
      <c r="C354">
        <f>VLOOKUP(A354,ID!$A$1:$B$855,2,FALSE)</f>
        <v>592233</v>
      </c>
      <c r="D354" t="s">
        <v>198</v>
      </c>
      <c r="E354" t="str">
        <f t="shared" si="5"/>
        <v>592233SL</v>
      </c>
      <c r="F354">
        <v>31.3</v>
      </c>
    </row>
    <row r="355" spans="1:6" x14ac:dyDescent="0.5">
      <c r="A355" t="s">
        <v>1030</v>
      </c>
      <c r="B355" t="s">
        <v>565</v>
      </c>
      <c r="C355">
        <f>VLOOKUP(A355,ID!$A$1:$B$855,2,FALSE)</f>
        <v>656818</v>
      </c>
      <c r="D355" t="s">
        <v>198</v>
      </c>
      <c r="E355" t="str">
        <f t="shared" si="5"/>
        <v>656818SL</v>
      </c>
      <c r="F355">
        <v>31.2</v>
      </c>
    </row>
    <row r="356" spans="1:6" x14ac:dyDescent="0.5">
      <c r="A356" t="s">
        <v>705</v>
      </c>
      <c r="B356" t="s">
        <v>245</v>
      </c>
      <c r="C356">
        <f>VLOOKUP(A356,ID!$A$1:$B$855,2,FALSE)</f>
        <v>446321</v>
      </c>
      <c r="D356" t="s">
        <v>198</v>
      </c>
      <c r="E356" t="str">
        <f t="shared" si="5"/>
        <v>446321SL</v>
      </c>
      <c r="F356">
        <v>31.2</v>
      </c>
    </row>
    <row r="357" spans="1:6" x14ac:dyDescent="0.5">
      <c r="A357" t="s">
        <v>148</v>
      </c>
      <c r="B357" t="s">
        <v>764</v>
      </c>
      <c r="C357">
        <f>VLOOKUP(A357,ID!$A$1:$B$855,2,FALSE)</f>
        <v>593958</v>
      </c>
      <c r="D357" t="s">
        <v>198</v>
      </c>
      <c r="E357" t="str">
        <f t="shared" si="5"/>
        <v>593958SL</v>
      </c>
      <c r="F357">
        <v>31.1</v>
      </c>
    </row>
    <row r="358" spans="1:6" x14ac:dyDescent="0.5">
      <c r="A358" t="s">
        <v>995</v>
      </c>
      <c r="B358" t="s">
        <v>994</v>
      </c>
      <c r="C358">
        <f>VLOOKUP(A358,ID!$A$1:$B$855,2,FALSE)</f>
        <v>668941</v>
      </c>
      <c r="D358" t="s">
        <v>198</v>
      </c>
      <c r="E358" t="str">
        <f t="shared" si="5"/>
        <v>668941SL</v>
      </c>
      <c r="F358">
        <v>31.1</v>
      </c>
    </row>
    <row r="359" spans="1:6" x14ac:dyDescent="0.5">
      <c r="A359" t="s">
        <v>351</v>
      </c>
      <c r="B359" t="s">
        <v>177</v>
      </c>
      <c r="C359">
        <f>VLOOKUP(A359,ID!$A$1:$B$855,2,FALSE)</f>
        <v>677960</v>
      </c>
      <c r="D359" t="s">
        <v>198</v>
      </c>
      <c r="E359" t="str">
        <f t="shared" si="5"/>
        <v>677960SL</v>
      </c>
      <c r="F359">
        <v>31</v>
      </c>
    </row>
    <row r="360" spans="1:6" x14ac:dyDescent="0.5">
      <c r="A360" t="s">
        <v>1015</v>
      </c>
      <c r="B360" t="s">
        <v>1014</v>
      </c>
      <c r="C360">
        <f>VLOOKUP(A360,ID!$A$1:$B$855,2,FALSE)</f>
        <v>669912</v>
      </c>
      <c r="D360" t="s">
        <v>198</v>
      </c>
      <c r="E360" t="str">
        <f t="shared" si="5"/>
        <v>669912SL</v>
      </c>
      <c r="F360">
        <v>31</v>
      </c>
    </row>
    <row r="361" spans="1:6" x14ac:dyDescent="0.5">
      <c r="A361" t="s">
        <v>752</v>
      </c>
      <c r="B361" t="s">
        <v>189</v>
      </c>
      <c r="C361">
        <f>VLOOKUP(A361,ID!$A$1:$B$855,2,FALSE)</f>
        <v>622065</v>
      </c>
      <c r="D361" t="s">
        <v>198</v>
      </c>
      <c r="E361" t="str">
        <f t="shared" si="5"/>
        <v>622065SL</v>
      </c>
      <c r="F361">
        <v>31</v>
      </c>
    </row>
    <row r="362" spans="1:6" x14ac:dyDescent="0.5">
      <c r="A362" t="s">
        <v>674</v>
      </c>
      <c r="B362" t="s">
        <v>572</v>
      </c>
      <c r="C362">
        <f>VLOOKUP(A362,ID!$A$1:$B$855,2,FALSE)</f>
        <v>606160</v>
      </c>
      <c r="D362" t="s">
        <v>198</v>
      </c>
      <c r="E362" t="str">
        <f t="shared" si="5"/>
        <v>606160SL</v>
      </c>
      <c r="F362">
        <v>31</v>
      </c>
    </row>
    <row r="363" spans="1:6" x14ac:dyDescent="0.5">
      <c r="A363" t="s">
        <v>988</v>
      </c>
      <c r="B363" t="s">
        <v>488</v>
      </c>
      <c r="C363">
        <f>VLOOKUP(A363,ID!$A$1:$B$855,2,FALSE)</f>
        <v>620396</v>
      </c>
      <c r="D363" t="s">
        <v>198</v>
      </c>
      <c r="E363" t="str">
        <f t="shared" si="5"/>
        <v>620396SL</v>
      </c>
      <c r="F363">
        <v>31</v>
      </c>
    </row>
    <row r="364" spans="1:6" x14ac:dyDescent="0.5">
      <c r="A364" t="s">
        <v>184</v>
      </c>
      <c r="B364" t="s">
        <v>185</v>
      </c>
      <c r="C364">
        <f>VLOOKUP(A364,ID!$A$1:$B$855,2,FALSE)</f>
        <v>592761</v>
      </c>
      <c r="D364" t="s">
        <v>198</v>
      </c>
      <c r="E364" t="str">
        <f t="shared" si="5"/>
        <v>592761SL</v>
      </c>
      <c r="F364">
        <v>30.7</v>
      </c>
    </row>
    <row r="365" spans="1:6" x14ac:dyDescent="0.5">
      <c r="A365" t="s">
        <v>184</v>
      </c>
      <c r="B365" t="s">
        <v>498</v>
      </c>
      <c r="C365">
        <f>VLOOKUP(A365,ID!$A$1:$B$855,2,FALSE)</f>
        <v>592761</v>
      </c>
      <c r="D365" t="s">
        <v>198</v>
      </c>
      <c r="E365" t="str">
        <f t="shared" si="5"/>
        <v>592761SL</v>
      </c>
      <c r="F365">
        <v>30.7</v>
      </c>
    </row>
    <row r="366" spans="1:6" x14ac:dyDescent="0.5">
      <c r="A366" t="s">
        <v>188</v>
      </c>
      <c r="B366" t="s">
        <v>189</v>
      </c>
      <c r="C366">
        <f>VLOOKUP(A366,ID!$A$1:$B$855,2,FALSE)</f>
        <v>622072</v>
      </c>
      <c r="D366" t="s">
        <v>198</v>
      </c>
      <c r="E366" t="str">
        <f t="shared" si="5"/>
        <v>622072SL</v>
      </c>
      <c r="F366">
        <v>30.6</v>
      </c>
    </row>
    <row r="367" spans="1:6" x14ac:dyDescent="0.5">
      <c r="A367" t="s">
        <v>286</v>
      </c>
      <c r="B367" t="s">
        <v>247</v>
      </c>
      <c r="C367">
        <f>VLOOKUP(A367,ID!$A$1:$B$855,2,FALSE)</f>
        <v>570632</v>
      </c>
      <c r="D367" t="s">
        <v>198</v>
      </c>
      <c r="E367" t="str">
        <f t="shared" si="5"/>
        <v>570632SL</v>
      </c>
      <c r="F367">
        <v>30.5</v>
      </c>
    </row>
    <row r="368" spans="1:6" x14ac:dyDescent="0.5">
      <c r="A368" t="s">
        <v>567</v>
      </c>
      <c r="B368" t="s">
        <v>242</v>
      </c>
      <c r="C368">
        <f>VLOOKUP(A368,ID!$A$1:$B$855,2,FALSE)</f>
        <v>543272</v>
      </c>
      <c r="D368" t="s">
        <v>198</v>
      </c>
      <c r="E368" t="str">
        <f t="shared" si="5"/>
        <v>543272SL</v>
      </c>
      <c r="F368">
        <v>30.5</v>
      </c>
    </row>
    <row r="369" spans="1:6" x14ac:dyDescent="0.5">
      <c r="A369" t="s">
        <v>865</v>
      </c>
      <c r="B369" t="s">
        <v>305</v>
      </c>
      <c r="C369">
        <f>VLOOKUP(A369,ID!$A$1:$B$855,2,FALSE)</f>
        <v>592612</v>
      </c>
      <c r="D369" t="s">
        <v>198</v>
      </c>
      <c r="E369" t="str">
        <f t="shared" si="5"/>
        <v>592612SL</v>
      </c>
      <c r="F369">
        <v>30.5</v>
      </c>
    </row>
    <row r="370" spans="1:6" x14ac:dyDescent="0.5">
      <c r="A370" t="s">
        <v>369</v>
      </c>
      <c r="B370" t="s">
        <v>370</v>
      </c>
      <c r="C370">
        <f>VLOOKUP(A370,ID!$A$1:$B$855,2,FALSE)</f>
        <v>572955</v>
      </c>
      <c r="D370" t="s">
        <v>198</v>
      </c>
      <c r="E370" t="str">
        <f t="shared" si="5"/>
        <v>572955SL</v>
      </c>
      <c r="F370">
        <v>30.5</v>
      </c>
    </row>
    <row r="371" spans="1:6" x14ac:dyDescent="0.5">
      <c r="A371" t="s">
        <v>672</v>
      </c>
      <c r="B371" t="s">
        <v>673</v>
      </c>
      <c r="C371">
        <f>VLOOKUP(A371,ID!$A$1:$B$855,2,FALSE)</f>
        <v>657024</v>
      </c>
      <c r="D371" t="s">
        <v>198</v>
      </c>
      <c r="E371" t="str">
        <f t="shared" si="5"/>
        <v>657024SL</v>
      </c>
      <c r="F371">
        <v>30.4</v>
      </c>
    </row>
    <row r="372" spans="1:6" x14ac:dyDescent="0.5">
      <c r="A372" t="s">
        <v>114</v>
      </c>
      <c r="B372" t="s">
        <v>115</v>
      </c>
      <c r="C372">
        <f>VLOOKUP(A372,ID!$A$1:$B$855,2,FALSE)</f>
        <v>543475</v>
      </c>
      <c r="D372" t="s">
        <v>198</v>
      </c>
      <c r="E372" t="str">
        <f t="shared" si="5"/>
        <v>543475SL</v>
      </c>
      <c r="F372">
        <v>30.4</v>
      </c>
    </row>
    <row r="373" spans="1:6" x14ac:dyDescent="0.5">
      <c r="A373" t="s">
        <v>989</v>
      </c>
      <c r="B373" t="s">
        <v>170</v>
      </c>
      <c r="C373">
        <f>VLOOKUP(A373,ID!$A$1:$B$855,2,FALSE)</f>
        <v>657228</v>
      </c>
      <c r="D373" t="s">
        <v>198</v>
      </c>
      <c r="E373" t="str">
        <f t="shared" si="5"/>
        <v>657228SL</v>
      </c>
      <c r="F373">
        <v>30.4</v>
      </c>
    </row>
    <row r="374" spans="1:6" x14ac:dyDescent="0.5">
      <c r="A374" t="s">
        <v>960</v>
      </c>
      <c r="B374" t="s">
        <v>170</v>
      </c>
      <c r="C374">
        <f>VLOOKUP(A374,ID!$A$1:$B$855,2,FALSE)</f>
        <v>596082</v>
      </c>
      <c r="D374" t="s">
        <v>198</v>
      </c>
      <c r="E374" t="str">
        <f t="shared" si="5"/>
        <v>596082SL</v>
      </c>
      <c r="F374">
        <v>30.4</v>
      </c>
    </row>
    <row r="375" spans="1:6" x14ac:dyDescent="0.5">
      <c r="A375" t="s">
        <v>1013</v>
      </c>
      <c r="B375" t="s">
        <v>1012</v>
      </c>
      <c r="C375">
        <f>VLOOKUP(A375,ID!$A$1:$B$855,2,FALSE)</f>
        <v>628345</v>
      </c>
      <c r="D375" t="s">
        <v>198</v>
      </c>
      <c r="E375" t="str">
        <f t="shared" si="5"/>
        <v>628345SL</v>
      </c>
      <c r="F375">
        <v>30.3</v>
      </c>
    </row>
    <row r="376" spans="1:6" x14ac:dyDescent="0.5">
      <c r="A376" t="s">
        <v>872</v>
      </c>
      <c r="B376" t="s">
        <v>264</v>
      </c>
      <c r="C376">
        <f>VLOOKUP(A376,ID!$A$1:$B$855,2,FALSE)</f>
        <v>605521</v>
      </c>
      <c r="D376" t="s">
        <v>198</v>
      </c>
      <c r="E376" t="str">
        <f t="shared" si="5"/>
        <v>605521SL</v>
      </c>
      <c r="F376">
        <v>30.2</v>
      </c>
    </row>
    <row r="377" spans="1:6" x14ac:dyDescent="0.5">
      <c r="A377" t="s">
        <v>98</v>
      </c>
      <c r="B377" t="s">
        <v>99</v>
      </c>
      <c r="C377">
        <f>VLOOKUP(A377,ID!$A$1:$B$855,2,FALSE)</f>
        <v>592791</v>
      </c>
      <c r="D377" t="s">
        <v>198</v>
      </c>
      <c r="E377" t="str">
        <f t="shared" si="5"/>
        <v>592791SL</v>
      </c>
      <c r="F377">
        <v>30.2</v>
      </c>
    </row>
    <row r="378" spans="1:6" x14ac:dyDescent="0.5">
      <c r="A378" t="s">
        <v>914</v>
      </c>
      <c r="B378" t="s">
        <v>175</v>
      </c>
      <c r="C378">
        <f>VLOOKUP(A378,ID!$A$1:$B$855,2,FALSE)</f>
        <v>624586</v>
      </c>
      <c r="D378" t="s">
        <v>198</v>
      </c>
      <c r="E378" t="str">
        <f t="shared" si="5"/>
        <v>624586SL</v>
      </c>
      <c r="F378">
        <v>30.1</v>
      </c>
    </row>
    <row r="379" spans="1:6" x14ac:dyDescent="0.5">
      <c r="A379" t="s">
        <v>494</v>
      </c>
      <c r="B379" t="s">
        <v>1010</v>
      </c>
      <c r="C379">
        <f>VLOOKUP(A379,ID!$A$1:$B$855,2,FALSE)</f>
        <v>650893</v>
      </c>
      <c r="D379" t="s">
        <v>198</v>
      </c>
      <c r="E379" t="str">
        <f t="shared" si="5"/>
        <v>650893SL</v>
      </c>
      <c r="F379">
        <v>30</v>
      </c>
    </row>
    <row r="380" spans="1:6" x14ac:dyDescent="0.5">
      <c r="A380" t="s">
        <v>322</v>
      </c>
      <c r="B380" t="s">
        <v>181</v>
      </c>
      <c r="C380">
        <f>VLOOKUP(A380,ID!$A$1:$B$855,2,FALSE)</f>
        <v>607231</v>
      </c>
      <c r="D380" t="s">
        <v>198</v>
      </c>
      <c r="E380" t="str">
        <f t="shared" si="5"/>
        <v>607231SL</v>
      </c>
      <c r="F380">
        <v>29.9</v>
      </c>
    </row>
    <row r="381" spans="1:6" x14ac:dyDescent="0.5">
      <c r="A381" t="s">
        <v>401</v>
      </c>
      <c r="B381" t="s">
        <v>151</v>
      </c>
      <c r="C381">
        <f>VLOOKUP(A381,ID!$A$1:$B$855,2,FALSE)</f>
        <v>669212</v>
      </c>
      <c r="D381" t="s">
        <v>198</v>
      </c>
      <c r="E381" t="str">
        <f t="shared" si="5"/>
        <v>669212SL</v>
      </c>
      <c r="F381">
        <v>29.9</v>
      </c>
    </row>
    <row r="382" spans="1:6" x14ac:dyDescent="0.5">
      <c r="A382" t="s">
        <v>334</v>
      </c>
      <c r="B382" t="s">
        <v>335</v>
      </c>
      <c r="C382">
        <f>VLOOKUP(A382,ID!$A$1:$B$855,2,FALSE)</f>
        <v>656427</v>
      </c>
      <c r="D382" t="s">
        <v>198</v>
      </c>
      <c r="E382" t="str">
        <f t="shared" si="5"/>
        <v>656427SL</v>
      </c>
      <c r="F382">
        <v>29.8</v>
      </c>
    </row>
    <row r="383" spans="1:6" x14ac:dyDescent="0.5">
      <c r="A383" t="s">
        <v>671</v>
      </c>
      <c r="B383" t="s">
        <v>151</v>
      </c>
      <c r="C383">
        <f>VLOOKUP(A383,ID!$A$1:$B$855,2,FALSE)</f>
        <v>643256</v>
      </c>
      <c r="D383" t="s">
        <v>198</v>
      </c>
      <c r="E383" t="str">
        <f t="shared" si="5"/>
        <v>643256SL</v>
      </c>
      <c r="F383">
        <v>29.7</v>
      </c>
    </row>
    <row r="384" spans="1:6" x14ac:dyDescent="0.5">
      <c r="A384" t="s">
        <v>44</v>
      </c>
      <c r="B384" t="s">
        <v>45</v>
      </c>
      <c r="C384">
        <f>VLOOKUP(A384,ID!$A$1:$B$855,2,FALSE)</f>
        <v>605200</v>
      </c>
      <c r="D384" t="s">
        <v>198</v>
      </c>
      <c r="E384" t="str">
        <f t="shared" si="5"/>
        <v>605200SL</v>
      </c>
      <c r="F384">
        <v>29.7</v>
      </c>
    </row>
    <row r="385" spans="1:6" x14ac:dyDescent="0.5">
      <c r="A385" t="s">
        <v>316</v>
      </c>
      <c r="B385" t="s">
        <v>317</v>
      </c>
      <c r="C385">
        <f>VLOOKUP(A385,ID!$A$1:$B$855,2,FALSE)</f>
        <v>518876</v>
      </c>
      <c r="D385" t="s">
        <v>198</v>
      </c>
      <c r="E385" t="str">
        <f t="shared" si="5"/>
        <v>518876SL</v>
      </c>
      <c r="F385">
        <v>29.5</v>
      </c>
    </row>
    <row r="386" spans="1:6" x14ac:dyDescent="0.5">
      <c r="A386" t="s">
        <v>474</v>
      </c>
      <c r="B386" t="s">
        <v>475</v>
      </c>
      <c r="C386">
        <f>VLOOKUP(A386,ID!$A$1:$B$855,2,FALSE)</f>
        <v>650382</v>
      </c>
      <c r="D386" t="s">
        <v>198</v>
      </c>
      <c r="E386" t="str">
        <f t="shared" si="5"/>
        <v>650382SL</v>
      </c>
      <c r="F386">
        <v>29.3</v>
      </c>
    </row>
    <row r="387" spans="1:6" x14ac:dyDescent="0.5">
      <c r="A387" t="s">
        <v>273</v>
      </c>
      <c r="B387" t="s">
        <v>274</v>
      </c>
      <c r="C387">
        <f>VLOOKUP(A387,ID!$A$1:$B$855,2,FALSE)</f>
        <v>501381</v>
      </c>
      <c r="D387" t="s">
        <v>198</v>
      </c>
      <c r="E387" t="str">
        <f t="shared" ref="E387:E450" si="6">C387&amp;D387</f>
        <v>501381SL</v>
      </c>
      <c r="F387">
        <v>29.1</v>
      </c>
    </row>
    <row r="388" spans="1:6" x14ac:dyDescent="0.5">
      <c r="A388" t="s">
        <v>250</v>
      </c>
      <c r="B388" t="s">
        <v>251</v>
      </c>
      <c r="C388">
        <f>VLOOKUP(A388,ID!$A$1:$B$855,2,FALSE)</f>
        <v>605452</v>
      </c>
      <c r="D388" t="s">
        <v>198</v>
      </c>
      <c r="E388" t="str">
        <f t="shared" si="6"/>
        <v>605452SL</v>
      </c>
      <c r="F388">
        <v>29.1</v>
      </c>
    </row>
    <row r="389" spans="1:6" x14ac:dyDescent="0.5">
      <c r="A389" t="s">
        <v>569</v>
      </c>
      <c r="B389" t="s">
        <v>570</v>
      </c>
      <c r="C389">
        <f>VLOOKUP(A389,ID!$A$1:$B$855,2,FALSE)</f>
        <v>660853</v>
      </c>
      <c r="D389" t="s">
        <v>198</v>
      </c>
      <c r="E389" t="str">
        <f t="shared" si="6"/>
        <v>660853SL</v>
      </c>
      <c r="F389">
        <v>29</v>
      </c>
    </row>
    <row r="390" spans="1:6" x14ac:dyDescent="0.5">
      <c r="A390" t="s">
        <v>148</v>
      </c>
      <c r="B390" t="s">
        <v>89</v>
      </c>
      <c r="C390">
        <f>VLOOKUP(A390,ID!$A$1:$B$855,2,FALSE)</f>
        <v>593958</v>
      </c>
      <c r="D390" t="s">
        <v>198</v>
      </c>
      <c r="E390" t="str">
        <f t="shared" si="6"/>
        <v>593958SL</v>
      </c>
      <c r="F390">
        <v>28.9</v>
      </c>
    </row>
    <row r="391" spans="1:6" x14ac:dyDescent="0.5">
      <c r="A391" t="s">
        <v>549</v>
      </c>
      <c r="B391" t="s">
        <v>45</v>
      </c>
      <c r="C391">
        <f>VLOOKUP(A391,ID!$A$1:$B$855,2,FALSE)</f>
        <v>605507</v>
      </c>
      <c r="D391" t="s">
        <v>198</v>
      </c>
      <c r="E391" t="str">
        <f t="shared" si="6"/>
        <v>605507SL</v>
      </c>
      <c r="F391">
        <v>28.9</v>
      </c>
    </row>
    <row r="392" spans="1:6" x14ac:dyDescent="0.5">
      <c r="A392" t="s">
        <v>283</v>
      </c>
      <c r="B392" t="s">
        <v>119</v>
      </c>
      <c r="C392">
        <f>VLOOKUP(A392,ID!$A$1:$B$855,2,FALSE)</f>
        <v>640448</v>
      </c>
      <c r="D392" t="s">
        <v>198</v>
      </c>
      <c r="E392" t="str">
        <f t="shared" si="6"/>
        <v>640448SL</v>
      </c>
      <c r="F392">
        <v>28.8</v>
      </c>
    </row>
    <row r="393" spans="1:6" x14ac:dyDescent="0.5">
      <c r="A393" t="s">
        <v>267</v>
      </c>
      <c r="B393" t="s">
        <v>268</v>
      </c>
      <c r="C393">
        <f>VLOOKUP(A393,ID!$A$1:$B$855,2,FALSE)</f>
        <v>661269</v>
      </c>
      <c r="D393" t="s">
        <v>198</v>
      </c>
      <c r="E393" t="str">
        <f t="shared" si="6"/>
        <v>661269SL</v>
      </c>
      <c r="F393">
        <v>28.7</v>
      </c>
    </row>
    <row r="394" spans="1:6" x14ac:dyDescent="0.5">
      <c r="A394" t="s">
        <v>211</v>
      </c>
      <c r="B394" t="s">
        <v>242</v>
      </c>
      <c r="C394">
        <f>VLOOKUP(A394,ID!$A$1:$B$855,2,FALSE)</f>
        <v>641745</v>
      </c>
      <c r="D394" t="s">
        <v>198</v>
      </c>
      <c r="E394" t="str">
        <f t="shared" si="6"/>
        <v>641745SL</v>
      </c>
      <c r="F394">
        <v>28.7</v>
      </c>
    </row>
    <row r="395" spans="1:6" x14ac:dyDescent="0.5">
      <c r="A395" t="s">
        <v>980</v>
      </c>
      <c r="B395" t="s">
        <v>969</v>
      </c>
      <c r="C395">
        <f>VLOOKUP(A395,ID!$A$1:$B$855,2,FALSE)</f>
        <v>670766</v>
      </c>
      <c r="D395" t="s">
        <v>198</v>
      </c>
      <c r="E395" t="str">
        <f t="shared" si="6"/>
        <v>670766SL</v>
      </c>
      <c r="F395">
        <v>28.6</v>
      </c>
    </row>
    <row r="396" spans="1:6" x14ac:dyDescent="0.5">
      <c r="A396" t="s">
        <v>917</v>
      </c>
      <c r="B396" t="s">
        <v>119</v>
      </c>
      <c r="C396">
        <f>VLOOKUP(A396,ID!$A$1:$B$855,2,FALSE)</f>
        <v>657746</v>
      </c>
      <c r="D396" t="s">
        <v>198</v>
      </c>
      <c r="E396" t="str">
        <f t="shared" si="6"/>
        <v>657746SL</v>
      </c>
      <c r="F396">
        <v>28.6</v>
      </c>
    </row>
    <row r="397" spans="1:6" x14ac:dyDescent="0.5">
      <c r="A397" t="s">
        <v>382</v>
      </c>
      <c r="B397" t="s">
        <v>115</v>
      </c>
      <c r="C397">
        <f>VLOOKUP(A397,ID!$A$1:$B$855,2,FALSE)</f>
        <v>605447</v>
      </c>
      <c r="D397" t="s">
        <v>198</v>
      </c>
      <c r="E397" t="str">
        <f t="shared" si="6"/>
        <v>605447SL</v>
      </c>
      <c r="F397">
        <v>28.5</v>
      </c>
    </row>
    <row r="398" spans="1:6" x14ac:dyDescent="0.5">
      <c r="A398" t="s">
        <v>478</v>
      </c>
      <c r="B398" t="s">
        <v>305</v>
      </c>
      <c r="C398">
        <f>VLOOKUP(A398,ID!$A$1:$B$855,2,FALSE)</f>
        <v>657031</v>
      </c>
      <c r="D398" t="s">
        <v>198</v>
      </c>
      <c r="E398" t="str">
        <f t="shared" si="6"/>
        <v>657031SL</v>
      </c>
      <c r="F398">
        <v>28.5</v>
      </c>
    </row>
    <row r="399" spans="1:6" x14ac:dyDescent="0.5">
      <c r="A399" t="s">
        <v>905</v>
      </c>
      <c r="B399" t="s">
        <v>293</v>
      </c>
      <c r="C399">
        <f>VLOOKUP(A399,ID!$A$1:$B$855,2,FALSE)</f>
        <v>676424</v>
      </c>
      <c r="D399" t="s">
        <v>198</v>
      </c>
      <c r="E399" t="str">
        <f t="shared" si="6"/>
        <v>676424SL</v>
      </c>
      <c r="F399">
        <v>28.4</v>
      </c>
    </row>
    <row r="400" spans="1:6" x14ac:dyDescent="0.5">
      <c r="A400" t="s">
        <v>477</v>
      </c>
      <c r="B400" t="s">
        <v>454</v>
      </c>
      <c r="C400">
        <f>VLOOKUP(A400,ID!$A$1:$B$855,2,FALSE)</f>
        <v>592426</v>
      </c>
      <c r="D400" t="s">
        <v>198</v>
      </c>
      <c r="E400" t="str">
        <f t="shared" si="6"/>
        <v>592426SL</v>
      </c>
      <c r="F400">
        <v>28.4</v>
      </c>
    </row>
    <row r="401" spans="1:6" x14ac:dyDescent="0.5">
      <c r="A401" t="s">
        <v>184</v>
      </c>
      <c r="B401" t="s">
        <v>251</v>
      </c>
      <c r="C401">
        <f>VLOOKUP(A401,ID!$A$1:$B$855,2,FALSE)</f>
        <v>592761</v>
      </c>
      <c r="D401" t="s">
        <v>198</v>
      </c>
      <c r="E401" t="str">
        <f t="shared" si="6"/>
        <v>592761SL</v>
      </c>
      <c r="F401">
        <v>28.4</v>
      </c>
    </row>
    <row r="402" spans="1:6" x14ac:dyDescent="0.5">
      <c r="A402" t="s">
        <v>940</v>
      </c>
      <c r="B402" t="s">
        <v>941</v>
      </c>
      <c r="C402">
        <f>VLOOKUP(A402,ID!$A$1:$B$855,2,FALSE)</f>
        <v>594311</v>
      </c>
      <c r="D402" t="s">
        <v>198</v>
      </c>
      <c r="E402" t="str">
        <f t="shared" si="6"/>
        <v>594311SL</v>
      </c>
      <c r="F402">
        <v>28.4</v>
      </c>
    </row>
    <row r="403" spans="1:6" x14ac:dyDescent="0.5">
      <c r="A403" t="s">
        <v>826</v>
      </c>
      <c r="B403" t="s">
        <v>827</v>
      </c>
      <c r="C403">
        <f>VLOOKUP(A403,ID!$A$1:$B$855,2,FALSE)</f>
        <v>663753</v>
      </c>
      <c r="D403" t="s">
        <v>198</v>
      </c>
      <c r="E403" t="str">
        <f t="shared" si="6"/>
        <v>663753SL</v>
      </c>
      <c r="F403">
        <v>28.4</v>
      </c>
    </row>
    <row r="404" spans="1:6" x14ac:dyDescent="0.5">
      <c r="A404" t="s">
        <v>868</v>
      </c>
      <c r="B404" t="s">
        <v>869</v>
      </c>
      <c r="C404">
        <f>VLOOKUP(A404,ID!$A$1:$B$855,2,FALSE)</f>
        <v>445926</v>
      </c>
      <c r="D404" t="s">
        <v>198</v>
      </c>
      <c r="E404" t="str">
        <f t="shared" si="6"/>
        <v>445926SL</v>
      </c>
      <c r="F404">
        <v>28.4</v>
      </c>
    </row>
    <row r="405" spans="1:6" x14ac:dyDescent="0.5">
      <c r="A405" t="s">
        <v>668</v>
      </c>
      <c r="B405" t="s">
        <v>49</v>
      </c>
      <c r="C405">
        <f>VLOOKUP(A405,ID!$A$1:$B$855,2,FALSE)</f>
        <v>571670</v>
      </c>
      <c r="D405" t="s">
        <v>198</v>
      </c>
      <c r="E405" t="str">
        <f t="shared" si="6"/>
        <v>571670SL</v>
      </c>
      <c r="F405">
        <v>28.3</v>
      </c>
    </row>
    <row r="406" spans="1:6" x14ac:dyDescent="0.5">
      <c r="A406" t="s">
        <v>598</v>
      </c>
      <c r="B406" t="s">
        <v>422</v>
      </c>
      <c r="C406">
        <f>VLOOKUP(A406,ID!$A$1:$B$855,2,FALSE)</f>
        <v>656557</v>
      </c>
      <c r="D406" t="s">
        <v>198</v>
      </c>
      <c r="E406" t="str">
        <f t="shared" si="6"/>
        <v>656557SL</v>
      </c>
      <c r="F406">
        <v>28.3</v>
      </c>
    </row>
    <row r="407" spans="1:6" x14ac:dyDescent="0.5">
      <c r="A407" t="s">
        <v>466</v>
      </c>
      <c r="B407" t="s">
        <v>467</v>
      </c>
      <c r="C407">
        <f>VLOOKUP(A407,ID!$A$1:$B$855,2,FALSE)</f>
        <v>592390</v>
      </c>
      <c r="D407" t="s">
        <v>198</v>
      </c>
      <c r="E407" t="str">
        <f t="shared" si="6"/>
        <v>592390SL</v>
      </c>
      <c r="F407">
        <v>28.2</v>
      </c>
    </row>
    <row r="408" spans="1:6" x14ac:dyDescent="0.5">
      <c r="A408" t="s">
        <v>350</v>
      </c>
      <c r="B408" t="s">
        <v>295</v>
      </c>
      <c r="C408">
        <f>VLOOKUP(A408,ID!$A$1:$B$855,2,FALSE)</f>
        <v>592866</v>
      </c>
      <c r="D408" t="s">
        <v>198</v>
      </c>
      <c r="E408" t="str">
        <f t="shared" si="6"/>
        <v>592866SL</v>
      </c>
      <c r="F408">
        <v>28.2</v>
      </c>
    </row>
    <row r="409" spans="1:6" x14ac:dyDescent="0.5">
      <c r="A409" t="s">
        <v>417</v>
      </c>
      <c r="B409" t="s">
        <v>418</v>
      </c>
      <c r="C409">
        <f>VLOOKUP(A409,ID!$A$1:$B$855,2,FALSE)</f>
        <v>641835</v>
      </c>
      <c r="D409" t="s">
        <v>198</v>
      </c>
      <c r="E409" t="str">
        <f t="shared" si="6"/>
        <v>641835SL</v>
      </c>
      <c r="F409">
        <v>28.2</v>
      </c>
    </row>
    <row r="410" spans="1:6" x14ac:dyDescent="0.5">
      <c r="A410" t="s">
        <v>670</v>
      </c>
      <c r="B410" t="s">
        <v>770</v>
      </c>
      <c r="C410">
        <f>VLOOKUP(A410,ID!$A$1:$B$855,2,FALSE)</f>
        <v>650556</v>
      </c>
      <c r="D410" t="s">
        <v>198</v>
      </c>
      <c r="E410" t="str">
        <f t="shared" si="6"/>
        <v>650556SL</v>
      </c>
      <c r="F410">
        <v>27.8</v>
      </c>
    </row>
    <row r="411" spans="1:6" x14ac:dyDescent="0.5">
      <c r="A411" t="s">
        <v>623</v>
      </c>
      <c r="B411" t="s">
        <v>624</v>
      </c>
      <c r="C411">
        <f>VLOOKUP(A411,ID!$A$1:$B$855,2,FALSE)</f>
        <v>465657</v>
      </c>
      <c r="D411" t="s">
        <v>198</v>
      </c>
      <c r="E411" t="str">
        <f t="shared" si="6"/>
        <v>465657SL</v>
      </c>
      <c r="F411">
        <v>27.8</v>
      </c>
    </row>
    <row r="412" spans="1:6" x14ac:dyDescent="0.5">
      <c r="A412" t="s">
        <v>537</v>
      </c>
      <c r="B412" t="s">
        <v>247</v>
      </c>
      <c r="C412">
        <f>VLOOKUP(A412,ID!$A$1:$B$855,2,FALSE)</f>
        <v>542585</v>
      </c>
      <c r="D412" t="s">
        <v>198</v>
      </c>
      <c r="E412" t="str">
        <f t="shared" si="6"/>
        <v>542585SL</v>
      </c>
      <c r="F412">
        <v>27.7</v>
      </c>
    </row>
    <row r="413" spans="1:6" x14ac:dyDescent="0.5">
      <c r="A413" t="s">
        <v>945</v>
      </c>
      <c r="B413" t="s">
        <v>797</v>
      </c>
      <c r="C413">
        <f>VLOOKUP(A413,ID!$A$1:$B$855,2,FALSE)</f>
        <v>571676</v>
      </c>
      <c r="D413" t="s">
        <v>198</v>
      </c>
      <c r="E413" t="str">
        <f t="shared" si="6"/>
        <v>571676SL</v>
      </c>
      <c r="F413">
        <v>27.7</v>
      </c>
    </row>
    <row r="414" spans="1:6" x14ac:dyDescent="0.5">
      <c r="A414" t="s">
        <v>680</v>
      </c>
      <c r="B414" t="s">
        <v>681</v>
      </c>
      <c r="C414">
        <f>VLOOKUP(A414,ID!$A$1:$B$855,2,FALSE)</f>
        <v>446372</v>
      </c>
      <c r="D414" t="s">
        <v>198</v>
      </c>
      <c r="E414" t="str">
        <f t="shared" si="6"/>
        <v>446372SL</v>
      </c>
      <c r="F414">
        <v>27.7</v>
      </c>
    </row>
    <row r="415" spans="1:6" x14ac:dyDescent="0.5">
      <c r="A415" t="s">
        <v>1000</v>
      </c>
      <c r="B415" t="s">
        <v>481</v>
      </c>
      <c r="C415">
        <f>VLOOKUP(A415,ID!$A$1:$B$855,2,FALSE)</f>
        <v>475479</v>
      </c>
      <c r="D415" t="s">
        <v>198</v>
      </c>
      <c r="E415" t="str">
        <f t="shared" si="6"/>
        <v>475479SL</v>
      </c>
      <c r="F415">
        <v>27.6</v>
      </c>
    </row>
    <row r="416" spans="1:6" x14ac:dyDescent="0.5">
      <c r="A416" t="s">
        <v>970</v>
      </c>
      <c r="B416" t="s">
        <v>969</v>
      </c>
      <c r="C416">
        <f>VLOOKUP(A416,ID!$A$1:$B$855,2,FALSE)</f>
        <v>503285</v>
      </c>
      <c r="D416" t="s">
        <v>198</v>
      </c>
      <c r="E416" t="str">
        <f t="shared" si="6"/>
        <v>503285SL</v>
      </c>
      <c r="F416">
        <v>27.6</v>
      </c>
    </row>
    <row r="417" spans="1:6" x14ac:dyDescent="0.5">
      <c r="A417" t="s">
        <v>678</v>
      </c>
      <c r="B417" t="s">
        <v>679</v>
      </c>
      <c r="C417">
        <f>VLOOKUP(A417,ID!$A$1:$B$855,2,FALSE)</f>
        <v>669674</v>
      </c>
      <c r="D417" t="s">
        <v>198</v>
      </c>
      <c r="E417" t="str">
        <f t="shared" si="6"/>
        <v>669674SL</v>
      </c>
      <c r="F417">
        <v>27.5</v>
      </c>
    </row>
    <row r="418" spans="1:6" x14ac:dyDescent="0.5">
      <c r="A418" t="s">
        <v>985</v>
      </c>
      <c r="B418" t="s">
        <v>984</v>
      </c>
      <c r="C418">
        <f>VLOOKUP(A418,ID!$A$1:$B$855,2,FALSE)</f>
        <v>676709</v>
      </c>
      <c r="D418" t="s">
        <v>198</v>
      </c>
      <c r="E418" t="str">
        <f t="shared" si="6"/>
        <v>676709SL</v>
      </c>
      <c r="F418">
        <v>27.5</v>
      </c>
    </row>
    <row r="419" spans="1:6" x14ac:dyDescent="0.5">
      <c r="A419" t="s">
        <v>856</v>
      </c>
      <c r="B419" t="s">
        <v>857</v>
      </c>
      <c r="C419">
        <f>VLOOKUP(A419,ID!$A$1:$B$855,2,FALSE)</f>
        <v>664045</v>
      </c>
      <c r="D419" t="s">
        <v>198</v>
      </c>
      <c r="E419" t="str">
        <f t="shared" si="6"/>
        <v>664045SL</v>
      </c>
      <c r="F419">
        <v>27.4</v>
      </c>
    </row>
    <row r="420" spans="1:6" x14ac:dyDescent="0.5">
      <c r="A420" t="s">
        <v>158</v>
      </c>
      <c r="B420" t="s">
        <v>159</v>
      </c>
      <c r="C420">
        <f>VLOOKUP(A420,ID!$A$1:$B$855,2,FALSE)</f>
        <v>663460</v>
      </c>
      <c r="D420" t="s">
        <v>198</v>
      </c>
      <c r="E420" t="str">
        <f t="shared" si="6"/>
        <v>663460SL</v>
      </c>
      <c r="F420">
        <v>27.2</v>
      </c>
    </row>
    <row r="421" spans="1:6" x14ac:dyDescent="0.5">
      <c r="A421" t="s">
        <v>615</v>
      </c>
      <c r="B421" t="s">
        <v>616</v>
      </c>
      <c r="C421">
        <f>VLOOKUP(A421,ID!$A$1:$B$855,2,FALSE)</f>
        <v>659275</v>
      </c>
      <c r="D421" t="s">
        <v>198</v>
      </c>
      <c r="E421" t="str">
        <f t="shared" si="6"/>
        <v>659275SL</v>
      </c>
      <c r="F421">
        <v>27.2</v>
      </c>
    </row>
    <row r="422" spans="1:6" x14ac:dyDescent="0.5">
      <c r="A422" t="s">
        <v>509</v>
      </c>
      <c r="B422" t="s">
        <v>57</v>
      </c>
      <c r="C422">
        <f>VLOOKUP(A422,ID!$A$1:$B$855,2,FALSE)</f>
        <v>641793</v>
      </c>
      <c r="D422" t="s">
        <v>198</v>
      </c>
      <c r="E422" t="str">
        <f t="shared" si="6"/>
        <v>641793SL</v>
      </c>
      <c r="F422">
        <v>27.1</v>
      </c>
    </row>
    <row r="423" spans="1:6" x14ac:dyDescent="0.5">
      <c r="A423" t="s">
        <v>328</v>
      </c>
      <c r="B423" t="s">
        <v>329</v>
      </c>
      <c r="C423">
        <f>VLOOKUP(A423,ID!$A$1:$B$855,2,FALSE)</f>
        <v>664141</v>
      </c>
      <c r="D423" t="s">
        <v>198</v>
      </c>
      <c r="E423" t="str">
        <f t="shared" si="6"/>
        <v>664141SL</v>
      </c>
      <c r="F423">
        <v>27.1</v>
      </c>
    </row>
    <row r="424" spans="1:6" x14ac:dyDescent="0.5">
      <c r="A424" t="s">
        <v>1007</v>
      </c>
      <c r="B424" t="s">
        <v>444</v>
      </c>
      <c r="C424">
        <f>VLOOKUP(A424,ID!$A$1:$B$855,2,FALSE)</f>
        <v>664123</v>
      </c>
      <c r="D424" t="s">
        <v>198</v>
      </c>
      <c r="E424" t="str">
        <f t="shared" si="6"/>
        <v>664123SL</v>
      </c>
      <c r="F424">
        <v>27</v>
      </c>
    </row>
    <row r="425" spans="1:6" x14ac:dyDescent="0.5">
      <c r="A425" t="s">
        <v>236</v>
      </c>
      <c r="B425" t="s">
        <v>141</v>
      </c>
      <c r="C425">
        <f>VLOOKUP(A425,ID!$A$1:$B$855,2,FALSE)</f>
        <v>622491</v>
      </c>
      <c r="D425" t="s">
        <v>198</v>
      </c>
      <c r="E425" t="str">
        <f t="shared" si="6"/>
        <v>622491SL</v>
      </c>
      <c r="F425">
        <v>27</v>
      </c>
    </row>
    <row r="426" spans="1:6" x14ac:dyDescent="0.5">
      <c r="A426" t="s">
        <v>1016</v>
      </c>
      <c r="B426" t="s">
        <v>944</v>
      </c>
      <c r="C426">
        <f>VLOOKUP(A426,ID!$A$1:$B$855,2,FALSE)</f>
        <v>671345</v>
      </c>
      <c r="D426" t="s">
        <v>198</v>
      </c>
      <c r="E426" t="str">
        <f t="shared" si="6"/>
        <v>671345SL</v>
      </c>
      <c r="F426">
        <v>26.8</v>
      </c>
    </row>
    <row r="427" spans="1:6" x14ac:dyDescent="0.5">
      <c r="A427" t="s">
        <v>788</v>
      </c>
      <c r="B427" t="s">
        <v>454</v>
      </c>
      <c r="C427">
        <f>VLOOKUP(A427,ID!$A$1:$B$855,2,FALSE)</f>
        <v>608652</v>
      </c>
      <c r="D427" t="s">
        <v>198</v>
      </c>
      <c r="E427" t="str">
        <f t="shared" si="6"/>
        <v>608652SL</v>
      </c>
      <c r="F427">
        <v>26.8</v>
      </c>
    </row>
    <row r="428" spans="1:6" x14ac:dyDescent="0.5">
      <c r="A428" t="s">
        <v>711</v>
      </c>
      <c r="B428" t="s">
        <v>115</v>
      </c>
      <c r="C428">
        <f>VLOOKUP(A428,ID!$A$1:$B$855,2,FALSE)</f>
        <v>656548</v>
      </c>
      <c r="D428" t="s">
        <v>198</v>
      </c>
      <c r="E428" t="str">
        <f t="shared" si="6"/>
        <v>656548SL</v>
      </c>
      <c r="F428">
        <v>26.8</v>
      </c>
    </row>
    <row r="429" spans="1:6" x14ac:dyDescent="0.5">
      <c r="A429" t="s">
        <v>548</v>
      </c>
      <c r="B429" t="s">
        <v>37</v>
      </c>
      <c r="C429">
        <f>VLOOKUP(A429,ID!$A$1:$B$855,2,FALSE)</f>
        <v>552640</v>
      </c>
      <c r="D429" t="s">
        <v>198</v>
      </c>
      <c r="E429" t="str">
        <f t="shared" si="6"/>
        <v>552640SL</v>
      </c>
      <c r="F429">
        <v>26.8</v>
      </c>
    </row>
    <row r="430" spans="1:6" x14ac:dyDescent="0.5">
      <c r="A430" t="s">
        <v>326</v>
      </c>
      <c r="B430" t="s">
        <v>303</v>
      </c>
      <c r="C430">
        <f>VLOOKUP(A430,ID!$A$1:$B$855,2,FALSE)</f>
        <v>657277</v>
      </c>
      <c r="D430" t="s">
        <v>198</v>
      </c>
      <c r="E430" t="str">
        <f t="shared" si="6"/>
        <v>657277SL</v>
      </c>
      <c r="F430">
        <v>26.7</v>
      </c>
    </row>
    <row r="431" spans="1:6" x14ac:dyDescent="0.5">
      <c r="A431" t="s">
        <v>669</v>
      </c>
      <c r="B431" t="s">
        <v>264</v>
      </c>
      <c r="C431">
        <f>VLOOKUP(A431,ID!$A$1:$B$855,2,FALSE)</f>
        <v>451584</v>
      </c>
      <c r="D431" t="s">
        <v>198</v>
      </c>
      <c r="E431" t="str">
        <f t="shared" si="6"/>
        <v>451584SL</v>
      </c>
      <c r="F431">
        <v>26.7</v>
      </c>
    </row>
    <row r="432" spans="1:6" x14ac:dyDescent="0.5">
      <c r="A432" t="s">
        <v>875</v>
      </c>
      <c r="B432" t="s">
        <v>37</v>
      </c>
      <c r="C432">
        <f>VLOOKUP(A432,ID!$A$1:$B$855,2,FALSE)</f>
        <v>681806</v>
      </c>
      <c r="D432" t="s">
        <v>198</v>
      </c>
      <c r="E432" t="str">
        <f t="shared" si="6"/>
        <v>681806SL</v>
      </c>
      <c r="F432">
        <v>26.7</v>
      </c>
    </row>
    <row r="433" spans="1:6" x14ac:dyDescent="0.5">
      <c r="A433" t="s">
        <v>202</v>
      </c>
      <c r="B433" t="s">
        <v>726</v>
      </c>
      <c r="C433">
        <f>VLOOKUP(A433,ID!$A$1:$B$855,2,FALSE)</f>
        <v>542881</v>
      </c>
      <c r="D433" t="s">
        <v>198</v>
      </c>
      <c r="E433" t="str">
        <f t="shared" si="6"/>
        <v>542881SL</v>
      </c>
      <c r="F433">
        <v>26.7</v>
      </c>
    </row>
    <row r="434" spans="1:6" x14ac:dyDescent="0.5">
      <c r="A434" t="s">
        <v>791</v>
      </c>
      <c r="B434" t="s">
        <v>792</v>
      </c>
      <c r="C434">
        <f>VLOOKUP(A434,ID!$A$1:$B$855,2,FALSE)</f>
        <v>668687</v>
      </c>
      <c r="D434" t="s">
        <v>198</v>
      </c>
      <c r="E434" t="str">
        <f t="shared" si="6"/>
        <v>668687SL</v>
      </c>
      <c r="F434">
        <v>26.6</v>
      </c>
    </row>
    <row r="435" spans="1:6" x14ac:dyDescent="0.5">
      <c r="A435" t="s">
        <v>324</v>
      </c>
      <c r="B435" t="s">
        <v>325</v>
      </c>
      <c r="C435">
        <f>VLOOKUP(A435,ID!$A$1:$B$855,2,FALSE)</f>
        <v>521230</v>
      </c>
      <c r="D435" t="s">
        <v>198</v>
      </c>
      <c r="E435" t="str">
        <f t="shared" si="6"/>
        <v>521230SL</v>
      </c>
      <c r="F435">
        <v>26.5</v>
      </c>
    </row>
    <row r="436" spans="1:6" x14ac:dyDescent="0.5">
      <c r="A436" t="s">
        <v>794</v>
      </c>
      <c r="B436" t="s">
        <v>795</v>
      </c>
      <c r="C436">
        <f>VLOOKUP(A436,ID!$A$1:$B$855,2,FALSE)</f>
        <v>685503</v>
      </c>
      <c r="D436" t="s">
        <v>198</v>
      </c>
      <c r="E436" t="str">
        <f t="shared" si="6"/>
        <v>685503SL</v>
      </c>
      <c r="F436">
        <v>26.5</v>
      </c>
    </row>
    <row r="437" spans="1:6" x14ac:dyDescent="0.5">
      <c r="A437" t="s">
        <v>700</v>
      </c>
      <c r="B437" t="s">
        <v>701</v>
      </c>
      <c r="C437">
        <f>VLOOKUP(A437,ID!$A$1:$B$855,2,FALSE)</f>
        <v>642545</v>
      </c>
      <c r="D437" t="s">
        <v>198</v>
      </c>
      <c r="E437" t="str">
        <f t="shared" si="6"/>
        <v>642545SL</v>
      </c>
      <c r="F437">
        <v>26.5</v>
      </c>
    </row>
    <row r="438" spans="1:6" x14ac:dyDescent="0.5">
      <c r="A438" t="s">
        <v>787</v>
      </c>
      <c r="B438" t="s">
        <v>456</v>
      </c>
      <c r="C438">
        <f>VLOOKUP(A438,ID!$A$1:$B$855,2,FALSE)</f>
        <v>669294</v>
      </c>
      <c r="D438" t="s">
        <v>198</v>
      </c>
      <c r="E438" t="str">
        <f t="shared" si="6"/>
        <v>669294SL</v>
      </c>
      <c r="F438">
        <v>26.5</v>
      </c>
    </row>
    <row r="439" spans="1:6" x14ac:dyDescent="0.5">
      <c r="A439" t="s">
        <v>84</v>
      </c>
      <c r="B439" t="s">
        <v>109</v>
      </c>
      <c r="C439">
        <f>VLOOKUP(A439,ID!$A$1:$B$855,2,FALSE)</f>
        <v>572070</v>
      </c>
      <c r="D439" t="s">
        <v>198</v>
      </c>
      <c r="E439" t="str">
        <f t="shared" si="6"/>
        <v>572070SL</v>
      </c>
      <c r="F439">
        <v>26.4</v>
      </c>
    </row>
    <row r="440" spans="1:6" x14ac:dyDescent="0.5">
      <c r="A440" t="s">
        <v>840</v>
      </c>
      <c r="B440" t="s">
        <v>841</v>
      </c>
      <c r="C440">
        <f>VLOOKUP(A440,ID!$A$1:$B$855,2,FALSE)</f>
        <v>594795</v>
      </c>
      <c r="D440" t="s">
        <v>198</v>
      </c>
      <c r="E440" t="str">
        <f t="shared" si="6"/>
        <v>594795SL</v>
      </c>
      <c r="F440">
        <v>26.4</v>
      </c>
    </row>
    <row r="441" spans="1:6" x14ac:dyDescent="0.5">
      <c r="A441" t="s">
        <v>782</v>
      </c>
      <c r="B441" t="s">
        <v>109</v>
      </c>
      <c r="C441">
        <f>VLOOKUP(A441,ID!$A$1:$B$855,2,FALSE)</f>
        <v>502239</v>
      </c>
      <c r="D441" t="s">
        <v>198</v>
      </c>
      <c r="E441" t="str">
        <f t="shared" si="6"/>
        <v>502239SL</v>
      </c>
      <c r="F441">
        <v>26.4</v>
      </c>
    </row>
    <row r="442" spans="1:6" x14ac:dyDescent="0.5">
      <c r="A442" t="s">
        <v>757</v>
      </c>
      <c r="B442" t="s">
        <v>247</v>
      </c>
      <c r="C442">
        <f>VLOOKUP(A442,ID!$A$1:$B$855,2,FALSE)</f>
        <v>592254</v>
      </c>
      <c r="D442" t="s">
        <v>198</v>
      </c>
      <c r="E442" t="str">
        <f t="shared" si="6"/>
        <v>592254SL</v>
      </c>
      <c r="F442">
        <v>26.4</v>
      </c>
    </row>
    <row r="443" spans="1:6" x14ac:dyDescent="0.5">
      <c r="A443" t="s">
        <v>510</v>
      </c>
      <c r="B443" t="s">
        <v>511</v>
      </c>
      <c r="C443">
        <f>VLOOKUP(A443,ID!$A$1:$B$855,2,FALSE)</f>
        <v>643290</v>
      </c>
      <c r="D443" t="s">
        <v>198</v>
      </c>
      <c r="E443" t="str">
        <f t="shared" si="6"/>
        <v>643290SL</v>
      </c>
      <c r="F443">
        <v>26.1</v>
      </c>
    </row>
    <row r="444" spans="1:6" x14ac:dyDescent="0.5">
      <c r="A444" t="s">
        <v>94</v>
      </c>
      <c r="B444" t="s">
        <v>95</v>
      </c>
      <c r="C444">
        <f>VLOOKUP(A444,ID!$A$1:$B$855,2,FALSE)</f>
        <v>489119</v>
      </c>
      <c r="D444" t="s">
        <v>198</v>
      </c>
      <c r="E444" t="str">
        <f t="shared" si="6"/>
        <v>489119SL</v>
      </c>
      <c r="F444">
        <v>26</v>
      </c>
    </row>
    <row r="445" spans="1:6" x14ac:dyDescent="0.5">
      <c r="A445" t="s">
        <v>166</v>
      </c>
      <c r="B445" t="s">
        <v>57</v>
      </c>
      <c r="C445">
        <f>VLOOKUP(A445,ID!$A$1:$B$855,2,FALSE)</f>
        <v>425844</v>
      </c>
      <c r="D445" t="s">
        <v>198</v>
      </c>
      <c r="E445" t="str">
        <f t="shared" si="6"/>
        <v>425844SL</v>
      </c>
      <c r="F445">
        <v>26</v>
      </c>
    </row>
    <row r="446" spans="1:6" x14ac:dyDescent="0.5">
      <c r="A446" t="s">
        <v>257</v>
      </c>
      <c r="B446" t="s">
        <v>423</v>
      </c>
      <c r="C446">
        <f>VLOOKUP(A446,ID!$A$1:$B$855,2,FALSE)</f>
        <v>605347</v>
      </c>
      <c r="D446" t="s">
        <v>198</v>
      </c>
      <c r="E446" t="str">
        <f t="shared" si="6"/>
        <v>605347SL</v>
      </c>
      <c r="F446">
        <v>25.9</v>
      </c>
    </row>
    <row r="447" spans="1:6" x14ac:dyDescent="0.5">
      <c r="A447" t="s">
        <v>1017</v>
      </c>
      <c r="B447" t="s">
        <v>89</v>
      </c>
      <c r="C447">
        <f>VLOOKUP(A447,ID!$A$1:$B$855,2,FALSE)</f>
        <v>606965</v>
      </c>
      <c r="D447" t="s">
        <v>198</v>
      </c>
      <c r="E447" t="str">
        <f t="shared" si="6"/>
        <v>606965SL</v>
      </c>
      <c r="F447">
        <v>25.8</v>
      </c>
    </row>
    <row r="448" spans="1:6" x14ac:dyDescent="0.5">
      <c r="A448" t="s">
        <v>739</v>
      </c>
      <c r="B448" t="s">
        <v>643</v>
      </c>
      <c r="C448">
        <f>VLOOKUP(A448,ID!$A$1:$B$855,2,FALSE)</f>
        <v>453265</v>
      </c>
      <c r="D448" t="s">
        <v>198</v>
      </c>
      <c r="E448" t="str">
        <f t="shared" si="6"/>
        <v>453265SL</v>
      </c>
      <c r="F448">
        <v>25.7</v>
      </c>
    </row>
    <row r="449" spans="1:6" x14ac:dyDescent="0.5">
      <c r="A449" t="s">
        <v>167</v>
      </c>
      <c r="B449" t="s">
        <v>168</v>
      </c>
      <c r="C449">
        <f>VLOOKUP(A449,ID!$A$1:$B$855,2,FALSE)</f>
        <v>543766</v>
      </c>
      <c r="D449" t="s">
        <v>198</v>
      </c>
      <c r="E449" t="str">
        <f t="shared" si="6"/>
        <v>543766SL</v>
      </c>
      <c r="F449">
        <v>25.7</v>
      </c>
    </row>
    <row r="450" spans="1:6" x14ac:dyDescent="0.5">
      <c r="A450" t="s">
        <v>500</v>
      </c>
      <c r="B450" t="s">
        <v>329</v>
      </c>
      <c r="C450">
        <f>VLOOKUP(A450,ID!$A$1:$B$855,2,FALSE)</f>
        <v>608638</v>
      </c>
      <c r="D450" t="s">
        <v>198</v>
      </c>
      <c r="E450" t="str">
        <f t="shared" si="6"/>
        <v>608638SL</v>
      </c>
      <c r="F450">
        <v>25.6</v>
      </c>
    </row>
    <row r="451" spans="1:6" x14ac:dyDescent="0.5">
      <c r="A451" t="s">
        <v>1011</v>
      </c>
      <c r="B451" t="s">
        <v>681</v>
      </c>
      <c r="C451">
        <f>VLOOKUP(A451,ID!$A$1:$B$855,2,FALSE)</f>
        <v>621261</v>
      </c>
      <c r="D451" t="s">
        <v>198</v>
      </c>
      <c r="E451" t="str">
        <f t="shared" ref="E451:E514" si="7">C451&amp;D451</f>
        <v>621261SL</v>
      </c>
      <c r="F451">
        <v>25.5</v>
      </c>
    </row>
    <row r="452" spans="1:6" x14ac:dyDescent="0.5">
      <c r="A452" t="s">
        <v>541</v>
      </c>
      <c r="B452" t="s">
        <v>542</v>
      </c>
      <c r="C452">
        <f>VLOOKUP(A452,ID!$A$1:$B$855,2,FALSE)</f>
        <v>518813</v>
      </c>
      <c r="D452" t="s">
        <v>198</v>
      </c>
      <c r="E452" t="str">
        <f t="shared" si="7"/>
        <v>518813SL</v>
      </c>
      <c r="F452">
        <v>25.5</v>
      </c>
    </row>
    <row r="453" spans="1:6" x14ac:dyDescent="0.5">
      <c r="A453" t="s">
        <v>606</v>
      </c>
      <c r="B453" t="s">
        <v>776</v>
      </c>
      <c r="C453">
        <f>VLOOKUP(A453,ID!$A$1:$B$855,2,FALSE)</f>
        <v>607237</v>
      </c>
      <c r="D453" t="s">
        <v>198</v>
      </c>
      <c r="E453" t="str">
        <f t="shared" si="7"/>
        <v>607237SL</v>
      </c>
      <c r="F453">
        <v>25.3</v>
      </c>
    </row>
    <row r="454" spans="1:6" x14ac:dyDescent="0.5">
      <c r="A454" t="s">
        <v>891</v>
      </c>
      <c r="B454" t="s">
        <v>685</v>
      </c>
      <c r="C454">
        <f>VLOOKUP(A454,ID!$A$1:$B$855,2,FALSE)</f>
        <v>656266</v>
      </c>
      <c r="D454" t="s">
        <v>198</v>
      </c>
      <c r="E454" t="str">
        <f t="shared" si="7"/>
        <v>656266SL</v>
      </c>
      <c r="F454">
        <v>25.3</v>
      </c>
    </row>
    <row r="455" spans="1:6" x14ac:dyDescent="0.5">
      <c r="A455" t="s">
        <v>394</v>
      </c>
      <c r="B455" t="s">
        <v>395</v>
      </c>
      <c r="C455">
        <f>VLOOKUP(A455,ID!$A$1:$B$855,2,FALSE)</f>
        <v>489334</v>
      </c>
      <c r="D455" t="s">
        <v>198</v>
      </c>
      <c r="E455" t="str">
        <f t="shared" si="7"/>
        <v>489334SL</v>
      </c>
      <c r="F455">
        <v>25.3</v>
      </c>
    </row>
    <row r="456" spans="1:6" x14ac:dyDescent="0.5">
      <c r="A456" t="s">
        <v>898</v>
      </c>
      <c r="B456" t="s">
        <v>139</v>
      </c>
      <c r="C456">
        <f>VLOOKUP(A456,ID!$A$1:$B$855,2,FALSE)</f>
        <v>676879</v>
      </c>
      <c r="D456" t="s">
        <v>198</v>
      </c>
      <c r="E456" t="str">
        <f t="shared" si="7"/>
        <v>676879SL</v>
      </c>
      <c r="F456">
        <v>25.3</v>
      </c>
    </row>
    <row r="457" spans="1:6" x14ac:dyDescent="0.5">
      <c r="A457" t="s">
        <v>836</v>
      </c>
      <c r="B457" t="s">
        <v>741</v>
      </c>
      <c r="C457">
        <f>VLOOKUP(A457,ID!$A$1:$B$855,2,FALSE)</f>
        <v>643615</v>
      </c>
      <c r="D457" t="s">
        <v>198</v>
      </c>
      <c r="E457" t="str">
        <f t="shared" si="7"/>
        <v>643615SL</v>
      </c>
      <c r="F457">
        <v>25.3</v>
      </c>
    </row>
    <row r="458" spans="1:6" x14ac:dyDescent="0.5">
      <c r="A458" t="s">
        <v>330</v>
      </c>
      <c r="B458" t="s">
        <v>109</v>
      </c>
      <c r="C458">
        <f>VLOOKUP(A458,ID!$A$1:$B$855,2,FALSE)</f>
        <v>545333</v>
      </c>
      <c r="D458" t="s">
        <v>198</v>
      </c>
      <c r="E458" t="str">
        <f t="shared" si="7"/>
        <v>545333SL</v>
      </c>
      <c r="F458">
        <v>25.1</v>
      </c>
    </row>
    <row r="459" spans="1:6" x14ac:dyDescent="0.5">
      <c r="A459" t="s">
        <v>1004</v>
      </c>
      <c r="B459" t="s">
        <v>427</v>
      </c>
      <c r="C459">
        <f>VLOOKUP(A459,ID!$A$1:$B$855,2,FALSE)</f>
        <v>547176</v>
      </c>
      <c r="D459" t="s">
        <v>198</v>
      </c>
      <c r="E459" t="str">
        <f t="shared" si="7"/>
        <v>547176SL</v>
      </c>
      <c r="F459">
        <v>25.1</v>
      </c>
    </row>
    <row r="460" spans="1:6" x14ac:dyDescent="0.5">
      <c r="A460" t="s">
        <v>492</v>
      </c>
      <c r="B460" t="s">
        <v>25</v>
      </c>
      <c r="C460">
        <f>VLOOKUP(A460,ID!$A$1:$B$855,2,FALSE)</f>
        <v>641302</v>
      </c>
      <c r="D460" t="s">
        <v>198</v>
      </c>
      <c r="E460" t="str">
        <f t="shared" si="7"/>
        <v>641302SL</v>
      </c>
      <c r="F460">
        <v>25</v>
      </c>
    </row>
    <row r="461" spans="1:6" x14ac:dyDescent="0.5">
      <c r="A461" t="s">
        <v>633</v>
      </c>
      <c r="B461" t="s">
        <v>61</v>
      </c>
      <c r="C461">
        <f>VLOOKUP(A461,ID!$A$1:$B$855,2,FALSE)</f>
        <v>595014</v>
      </c>
      <c r="D461" t="s">
        <v>198</v>
      </c>
      <c r="E461" t="str">
        <f t="shared" si="7"/>
        <v>595014SL</v>
      </c>
      <c r="F461">
        <v>25</v>
      </c>
    </row>
    <row r="462" spans="1:6" x14ac:dyDescent="0.5">
      <c r="A462" t="s">
        <v>550</v>
      </c>
      <c r="B462" t="s">
        <v>105</v>
      </c>
      <c r="C462">
        <f>VLOOKUP(A462,ID!$A$1:$B$855,2,FALSE)</f>
        <v>594577</v>
      </c>
      <c r="D462" t="s">
        <v>198</v>
      </c>
      <c r="E462" t="str">
        <f t="shared" si="7"/>
        <v>594577SL</v>
      </c>
      <c r="F462">
        <v>24.9</v>
      </c>
    </row>
    <row r="463" spans="1:6" x14ac:dyDescent="0.5">
      <c r="A463" t="s">
        <v>279</v>
      </c>
      <c r="B463" t="s">
        <v>677</v>
      </c>
      <c r="C463">
        <f>VLOOKUP(A463,ID!$A$1:$B$855,2,FALSE)</f>
        <v>592346</v>
      </c>
      <c r="D463" t="s">
        <v>198</v>
      </c>
      <c r="E463" t="str">
        <f t="shared" si="7"/>
        <v>592346SL</v>
      </c>
      <c r="F463">
        <v>24.9</v>
      </c>
    </row>
    <row r="464" spans="1:6" x14ac:dyDescent="0.5">
      <c r="A464" t="s">
        <v>538</v>
      </c>
      <c r="B464" t="s">
        <v>229</v>
      </c>
      <c r="C464">
        <f>VLOOKUP(A464,ID!$A$1:$B$855,2,FALSE)</f>
        <v>641582</v>
      </c>
      <c r="D464" t="s">
        <v>198</v>
      </c>
      <c r="E464" t="str">
        <f t="shared" si="7"/>
        <v>641582SL</v>
      </c>
      <c r="F464">
        <v>24.8</v>
      </c>
    </row>
    <row r="465" spans="1:6" x14ac:dyDescent="0.5">
      <c r="A465" t="s">
        <v>977</v>
      </c>
      <c r="B465" t="s">
        <v>869</v>
      </c>
      <c r="C465">
        <f>VLOOKUP(A465,ID!$A$1:$B$855,2,FALSE)</f>
        <v>592145</v>
      </c>
      <c r="D465" t="s">
        <v>198</v>
      </c>
      <c r="E465" t="str">
        <f t="shared" si="7"/>
        <v>592145SL</v>
      </c>
      <c r="F465">
        <v>24.6</v>
      </c>
    </row>
    <row r="466" spans="1:6" x14ac:dyDescent="0.5">
      <c r="A466" t="s">
        <v>793</v>
      </c>
      <c r="B466" t="s">
        <v>353</v>
      </c>
      <c r="C466">
        <f>VLOOKUP(A466,ID!$A$1:$B$855,2,FALSE)</f>
        <v>594987</v>
      </c>
      <c r="D466" t="s">
        <v>198</v>
      </c>
      <c r="E466" t="str">
        <f t="shared" si="7"/>
        <v>594987SL</v>
      </c>
      <c r="F466">
        <v>24.3</v>
      </c>
    </row>
    <row r="467" spans="1:6" x14ac:dyDescent="0.5">
      <c r="A467" t="s">
        <v>341</v>
      </c>
      <c r="B467" t="s">
        <v>342</v>
      </c>
      <c r="C467">
        <f>VLOOKUP(A467,ID!$A$1:$B$855,2,FALSE)</f>
        <v>456501</v>
      </c>
      <c r="D467" t="s">
        <v>198</v>
      </c>
      <c r="E467" t="str">
        <f t="shared" si="7"/>
        <v>456501SL</v>
      </c>
      <c r="F467">
        <v>24.2</v>
      </c>
    </row>
    <row r="468" spans="1:6" x14ac:dyDescent="0.5">
      <c r="A468" t="s">
        <v>599</v>
      </c>
      <c r="B468" t="s">
        <v>600</v>
      </c>
      <c r="C468">
        <f>VLOOKUP(A468,ID!$A$1:$B$855,2,FALSE)</f>
        <v>657053</v>
      </c>
      <c r="D468" t="s">
        <v>198</v>
      </c>
      <c r="E468" t="str">
        <f t="shared" si="7"/>
        <v>657053SL</v>
      </c>
      <c r="F468">
        <v>24.2</v>
      </c>
    </row>
    <row r="469" spans="1:6" x14ac:dyDescent="0.5">
      <c r="A469" t="s">
        <v>118</v>
      </c>
      <c r="B469" t="s">
        <v>119</v>
      </c>
      <c r="C469">
        <f>VLOOKUP(A469,ID!$A$1:$B$855,2,FALSE)</f>
        <v>543294</v>
      </c>
      <c r="D469" t="s">
        <v>198</v>
      </c>
      <c r="E469" t="str">
        <f t="shared" si="7"/>
        <v>543294SL</v>
      </c>
      <c r="F469">
        <v>24.1</v>
      </c>
    </row>
    <row r="470" spans="1:6" x14ac:dyDescent="0.5">
      <c r="A470" t="s">
        <v>920</v>
      </c>
      <c r="B470" t="s">
        <v>427</v>
      </c>
      <c r="C470">
        <f>VLOOKUP(A470,ID!$A$1:$B$855,2,FALSE)</f>
        <v>641447</v>
      </c>
      <c r="D470" t="s">
        <v>198</v>
      </c>
      <c r="E470" t="str">
        <f t="shared" si="7"/>
        <v>641447SL</v>
      </c>
      <c r="F470">
        <v>24</v>
      </c>
    </row>
    <row r="471" spans="1:6" x14ac:dyDescent="0.5">
      <c r="A471" t="s">
        <v>979</v>
      </c>
      <c r="B471" t="s">
        <v>978</v>
      </c>
      <c r="C471">
        <f>VLOOKUP(A471,ID!$A$1:$B$855,2,FALSE)</f>
        <v>640464</v>
      </c>
      <c r="D471" t="s">
        <v>198</v>
      </c>
      <c r="E471" t="str">
        <f t="shared" si="7"/>
        <v>640464SL</v>
      </c>
      <c r="F471">
        <v>23.9</v>
      </c>
    </row>
    <row r="472" spans="1:6" x14ac:dyDescent="0.5">
      <c r="A472" t="s">
        <v>413</v>
      </c>
      <c r="B472" t="s">
        <v>247</v>
      </c>
      <c r="C472">
        <f>VLOOKUP(A472,ID!$A$1:$B$855,2,FALSE)</f>
        <v>614179</v>
      </c>
      <c r="D472" t="s">
        <v>198</v>
      </c>
      <c r="E472" t="str">
        <f t="shared" si="7"/>
        <v>614179SL</v>
      </c>
      <c r="F472">
        <v>23.8</v>
      </c>
    </row>
    <row r="473" spans="1:6" x14ac:dyDescent="0.5">
      <c r="A473" t="s">
        <v>32</v>
      </c>
      <c r="B473" t="s">
        <v>33</v>
      </c>
      <c r="C473">
        <f>VLOOKUP(A473,ID!$A$1:$B$855,2,FALSE)</f>
        <v>457918</v>
      </c>
      <c r="D473" t="s">
        <v>198</v>
      </c>
      <c r="E473" t="str">
        <f t="shared" si="7"/>
        <v>457918SL</v>
      </c>
      <c r="F473">
        <v>23.8</v>
      </c>
    </row>
    <row r="474" spans="1:6" x14ac:dyDescent="0.5">
      <c r="A474" t="s">
        <v>708</v>
      </c>
      <c r="B474" t="s">
        <v>57</v>
      </c>
      <c r="C474">
        <f>VLOOKUP(A474,ID!$A$1:$B$855,2,FALSE)</f>
        <v>502154</v>
      </c>
      <c r="D474" t="s">
        <v>198</v>
      </c>
      <c r="E474" t="str">
        <f t="shared" si="7"/>
        <v>502154SL</v>
      </c>
      <c r="F474">
        <v>23.4</v>
      </c>
    </row>
    <row r="475" spans="1:6" x14ac:dyDescent="0.5">
      <c r="A475" t="s">
        <v>719</v>
      </c>
      <c r="B475" t="s">
        <v>720</v>
      </c>
      <c r="C475">
        <f>VLOOKUP(A475,ID!$A$1:$B$855,2,FALSE)</f>
        <v>547001</v>
      </c>
      <c r="D475" t="s">
        <v>198</v>
      </c>
      <c r="E475" t="str">
        <f t="shared" si="7"/>
        <v>547001SL</v>
      </c>
      <c r="F475">
        <v>23.2</v>
      </c>
    </row>
    <row r="476" spans="1:6" x14ac:dyDescent="0.5">
      <c r="A476" t="s">
        <v>824</v>
      </c>
      <c r="B476" t="s">
        <v>41</v>
      </c>
      <c r="C476">
        <f>VLOOKUP(A476,ID!$A$1:$B$855,2,FALSE)</f>
        <v>598287</v>
      </c>
      <c r="D476" t="s">
        <v>198</v>
      </c>
      <c r="E476" t="str">
        <f t="shared" si="7"/>
        <v>598287SL</v>
      </c>
      <c r="F476">
        <v>23.2</v>
      </c>
    </row>
    <row r="477" spans="1:6" x14ac:dyDescent="0.5">
      <c r="A477" t="s">
        <v>327</v>
      </c>
      <c r="B477" t="s">
        <v>45</v>
      </c>
      <c r="C477">
        <f>VLOOKUP(A477,ID!$A$1:$B$855,2,FALSE)</f>
        <v>621107</v>
      </c>
      <c r="D477" t="s">
        <v>198</v>
      </c>
      <c r="E477" t="str">
        <f t="shared" si="7"/>
        <v>621107SL</v>
      </c>
      <c r="F477">
        <v>23</v>
      </c>
    </row>
    <row r="478" spans="1:6" x14ac:dyDescent="0.5">
      <c r="A478" t="s">
        <v>148</v>
      </c>
      <c r="B478" t="s">
        <v>149</v>
      </c>
      <c r="C478">
        <f>VLOOKUP(A478,ID!$A$1:$B$855,2,FALSE)</f>
        <v>593958</v>
      </c>
      <c r="D478" t="s">
        <v>198</v>
      </c>
      <c r="E478" t="str">
        <f t="shared" si="7"/>
        <v>593958SL</v>
      </c>
      <c r="F478">
        <v>22.8</v>
      </c>
    </row>
    <row r="479" spans="1:6" x14ac:dyDescent="0.5">
      <c r="A479" t="s">
        <v>954</v>
      </c>
      <c r="B479" t="s">
        <v>220</v>
      </c>
      <c r="C479">
        <f>VLOOKUP(A479,ID!$A$1:$B$855,2,FALSE)</f>
        <v>663399</v>
      </c>
      <c r="D479" t="s">
        <v>198</v>
      </c>
      <c r="E479" t="str">
        <f t="shared" si="7"/>
        <v>663399SL</v>
      </c>
      <c r="F479">
        <v>22.8</v>
      </c>
    </row>
    <row r="480" spans="1:6" x14ac:dyDescent="0.5">
      <c r="A480" t="s">
        <v>639</v>
      </c>
      <c r="B480" t="s">
        <v>640</v>
      </c>
      <c r="C480">
        <f>VLOOKUP(A480,ID!$A$1:$B$855,2,FALSE)</f>
        <v>468504</v>
      </c>
      <c r="D480" t="s">
        <v>198</v>
      </c>
      <c r="E480" t="str">
        <f t="shared" si="7"/>
        <v>468504SL</v>
      </c>
      <c r="F480">
        <v>22.7</v>
      </c>
    </row>
    <row r="481" spans="1:6" x14ac:dyDescent="0.5">
      <c r="A481" t="s">
        <v>505</v>
      </c>
      <c r="B481" t="s">
        <v>272</v>
      </c>
      <c r="C481">
        <f>VLOOKUP(A481,ID!$A$1:$B$855,2,FALSE)</f>
        <v>669622</v>
      </c>
      <c r="D481" t="s">
        <v>198</v>
      </c>
      <c r="E481" t="str">
        <f t="shared" si="7"/>
        <v>669622SL</v>
      </c>
      <c r="F481">
        <v>22.7</v>
      </c>
    </row>
    <row r="482" spans="1:6" x14ac:dyDescent="0.5">
      <c r="A482" t="s">
        <v>104</v>
      </c>
      <c r="B482" t="s">
        <v>105</v>
      </c>
      <c r="C482">
        <f>VLOOKUP(A482,ID!$A$1:$B$855,2,FALSE)</f>
        <v>501985</v>
      </c>
      <c r="D482" t="s">
        <v>198</v>
      </c>
      <c r="E482" t="str">
        <f t="shared" si="7"/>
        <v>501985SL</v>
      </c>
      <c r="F482">
        <v>22.6</v>
      </c>
    </row>
    <row r="483" spans="1:6" x14ac:dyDescent="0.5">
      <c r="A483" t="s">
        <v>908</v>
      </c>
      <c r="B483" t="s">
        <v>909</v>
      </c>
      <c r="C483">
        <f>VLOOKUP(A483,ID!$A$1:$B$855,2,FALSE)</f>
        <v>571945</v>
      </c>
      <c r="D483" t="s">
        <v>198</v>
      </c>
      <c r="E483" t="str">
        <f t="shared" si="7"/>
        <v>571945SL</v>
      </c>
      <c r="F483">
        <v>22.4</v>
      </c>
    </row>
    <row r="484" spans="1:6" x14ac:dyDescent="0.5">
      <c r="A484" t="s">
        <v>375</v>
      </c>
      <c r="B484" t="s">
        <v>109</v>
      </c>
      <c r="C484">
        <f>VLOOKUP(A484,ID!$A$1:$B$855,2,FALSE)</f>
        <v>543507</v>
      </c>
      <c r="D484" t="s">
        <v>198</v>
      </c>
      <c r="E484" t="str">
        <f t="shared" si="7"/>
        <v>543507SL</v>
      </c>
      <c r="F484">
        <v>21.9</v>
      </c>
    </row>
    <row r="485" spans="1:6" x14ac:dyDescent="0.5">
      <c r="A485" t="s">
        <v>860</v>
      </c>
      <c r="B485" t="s">
        <v>861</v>
      </c>
      <c r="C485">
        <f>VLOOKUP(A485,ID!$A$1:$B$855,2,FALSE)</f>
        <v>605359</v>
      </c>
      <c r="D485" t="s">
        <v>198</v>
      </c>
      <c r="E485" t="str">
        <f t="shared" si="7"/>
        <v>605359SL</v>
      </c>
      <c r="F485">
        <v>21.7</v>
      </c>
    </row>
    <row r="486" spans="1:6" x14ac:dyDescent="0.5">
      <c r="A486" t="s">
        <v>890</v>
      </c>
      <c r="B486" t="s">
        <v>19</v>
      </c>
      <c r="C486">
        <f>VLOOKUP(A486,ID!$A$1:$B$855,2,FALSE)</f>
        <v>674944</v>
      </c>
      <c r="D486" t="s">
        <v>198</v>
      </c>
      <c r="E486" t="str">
        <f t="shared" si="7"/>
        <v>674944SL</v>
      </c>
      <c r="F486">
        <v>21.6</v>
      </c>
    </row>
    <row r="487" spans="1:6" x14ac:dyDescent="0.5">
      <c r="A487" t="s">
        <v>289</v>
      </c>
      <c r="B487" t="s">
        <v>251</v>
      </c>
      <c r="C487">
        <f>VLOOKUP(A487,ID!$A$1:$B$855,2,FALSE)</f>
        <v>605397</v>
      </c>
      <c r="D487" t="s">
        <v>198</v>
      </c>
      <c r="E487" t="str">
        <f t="shared" si="7"/>
        <v>605397SL</v>
      </c>
      <c r="F487">
        <v>21.5</v>
      </c>
    </row>
    <row r="488" spans="1:6" x14ac:dyDescent="0.5">
      <c r="A488" t="s">
        <v>603</v>
      </c>
      <c r="B488" t="s">
        <v>604</v>
      </c>
      <c r="C488">
        <f>VLOOKUP(A488,ID!$A$1:$B$855,2,FALSE)</f>
        <v>571710</v>
      </c>
      <c r="D488" t="s">
        <v>198</v>
      </c>
      <c r="E488" t="str">
        <f t="shared" si="7"/>
        <v>571710SL</v>
      </c>
      <c r="F488">
        <v>21.4</v>
      </c>
    </row>
    <row r="489" spans="1:6" x14ac:dyDescent="0.5">
      <c r="A489" t="s">
        <v>523</v>
      </c>
      <c r="B489" t="s">
        <v>274</v>
      </c>
      <c r="C489">
        <f>VLOOKUP(A489,ID!$A$1:$B$855,2,FALSE)</f>
        <v>650633</v>
      </c>
      <c r="D489" t="s">
        <v>198</v>
      </c>
      <c r="E489" t="str">
        <f t="shared" si="7"/>
        <v>650633SL</v>
      </c>
      <c r="F489">
        <v>21.3</v>
      </c>
    </row>
    <row r="490" spans="1:6" x14ac:dyDescent="0.5">
      <c r="A490" t="s">
        <v>549</v>
      </c>
      <c r="B490" t="s">
        <v>696</v>
      </c>
      <c r="C490">
        <f>VLOOKUP(A490,ID!$A$1:$B$855,2,FALSE)</f>
        <v>605507</v>
      </c>
      <c r="D490" t="s">
        <v>198</v>
      </c>
      <c r="E490" t="str">
        <f t="shared" si="7"/>
        <v>605507SL</v>
      </c>
      <c r="F490">
        <v>21.3</v>
      </c>
    </row>
    <row r="491" spans="1:6" x14ac:dyDescent="0.5">
      <c r="A491" t="s">
        <v>478</v>
      </c>
      <c r="B491" t="s">
        <v>61</v>
      </c>
      <c r="C491">
        <f>VLOOKUP(A491,ID!$A$1:$B$855,2,FALSE)</f>
        <v>657031</v>
      </c>
      <c r="D491" t="s">
        <v>198</v>
      </c>
      <c r="E491" t="str">
        <f t="shared" si="7"/>
        <v>657031SL</v>
      </c>
      <c r="F491">
        <v>21.2</v>
      </c>
    </row>
    <row r="492" spans="1:6" x14ac:dyDescent="0.5">
      <c r="A492" t="s">
        <v>554</v>
      </c>
      <c r="B492" t="s">
        <v>155</v>
      </c>
      <c r="C492">
        <f>VLOOKUP(A492,ID!$A$1:$B$855,2,FALSE)</f>
        <v>598264</v>
      </c>
      <c r="D492" t="s">
        <v>198</v>
      </c>
      <c r="E492" t="str">
        <f t="shared" si="7"/>
        <v>598264SL</v>
      </c>
      <c r="F492">
        <v>21.1</v>
      </c>
    </row>
    <row r="493" spans="1:6" x14ac:dyDescent="0.5">
      <c r="A493" t="s">
        <v>746</v>
      </c>
      <c r="B493" t="s">
        <v>747</v>
      </c>
      <c r="C493">
        <f>VLOOKUP(A493,ID!$A$1:$B$855,2,FALSE)</f>
        <v>622780</v>
      </c>
      <c r="D493" t="s">
        <v>198</v>
      </c>
      <c r="E493" t="str">
        <f t="shared" si="7"/>
        <v>622780SL</v>
      </c>
      <c r="F493">
        <v>20.9</v>
      </c>
    </row>
    <row r="494" spans="1:6" x14ac:dyDescent="0.5">
      <c r="A494" t="s">
        <v>514</v>
      </c>
      <c r="B494" t="s">
        <v>305</v>
      </c>
      <c r="C494">
        <f>VLOOKUP(A494,ID!$A$1:$B$855,2,FALSE)</f>
        <v>622251</v>
      </c>
      <c r="D494" t="s">
        <v>198</v>
      </c>
      <c r="E494" t="str">
        <f t="shared" si="7"/>
        <v>622251SL</v>
      </c>
      <c r="F494">
        <v>20.8</v>
      </c>
    </row>
    <row r="495" spans="1:6" x14ac:dyDescent="0.5">
      <c r="A495" t="s">
        <v>424</v>
      </c>
      <c r="B495" t="s">
        <v>425</v>
      </c>
      <c r="C495">
        <f>VLOOKUP(A495,ID!$A$1:$B$855,2,FALSE)</f>
        <v>445276</v>
      </c>
      <c r="D495" t="s">
        <v>198</v>
      </c>
      <c r="E495" t="str">
        <f t="shared" si="7"/>
        <v>445276SL</v>
      </c>
      <c r="F495">
        <v>20.6</v>
      </c>
    </row>
    <row r="496" spans="1:6" x14ac:dyDescent="0.5">
      <c r="A496" t="s">
        <v>296</v>
      </c>
      <c r="B496" t="s">
        <v>141</v>
      </c>
      <c r="C496">
        <f>VLOOKUP(A496,ID!$A$1:$B$855,2,FALSE)</f>
        <v>672715</v>
      </c>
      <c r="D496" t="s">
        <v>198</v>
      </c>
      <c r="E496" t="str">
        <f t="shared" si="7"/>
        <v>672715SL</v>
      </c>
      <c r="F496">
        <v>20.5</v>
      </c>
    </row>
    <row r="497" spans="1:6" x14ac:dyDescent="0.5">
      <c r="A497" t="s">
        <v>200</v>
      </c>
      <c r="B497" t="s">
        <v>393</v>
      </c>
      <c r="C497">
        <f>VLOOKUP(A497,ID!$A$1:$B$855,2,FALSE)</f>
        <v>664285</v>
      </c>
      <c r="D497" t="s">
        <v>198</v>
      </c>
      <c r="E497" t="str">
        <f t="shared" si="7"/>
        <v>664285SL</v>
      </c>
      <c r="F497">
        <v>20.5</v>
      </c>
    </row>
    <row r="498" spans="1:6" x14ac:dyDescent="0.5">
      <c r="A498" t="s">
        <v>86</v>
      </c>
      <c r="B498" t="s">
        <v>87</v>
      </c>
      <c r="C498">
        <f>VLOOKUP(A498,ID!$A$1:$B$855,2,FALSE)</f>
        <v>608337</v>
      </c>
      <c r="D498" t="s">
        <v>198</v>
      </c>
      <c r="E498" t="str">
        <f t="shared" si="7"/>
        <v>608337SL</v>
      </c>
      <c r="F498">
        <v>20.399999999999999</v>
      </c>
    </row>
    <row r="499" spans="1:6" x14ac:dyDescent="0.5">
      <c r="A499" t="s">
        <v>926</v>
      </c>
      <c r="B499" t="s">
        <v>927</v>
      </c>
      <c r="C499">
        <f>VLOOKUP(A499,ID!$A$1:$B$855,2,FALSE)</f>
        <v>669135</v>
      </c>
      <c r="D499" t="s">
        <v>198</v>
      </c>
      <c r="E499" t="str">
        <f t="shared" si="7"/>
        <v>669135SL</v>
      </c>
      <c r="F499">
        <v>20.399999999999999</v>
      </c>
    </row>
    <row r="500" spans="1:6" x14ac:dyDescent="0.5">
      <c r="A500" t="s">
        <v>326</v>
      </c>
      <c r="B500" t="s">
        <v>101</v>
      </c>
      <c r="C500">
        <f>VLOOKUP(A500,ID!$A$1:$B$855,2,FALSE)</f>
        <v>657277</v>
      </c>
      <c r="D500" t="s">
        <v>198</v>
      </c>
      <c r="E500" t="str">
        <f t="shared" si="7"/>
        <v>657277SL</v>
      </c>
      <c r="F500">
        <v>20.399999999999999</v>
      </c>
    </row>
    <row r="501" spans="1:6" x14ac:dyDescent="0.5">
      <c r="A501" t="s">
        <v>140</v>
      </c>
      <c r="B501" t="s">
        <v>168</v>
      </c>
      <c r="C501">
        <f>VLOOKUP(A501,ID!$A$1:$B$855,2,FALSE)</f>
        <v>677651</v>
      </c>
      <c r="D501" t="s">
        <v>198</v>
      </c>
      <c r="E501" t="str">
        <f t="shared" si="7"/>
        <v>677651SL</v>
      </c>
      <c r="F501">
        <v>20.399999999999999</v>
      </c>
    </row>
    <row r="502" spans="1:6" x14ac:dyDescent="0.5">
      <c r="A502" t="s">
        <v>576</v>
      </c>
      <c r="B502" t="s">
        <v>282</v>
      </c>
      <c r="C502">
        <f>VLOOKUP(A502,ID!$A$1:$B$855,2,FALSE)</f>
        <v>542947</v>
      </c>
      <c r="D502" t="s">
        <v>198</v>
      </c>
      <c r="E502" t="str">
        <f t="shared" si="7"/>
        <v>542947SL</v>
      </c>
      <c r="F502">
        <v>20.2</v>
      </c>
    </row>
    <row r="503" spans="1:6" x14ac:dyDescent="0.5">
      <c r="A503" t="s">
        <v>547</v>
      </c>
      <c r="B503" t="s">
        <v>197</v>
      </c>
      <c r="C503">
        <f>VLOOKUP(A503,ID!$A$1:$B$855,2,FALSE)</f>
        <v>663776</v>
      </c>
      <c r="D503" t="s">
        <v>198</v>
      </c>
      <c r="E503" t="str">
        <f t="shared" si="7"/>
        <v>663776SL</v>
      </c>
      <c r="F503">
        <v>20.100000000000001</v>
      </c>
    </row>
    <row r="504" spans="1:6" x14ac:dyDescent="0.5">
      <c r="A504" t="s">
        <v>375</v>
      </c>
      <c r="B504" t="s">
        <v>878</v>
      </c>
      <c r="C504">
        <f>VLOOKUP(A504,ID!$A$1:$B$855,2,FALSE)</f>
        <v>543507</v>
      </c>
      <c r="D504" t="s">
        <v>198</v>
      </c>
      <c r="E504" t="str">
        <f t="shared" si="7"/>
        <v>543507SL</v>
      </c>
      <c r="F504">
        <v>19.899999999999999</v>
      </c>
    </row>
    <row r="505" spans="1:6" x14ac:dyDescent="0.5">
      <c r="A505" t="s">
        <v>993</v>
      </c>
      <c r="B505" t="s">
        <v>119</v>
      </c>
      <c r="C505">
        <f>VLOOKUP(A505,ID!$A$1:$B$855,2,FALSE)</f>
        <v>607457</v>
      </c>
      <c r="D505" t="s">
        <v>198</v>
      </c>
      <c r="E505" t="str">
        <f t="shared" si="7"/>
        <v>607457SL</v>
      </c>
      <c r="F505">
        <v>19.899999999999999</v>
      </c>
    </row>
    <row r="506" spans="1:6" x14ac:dyDescent="0.5">
      <c r="A506" t="s">
        <v>200</v>
      </c>
      <c r="B506" t="s">
        <v>201</v>
      </c>
      <c r="C506">
        <f>VLOOKUP(A506,ID!$A$1:$B$855,2,FALSE)</f>
        <v>664285</v>
      </c>
      <c r="D506" t="s">
        <v>198</v>
      </c>
      <c r="E506" t="str">
        <f t="shared" si="7"/>
        <v>664285SL</v>
      </c>
      <c r="F506">
        <v>19.899999999999999</v>
      </c>
    </row>
    <row r="507" spans="1:6" x14ac:dyDescent="0.5">
      <c r="A507" t="s">
        <v>612</v>
      </c>
      <c r="B507" t="s">
        <v>613</v>
      </c>
      <c r="C507">
        <f>VLOOKUP(A507,ID!$A$1:$B$855,2,FALSE)</f>
        <v>664126</v>
      </c>
      <c r="D507" t="s">
        <v>198</v>
      </c>
      <c r="E507" t="str">
        <f t="shared" si="7"/>
        <v>664126SL</v>
      </c>
      <c r="F507">
        <v>19.8</v>
      </c>
    </row>
    <row r="508" spans="1:6" x14ac:dyDescent="0.5">
      <c r="A508" t="s">
        <v>202</v>
      </c>
      <c r="B508" t="s">
        <v>583</v>
      </c>
      <c r="C508">
        <f>VLOOKUP(A508,ID!$A$1:$B$855,2,FALSE)</f>
        <v>542881</v>
      </c>
      <c r="D508" t="s">
        <v>198</v>
      </c>
      <c r="E508" t="str">
        <f t="shared" si="7"/>
        <v>542881SL</v>
      </c>
      <c r="F508">
        <v>19.7</v>
      </c>
    </row>
    <row r="509" spans="1:6" x14ac:dyDescent="0.5">
      <c r="A509" t="s">
        <v>749</v>
      </c>
      <c r="B509" t="s">
        <v>312</v>
      </c>
      <c r="C509">
        <f>VLOOKUP(A509,ID!$A$1:$B$855,2,FALSE)</f>
        <v>642233</v>
      </c>
      <c r="D509" t="s">
        <v>198</v>
      </c>
      <c r="E509" t="str">
        <f t="shared" si="7"/>
        <v>642233SL</v>
      </c>
      <c r="F509">
        <v>19.7</v>
      </c>
    </row>
    <row r="510" spans="1:6" x14ac:dyDescent="0.5">
      <c r="A510" t="s">
        <v>552</v>
      </c>
      <c r="B510" t="s">
        <v>177</v>
      </c>
      <c r="C510">
        <f>VLOOKUP(A510,ID!$A$1:$B$855,2,FALSE)</f>
        <v>572193</v>
      </c>
      <c r="D510" t="s">
        <v>198</v>
      </c>
      <c r="E510" t="str">
        <f t="shared" si="7"/>
        <v>572193SL</v>
      </c>
      <c r="F510">
        <v>19.600000000000001</v>
      </c>
    </row>
    <row r="511" spans="1:6" x14ac:dyDescent="0.5">
      <c r="A511" t="s">
        <v>176</v>
      </c>
      <c r="B511" t="s">
        <v>177</v>
      </c>
      <c r="C511">
        <f>VLOOKUP(A511,ID!$A$1:$B$855,2,FALSE)</f>
        <v>642232</v>
      </c>
      <c r="D511" t="s">
        <v>198</v>
      </c>
      <c r="E511" t="str">
        <f t="shared" si="7"/>
        <v>642232SL</v>
      </c>
      <c r="F511">
        <v>19.600000000000001</v>
      </c>
    </row>
    <row r="512" spans="1:6" x14ac:dyDescent="0.5">
      <c r="A512" t="s">
        <v>281</v>
      </c>
      <c r="B512" t="s">
        <v>698</v>
      </c>
      <c r="C512">
        <f>VLOOKUP(A512,ID!$A$1:$B$855,2,FALSE)</f>
        <v>593144</v>
      </c>
      <c r="D512" t="s">
        <v>198</v>
      </c>
      <c r="E512" t="str">
        <f t="shared" si="7"/>
        <v>593144SL</v>
      </c>
      <c r="F512">
        <v>19.3</v>
      </c>
    </row>
    <row r="513" spans="1:6" x14ac:dyDescent="0.5">
      <c r="A513" t="s">
        <v>531</v>
      </c>
      <c r="B513" t="s">
        <v>119</v>
      </c>
      <c r="C513">
        <f>VLOOKUP(A513,ID!$A$1:$B$855,2,FALSE)</f>
        <v>608335</v>
      </c>
      <c r="D513" t="s">
        <v>198</v>
      </c>
      <c r="E513" t="str">
        <f t="shared" si="7"/>
        <v>608335SL</v>
      </c>
      <c r="F513">
        <v>19.3</v>
      </c>
    </row>
    <row r="514" spans="1:6" x14ac:dyDescent="0.5">
      <c r="A514" t="s">
        <v>617</v>
      </c>
      <c r="B514" t="s">
        <v>229</v>
      </c>
      <c r="C514">
        <f>VLOOKUP(A514,ID!$A$1:$B$855,2,FALSE)</f>
        <v>533167</v>
      </c>
      <c r="D514" t="s">
        <v>198</v>
      </c>
      <c r="E514" t="str">
        <f t="shared" si="7"/>
        <v>533167SL</v>
      </c>
      <c r="F514">
        <v>19.2</v>
      </c>
    </row>
    <row r="515" spans="1:6" x14ac:dyDescent="0.5">
      <c r="A515" t="s">
        <v>1028</v>
      </c>
      <c r="B515" t="s">
        <v>177</v>
      </c>
      <c r="C515">
        <f>VLOOKUP(A515,ID!$A$1:$B$855,2,FALSE)</f>
        <v>664682</v>
      </c>
      <c r="D515" t="s">
        <v>198</v>
      </c>
      <c r="E515" t="str">
        <f t="shared" ref="E515:E550" si="8">C515&amp;D515</f>
        <v>664682SL</v>
      </c>
      <c r="F515">
        <v>18.899999999999999</v>
      </c>
    </row>
    <row r="516" spans="1:6" x14ac:dyDescent="0.5">
      <c r="A516" t="s">
        <v>535</v>
      </c>
      <c r="B516" t="s">
        <v>229</v>
      </c>
      <c r="C516">
        <f>VLOOKUP(A516,ID!$A$1:$B$855,2,FALSE)</f>
        <v>666159</v>
      </c>
      <c r="D516" t="s">
        <v>198</v>
      </c>
      <c r="E516" t="str">
        <f t="shared" si="8"/>
        <v>666159SL</v>
      </c>
      <c r="F516">
        <v>18.8</v>
      </c>
    </row>
    <row r="517" spans="1:6" x14ac:dyDescent="0.5">
      <c r="A517" t="s">
        <v>234</v>
      </c>
      <c r="B517" t="s">
        <v>235</v>
      </c>
      <c r="C517">
        <f>VLOOKUP(A517,ID!$A$1:$B$855,2,FALSE)</f>
        <v>502179</v>
      </c>
      <c r="D517" t="s">
        <v>198</v>
      </c>
      <c r="E517" t="str">
        <f t="shared" si="8"/>
        <v>502179SL</v>
      </c>
      <c r="F517">
        <v>18.5</v>
      </c>
    </row>
    <row r="518" spans="1:6" x14ac:dyDescent="0.5">
      <c r="A518" t="s">
        <v>387</v>
      </c>
      <c r="B518" t="s">
        <v>693</v>
      </c>
      <c r="C518">
        <f>VLOOKUP(A518,ID!$A$1:$B$855,2,FALSE)</f>
        <v>621242</v>
      </c>
      <c r="D518" t="s">
        <v>198</v>
      </c>
      <c r="E518" t="str">
        <f t="shared" si="8"/>
        <v>621242SL</v>
      </c>
      <c r="F518">
        <v>18.5</v>
      </c>
    </row>
    <row r="519" spans="1:6" x14ac:dyDescent="0.5">
      <c r="A519" t="s">
        <v>554</v>
      </c>
      <c r="B519" t="s">
        <v>303</v>
      </c>
      <c r="C519">
        <f>VLOOKUP(A519,ID!$A$1:$B$855,2,FALSE)</f>
        <v>598264</v>
      </c>
      <c r="D519" t="s">
        <v>198</v>
      </c>
      <c r="E519" t="str">
        <f t="shared" si="8"/>
        <v>598264SL</v>
      </c>
      <c r="F519">
        <v>18.399999999999999</v>
      </c>
    </row>
    <row r="520" spans="1:6" x14ac:dyDescent="0.5">
      <c r="A520" t="s">
        <v>1005</v>
      </c>
      <c r="B520" t="s">
        <v>810</v>
      </c>
      <c r="C520">
        <f>VLOOKUP(A520,ID!$A$1:$B$855,2,FALSE)</f>
        <v>623474</v>
      </c>
      <c r="D520" t="s">
        <v>198</v>
      </c>
      <c r="E520" t="str">
        <f t="shared" si="8"/>
        <v>623474SL</v>
      </c>
      <c r="F520">
        <v>17.8</v>
      </c>
    </row>
    <row r="521" spans="1:6" x14ac:dyDescent="0.5">
      <c r="A521" t="s">
        <v>385</v>
      </c>
      <c r="B521" t="s">
        <v>386</v>
      </c>
      <c r="C521">
        <f>VLOOKUP(A521,ID!$A$1:$B$855,2,FALSE)</f>
        <v>453343</v>
      </c>
      <c r="D521" t="s">
        <v>198</v>
      </c>
      <c r="E521" t="str">
        <f t="shared" si="8"/>
        <v>453343SL</v>
      </c>
      <c r="F521">
        <v>17.8</v>
      </c>
    </row>
    <row r="522" spans="1:6" x14ac:dyDescent="0.5">
      <c r="A522" t="s">
        <v>173</v>
      </c>
      <c r="B522" t="s">
        <v>89</v>
      </c>
      <c r="C522">
        <f>VLOOKUP(A522,ID!$A$1:$B$855,2,FALSE)</f>
        <v>623167</v>
      </c>
      <c r="D522" t="s">
        <v>198</v>
      </c>
      <c r="E522" t="str">
        <f t="shared" si="8"/>
        <v>623167SL</v>
      </c>
      <c r="F522">
        <v>17.7</v>
      </c>
    </row>
    <row r="523" spans="1:6" x14ac:dyDescent="0.5">
      <c r="A523" t="s">
        <v>136</v>
      </c>
      <c r="B523" t="s">
        <v>137</v>
      </c>
      <c r="C523">
        <f>VLOOKUP(A523,ID!$A$1:$B$855,2,FALSE)</f>
        <v>448179</v>
      </c>
      <c r="D523" t="s">
        <v>198</v>
      </c>
      <c r="E523" t="str">
        <f t="shared" si="8"/>
        <v>448179SL</v>
      </c>
      <c r="F523">
        <v>17.5</v>
      </c>
    </row>
    <row r="524" spans="1:6" x14ac:dyDescent="0.5">
      <c r="A524" t="s">
        <v>287</v>
      </c>
      <c r="B524" t="s">
        <v>288</v>
      </c>
      <c r="C524">
        <f>VLOOKUP(A524,ID!$A$1:$B$855,2,FALSE)</f>
        <v>643338</v>
      </c>
      <c r="D524" t="s">
        <v>198</v>
      </c>
      <c r="E524" t="str">
        <f t="shared" si="8"/>
        <v>643338SL</v>
      </c>
      <c r="F524">
        <v>17.5</v>
      </c>
    </row>
    <row r="525" spans="1:6" x14ac:dyDescent="0.5">
      <c r="A525" t="s">
        <v>1029</v>
      </c>
      <c r="B525" t="s">
        <v>229</v>
      </c>
      <c r="C525">
        <f>VLOOKUP(A525,ID!$A$1:$B$855,2,FALSE)</f>
        <v>621381</v>
      </c>
      <c r="D525" t="s">
        <v>198</v>
      </c>
      <c r="E525" t="str">
        <f t="shared" si="8"/>
        <v>621381SL</v>
      </c>
      <c r="F525">
        <v>17.2</v>
      </c>
    </row>
    <row r="526" spans="1:6" x14ac:dyDescent="0.5">
      <c r="A526" t="s">
        <v>670</v>
      </c>
      <c r="B526" t="s">
        <v>168</v>
      </c>
      <c r="C526">
        <f>VLOOKUP(A526,ID!$A$1:$B$855,2,FALSE)</f>
        <v>650556</v>
      </c>
      <c r="D526" t="s">
        <v>198</v>
      </c>
      <c r="E526" t="str">
        <f t="shared" si="8"/>
        <v>650556SL</v>
      </c>
      <c r="F526">
        <v>17.100000000000001</v>
      </c>
    </row>
    <row r="527" spans="1:6" x14ac:dyDescent="0.5">
      <c r="A527" t="s">
        <v>275</v>
      </c>
      <c r="B527" t="s">
        <v>276</v>
      </c>
      <c r="C527">
        <f>VLOOKUP(A527,ID!$A$1:$B$855,2,FALSE)</f>
        <v>477132</v>
      </c>
      <c r="D527" t="s">
        <v>198</v>
      </c>
      <c r="E527" t="str">
        <f t="shared" si="8"/>
        <v>477132SL</v>
      </c>
      <c r="F527">
        <v>17</v>
      </c>
    </row>
    <row r="528" spans="1:6" x14ac:dyDescent="0.5">
      <c r="A528" t="s">
        <v>559</v>
      </c>
      <c r="B528" t="s">
        <v>427</v>
      </c>
      <c r="C528">
        <f>VLOOKUP(A528,ID!$A$1:$B$855,2,FALSE)</f>
        <v>596057</v>
      </c>
      <c r="D528" t="s">
        <v>198</v>
      </c>
      <c r="E528" t="str">
        <f t="shared" si="8"/>
        <v>596057SL</v>
      </c>
      <c r="F528">
        <v>16.899999999999999</v>
      </c>
    </row>
    <row r="529" spans="1:6" x14ac:dyDescent="0.5">
      <c r="A529" t="s">
        <v>12</v>
      </c>
      <c r="B529" t="s">
        <v>13</v>
      </c>
      <c r="C529">
        <f>VLOOKUP(A529,ID!$A$1:$B$855,2,FALSE)</f>
        <v>592662</v>
      </c>
      <c r="D529" t="s">
        <v>198</v>
      </c>
      <c r="E529" t="str">
        <f t="shared" si="8"/>
        <v>592662SL</v>
      </c>
      <c r="F529">
        <v>16.399999999999999</v>
      </c>
    </row>
    <row r="530" spans="1:6" x14ac:dyDescent="0.5">
      <c r="A530" t="s">
        <v>52</v>
      </c>
      <c r="B530" t="s">
        <v>53</v>
      </c>
      <c r="C530">
        <f>VLOOKUP(A530,ID!$A$1:$B$855,2,FALSE)</f>
        <v>621111</v>
      </c>
      <c r="D530" t="s">
        <v>198</v>
      </c>
      <c r="E530" t="str">
        <f t="shared" si="8"/>
        <v>621111SL</v>
      </c>
      <c r="F530">
        <v>16.3</v>
      </c>
    </row>
    <row r="531" spans="1:6" x14ac:dyDescent="0.5">
      <c r="A531" t="s">
        <v>618</v>
      </c>
      <c r="B531" t="s">
        <v>619</v>
      </c>
      <c r="C531">
        <f>VLOOKUP(A531,ID!$A$1:$B$855,2,FALSE)</f>
        <v>663423</v>
      </c>
      <c r="D531" t="s">
        <v>198</v>
      </c>
      <c r="E531" t="str">
        <f t="shared" si="8"/>
        <v>663423SL</v>
      </c>
      <c r="F531">
        <v>16.100000000000001</v>
      </c>
    </row>
    <row r="532" spans="1:6" x14ac:dyDescent="0.5">
      <c r="A532" t="s">
        <v>1018</v>
      </c>
      <c r="B532" t="s">
        <v>422</v>
      </c>
      <c r="C532">
        <f>VLOOKUP(A532,ID!$A$1:$B$855,2,FALSE)</f>
        <v>543699</v>
      </c>
      <c r="D532" t="s">
        <v>198</v>
      </c>
      <c r="E532" t="str">
        <f t="shared" si="8"/>
        <v>543699SL</v>
      </c>
      <c r="F532">
        <v>15.9</v>
      </c>
    </row>
    <row r="533" spans="1:6" x14ac:dyDescent="0.5">
      <c r="A533" t="s">
        <v>464</v>
      </c>
      <c r="B533" t="s">
        <v>465</v>
      </c>
      <c r="C533">
        <f>VLOOKUP(A533,ID!$A$1:$B$855,2,FALSE)</f>
        <v>641482</v>
      </c>
      <c r="D533" t="s">
        <v>198</v>
      </c>
      <c r="E533" t="str">
        <f t="shared" si="8"/>
        <v>641482SL</v>
      </c>
      <c r="F533">
        <v>15.4</v>
      </c>
    </row>
    <row r="534" spans="1:6" x14ac:dyDescent="0.5">
      <c r="A534" t="s">
        <v>248</v>
      </c>
      <c r="B534" t="s">
        <v>249</v>
      </c>
      <c r="C534">
        <f>VLOOKUP(A534,ID!$A$1:$B$855,2,FALSE)</f>
        <v>593423</v>
      </c>
      <c r="D534" t="s">
        <v>198</v>
      </c>
      <c r="E534" t="str">
        <f t="shared" si="8"/>
        <v>593423SL</v>
      </c>
      <c r="F534">
        <v>15.3</v>
      </c>
    </row>
    <row r="535" spans="1:6" x14ac:dyDescent="0.5">
      <c r="A535" t="s">
        <v>627</v>
      </c>
      <c r="B535" t="s">
        <v>189</v>
      </c>
      <c r="C535">
        <f>VLOOKUP(A535,ID!$A$1:$B$855,2,FALSE)</f>
        <v>621052</v>
      </c>
      <c r="D535" t="s">
        <v>198</v>
      </c>
      <c r="E535" t="str">
        <f t="shared" si="8"/>
        <v>621052SL</v>
      </c>
      <c r="F535">
        <v>15.3</v>
      </c>
    </row>
    <row r="536" spans="1:6" x14ac:dyDescent="0.5">
      <c r="A536" t="s">
        <v>748</v>
      </c>
      <c r="B536" t="s">
        <v>251</v>
      </c>
      <c r="C536">
        <f>VLOOKUP(A536,ID!$A$1:$B$855,2,FALSE)</f>
        <v>573009</v>
      </c>
      <c r="D536" t="s">
        <v>198</v>
      </c>
      <c r="E536" t="str">
        <f t="shared" si="8"/>
        <v>573009SL</v>
      </c>
      <c r="F536">
        <v>14.4</v>
      </c>
    </row>
    <row r="537" spans="1:6" x14ac:dyDescent="0.5">
      <c r="A537" t="s">
        <v>451</v>
      </c>
      <c r="B537" t="s">
        <v>452</v>
      </c>
      <c r="C537">
        <f>VLOOKUP(A537,ID!$A$1:$B$855,2,FALSE)</f>
        <v>547973</v>
      </c>
      <c r="D537" t="s">
        <v>198</v>
      </c>
      <c r="E537" t="str">
        <f t="shared" si="8"/>
        <v>547973SL</v>
      </c>
      <c r="F537">
        <v>14.2</v>
      </c>
    </row>
    <row r="538" spans="1:6" x14ac:dyDescent="0.5">
      <c r="A538" t="s">
        <v>750</v>
      </c>
      <c r="B538" t="s">
        <v>177</v>
      </c>
      <c r="C538">
        <f>VLOOKUP(A538,ID!$A$1:$B$855,2,FALSE)</f>
        <v>621114</v>
      </c>
      <c r="D538" t="s">
        <v>198</v>
      </c>
      <c r="E538" t="str">
        <f t="shared" si="8"/>
        <v>621114SL</v>
      </c>
      <c r="F538">
        <v>14.1</v>
      </c>
    </row>
    <row r="539" spans="1:6" x14ac:dyDescent="0.5">
      <c r="A539" t="s">
        <v>745</v>
      </c>
      <c r="B539" t="s">
        <v>19</v>
      </c>
      <c r="C539">
        <f>VLOOKUP(A539,ID!$A$1:$B$855,2,FALSE)</f>
        <v>656887</v>
      </c>
      <c r="D539" t="s">
        <v>198</v>
      </c>
      <c r="E539" t="str">
        <f t="shared" si="8"/>
        <v>656887SL</v>
      </c>
      <c r="F539">
        <v>14</v>
      </c>
    </row>
    <row r="540" spans="1:6" x14ac:dyDescent="0.5">
      <c r="A540" t="s">
        <v>699</v>
      </c>
      <c r="B540" t="s">
        <v>41</v>
      </c>
      <c r="C540">
        <f>VLOOKUP(A540,ID!$A$1:$B$855,2,FALSE)</f>
        <v>680704</v>
      </c>
      <c r="D540" t="s">
        <v>198</v>
      </c>
      <c r="E540" t="str">
        <f t="shared" si="8"/>
        <v>680704SL</v>
      </c>
      <c r="F540">
        <v>14</v>
      </c>
    </row>
    <row r="541" spans="1:6" x14ac:dyDescent="0.5">
      <c r="A541" t="s">
        <v>314</v>
      </c>
      <c r="B541" t="s">
        <v>315</v>
      </c>
      <c r="C541">
        <f>VLOOKUP(A541,ID!$A$1:$B$855,2,FALSE)</f>
        <v>547942</v>
      </c>
      <c r="D541" t="s">
        <v>198</v>
      </c>
      <c r="E541" t="str">
        <f t="shared" si="8"/>
        <v>547942SL</v>
      </c>
      <c r="F541">
        <v>13.3</v>
      </c>
    </row>
    <row r="542" spans="1:6" x14ac:dyDescent="0.5">
      <c r="A542" t="s">
        <v>614</v>
      </c>
      <c r="B542" t="s">
        <v>37</v>
      </c>
      <c r="C542">
        <f>VLOOKUP(A542,ID!$A$1:$B$855,2,FALSE)</f>
        <v>453192</v>
      </c>
      <c r="D542" t="s">
        <v>198</v>
      </c>
      <c r="E542" t="str">
        <f t="shared" si="8"/>
        <v>453192SL</v>
      </c>
      <c r="F542">
        <v>13.3</v>
      </c>
    </row>
    <row r="543" spans="1:6" x14ac:dyDescent="0.5">
      <c r="A543" t="s">
        <v>78</v>
      </c>
      <c r="B543" t="s">
        <v>79</v>
      </c>
      <c r="C543">
        <f>VLOOKUP(A543,ID!$A$1:$B$855,2,FALSE)</f>
        <v>663903</v>
      </c>
      <c r="D543" t="s">
        <v>198</v>
      </c>
      <c r="E543" t="str">
        <f t="shared" si="8"/>
        <v>663903SL</v>
      </c>
      <c r="F543">
        <v>13</v>
      </c>
    </row>
    <row r="544" spans="1:6" x14ac:dyDescent="0.5">
      <c r="A544" t="s">
        <v>709</v>
      </c>
      <c r="B544" t="s">
        <v>710</v>
      </c>
      <c r="C544">
        <f>VLOOKUP(A544,ID!$A$1:$B$855,2,FALSE)</f>
        <v>573668</v>
      </c>
      <c r="D544" t="s">
        <v>198</v>
      </c>
      <c r="E544" t="str">
        <f t="shared" si="8"/>
        <v>573668SL</v>
      </c>
      <c r="F544">
        <v>12.8</v>
      </c>
    </row>
    <row r="545" spans="1:6" x14ac:dyDescent="0.5">
      <c r="A545" t="s">
        <v>461</v>
      </c>
      <c r="B545" t="s">
        <v>151</v>
      </c>
      <c r="C545">
        <f>VLOOKUP(A545,ID!$A$1:$B$855,2,FALSE)</f>
        <v>592644</v>
      </c>
      <c r="D545" t="s">
        <v>198</v>
      </c>
      <c r="E545" t="str">
        <f t="shared" si="8"/>
        <v>592644SL</v>
      </c>
      <c r="F545">
        <v>12.6</v>
      </c>
    </row>
    <row r="546" spans="1:6" x14ac:dyDescent="0.5">
      <c r="A546" t="s">
        <v>766</v>
      </c>
      <c r="B546" t="s">
        <v>511</v>
      </c>
      <c r="C546">
        <f>VLOOKUP(A546,ID!$A$1:$B$855,2,FALSE)</f>
        <v>664875</v>
      </c>
      <c r="D546" t="s">
        <v>198</v>
      </c>
      <c r="E546" t="str">
        <f t="shared" si="8"/>
        <v>664875SL</v>
      </c>
      <c r="F546">
        <v>12.3</v>
      </c>
    </row>
    <row r="547" spans="1:6" x14ac:dyDescent="0.5">
      <c r="A547" t="s">
        <v>433</v>
      </c>
      <c r="B547" t="s">
        <v>434</v>
      </c>
      <c r="C547">
        <f>VLOOKUP(A547,ID!$A$1:$B$855,2,FALSE)</f>
        <v>593334</v>
      </c>
      <c r="D547" t="s">
        <v>198</v>
      </c>
      <c r="E547" t="str">
        <f t="shared" si="8"/>
        <v>593334SL</v>
      </c>
      <c r="F547">
        <v>12</v>
      </c>
    </row>
    <row r="548" spans="1:6" x14ac:dyDescent="0.5">
      <c r="A548" t="s">
        <v>730</v>
      </c>
      <c r="B548" t="s">
        <v>25</v>
      </c>
      <c r="C548">
        <f>VLOOKUP(A548,ID!$A$1:$B$855,2,FALSE)</f>
        <v>676604</v>
      </c>
      <c r="D548" t="s">
        <v>198</v>
      </c>
      <c r="E548" t="str">
        <f t="shared" si="8"/>
        <v>676604SL</v>
      </c>
      <c r="F548">
        <v>11</v>
      </c>
    </row>
    <row r="549" spans="1:6" x14ac:dyDescent="0.5">
      <c r="A549" t="s">
        <v>545</v>
      </c>
      <c r="B549" t="s">
        <v>546</v>
      </c>
      <c r="C549">
        <f>VLOOKUP(A549,ID!$A$1:$B$855,2,FALSE)</f>
        <v>669145</v>
      </c>
      <c r="D549" t="s">
        <v>198</v>
      </c>
      <c r="E549" t="str">
        <f t="shared" si="8"/>
        <v>669145SL</v>
      </c>
      <c r="F549">
        <v>10.9</v>
      </c>
    </row>
    <row r="550" spans="1:6" x14ac:dyDescent="0.5">
      <c r="A550" t="s">
        <v>573</v>
      </c>
      <c r="B550" t="s">
        <v>212</v>
      </c>
      <c r="C550">
        <f>VLOOKUP(A550,ID!$A$1:$B$855,2,FALSE)</f>
        <v>669952</v>
      </c>
      <c r="D550" t="s">
        <v>198</v>
      </c>
      <c r="E550" t="str">
        <f t="shared" si="8"/>
        <v>669952SL</v>
      </c>
      <c r="F550">
        <v>10.5</v>
      </c>
    </row>
  </sheetData>
  <sortState xmlns:xlrd2="http://schemas.microsoft.com/office/spreadsheetml/2017/richdata2" ref="A1:F703">
    <sortCondition descending="1" ref="F677:F70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75"/>
  <sheetViews>
    <sheetView workbookViewId="0">
      <selection activeCell="E1" sqref="E1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11.6875" customWidth="1"/>
    <col min="4" max="4" width="10.1875" bestFit="1" customWidth="1"/>
    <col min="5" max="5" width="19.3125" bestFit="1" customWidth="1"/>
  </cols>
  <sheetData>
    <row r="1" spans="1:5" x14ac:dyDescent="0.5">
      <c r="A1" t="s">
        <v>1</v>
      </c>
      <c r="B1" t="s">
        <v>2</v>
      </c>
      <c r="C1" t="s">
        <v>1595</v>
      </c>
      <c r="D1" t="s">
        <v>7</v>
      </c>
      <c r="E1" t="s">
        <v>1101</v>
      </c>
    </row>
    <row r="2" spans="1:5" x14ac:dyDescent="0.5">
      <c r="A2" t="s">
        <v>639</v>
      </c>
      <c r="B2" t="s">
        <v>640</v>
      </c>
      <c r="C2">
        <f>VLOOKUP(A2,ID!$A$1:$B$855,2,FALSE)</f>
        <v>468504</v>
      </c>
      <c r="D2" t="s">
        <v>222</v>
      </c>
      <c r="E2">
        <v>99.8</v>
      </c>
    </row>
    <row r="3" spans="1:5" x14ac:dyDescent="0.5">
      <c r="A3" t="s">
        <v>277</v>
      </c>
      <c r="B3" t="s">
        <v>229</v>
      </c>
      <c r="C3">
        <f>VLOOKUP(A3,ID!$A$1:$B$855,2,FALSE)</f>
        <v>518774</v>
      </c>
      <c r="D3" t="s">
        <v>222</v>
      </c>
      <c r="E3">
        <v>99.6</v>
      </c>
    </row>
    <row r="4" spans="1:5" x14ac:dyDescent="0.5">
      <c r="A4" t="s">
        <v>743</v>
      </c>
      <c r="B4" t="s">
        <v>89</v>
      </c>
      <c r="C4">
        <f>VLOOKUP(A4,ID!$A$1:$B$855,2,FALSE)</f>
        <v>656685</v>
      </c>
      <c r="D4" t="s">
        <v>222</v>
      </c>
      <c r="E4">
        <v>99.6</v>
      </c>
    </row>
    <row r="5" spans="1:5" x14ac:dyDescent="0.5">
      <c r="A5" t="s">
        <v>440</v>
      </c>
      <c r="B5" t="s">
        <v>441</v>
      </c>
      <c r="C5">
        <f>VLOOKUP(A5,ID!$A$1:$B$855,2,FALSE)</f>
        <v>489265</v>
      </c>
      <c r="D5" t="s">
        <v>222</v>
      </c>
      <c r="E5">
        <v>99.6</v>
      </c>
    </row>
    <row r="6" spans="1:5" x14ac:dyDescent="0.5">
      <c r="A6" t="s">
        <v>785</v>
      </c>
      <c r="B6" t="s">
        <v>163</v>
      </c>
      <c r="C6">
        <f>VLOOKUP(A6,ID!$A$1:$B$855,2,FALSE)</f>
        <v>675912</v>
      </c>
      <c r="D6" t="s">
        <v>222</v>
      </c>
      <c r="E6">
        <v>99.5</v>
      </c>
    </row>
    <row r="7" spans="1:5" x14ac:dyDescent="0.5">
      <c r="A7" t="s">
        <v>569</v>
      </c>
      <c r="B7" t="s">
        <v>570</v>
      </c>
      <c r="C7">
        <f>VLOOKUP(A7,ID!$A$1:$B$855,2,FALSE)</f>
        <v>660853</v>
      </c>
      <c r="D7" t="s">
        <v>222</v>
      </c>
      <c r="E7">
        <v>99.5</v>
      </c>
    </row>
    <row r="8" spans="1:5" x14ac:dyDescent="0.5">
      <c r="A8" t="s">
        <v>854</v>
      </c>
      <c r="B8" t="s">
        <v>855</v>
      </c>
      <c r="C8">
        <f>VLOOKUP(A8,ID!$A$1:$B$855,2,FALSE)</f>
        <v>664714</v>
      </c>
      <c r="D8" t="s">
        <v>222</v>
      </c>
      <c r="E8">
        <v>99.5</v>
      </c>
    </row>
    <row r="9" spans="1:5" x14ac:dyDescent="0.5">
      <c r="A9" t="s">
        <v>617</v>
      </c>
      <c r="B9" t="s">
        <v>229</v>
      </c>
      <c r="C9">
        <f>VLOOKUP(A9,ID!$A$1:$B$855,2,FALSE)</f>
        <v>533167</v>
      </c>
      <c r="D9" t="s">
        <v>222</v>
      </c>
      <c r="E9">
        <v>99.5</v>
      </c>
    </row>
    <row r="10" spans="1:5" x14ac:dyDescent="0.5">
      <c r="A10" t="s">
        <v>148</v>
      </c>
      <c r="B10" t="s">
        <v>1008</v>
      </c>
      <c r="C10">
        <f>VLOOKUP(A10,ID!$A$1:$B$855,2,FALSE)</f>
        <v>593958</v>
      </c>
      <c r="D10" t="s">
        <v>222</v>
      </c>
      <c r="E10">
        <v>99.5</v>
      </c>
    </row>
    <row r="11" spans="1:5" x14ac:dyDescent="0.5">
      <c r="A11" t="s">
        <v>709</v>
      </c>
      <c r="B11" t="s">
        <v>710</v>
      </c>
      <c r="C11">
        <f>VLOOKUP(A11,ID!$A$1:$B$855,2,FALSE)</f>
        <v>573668</v>
      </c>
      <c r="D11" t="s">
        <v>222</v>
      </c>
      <c r="E11">
        <v>99.5</v>
      </c>
    </row>
    <row r="12" spans="1:5" x14ac:dyDescent="0.5">
      <c r="A12" t="s">
        <v>433</v>
      </c>
      <c r="B12" t="s">
        <v>434</v>
      </c>
      <c r="C12">
        <f>VLOOKUP(A12,ID!$A$1:$B$855,2,FALSE)</f>
        <v>593334</v>
      </c>
      <c r="D12" t="s">
        <v>222</v>
      </c>
      <c r="E12">
        <v>99.5</v>
      </c>
    </row>
    <row r="13" spans="1:5" x14ac:dyDescent="0.5">
      <c r="A13" t="s">
        <v>715</v>
      </c>
      <c r="B13" t="s">
        <v>716</v>
      </c>
      <c r="C13">
        <f>VLOOKUP(A13,ID!$A$1:$B$855,2,FALSE)</f>
        <v>592233</v>
      </c>
      <c r="D13" t="s">
        <v>222</v>
      </c>
      <c r="E13">
        <v>99.5</v>
      </c>
    </row>
    <row r="14" spans="1:5" x14ac:dyDescent="0.5">
      <c r="A14" t="s">
        <v>1033</v>
      </c>
      <c r="B14" t="s">
        <v>115</v>
      </c>
      <c r="C14">
        <f>VLOOKUP(A14,ID!$A$1:$B$855,2,FALSE)</f>
        <v>607179</v>
      </c>
      <c r="D14" t="s">
        <v>222</v>
      </c>
      <c r="E14">
        <v>99.4</v>
      </c>
    </row>
    <row r="15" spans="1:5" x14ac:dyDescent="0.5">
      <c r="A15" t="s">
        <v>306</v>
      </c>
      <c r="B15" t="s">
        <v>247</v>
      </c>
      <c r="C15">
        <f>VLOOKUP(A15,ID!$A$1:$B$855,2,FALSE)</f>
        <v>664353</v>
      </c>
      <c r="D15" t="s">
        <v>222</v>
      </c>
      <c r="E15">
        <v>99.4</v>
      </c>
    </row>
    <row r="16" spans="1:5" x14ac:dyDescent="0.5">
      <c r="A16" t="s">
        <v>842</v>
      </c>
      <c r="B16" t="s">
        <v>720</v>
      </c>
      <c r="C16">
        <f>VLOOKUP(A16,ID!$A$1:$B$855,2,FALSE)</f>
        <v>664054</v>
      </c>
      <c r="D16" t="s">
        <v>222</v>
      </c>
      <c r="E16">
        <v>99.4</v>
      </c>
    </row>
    <row r="17" spans="1:5" x14ac:dyDescent="0.5">
      <c r="A17" t="s">
        <v>431</v>
      </c>
      <c r="B17" t="s">
        <v>432</v>
      </c>
      <c r="C17">
        <f>VLOOKUP(A17,ID!$A$1:$B$855,2,FALSE)</f>
        <v>660623</v>
      </c>
      <c r="D17" t="s">
        <v>222</v>
      </c>
      <c r="E17">
        <v>99.4</v>
      </c>
    </row>
    <row r="18" spans="1:5" x14ac:dyDescent="0.5">
      <c r="A18" t="s">
        <v>449</v>
      </c>
      <c r="B18" t="s">
        <v>85</v>
      </c>
      <c r="C18">
        <f>VLOOKUP(A18,ID!$A$1:$B$855,2,FALSE)</f>
        <v>676979</v>
      </c>
      <c r="D18" t="s">
        <v>222</v>
      </c>
      <c r="E18">
        <v>99.4</v>
      </c>
    </row>
    <row r="19" spans="1:5" x14ac:dyDescent="0.5">
      <c r="A19" t="s">
        <v>224</v>
      </c>
      <c r="B19" t="s">
        <v>225</v>
      </c>
      <c r="C19">
        <f>VLOOKUP(A19,ID!$A$1:$B$855,2,FALSE)</f>
        <v>579328</v>
      </c>
      <c r="D19" t="s">
        <v>222</v>
      </c>
      <c r="E19">
        <v>99.4</v>
      </c>
    </row>
    <row r="20" spans="1:5" x14ac:dyDescent="0.5">
      <c r="A20" t="s">
        <v>824</v>
      </c>
      <c r="B20" t="s">
        <v>825</v>
      </c>
      <c r="C20">
        <f>VLOOKUP(A20,ID!$A$1:$B$855,2,FALSE)</f>
        <v>598287</v>
      </c>
      <c r="D20" t="s">
        <v>222</v>
      </c>
      <c r="E20">
        <v>99.4</v>
      </c>
    </row>
    <row r="21" spans="1:5" x14ac:dyDescent="0.5">
      <c r="A21" t="s">
        <v>237</v>
      </c>
      <c r="B21" t="s">
        <v>89</v>
      </c>
      <c r="C21">
        <f>VLOOKUP(A21,ID!$A$1:$B$855,2,FALSE)</f>
        <v>605135</v>
      </c>
      <c r="D21" t="s">
        <v>222</v>
      </c>
      <c r="E21">
        <v>99.4</v>
      </c>
    </row>
    <row r="22" spans="1:5" x14ac:dyDescent="0.5">
      <c r="A22" t="s">
        <v>665</v>
      </c>
      <c r="B22" t="s">
        <v>666</v>
      </c>
      <c r="C22">
        <f>VLOOKUP(A22,ID!$A$1:$B$855,2,FALSE)</f>
        <v>608678</v>
      </c>
      <c r="D22" t="s">
        <v>222</v>
      </c>
      <c r="E22">
        <v>99.4</v>
      </c>
    </row>
    <row r="23" spans="1:5" x14ac:dyDescent="0.5">
      <c r="A23" t="s">
        <v>670</v>
      </c>
      <c r="B23" t="s">
        <v>770</v>
      </c>
      <c r="C23">
        <f>VLOOKUP(A23,ID!$A$1:$B$855,2,FALSE)</f>
        <v>650556</v>
      </c>
      <c r="D23" t="s">
        <v>222</v>
      </c>
      <c r="E23">
        <v>99.3</v>
      </c>
    </row>
    <row r="24" spans="1:5" x14ac:dyDescent="0.5">
      <c r="A24" t="s">
        <v>459</v>
      </c>
      <c r="B24" t="s">
        <v>291</v>
      </c>
      <c r="C24">
        <f>VLOOKUP(A24,ID!$A$1:$B$855,2,FALSE)</f>
        <v>669456</v>
      </c>
      <c r="D24" t="s">
        <v>222</v>
      </c>
      <c r="E24">
        <v>99.3</v>
      </c>
    </row>
    <row r="25" spans="1:5" x14ac:dyDescent="0.5">
      <c r="A25" t="s">
        <v>443</v>
      </c>
      <c r="B25" t="s">
        <v>251</v>
      </c>
      <c r="C25">
        <f>VLOOKUP(A25,ID!$A$1:$B$855,2,FALSE)</f>
        <v>605130</v>
      </c>
      <c r="D25" t="s">
        <v>222</v>
      </c>
      <c r="E25">
        <v>99.3</v>
      </c>
    </row>
    <row r="26" spans="1:5" x14ac:dyDescent="0.5">
      <c r="A26" t="s">
        <v>1006</v>
      </c>
      <c r="B26" t="s">
        <v>274</v>
      </c>
      <c r="C26">
        <f>VLOOKUP(A26,ID!$A$1:$B$855,2,FALSE)</f>
        <v>547179</v>
      </c>
      <c r="D26" t="s">
        <v>222</v>
      </c>
      <c r="E26">
        <v>99.3</v>
      </c>
    </row>
    <row r="27" spans="1:5" x14ac:dyDescent="0.5">
      <c r="A27" t="s">
        <v>742</v>
      </c>
      <c r="B27" t="s">
        <v>65</v>
      </c>
      <c r="C27">
        <f>VLOOKUP(A27,ID!$A$1:$B$855,2,FALSE)</f>
        <v>595345</v>
      </c>
      <c r="D27" t="s">
        <v>222</v>
      </c>
      <c r="E27">
        <v>99.3</v>
      </c>
    </row>
    <row r="28" spans="1:5" x14ac:dyDescent="0.5">
      <c r="A28" t="s">
        <v>582</v>
      </c>
      <c r="B28" t="s">
        <v>583</v>
      </c>
      <c r="C28">
        <f>VLOOKUP(A28,ID!$A$1:$B$855,2,FALSE)</f>
        <v>608328</v>
      </c>
      <c r="D28" t="s">
        <v>222</v>
      </c>
      <c r="E28">
        <v>99.3</v>
      </c>
    </row>
    <row r="29" spans="1:5" x14ac:dyDescent="0.5">
      <c r="A29" t="s">
        <v>751</v>
      </c>
      <c r="B29" t="s">
        <v>73</v>
      </c>
      <c r="C29">
        <f>VLOOKUP(A29,ID!$A$1:$B$855,2,FALSE)</f>
        <v>471911</v>
      </c>
      <c r="D29" t="s">
        <v>222</v>
      </c>
      <c r="E29">
        <v>99.3</v>
      </c>
    </row>
    <row r="30" spans="1:5" x14ac:dyDescent="0.5">
      <c r="A30" t="s">
        <v>307</v>
      </c>
      <c r="B30" t="s">
        <v>308</v>
      </c>
      <c r="C30">
        <f>VLOOKUP(A30,ID!$A$1:$B$855,2,FALSE)</f>
        <v>640444</v>
      </c>
      <c r="D30" t="s">
        <v>222</v>
      </c>
      <c r="E30">
        <v>99.3</v>
      </c>
    </row>
    <row r="31" spans="1:5" x14ac:dyDescent="0.5">
      <c r="A31" t="s">
        <v>171</v>
      </c>
      <c r="B31" t="s">
        <v>172</v>
      </c>
      <c r="C31">
        <f>VLOOKUP(A31,ID!$A$1:$B$855,2,FALSE)</f>
        <v>458681</v>
      </c>
      <c r="D31" t="s">
        <v>222</v>
      </c>
      <c r="E31">
        <v>99.3</v>
      </c>
    </row>
    <row r="32" spans="1:5" x14ac:dyDescent="0.5">
      <c r="A32" t="s">
        <v>128</v>
      </c>
      <c r="B32" t="s">
        <v>374</v>
      </c>
      <c r="C32">
        <f>VLOOKUP(A32,ID!$A$1:$B$855,2,FALSE)</f>
        <v>592351</v>
      </c>
      <c r="D32" t="s">
        <v>222</v>
      </c>
      <c r="E32">
        <v>99.3</v>
      </c>
    </row>
    <row r="33" spans="1:5" x14ac:dyDescent="0.5">
      <c r="A33" t="s">
        <v>396</v>
      </c>
      <c r="B33" t="s">
        <v>397</v>
      </c>
      <c r="C33">
        <f>VLOOKUP(A33,ID!$A$1:$B$855,2,FALSE)</f>
        <v>593833</v>
      </c>
      <c r="D33" t="s">
        <v>222</v>
      </c>
      <c r="E33">
        <v>99.3</v>
      </c>
    </row>
    <row r="34" spans="1:5" x14ac:dyDescent="0.5">
      <c r="A34" t="s">
        <v>804</v>
      </c>
      <c r="B34" t="s">
        <v>805</v>
      </c>
      <c r="C34">
        <f>VLOOKUP(A34,ID!$A$1:$B$855,2,FALSE)</f>
        <v>622088</v>
      </c>
      <c r="D34" t="s">
        <v>222</v>
      </c>
      <c r="E34">
        <v>99.3</v>
      </c>
    </row>
    <row r="35" spans="1:5" x14ac:dyDescent="0.5">
      <c r="A35" t="s">
        <v>160</v>
      </c>
      <c r="B35" t="s">
        <v>161</v>
      </c>
      <c r="C35">
        <f>VLOOKUP(A35,ID!$A$1:$B$855,2,FALSE)</f>
        <v>592767</v>
      </c>
      <c r="D35" t="s">
        <v>222</v>
      </c>
      <c r="E35">
        <v>99.2</v>
      </c>
    </row>
    <row r="36" spans="1:5" x14ac:dyDescent="0.5">
      <c r="A36" t="s">
        <v>277</v>
      </c>
      <c r="B36" t="s">
        <v>519</v>
      </c>
      <c r="C36">
        <f>VLOOKUP(A36,ID!$A$1:$B$855,2,FALSE)</f>
        <v>518774</v>
      </c>
      <c r="D36" t="s">
        <v>222</v>
      </c>
      <c r="E36">
        <v>99.2</v>
      </c>
    </row>
    <row r="37" spans="1:5" x14ac:dyDescent="0.5">
      <c r="A37" t="s">
        <v>837</v>
      </c>
      <c r="B37" t="s">
        <v>838</v>
      </c>
      <c r="C37">
        <f>VLOOKUP(A37,ID!$A$1:$B$855,2,FALSE)</f>
        <v>676265</v>
      </c>
      <c r="D37" t="s">
        <v>222</v>
      </c>
      <c r="E37">
        <v>99.2</v>
      </c>
    </row>
    <row r="38" spans="1:5" x14ac:dyDescent="0.5">
      <c r="A38" t="s">
        <v>514</v>
      </c>
      <c r="B38" t="s">
        <v>305</v>
      </c>
      <c r="C38">
        <f>VLOOKUP(A38,ID!$A$1:$B$855,2,FALSE)</f>
        <v>622251</v>
      </c>
      <c r="D38" t="s">
        <v>222</v>
      </c>
      <c r="E38">
        <v>99.2</v>
      </c>
    </row>
    <row r="39" spans="1:5" x14ac:dyDescent="0.5">
      <c r="A39" t="s">
        <v>12</v>
      </c>
      <c r="B39" t="s">
        <v>13</v>
      </c>
      <c r="C39">
        <f>VLOOKUP(A39,ID!$A$1:$B$855,2,FALSE)</f>
        <v>592662</v>
      </c>
      <c r="D39" t="s">
        <v>222</v>
      </c>
      <c r="E39">
        <v>99.2</v>
      </c>
    </row>
    <row r="40" spans="1:5" x14ac:dyDescent="0.5">
      <c r="A40" t="s">
        <v>140</v>
      </c>
      <c r="B40" t="s">
        <v>141</v>
      </c>
      <c r="C40">
        <f>VLOOKUP(A40,ID!$A$1:$B$855,2,FALSE)</f>
        <v>677651</v>
      </c>
      <c r="D40" t="s">
        <v>222</v>
      </c>
      <c r="E40">
        <v>99.2</v>
      </c>
    </row>
    <row r="41" spans="1:5" x14ac:dyDescent="0.5">
      <c r="A41" t="s">
        <v>549</v>
      </c>
      <c r="B41" t="s">
        <v>696</v>
      </c>
      <c r="C41">
        <f>VLOOKUP(A41,ID!$A$1:$B$855,2,FALSE)</f>
        <v>605507</v>
      </c>
      <c r="D41" t="s">
        <v>222</v>
      </c>
      <c r="E41">
        <v>99.2</v>
      </c>
    </row>
    <row r="42" spans="1:5" x14ac:dyDescent="0.5">
      <c r="A42" t="s">
        <v>983</v>
      </c>
      <c r="B42" t="s">
        <v>57</v>
      </c>
      <c r="C42">
        <f>VLOOKUP(A42,ID!$A$1:$B$855,2,FALSE)</f>
        <v>641420</v>
      </c>
      <c r="D42" t="s">
        <v>222</v>
      </c>
      <c r="E42">
        <v>99.2</v>
      </c>
    </row>
    <row r="43" spans="1:5" x14ac:dyDescent="0.5">
      <c r="A43" t="s">
        <v>762</v>
      </c>
      <c r="B43" t="s">
        <v>488</v>
      </c>
      <c r="C43">
        <f>VLOOKUP(A43,ID!$A$1:$B$855,2,FALSE)</f>
        <v>667376</v>
      </c>
      <c r="D43" t="s">
        <v>222</v>
      </c>
      <c r="E43">
        <v>99.2</v>
      </c>
    </row>
    <row r="44" spans="1:5" x14ac:dyDescent="0.5">
      <c r="A44" t="s">
        <v>150</v>
      </c>
      <c r="B44" t="s">
        <v>151</v>
      </c>
      <c r="C44">
        <f>VLOOKUP(A44,ID!$A$1:$B$855,2,FALSE)</f>
        <v>425794</v>
      </c>
      <c r="D44" t="s">
        <v>222</v>
      </c>
      <c r="E44">
        <v>99.2</v>
      </c>
    </row>
    <row r="45" spans="1:5" x14ac:dyDescent="0.5">
      <c r="A45" t="s">
        <v>886</v>
      </c>
      <c r="B45" t="s">
        <v>19</v>
      </c>
      <c r="C45">
        <f>VLOOKUP(A45,ID!$A$1:$B$855,2,FALSE)</f>
        <v>543594</v>
      </c>
      <c r="D45" t="s">
        <v>222</v>
      </c>
      <c r="E45">
        <v>99.1</v>
      </c>
    </row>
    <row r="46" spans="1:5" x14ac:dyDescent="0.5">
      <c r="A46" t="s">
        <v>320</v>
      </c>
      <c r="B46" t="s">
        <v>229</v>
      </c>
      <c r="C46">
        <f>VLOOKUP(A46,ID!$A$1:$B$855,2,FALSE)</f>
        <v>605538</v>
      </c>
      <c r="D46" t="s">
        <v>222</v>
      </c>
      <c r="E46">
        <v>99.1</v>
      </c>
    </row>
    <row r="47" spans="1:5" x14ac:dyDescent="0.5">
      <c r="A47" t="s">
        <v>190</v>
      </c>
      <c r="B47" t="s">
        <v>191</v>
      </c>
      <c r="C47">
        <f>VLOOKUP(A47,ID!$A$1:$B$855,2,FALSE)</f>
        <v>669211</v>
      </c>
      <c r="D47" t="s">
        <v>222</v>
      </c>
      <c r="E47">
        <v>99.1</v>
      </c>
    </row>
    <row r="48" spans="1:5" x14ac:dyDescent="0.5">
      <c r="A48" t="s">
        <v>1020</v>
      </c>
      <c r="B48" t="s">
        <v>105</v>
      </c>
      <c r="C48">
        <f>VLOOKUP(A48,ID!$A$1:$B$855,2,FALSE)</f>
        <v>571666</v>
      </c>
      <c r="D48" t="s">
        <v>222</v>
      </c>
      <c r="E48">
        <v>99.1</v>
      </c>
    </row>
    <row r="49" spans="1:5" x14ac:dyDescent="0.5">
      <c r="A49" t="s">
        <v>365</v>
      </c>
      <c r="B49" t="s">
        <v>73</v>
      </c>
      <c r="C49">
        <f>VLOOKUP(A49,ID!$A$1:$B$855,2,FALSE)</f>
        <v>672578</v>
      </c>
      <c r="D49" t="s">
        <v>222</v>
      </c>
      <c r="E49">
        <v>99.1</v>
      </c>
    </row>
    <row r="50" spans="1:5" x14ac:dyDescent="0.5">
      <c r="A50" t="s">
        <v>1004</v>
      </c>
      <c r="B50" t="s">
        <v>427</v>
      </c>
      <c r="C50">
        <f>VLOOKUP(A50,ID!$A$1:$B$855,2,FALSE)</f>
        <v>547176</v>
      </c>
      <c r="D50" t="s">
        <v>222</v>
      </c>
      <c r="E50">
        <v>99.1</v>
      </c>
    </row>
    <row r="51" spans="1:5" x14ac:dyDescent="0.5">
      <c r="A51" t="s">
        <v>539</v>
      </c>
      <c r="B51" t="s">
        <v>577</v>
      </c>
      <c r="C51">
        <f>VLOOKUP(A51,ID!$A$1:$B$855,2,FALSE)</f>
        <v>606424</v>
      </c>
      <c r="D51" t="s">
        <v>222</v>
      </c>
      <c r="E51">
        <v>99.1</v>
      </c>
    </row>
    <row r="52" spans="1:5" x14ac:dyDescent="0.5">
      <c r="A52" t="s">
        <v>200</v>
      </c>
      <c r="B52" t="s">
        <v>393</v>
      </c>
      <c r="C52">
        <f>VLOOKUP(A52,ID!$A$1:$B$855,2,FALSE)</f>
        <v>664285</v>
      </c>
      <c r="D52" t="s">
        <v>222</v>
      </c>
      <c r="E52">
        <v>99.1</v>
      </c>
    </row>
    <row r="53" spans="1:5" x14ac:dyDescent="0.5">
      <c r="A53" t="s">
        <v>774</v>
      </c>
      <c r="B53" t="s">
        <v>775</v>
      </c>
      <c r="C53">
        <f>VLOOKUP(A53,ID!$A$1:$B$855,2,FALSE)</f>
        <v>650959</v>
      </c>
      <c r="D53" t="s">
        <v>222</v>
      </c>
      <c r="E53">
        <v>99.1</v>
      </c>
    </row>
    <row r="54" spans="1:5" x14ac:dyDescent="0.5">
      <c r="A54" t="s">
        <v>651</v>
      </c>
      <c r="B54" t="s">
        <v>349</v>
      </c>
      <c r="C54">
        <f>VLOOKUP(A54,ID!$A$1:$B$855,2,FALSE)</f>
        <v>607560</v>
      </c>
      <c r="D54" t="s">
        <v>222</v>
      </c>
      <c r="E54">
        <v>99.1</v>
      </c>
    </row>
    <row r="55" spans="1:5" x14ac:dyDescent="0.5">
      <c r="A55" t="s">
        <v>343</v>
      </c>
      <c r="B55" t="s">
        <v>344</v>
      </c>
      <c r="C55">
        <f>VLOOKUP(A55,ID!$A$1:$B$855,2,FALSE)</f>
        <v>661403</v>
      </c>
      <c r="D55" t="s">
        <v>222</v>
      </c>
      <c r="E55">
        <v>99.1</v>
      </c>
    </row>
    <row r="56" spans="1:5" x14ac:dyDescent="0.5">
      <c r="A56" t="s">
        <v>767</v>
      </c>
      <c r="B56" t="s">
        <v>768</v>
      </c>
      <c r="C56">
        <f>VLOOKUP(A56,ID!$A$1:$B$855,2,FALSE)</f>
        <v>571948</v>
      </c>
      <c r="D56" t="s">
        <v>222</v>
      </c>
      <c r="E56">
        <v>99.1</v>
      </c>
    </row>
    <row r="57" spans="1:5" x14ac:dyDescent="0.5">
      <c r="A57" t="s">
        <v>243</v>
      </c>
      <c r="B57" t="s">
        <v>45</v>
      </c>
      <c r="C57">
        <f>VLOOKUP(A57,ID!$A$1:$B$855,2,FALSE)</f>
        <v>668676</v>
      </c>
      <c r="D57" t="s">
        <v>222</v>
      </c>
      <c r="E57">
        <v>99</v>
      </c>
    </row>
    <row r="58" spans="1:5" x14ac:dyDescent="0.5">
      <c r="A58" t="s">
        <v>256</v>
      </c>
      <c r="B58" t="s">
        <v>170</v>
      </c>
      <c r="C58">
        <f>VLOOKUP(A58,ID!$A$1:$B$855,2,FALSE)</f>
        <v>459429</v>
      </c>
      <c r="D58" t="s">
        <v>222</v>
      </c>
      <c r="E58">
        <v>99</v>
      </c>
    </row>
    <row r="59" spans="1:5" x14ac:dyDescent="0.5">
      <c r="A59" t="s">
        <v>536</v>
      </c>
      <c r="B59" t="s">
        <v>272</v>
      </c>
      <c r="C59">
        <f>VLOOKUP(A59,ID!$A$1:$B$855,2,FALSE)</f>
        <v>542914</v>
      </c>
      <c r="D59" t="s">
        <v>222</v>
      </c>
      <c r="E59">
        <v>99</v>
      </c>
    </row>
    <row r="60" spans="1:5" x14ac:dyDescent="0.5">
      <c r="A60" t="s">
        <v>100</v>
      </c>
      <c r="B60" t="s">
        <v>101</v>
      </c>
      <c r="C60">
        <f>VLOOKUP(A60,ID!$A$1:$B$855,2,FALSE)</f>
        <v>669302</v>
      </c>
      <c r="D60" t="s">
        <v>222</v>
      </c>
      <c r="E60">
        <v>99</v>
      </c>
    </row>
    <row r="61" spans="1:5" x14ac:dyDescent="0.5">
      <c r="A61" t="s">
        <v>211</v>
      </c>
      <c r="B61" t="s">
        <v>119</v>
      </c>
      <c r="C61">
        <f>VLOOKUP(A61,ID!$A$1:$B$855,2,FALSE)</f>
        <v>641745</v>
      </c>
      <c r="D61" t="s">
        <v>222</v>
      </c>
      <c r="E61">
        <v>99</v>
      </c>
    </row>
    <row r="62" spans="1:5" x14ac:dyDescent="0.5">
      <c r="A62" t="s">
        <v>798</v>
      </c>
      <c r="B62" t="s">
        <v>681</v>
      </c>
      <c r="C62">
        <f>VLOOKUP(A62,ID!$A$1:$B$855,2,FALSE)</f>
        <v>608349</v>
      </c>
      <c r="D62" t="s">
        <v>222</v>
      </c>
      <c r="E62">
        <v>99</v>
      </c>
    </row>
    <row r="63" spans="1:5" x14ac:dyDescent="0.5">
      <c r="A63" t="s">
        <v>876</v>
      </c>
      <c r="B63" t="s">
        <v>877</v>
      </c>
      <c r="C63">
        <f>VLOOKUP(A63,ID!$A$1:$B$855,2,FALSE)</f>
        <v>642073</v>
      </c>
      <c r="D63" t="s">
        <v>222</v>
      </c>
      <c r="E63">
        <v>99</v>
      </c>
    </row>
    <row r="64" spans="1:5" x14ac:dyDescent="0.5">
      <c r="A64" t="s">
        <v>552</v>
      </c>
      <c r="B64" t="s">
        <v>177</v>
      </c>
      <c r="C64">
        <f>VLOOKUP(A64,ID!$A$1:$B$855,2,FALSE)</f>
        <v>572193</v>
      </c>
      <c r="D64" t="s">
        <v>222</v>
      </c>
      <c r="E64">
        <v>98.9</v>
      </c>
    </row>
    <row r="65" spans="1:5" x14ac:dyDescent="0.5">
      <c r="A65" t="s">
        <v>1011</v>
      </c>
      <c r="B65" t="s">
        <v>681</v>
      </c>
      <c r="C65">
        <f>VLOOKUP(A65,ID!$A$1:$B$855,2,FALSE)</f>
        <v>621261</v>
      </c>
      <c r="D65" t="s">
        <v>222</v>
      </c>
      <c r="E65">
        <v>98.9</v>
      </c>
    </row>
    <row r="66" spans="1:5" x14ac:dyDescent="0.5">
      <c r="A66" t="s">
        <v>895</v>
      </c>
      <c r="B66" t="s">
        <v>97</v>
      </c>
      <c r="C66">
        <f>VLOOKUP(A66,ID!$A$1:$B$855,2,FALSE)</f>
        <v>592716</v>
      </c>
      <c r="D66" t="s">
        <v>222</v>
      </c>
      <c r="E66">
        <v>98.9</v>
      </c>
    </row>
    <row r="67" spans="1:5" x14ac:dyDescent="0.5">
      <c r="A67" t="s">
        <v>202</v>
      </c>
      <c r="B67" t="s">
        <v>583</v>
      </c>
      <c r="C67">
        <f>VLOOKUP(A67,ID!$A$1:$B$855,2,FALSE)</f>
        <v>542881</v>
      </c>
      <c r="D67" t="s">
        <v>222</v>
      </c>
      <c r="E67">
        <v>98.9</v>
      </c>
    </row>
    <row r="68" spans="1:5" x14ac:dyDescent="0.5">
      <c r="A68" t="s">
        <v>611</v>
      </c>
      <c r="B68" t="s">
        <v>119</v>
      </c>
      <c r="C68">
        <f>VLOOKUP(A68,ID!$A$1:$B$855,2,FALSE)</f>
        <v>641851</v>
      </c>
      <c r="D68" t="s">
        <v>222</v>
      </c>
      <c r="E68">
        <v>98.9</v>
      </c>
    </row>
    <row r="69" spans="1:5" x14ac:dyDescent="0.5">
      <c r="A69" t="s">
        <v>52</v>
      </c>
      <c r="B69" t="s">
        <v>53</v>
      </c>
      <c r="C69">
        <f>VLOOKUP(A69,ID!$A$1:$B$855,2,FALSE)</f>
        <v>621111</v>
      </c>
      <c r="D69" t="s">
        <v>222</v>
      </c>
      <c r="E69">
        <v>98.9</v>
      </c>
    </row>
    <row r="70" spans="1:5" x14ac:dyDescent="0.5">
      <c r="A70" t="s">
        <v>719</v>
      </c>
      <c r="B70" t="s">
        <v>720</v>
      </c>
      <c r="C70">
        <f>VLOOKUP(A70,ID!$A$1:$B$855,2,FALSE)</f>
        <v>547001</v>
      </c>
      <c r="D70" t="s">
        <v>222</v>
      </c>
      <c r="E70">
        <v>98.9</v>
      </c>
    </row>
    <row r="71" spans="1:5" x14ac:dyDescent="0.5">
      <c r="A71" t="s">
        <v>975</v>
      </c>
      <c r="B71" t="s">
        <v>264</v>
      </c>
      <c r="C71">
        <f>VLOOKUP(A71,ID!$A$1:$B$855,2,FALSE)</f>
        <v>643493</v>
      </c>
      <c r="D71" t="s">
        <v>222</v>
      </c>
      <c r="E71">
        <v>98.9</v>
      </c>
    </row>
    <row r="72" spans="1:5" x14ac:dyDescent="0.5">
      <c r="A72" t="s">
        <v>311</v>
      </c>
      <c r="B72" t="s">
        <v>312</v>
      </c>
      <c r="C72">
        <f>VLOOKUP(A72,ID!$A$1:$B$855,2,FALSE)</f>
        <v>641778</v>
      </c>
      <c r="D72" t="s">
        <v>222</v>
      </c>
      <c r="E72">
        <v>98.8</v>
      </c>
    </row>
    <row r="73" spans="1:5" x14ac:dyDescent="0.5">
      <c r="A73" t="s">
        <v>1016</v>
      </c>
      <c r="B73" t="s">
        <v>944</v>
      </c>
      <c r="C73">
        <f>VLOOKUP(A73,ID!$A$1:$B$855,2,FALSE)</f>
        <v>671345</v>
      </c>
      <c r="D73" t="s">
        <v>222</v>
      </c>
      <c r="E73">
        <v>98.8</v>
      </c>
    </row>
    <row r="74" spans="1:5" x14ac:dyDescent="0.5">
      <c r="A74" t="s">
        <v>705</v>
      </c>
      <c r="B74" t="s">
        <v>245</v>
      </c>
      <c r="C74">
        <f>VLOOKUP(A74,ID!$A$1:$B$855,2,FALSE)</f>
        <v>446321</v>
      </c>
      <c r="D74" t="s">
        <v>222</v>
      </c>
      <c r="E74">
        <v>98.8</v>
      </c>
    </row>
    <row r="75" spans="1:5" x14ac:dyDescent="0.5">
      <c r="A75" t="s">
        <v>330</v>
      </c>
      <c r="B75" t="s">
        <v>109</v>
      </c>
      <c r="C75">
        <f>VLOOKUP(A75,ID!$A$1:$B$855,2,FALSE)</f>
        <v>545333</v>
      </c>
      <c r="D75" t="s">
        <v>222</v>
      </c>
      <c r="E75">
        <v>98.8</v>
      </c>
    </row>
    <row r="76" spans="1:5" x14ac:dyDescent="0.5">
      <c r="A76" t="s">
        <v>769</v>
      </c>
      <c r="B76" t="s">
        <v>89</v>
      </c>
      <c r="C76">
        <f>VLOOKUP(A76,ID!$A$1:$B$855,2,FALSE)</f>
        <v>519242</v>
      </c>
      <c r="D76" t="s">
        <v>222</v>
      </c>
      <c r="E76">
        <v>98.8</v>
      </c>
    </row>
    <row r="77" spans="1:5" x14ac:dyDescent="0.5">
      <c r="A77" t="s">
        <v>887</v>
      </c>
      <c r="B77" t="s">
        <v>197</v>
      </c>
      <c r="C77">
        <f>VLOOKUP(A77,ID!$A$1:$B$855,2,FALSE)</f>
        <v>641907</v>
      </c>
      <c r="D77" t="s">
        <v>222</v>
      </c>
      <c r="E77">
        <v>98.8</v>
      </c>
    </row>
    <row r="78" spans="1:5" x14ac:dyDescent="0.5">
      <c r="A78" t="s">
        <v>269</v>
      </c>
      <c r="B78" t="s">
        <v>109</v>
      </c>
      <c r="C78">
        <f>VLOOKUP(A78,ID!$A$1:$B$855,2,FALSE)</f>
        <v>656731</v>
      </c>
      <c r="D78" t="s">
        <v>222</v>
      </c>
      <c r="E78">
        <v>98.8</v>
      </c>
    </row>
    <row r="79" spans="1:5" x14ac:dyDescent="0.5">
      <c r="A79" t="s">
        <v>746</v>
      </c>
      <c r="B79" t="s">
        <v>747</v>
      </c>
      <c r="C79">
        <f>VLOOKUP(A79,ID!$A$1:$B$855,2,FALSE)</f>
        <v>622780</v>
      </c>
      <c r="D79" t="s">
        <v>222</v>
      </c>
      <c r="E79">
        <v>98.8</v>
      </c>
    </row>
    <row r="80" spans="1:5" x14ac:dyDescent="0.5">
      <c r="A80" t="s">
        <v>826</v>
      </c>
      <c r="B80" t="s">
        <v>827</v>
      </c>
      <c r="C80">
        <f>VLOOKUP(A80,ID!$A$1:$B$855,2,FALSE)</f>
        <v>663753</v>
      </c>
      <c r="D80" t="s">
        <v>222</v>
      </c>
      <c r="E80">
        <v>98.8</v>
      </c>
    </row>
    <row r="81" spans="1:5" x14ac:dyDescent="0.5">
      <c r="A81" t="s">
        <v>539</v>
      </c>
      <c r="B81" t="s">
        <v>652</v>
      </c>
      <c r="C81">
        <f>VLOOKUP(A81,ID!$A$1:$B$855,2,FALSE)</f>
        <v>606424</v>
      </c>
      <c r="D81" t="s">
        <v>222</v>
      </c>
      <c r="E81">
        <v>98.8</v>
      </c>
    </row>
    <row r="82" spans="1:5" x14ac:dyDescent="0.5">
      <c r="A82" t="s">
        <v>749</v>
      </c>
      <c r="B82" t="s">
        <v>312</v>
      </c>
      <c r="C82">
        <f>VLOOKUP(A82,ID!$A$1:$B$855,2,FALSE)</f>
        <v>642233</v>
      </c>
      <c r="D82" t="s">
        <v>222</v>
      </c>
      <c r="E82">
        <v>98.8</v>
      </c>
    </row>
    <row r="83" spans="1:5" x14ac:dyDescent="0.5">
      <c r="A83" t="s">
        <v>510</v>
      </c>
      <c r="B83" t="s">
        <v>511</v>
      </c>
      <c r="C83">
        <f>VLOOKUP(A83,ID!$A$1:$B$855,2,FALSE)</f>
        <v>643290</v>
      </c>
      <c r="D83" t="s">
        <v>222</v>
      </c>
      <c r="E83">
        <v>98.7</v>
      </c>
    </row>
    <row r="84" spans="1:5" x14ac:dyDescent="0.5">
      <c r="A84" t="s">
        <v>794</v>
      </c>
      <c r="B84" t="s">
        <v>795</v>
      </c>
      <c r="C84">
        <f>VLOOKUP(A84,ID!$A$1:$B$855,2,FALSE)</f>
        <v>685503</v>
      </c>
      <c r="D84" t="s">
        <v>222</v>
      </c>
      <c r="E84">
        <v>98.7</v>
      </c>
    </row>
    <row r="85" spans="1:5" x14ac:dyDescent="0.5">
      <c r="A85" t="s">
        <v>706</v>
      </c>
      <c r="B85" t="s">
        <v>242</v>
      </c>
      <c r="C85">
        <f>VLOOKUP(A85,ID!$A$1:$B$855,2,FALSE)</f>
        <v>542960</v>
      </c>
      <c r="D85" t="s">
        <v>222</v>
      </c>
      <c r="E85">
        <v>98.7</v>
      </c>
    </row>
    <row r="86" spans="1:5" x14ac:dyDescent="0.5">
      <c r="A86" t="s">
        <v>728</v>
      </c>
      <c r="B86" t="s">
        <v>729</v>
      </c>
      <c r="C86">
        <f>VLOOKUP(A86,ID!$A$1:$B$855,2,FALSE)</f>
        <v>545343</v>
      </c>
      <c r="D86" t="s">
        <v>222</v>
      </c>
      <c r="E86">
        <v>98.7</v>
      </c>
    </row>
    <row r="87" spans="1:5" x14ac:dyDescent="0.5">
      <c r="A87" t="s">
        <v>940</v>
      </c>
      <c r="B87" t="s">
        <v>941</v>
      </c>
      <c r="C87">
        <f>VLOOKUP(A87,ID!$A$1:$B$855,2,FALSE)</f>
        <v>594311</v>
      </c>
      <c r="D87" t="s">
        <v>222</v>
      </c>
      <c r="E87">
        <v>98.7</v>
      </c>
    </row>
    <row r="88" spans="1:5" x14ac:dyDescent="0.5">
      <c r="A88" t="s">
        <v>946</v>
      </c>
      <c r="B88" t="s">
        <v>161</v>
      </c>
      <c r="C88">
        <f>VLOOKUP(A88,ID!$A$1:$B$855,2,FALSE)</f>
        <v>571800</v>
      </c>
      <c r="D88" t="s">
        <v>222</v>
      </c>
      <c r="E88">
        <v>98.7</v>
      </c>
    </row>
    <row r="89" spans="1:5" x14ac:dyDescent="0.5">
      <c r="A89" t="s">
        <v>573</v>
      </c>
      <c r="B89" t="s">
        <v>212</v>
      </c>
      <c r="C89">
        <f>VLOOKUP(A89,ID!$A$1:$B$855,2,FALSE)</f>
        <v>669952</v>
      </c>
      <c r="D89" t="s">
        <v>222</v>
      </c>
      <c r="E89">
        <v>98.7</v>
      </c>
    </row>
    <row r="90" spans="1:5" x14ac:dyDescent="0.5">
      <c r="A90" t="s">
        <v>108</v>
      </c>
      <c r="B90" t="s">
        <v>295</v>
      </c>
      <c r="C90">
        <f>VLOOKUP(A90,ID!$A$1:$B$855,2,FALSE)</f>
        <v>669432</v>
      </c>
      <c r="D90" t="s">
        <v>222</v>
      </c>
      <c r="E90">
        <v>98.7</v>
      </c>
    </row>
    <row r="91" spans="1:5" x14ac:dyDescent="0.5">
      <c r="A91" t="s">
        <v>538</v>
      </c>
      <c r="B91" t="s">
        <v>229</v>
      </c>
      <c r="C91">
        <f>VLOOKUP(A91,ID!$A$1:$B$855,2,FALSE)</f>
        <v>641582</v>
      </c>
      <c r="D91" t="s">
        <v>222</v>
      </c>
      <c r="E91">
        <v>98.6</v>
      </c>
    </row>
    <row r="92" spans="1:5" x14ac:dyDescent="0.5">
      <c r="A92" t="s">
        <v>1029</v>
      </c>
      <c r="B92" t="s">
        <v>229</v>
      </c>
      <c r="C92">
        <f>VLOOKUP(A92,ID!$A$1:$B$855,2,FALSE)</f>
        <v>621381</v>
      </c>
      <c r="D92" t="s">
        <v>222</v>
      </c>
      <c r="E92">
        <v>98.6</v>
      </c>
    </row>
    <row r="93" spans="1:5" x14ac:dyDescent="0.5">
      <c r="A93" t="s">
        <v>688</v>
      </c>
      <c r="B93" t="s">
        <v>689</v>
      </c>
      <c r="C93">
        <f>VLOOKUP(A93,ID!$A$1:$B$855,2,FALSE)</f>
        <v>600921</v>
      </c>
      <c r="D93" t="s">
        <v>222</v>
      </c>
      <c r="E93">
        <v>98.6</v>
      </c>
    </row>
    <row r="94" spans="1:5" x14ac:dyDescent="0.5">
      <c r="A94" t="s">
        <v>357</v>
      </c>
      <c r="B94" t="s">
        <v>358</v>
      </c>
      <c r="C94">
        <f>VLOOKUP(A94,ID!$A$1:$B$855,2,FALSE)</f>
        <v>641941</v>
      </c>
      <c r="D94" t="s">
        <v>222</v>
      </c>
      <c r="E94">
        <v>98.6</v>
      </c>
    </row>
    <row r="95" spans="1:5" x14ac:dyDescent="0.5">
      <c r="A95" t="s">
        <v>414</v>
      </c>
      <c r="B95" t="s">
        <v>115</v>
      </c>
      <c r="C95">
        <f>VLOOKUP(A95,ID!$A$1:$B$855,2,FALSE)</f>
        <v>656756</v>
      </c>
      <c r="D95" t="s">
        <v>222</v>
      </c>
      <c r="E95">
        <v>98.6</v>
      </c>
    </row>
    <row r="96" spans="1:5" x14ac:dyDescent="0.5">
      <c r="A96" t="s">
        <v>339</v>
      </c>
      <c r="B96" t="s">
        <v>340</v>
      </c>
      <c r="C96">
        <f>VLOOKUP(A96,ID!$A$1:$B$855,2,FALSE)</f>
        <v>628317</v>
      </c>
      <c r="D96" t="s">
        <v>222</v>
      </c>
      <c r="E96">
        <v>98.6</v>
      </c>
    </row>
    <row r="97" spans="1:5" x14ac:dyDescent="0.5">
      <c r="A97" t="s">
        <v>363</v>
      </c>
      <c r="B97" t="s">
        <v>364</v>
      </c>
      <c r="C97">
        <f>VLOOKUP(A97,ID!$A$1:$B$855,2,FALSE)</f>
        <v>571521</v>
      </c>
      <c r="D97" t="s">
        <v>222</v>
      </c>
      <c r="E97">
        <v>98.5</v>
      </c>
    </row>
    <row r="98" spans="1:5" x14ac:dyDescent="0.5">
      <c r="A98" t="s">
        <v>765</v>
      </c>
      <c r="B98" t="s">
        <v>720</v>
      </c>
      <c r="C98">
        <f>VLOOKUP(A98,ID!$A$1:$B$855,2,FALSE)</f>
        <v>664074</v>
      </c>
      <c r="D98" t="s">
        <v>222</v>
      </c>
      <c r="E98">
        <v>98.5</v>
      </c>
    </row>
    <row r="99" spans="1:5" x14ac:dyDescent="0.5">
      <c r="A99" t="s">
        <v>727</v>
      </c>
      <c r="B99" t="s">
        <v>247</v>
      </c>
      <c r="C99">
        <f>VLOOKUP(A99,ID!$A$1:$B$855,2,FALSE)</f>
        <v>650671</v>
      </c>
      <c r="D99" t="s">
        <v>222</v>
      </c>
      <c r="E99">
        <v>98.5</v>
      </c>
    </row>
    <row r="100" spans="1:5" x14ac:dyDescent="0.5">
      <c r="A100" t="s">
        <v>708</v>
      </c>
      <c r="B100" t="s">
        <v>57</v>
      </c>
      <c r="C100">
        <f>VLOOKUP(A100,ID!$A$1:$B$855,2,FALSE)</f>
        <v>502154</v>
      </c>
      <c r="D100" t="s">
        <v>222</v>
      </c>
      <c r="E100">
        <v>98.5</v>
      </c>
    </row>
    <row r="101" spans="1:5" x14ac:dyDescent="0.5">
      <c r="A101" t="s">
        <v>350</v>
      </c>
      <c r="B101" t="s">
        <v>367</v>
      </c>
      <c r="C101">
        <f>VLOOKUP(A101,ID!$A$1:$B$855,2,FALSE)</f>
        <v>592866</v>
      </c>
      <c r="D101" t="s">
        <v>222</v>
      </c>
      <c r="E101">
        <v>98.4</v>
      </c>
    </row>
    <row r="102" spans="1:5" x14ac:dyDescent="0.5">
      <c r="A102" t="s">
        <v>820</v>
      </c>
      <c r="B102" t="s">
        <v>821</v>
      </c>
      <c r="C102">
        <f>VLOOKUP(A102,ID!$A$1:$B$855,2,FALSE)</f>
        <v>595191</v>
      </c>
      <c r="D102" t="s">
        <v>222</v>
      </c>
      <c r="E102">
        <v>98.4</v>
      </c>
    </row>
    <row r="103" spans="1:5" x14ac:dyDescent="0.5">
      <c r="A103" t="s">
        <v>269</v>
      </c>
      <c r="B103" t="s">
        <v>270</v>
      </c>
      <c r="C103">
        <f>VLOOKUP(A103,ID!$A$1:$B$855,2,FALSE)</f>
        <v>656731</v>
      </c>
      <c r="D103" t="s">
        <v>222</v>
      </c>
      <c r="E103">
        <v>98.4</v>
      </c>
    </row>
    <row r="104" spans="1:5" x14ac:dyDescent="0.5">
      <c r="A104" t="s">
        <v>184</v>
      </c>
      <c r="B104" t="s">
        <v>520</v>
      </c>
      <c r="C104">
        <f>VLOOKUP(A104,ID!$A$1:$B$855,2,FALSE)</f>
        <v>592761</v>
      </c>
      <c r="D104" t="s">
        <v>222</v>
      </c>
      <c r="E104">
        <v>98.4</v>
      </c>
    </row>
    <row r="105" spans="1:5" x14ac:dyDescent="0.5">
      <c r="A105" t="s">
        <v>287</v>
      </c>
      <c r="B105" t="s">
        <v>288</v>
      </c>
      <c r="C105">
        <f>VLOOKUP(A105,ID!$A$1:$B$855,2,FALSE)</f>
        <v>643338</v>
      </c>
      <c r="D105" t="s">
        <v>222</v>
      </c>
      <c r="E105">
        <v>98.4</v>
      </c>
    </row>
    <row r="106" spans="1:5" x14ac:dyDescent="0.5">
      <c r="A106" t="s">
        <v>56</v>
      </c>
      <c r="B106" t="s">
        <v>57</v>
      </c>
      <c r="C106">
        <f>VLOOKUP(A106,ID!$A$1:$B$855,2,FALSE)</f>
        <v>554430</v>
      </c>
      <c r="D106" t="s">
        <v>222</v>
      </c>
      <c r="E106">
        <v>98.4</v>
      </c>
    </row>
    <row r="107" spans="1:5" x14ac:dyDescent="0.5">
      <c r="A107" t="s">
        <v>314</v>
      </c>
      <c r="B107" t="s">
        <v>315</v>
      </c>
      <c r="C107">
        <f>VLOOKUP(A107,ID!$A$1:$B$855,2,FALSE)</f>
        <v>547942</v>
      </c>
      <c r="D107" t="s">
        <v>222</v>
      </c>
      <c r="E107">
        <v>98.4</v>
      </c>
    </row>
    <row r="108" spans="1:5" x14ac:dyDescent="0.5">
      <c r="A108" t="s">
        <v>917</v>
      </c>
      <c r="B108" t="s">
        <v>119</v>
      </c>
      <c r="C108">
        <f>VLOOKUP(A108,ID!$A$1:$B$855,2,FALSE)</f>
        <v>657746</v>
      </c>
      <c r="D108" t="s">
        <v>222</v>
      </c>
      <c r="E108">
        <v>98.4</v>
      </c>
    </row>
    <row r="109" spans="1:5" x14ac:dyDescent="0.5">
      <c r="A109" t="s">
        <v>793</v>
      </c>
      <c r="B109" t="s">
        <v>353</v>
      </c>
      <c r="C109">
        <f>VLOOKUP(A109,ID!$A$1:$B$855,2,FALSE)</f>
        <v>594987</v>
      </c>
      <c r="D109" t="s">
        <v>222</v>
      </c>
      <c r="E109">
        <v>98.4</v>
      </c>
    </row>
    <row r="110" spans="1:5" x14ac:dyDescent="0.5">
      <c r="A110" t="s">
        <v>377</v>
      </c>
      <c r="B110" t="s">
        <v>141</v>
      </c>
      <c r="C110">
        <f>VLOOKUP(A110,ID!$A$1:$B$855,2,FALSE)</f>
        <v>670912</v>
      </c>
      <c r="D110" t="s">
        <v>222</v>
      </c>
      <c r="E110">
        <v>98.3</v>
      </c>
    </row>
    <row r="111" spans="1:5" x14ac:dyDescent="0.5">
      <c r="A111" t="s">
        <v>413</v>
      </c>
      <c r="B111" t="s">
        <v>247</v>
      </c>
      <c r="C111">
        <f>VLOOKUP(A111,ID!$A$1:$B$855,2,FALSE)</f>
        <v>614179</v>
      </c>
      <c r="D111" t="s">
        <v>222</v>
      </c>
      <c r="E111">
        <v>98.3</v>
      </c>
    </row>
    <row r="112" spans="1:5" x14ac:dyDescent="0.5">
      <c r="A112" t="s">
        <v>664</v>
      </c>
      <c r="B112" t="s">
        <v>29</v>
      </c>
      <c r="C112">
        <f>VLOOKUP(A112,ID!$A$1:$B$855,2,FALSE)</f>
        <v>656464</v>
      </c>
      <c r="D112" t="s">
        <v>222</v>
      </c>
      <c r="E112">
        <v>98.3</v>
      </c>
    </row>
    <row r="113" spans="1:5" x14ac:dyDescent="0.5">
      <c r="A113" t="s">
        <v>485</v>
      </c>
      <c r="B113" t="s">
        <v>486</v>
      </c>
      <c r="C113">
        <f>VLOOKUP(A113,ID!$A$1:$B$855,2,FALSE)</f>
        <v>608665</v>
      </c>
      <c r="D113" t="s">
        <v>222</v>
      </c>
      <c r="E113">
        <v>98.3</v>
      </c>
    </row>
    <row r="114" spans="1:5" x14ac:dyDescent="0.5">
      <c r="A114" t="s">
        <v>294</v>
      </c>
      <c r="B114" t="s">
        <v>295</v>
      </c>
      <c r="C114">
        <f>VLOOKUP(A114,ID!$A$1:$B$855,2,FALSE)</f>
        <v>642203</v>
      </c>
      <c r="D114" t="s">
        <v>222</v>
      </c>
      <c r="E114">
        <v>98.3</v>
      </c>
    </row>
    <row r="115" spans="1:5" x14ac:dyDescent="0.5">
      <c r="A115" t="s">
        <v>584</v>
      </c>
      <c r="B115" t="s">
        <v>272</v>
      </c>
      <c r="C115">
        <f>VLOOKUP(A115,ID!$A$1:$B$855,2,FALSE)</f>
        <v>641743</v>
      </c>
      <c r="D115" t="s">
        <v>222</v>
      </c>
      <c r="E115">
        <v>98.3</v>
      </c>
    </row>
    <row r="116" spans="1:5" x14ac:dyDescent="0.5">
      <c r="A116" t="s">
        <v>230</v>
      </c>
      <c r="B116" t="s">
        <v>231</v>
      </c>
      <c r="C116">
        <f>VLOOKUP(A116,ID!$A$1:$B$855,2,FALSE)</f>
        <v>660271</v>
      </c>
      <c r="D116" t="s">
        <v>222</v>
      </c>
      <c r="E116">
        <v>98.2</v>
      </c>
    </row>
    <row r="117" spans="1:5" x14ac:dyDescent="0.5">
      <c r="A117" t="s">
        <v>954</v>
      </c>
      <c r="B117" t="s">
        <v>220</v>
      </c>
      <c r="C117">
        <f>VLOOKUP(A117,ID!$A$1:$B$855,2,FALSE)</f>
        <v>663399</v>
      </c>
      <c r="D117" t="s">
        <v>222</v>
      </c>
      <c r="E117">
        <v>98.2</v>
      </c>
    </row>
    <row r="118" spans="1:5" x14ac:dyDescent="0.5">
      <c r="A118" t="s">
        <v>672</v>
      </c>
      <c r="B118" t="s">
        <v>673</v>
      </c>
      <c r="C118">
        <f>VLOOKUP(A118,ID!$A$1:$B$855,2,FALSE)</f>
        <v>657024</v>
      </c>
      <c r="D118" t="s">
        <v>222</v>
      </c>
      <c r="E118">
        <v>98.1</v>
      </c>
    </row>
    <row r="119" spans="1:5" x14ac:dyDescent="0.5">
      <c r="A119" t="s">
        <v>550</v>
      </c>
      <c r="B119" t="s">
        <v>105</v>
      </c>
      <c r="C119">
        <f>VLOOKUP(A119,ID!$A$1:$B$855,2,FALSE)</f>
        <v>594577</v>
      </c>
      <c r="D119" t="s">
        <v>222</v>
      </c>
      <c r="E119">
        <v>98.1</v>
      </c>
    </row>
    <row r="120" spans="1:5" x14ac:dyDescent="0.5">
      <c r="A120" t="s">
        <v>960</v>
      </c>
      <c r="B120" t="s">
        <v>720</v>
      </c>
      <c r="C120">
        <f>VLOOKUP(A120,ID!$A$1:$B$855,2,FALSE)</f>
        <v>596082</v>
      </c>
      <c r="D120" t="s">
        <v>222</v>
      </c>
      <c r="E120">
        <v>98.1</v>
      </c>
    </row>
    <row r="121" spans="1:5" x14ac:dyDescent="0.5">
      <c r="A121" t="s">
        <v>112</v>
      </c>
      <c r="B121" t="s">
        <v>113</v>
      </c>
      <c r="C121">
        <f>VLOOKUP(A121,ID!$A$1:$B$855,2,FALSE)</f>
        <v>608566</v>
      </c>
      <c r="D121" t="s">
        <v>222</v>
      </c>
      <c r="E121">
        <v>98.1</v>
      </c>
    </row>
    <row r="122" spans="1:5" x14ac:dyDescent="0.5">
      <c r="A122" t="s">
        <v>148</v>
      </c>
      <c r="B122" t="s">
        <v>149</v>
      </c>
      <c r="C122">
        <f>VLOOKUP(A122,ID!$A$1:$B$855,2,FALSE)</f>
        <v>593958</v>
      </c>
      <c r="D122" t="s">
        <v>222</v>
      </c>
      <c r="E122">
        <v>98.1</v>
      </c>
    </row>
    <row r="123" spans="1:5" x14ac:dyDescent="0.5">
      <c r="A123" t="s">
        <v>521</v>
      </c>
      <c r="B123" t="s">
        <v>177</v>
      </c>
      <c r="C123">
        <f>VLOOKUP(A123,ID!$A$1:$B$855,2,FALSE)</f>
        <v>664854</v>
      </c>
      <c r="D123" t="s">
        <v>222</v>
      </c>
      <c r="E123">
        <v>98.1</v>
      </c>
    </row>
    <row r="124" spans="1:5" x14ac:dyDescent="0.5">
      <c r="A124" t="s">
        <v>707</v>
      </c>
      <c r="B124" t="s">
        <v>170</v>
      </c>
      <c r="C124">
        <f>VLOOKUP(A124,ID!$A$1:$B$855,2,FALSE)</f>
        <v>664776</v>
      </c>
      <c r="D124" t="s">
        <v>222</v>
      </c>
      <c r="E124">
        <v>98.1</v>
      </c>
    </row>
    <row r="125" spans="1:5" x14ac:dyDescent="0.5">
      <c r="A125" t="s">
        <v>690</v>
      </c>
      <c r="B125" t="s">
        <v>260</v>
      </c>
      <c r="C125">
        <f>VLOOKUP(A125,ID!$A$1:$B$855,2,FALSE)</f>
        <v>663559</v>
      </c>
      <c r="D125" t="s">
        <v>222</v>
      </c>
      <c r="E125">
        <v>98</v>
      </c>
    </row>
    <row r="126" spans="1:5" x14ac:dyDescent="0.5">
      <c r="A126" t="s">
        <v>736</v>
      </c>
      <c r="B126" t="s">
        <v>737</v>
      </c>
      <c r="C126">
        <f>VLOOKUP(A126,ID!$A$1:$B$855,2,FALSE)</f>
        <v>548384</v>
      </c>
      <c r="D126" t="s">
        <v>222</v>
      </c>
      <c r="E126">
        <v>98</v>
      </c>
    </row>
    <row r="127" spans="1:5" x14ac:dyDescent="0.5">
      <c r="A127" t="s">
        <v>779</v>
      </c>
      <c r="B127" t="s">
        <v>65</v>
      </c>
      <c r="C127">
        <f>VLOOKUP(A127,ID!$A$1:$B$855,2,FALSE)</f>
        <v>643230</v>
      </c>
      <c r="D127" t="s">
        <v>222</v>
      </c>
      <c r="E127">
        <v>97.9</v>
      </c>
    </row>
    <row r="128" spans="1:5" x14ac:dyDescent="0.5">
      <c r="A128" t="s">
        <v>730</v>
      </c>
      <c r="B128" t="s">
        <v>25</v>
      </c>
      <c r="C128">
        <f>VLOOKUP(A128,ID!$A$1:$B$855,2,FALSE)</f>
        <v>676604</v>
      </c>
      <c r="D128" t="s">
        <v>222</v>
      </c>
      <c r="E128">
        <v>97.9</v>
      </c>
    </row>
    <row r="129" spans="1:5" x14ac:dyDescent="0.5">
      <c r="A129" t="s">
        <v>328</v>
      </c>
      <c r="B129" t="s">
        <v>329</v>
      </c>
      <c r="C129">
        <f>VLOOKUP(A129,ID!$A$1:$B$855,2,FALSE)</f>
        <v>664141</v>
      </c>
      <c r="D129" t="s">
        <v>222</v>
      </c>
      <c r="E129">
        <v>97.9</v>
      </c>
    </row>
    <row r="130" spans="1:5" x14ac:dyDescent="0.5">
      <c r="A130" t="s">
        <v>246</v>
      </c>
      <c r="B130" t="s">
        <v>247</v>
      </c>
      <c r="C130">
        <f>VLOOKUP(A130,ID!$A$1:$B$855,2,FALSE)</f>
        <v>621244</v>
      </c>
      <c r="D130" t="s">
        <v>222</v>
      </c>
      <c r="E130">
        <v>97.9</v>
      </c>
    </row>
    <row r="131" spans="1:5" x14ac:dyDescent="0.5">
      <c r="A131" t="s">
        <v>474</v>
      </c>
      <c r="B131" t="s">
        <v>662</v>
      </c>
      <c r="C131">
        <f>VLOOKUP(A131,ID!$A$1:$B$855,2,FALSE)</f>
        <v>650382</v>
      </c>
      <c r="D131" t="s">
        <v>222</v>
      </c>
      <c r="E131">
        <v>97.9</v>
      </c>
    </row>
    <row r="132" spans="1:5" x14ac:dyDescent="0.5">
      <c r="A132" t="s">
        <v>830</v>
      </c>
      <c r="B132" t="s">
        <v>605</v>
      </c>
      <c r="C132">
        <f>VLOOKUP(A132,ID!$A$1:$B$855,2,FALSE)</f>
        <v>571882</v>
      </c>
      <c r="D132" t="s">
        <v>222</v>
      </c>
      <c r="E132">
        <v>97.9</v>
      </c>
    </row>
    <row r="133" spans="1:5" x14ac:dyDescent="0.5">
      <c r="A133" t="s">
        <v>594</v>
      </c>
      <c r="B133" t="s">
        <v>305</v>
      </c>
      <c r="C133">
        <f>VLOOKUP(A133,ID!$A$1:$B$855,2,FALSE)</f>
        <v>458708</v>
      </c>
      <c r="D133" t="s">
        <v>222</v>
      </c>
      <c r="E133">
        <v>97.9</v>
      </c>
    </row>
    <row r="134" spans="1:5" x14ac:dyDescent="0.5">
      <c r="A134" t="s">
        <v>549</v>
      </c>
      <c r="B134" t="s">
        <v>191</v>
      </c>
      <c r="C134">
        <f>VLOOKUP(A134,ID!$A$1:$B$855,2,FALSE)</f>
        <v>605507</v>
      </c>
      <c r="D134" t="s">
        <v>222</v>
      </c>
      <c r="E134">
        <v>97.9</v>
      </c>
    </row>
    <row r="135" spans="1:5" x14ac:dyDescent="0.5">
      <c r="A135" t="s">
        <v>482</v>
      </c>
      <c r="B135" t="s">
        <v>483</v>
      </c>
      <c r="C135">
        <f>VLOOKUP(A135,ID!$A$1:$B$855,2,FALSE)</f>
        <v>429722</v>
      </c>
      <c r="D135" t="s">
        <v>222</v>
      </c>
      <c r="E135">
        <v>97.9</v>
      </c>
    </row>
    <row r="136" spans="1:5" x14ac:dyDescent="0.5">
      <c r="A136" t="s">
        <v>557</v>
      </c>
      <c r="B136" t="s">
        <v>558</v>
      </c>
      <c r="C136">
        <f>VLOOKUP(A136,ID!$A$1:$B$855,2,FALSE)</f>
        <v>656420</v>
      </c>
      <c r="D136" t="s">
        <v>222</v>
      </c>
      <c r="E136">
        <v>97.8</v>
      </c>
    </row>
    <row r="137" spans="1:5" x14ac:dyDescent="0.5">
      <c r="A137" t="s">
        <v>130</v>
      </c>
      <c r="B137" t="s">
        <v>131</v>
      </c>
      <c r="C137">
        <f>VLOOKUP(A137,ID!$A$1:$B$855,2,FALSE)</f>
        <v>669373</v>
      </c>
      <c r="D137" t="s">
        <v>222</v>
      </c>
      <c r="E137">
        <v>97.8</v>
      </c>
    </row>
    <row r="138" spans="1:5" x14ac:dyDescent="0.5">
      <c r="A138" t="s">
        <v>828</v>
      </c>
      <c r="B138" t="s">
        <v>829</v>
      </c>
      <c r="C138">
        <f>VLOOKUP(A138,ID!$A$1:$B$855,2,FALSE)</f>
        <v>642048</v>
      </c>
      <c r="D138" t="s">
        <v>222</v>
      </c>
      <c r="E138">
        <v>97.8</v>
      </c>
    </row>
    <row r="139" spans="1:5" x14ac:dyDescent="0.5">
      <c r="A139" t="s">
        <v>733</v>
      </c>
      <c r="B139" t="s">
        <v>734</v>
      </c>
      <c r="C139">
        <f>VLOOKUP(A139,ID!$A$1:$B$855,2,FALSE)</f>
        <v>596001</v>
      </c>
      <c r="D139" t="s">
        <v>222</v>
      </c>
      <c r="E139">
        <v>97.8</v>
      </c>
    </row>
    <row r="140" spans="1:5" x14ac:dyDescent="0.5">
      <c r="A140" t="s">
        <v>372</v>
      </c>
      <c r="B140" t="s">
        <v>373</v>
      </c>
      <c r="C140">
        <f>VLOOKUP(A140,ID!$A$1:$B$855,2,FALSE)</f>
        <v>570663</v>
      </c>
      <c r="D140" t="s">
        <v>222</v>
      </c>
      <c r="E140">
        <v>97.7</v>
      </c>
    </row>
    <row r="141" spans="1:5" x14ac:dyDescent="0.5">
      <c r="A141" t="s">
        <v>777</v>
      </c>
      <c r="B141" t="s">
        <v>778</v>
      </c>
      <c r="C141">
        <f>VLOOKUP(A141,ID!$A$1:$B$855,2,FALSE)</f>
        <v>605138</v>
      </c>
      <c r="D141" t="s">
        <v>222</v>
      </c>
      <c r="E141">
        <v>97.7</v>
      </c>
    </row>
    <row r="142" spans="1:5" x14ac:dyDescent="0.5">
      <c r="A142" t="s">
        <v>421</v>
      </c>
      <c r="B142" t="s">
        <v>422</v>
      </c>
      <c r="C142">
        <f>VLOOKUP(A142,ID!$A$1:$B$855,2,FALSE)</f>
        <v>656945</v>
      </c>
      <c r="D142" t="s">
        <v>222</v>
      </c>
      <c r="E142">
        <v>97.7</v>
      </c>
    </row>
    <row r="143" spans="1:5" x14ac:dyDescent="0.5">
      <c r="A143" t="s">
        <v>1028</v>
      </c>
      <c r="B143" t="s">
        <v>177</v>
      </c>
      <c r="C143">
        <f>VLOOKUP(A143,ID!$A$1:$B$855,2,FALSE)</f>
        <v>664682</v>
      </c>
      <c r="D143" t="s">
        <v>222</v>
      </c>
      <c r="E143">
        <v>97.6</v>
      </c>
    </row>
    <row r="144" spans="1:5" x14ac:dyDescent="0.5">
      <c r="A144" t="s">
        <v>275</v>
      </c>
      <c r="B144" t="s">
        <v>276</v>
      </c>
      <c r="C144">
        <f>VLOOKUP(A144,ID!$A$1:$B$855,2,FALSE)</f>
        <v>477132</v>
      </c>
      <c r="D144" t="s">
        <v>222</v>
      </c>
      <c r="E144">
        <v>97.6</v>
      </c>
    </row>
    <row r="145" spans="1:5" x14ac:dyDescent="0.5">
      <c r="A145" t="s">
        <v>732</v>
      </c>
      <c r="B145" t="s">
        <v>189</v>
      </c>
      <c r="C145">
        <f>VLOOKUP(A145,ID!$A$1:$B$855,2,FALSE)</f>
        <v>656638</v>
      </c>
      <c r="D145" t="s">
        <v>222</v>
      </c>
      <c r="E145">
        <v>97.5</v>
      </c>
    </row>
    <row r="146" spans="1:5" x14ac:dyDescent="0.5">
      <c r="A146" t="s">
        <v>979</v>
      </c>
      <c r="B146" t="s">
        <v>978</v>
      </c>
      <c r="C146">
        <f>VLOOKUP(A146,ID!$A$1:$B$855,2,FALSE)</f>
        <v>640464</v>
      </c>
      <c r="D146" t="s">
        <v>222</v>
      </c>
      <c r="E146">
        <v>97.5</v>
      </c>
    </row>
    <row r="147" spans="1:5" x14ac:dyDescent="0.5">
      <c r="A147" t="s">
        <v>202</v>
      </c>
      <c r="B147" t="s">
        <v>726</v>
      </c>
      <c r="C147">
        <f>VLOOKUP(A147,ID!$A$1:$B$855,2,FALSE)</f>
        <v>542881</v>
      </c>
      <c r="D147" t="s">
        <v>222</v>
      </c>
      <c r="E147">
        <v>97.5</v>
      </c>
    </row>
    <row r="148" spans="1:5" x14ac:dyDescent="0.5">
      <c r="A148" t="s">
        <v>289</v>
      </c>
      <c r="B148" t="s">
        <v>251</v>
      </c>
      <c r="C148">
        <f>VLOOKUP(A148,ID!$A$1:$B$855,2,FALSE)</f>
        <v>605397</v>
      </c>
      <c r="D148" t="s">
        <v>222</v>
      </c>
      <c r="E148">
        <v>97.5</v>
      </c>
    </row>
    <row r="149" spans="1:5" x14ac:dyDescent="0.5">
      <c r="A149" t="s">
        <v>401</v>
      </c>
      <c r="B149" t="s">
        <v>402</v>
      </c>
      <c r="C149">
        <f>VLOOKUP(A149,ID!$A$1:$B$855,2,FALSE)</f>
        <v>669212</v>
      </c>
      <c r="D149" t="s">
        <v>222</v>
      </c>
      <c r="E149">
        <v>97.4</v>
      </c>
    </row>
    <row r="150" spans="1:5" x14ac:dyDescent="0.5">
      <c r="A150" t="s">
        <v>184</v>
      </c>
      <c r="B150" t="s">
        <v>251</v>
      </c>
      <c r="C150">
        <f>VLOOKUP(A150,ID!$A$1:$B$855,2,FALSE)</f>
        <v>592761</v>
      </c>
      <c r="D150" t="s">
        <v>222</v>
      </c>
      <c r="E150">
        <v>97.4</v>
      </c>
    </row>
    <row r="151" spans="1:5" x14ac:dyDescent="0.5">
      <c r="A151" t="s">
        <v>902</v>
      </c>
      <c r="B151" t="s">
        <v>903</v>
      </c>
      <c r="C151">
        <f>VLOOKUP(A151,ID!$A$1:$B$855,2,FALSE)</f>
        <v>656620</v>
      </c>
      <c r="D151" t="s">
        <v>222</v>
      </c>
      <c r="E151">
        <v>97.4</v>
      </c>
    </row>
    <row r="152" spans="1:5" x14ac:dyDescent="0.5">
      <c r="A152" t="s">
        <v>445</v>
      </c>
      <c r="B152" t="s">
        <v>41</v>
      </c>
      <c r="C152">
        <f>VLOOKUP(A152,ID!$A$1:$B$855,2,FALSE)</f>
        <v>621295</v>
      </c>
      <c r="D152" t="s">
        <v>222</v>
      </c>
      <c r="E152">
        <v>97.4</v>
      </c>
    </row>
    <row r="153" spans="1:5" x14ac:dyDescent="0.5">
      <c r="A153" t="s">
        <v>66</v>
      </c>
      <c r="B153" t="s">
        <v>67</v>
      </c>
      <c r="C153">
        <f>VLOOKUP(A153,ID!$A$1:$B$855,2,FALSE)</f>
        <v>669203</v>
      </c>
      <c r="D153" t="s">
        <v>222</v>
      </c>
      <c r="E153">
        <v>97.4</v>
      </c>
    </row>
    <row r="154" spans="1:5" x14ac:dyDescent="0.5">
      <c r="A154" t="s">
        <v>499</v>
      </c>
      <c r="B154" t="s">
        <v>753</v>
      </c>
      <c r="C154">
        <f>VLOOKUP(A154,ID!$A$1:$B$855,2,FALSE)</f>
        <v>669330</v>
      </c>
      <c r="D154" t="s">
        <v>222</v>
      </c>
      <c r="E154">
        <v>97.3</v>
      </c>
    </row>
    <row r="155" spans="1:5" x14ac:dyDescent="0.5">
      <c r="A155" t="s">
        <v>614</v>
      </c>
      <c r="B155" t="s">
        <v>511</v>
      </c>
      <c r="C155">
        <f>VLOOKUP(A155,ID!$A$1:$B$855,2,FALSE)</f>
        <v>453192</v>
      </c>
      <c r="D155" t="s">
        <v>222</v>
      </c>
      <c r="E155">
        <v>97.3</v>
      </c>
    </row>
    <row r="156" spans="1:5" x14ac:dyDescent="0.5">
      <c r="A156" t="s">
        <v>448</v>
      </c>
      <c r="B156" t="s">
        <v>395</v>
      </c>
      <c r="C156">
        <f>VLOOKUP(A156,ID!$A$1:$B$855,2,FALSE)</f>
        <v>518886</v>
      </c>
      <c r="D156" t="s">
        <v>222</v>
      </c>
      <c r="E156">
        <v>97.2</v>
      </c>
    </row>
    <row r="157" spans="1:5" x14ac:dyDescent="0.5">
      <c r="A157" t="s">
        <v>894</v>
      </c>
      <c r="B157" t="s">
        <v>274</v>
      </c>
      <c r="C157">
        <f>VLOOKUP(A157,ID!$A$1:$B$855,2,FALSE)</f>
        <v>621074</v>
      </c>
      <c r="D157" t="s">
        <v>222</v>
      </c>
      <c r="E157">
        <v>97.2</v>
      </c>
    </row>
    <row r="158" spans="1:5" x14ac:dyDescent="0.5">
      <c r="A158" t="s">
        <v>559</v>
      </c>
      <c r="B158" t="s">
        <v>427</v>
      </c>
      <c r="C158">
        <f>VLOOKUP(A158,ID!$A$1:$B$855,2,FALSE)</f>
        <v>596057</v>
      </c>
      <c r="D158" t="s">
        <v>222</v>
      </c>
      <c r="E158">
        <v>97.2</v>
      </c>
    </row>
    <row r="159" spans="1:5" x14ac:dyDescent="0.5">
      <c r="A159" t="s">
        <v>403</v>
      </c>
      <c r="B159" t="s">
        <v>404</v>
      </c>
      <c r="C159">
        <f>VLOOKUP(A159,ID!$A$1:$B$855,2,FALSE)</f>
        <v>605280</v>
      </c>
      <c r="D159" t="s">
        <v>222</v>
      </c>
      <c r="E159">
        <v>97.2</v>
      </c>
    </row>
    <row r="160" spans="1:5" x14ac:dyDescent="0.5">
      <c r="A160" t="s">
        <v>128</v>
      </c>
      <c r="B160" t="s">
        <v>522</v>
      </c>
      <c r="C160">
        <f>VLOOKUP(A160,ID!$A$1:$B$855,2,FALSE)</f>
        <v>592351</v>
      </c>
      <c r="D160" t="s">
        <v>222</v>
      </c>
      <c r="E160">
        <v>97.1</v>
      </c>
    </row>
    <row r="161" spans="1:5" x14ac:dyDescent="0.5">
      <c r="A161" t="s">
        <v>901</v>
      </c>
      <c r="B161" t="s">
        <v>810</v>
      </c>
      <c r="C161">
        <f>VLOOKUP(A161,ID!$A$1:$B$855,2,FALSE)</f>
        <v>669424</v>
      </c>
      <c r="D161" t="s">
        <v>222</v>
      </c>
      <c r="E161">
        <v>97.1</v>
      </c>
    </row>
    <row r="162" spans="1:5" x14ac:dyDescent="0.5">
      <c r="A162" t="s">
        <v>244</v>
      </c>
      <c r="B162" t="s">
        <v>245</v>
      </c>
      <c r="C162">
        <f>VLOOKUP(A162,ID!$A$1:$B$855,2,FALSE)</f>
        <v>548389</v>
      </c>
      <c r="D162" t="s">
        <v>222</v>
      </c>
      <c r="E162">
        <v>97.1</v>
      </c>
    </row>
    <row r="163" spans="1:5" x14ac:dyDescent="0.5">
      <c r="A163" t="s">
        <v>682</v>
      </c>
      <c r="B163" t="s">
        <v>101</v>
      </c>
      <c r="C163">
        <f>VLOOKUP(A163,ID!$A$1:$B$855,2,FALSE)</f>
        <v>663531</v>
      </c>
      <c r="D163" t="s">
        <v>222</v>
      </c>
      <c r="E163">
        <v>97.1</v>
      </c>
    </row>
    <row r="164" spans="1:5" x14ac:dyDescent="0.5">
      <c r="A164" t="s">
        <v>872</v>
      </c>
      <c r="B164" t="s">
        <v>264</v>
      </c>
      <c r="C164">
        <f>VLOOKUP(A164,ID!$A$1:$B$855,2,FALSE)</f>
        <v>605521</v>
      </c>
      <c r="D164" t="s">
        <v>222</v>
      </c>
      <c r="E164">
        <v>97.1</v>
      </c>
    </row>
    <row r="165" spans="1:5" x14ac:dyDescent="0.5">
      <c r="A165" t="s">
        <v>450</v>
      </c>
      <c r="B165" t="s">
        <v>242</v>
      </c>
      <c r="C165">
        <f>VLOOKUP(A165,ID!$A$1:$B$855,2,FALSE)</f>
        <v>502202</v>
      </c>
      <c r="D165" t="s">
        <v>222</v>
      </c>
      <c r="E165">
        <v>97.1</v>
      </c>
    </row>
    <row r="166" spans="1:5" x14ac:dyDescent="0.5">
      <c r="A166" t="s">
        <v>926</v>
      </c>
      <c r="B166" t="s">
        <v>927</v>
      </c>
      <c r="C166">
        <f>VLOOKUP(A166,ID!$A$1:$B$855,2,FALSE)</f>
        <v>669135</v>
      </c>
      <c r="D166" t="s">
        <v>222</v>
      </c>
      <c r="E166">
        <v>97.1</v>
      </c>
    </row>
    <row r="167" spans="1:5" x14ac:dyDescent="0.5">
      <c r="A167" t="s">
        <v>760</v>
      </c>
      <c r="B167" t="s">
        <v>447</v>
      </c>
      <c r="C167">
        <f>VLOOKUP(A167,ID!$A$1:$B$855,2,FALSE)</f>
        <v>572125</v>
      </c>
      <c r="D167" t="s">
        <v>222</v>
      </c>
      <c r="E167">
        <v>97.1</v>
      </c>
    </row>
    <row r="168" spans="1:5" x14ac:dyDescent="0.5">
      <c r="A168" t="s">
        <v>599</v>
      </c>
      <c r="B168" t="s">
        <v>600</v>
      </c>
      <c r="C168">
        <f>VLOOKUP(A168,ID!$A$1:$B$855,2,FALSE)</f>
        <v>657053</v>
      </c>
      <c r="D168" t="s">
        <v>222</v>
      </c>
      <c r="E168">
        <v>97.1</v>
      </c>
    </row>
    <row r="169" spans="1:5" x14ac:dyDescent="0.5">
      <c r="A169" t="s">
        <v>515</v>
      </c>
      <c r="B169" t="s">
        <v>516</v>
      </c>
      <c r="C169">
        <f>VLOOKUP(A169,ID!$A$1:$B$855,2,FALSE)</f>
        <v>677976</v>
      </c>
      <c r="D169" t="s">
        <v>222</v>
      </c>
      <c r="E169">
        <v>97.1</v>
      </c>
    </row>
    <row r="170" spans="1:5" x14ac:dyDescent="0.5">
      <c r="A170" t="s">
        <v>771</v>
      </c>
      <c r="B170" t="s">
        <v>772</v>
      </c>
      <c r="C170">
        <f>VLOOKUP(A170,ID!$A$1:$B$855,2,FALSE)</f>
        <v>670456</v>
      </c>
      <c r="D170" t="s">
        <v>222</v>
      </c>
      <c r="E170">
        <v>97</v>
      </c>
    </row>
    <row r="171" spans="1:5" x14ac:dyDescent="0.5">
      <c r="A171" t="s">
        <v>1015</v>
      </c>
      <c r="B171" t="s">
        <v>1014</v>
      </c>
      <c r="C171">
        <f>VLOOKUP(A171,ID!$A$1:$B$855,2,FALSE)</f>
        <v>669912</v>
      </c>
      <c r="D171" t="s">
        <v>222</v>
      </c>
      <c r="E171">
        <v>97</v>
      </c>
    </row>
    <row r="172" spans="1:5" x14ac:dyDescent="0.5">
      <c r="A172" t="s">
        <v>687</v>
      </c>
      <c r="B172" t="s">
        <v>87</v>
      </c>
      <c r="C172">
        <f>VLOOKUP(A172,ID!$A$1:$B$855,2,FALSE)</f>
        <v>608371</v>
      </c>
      <c r="D172" t="s">
        <v>222</v>
      </c>
      <c r="E172">
        <v>97</v>
      </c>
    </row>
    <row r="173" spans="1:5" x14ac:dyDescent="0.5">
      <c r="A173" t="s">
        <v>375</v>
      </c>
      <c r="B173" t="s">
        <v>109</v>
      </c>
      <c r="C173">
        <f>VLOOKUP(A173,ID!$A$1:$B$855,2,FALSE)</f>
        <v>543507</v>
      </c>
      <c r="D173" t="s">
        <v>222</v>
      </c>
      <c r="E173">
        <v>97</v>
      </c>
    </row>
    <row r="174" spans="1:5" x14ac:dyDescent="0.5">
      <c r="A174" t="s">
        <v>968</v>
      </c>
      <c r="B174" t="s">
        <v>967</v>
      </c>
      <c r="C174">
        <f>VLOOKUP(A174,ID!$A$1:$B$855,2,FALSE)</f>
        <v>605218</v>
      </c>
      <c r="D174" t="s">
        <v>222</v>
      </c>
      <c r="E174">
        <v>97</v>
      </c>
    </row>
    <row r="175" spans="1:5" x14ac:dyDescent="0.5">
      <c r="A175" t="s">
        <v>773</v>
      </c>
      <c r="B175" t="s">
        <v>272</v>
      </c>
      <c r="C175">
        <f>VLOOKUP(A175,ID!$A$1:$B$855,2,FALSE)</f>
        <v>607455</v>
      </c>
      <c r="D175" t="s">
        <v>222</v>
      </c>
      <c r="E175">
        <v>96.9</v>
      </c>
    </row>
    <row r="176" spans="1:5" x14ac:dyDescent="0.5">
      <c r="A176" t="s">
        <v>375</v>
      </c>
      <c r="B176" t="s">
        <v>878</v>
      </c>
      <c r="C176">
        <f>VLOOKUP(A176,ID!$A$1:$B$855,2,FALSE)</f>
        <v>543507</v>
      </c>
      <c r="D176" t="s">
        <v>222</v>
      </c>
      <c r="E176">
        <v>96.9</v>
      </c>
    </row>
    <row r="177" spans="1:5" x14ac:dyDescent="0.5">
      <c r="A177" t="s">
        <v>700</v>
      </c>
      <c r="B177" t="s">
        <v>701</v>
      </c>
      <c r="C177">
        <f>VLOOKUP(A177,ID!$A$1:$B$855,2,FALSE)</f>
        <v>642545</v>
      </c>
      <c r="D177" t="s">
        <v>222</v>
      </c>
      <c r="E177">
        <v>96.9</v>
      </c>
    </row>
    <row r="178" spans="1:5" x14ac:dyDescent="0.5">
      <c r="A178" t="s">
        <v>694</v>
      </c>
      <c r="B178" t="s">
        <v>220</v>
      </c>
      <c r="C178">
        <f>VLOOKUP(A178,ID!$A$1:$B$855,2,FALSE)</f>
        <v>656232</v>
      </c>
      <c r="D178" t="s">
        <v>222</v>
      </c>
      <c r="E178">
        <v>96.9</v>
      </c>
    </row>
    <row r="179" spans="1:5" x14ac:dyDescent="0.5">
      <c r="A179" t="s">
        <v>443</v>
      </c>
      <c r="B179" t="s">
        <v>444</v>
      </c>
      <c r="C179">
        <f>VLOOKUP(A179,ID!$A$1:$B$855,2,FALSE)</f>
        <v>605130</v>
      </c>
      <c r="D179" t="s">
        <v>222</v>
      </c>
      <c r="E179">
        <v>96.9</v>
      </c>
    </row>
    <row r="180" spans="1:5" x14ac:dyDescent="0.5">
      <c r="A180" t="s">
        <v>376</v>
      </c>
      <c r="B180" t="s">
        <v>85</v>
      </c>
      <c r="C180">
        <f>VLOOKUP(A180,ID!$A$1:$B$855,2,FALSE)</f>
        <v>676477</v>
      </c>
      <c r="D180" t="s">
        <v>222</v>
      </c>
      <c r="E180">
        <v>96.8</v>
      </c>
    </row>
    <row r="181" spans="1:5" x14ac:dyDescent="0.5">
      <c r="A181" t="s">
        <v>566</v>
      </c>
      <c r="B181" t="s">
        <v>427</v>
      </c>
      <c r="C181">
        <f>VLOOKUP(A181,ID!$A$1:$B$855,2,FALSE)</f>
        <v>663738</v>
      </c>
      <c r="D181" t="s">
        <v>222</v>
      </c>
      <c r="E181">
        <v>96.8</v>
      </c>
    </row>
    <row r="182" spans="1:5" x14ac:dyDescent="0.5">
      <c r="A182" t="s">
        <v>711</v>
      </c>
      <c r="B182" t="s">
        <v>115</v>
      </c>
      <c r="C182">
        <f>VLOOKUP(A182,ID!$A$1:$B$855,2,FALSE)</f>
        <v>656548</v>
      </c>
      <c r="D182" t="s">
        <v>222</v>
      </c>
      <c r="E182">
        <v>96.8</v>
      </c>
    </row>
    <row r="183" spans="1:5" x14ac:dyDescent="0.5">
      <c r="A183" t="s">
        <v>621</v>
      </c>
      <c r="B183" t="s">
        <v>181</v>
      </c>
      <c r="C183">
        <f>VLOOKUP(A183,ID!$A$1:$B$855,2,FALSE)</f>
        <v>595928</v>
      </c>
      <c r="D183" t="s">
        <v>222</v>
      </c>
      <c r="E183">
        <v>96.7</v>
      </c>
    </row>
    <row r="184" spans="1:5" x14ac:dyDescent="0.5">
      <c r="A184" t="s">
        <v>791</v>
      </c>
      <c r="B184" t="s">
        <v>792</v>
      </c>
      <c r="C184">
        <f>VLOOKUP(A184,ID!$A$1:$B$855,2,FALSE)</f>
        <v>668687</v>
      </c>
      <c r="D184" t="s">
        <v>222</v>
      </c>
      <c r="E184">
        <v>96.7</v>
      </c>
    </row>
    <row r="185" spans="1:5" x14ac:dyDescent="0.5">
      <c r="A185" t="s">
        <v>761</v>
      </c>
      <c r="B185" t="s">
        <v>434</v>
      </c>
      <c r="C185">
        <f>VLOOKUP(A185,ID!$A$1:$B$855,2,FALSE)</f>
        <v>593619</v>
      </c>
      <c r="D185" t="s">
        <v>222</v>
      </c>
      <c r="E185">
        <v>96.6</v>
      </c>
    </row>
    <row r="186" spans="1:5" x14ac:dyDescent="0.5">
      <c r="A186" t="s">
        <v>173</v>
      </c>
      <c r="B186" t="s">
        <v>89</v>
      </c>
      <c r="C186">
        <f>VLOOKUP(A186,ID!$A$1:$B$855,2,FALSE)</f>
        <v>623167</v>
      </c>
      <c r="D186" t="s">
        <v>222</v>
      </c>
      <c r="E186">
        <v>96.6</v>
      </c>
    </row>
    <row r="187" spans="1:5" x14ac:dyDescent="0.5">
      <c r="A187" t="s">
        <v>996</v>
      </c>
      <c r="B187" t="s">
        <v>857</v>
      </c>
      <c r="C187">
        <f>VLOOKUP(A187,ID!$A$1:$B$855,2,FALSE)</f>
        <v>641672</v>
      </c>
      <c r="D187" t="s">
        <v>222</v>
      </c>
      <c r="E187">
        <v>96.6</v>
      </c>
    </row>
    <row r="188" spans="1:5" x14ac:dyDescent="0.5">
      <c r="A188" t="s">
        <v>744</v>
      </c>
      <c r="B188" t="s">
        <v>139</v>
      </c>
      <c r="C188">
        <f>VLOOKUP(A188,ID!$A$1:$B$855,2,FALSE)</f>
        <v>642083</v>
      </c>
      <c r="D188" t="s">
        <v>222</v>
      </c>
      <c r="E188">
        <v>96.6</v>
      </c>
    </row>
    <row r="189" spans="1:5" x14ac:dyDescent="0.5">
      <c r="A189" t="s">
        <v>476</v>
      </c>
      <c r="B189" t="s">
        <v>427</v>
      </c>
      <c r="C189">
        <f>VLOOKUP(A189,ID!$A$1:$B$855,2,FALSE)</f>
        <v>453268</v>
      </c>
      <c r="D189" t="s">
        <v>222</v>
      </c>
      <c r="E189">
        <v>96.6</v>
      </c>
    </row>
    <row r="190" spans="1:5" x14ac:dyDescent="0.5">
      <c r="A190" t="s">
        <v>377</v>
      </c>
      <c r="B190" t="s">
        <v>378</v>
      </c>
      <c r="C190">
        <f>VLOOKUP(A190,ID!$A$1:$B$855,2,FALSE)</f>
        <v>670912</v>
      </c>
      <c r="D190" t="s">
        <v>222</v>
      </c>
      <c r="E190">
        <v>96.6</v>
      </c>
    </row>
    <row r="191" spans="1:5" x14ac:dyDescent="0.5">
      <c r="A191" t="s">
        <v>858</v>
      </c>
      <c r="B191" t="s">
        <v>282</v>
      </c>
      <c r="C191">
        <f>VLOOKUP(A191,ID!$A$1:$B$855,2,FALSE)</f>
        <v>663992</v>
      </c>
      <c r="D191" t="s">
        <v>222</v>
      </c>
      <c r="E191">
        <v>96.6</v>
      </c>
    </row>
    <row r="192" spans="1:5" x14ac:dyDescent="0.5">
      <c r="A192" t="s">
        <v>169</v>
      </c>
      <c r="B192" t="s">
        <v>170</v>
      </c>
      <c r="C192">
        <f>VLOOKUP(A192,ID!$A$1:$B$855,2,FALSE)</f>
        <v>543606</v>
      </c>
      <c r="D192" t="s">
        <v>222</v>
      </c>
      <c r="E192">
        <v>96.5</v>
      </c>
    </row>
    <row r="193" spans="1:5" x14ac:dyDescent="0.5">
      <c r="A193" t="s">
        <v>284</v>
      </c>
      <c r="B193" t="s">
        <v>285</v>
      </c>
      <c r="C193">
        <f>VLOOKUP(A193,ID!$A$1:$B$855,2,FALSE)</f>
        <v>615698</v>
      </c>
      <c r="D193" t="s">
        <v>222</v>
      </c>
      <c r="E193">
        <v>96.5</v>
      </c>
    </row>
    <row r="194" spans="1:5" x14ac:dyDescent="0.5">
      <c r="A194" t="s">
        <v>840</v>
      </c>
      <c r="B194" t="s">
        <v>841</v>
      </c>
      <c r="C194">
        <f>VLOOKUP(A194,ID!$A$1:$B$855,2,FALSE)</f>
        <v>594795</v>
      </c>
      <c r="D194" t="s">
        <v>222</v>
      </c>
      <c r="E194">
        <v>96.5</v>
      </c>
    </row>
    <row r="195" spans="1:5" x14ac:dyDescent="0.5">
      <c r="A195" t="s">
        <v>114</v>
      </c>
      <c r="B195" t="s">
        <v>115</v>
      </c>
      <c r="C195">
        <f>VLOOKUP(A195,ID!$A$1:$B$855,2,FALSE)</f>
        <v>543475</v>
      </c>
      <c r="D195" t="s">
        <v>222</v>
      </c>
      <c r="E195">
        <v>96.5</v>
      </c>
    </row>
    <row r="196" spans="1:5" x14ac:dyDescent="0.5">
      <c r="A196" t="s">
        <v>697</v>
      </c>
      <c r="B196" t="s">
        <v>41</v>
      </c>
      <c r="C196">
        <f>VLOOKUP(A196,ID!$A$1:$B$855,2,FALSE)</f>
        <v>663734</v>
      </c>
      <c r="D196" t="s">
        <v>222</v>
      </c>
      <c r="E196">
        <v>96.4</v>
      </c>
    </row>
    <row r="197" spans="1:5" x14ac:dyDescent="0.5">
      <c r="A197" t="s">
        <v>850</v>
      </c>
      <c r="B197" t="s">
        <v>851</v>
      </c>
      <c r="C197">
        <f>VLOOKUP(A197,ID!$A$1:$B$855,2,FALSE)</f>
        <v>592858</v>
      </c>
      <c r="D197" t="s">
        <v>222</v>
      </c>
      <c r="E197">
        <v>96.4</v>
      </c>
    </row>
    <row r="198" spans="1:5" x14ac:dyDescent="0.5">
      <c r="A198" t="s">
        <v>148</v>
      </c>
      <c r="B198" t="s">
        <v>764</v>
      </c>
      <c r="C198">
        <f>VLOOKUP(A198,ID!$A$1:$B$855,2,FALSE)</f>
        <v>593958</v>
      </c>
      <c r="D198" t="s">
        <v>222</v>
      </c>
      <c r="E198">
        <v>96.3</v>
      </c>
    </row>
    <row r="199" spans="1:5" x14ac:dyDescent="0.5">
      <c r="A199" t="s">
        <v>399</v>
      </c>
      <c r="B199" t="s">
        <v>400</v>
      </c>
      <c r="C199">
        <f>VLOOKUP(A199,ID!$A$1:$B$855,2,FALSE)</f>
        <v>624133</v>
      </c>
      <c r="D199" t="s">
        <v>222</v>
      </c>
      <c r="E199">
        <v>96.3</v>
      </c>
    </row>
    <row r="200" spans="1:5" x14ac:dyDescent="0.5">
      <c r="A200" t="s">
        <v>310</v>
      </c>
      <c r="B200" t="s">
        <v>229</v>
      </c>
      <c r="C200">
        <f>VLOOKUP(A200,ID!$A$1:$B$855,2,FALSE)</f>
        <v>519043</v>
      </c>
      <c r="D200" t="s">
        <v>222</v>
      </c>
      <c r="E200">
        <v>96.2</v>
      </c>
    </row>
    <row r="201" spans="1:5" x14ac:dyDescent="0.5">
      <c r="A201" t="s">
        <v>796</v>
      </c>
      <c r="B201" t="s">
        <v>797</v>
      </c>
      <c r="C201">
        <f>VLOOKUP(A201,ID!$A$1:$B$855,2,FALSE)</f>
        <v>607625</v>
      </c>
      <c r="D201" t="s">
        <v>222</v>
      </c>
      <c r="E201">
        <v>96.2</v>
      </c>
    </row>
    <row r="202" spans="1:5" x14ac:dyDescent="0.5">
      <c r="A202" t="s">
        <v>757</v>
      </c>
      <c r="B202" t="s">
        <v>247</v>
      </c>
      <c r="C202">
        <f>VLOOKUP(A202,ID!$A$1:$B$855,2,FALSE)</f>
        <v>592254</v>
      </c>
      <c r="D202" t="s">
        <v>222</v>
      </c>
      <c r="E202">
        <v>96.2</v>
      </c>
    </row>
    <row r="203" spans="1:5" x14ac:dyDescent="0.5">
      <c r="A203" t="s">
        <v>257</v>
      </c>
      <c r="B203" t="s">
        <v>258</v>
      </c>
      <c r="C203">
        <f>VLOOKUP(A203,ID!$A$1:$B$855,2,FALSE)</f>
        <v>605347</v>
      </c>
      <c r="D203" t="s">
        <v>222</v>
      </c>
      <c r="E203">
        <v>96.1</v>
      </c>
    </row>
    <row r="204" spans="1:5" x14ac:dyDescent="0.5">
      <c r="A204" t="s">
        <v>754</v>
      </c>
      <c r="B204" t="s">
        <v>645</v>
      </c>
      <c r="C204">
        <f>VLOOKUP(A204,ID!$A$1:$B$855,2,FALSE)</f>
        <v>607229</v>
      </c>
      <c r="D204" t="s">
        <v>222</v>
      </c>
      <c r="E204">
        <v>96.1</v>
      </c>
    </row>
    <row r="205" spans="1:5" x14ac:dyDescent="0.5">
      <c r="A205" t="s">
        <v>541</v>
      </c>
      <c r="B205" t="s">
        <v>542</v>
      </c>
      <c r="C205">
        <f>VLOOKUP(A205,ID!$A$1:$B$855,2,FALSE)</f>
        <v>518813</v>
      </c>
      <c r="D205" t="s">
        <v>222</v>
      </c>
      <c r="E205">
        <v>96.1</v>
      </c>
    </row>
    <row r="206" spans="1:5" x14ac:dyDescent="0.5">
      <c r="A206" t="s">
        <v>206</v>
      </c>
      <c r="B206" t="s">
        <v>207</v>
      </c>
      <c r="C206">
        <f>VLOOKUP(A206,ID!$A$1:$B$855,2,FALSE)</f>
        <v>547943</v>
      </c>
      <c r="D206" t="s">
        <v>222</v>
      </c>
      <c r="E206">
        <v>95.9</v>
      </c>
    </row>
    <row r="207" spans="1:5" x14ac:dyDescent="0.5">
      <c r="A207" t="s">
        <v>925</v>
      </c>
      <c r="B207" t="s">
        <v>272</v>
      </c>
      <c r="C207">
        <f>VLOOKUP(A207,ID!$A$1:$B$855,2,FALSE)</f>
        <v>461872</v>
      </c>
      <c r="D207" t="s">
        <v>222</v>
      </c>
      <c r="E207">
        <v>95.9</v>
      </c>
    </row>
    <row r="208" spans="1:5" x14ac:dyDescent="0.5">
      <c r="A208" t="s">
        <v>738</v>
      </c>
      <c r="B208" t="s">
        <v>141</v>
      </c>
      <c r="C208">
        <f>VLOOKUP(A208,ID!$A$1:$B$855,2,FALSE)</f>
        <v>661563</v>
      </c>
      <c r="D208" t="s">
        <v>222</v>
      </c>
      <c r="E208">
        <v>95.9</v>
      </c>
    </row>
    <row r="209" spans="1:5" x14ac:dyDescent="0.5">
      <c r="A209" t="s">
        <v>548</v>
      </c>
      <c r="B209" t="s">
        <v>37</v>
      </c>
      <c r="C209">
        <f>VLOOKUP(A209,ID!$A$1:$B$855,2,FALSE)</f>
        <v>552640</v>
      </c>
      <c r="D209" t="s">
        <v>222</v>
      </c>
      <c r="E209">
        <v>95.9</v>
      </c>
    </row>
    <row r="210" spans="1:5" x14ac:dyDescent="0.5">
      <c r="A210" t="s">
        <v>904</v>
      </c>
      <c r="B210" t="s">
        <v>305</v>
      </c>
      <c r="C210">
        <f>VLOOKUP(A210,ID!$A$1:$B$855,2,FALSE)</f>
        <v>458676</v>
      </c>
      <c r="D210" t="s">
        <v>222</v>
      </c>
      <c r="E210">
        <v>95.7</v>
      </c>
    </row>
    <row r="211" spans="1:5" x14ac:dyDescent="0.5">
      <c r="A211" t="s">
        <v>872</v>
      </c>
      <c r="B211" t="s">
        <v>873</v>
      </c>
      <c r="C211">
        <f>VLOOKUP(A211,ID!$A$1:$B$855,2,FALSE)</f>
        <v>605521</v>
      </c>
      <c r="D211" t="s">
        <v>222</v>
      </c>
      <c r="E211">
        <v>95.6</v>
      </c>
    </row>
    <row r="212" spans="1:5" x14ac:dyDescent="0.5">
      <c r="A212" t="s">
        <v>409</v>
      </c>
      <c r="B212" t="s">
        <v>170</v>
      </c>
      <c r="C212">
        <f>VLOOKUP(A212,ID!$A$1:$B$855,2,FALSE)</f>
        <v>518617</v>
      </c>
      <c r="D212" t="s">
        <v>222</v>
      </c>
      <c r="E212">
        <v>95.5</v>
      </c>
    </row>
    <row r="213" spans="1:5" x14ac:dyDescent="0.5">
      <c r="A213" t="s">
        <v>504</v>
      </c>
      <c r="B213" t="s">
        <v>141</v>
      </c>
      <c r="C213">
        <f>VLOOKUP(A213,ID!$A$1:$B$855,2,FALSE)</f>
        <v>570666</v>
      </c>
      <c r="D213" t="s">
        <v>222</v>
      </c>
      <c r="E213">
        <v>95.5</v>
      </c>
    </row>
    <row r="214" spans="1:5" x14ac:dyDescent="0.5">
      <c r="A214" t="s">
        <v>945</v>
      </c>
      <c r="B214" t="s">
        <v>797</v>
      </c>
      <c r="C214">
        <f>VLOOKUP(A214,ID!$A$1:$B$855,2,FALSE)</f>
        <v>571676</v>
      </c>
      <c r="D214" t="s">
        <v>222</v>
      </c>
      <c r="E214">
        <v>95.5</v>
      </c>
    </row>
    <row r="215" spans="1:5" x14ac:dyDescent="0.5">
      <c r="A215" t="s">
        <v>72</v>
      </c>
      <c r="B215" t="s">
        <v>73</v>
      </c>
      <c r="C215">
        <f>VLOOKUP(A215,ID!$A$1:$B$855,2,FALSE)</f>
        <v>607074</v>
      </c>
      <c r="D215" t="s">
        <v>222</v>
      </c>
      <c r="E215">
        <v>95.4</v>
      </c>
    </row>
    <row r="216" spans="1:5" x14ac:dyDescent="0.5">
      <c r="A216" t="s">
        <v>591</v>
      </c>
      <c r="B216" t="s">
        <v>37</v>
      </c>
      <c r="C216">
        <f>VLOOKUP(A216,ID!$A$1:$B$855,2,FALSE)</f>
        <v>605177</v>
      </c>
      <c r="D216" t="s">
        <v>222</v>
      </c>
      <c r="E216">
        <v>95.4</v>
      </c>
    </row>
    <row r="217" spans="1:5" x14ac:dyDescent="0.5">
      <c r="A217" t="s">
        <v>302</v>
      </c>
      <c r="B217" t="s">
        <v>303</v>
      </c>
      <c r="C217">
        <f>VLOOKUP(A217,ID!$A$1:$B$855,2,FALSE)</f>
        <v>594798</v>
      </c>
      <c r="D217" t="s">
        <v>222</v>
      </c>
      <c r="E217">
        <v>95.4</v>
      </c>
    </row>
    <row r="218" spans="1:5" x14ac:dyDescent="0.5">
      <c r="A218" t="s">
        <v>345</v>
      </c>
      <c r="B218" t="s">
        <v>346</v>
      </c>
      <c r="C218">
        <f>VLOOKUP(A218,ID!$A$1:$B$855,2,FALSE)</f>
        <v>656954</v>
      </c>
      <c r="D218" t="s">
        <v>222</v>
      </c>
      <c r="E218">
        <v>95.4</v>
      </c>
    </row>
    <row r="219" spans="1:5" x14ac:dyDescent="0.5">
      <c r="A219" t="s">
        <v>787</v>
      </c>
      <c r="B219" t="s">
        <v>456</v>
      </c>
      <c r="C219">
        <f>VLOOKUP(A219,ID!$A$1:$B$855,2,FALSE)</f>
        <v>669294</v>
      </c>
      <c r="D219" t="s">
        <v>222</v>
      </c>
      <c r="E219">
        <v>95.4</v>
      </c>
    </row>
    <row r="220" spans="1:5" x14ac:dyDescent="0.5">
      <c r="A220" t="s">
        <v>271</v>
      </c>
      <c r="B220" t="s">
        <v>272</v>
      </c>
      <c r="C220">
        <f>VLOOKUP(A220,ID!$A$1:$B$855,2,FALSE)</f>
        <v>543101</v>
      </c>
      <c r="D220" t="s">
        <v>222</v>
      </c>
      <c r="E220">
        <v>95.3</v>
      </c>
    </row>
    <row r="221" spans="1:5" x14ac:dyDescent="0.5">
      <c r="A221" t="s">
        <v>763</v>
      </c>
      <c r="B221" t="s">
        <v>481</v>
      </c>
      <c r="C221">
        <f>VLOOKUP(A221,ID!$A$1:$B$855,2,FALSE)</f>
        <v>605276</v>
      </c>
      <c r="D221" t="s">
        <v>222</v>
      </c>
      <c r="E221">
        <v>95.3</v>
      </c>
    </row>
    <row r="222" spans="1:5" x14ac:dyDescent="0.5">
      <c r="A222" t="s">
        <v>803</v>
      </c>
      <c r="B222" t="s">
        <v>41</v>
      </c>
      <c r="C222">
        <f>VLOOKUP(A222,ID!$A$1:$B$855,2,FALSE)</f>
        <v>676606</v>
      </c>
      <c r="D222" t="s">
        <v>222</v>
      </c>
      <c r="E222">
        <v>95.3</v>
      </c>
    </row>
    <row r="223" spans="1:5" x14ac:dyDescent="0.5">
      <c r="A223" t="s">
        <v>888</v>
      </c>
      <c r="B223" t="s">
        <v>115</v>
      </c>
      <c r="C223">
        <f>VLOOKUP(A223,ID!$A$1:$B$855,2,FALSE)</f>
        <v>663855</v>
      </c>
      <c r="D223" t="s">
        <v>222</v>
      </c>
      <c r="E223">
        <v>95.3</v>
      </c>
    </row>
    <row r="224" spans="1:5" x14ac:dyDescent="0.5">
      <c r="A224" t="s">
        <v>539</v>
      </c>
      <c r="B224" t="s">
        <v>1027</v>
      </c>
      <c r="C224">
        <f>VLOOKUP(A224,ID!$A$1:$B$855,2,FALSE)</f>
        <v>606424</v>
      </c>
      <c r="D224" t="s">
        <v>222</v>
      </c>
      <c r="E224">
        <v>95.2</v>
      </c>
    </row>
    <row r="225" spans="1:5" x14ac:dyDescent="0.5">
      <c r="A225" t="s">
        <v>323</v>
      </c>
      <c r="B225" t="s">
        <v>175</v>
      </c>
      <c r="C225">
        <f>VLOOKUP(A225,ID!$A$1:$B$855,2,FALSE)</f>
        <v>675916</v>
      </c>
      <c r="D225" t="s">
        <v>222</v>
      </c>
      <c r="E225">
        <v>95.2</v>
      </c>
    </row>
    <row r="226" spans="1:5" x14ac:dyDescent="0.5">
      <c r="A226" t="s">
        <v>695</v>
      </c>
      <c r="B226" t="s">
        <v>272</v>
      </c>
      <c r="C226">
        <f>VLOOKUP(A226,ID!$A$1:$B$855,2,FALSE)</f>
        <v>664948</v>
      </c>
      <c r="D226" t="s">
        <v>222</v>
      </c>
      <c r="E226">
        <v>95.2</v>
      </c>
    </row>
    <row r="227" spans="1:5" x14ac:dyDescent="0.5">
      <c r="A227" t="s">
        <v>324</v>
      </c>
      <c r="B227" t="s">
        <v>325</v>
      </c>
      <c r="C227">
        <f>VLOOKUP(A227,ID!$A$1:$B$855,2,FALSE)</f>
        <v>521230</v>
      </c>
      <c r="D227" t="s">
        <v>222</v>
      </c>
      <c r="E227">
        <v>95.1</v>
      </c>
    </row>
    <row r="228" spans="1:5" x14ac:dyDescent="0.5">
      <c r="A228" t="s">
        <v>543</v>
      </c>
      <c r="B228" t="s">
        <v>544</v>
      </c>
      <c r="C228">
        <f>VLOOKUP(A228,ID!$A$1:$B$855,2,FALSE)</f>
        <v>621249</v>
      </c>
      <c r="D228" t="s">
        <v>222</v>
      </c>
      <c r="E228">
        <v>95.1</v>
      </c>
    </row>
    <row r="229" spans="1:5" x14ac:dyDescent="0.5">
      <c r="A229" t="s">
        <v>527</v>
      </c>
      <c r="B229" t="s">
        <v>528</v>
      </c>
      <c r="C229">
        <f>VLOOKUP(A229,ID!$A$1:$B$855,2,FALSE)</f>
        <v>669060</v>
      </c>
      <c r="D229" t="s">
        <v>222</v>
      </c>
      <c r="E229">
        <v>95.1</v>
      </c>
    </row>
    <row r="230" spans="1:5" x14ac:dyDescent="0.5">
      <c r="A230" t="s">
        <v>316</v>
      </c>
      <c r="B230" t="s">
        <v>317</v>
      </c>
      <c r="C230">
        <f>VLOOKUP(A230,ID!$A$1:$B$855,2,FALSE)</f>
        <v>518876</v>
      </c>
      <c r="D230" t="s">
        <v>222</v>
      </c>
      <c r="E230">
        <v>95.1</v>
      </c>
    </row>
    <row r="231" spans="1:5" x14ac:dyDescent="0.5">
      <c r="A231" t="s">
        <v>892</v>
      </c>
      <c r="B231" t="s">
        <v>893</v>
      </c>
      <c r="C231">
        <f>VLOOKUP(A231,ID!$A$1:$B$855,2,FALSE)</f>
        <v>528748</v>
      </c>
      <c r="D231" t="s">
        <v>222</v>
      </c>
      <c r="E231">
        <v>95.1</v>
      </c>
    </row>
    <row r="232" spans="1:5" x14ac:dyDescent="0.5">
      <c r="A232" t="s">
        <v>477</v>
      </c>
      <c r="B232" t="s">
        <v>454</v>
      </c>
      <c r="C232">
        <f>VLOOKUP(A232,ID!$A$1:$B$855,2,FALSE)</f>
        <v>592426</v>
      </c>
      <c r="D232" t="s">
        <v>222</v>
      </c>
      <c r="E232">
        <v>95</v>
      </c>
    </row>
    <row r="233" spans="1:5" x14ac:dyDescent="0.5">
      <c r="A233" t="s">
        <v>629</v>
      </c>
      <c r="B233" t="s">
        <v>630</v>
      </c>
      <c r="C233">
        <f>VLOOKUP(A233,ID!$A$1:$B$855,2,FALSE)</f>
        <v>622075</v>
      </c>
      <c r="D233" t="s">
        <v>222</v>
      </c>
      <c r="E233">
        <v>94.9</v>
      </c>
    </row>
    <row r="234" spans="1:5" x14ac:dyDescent="0.5">
      <c r="A234" t="s">
        <v>606</v>
      </c>
      <c r="B234" t="s">
        <v>607</v>
      </c>
      <c r="C234">
        <f>VLOOKUP(A234,ID!$A$1:$B$855,2,FALSE)</f>
        <v>607237</v>
      </c>
      <c r="D234" t="s">
        <v>222</v>
      </c>
      <c r="E234">
        <v>94.8</v>
      </c>
    </row>
    <row r="235" spans="1:5" x14ac:dyDescent="0.5">
      <c r="A235" t="s">
        <v>811</v>
      </c>
      <c r="B235" t="s">
        <v>139</v>
      </c>
      <c r="C235">
        <f>VLOOKUP(A235,ID!$A$1:$B$855,2,FALSE)</f>
        <v>592717</v>
      </c>
      <c r="D235" t="s">
        <v>222</v>
      </c>
      <c r="E235">
        <v>94.7</v>
      </c>
    </row>
    <row r="236" spans="1:5" x14ac:dyDescent="0.5">
      <c r="A236" t="s">
        <v>273</v>
      </c>
      <c r="B236" t="s">
        <v>274</v>
      </c>
      <c r="C236">
        <f>VLOOKUP(A236,ID!$A$1:$B$855,2,FALSE)</f>
        <v>501381</v>
      </c>
      <c r="D236" t="s">
        <v>222</v>
      </c>
      <c r="E236">
        <v>94.7</v>
      </c>
    </row>
    <row r="237" spans="1:5" x14ac:dyDescent="0.5">
      <c r="A237" t="s">
        <v>699</v>
      </c>
      <c r="B237" t="s">
        <v>41</v>
      </c>
      <c r="C237">
        <f>VLOOKUP(A237,ID!$A$1:$B$855,2,FALSE)</f>
        <v>680704</v>
      </c>
      <c r="D237" t="s">
        <v>222</v>
      </c>
      <c r="E237">
        <v>94.7</v>
      </c>
    </row>
    <row r="238" spans="1:5" x14ac:dyDescent="0.5">
      <c r="A238" t="s">
        <v>920</v>
      </c>
      <c r="B238" t="s">
        <v>427</v>
      </c>
      <c r="C238">
        <f>VLOOKUP(A238,ID!$A$1:$B$855,2,FALSE)</f>
        <v>641447</v>
      </c>
      <c r="D238" t="s">
        <v>222</v>
      </c>
      <c r="E238">
        <v>94.7</v>
      </c>
    </row>
    <row r="239" spans="1:5" x14ac:dyDescent="0.5">
      <c r="A239" t="s">
        <v>309</v>
      </c>
      <c r="B239" t="s">
        <v>87</v>
      </c>
      <c r="C239">
        <f>VLOOKUP(A239,ID!$A$1:$B$855,2,FALSE)</f>
        <v>476595</v>
      </c>
      <c r="D239" t="s">
        <v>222</v>
      </c>
      <c r="E239">
        <v>94.7</v>
      </c>
    </row>
    <row r="240" spans="1:5" x14ac:dyDescent="0.5">
      <c r="A240" t="s">
        <v>614</v>
      </c>
      <c r="B240" t="s">
        <v>935</v>
      </c>
      <c r="C240">
        <f>VLOOKUP(A240,ID!$A$1:$B$855,2,FALSE)</f>
        <v>453192</v>
      </c>
      <c r="D240" t="s">
        <v>222</v>
      </c>
      <c r="E240">
        <v>94.6</v>
      </c>
    </row>
    <row r="241" spans="1:5" x14ac:dyDescent="0.5">
      <c r="A241" t="s">
        <v>259</v>
      </c>
      <c r="B241" t="s">
        <v>260</v>
      </c>
      <c r="C241">
        <f>VLOOKUP(A241,ID!$A$1:$B$855,2,FALSE)</f>
        <v>641927</v>
      </c>
      <c r="D241" t="s">
        <v>222</v>
      </c>
      <c r="E241">
        <v>94.6</v>
      </c>
    </row>
    <row r="242" spans="1:5" x14ac:dyDescent="0.5">
      <c r="A242" t="s">
        <v>455</v>
      </c>
      <c r="B242" t="s">
        <v>456</v>
      </c>
      <c r="C242">
        <f>VLOOKUP(A242,ID!$A$1:$B$855,2,FALSE)</f>
        <v>623149</v>
      </c>
      <c r="D242" t="s">
        <v>222</v>
      </c>
      <c r="E242">
        <v>94.6</v>
      </c>
    </row>
    <row r="243" spans="1:5" x14ac:dyDescent="0.5">
      <c r="A243" t="s">
        <v>1017</v>
      </c>
      <c r="B243" t="s">
        <v>89</v>
      </c>
      <c r="C243">
        <f>VLOOKUP(A243,ID!$A$1:$B$855,2,FALSE)</f>
        <v>606965</v>
      </c>
      <c r="D243" t="s">
        <v>222</v>
      </c>
      <c r="E243">
        <v>94.5</v>
      </c>
    </row>
    <row r="244" spans="1:5" x14ac:dyDescent="0.5">
      <c r="A244" t="s">
        <v>236</v>
      </c>
      <c r="B244" t="s">
        <v>412</v>
      </c>
      <c r="C244">
        <f>VLOOKUP(A244,ID!$A$1:$B$855,2,FALSE)</f>
        <v>622491</v>
      </c>
      <c r="D244" t="s">
        <v>222</v>
      </c>
      <c r="E244">
        <v>94.3</v>
      </c>
    </row>
    <row r="245" spans="1:5" x14ac:dyDescent="0.5">
      <c r="A245" t="s">
        <v>609</v>
      </c>
      <c r="B245" t="s">
        <v>610</v>
      </c>
      <c r="C245">
        <f>VLOOKUP(A245,ID!$A$1:$B$855,2,FALSE)</f>
        <v>621345</v>
      </c>
      <c r="D245" t="s">
        <v>222</v>
      </c>
      <c r="E245">
        <v>94.3</v>
      </c>
    </row>
    <row r="246" spans="1:5" x14ac:dyDescent="0.5">
      <c r="A246" t="s">
        <v>327</v>
      </c>
      <c r="B246" t="s">
        <v>45</v>
      </c>
      <c r="C246">
        <f>VLOOKUP(A246,ID!$A$1:$B$855,2,FALSE)</f>
        <v>621107</v>
      </c>
      <c r="D246" t="s">
        <v>222</v>
      </c>
      <c r="E246">
        <v>94.2</v>
      </c>
    </row>
    <row r="247" spans="1:5" x14ac:dyDescent="0.5">
      <c r="A247" t="s">
        <v>915</v>
      </c>
      <c r="B247" t="s">
        <v>916</v>
      </c>
      <c r="C247">
        <f>VLOOKUP(A247,ID!$A$1:$B$855,2,FALSE)</f>
        <v>518858</v>
      </c>
      <c r="D247" t="s">
        <v>222</v>
      </c>
      <c r="E247">
        <v>94.2</v>
      </c>
    </row>
    <row r="248" spans="1:5" x14ac:dyDescent="0.5">
      <c r="A248" t="s">
        <v>989</v>
      </c>
      <c r="B248" t="s">
        <v>170</v>
      </c>
      <c r="C248">
        <f>VLOOKUP(A248,ID!$A$1:$B$855,2,FALSE)</f>
        <v>657228</v>
      </c>
      <c r="D248" t="s">
        <v>222</v>
      </c>
      <c r="E248">
        <v>94.2</v>
      </c>
    </row>
    <row r="249" spans="1:5" x14ac:dyDescent="0.5">
      <c r="A249" t="s">
        <v>40</v>
      </c>
      <c r="B249" t="s">
        <v>41</v>
      </c>
      <c r="C249">
        <f>VLOOKUP(A249,ID!$A$1:$B$855,2,FALSE)</f>
        <v>601713</v>
      </c>
      <c r="D249" t="s">
        <v>222</v>
      </c>
      <c r="E249">
        <v>94.1</v>
      </c>
    </row>
    <row r="250" spans="1:5" x14ac:dyDescent="0.5">
      <c r="A250" t="s">
        <v>634</v>
      </c>
      <c r="B250" t="s">
        <v>520</v>
      </c>
      <c r="C250">
        <f>VLOOKUP(A250,ID!$A$1:$B$855,2,FALSE)</f>
        <v>676684</v>
      </c>
      <c r="D250" t="s">
        <v>222</v>
      </c>
      <c r="E250">
        <v>94.1</v>
      </c>
    </row>
    <row r="251" spans="1:5" x14ac:dyDescent="0.5">
      <c r="A251" t="s">
        <v>144</v>
      </c>
      <c r="B251" t="s">
        <v>145</v>
      </c>
      <c r="C251">
        <f>VLOOKUP(A251,ID!$A$1:$B$855,2,FALSE)</f>
        <v>664299</v>
      </c>
      <c r="D251" t="s">
        <v>222</v>
      </c>
      <c r="E251">
        <v>94.1</v>
      </c>
    </row>
    <row r="252" spans="1:5" x14ac:dyDescent="0.5">
      <c r="A252" t="s">
        <v>595</v>
      </c>
      <c r="B252" t="s">
        <v>481</v>
      </c>
      <c r="C252">
        <f>VLOOKUP(A252,ID!$A$1:$B$855,2,FALSE)</f>
        <v>456034</v>
      </c>
      <c r="D252" t="s">
        <v>222</v>
      </c>
      <c r="E252">
        <v>94.1</v>
      </c>
    </row>
    <row r="253" spans="1:5" x14ac:dyDescent="0.5">
      <c r="A253" t="s">
        <v>653</v>
      </c>
      <c r="B253" t="s">
        <v>526</v>
      </c>
      <c r="C253">
        <f>VLOOKUP(A253,ID!$A$1:$B$855,2,FALSE)</f>
        <v>502327</v>
      </c>
      <c r="D253" t="s">
        <v>222</v>
      </c>
      <c r="E253">
        <v>94</v>
      </c>
    </row>
    <row r="254" spans="1:5" x14ac:dyDescent="0.5">
      <c r="A254" t="s">
        <v>453</v>
      </c>
      <c r="B254" t="s">
        <v>454</v>
      </c>
      <c r="C254">
        <f>VLOOKUP(A254,ID!$A$1:$B$855,2,FALSE)</f>
        <v>596133</v>
      </c>
      <c r="D254" t="s">
        <v>222</v>
      </c>
      <c r="E254">
        <v>93.9</v>
      </c>
    </row>
    <row r="255" spans="1:5" x14ac:dyDescent="0.5">
      <c r="A255" t="s">
        <v>509</v>
      </c>
      <c r="B255" t="s">
        <v>57</v>
      </c>
      <c r="C255">
        <f>VLOOKUP(A255,ID!$A$1:$B$855,2,FALSE)</f>
        <v>641793</v>
      </c>
      <c r="D255" t="s">
        <v>222</v>
      </c>
      <c r="E255">
        <v>93.8</v>
      </c>
    </row>
    <row r="256" spans="1:5" x14ac:dyDescent="0.5">
      <c r="A256" t="s">
        <v>383</v>
      </c>
      <c r="B256" t="s">
        <v>384</v>
      </c>
      <c r="C256">
        <f>VLOOKUP(A256,ID!$A$1:$B$855,2,FALSE)</f>
        <v>642528</v>
      </c>
      <c r="D256" t="s">
        <v>222</v>
      </c>
      <c r="E256">
        <v>93.8</v>
      </c>
    </row>
    <row r="257" spans="1:5" x14ac:dyDescent="0.5">
      <c r="A257" t="s">
        <v>1032</v>
      </c>
      <c r="B257" t="s">
        <v>41</v>
      </c>
      <c r="C257">
        <f>VLOOKUP(A257,ID!$A$1:$B$855,2,FALSE)</f>
        <v>607374</v>
      </c>
      <c r="D257" t="s">
        <v>222</v>
      </c>
      <c r="E257">
        <v>93.7</v>
      </c>
    </row>
    <row r="258" spans="1:5" x14ac:dyDescent="0.5">
      <c r="A258" t="s">
        <v>128</v>
      </c>
      <c r="B258" t="s">
        <v>129</v>
      </c>
      <c r="C258">
        <f>VLOOKUP(A258,ID!$A$1:$B$855,2,FALSE)</f>
        <v>592351</v>
      </c>
      <c r="D258" t="s">
        <v>222</v>
      </c>
      <c r="E258">
        <v>93.7</v>
      </c>
    </row>
    <row r="259" spans="1:5" x14ac:dyDescent="0.5">
      <c r="A259" t="s">
        <v>366</v>
      </c>
      <c r="B259" t="s">
        <v>170</v>
      </c>
      <c r="C259">
        <f>VLOOKUP(A259,ID!$A$1:$B$855,2,FALSE)</f>
        <v>641394</v>
      </c>
      <c r="D259" t="s">
        <v>222</v>
      </c>
      <c r="E259">
        <v>93.7</v>
      </c>
    </row>
    <row r="260" spans="1:5" x14ac:dyDescent="0.5">
      <c r="A260" t="s">
        <v>766</v>
      </c>
      <c r="B260" t="s">
        <v>511</v>
      </c>
      <c r="C260">
        <f>VLOOKUP(A260,ID!$A$1:$B$855,2,FALSE)</f>
        <v>664875</v>
      </c>
      <c r="D260" t="s">
        <v>222</v>
      </c>
      <c r="E260">
        <v>93.7</v>
      </c>
    </row>
    <row r="261" spans="1:5" x14ac:dyDescent="0.5">
      <c r="A261" t="s">
        <v>963</v>
      </c>
      <c r="B261" t="s">
        <v>170</v>
      </c>
      <c r="C261">
        <f>VLOOKUP(A261,ID!$A$1:$B$855,2,FALSE)</f>
        <v>502593</v>
      </c>
      <c r="D261" t="s">
        <v>222</v>
      </c>
      <c r="E261">
        <v>93.7</v>
      </c>
    </row>
    <row r="262" spans="1:5" x14ac:dyDescent="0.5">
      <c r="A262" t="s">
        <v>1000</v>
      </c>
      <c r="B262" t="s">
        <v>481</v>
      </c>
      <c r="C262">
        <f>VLOOKUP(A262,ID!$A$1:$B$855,2,FALSE)</f>
        <v>475479</v>
      </c>
      <c r="D262" t="s">
        <v>222</v>
      </c>
      <c r="E262">
        <v>93.6</v>
      </c>
    </row>
    <row r="263" spans="1:5" x14ac:dyDescent="0.5">
      <c r="A263" t="s">
        <v>862</v>
      </c>
      <c r="B263" t="s">
        <v>863</v>
      </c>
      <c r="C263">
        <f>VLOOKUP(A263,ID!$A$1:$B$855,2,FALSE)</f>
        <v>669214</v>
      </c>
      <c r="D263" t="s">
        <v>222</v>
      </c>
      <c r="E263">
        <v>93.6</v>
      </c>
    </row>
    <row r="264" spans="1:5" x14ac:dyDescent="0.5">
      <c r="A264" t="s">
        <v>982</v>
      </c>
      <c r="B264" t="s">
        <v>981</v>
      </c>
      <c r="C264">
        <f>VLOOKUP(A264,ID!$A$1:$B$855,2,FALSE)</f>
        <v>671790</v>
      </c>
      <c r="D264" t="s">
        <v>222</v>
      </c>
      <c r="E264">
        <v>93.6</v>
      </c>
    </row>
    <row r="265" spans="1:5" x14ac:dyDescent="0.5">
      <c r="A265" t="s">
        <v>1031</v>
      </c>
      <c r="B265" t="s">
        <v>444</v>
      </c>
      <c r="C265">
        <f>VLOOKUP(A265,ID!$A$1:$B$855,2,FALSE)</f>
        <v>431148</v>
      </c>
      <c r="D265" t="s">
        <v>222</v>
      </c>
      <c r="E265">
        <v>93.5</v>
      </c>
    </row>
    <row r="266" spans="1:5" x14ac:dyDescent="0.5">
      <c r="A266" t="s">
        <v>788</v>
      </c>
      <c r="B266" t="s">
        <v>454</v>
      </c>
      <c r="C266">
        <f>VLOOKUP(A266,ID!$A$1:$B$855,2,FALSE)</f>
        <v>608652</v>
      </c>
      <c r="D266" t="s">
        <v>222</v>
      </c>
      <c r="E266">
        <v>93.5</v>
      </c>
    </row>
    <row r="267" spans="1:5" x14ac:dyDescent="0.5">
      <c r="A267" t="s">
        <v>612</v>
      </c>
      <c r="B267" t="s">
        <v>613</v>
      </c>
      <c r="C267">
        <f>VLOOKUP(A267,ID!$A$1:$B$855,2,FALSE)</f>
        <v>664126</v>
      </c>
      <c r="D267" t="s">
        <v>222</v>
      </c>
      <c r="E267">
        <v>93.5</v>
      </c>
    </row>
    <row r="268" spans="1:5" x14ac:dyDescent="0.5">
      <c r="A268" t="s">
        <v>866</v>
      </c>
      <c r="B268" t="s">
        <v>19</v>
      </c>
      <c r="C268">
        <f>VLOOKUP(A268,ID!$A$1:$B$855,2,FALSE)</f>
        <v>664092</v>
      </c>
      <c r="D268" t="s">
        <v>222</v>
      </c>
      <c r="E268">
        <v>93.5</v>
      </c>
    </row>
    <row r="269" spans="1:5" x14ac:dyDescent="0.5">
      <c r="A269" t="s">
        <v>240</v>
      </c>
      <c r="B269" t="s">
        <v>241</v>
      </c>
      <c r="C269">
        <f>VLOOKUP(A269,ID!$A$1:$B$855,2,FALSE)</f>
        <v>592836</v>
      </c>
      <c r="D269" t="s">
        <v>222</v>
      </c>
      <c r="E269">
        <v>93.4</v>
      </c>
    </row>
    <row r="270" spans="1:5" x14ac:dyDescent="0.5">
      <c r="A270" t="s">
        <v>108</v>
      </c>
      <c r="B270" t="s">
        <v>25</v>
      </c>
      <c r="C270">
        <f>VLOOKUP(A270,ID!$A$1:$B$855,2,FALSE)</f>
        <v>669432</v>
      </c>
      <c r="D270" t="s">
        <v>222</v>
      </c>
      <c r="E270">
        <v>93.4</v>
      </c>
    </row>
    <row r="271" spans="1:5" x14ac:dyDescent="0.5">
      <c r="A271" t="s">
        <v>202</v>
      </c>
      <c r="B271" t="s">
        <v>161</v>
      </c>
      <c r="C271">
        <f>VLOOKUP(A271,ID!$A$1:$B$855,2,FALSE)</f>
        <v>542881</v>
      </c>
      <c r="D271" t="s">
        <v>222</v>
      </c>
      <c r="E271">
        <v>93.3</v>
      </c>
    </row>
    <row r="272" spans="1:5" x14ac:dyDescent="0.5">
      <c r="A272" t="s">
        <v>100</v>
      </c>
      <c r="B272" t="s">
        <v>25</v>
      </c>
      <c r="C272">
        <f>VLOOKUP(A272,ID!$A$1:$B$855,2,FALSE)</f>
        <v>669302</v>
      </c>
      <c r="D272" t="s">
        <v>222</v>
      </c>
      <c r="E272">
        <v>93.3</v>
      </c>
    </row>
    <row r="273" spans="1:5" x14ac:dyDescent="0.5">
      <c r="A273" t="s">
        <v>484</v>
      </c>
      <c r="B273" t="s">
        <v>247</v>
      </c>
      <c r="C273">
        <f>VLOOKUP(A273,ID!$A$1:$B$855,2,FALSE)</f>
        <v>500779</v>
      </c>
      <c r="D273" t="s">
        <v>222</v>
      </c>
      <c r="E273">
        <v>93.2</v>
      </c>
    </row>
    <row r="274" spans="1:5" x14ac:dyDescent="0.5">
      <c r="A274" t="s">
        <v>74</v>
      </c>
      <c r="B274" t="s">
        <v>75</v>
      </c>
      <c r="C274">
        <f>VLOOKUP(A274,ID!$A$1:$B$855,2,FALSE)</f>
        <v>543037</v>
      </c>
      <c r="D274" t="s">
        <v>222</v>
      </c>
      <c r="E274">
        <v>93.1</v>
      </c>
    </row>
    <row r="275" spans="1:5" x14ac:dyDescent="0.5">
      <c r="A275" t="s">
        <v>496</v>
      </c>
      <c r="B275" t="s">
        <v>497</v>
      </c>
      <c r="C275">
        <f>VLOOKUP(A275,ID!$A$1:$B$855,2,FALSE)</f>
        <v>607572</v>
      </c>
      <c r="D275" t="s">
        <v>222</v>
      </c>
      <c r="E275">
        <v>93.1</v>
      </c>
    </row>
    <row r="276" spans="1:5" x14ac:dyDescent="0.5">
      <c r="A276" t="s">
        <v>539</v>
      </c>
      <c r="B276" t="s">
        <v>141</v>
      </c>
      <c r="C276">
        <f>VLOOKUP(A276,ID!$A$1:$B$855,2,FALSE)</f>
        <v>606424</v>
      </c>
      <c r="D276" t="s">
        <v>222</v>
      </c>
      <c r="E276">
        <v>93.1</v>
      </c>
    </row>
    <row r="277" spans="1:5" x14ac:dyDescent="0.5">
      <c r="A277" t="s">
        <v>426</v>
      </c>
      <c r="B277" t="s">
        <v>427</v>
      </c>
      <c r="C277">
        <f>VLOOKUP(A277,ID!$A$1:$B$855,2,FALSE)</f>
        <v>543339</v>
      </c>
      <c r="D277" t="s">
        <v>222</v>
      </c>
      <c r="E277">
        <v>93</v>
      </c>
    </row>
    <row r="278" spans="1:5" x14ac:dyDescent="0.5">
      <c r="A278" t="s">
        <v>1007</v>
      </c>
      <c r="B278" t="s">
        <v>444</v>
      </c>
      <c r="C278">
        <f>VLOOKUP(A278,ID!$A$1:$B$855,2,FALSE)</f>
        <v>664123</v>
      </c>
      <c r="D278" t="s">
        <v>222</v>
      </c>
      <c r="E278">
        <v>93</v>
      </c>
    </row>
    <row r="279" spans="1:5" x14ac:dyDescent="0.5">
      <c r="A279" t="s">
        <v>451</v>
      </c>
      <c r="B279" t="s">
        <v>452</v>
      </c>
      <c r="C279">
        <f>VLOOKUP(A279,ID!$A$1:$B$855,2,FALSE)</f>
        <v>547973</v>
      </c>
      <c r="D279" t="s">
        <v>222</v>
      </c>
      <c r="E279">
        <v>93</v>
      </c>
    </row>
    <row r="280" spans="1:5" x14ac:dyDescent="0.5">
      <c r="A280" t="s">
        <v>162</v>
      </c>
      <c r="B280" t="s">
        <v>163</v>
      </c>
      <c r="C280">
        <f>VLOOKUP(A280,ID!$A$1:$B$855,2,FALSE)</f>
        <v>668678</v>
      </c>
      <c r="D280" t="s">
        <v>222</v>
      </c>
      <c r="E280">
        <v>93</v>
      </c>
    </row>
    <row r="281" spans="1:5" x14ac:dyDescent="0.5">
      <c r="A281" t="s">
        <v>211</v>
      </c>
      <c r="B281" t="s">
        <v>242</v>
      </c>
      <c r="C281">
        <f>VLOOKUP(A281,ID!$A$1:$B$855,2,FALSE)</f>
        <v>641745</v>
      </c>
      <c r="D281" t="s">
        <v>222</v>
      </c>
      <c r="E281">
        <v>93</v>
      </c>
    </row>
    <row r="282" spans="1:5" x14ac:dyDescent="0.5">
      <c r="A282" t="s">
        <v>947</v>
      </c>
      <c r="B282" t="s">
        <v>491</v>
      </c>
      <c r="C282">
        <f>VLOOKUP(A282,ID!$A$1:$B$855,2,FALSE)</f>
        <v>594985</v>
      </c>
      <c r="D282" t="s">
        <v>222</v>
      </c>
      <c r="E282">
        <v>93</v>
      </c>
    </row>
    <row r="283" spans="1:5" x14ac:dyDescent="0.5">
      <c r="A283" t="s">
        <v>867</v>
      </c>
      <c r="B283" t="s">
        <v>645</v>
      </c>
      <c r="C283">
        <f>VLOOKUP(A283,ID!$A$1:$B$855,2,FALSE)</f>
        <v>667498</v>
      </c>
      <c r="D283" t="s">
        <v>222</v>
      </c>
      <c r="E283">
        <v>92.9</v>
      </c>
    </row>
    <row r="284" spans="1:5" x14ac:dyDescent="0.5">
      <c r="A284" t="s">
        <v>598</v>
      </c>
      <c r="B284" t="s">
        <v>422</v>
      </c>
      <c r="C284">
        <f>VLOOKUP(A284,ID!$A$1:$B$855,2,FALSE)</f>
        <v>656557</v>
      </c>
      <c r="D284" t="s">
        <v>222</v>
      </c>
      <c r="E284">
        <v>92.9</v>
      </c>
    </row>
    <row r="285" spans="1:5" x14ac:dyDescent="0.5">
      <c r="A285" t="s">
        <v>615</v>
      </c>
      <c r="B285" t="s">
        <v>616</v>
      </c>
      <c r="C285">
        <f>VLOOKUP(A285,ID!$A$1:$B$855,2,FALSE)</f>
        <v>659275</v>
      </c>
      <c r="D285" t="s">
        <v>222</v>
      </c>
      <c r="E285">
        <v>92.8</v>
      </c>
    </row>
    <row r="286" spans="1:5" x14ac:dyDescent="0.5">
      <c r="A286" t="s">
        <v>831</v>
      </c>
      <c r="B286" t="s">
        <v>89</v>
      </c>
      <c r="C286">
        <f>VLOOKUP(A286,ID!$A$1:$B$855,2,FALSE)</f>
        <v>595939</v>
      </c>
      <c r="D286" t="s">
        <v>222</v>
      </c>
      <c r="E286">
        <v>92.7</v>
      </c>
    </row>
    <row r="287" spans="1:5" x14ac:dyDescent="0.5">
      <c r="A287" t="s">
        <v>623</v>
      </c>
      <c r="B287" t="s">
        <v>624</v>
      </c>
      <c r="C287">
        <f>VLOOKUP(A287,ID!$A$1:$B$855,2,FALSE)</f>
        <v>465657</v>
      </c>
      <c r="D287" t="s">
        <v>222</v>
      </c>
      <c r="E287">
        <v>92.7</v>
      </c>
    </row>
    <row r="288" spans="1:5" x14ac:dyDescent="0.5">
      <c r="A288" t="s">
        <v>574</v>
      </c>
      <c r="B288" t="s">
        <v>575</v>
      </c>
      <c r="C288">
        <f>VLOOKUP(A288,ID!$A$1:$B$855,2,FALSE)</f>
        <v>605151</v>
      </c>
      <c r="D288" t="s">
        <v>222</v>
      </c>
      <c r="E288">
        <v>92.5</v>
      </c>
    </row>
    <row r="289" spans="1:5" x14ac:dyDescent="0.5">
      <c r="A289" t="s">
        <v>910</v>
      </c>
      <c r="B289" t="s">
        <v>264</v>
      </c>
      <c r="C289">
        <f>VLOOKUP(A289,ID!$A$1:$B$855,2,FALSE)</f>
        <v>592169</v>
      </c>
      <c r="D289" t="s">
        <v>222</v>
      </c>
      <c r="E289">
        <v>92.5</v>
      </c>
    </row>
    <row r="290" spans="1:5" x14ac:dyDescent="0.5">
      <c r="A290" t="s">
        <v>48</v>
      </c>
      <c r="B290" t="s">
        <v>49</v>
      </c>
      <c r="C290">
        <f>VLOOKUP(A290,ID!$A$1:$B$855,2,FALSE)</f>
        <v>656302</v>
      </c>
      <c r="D290" t="s">
        <v>222</v>
      </c>
      <c r="E290">
        <v>92.4</v>
      </c>
    </row>
    <row r="291" spans="1:5" x14ac:dyDescent="0.5">
      <c r="A291" t="s">
        <v>822</v>
      </c>
      <c r="B291" t="s">
        <v>823</v>
      </c>
      <c r="C291">
        <f>VLOOKUP(A291,ID!$A$1:$B$855,2,FALSE)</f>
        <v>623485</v>
      </c>
      <c r="D291" t="s">
        <v>222</v>
      </c>
      <c r="E291">
        <v>92.3</v>
      </c>
    </row>
    <row r="292" spans="1:5" x14ac:dyDescent="0.5">
      <c r="A292" t="s">
        <v>257</v>
      </c>
      <c r="B292" t="s">
        <v>923</v>
      </c>
      <c r="C292">
        <f>VLOOKUP(A292,ID!$A$1:$B$855,2,FALSE)</f>
        <v>605347</v>
      </c>
      <c r="D292" t="s">
        <v>222</v>
      </c>
      <c r="E292">
        <v>92.3</v>
      </c>
    </row>
    <row r="293" spans="1:5" x14ac:dyDescent="0.5">
      <c r="A293" t="s">
        <v>657</v>
      </c>
      <c r="B293" t="s">
        <v>511</v>
      </c>
      <c r="C293">
        <f>VLOOKUP(A293,ID!$A$1:$B$855,2,FALSE)</f>
        <v>657006</v>
      </c>
      <c r="D293" t="s">
        <v>222</v>
      </c>
      <c r="E293">
        <v>92.3</v>
      </c>
    </row>
    <row r="294" spans="1:5" x14ac:dyDescent="0.5">
      <c r="A294" t="s">
        <v>297</v>
      </c>
      <c r="B294" t="s">
        <v>298</v>
      </c>
      <c r="C294">
        <f>VLOOKUP(A294,ID!$A$1:$B$855,2,FALSE)</f>
        <v>640470</v>
      </c>
      <c r="D294" t="s">
        <v>222</v>
      </c>
      <c r="E294">
        <v>92.2</v>
      </c>
    </row>
    <row r="295" spans="1:5" x14ac:dyDescent="0.5">
      <c r="A295" t="s">
        <v>518</v>
      </c>
      <c r="B295" t="s">
        <v>519</v>
      </c>
      <c r="C295">
        <f>VLOOKUP(A295,ID!$A$1:$B$855,2,FALSE)</f>
        <v>519326</v>
      </c>
      <c r="D295" t="s">
        <v>222</v>
      </c>
      <c r="E295">
        <v>92.2</v>
      </c>
    </row>
    <row r="296" spans="1:5" x14ac:dyDescent="0.5">
      <c r="A296" t="s">
        <v>789</v>
      </c>
      <c r="B296" t="s">
        <v>790</v>
      </c>
      <c r="C296">
        <f>VLOOKUP(A296,ID!$A$1:$B$855,2,FALSE)</f>
        <v>664042</v>
      </c>
      <c r="D296" t="s">
        <v>222</v>
      </c>
      <c r="E296">
        <v>92.1</v>
      </c>
    </row>
    <row r="297" spans="1:5" x14ac:dyDescent="0.5">
      <c r="A297" t="s">
        <v>313</v>
      </c>
      <c r="B297" t="s">
        <v>295</v>
      </c>
      <c r="C297">
        <f>VLOOKUP(A297,ID!$A$1:$B$855,2,FALSE)</f>
        <v>621368</v>
      </c>
      <c r="D297" t="s">
        <v>222</v>
      </c>
      <c r="E297">
        <v>92</v>
      </c>
    </row>
    <row r="298" spans="1:5" x14ac:dyDescent="0.5">
      <c r="A298" t="s">
        <v>218</v>
      </c>
      <c r="B298" t="s">
        <v>119</v>
      </c>
      <c r="C298">
        <f>VLOOKUP(A298,ID!$A$1:$B$855,2,FALSE)</f>
        <v>502043</v>
      </c>
      <c r="D298" t="s">
        <v>222</v>
      </c>
      <c r="E298">
        <v>92</v>
      </c>
    </row>
    <row r="299" spans="1:5" x14ac:dyDescent="0.5">
      <c r="A299" t="s">
        <v>580</v>
      </c>
      <c r="B299" t="s">
        <v>139</v>
      </c>
      <c r="C299">
        <f>VLOOKUP(A299,ID!$A$1:$B$855,2,FALSE)</f>
        <v>571901</v>
      </c>
      <c r="D299" t="s">
        <v>222</v>
      </c>
      <c r="E299">
        <v>92</v>
      </c>
    </row>
    <row r="300" spans="1:5" x14ac:dyDescent="0.5">
      <c r="A300" t="s">
        <v>98</v>
      </c>
      <c r="B300" t="s">
        <v>99</v>
      </c>
      <c r="C300">
        <f>VLOOKUP(A300,ID!$A$1:$B$855,2,FALSE)</f>
        <v>592791</v>
      </c>
      <c r="D300" t="s">
        <v>222</v>
      </c>
      <c r="E300">
        <v>91.9</v>
      </c>
    </row>
    <row r="301" spans="1:5" x14ac:dyDescent="0.5">
      <c r="A301" t="s">
        <v>472</v>
      </c>
      <c r="B301" t="s">
        <v>151</v>
      </c>
      <c r="C301">
        <f>VLOOKUP(A301,ID!$A$1:$B$855,2,FALSE)</f>
        <v>493603</v>
      </c>
      <c r="D301" t="s">
        <v>222</v>
      </c>
      <c r="E301">
        <v>91.8</v>
      </c>
    </row>
    <row r="302" spans="1:5" x14ac:dyDescent="0.5">
      <c r="A302" t="s">
        <v>898</v>
      </c>
      <c r="B302" t="s">
        <v>139</v>
      </c>
      <c r="C302">
        <f>VLOOKUP(A302,ID!$A$1:$B$855,2,FALSE)</f>
        <v>676879</v>
      </c>
      <c r="D302" t="s">
        <v>222</v>
      </c>
      <c r="E302">
        <v>91.8</v>
      </c>
    </row>
    <row r="303" spans="1:5" x14ac:dyDescent="0.5">
      <c r="A303" t="s">
        <v>326</v>
      </c>
      <c r="B303" t="s">
        <v>25</v>
      </c>
      <c r="C303">
        <f>VLOOKUP(A303,ID!$A$1:$B$855,2,FALSE)</f>
        <v>657277</v>
      </c>
      <c r="D303" t="s">
        <v>222</v>
      </c>
      <c r="E303">
        <v>91.7</v>
      </c>
    </row>
    <row r="304" spans="1:5" x14ac:dyDescent="0.5">
      <c r="A304" t="s">
        <v>549</v>
      </c>
      <c r="B304" t="s">
        <v>45</v>
      </c>
      <c r="C304">
        <f>VLOOKUP(A304,ID!$A$1:$B$855,2,FALSE)</f>
        <v>605507</v>
      </c>
      <c r="D304" t="s">
        <v>222</v>
      </c>
      <c r="E304">
        <v>91.7</v>
      </c>
    </row>
    <row r="305" spans="1:5" x14ac:dyDescent="0.5">
      <c r="A305" t="s">
        <v>1013</v>
      </c>
      <c r="B305" t="s">
        <v>1012</v>
      </c>
      <c r="C305">
        <f>VLOOKUP(A305,ID!$A$1:$B$855,2,FALSE)</f>
        <v>628345</v>
      </c>
      <c r="D305" t="s">
        <v>222</v>
      </c>
      <c r="E305">
        <v>91.6</v>
      </c>
    </row>
    <row r="306" spans="1:5" x14ac:dyDescent="0.5">
      <c r="A306" t="s">
        <v>389</v>
      </c>
      <c r="B306" t="s">
        <v>390</v>
      </c>
      <c r="C306">
        <f>VLOOKUP(A306,ID!$A$1:$B$855,2,FALSE)</f>
        <v>622503</v>
      </c>
      <c r="D306" t="s">
        <v>222</v>
      </c>
      <c r="E306">
        <v>91.6</v>
      </c>
    </row>
    <row r="307" spans="1:5" x14ac:dyDescent="0.5">
      <c r="A307" t="s">
        <v>493</v>
      </c>
      <c r="B307" t="s">
        <v>456</v>
      </c>
      <c r="C307">
        <f>VLOOKUP(A307,ID!$A$1:$B$855,2,FALSE)</f>
        <v>643316</v>
      </c>
      <c r="D307" t="s">
        <v>222</v>
      </c>
      <c r="E307">
        <v>91.6</v>
      </c>
    </row>
    <row r="308" spans="1:5" x14ac:dyDescent="0.5">
      <c r="A308" t="s">
        <v>134</v>
      </c>
      <c r="B308" t="s">
        <v>654</v>
      </c>
      <c r="C308">
        <f>VLOOKUP(A308,ID!$A$1:$B$855,2,FALSE)</f>
        <v>642547</v>
      </c>
      <c r="D308" t="s">
        <v>222</v>
      </c>
      <c r="E308">
        <v>91.5</v>
      </c>
    </row>
    <row r="309" spans="1:5" x14ac:dyDescent="0.5">
      <c r="A309" t="s">
        <v>899</v>
      </c>
      <c r="B309" t="s">
        <v>900</v>
      </c>
      <c r="C309">
        <f>VLOOKUP(A309,ID!$A$1:$B$855,2,FALSE)</f>
        <v>672282</v>
      </c>
      <c r="D309" t="s">
        <v>222</v>
      </c>
      <c r="E309">
        <v>91.4</v>
      </c>
    </row>
    <row r="310" spans="1:5" x14ac:dyDescent="0.5">
      <c r="A310" t="s">
        <v>419</v>
      </c>
      <c r="B310" t="s">
        <v>420</v>
      </c>
      <c r="C310">
        <f>VLOOKUP(A310,ID!$A$1:$B$855,2,FALSE)</f>
        <v>622253</v>
      </c>
      <c r="D310" t="s">
        <v>222</v>
      </c>
      <c r="E310">
        <v>91.3</v>
      </c>
    </row>
    <row r="311" spans="1:5" x14ac:dyDescent="0.5">
      <c r="A311" t="s">
        <v>512</v>
      </c>
      <c r="B311" t="s">
        <v>513</v>
      </c>
      <c r="C311">
        <f>VLOOKUP(A311,ID!$A$1:$B$855,2,FALSE)</f>
        <v>448855</v>
      </c>
      <c r="D311" t="s">
        <v>222</v>
      </c>
      <c r="E311">
        <v>91.3</v>
      </c>
    </row>
    <row r="312" spans="1:5" x14ac:dyDescent="0.5">
      <c r="A312" t="s">
        <v>154</v>
      </c>
      <c r="B312" t="s">
        <v>155</v>
      </c>
      <c r="C312">
        <f>VLOOKUP(A312,ID!$A$1:$B$855,2,FALSE)</f>
        <v>450203</v>
      </c>
      <c r="D312" t="s">
        <v>222</v>
      </c>
      <c r="E312">
        <v>91.2</v>
      </c>
    </row>
    <row r="313" spans="1:5" x14ac:dyDescent="0.5">
      <c r="A313" t="s">
        <v>319</v>
      </c>
      <c r="B313" t="s">
        <v>25</v>
      </c>
      <c r="C313">
        <f>VLOOKUP(A313,ID!$A$1:$B$855,2,FALSE)</f>
        <v>607192</v>
      </c>
      <c r="D313" t="s">
        <v>222</v>
      </c>
      <c r="E313">
        <v>91.2</v>
      </c>
    </row>
    <row r="314" spans="1:5" x14ac:dyDescent="0.5">
      <c r="A314" t="s">
        <v>809</v>
      </c>
      <c r="B314" t="s">
        <v>810</v>
      </c>
      <c r="C314">
        <f>VLOOKUP(A314,ID!$A$1:$B$855,2,FALSE)</f>
        <v>519076</v>
      </c>
      <c r="D314" t="s">
        <v>222</v>
      </c>
      <c r="E314">
        <v>91.1</v>
      </c>
    </row>
    <row r="315" spans="1:5" x14ac:dyDescent="0.5">
      <c r="A315" t="s">
        <v>608</v>
      </c>
      <c r="B315" t="s">
        <v>247</v>
      </c>
      <c r="C315">
        <f>VLOOKUP(A315,ID!$A$1:$B$855,2,FALSE)</f>
        <v>501625</v>
      </c>
      <c r="D315" t="s">
        <v>222</v>
      </c>
      <c r="E315">
        <v>90.9</v>
      </c>
    </row>
    <row r="316" spans="1:5" x14ac:dyDescent="0.5">
      <c r="A316" t="s">
        <v>267</v>
      </c>
      <c r="B316" t="s">
        <v>268</v>
      </c>
      <c r="C316">
        <f>VLOOKUP(A316,ID!$A$1:$B$855,2,FALSE)</f>
        <v>661269</v>
      </c>
      <c r="D316" t="s">
        <v>222</v>
      </c>
      <c r="E316">
        <v>90.9</v>
      </c>
    </row>
    <row r="317" spans="1:5" x14ac:dyDescent="0.5">
      <c r="A317" t="s">
        <v>250</v>
      </c>
      <c r="B317" t="s">
        <v>251</v>
      </c>
      <c r="C317">
        <f>VLOOKUP(A317,ID!$A$1:$B$855,2,FALSE)</f>
        <v>605452</v>
      </c>
      <c r="D317" t="s">
        <v>222</v>
      </c>
      <c r="E317">
        <v>90.9</v>
      </c>
    </row>
    <row r="318" spans="1:5" x14ac:dyDescent="0.5">
      <c r="A318" t="s">
        <v>279</v>
      </c>
      <c r="B318" t="s">
        <v>677</v>
      </c>
      <c r="C318">
        <f>VLOOKUP(A318,ID!$A$1:$B$855,2,FALSE)</f>
        <v>592346</v>
      </c>
      <c r="D318" t="s">
        <v>222</v>
      </c>
      <c r="E318">
        <v>90.8</v>
      </c>
    </row>
    <row r="319" spans="1:5" x14ac:dyDescent="0.5">
      <c r="A319" t="s">
        <v>819</v>
      </c>
      <c r="B319" t="s">
        <v>533</v>
      </c>
      <c r="C319">
        <f>VLOOKUP(A319,ID!$A$1:$B$855,2,FALSE)</f>
        <v>543056</v>
      </c>
      <c r="D319" t="s">
        <v>222</v>
      </c>
      <c r="E319">
        <v>90.6</v>
      </c>
    </row>
    <row r="320" spans="1:5" x14ac:dyDescent="0.5">
      <c r="A320" t="s">
        <v>501</v>
      </c>
      <c r="B320" t="s">
        <v>502</v>
      </c>
      <c r="C320">
        <f>VLOOKUP(A320,ID!$A$1:$B$855,2,FALSE)</f>
        <v>518553</v>
      </c>
      <c r="D320" t="s">
        <v>222</v>
      </c>
      <c r="E320">
        <v>90.6</v>
      </c>
    </row>
    <row r="321" spans="1:5" x14ac:dyDescent="0.5">
      <c r="A321" t="s">
        <v>576</v>
      </c>
      <c r="B321" t="s">
        <v>282</v>
      </c>
      <c r="C321">
        <f>VLOOKUP(A321,ID!$A$1:$B$855,2,FALSE)</f>
        <v>542947</v>
      </c>
      <c r="D321" t="s">
        <v>222</v>
      </c>
      <c r="E321">
        <v>90.6</v>
      </c>
    </row>
    <row r="322" spans="1:5" x14ac:dyDescent="0.5">
      <c r="A322" t="s">
        <v>336</v>
      </c>
      <c r="B322" t="s">
        <v>19</v>
      </c>
      <c r="C322">
        <f>VLOOKUP(A322,ID!$A$1:$B$855,2,FALSE)</f>
        <v>448281</v>
      </c>
      <c r="D322" t="s">
        <v>222</v>
      </c>
      <c r="E322">
        <v>90.4</v>
      </c>
    </row>
    <row r="323" spans="1:5" x14ac:dyDescent="0.5">
      <c r="A323" t="s">
        <v>918</v>
      </c>
      <c r="B323" t="s">
        <v>919</v>
      </c>
      <c r="C323">
        <f>VLOOKUP(A323,ID!$A$1:$B$855,2,FALSE)</f>
        <v>626929</v>
      </c>
      <c r="D323" t="s">
        <v>222</v>
      </c>
      <c r="E323">
        <v>90.3</v>
      </c>
    </row>
    <row r="324" spans="1:5" x14ac:dyDescent="0.5">
      <c r="A324" t="s">
        <v>124</v>
      </c>
      <c r="B324" t="s">
        <v>125</v>
      </c>
      <c r="C324">
        <f>VLOOKUP(A324,ID!$A$1:$B$855,2,FALSE)</f>
        <v>573186</v>
      </c>
      <c r="D324" t="s">
        <v>222</v>
      </c>
      <c r="E324">
        <v>90.3</v>
      </c>
    </row>
    <row r="325" spans="1:5" x14ac:dyDescent="0.5">
      <c r="A325" t="s">
        <v>215</v>
      </c>
      <c r="B325" t="s">
        <v>216</v>
      </c>
      <c r="C325">
        <f>VLOOKUP(A325,ID!$A$1:$B$855,2,FALSE)</f>
        <v>641540</v>
      </c>
      <c r="D325" t="s">
        <v>222</v>
      </c>
      <c r="E325">
        <v>90.3</v>
      </c>
    </row>
    <row r="326" spans="1:5" x14ac:dyDescent="0.5">
      <c r="A326" t="s">
        <v>64</v>
      </c>
      <c r="B326" t="s">
        <v>65</v>
      </c>
      <c r="C326">
        <f>VLOOKUP(A326,ID!$A$1:$B$855,2,FALSE)</f>
        <v>571927</v>
      </c>
      <c r="D326" t="s">
        <v>222</v>
      </c>
      <c r="E326">
        <v>90.3</v>
      </c>
    </row>
    <row r="327" spans="1:5" x14ac:dyDescent="0.5">
      <c r="A327" t="s">
        <v>437</v>
      </c>
      <c r="B327" t="s">
        <v>438</v>
      </c>
      <c r="C327">
        <f>VLOOKUP(A327,ID!$A$1:$B$855,2,FALSE)</f>
        <v>595465</v>
      </c>
      <c r="D327" t="s">
        <v>222</v>
      </c>
      <c r="E327">
        <v>90.2</v>
      </c>
    </row>
    <row r="328" spans="1:5" x14ac:dyDescent="0.5">
      <c r="A328" t="s">
        <v>457</v>
      </c>
      <c r="B328" t="s">
        <v>139</v>
      </c>
      <c r="C328">
        <f>VLOOKUP(A328,ID!$A$1:$B$855,2,FALSE)</f>
        <v>607481</v>
      </c>
      <c r="D328" t="s">
        <v>222</v>
      </c>
      <c r="E328">
        <v>90.2</v>
      </c>
    </row>
    <row r="329" spans="1:5" x14ac:dyDescent="0.5">
      <c r="A329" t="s">
        <v>644</v>
      </c>
      <c r="B329" t="s">
        <v>645</v>
      </c>
      <c r="C329">
        <f>VLOOKUP(A329,ID!$A$1:$B$855,2,FALSE)</f>
        <v>596112</v>
      </c>
      <c r="D329" t="s">
        <v>222</v>
      </c>
      <c r="E329">
        <v>90.1</v>
      </c>
    </row>
    <row r="330" spans="1:5" x14ac:dyDescent="0.5">
      <c r="A330" t="s">
        <v>326</v>
      </c>
      <c r="B330" t="s">
        <v>303</v>
      </c>
      <c r="C330">
        <f>VLOOKUP(A330,ID!$A$1:$B$855,2,FALSE)</f>
        <v>657277</v>
      </c>
      <c r="D330" t="s">
        <v>222</v>
      </c>
      <c r="E330">
        <v>90.1</v>
      </c>
    </row>
    <row r="331" spans="1:5" x14ac:dyDescent="0.5">
      <c r="A331" t="s">
        <v>120</v>
      </c>
      <c r="B331" t="s">
        <v>121</v>
      </c>
      <c r="C331">
        <f>VLOOKUP(A331,ID!$A$1:$B$855,2,FALSE)</f>
        <v>663474</v>
      </c>
      <c r="D331" t="s">
        <v>222</v>
      </c>
      <c r="E331">
        <v>90</v>
      </c>
    </row>
    <row r="332" spans="1:5" x14ac:dyDescent="0.5">
      <c r="A332" t="s">
        <v>391</v>
      </c>
      <c r="B332" t="s">
        <v>392</v>
      </c>
      <c r="C332">
        <f>VLOOKUP(A332,ID!$A$1:$B$855,2,FALSE)</f>
        <v>544727</v>
      </c>
      <c r="D332" t="s">
        <v>222</v>
      </c>
      <c r="E332">
        <v>90</v>
      </c>
    </row>
    <row r="333" spans="1:5" x14ac:dyDescent="0.5">
      <c r="A333" t="s">
        <v>350</v>
      </c>
      <c r="B333" t="s">
        <v>295</v>
      </c>
      <c r="C333">
        <f>VLOOKUP(A333,ID!$A$1:$B$855,2,FALSE)</f>
        <v>592866</v>
      </c>
      <c r="D333" t="s">
        <v>222</v>
      </c>
      <c r="E333">
        <v>90</v>
      </c>
    </row>
    <row r="334" spans="1:5" x14ac:dyDescent="0.5">
      <c r="A334" t="s">
        <v>202</v>
      </c>
      <c r="B334" t="s">
        <v>25</v>
      </c>
      <c r="C334">
        <f>VLOOKUP(A334,ID!$A$1:$B$855,2,FALSE)</f>
        <v>542881</v>
      </c>
      <c r="D334" t="s">
        <v>222</v>
      </c>
      <c r="E334">
        <v>89.9</v>
      </c>
    </row>
    <row r="335" spans="1:5" x14ac:dyDescent="0.5">
      <c r="A335" t="s">
        <v>257</v>
      </c>
      <c r="B335" t="s">
        <v>563</v>
      </c>
      <c r="C335">
        <f>VLOOKUP(A335,ID!$A$1:$B$855,2,FALSE)</f>
        <v>605347</v>
      </c>
      <c r="D335" t="s">
        <v>222</v>
      </c>
      <c r="E335">
        <v>89.9</v>
      </c>
    </row>
    <row r="336" spans="1:5" x14ac:dyDescent="0.5">
      <c r="A336" t="s">
        <v>74</v>
      </c>
      <c r="B336" t="s">
        <v>610</v>
      </c>
      <c r="C336">
        <f>VLOOKUP(A336,ID!$A$1:$B$855,2,FALSE)</f>
        <v>543037</v>
      </c>
      <c r="D336" t="s">
        <v>222</v>
      </c>
      <c r="E336">
        <v>89.9</v>
      </c>
    </row>
    <row r="337" spans="1:5" x14ac:dyDescent="0.5">
      <c r="A337" t="s">
        <v>551</v>
      </c>
      <c r="B337" t="s">
        <v>119</v>
      </c>
      <c r="C337">
        <f>VLOOKUP(A337,ID!$A$1:$B$855,2,FALSE)</f>
        <v>607536</v>
      </c>
      <c r="D337" t="s">
        <v>222</v>
      </c>
      <c r="E337">
        <v>89.9</v>
      </c>
    </row>
    <row r="338" spans="1:5" x14ac:dyDescent="0.5">
      <c r="A338" t="s">
        <v>531</v>
      </c>
      <c r="B338" t="s">
        <v>119</v>
      </c>
      <c r="C338">
        <f>VLOOKUP(A338,ID!$A$1:$B$855,2,FALSE)</f>
        <v>608335</v>
      </c>
      <c r="D338" t="s">
        <v>222</v>
      </c>
      <c r="E338">
        <v>89.8</v>
      </c>
    </row>
    <row r="339" spans="1:5" x14ac:dyDescent="0.5">
      <c r="A339" t="s">
        <v>987</v>
      </c>
      <c r="B339" t="s">
        <v>586</v>
      </c>
      <c r="C339">
        <f>VLOOKUP(A339,ID!$A$1:$B$855,2,FALSE)</f>
        <v>596049</v>
      </c>
      <c r="D339" t="s">
        <v>222</v>
      </c>
      <c r="E339">
        <v>89.8</v>
      </c>
    </row>
    <row r="340" spans="1:5" x14ac:dyDescent="0.5">
      <c r="A340" t="s">
        <v>78</v>
      </c>
      <c r="B340" t="s">
        <v>79</v>
      </c>
      <c r="C340">
        <f>VLOOKUP(A340,ID!$A$1:$B$855,2,FALSE)</f>
        <v>663903</v>
      </c>
      <c r="D340" t="s">
        <v>222</v>
      </c>
      <c r="E340">
        <v>89.8</v>
      </c>
    </row>
    <row r="341" spans="1:5" x14ac:dyDescent="0.5">
      <c r="A341" t="s">
        <v>782</v>
      </c>
      <c r="B341" t="s">
        <v>109</v>
      </c>
      <c r="C341">
        <f>VLOOKUP(A341,ID!$A$1:$B$855,2,FALSE)</f>
        <v>502239</v>
      </c>
      <c r="D341" t="s">
        <v>222</v>
      </c>
      <c r="E341">
        <v>89.7</v>
      </c>
    </row>
    <row r="342" spans="1:5" x14ac:dyDescent="0.5">
      <c r="A342" t="s">
        <v>527</v>
      </c>
      <c r="B342" t="s">
        <v>511</v>
      </c>
      <c r="C342">
        <f>VLOOKUP(A342,ID!$A$1:$B$855,2,FALSE)</f>
        <v>669060</v>
      </c>
      <c r="D342" t="s">
        <v>222</v>
      </c>
      <c r="E342">
        <v>89.6</v>
      </c>
    </row>
    <row r="343" spans="1:5" x14ac:dyDescent="0.5">
      <c r="A343" t="s">
        <v>477</v>
      </c>
      <c r="B343" t="s">
        <v>792</v>
      </c>
      <c r="C343">
        <f>VLOOKUP(A343,ID!$A$1:$B$855,2,FALSE)</f>
        <v>592426</v>
      </c>
      <c r="D343" t="s">
        <v>222</v>
      </c>
      <c r="E343">
        <v>89.5</v>
      </c>
    </row>
    <row r="344" spans="1:5" x14ac:dyDescent="0.5">
      <c r="A344" t="s">
        <v>482</v>
      </c>
      <c r="B344" t="s">
        <v>622</v>
      </c>
      <c r="C344">
        <f>VLOOKUP(A344,ID!$A$1:$B$855,2,FALSE)</f>
        <v>429722</v>
      </c>
      <c r="D344" t="s">
        <v>222</v>
      </c>
      <c r="E344">
        <v>89.5</v>
      </c>
    </row>
    <row r="345" spans="1:5" x14ac:dyDescent="0.5">
      <c r="A345" t="s">
        <v>883</v>
      </c>
      <c r="B345" t="s">
        <v>89</v>
      </c>
      <c r="C345">
        <f>VLOOKUP(A345,ID!$A$1:$B$855,2,FALSE)</f>
        <v>607391</v>
      </c>
      <c r="D345" t="s">
        <v>222</v>
      </c>
      <c r="E345">
        <v>89.5</v>
      </c>
    </row>
    <row r="346" spans="1:5" x14ac:dyDescent="0.5">
      <c r="A346" t="s">
        <v>865</v>
      </c>
      <c r="B346" t="s">
        <v>305</v>
      </c>
      <c r="C346">
        <f>VLOOKUP(A346,ID!$A$1:$B$855,2,FALSE)</f>
        <v>592612</v>
      </c>
      <c r="D346" t="s">
        <v>222</v>
      </c>
      <c r="E346">
        <v>89.5</v>
      </c>
    </row>
    <row r="347" spans="1:5" x14ac:dyDescent="0.5">
      <c r="A347" t="s">
        <v>379</v>
      </c>
      <c r="B347" t="s">
        <v>73</v>
      </c>
      <c r="C347">
        <f>VLOOKUP(A347,ID!$A$1:$B$855,2,FALSE)</f>
        <v>608032</v>
      </c>
      <c r="D347" t="s">
        <v>222</v>
      </c>
      <c r="E347">
        <v>89.3</v>
      </c>
    </row>
    <row r="348" spans="1:5" x14ac:dyDescent="0.5">
      <c r="A348" t="s">
        <v>351</v>
      </c>
      <c r="B348" t="s">
        <v>177</v>
      </c>
      <c r="C348">
        <f>VLOOKUP(A348,ID!$A$1:$B$855,2,FALSE)</f>
        <v>677960</v>
      </c>
      <c r="D348" t="s">
        <v>222</v>
      </c>
      <c r="E348">
        <v>89.2</v>
      </c>
    </row>
    <row r="349" spans="1:5" x14ac:dyDescent="0.5">
      <c r="A349" t="s">
        <v>28</v>
      </c>
      <c r="B349" t="s">
        <v>29</v>
      </c>
      <c r="C349">
        <f>VLOOKUP(A349,ID!$A$1:$B$855,2,FALSE)</f>
        <v>592332</v>
      </c>
      <c r="D349" t="s">
        <v>222</v>
      </c>
      <c r="E349">
        <v>89.1</v>
      </c>
    </row>
    <row r="350" spans="1:5" x14ac:dyDescent="0.5">
      <c r="A350" t="s">
        <v>281</v>
      </c>
      <c r="B350" t="s">
        <v>282</v>
      </c>
      <c r="C350">
        <f>VLOOKUP(A350,ID!$A$1:$B$855,2,FALSE)</f>
        <v>593144</v>
      </c>
      <c r="D350" t="s">
        <v>222</v>
      </c>
      <c r="E350">
        <v>89.1</v>
      </c>
    </row>
    <row r="351" spans="1:5" x14ac:dyDescent="0.5">
      <c r="A351" t="s">
        <v>461</v>
      </c>
      <c r="B351" t="s">
        <v>151</v>
      </c>
      <c r="C351">
        <f>VLOOKUP(A351,ID!$A$1:$B$855,2,FALSE)</f>
        <v>592644</v>
      </c>
      <c r="D351" t="s">
        <v>222</v>
      </c>
      <c r="E351">
        <v>89.1</v>
      </c>
    </row>
    <row r="352" spans="1:5" x14ac:dyDescent="0.5">
      <c r="A352" t="s">
        <v>601</v>
      </c>
      <c r="B352" t="s">
        <v>422</v>
      </c>
      <c r="C352">
        <f>VLOOKUP(A352,ID!$A$1:$B$855,2,FALSE)</f>
        <v>663432</v>
      </c>
      <c r="D352" t="s">
        <v>222</v>
      </c>
      <c r="E352">
        <v>89.1</v>
      </c>
    </row>
    <row r="353" spans="1:5" x14ac:dyDescent="0.5">
      <c r="A353" t="s">
        <v>668</v>
      </c>
      <c r="B353" t="s">
        <v>49</v>
      </c>
      <c r="C353">
        <f>VLOOKUP(A353,ID!$A$1:$B$855,2,FALSE)</f>
        <v>571670</v>
      </c>
      <c r="D353" t="s">
        <v>222</v>
      </c>
      <c r="E353">
        <v>88.9</v>
      </c>
    </row>
    <row r="354" spans="1:5" x14ac:dyDescent="0.5">
      <c r="A354" t="s">
        <v>553</v>
      </c>
      <c r="B354" t="s">
        <v>189</v>
      </c>
      <c r="C354">
        <f>VLOOKUP(A354,ID!$A$1:$B$855,2,FALSE)</f>
        <v>681911</v>
      </c>
      <c r="D354" t="s">
        <v>222</v>
      </c>
      <c r="E354">
        <v>88.8</v>
      </c>
    </row>
    <row r="355" spans="1:5" x14ac:dyDescent="0.5">
      <c r="A355" t="s">
        <v>648</v>
      </c>
      <c r="B355" t="s">
        <v>649</v>
      </c>
      <c r="C355">
        <f>VLOOKUP(A355,ID!$A$1:$B$855,2,FALSE)</f>
        <v>628452</v>
      </c>
      <c r="D355" t="s">
        <v>222</v>
      </c>
      <c r="E355">
        <v>88.8</v>
      </c>
    </row>
    <row r="356" spans="1:5" x14ac:dyDescent="0.5">
      <c r="A356" t="s">
        <v>281</v>
      </c>
      <c r="B356" t="s">
        <v>934</v>
      </c>
      <c r="C356">
        <f>VLOOKUP(A356,ID!$A$1:$B$855,2,FALSE)</f>
        <v>593144</v>
      </c>
      <c r="D356" t="s">
        <v>222</v>
      </c>
      <c r="E356">
        <v>88.8</v>
      </c>
    </row>
    <row r="357" spans="1:5" x14ac:dyDescent="0.5">
      <c r="A357" t="s">
        <v>535</v>
      </c>
      <c r="B357" t="s">
        <v>229</v>
      </c>
      <c r="C357">
        <f>VLOOKUP(A357,ID!$A$1:$B$855,2,FALSE)</f>
        <v>666159</v>
      </c>
      <c r="D357" t="s">
        <v>222</v>
      </c>
      <c r="E357">
        <v>88.7</v>
      </c>
    </row>
    <row r="358" spans="1:5" x14ac:dyDescent="0.5">
      <c r="A358" t="s">
        <v>762</v>
      </c>
      <c r="B358" t="s">
        <v>961</v>
      </c>
      <c r="C358">
        <f>VLOOKUP(A358,ID!$A$1:$B$855,2,FALSE)</f>
        <v>667376</v>
      </c>
      <c r="D358" t="s">
        <v>222</v>
      </c>
      <c r="E358">
        <v>88.7</v>
      </c>
    </row>
    <row r="359" spans="1:5" x14ac:dyDescent="0.5">
      <c r="A359" t="s">
        <v>184</v>
      </c>
      <c r="B359" t="s">
        <v>498</v>
      </c>
      <c r="C359">
        <f>VLOOKUP(A359,ID!$A$1:$B$855,2,FALSE)</f>
        <v>592761</v>
      </c>
      <c r="D359" t="s">
        <v>222</v>
      </c>
      <c r="E359">
        <v>88.6</v>
      </c>
    </row>
    <row r="360" spans="1:5" x14ac:dyDescent="0.5">
      <c r="A360" t="s">
        <v>995</v>
      </c>
      <c r="B360" t="s">
        <v>994</v>
      </c>
      <c r="C360">
        <f>VLOOKUP(A360,ID!$A$1:$B$855,2,FALSE)</f>
        <v>668941</v>
      </c>
      <c r="D360" t="s">
        <v>222</v>
      </c>
      <c r="E360">
        <v>88.6</v>
      </c>
    </row>
    <row r="361" spans="1:5" x14ac:dyDescent="0.5">
      <c r="A361" t="s">
        <v>988</v>
      </c>
      <c r="B361" t="s">
        <v>488</v>
      </c>
      <c r="C361">
        <f>VLOOKUP(A361,ID!$A$1:$B$855,2,FALSE)</f>
        <v>620396</v>
      </c>
      <c r="D361" t="s">
        <v>222</v>
      </c>
      <c r="E361">
        <v>88.6</v>
      </c>
    </row>
    <row r="362" spans="1:5" x14ac:dyDescent="0.5">
      <c r="A362" t="s">
        <v>148</v>
      </c>
      <c r="B362" t="s">
        <v>89</v>
      </c>
      <c r="C362">
        <f>VLOOKUP(A362,ID!$A$1:$B$855,2,FALSE)</f>
        <v>593958</v>
      </c>
      <c r="D362" t="s">
        <v>222</v>
      </c>
      <c r="E362">
        <v>88.2</v>
      </c>
    </row>
    <row r="363" spans="1:5" x14ac:dyDescent="0.5">
      <c r="A363" t="s">
        <v>786</v>
      </c>
      <c r="B363" t="s">
        <v>85</v>
      </c>
      <c r="C363">
        <f>VLOOKUP(A363,ID!$A$1:$B$855,2,FALSE)</f>
        <v>664076</v>
      </c>
      <c r="D363" t="s">
        <v>222</v>
      </c>
      <c r="E363">
        <v>88.2</v>
      </c>
    </row>
    <row r="364" spans="1:5" x14ac:dyDescent="0.5">
      <c r="A364" t="s">
        <v>462</v>
      </c>
      <c r="B364" t="s">
        <v>721</v>
      </c>
      <c r="C364">
        <f>VLOOKUP(A364,ID!$A$1:$B$855,2,FALSE)</f>
        <v>527048</v>
      </c>
      <c r="D364" t="s">
        <v>222</v>
      </c>
      <c r="E364">
        <v>87.9</v>
      </c>
    </row>
    <row r="365" spans="1:5" x14ac:dyDescent="0.5">
      <c r="A365" t="s">
        <v>974</v>
      </c>
      <c r="B365" t="s">
        <v>177</v>
      </c>
      <c r="C365">
        <f>VLOOKUP(A365,ID!$A$1:$B$855,2,FALSE)</f>
        <v>663372</v>
      </c>
      <c r="D365" t="s">
        <v>222</v>
      </c>
      <c r="E365">
        <v>87.9</v>
      </c>
    </row>
    <row r="366" spans="1:5" x14ac:dyDescent="0.5">
      <c r="A366" t="s">
        <v>234</v>
      </c>
      <c r="B366" t="s">
        <v>235</v>
      </c>
      <c r="C366">
        <f>VLOOKUP(A366,ID!$A$1:$B$855,2,FALSE)</f>
        <v>502179</v>
      </c>
      <c r="D366" t="s">
        <v>222</v>
      </c>
      <c r="E366">
        <v>87.8</v>
      </c>
    </row>
    <row r="367" spans="1:5" x14ac:dyDescent="0.5">
      <c r="A367" t="s">
        <v>1023</v>
      </c>
      <c r="B367" t="s">
        <v>1022</v>
      </c>
      <c r="C367">
        <f>VLOOKUP(A367,ID!$A$1:$B$855,2,FALSE)</f>
        <v>643400</v>
      </c>
      <c r="D367" t="s">
        <v>222</v>
      </c>
      <c r="E367">
        <v>87.7</v>
      </c>
    </row>
    <row r="368" spans="1:5" x14ac:dyDescent="0.5">
      <c r="A368" t="s">
        <v>387</v>
      </c>
      <c r="B368" t="s">
        <v>693</v>
      </c>
      <c r="C368">
        <f>VLOOKUP(A368,ID!$A$1:$B$855,2,FALSE)</f>
        <v>621242</v>
      </c>
      <c r="D368" t="s">
        <v>222</v>
      </c>
      <c r="E368">
        <v>87.7</v>
      </c>
    </row>
    <row r="369" spans="1:5" x14ac:dyDescent="0.5">
      <c r="A369" t="s">
        <v>331</v>
      </c>
      <c r="B369" t="s">
        <v>274</v>
      </c>
      <c r="C369">
        <f>VLOOKUP(A369,ID!$A$1:$B$855,2,FALSE)</f>
        <v>608379</v>
      </c>
      <c r="D369" t="s">
        <v>222</v>
      </c>
      <c r="E369">
        <v>87.6</v>
      </c>
    </row>
    <row r="370" spans="1:5" x14ac:dyDescent="0.5">
      <c r="A370" t="s">
        <v>76</v>
      </c>
      <c r="B370" t="s">
        <v>77</v>
      </c>
      <c r="C370">
        <f>VLOOKUP(A370,ID!$A$1:$B$855,2,FALSE)</f>
        <v>453286</v>
      </c>
      <c r="D370" t="s">
        <v>222</v>
      </c>
      <c r="E370">
        <v>87.6</v>
      </c>
    </row>
    <row r="371" spans="1:5" x14ac:dyDescent="0.5">
      <c r="A371" t="s">
        <v>184</v>
      </c>
      <c r="B371" t="s">
        <v>185</v>
      </c>
      <c r="C371">
        <f>VLOOKUP(A371,ID!$A$1:$B$855,2,FALSE)</f>
        <v>592761</v>
      </c>
      <c r="D371" t="s">
        <v>222</v>
      </c>
      <c r="E371">
        <v>87.4</v>
      </c>
    </row>
    <row r="372" spans="1:5" x14ac:dyDescent="0.5">
      <c r="A372" t="s">
        <v>321</v>
      </c>
      <c r="B372" t="s">
        <v>161</v>
      </c>
      <c r="C372">
        <f>VLOOKUP(A372,ID!$A$1:$B$855,2,FALSE)</f>
        <v>656876</v>
      </c>
      <c r="D372" t="s">
        <v>222</v>
      </c>
      <c r="E372">
        <v>87.4</v>
      </c>
    </row>
    <row r="373" spans="1:5" x14ac:dyDescent="0.5">
      <c r="A373" t="s">
        <v>743</v>
      </c>
      <c r="B373" t="s">
        <v>67</v>
      </c>
      <c r="C373">
        <f>VLOOKUP(A373,ID!$A$1:$B$855,2,FALSE)</f>
        <v>656685</v>
      </c>
      <c r="D373" t="s">
        <v>222</v>
      </c>
      <c r="E373">
        <v>87.2</v>
      </c>
    </row>
    <row r="374" spans="1:5" x14ac:dyDescent="0.5">
      <c r="A374" t="s">
        <v>1019</v>
      </c>
      <c r="B374" t="s">
        <v>119</v>
      </c>
      <c r="C374">
        <f>VLOOKUP(A374,ID!$A$1:$B$855,2,FALSE)</f>
        <v>621129</v>
      </c>
      <c r="D374" t="s">
        <v>222</v>
      </c>
      <c r="E374">
        <v>87.1</v>
      </c>
    </row>
    <row r="375" spans="1:5" x14ac:dyDescent="0.5">
      <c r="A375" t="s">
        <v>316</v>
      </c>
      <c r="B375" t="s">
        <v>251</v>
      </c>
      <c r="C375">
        <f>VLOOKUP(A375,ID!$A$1:$B$855,2,FALSE)</f>
        <v>518876</v>
      </c>
      <c r="D375" t="s">
        <v>222</v>
      </c>
      <c r="E375">
        <v>87</v>
      </c>
    </row>
    <row r="376" spans="1:5" x14ac:dyDescent="0.5">
      <c r="A376" t="s">
        <v>352</v>
      </c>
      <c r="B376" t="s">
        <v>353</v>
      </c>
      <c r="C376">
        <f>VLOOKUP(A376,ID!$A$1:$B$855,2,FALSE)</f>
        <v>663554</v>
      </c>
      <c r="D376" t="s">
        <v>222</v>
      </c>
      <c r="E376">
        <v>87</v>
      </c>
    </row>
    <row r="377" spans="1:5" x14ac:dyDescent="0.5">
      <c r="A377" t="s">
        <v>948</v>
      </c>
      <c r="B377" t="s">
        <v>37</v>
      </c>
      <c r="C377">
        <f>VLOOKUP(A377,ID!$A$1:$B$855,2,FALSE)</f>
        <v>452027</v>
      </c>
      <c r="D377" t="s">
        <v>222</v>
      </c>
      <c r="E377">
        <v>86.8</v>
      </c>
    </row>
    <row r="378" spans="1:5" x14ac:dyDescent="0.5">
      <c r="A378" t="s">
        <v>950</v>
      </c>
      <c r="B378" t="s">
        <v>420</v>
      </c>
      <c r="C378">
        <f>VLOOKUP(A378,ID!$A$1:$B$855,2,FALSE)</f>
        <v>596071</v>
      </c>
      <c r="D378" t="s">
        <v>222</v>
      </c>
      <c r="E378">
        <v>86.8</v>
      </c>
    </row>
    <row r="379" spans="1:5" x14ac:dyDescent="0.5">
      <c r="A379" t="s">
        <v>167</v>
      </c>
      <c r="B379" t="s">
        <v>168</v>
      </c>
      <c r="C379">
        <f>VLOOKUP(A379,ID!$A$1:$B$855,2,FALSE)</f>
        <v>543766</v>
      </c>
      <c r="D379" t="s">
        <v>222</v>
      </c>
      <c r="E379">
        <v>86.8</v>
      </c>
    </row>
    <row r="380" spans="1:5" x14ac:dyDescent="0.5">
      <c r="A380" t="s">
        <v>750</v>
      </c>
      <c r="B380" t="s">
        <v>177</v>
      </c>
      <c r="C380">
        <f>VLOOKUP(A380,ID!$A$1:$B$855,2,FALSE)</f>
        <v>621114</v>
      </c>
      <c r="D380" t="s">
        <v>222</v>
      </c>
      <c r="E380">
        <v>86.7</v>
      </c>
    </row>
    <row r="381" spans="1:5" x14ac:dyDescent="0.5">
      <c r="A381" t="s">
        <v>628</v>
      </c>
      <c r="B381" t="s">
        <v>177</v>
      </c>
      <c r="C381">
        <f>VLOOKUP(A381,ID!$A$1:$B$855,2,FALSE)</f>
        <v>519151</v>
      </c>
      <c r="D381" t="s">
        <v>222</v>
      </c>
      <c r="E381">
        <v>86.7</v>
      </c>
    </row>
    <row r="382" spans="1:5" x14ac:dyDescent="0.5">
      <c r="A382" t="s">
        <v>283</v>
      </c>
      <c r="B382" t="s">
        <v>119</v>
      </c>
      <c r="C382">
        <f>VLOOKUP(A382,ID!$A$1:$B$855,2,FALSE)</f>
        <v>640448</v>
      </c>
      <c r="D382" t="s">
        <v>222</v>
      </c>
      <c r="E382">
        <v>86.7</v>
      </c>
    </row>
    <row r="383" spans="1:5" x14ac:dyDescent="0.5">
      <c r="A383" t="s">
        <v>966</v>
      </c>
      <c r="B383" t="s">
        <v>965</v>
      </c>
      <c r="C383">
        <f>VLOOKUP(A383,ID!$A$1:$B$855,2,FALSE)</f>
        <v>664129</v>
      </c>
      <c r="D383" t="s">
        <v>222</v>
      </c>
      <c r="E383">
        <v>86.6</v>
      </c>
    </row>
    <row r="384" spans="1:5" x14ac:dyDescent="0.5">
      <c r="A384" t="s">
        <v>424</v>
      </c>
      <c r="B384" t="s">
        <v>425</v>
      </c>
      <c r="C384">
        <f>VLOOKUP(A384,ID!$A$1:$B$855,2,FALSE)</f>
        <v>445276</v>
      </c>
      <c r="D384" t="s">
        <v>222</v>
      </c>
      <c r="E384">
        <v>86.6</v>
      </c>
    </row>
    <row r="385" spans="1:5" x14ac:dyDescent="0.5">
      <c r="A385" t="s">
        <v>1030</v>
      </c>
      <c r="B385" t="s">
        <v>565</v>
      </c>
      <c r="C385">
        <f>VLOOKUP(A385,ID!$A$1:$B$855,2,FALSE)</f>
        <v>656818</v>
      </c>
      <c r="D385" t="s">
        <v>222</v>
      </c>
      <c r="E385">
        <v>86.2</v>
      </c>
    </row>
    <row r="386" spans="1:5" x14ac:dyDescent="0.5">
      <c r="A386" t="s">
        <v>512</v>
      </c>
      <c r="B386" t="s">
        <v>631</v>
      </c>
      <c r="C386">
        <f>VLOOKUP(A386,ID!$A$1:$B$855,2,FALSE)</f>
        <v>448855</v>
      </c>
      <c r="D386" t="s">
        <v>222</v>
      </c>
      <c r="E386">
        <v>86.2</v>
      </c>
    </row>
    <row r="387" spans="1:5" x14ac:dyDescent="0.5">
      <c r="A387" t="s">
        <v>489</v>
      </c>
      <c r="B387" t="s">
        <v>447</v>
      </c>
      <c r="C387">
        <f>VLOOKUP(A387,ID!$A$1:$B$855,2,FALSE)</f>
        <v>656529</v>
      </c>
      <c r="D387" t="s">
        <v>222</v>
      </c>
      <c r="E387">
        <v>86.1</v>
      </c>
    </row>
    <row r="388" spans="1:5" x14ac:dyDescent="0.5">
      <c r="A388" t="s">
        <v>24</v>
      </c>
      <c r="B388" t="s">
        <v>25</v>
      </c>
      <c r="C388">
        <f>VLOOKUP(A388,ID!$A$1:$B$855,2,FALSE)</f>
        <v>641816</v>
      </c>
      <c r="D388" t="s">
        <v>222</v>
      </c>
      <c r="E388">
        <v>86</v>
      </c>
    </row>
    <row r="389" spans="1:5" x14ac:dyDescent="0.5">
      <c r="A389" t="s">
        <v>473</v>
      </c>
      <c r="B389" t="s">
        <v>185</v>
      </c>
      <c r="C389">
        <f>VLOOKUP(A389,ID!$A$1:$B$855,2,FALSE)</f>
        <v>573204</v>
      </c>
      <c r="D389" t="s">
        <v>222</v>
      </c>
      <c r="E389">
        <v>86</v>
      </c>
    </row>
    <row r="390" spans="1:5" x14ac:dyDescent="0.5">
      <c r="A390" t="s">
        <v>911</v>
      </c>
      <c r="B390" t="s">
        <v>151</v>
      </c>
      <c r="C390">
        <f>VLOOKUP(A390,ID!$A$1:$B$855,2,FALSE)</f>
        <v>543045</v>
      </c>
      <c r="D390" t="s">
        <v>222</v>
      </c>
      <c r="E390">
        <v>85.9</v>
      </c>
    </row>
    <row r="391" spans="1:5" x14ac:dyDescent="0.5">
      <c r="A391" t="s">
        <v>211</v>
      </c>
      <c r="B391" t="s">
        <v>212</v>
      </c>
      <c r="C391">
        <f>VLOOKUP(A391,ID!$A$1:$B$855,2,FALSE)</f>
        <v>641745</v>
      </c>
      <c r="D391" t="s">
        <v>222</v>
      </c>
      <c r="E391">
        <v>85.9</v>
      </c>
    </row>
    <row r="392" spans="1:5" x14ac:dyDescent="0.5">
      <c r="A392" t="s">
        <v>905</v>
      </c>
      <c r="B392" t="s">
        <v>293</v>
      </c>
      <c r="C392">
        <f>VLOOKUP(A392,ID!$A$1:$B$855,2,FALSE)</f>
        <v>676424</v>
      </c>
      <c r="D392" t="s">
        <v>222</v>
      </c>
      <c r="E392">
        <v>85.8</v>
      </c>
    </row>
    <row r="393" spans="1:5" x14ac:dyDescent="0.5">
      <c r="A393" t="s">
        <v>534</v>
      </c>
      <c r="B393" t="s">
        <v>251</v>
      </c>
      <c r="C393">
        <f>VLOOKUP(A393,ID!$A$1:$B$855,2,FALSE)</f>
        <v>641729</v>
      </c>
      <c r="D393" t="s">
        <v>222</v>
      </c>
      <c r="E393">
        <v>85.8</v>
      </c>
    </row>
    <row r="394" spans="1:5" x14ac:dyDescent="0.5">
      <c r="A394" t="s">
        <v>635</v>
      </c>
      <c r="B394" t="s">
        <v>170</v>
      </c>
      <c r="C394">
        <f>VLOOKUP(A394,ID!$A$1:$B$855,2,FALSE)</f>
        <v>607188</v>
      </c>
      <c r="D394" t="s">
        <v>222</v>
      </c>
      <c r="E394">
        <v>85.7</v>
      </c>
    </row>
    <row r="395" spans="1:5" x14ac:dyDescent="0.5">
      <c r="A395" t="s">
        <v>408</v>
      </c>
      <c r="B395" t="s">
        <v>161</v>
      </c>
      <c r="C395">
        <f>VLOOKUP(A395,ID!$A$1:$B$855,2,FALSE)</f>
        <v>608716</v>
      </c>
      <c r="D395" t="s">
        <v>222</v>
      </c>
      <c r="E395">
        <v>85.4</v>
      </c>
    </row>
    <row r="396" spans="1:5" x14ac:dyDescent="0.5">
      <c r="A396" t="s">
        <v>108</v>
      </c>
      <c r="B396" t="s">
        <v>109</v>
      </c>
      <c r="C396">
        <f>VLOOKUP(A396,ID!$A$1:$B$855,2,FALSE)</f>
        <v>669432</v>
      </c>
      <c r="D396" t="s">
        <v>222</v>
      </c>
      <c r="E396">
        <v>85.3</v>
      </c>
    </row>
    <row r="397" spans="1:5" x14ac:dyDescent="0.5">
      <c r="A397" t="s">
        <v>658</v>
      </c>
      <c r="B397" t="s">
        <v>659</v>
      </c>
      <c r="C397">
        <f>VLOOKUP(A397,ID!$A$1:$B$855,2,FALSE)</f>
        <v>592741</v>
      </c>
      <c r="D397" t="s">
        <v>222</v>
      </c>
      <c r="E397">
        <v>85.2</v>
      </c>
    </row>
    <row r="398" spans="1:5" x14ac:dyDescent="0.5">
      <c r="A398" t="s">
        <v>592</v>
      </c>
      <c r="B398" t="s">
        <v>87</v>
      </c>
      <c r="C398">
        <f>VLOOKUP(A398,ID!$A$1:$B$855,2,FALSE)</f>
        <v>656458</v>
      </c>
      <c r="D398" t="s">
        <v>222</v>
      </c>
      <c r="E398">
        <v>85.2</v>
      </c>
    </row>
    <row r="399" spans="1:5" x14ac:dyDescent="0.5">
      <c r="A399" t="s">
        <v>655</v>
      </c>
      <c r="B399" t="s">
        <v>656</v>
      </c>
      <c r="C399">
        <f>VLOOKUP(A399,ID!$A$1:$B$855,2,FALSE)</f>
        <v>663770</v>
      </c>
      <c r="D399" t="s">
        <v>222</v>
      </c>
      <c r="E399">
        <v>85.1</v>
      </c>
    </row>
    <row r="400" spans="1:5" x14ac:dyDescent="0.5">
      <c r="A400" t="s">
        <v>835</v>
      </c>
      <c r="B400" t="s">
        <v>456</v>
      </c>
      <c r="C400">
        <f>VLOOKUP(A400,ID!$A$1:$B$855,2,FALSE)</f>
        <v>621112</v>
      </c>
      <c r="D400" t="s">
        <v>222</v>
      </c>
      <c r="E400">
        <v>85.1</v>
      </c>
    </row>
    <row r="401" spans="1:5" x14ac:dyDescent="0.5">
      <c r="A401" t="s">
        <v>524</v>
      </c>
      <c r="B401" t="s">
        <v>471</v>
      </c>
      <c r="C401">
        <f>VLOOKUP(A401,ID!$A$1:$B$855,2,FALSE)</f>
        <v>656288</v>
      </c>
      <c r="D401" t="s">
        <v>222</v>
      </c>
      <c r="E401">
        <v>85</v>
      </c>
    </row>
    <row r="402" spans="1:5" x14ac:dyDescent="0.5">
      <c r="A402" t="s">
        <v>917</v>
      </c>
      <c r="B402" t="s">
        <v>251</v>
      </c>
      <c r="C402">
        <f>VLOOKUP(A402,ID!$A$1:$B$855,2,FALSE)</f>
        <v>657746</v>
      </c>
      <c r="D402" t="s">
        <v>222</v>
      </c>
      <c r="E402">
        <v>84.8</v>
      </c>
    </row>
    <row r="403" spans="1:5" x14ac:dyDescent="0.5">
      <c r="A403" t="s">
        <v>646</v>
      </c>
      <c r="B403" t="s">
        <v>647</v>
      </c>
      <c r="C403">
        <f>VLOOKUP(A403,ID!$A$1:$B$855,2,FALSE)</f>
        <v>642152</v>
      </c>
      <c r="D403" t="s">
        <v>222</v>
      </c>
      <c r="E403">
        <v>84.6</v>
      </c>
    </row>
    <row r="404" spans="1:5" x14ac:dyDescent="0.5">
      <c r="A404" t="s">
        <v>641</v>
      </c>
      <c r="B404" t="s">
        <v>229</v>
      </c>
      <c r="C404">
        <f>VLOOKUP(A404,ID!$A$1:$B$855,2,FALSE)</f>
        <v>542882</v>
      </c>
      <c r="D404" t="s">
        <v>222</v>
      </c>
      <c r="E404">
        <v>84.5</v>
      </c>
    </row>
    <row r="405" spans="1:5" x14ac:dyDescent="0.5">
      <c r="A405" t="s">
        <v>809</v>
      </c>
      <c r="B405" t="s">
        <v>119</v>
      </c>
      <c r="C405">
        <f>VLOOKUP(A405,ID!$A$1:$B$855,2,FALSE)</f>
        <v>519076</v>
      </c>
      <c r="D405" t="s">
        <v>222</v>
      </c>
      <c r="E405">
        <v>84.4</v>
      </c>
    </row>
    <row r="406" spans="1:5" x14ac:dyDescent="0.5">
      <c r="A406" t="s">
        <v>200</v>
      </c>
      <c r="B406" t="s">
        <v>201</v>
      </c>
      <c r="C406">
        <f>VLOOKUP(A406,ID!$A$1:$B$855,2,FALSE)</f>
        <v>664285</v>
      </c>
      <c r="D406" t="s">
        <v>222</v>
      </c>
      <c r="E406">
        <v>84.2</v>
      </c>
    </row>
    <row r="407" spans="1:5" x14ac:dyDescent="0.5">
      <c r="A407" t="s">
        <v>870</v>
      </c>
      <c r="B407" t="s">
        <v>871</v>
      </c>
      <c r="C407">
        <f>VLOOKUP(A407,ID!$A$1:$B$855,2,FALSE)</f>
        <v>656353</v>
      </c>
      <c r="D407" t="s">
        <v>222</v>
      </c>
      <c r="E407">
        <v>84.1</v>
      </c>
    </row>
    <row r="408" spans="1:5" x14ac:dyDescent="0.5">
      <c r="A408" t="s">
        <v>140</v>
      </c>
      <c r="B408" t="s">
        <v>168</v>
      </c>
      <c r="C408">
        <f>VLOOKUP(A408,ID!$A$1:$B$855,2,FALSE)</f>
        <v>677651</v>
      </c>
      <c r="D408" t="s">
        <v>222</v>
      </c>
      <c r="E408">
        <v>84</v>
      </c>
    </row>
    <row r="409" spans="1:5" x14ac:dyDescent="0.5">
      <c r="A409" t="s">
        <v>596</v>
      </c>
      <c r="B409" t="s">
        <v>597</v>
      </c>
      <c r="C409">
        <f>VLOOKUP(A409,ID!$A$1:$B$855,2,FALSE)</f>
        <v>666200</v>
      </c>
      <c r="D409" t="s">
        <v>222</v>
      </c>
      <c r="E409">
        <v>83.7</v>
      </c>
    </row>
    <row r="410" spans="1:5" x14ac:dyDescent="0.5">
      <c r="A410" t="s">
        <v>44</v>
      </c>
      <c r="B410" t="s">
        <v>45</v>
      </c>
      <c r="C410">
        <f>VLOOKUP(A410,ID!$A$1:$B$855,2,FALSE)</f>
        <v>605200</v>
      </c>
      <c r="D410" t="s">
        <v>222</v>
      </c>
      <c r="E410">
        <v>83.7</v>
      </c>
    </row>
    <row r="411" spans="1:5" x14ac:dyDescent="0.5">
      <c r="A411" t="s">
        <v>361</v>
      </c>
      <c r="B411" t="s">
        <v>362</v>
      </c>
      <c r="C411">
        <f>VLOOKUP(A411,ID!$A$1:$B$855,2,FALSE)</f>
        <v>642397</v>
      </c>
      <c r="D411" t="s">
        <v>222</v>
      </c>
      <c r="E411">
        <v>83.3</v>
      </c>
    </row>
    <row r="412" spans="1:5" x14ac:dyDescent="0.5">
      <c r="A412" t="s">
        <v>517</v>
      </c>
      <c r="B412" t="s">
        <v>430</v>
      </c>
      <c r="C412">
        <f>VLOOKUP(A412,ID!$A$1:$B$855,2,FALSE)</f>
        <v>641360</v>
      </c>
      <c r="D412" t="s">
        <v>222</v>
      </c>
      <c r="E412">
        <v>83</v>
      </c>
    </row>
    <row r="413" spans="1:5" x14ac:dyDescent="0.5">
      <c r="A413" t="s">
        <v>921</v>
      </c>
      <c r="B413" t="s">
        <v>922</v>
      </c>
      <c r="C413">
        <f>VLOOKUP(A413,ID!$A$1:$B$855,2,FALSE)</f>
        <v>657248</v>
      </c>
      <c r="D413" t="s">
        <v>222</v>
      </c>
      <c r="E413">
        <v>82.8</v>
      </c>
    </row>
    <row r="414" spans="1:5" x14ac:dyDescent="0.5">
      <c r="A414" t="s">
        <v>458</v>
      </c>
      <c r="B414" t="s">
        <v>25</v>
      </c>
      <c r="C414">
        <f>VLOOKUP(A414,ID!$A$1:$B$855,2,FALSE)</f>
        <v>641755</v>
      </c>
      <c r="D414" t="s">
        <v>222</v>
      </c>
      <c r="E414">
        <v>82.6</v>
      </c>
    </row>
    <row r="415" spans="1:5" x14ac:dyDescent="0.5">
      <c r="A415" t="s">
        <v>265</v>
      </c>
      <c r="B415" t="s">
        <v>266</v>
      </c>
      <c r="C415">
        <f>VLOOKUP(A415,ID!$A$1:$B$855,2,FALSE)</f>
        <v>592826</v>
      </c>
      <c r="D415" t="s">
        <v>222</v>
      </c>
      <c r="E415">
        <v>82.6</v>
      </c>
    </row>
    <row r="416" spans="1:5" x14ac:dyDescent="0.5">
      <c r="A416" t="s">
        <v>387</v>
      </c>
      <c r="B416" t="s">
        <v>388</v>
      </c>
      <c r="C416">
        <f>VLOOKUP(A416,ID!$A$1:$B$855,2,FALSE)</f>
        <v>621242</v>
      </c>
      <c r="D416" t="s">
        <v>222</v>
      </c>
      <c r="E416">
        <v>82.4</v>
      </c>
    </row>
    <row r="417" spans="1:5" x14ac:dyDescent="0.5">
      <c r="A417" t="s">
        <v>188</v>
      </c>
      <c r="B417" t="s">
        <v>189</v>
      </c>
      <c r="C417">
        <f>VLOOKUP(A417,ID!$A$1:$B$855,2,FALSE)</f>
        <v>622072</v>
      </c>
      <c r="D417" t="s">
        <v>222</v>
      </c>
      <c r="E417">
        <v>82.4</v>
      </c>
    </row>
    <row r="418" spans="1:5" x14ac:dyDescent="0.5">
      <c r="A418" t="s">
        <v>881</v>
      </c>
      <c r="B418" t="s">
        <v>882</v>
      </c>
      <c r="C418">
        <f>VLOOKUP(A418,ID!$A$1:$B$855,2,FALSE)</f>
        <v>667297</v>
      </c>
      <c r="D418" t="s">
        <v>222</v>
      </c>
      <c r="E418">
        <v>82.3</v>
      </c>
    </row>
    <row r="419" spans="1:5" x14ac:dyDescent="0.5">
      <c r="A419" t="s">
        <v>1002</v>
      </c>
      <c r="B419" t="s">
        <v>1001</v>
      </c>
      <c r="C419">
        <f>VLOOKUP(A419,ID!$A$1:$B$855,2,FALSE)</f>
        <v>676050</v>
      </c>
      <c r="D419" t="s">
        <v>222</v>
      </c>
      <c r="E419">
        <v>82.1</v>
      </c>
    </row>
    <row r="420" spans="1:5" x14ac:dyDescent="0.5">
      <c r="A420" t="s">
        <v>537</v>
      </c>
      <c r="B420" t="s">
        <v>247</v>
      </c>
      <c r="C420">
        <f>VLOOKUP(A420,ID!$A$1:$B$855,2,FALSE)</f>
        <v>542585</v>
      </c>
      <c r="D420" t="s">
        <v>222</v>
      </c>
      <c r="E420">
        <v>82</v>
      </c>
    </row>
    <row r="421" spans="1:5" x14ac:dyDescent="0.5">
      <c r="A421" t="s">
        <v>684</v>
      </c>
      <c r="B421" t="s">
        <v>685</v>
      </c>
      <c r="C421">
        <f>VLOOKUP(A421,ID!$A$1:$B$855,2,FALSE)</f>
        <v>605525</v>
      </c>
      <c r="D421" t="s">
        <v>222</v>
      </c>
      <c r="E421">
        <v>81.900000000000006</v>
      </c>
    </row>
    <row r="422" spans="1:5" x14ac:dyDescent="0.5">
      <c r="A422" t="s">
        <v>781</v>
      </c>
      <c r="B422" t="s">
        <v>41</v>
      </c>
      <c r="C422">
        <f>VLOOKUP(A422,ID!$A$1:$B$855,2,FALSE)</f>
        <v>683232</v>
      </c>
      <c r="D422" t="s">
        <v>222</v>
      </c>
      <c r="E422">
        <v>81.599999999999994</v>
      </c>
    </row>
    <row r="423" spans="1:5" x14ac:dyDescent="0.5">
      <c r="A423" t="s">
        <v>468</v>
      </c>
      <c r="B423" t="s">
        <v>147</v>
      </c>
      <c r="C423">
        <f>VLOOKUP(A423,ID!$A$1:$B$855,2,FALSE)</f>
        <v>642121</v>
      </c>
      <c r="D423" t="s">
        <v>222</v>
      </c>
      <c r="E423">
        <v>81.2</v>
      </c>
    </row>
    <row r="424" spans="1:5" x14ac:dyDescent="0.5">
      <c r="A424" t="s">
        <v>226</v>
      </c>
      <c r="B424" t="s">
        <v>227</v>
      </c>
      <c r="C424">
        <f>VLOOKUP(A424,ID!$A$1:$B$855,2,FALSE)</f>
        <v>663465</v>
      </c>
      <c r="D424" t="s">
        <v>222</v>
      </c>
      <c r="E424">
        <v>81.099999999999994</v>
      </c>
    </row>
    <row r="425" spans="1:5" x14ac:dyDescent="0.5">
      <c r="A425" t="s">
        <v>529</v>
      </c>
      <c r="B425" t="s">
        <v>530</v>
      </c>
      <c r="C425">
        <f>VLOOKUP(A425,ID!$A$1:$B$855,2,FALSE)</f>
        <v>433589</v>
      </c>
      <c r="D425" t="s">
        <v>222</v>
      </c>
      <c r="E425">
        <v>81.099999999999994</v>
      </c>
    </row>
    <row r="426" spans="1:5" x14ac:dyDescent="0.5">
      <c r="A426" t="s">
        <v>322</v>
      </c>
      <c r="B426" t="s">
        <v>181</v>
      </c>
      <c r="C426">
        <f>VLOOKUP(A426,ID!$A$1:$B$855,2,FALSE)</f>
        <v>607231</v>
      </c>
      <c r="D426" t="s">
        <v>222</v>
      </c>
      <c r="E426">
        <v>81</v>
      </c>
    </row>
    <row r="427" spans="1:5" x14ac:dyDescent="0.5">
      <c r="A427" t="s">
        <v>136</v>
      </c>
      <c r="B427" t="s">
        <v>418</v>
      </c>
      <c r="C427">
        <f>VLOOKUP(A427,ID!$A$1:$B$855,2,FALSE)</f>
        <v>448179</v>
      </c>
      <c r="D427" t="s">
        <v>222</v>
      </c>
      <c r="E427">
        <v>80.3</v>
      </c>
    </row>
    <row r="428" spans="1:5" x14ac:dyDescent="0.5">
      <c r="A428" t="s">
        <v>417</v>
      </c>
      <c r="B428" t="s">
        <v>418</v>
      </c>
      <c r="C428">
        <f>VLOOKUP(A428,ID!$A$1:$B$855,2,FALSE)</f>
        <v>641835</v>
      </c>
      <c r="D428" t="s">
        <v>222</v>
      </c>
      <c r="E428">
        <v>80.2</v>
      </c>
    </row>
    <row r="429" spans="1:5" x14ac:dyDescent="0.5">
      <c r="A429" t="s">
        <v>106</v>
      </c>
      <c r="B429" t="s">
        <v>107</v>
      </c>
      <c r="C429">
        <f>VLOOKUP(A429,ID!$A$1:$B$855,2,FALSE)</f>
        <v>543135</v>
      </c>
      <c r="D429" t="s">
        <v>222</v>
      </c>
      <c r="E429">
        <v>80</v>
      </c>
    </row>
    <row r="430" spans="1:5" x14ac:dyDescent="0.5">
      <c r="A430" t="s">
        <v>962</v>
      </c>
      <c r="B430" t="s">
        <v>139</v>
      </c>
      <c r="C430">
        <f>VLOOKUP(A430,ID!$A$1:$B$855,2,FALSE)</f>
        <v>573062</v>
      </c>
      <c r="D430" t="s">
        <v>222</v>
      </c>
      <c r="E430">
        <v>79.900000000000006</v>
      </c>
    </row>
    <row r="431" spans="1:5" x14ac:dyDescent="0.5">
      <c r="A431" t="s">
        <v>228</v>
      </c>
      <c r="B431" t="s">
        <v>229</v>
      </c>
      <c r="C431">
        <f>VLOOKUP(A431,ID!$A$1:$B$855,2,FALSE)</f>
        <v>676840</v>
      </c>
      <c r="D431" t="s">
        <v>222</v>
      </c>
      <c r="E431">
        <v>79.7</v>
      </c>
    </row>
    <row r="432" spans="1:5" x14ac:dyDescent="0.5">
      <c r="A432" t="s">
        <v>355</v>
      </c>
      <c r="B432" t="s">
        <v>129</v>
      </c>
      <c r="C432">
        <f>VLOOKUP(A432,ID!$A$1:$B$855,2,FALSE)</f>
        <v>452657</v>
      </c>
      <c r="D432" t="s">
        <v>222</v>
      </c>
      <c r="E432">
        <v>79.5</v>
      </c>
    </row>
    <row r="433" spans="1:5" x14ac:dyDescent="0.5">
      <c r="A433" t="s">
        <v>799</v>
      </c>
      <c r="B433" t="s">
        <v>800</v>
      </c>
      <c r="C433">
        <f>VLOOKUP(A433,ID!$A$1:$B$855,2,FALSE)</f>
        <v>592135</v>
      </c>
      <c r="D433" t="s">
        <v>222</v>
      </c>
      <c r="E433">
        <v>79.3</v>
      </c>
    </row>
    <row r="434" spans="1:5" x14ac:dyDescent="0.5">
      <c r="A434" t="s">
        <v>561</v>
      </c>
      <c r="B434" t="s">
        <v>295</v>
      </c>
      <c r="C434">
        <f>VLOOKUP(A434,ID!$A$1:$B$855,2,FALSE)</f>
        <v>664199</v>
      </c>
      <c r="D434" t="s">
        <v>222</v>
      </c>
      <c r="E434">
        <v>79.099999999999994</v>
      </c>
    </row>
    <row r="435" spans="1:5" x14ac:dyDescent="0.5">
      <c r="A435" t="s">
        <v>848</v>
      </c>
      <c r="B435" t="s">
        <v>849</v>
      </c>
      <c r="C435">
        <f>VLOOKUP(A435,ID!$A$1:$B$855,2,FALSE)</f>
        <v>676831</v>
      </c>
      <c r="D435" t="s">
        <v>222</v>
      </c>
      <c r="E435">
        <v>79</v>
      </c>
    </row>
    <row r="436" spans="1:5" x14ac:dyDescent="0.5">
      <c r="A436" t="s">
        <v>506</v>
      </c>
      <c r="B436" t="s">
        <v>507</v>
      </c>
      <c r="C436">
        <f>VLOOKUP(A436,ID!$A$1:$B$855,2,FALSE)</f>
        <v>543521</v>
      </c>
      <c r="D436" t="s">
        <v>222</v>
      </c>
      <c r="E436">
        <v>79</v>
      </c>
    </row>
    <row r="437" spans="1:5" x14ac:dyDescent="0.5">
      <c r="A437" t="s">
        <v>1026</v>
      </c>
      <c r="B437" t="s">
        <v>737</v>
      </c>
      <c r="C437">
        <f>VLOOKUP(A437,ID!$A$1:$B$855,2,FALSE)</f>
        <v>621139</v>
      </c>
      <c r="D437" t="s">
        <v>222</v>
      </c>
      <c r="E437">
        <v>78.900000000000006</v>
      </c>
    </row>
    <row r="438" spans="1:5" x14ac:dyDescent="0.5">
      <c r="A438" t="s">
        <v>146</v>
      </c>
      <c r="B438" t="s">
        <v>147</v>
      </c>
      <c r="C438">
        <f>VLOOKUP(A438,ID!$A$1:$B$855,2,FALSE)</f>
        <v>608344</v>
      </c>
      <c r="D438" t="s">
        <v>222</v>
      </c>
      <c r="E438">
        <v>78.7</v>
      </c>
    </row>
    <row r="439" spans="1:5" x14ac:dyDescent="0.5">
      <c r="A439" t="s">
        <v>891</v>
      </c>
      <c r="B439" t="s">
        <v>685</v>
      </c>
      <c r="C439">
        <f>VLOOKUP(A439,ID!$A$1:$B$855,2,FALSE)</f>
        <v>656266</v>
      </c>
      <c r="D439" t="s">
        <v>222</v>
      </c>
      <c r="E439">
        <v>78.3</v>
      </c>
    </row>
    <row r="440" spans="1:5" x14ac:dyDescent="0.5">
      <c r="A440" t="s">
        <v>964</v>
      </c>
      <c r="B440" t="s">
        <v>481</v>
      </c>
      <c r="C440">
        <f>VLOOKUP(A440,ID!$A$1:$B$855,2,FALSE)</f>
        <v>502085</v>
      </c>
      <c r="D440" t="s">
        <v>222</v>
      </c>
      <c r="E440">
        <v>78.3</v>
      </c>
    </row>
    <row r="441" spans="1:5" x14ac:dyDescent="0.5">
      <c r="A441" t="s">
        <v>238</v>
      </c>
      <c r="B441" t="s">
        <v>239</v>
      </c>
      <c r="C441">
        <f>VLOOKUP(A441,ID!$A$1:$B$855,2,FALSE)</f>
        <v>594835</v>
      </c>
      <c r="D441" t="s">
        <v>222</v>
      </c>
      <c r="E441">
        <v>78.099999999999994</v>
      </c>
    </row>
    <row r="442" spans="1:5" x14ac:dyDescent="0.5">
      <c r="A442" t="s">
        <v>564</v>
      </c>
      <c r="B442" t="s">
        <v>565</v>
      </c>
      <c r="C442">
        <f>VLOOKUP(A442,ID!$A$1:$B$855,2,FALSE)</f>
        <v>641401</v>
      </c>
      <c r="D442" t="s">
        <v>222</v>
      </c>
      <c r="E442">
        <v>77.7</v>
      </c>
    </row>
    <row r="443" spans="1:5" x14ac:dyDescent="0.5">
      <c r="A443" t="s">
        <v>585</v>
      </c>
      <c r="B443" t="s">
        <v>586</v>
      </c>
      <c r="C443">
        <f>VLOOKUP(A443,ID!$A$1:$B$855,2,FALSE)</f>
        <v>542888</v>
      </c>
      <c r="D443" t="s">
        <v>222</v>
      </c>
      <c r="E443">
        <v>77.7</v>
      </c>
    </row>
    <row r="444" spans="1:5" x14ac:dyDescent="0.5">
      <c r="A444" t="s">
        <v>554</v>
      </c>
      <c r="B444" t="s">
        <v>155</v>
      </c>
      <c r="C444">
        <f>VLOOKUP(A444,ID!$A$1:$B$855,2,FALSE)</f>
        <v>598264</v>
      </c>
      <c r="D444" t="s">
        <v>222</v>
      </c>
      <c r="E444">
        <v>77.599999999999994</v>
      </c>
    </row>
    <row r="445" spans="1:5" x14ac:dyDescent="0.5">
      <c r="A445" t="s">
        <v>462</v>
      </c>
      <c r="B445" t="s">
        <v>463</v>
      </c>
      <c r="C445">
        <f>VLOOKUP(A445,ID!$A$1:$B$855,2,FALSE)</f>
        <v>527048</v>
      </c>
      <c r="D445" t="s">
        <v>222</v>
      </c>
      <c r="E445">
        <v>77.5</v>
      </c>
    </row>
    <row r="446" spans="1:5" x14ac:dyDescent="0.5">
      <c r="A446" t="s">
        <v>914</v>
      </c>
      <c r="B446" t="s">
        <v>175</v>
      </c>
      <c r="C446">
        <f>VLOOKUP(A446,ID!$A$1:$B$855,2,FALSE)</f>
        <v>624586</v>
      </c>
      <c r="D446" t="s">
        <v>222</v>
      </c>
      <c r="E446">
        <v>77.2</v>
      </c>
    </row>
    <row r="447" spans="1:5" x14ac:dyDescent="0.5">
      <c r="A447" t="s">
        <v>824</v>
      </c>
      <c r="B447" t="s">
        <v>41</v>
      </c>
      <c r="C447">
        <f>VLOOKUP(A447,ID!$A$1:$B$855,2,FALSE)</f>
        <v>598287</v>
      </c>
      <c r="D447" t="s">
        <v>222</v>
      </c>
      <c r="E447">
        <v>76.900000000000006</v>
      </c>
    </row>
    <row r="448" spans="1:5" x14ac:dyDescent="0.5">
      <c r="A448" t="s">
        <v>620</v>
      </c>
      <c r="B448" t="s">
        <v>73</v>
      </c>
      <c r="C448">
        <f>VLOOKUP(A448,ID!$A$1:$B$855,2,FALSE)</f>
        <v>593372</v>
      </c>
      <c r="D448" t="s">
        <v>222</v>
      </c>
      <c r="E448">
        <v>76.5</v>
      </c>
    </row>
    <row r="449" spans="1:5" x14ac:dyDescent="0.5">
      <c r="A449" t="s">
        <v>290</v>
      </c>
      <c r="B449" t="s">
        <v>291</v>
      </c>
      <c r="C449">
        <f>VLOOKUP(A449,ID!$A$1:$B$855,2,FALSE)</f>
        <v>663556</v>
      </c>
      <c r="D449" t="s">
        <v>222</v>
      </c>
      <c r="E449">
        <v>75.599999999999994</v>
      </c>
    </row>
    <row r="450" spans="1:5" x14ac:dyDescent="0.5">
      <c r="A450" t="s">
        <v>986</v>
      </c>
      <c r="B450" t="s">
        <v>610</v>
      </c>
      <c r="C450">
        <f>VLOOKUP(A450,ID!$A$1:$B$855,2,FALSE)</f>
        <v>640462</v>
      </c>
      <c r="D450" t="s">
        <v>222</v>
      </c>
      <c r="E450">
        <v>75.5</v>
      </c>
    </row>
    <row r="451" spans="1:5" x14ac:dyDescent="0.5">
      <c r="A451" t="s">
        <v>523</v>
      </c>
      <c r="B451" t="s">
        <v>274</v>
      </c>
      <c r="C451">
        <f>VLOOKUP(A451,ID!$A$1:$B$855,2,FALSE)</f>
        <v>650633</v>
      </c>
      <c r="D451" t="s">
        <v>222</v>
      </c>
      <c r="E451">
        <v>75.400000000000006</v>
      </c>
    </row>
    <row r="452" spans="1:5" x14ac:dyDescent="0.5">
      <c r="A452" t="s">
        <v>683</v>
      </c>
      <c r="B452" t="s">
        <v>170</v>
      </c>
      <c r="C452">
        <f>VLOOKUP(A452,ID!$A$1:$B$855,2,FALSE)</f>
        <v>663765</v>
      </c>
      <c r="D452" t="s">
        <v>222</v>
      </c>
      <c r="E452">
        <v>74.8</v>
      </c>
    </row>
    <row r="453" spans="1:5" x14ac:dyDescent="0.5">
      <c r="A453" t="s">
        <v>184</v>
      </c>
      <c r="B453" t="s">
        <v>356</v>
      </c>
      <c r="C453">
        <f>VLOOKUP(A453,ID!$A$1:$B$855,2,FALSE)</f>
        <v>592761</v>
      </c>
      <c r="D453" t="s">
        <v>222</v>
      </c>
      <c r="E453">
        <v>74.599999999999994</v>
      </c>
    </row>
    <row r="454" spans="1:5" x14ac:dyDescent="0.5">
      <c r="A454" t="s">
        <v>500</v>
      </c>
      <c r="B454" t="s">
        <v>329</v>
      </c>
      <c r="C454">
        <f>VLOOKUP(A454,ID!$A$1:$B$855,2,FALSE)</f>
        <v>608638</v>
      </c>
      <c r="D454" t="s">
        <v>222</v>
      </c>
      <c r="E454">
        <v>73.3</v>
      </c>
    </row>
    <row r="455" spans="1:5" x14ac:dyDescent="0.5">
      <c r="A455" t="s">
        <v>347</v>
      </c>
      <c r="B455" t="s">
        <v>105</v>
      </c>
      <c r="C455">
        <f>VLOOKUP(A455,ID!$A$1:$B$855,2,FALSE)</f>
        <v>592314</v>
      </c>
      <c r="D455" t="s">
        <v>222</v>
      </c>
      <c r="E455">
        <v>73</v>
      </c>
    </row>
    <row r="456" spans="1:5" x14ac:dyDescent="0.5">
      <c r="A456" t="s">
        <v>254</v>
      </c>
      <c r="B456" t="s">
        <v>255</v>
      </c>
      <c r="C456">
        <f>VLOOKUP(A456,ID!$A$1:$B$855,2,FALSE)</f>
        <v>608718</v>
      </c>
      <c r="D456" t="s">
        <v>222</v>
      </c>
      <c r="E456">
        <v>72.900000000000006</v>
      </c>
    </row>
    <row r="457" spans="1:5" x14ac:dyDescent="0.5">
      <c r="A457" t="s">
        <v>196</v>
      </c>
      <c r="B457" t="s">
        <v>197</v>
      </c>
      <c r="C457">
        <f>VLOOKUP(A457,ID!$A$1:$B$855,2,FALSE)</f>
        <v>571578</v>
      </c>
      <c r="D457" t="s">
        <v>222</v>
      </c>
      <c r="E457">
        <v>72.599999999999994</v>
      </c>
    </row>
    <row r="458" spans="1:5" x14ac:dyDescent="0.5">
      <c r="A458" t="s">
        <v>571</v>
      </c>
      <c r="B458" t="s">
        <v>572</v>
      </c>
      <c r="C458">
        <f>VLOOKUP(A458,ID!$A$1:$B$855,2,FALSE)</f>
        <v>503569</v>
      </c>
      <c r="D458" t="s">
        <v>222</v>
      </c>
      <c r="E458">
        <v>72.3</v>
      </c>
    </row>
    <row r="459" spans="1:5" x14ac:dyDescent="0.5">
      <c r="A459" t="s">
        <v>136</v>
      </c>
      <c r="B459" t="s">
        <v>137</v>
      </c>
      <c r="C459">
        <f>VLOOKUP(A459,ID!$A$1:$B$855,2,FALSE)</f>
        <v>448179</v>
      </c>
      <c r="D459" t="s">
        <v>222</v>
      </c>
      <c r="E459">
        <v>71.7</v>
      </c>
    </row>
    <row r="460" spans="1:5" x14ac:dyDescent="0.5">
      <c r="A460" t="s">
        <v>442</v>
      </c>
      <c r="B460" t="s">
        <v>49</v>
      </c>
      <c r="C460">
        <f>VLOOKUP(A460,ID!$A$1:$B$855,2,FALSE)</f>
        <v>605164</v>
      </c>
      <c r="D460" t="s">
        <v>222</v>
      </c>
      <c r="E460">
        <v>71.599999999999994</v>
      </c>
    </row>
    <row r="461" spans="1:5" x14ac:dyDescent="0.5">
      <c r="A461" t="s">
        <v>740</v>
      </c>
      <c r="B461" t="s">
        <v>741</v>
      </c>
      <c r="C461">
        <f>VLOOKUP(A461,ID!$A$1:$B$855,2,FALSE)</f>
        <v>519008</v>
      </c>
      <c r="D461" t="s">
        <v>222</v>
      </c>
      <c r="E461">
        <v>71.3</v>
      </c>
    </row>
    <row r="462" spans="1:5" x14ac:dyDescent="0.5">
      <c r="A462" t="s">
        <v>549</v>
      </c>
      <c r="B462" t="s">
        <v>177</v>
      </c>
      <c r="C462">
        <f>VLOOKUP(A462,ID!$A$1:$B$855,2,FALSE)</f>
        <v>605507</v>
      </c>
      <c r="D462" t="s">
        <v>222</v>
      </c>
      <c r="E462">
        <v>71.2</v>
      </c>
    </row>
    <row r="463" spans="1:5" x14ac:dyDescent="0.5">
      <c r="A463" t="s">
        <v>371</v>
      </c>
      <c r="B463" t="s">
        <v>288</v>
      </c>
      <c r="C463">
        <f>VLOOKUP(A463,ID!$A$1:$B$855,2,FALSE)</f>
        <v>641771</v>
      </c>
      <c r="D463" t="s">
        <v>222</v>
      </c>
      <c r="E463">
        <v>71</v>
      </c>
    </row>
    <row r="464" spans="1:5" x14ac:dyDescent="0.5">
      <c r="A464" t="s">
        <v>589</v>
      </c>
      <c r="B464" t="s">
        <v>590</v>
      </c>
      <c r="C464">
        <f>VLOOKUP(A464,ID!$A$1:$B$855,2,FALSE)</f>
        <v>617228</v>
      </c>
      <c r="D464" t="s">
        <v>222</v>
      </c>
      <c r="E464">
        <v>69.8</v>
      </c>
    </row>
    <row r="465" spans="1:5" x14ac:dyDescent="0.5">
      <c r="A465" t="s">
        <v>539</v>
      </c>
      <c r="B465" t="s">
        <v>540</v>
      </c>
      <c r="C465">
        <f>VLOOKUP(A465,ID!$A$1:$B$855,2,FALSE)</f>
        <v>606424</v>
      </c>
      <c r="D465" t="s">
        <v>222</v>
      </c>
      <c r="E465">
        <v>69.400000000000006</v>
      </c>
    </row>
    <row r="466" spans="1:5" x14ac:dyDescent="0.5">
      <c r="A466" t="s">
        <v>236</v>
      </c>
      <c r="B466" t="s">
        <v>141</v>
      </c>
      <c r="C466">
        <f>VLOOKUP(A466,ID!$A$1:$B$855,2,FALSE)</f>
        <v>622491</v>
      </c>
      <c r="D466" t="s">
        <v>222</v>
      </c>
      <c r="E466">
        <v>65.7</v>
      </c>
    </row>
    <row r="467" spans="1:5" x14ac:dyDescent="0.5">
      <c r="A467" t="s">
        <v>816</v>
      </c>
      <c r="B467" t="s">
        <v>817</v>
      </c>
      <c r="C467">
        <f>VLOOKUP(A467,ID!$A$1:$B$855,2,FALSE)</f>
        <v>666808</v>
      </c>
      <c r="D467" t="s">
        <v>222</v>
      </c>
      <c r="E467">
        <v>64.599999999999994</v>
      </c>
    </row>
    <row r="468" spans="1:5" x14ac:dyDescent="0.5">
      <c r="A468" t="s">
        <v>480</v>
      </c>
      <c r="B468" t="s">
        <v>481</v>
      </c>
      <c r="C468">
        <f>VLOOKUP(A468,ID!$A$1:$B$855,2,FALSE)</f>
        <v>670280</v>
      </c>
      <c r="D468" t="s">
        <v>222</v>
      </c>
      <c r="E468">
        <v>62.2</v>
      </c>
    </row>
    <row r="469" spans="1:5" x14ac:dyDescent="0.5">
      <c r="A469" t="s">
        <v>292</v>
      </c>
      <c r="B469" t="s">
        <v>293</v>
      </c>
      <c r="C469">
        <f>VLOOKUP(A469,ID!$A$1:$B$855,2,FALSE)</f>
        <v>621219</v>
      </c>
      <c r="D469" t="s">
        <v>222</v>
      </c>
      <c r="E469">
        <v>61.2</v>
      </c>
    </row>
    <row r="470" spans="1:5" x14ac:dyDescent="0.5">
      <c r="A470" t="s">
        <v>492</v>
      </c>
      <c r="B470" t="s">
        <v>25</v>
      </c>
      <c r="C470">
        <f>VLOOKUP(A470,ID!$A$1:$B$855,2,FALSE)</f>
        <v>641302</v>
      </c>
      <c r="D470" t="s">
        <v>222</v>
      </c>
      <c r="E470">
        <v>59.3</v>
      </c>
    </row>
    <row r="471" spans="1:5" x14ac:dyDescent="0.5">
      <c r="A471" t="s">
        <v>202</v>
      </c>
      <c r="B471" t="s">
        <v>360</v>
      </c>
      <c r="C471">
        <f>VLOOKUP(A471,ID!$A$1:$B$855,2,FALSE)</f>
        <v>542881</v>
      </c>
      <c r="D471" t="s">
        <v>222</v>
      </c>
      <c r="E471">
        <v>58.5</v>
      </c>
    </row>
    <row r="472" spans="1:5" x14ac:dyDescent="0.5">
      <c r="A472" t="s">
        <v>686</v>
      </c>
      <c r="B472" t="s">
        <v>177</v>
      </c>
      <c r="C472">
        <f>VLOOKUP(A472,ID!$A$1:$B$855,2,FALSE)</f>
        <v>641682</v>
      </c>
      <c r="D472" t="s">
        <v>222</v>
      </c>
      <c r="E472">
        <v>58.3</v>
      </c>
    </row>
    <row r="473" spans="1:5" x14ac:dyDescent="0.5">
      <c r="A473" t="s">
        <v>512</v>
      </c>
      <c r="B473" t="s">
        <v>1025</v>
      </c>
      <c r="C473">
        <f>VLOOKUP(A473,ID!$A$1:$B$855,2,FALSE)</f>
        <v>448855</v>
      </c>
      <c r="D473" t="s">
        <v>222</v>
      </c>
      <c r="E473">
        <v>55.6</v>
      </c>
    </row>
    <row r="474" spans="1:5" x14ac:dyDescent="0.5">
      <c r="A474" t="s">
        <v>578</v>
      </c>
      <c r="B474" t="s">
        <v>579</v>
      </c>
      <c r="C474">
        <f>VLOOKUP(A474,ID!$A$1:$B$855,2,FALSE)</f>
        <v>664192</v>
      </c>
      <c r="D474" t="s">
        <v>222</v>
      </c>
      <c r="E474">
        <v>51.4</v>
      </c>
    </row>
    <row r="475" spans="1:5" x14ac:dyDescent="0.5">
      <c r="A475" t="s">
        <v>725</v>
      </c>
      <c r="B475" t="s">
        <v>220</v>
      </c>
      <c r="C475">
        <f>VLOOKUP(A475,ID!$A$1:$B$855,2,FALSE)</f>
        <v>519443</v>
      </c>
      <c r="D475" t="s">
        <v>222</v>
      </c>
      <c r="E475">
        <v>23.9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460F-0550-934D-ABDB-BD5BC8517C70}">
  <dimension ref="A1:D481"/>
  <sheetViews>
    <sheetView topLeftCell="A447" workbookViewId="0">
      <selection activeCell="C481" sqref="C481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11.6875" customWidth="1"/>
    <col min="4" max="4" width="19.3125" bestFit="1" customWidth="1"/>
  </cols>
  <sheetData>
    <row r="1" spans="1:4" x14ac:dyDescent="0.5">
      <c r="A1" t="s">
        <v>1</v>
      </c>
      <c r="B1" t="s">
        <v>2</v>
      </c>
      <c r="C1" t="s">
        <v>1461</v>
      </c>
      <c r="D1" t="s">
        <v>1101</v>
      </c>
    </row>
    <row r="2" spans="1:4" x14ac:dyDescent="0.5">
      <c r="A2" t="s">
        <v>917</v>
      </c>
      <c r="B2" t="s">
        <v>251</v>
      </c>
      <c r="C2">
        <f>VLOOKUP(A2,Potential_code!$B$1:$D$999,3,FALSE)</f>
        <v>657746</v>
      </c>
      <c r="D2">
        <v>99.8</v>
      </c>
    </row>
    <row r="3" spans="1:4" x14ac:dyDescent="0.5">
      <c r="A3" t="s">
        <v>553</v>
      </c>
      <c r="B3" t="s">
        <v>189</v>
      </c>
      <c r="C3">
        <f>VLOOKUP(A3,Potential_code!$B$1:$D$999,3,FALSE)</f>
        <v>681911</v>
      </c>
      <c r="D3">
        <v>99.6</v>
      </c>
    </row>
    <row r="4" spans="1:4" x14ac:dyDescent="0.5">
      <c r="A4" t="s">
        <v>569</v>
      </c>
      <c r="B4" t="s">
        <v>570</v>
      </c>
      <c r="C4">
        <f>VLOOKUP(A4,Potential_code!$B$1:$D$999,3,FALSE)</f>
        <v>660853</v>
      </c>
      <c r="D4">
        <v>99.6</v>
      </c>
    </row>
    <row r="5" spans="1:4" x14ac:dyDescent="0.5">
      <c r="A5" t="s">
        <v>202</v>
      </c>
      <c r="B5" t="s">
        <v>583</v>
      </c>
      <c r="C5">
        <f>VLOOKUP(A5,Potential_code!$B$1:$D$999,3,FALSE)</f>
        <v>641312</v>
      </c>
      <c r="D5">
        <v>99.6</v>
      </c>
    </row>
    <row r="6" spans="1:4" x14ac:dyDescent="0.5">
      <c r="A6" t="s">
        <v>958</v>
      </c>
      <c r="B6" t="s">
        <v>957</v>
      </c>
      <c r="C6" t="e">
        <f>VLOOKUP(A6,Potential_code!$B$1:$D$999,3,FALSE)</f>
        <v>#N/A</v>
      </c>
      <c r="D6">
        <v>99.6</v>
      </c>
    </row>
    <row r="7" spans="1:4" x14ac:dyDescent="0.5">
      <c r="A7" t="s">
        <v>748</v>
      </c>
      <c r="B7" t="s">
        <v>251</v>
      </c>
      <c r="C7">
        <f>VLOOKUP(A7,Potential_code!$B$1:$D$999,3,FALSE)</f>
        <v>573009</v>
      </c>
      <c r="D7">
        <v>99.6</v>
      </c>
    </row>
    <row r="8" spans="1:4" x14ac:dyDescent="0.5">
      <c r="A8" t="s">
        <v>564</v>
      </c>
      <c r="B8" t="s">
        <v>565</v>
      </c>
      <c r="C8">
        <f>VLOOKUP(A8,Potential_code!$B$1:$D$999,3,FALSE)</f>
        <v>641401</v>
      </c>
      <c r="D8">
        <v>99.5</v>
      </c>
    </row>
    <row r="9" spans="1:4" x14ac:dyDescent="0.5">
      <c r="A9" t="s">
        <v>1018</v>
      </c>
      <c r="B9" t="s">
        <v>422</v>
      </c>
      <c r="C9" t="e">
        <f>VLOOKUP(A9,Potential_code!$B$1:$D$999,3,FALSE)</f>
        <v>#N/A</v>
      </c>
      <c r="D9">
        <v>99.5</v>
      </c>
    </row>
    <row r="10" spans="1:4" x14ac:dyDescent="0.5">
      <c r="A10" t="s">
        <v>765</v>
      </c>
      <c r="B10" t="s">
        <v>720</v>
      </c>
      <c r="C10">
        <f>VLOOKUP(A10,Potential_code!$B$1:$D$999,3,FALSE)</f>
        <v>664074</v>
      </c>
      <c r="D10">
        <v>99.5</v>
      </c>
    </row>
    <row r="11" spans="1:4" x14ac:dyDescent="0.5">
      <c r="A11" t="s">
        <v>1004</v>
      </c>
      <c r="B11" t="s">
        <v>427</v>
      </c>
      <c r="C11" t="e">
        <f>VLOOKUP(A11,Potential_code!$B$1:$D$999,3,FALSE)</f>
        <v>#N/A</v>
      </c>
      <c r="D11">
        <v>99.5</v>
      </c>
    </row>
    <row r="12" spans="1:4" x14ac:dyDescent="0.5">
      <c r="A12" t="s">
        <v>566</v>
      </c>
      <c r="B12" t="s">
        <v>427</v>
      </c>
      <c r="C12">
        <f>VLOOKUP(A12,Potential_code!$B$1:$D$999,3,FALSE)</f>
        <v>663738</v>
      </c>
      <c r="D12">
        <v>99.5</v>
      </c>
    </row>
    <row r="13" spans="1:4" x14ac:dyDescent="0.5">
      <c r="A13" t="s">
        <v>749</v>
      </c>
      <c r="B13" t="s">
        <v>312</v>
      </c>
      <c r="C13" t="e">
        <f>VLOOKUP(A13,Potential_code!$B$1:$D$999,3,FALSE)</f>
        <v>#N/A</v>
      </c>
      <c r="D13">
        <v>99.4</v>
      </c>
    </row>
    <row r="14" spans="1:4" x14ac:dyDescent="0.5">
      <c r="A14" t="s">
        <v>956</v>
      </c>
      <c r="B14" t="s">
        <v>955</v>
      </c>
      <c r="C14" t="e">
        <f>VLOOKUP(A14,Potential_code!$B$1:$D$999,3,FALSE)</f>
        <v>#N/A</v>
      </c>
      <c r="D14">
        <v>99.4</v>
      </c>
    </row>
    <row r="15" spans="1:4" x14ac:dyDescent="0.5">
      <c r="A15" t="s">
        <v>848</v>
      </c>
      <c r="B15" t="s">
        <v>849</v>
      </c>
      <c r="C15">
        <f>VLOOKUP(A15,Potential_code!$B$1:$D$999,3,FALSE)</f>
        <v>676831</v>
      </c>
      <c r="D15">
        <v>99.4</v>
      </c>
    </row>
    <row r="16" spans="1:4" x14ac:dyDescent="0.5">
      <c r="A16" t="s">
        <v>184</v>
      </c>
      <c r="B16" t="s">
        <v>185</v>
      </c>
      <c r="C16">
        <f>VLOOKUP(A16,Potential_code!$B$1:$D$999,3,FALSE)</f>
        <v>622098</v>
      </c>
      <c r="D16">
        <v>99.4</v>
      </c>
    </row>
    <row r="17" spans="1:4" x14ac:dyDescent="0.5">
      <c r="A17" t="s">
        <v>462</v>
      </c>
      <c r="B17" t="s">
        <v>463</v>
      </c>
      <c r="C17">
        <f>VLOOKUP(A17,Potential_code!$B$1:$D$999,3,FALSE)</f>
        <v>527048</v>
      </c>
      <c r="D17">
        <v>99.4</v>
      </c>
    </row>
    <row r="18" spans="1:4" x14ac:dyDescent="0.5">
      <c r="A18" t="s">
        <v>758</v>
      </c>
      <c r="B18" t="s">
        <v>77</v>
      </c>
      <c r="C18">
        <f>VLOOKUP(A18,Potential_code!$B$1:$D$999,3,FALSE)</f>
        <v>668820</v>
      </c>
      <c r="D18">
        <v>99.4</v>
      </c>
    </row>
    <row r="19" spans="1:4" x14ac:dyDescent="0.5">
      <c r="A19" t="s">
        <v>345</v>
      </c>
      <c r="B19" t="s">
        <v>115</v>
      </c>
      <c r="C19">
        <f>VLOOKUP(A19,Potential_code!$B$1:$D$999,3,FALSE)</f>
        <v>642068</v>
      </c>
      <c r="D19">
        <v>99.4</v>
      </c>
    </row>
    <row r="20" spans="1:4" x14ac:dyDescent="0.5">
      <c r="A20" t="s">
        <v>684</v>
      </c>
      <c r="B20" t="s">
        <v>685</v>
      </c>
      <c r="C20">
        <f>VLOOKUP(A20,Potential_code!$B$1:$D$999,3,FALSE)</f>
        <v>605525</v>
      </c>
      <c r="D20">
        <v>99.4</v>
      </c>
    </row>
    <row r="21" spans="1:4" x14ac:dyDescent="0.5">
      <c r="A21" t="s">
        <v>206</v>
      </c>
      <c r="B21" t="s">
        <v>207</v>
      </c>
      <c r="C21">
        <f>VLOOKUP(A21,Potential_code!$B$1:$D$999,3,FALSE)</f>
        <v>547943</v>
      </c>
      <c r="D21">
        <v>99.3</v>
      </c>
    </row>
    <row r="22" spans="1:4" x14ac:dyDescent="0.5">
      <c r="A22" t="s">
        <v>470</v>
      </c>
      <c r="B22" t="s">
        <v>471</v>
      </c>
      <c r="C22">
        <f>VLOOKUP(A22,Potential_code!$B$1:$D$999,3,FALSE)</f>
        <v>643377</v>
      </c>
      <c r="D22">
        <v>99.3</v>
      </c>
    </row>
    <row r="23" spans="1:4" x14ac:dyDescent="0.5">
      <c r="A23" t="s">
        <v>634</v>
      </c>
      <c r="B23" t="s">
        <v>520</v>
      </c>
      <c r="C23">
        <f>VLOOKUP(A23,Potential_code!$B$1:$D$999,3,FALSE)</f>
        <v>676684</v>
      </c>
      <c r="D23">
        <v>99.3</v>
      </c>
    </row>
    <row r="24" spans="1:4" x14ac:dyDescent="0.5">
      <c r="A24" t="s">
        <v>496</v>
      </c>
      <c r="B24" t="s">
        <v>497</v>
      </c>
      <c r="C24">
        <f>VLOOKUP(A24,Potential_code!$B$1:$D$999,3,FALSE)</f>
        <v>607572</v>
      </c>
      <c r="D24">
        <v>99.3</v>
      </c>
    </row>
    <row r="25" spans="1:4" x14ac:dyDescent="0.5">
      <c r="A25" t="s">
        <v>138</v>
      </c>
      <c r="B25" t="s">
        <v>139</v>
      </c>
      <c r="C25">
        <f>VLOOKUP(A25,Potential_code!$B$1:$D$999,3,FALSE)</f>
        <v>605400</v>
      </c>
      <c r="D25">
        <v>99.3</v>
      </c>
    </row>
    <row r="26" spans="1:4" x14ac:dyDescent="0.5">
      <c r="A26" t="s">
        <v>809</v>
      </c>
      <c r="B26" t="s">
        <v>41</v>
      </c>
      <c r="C26">
        <f>VLOOKUP(A26,Potential_code!$B$1:$D$999,3,FALSE)</f>
        <v>519076</v>
      </c>
      <c r="D26">
        <v>99.3</v>
      </c>
    </row>
    <row r="27" spans="1:4" x14ac:dyDescent="0.5">
      <c r="A27" t="s">
        <v>154</v>
      </c>
      <c r="B27" t="s">
        <v>155</v>
      </c>
      <c r="C27">
        <f>VLOOKUP(A27,Potential_code!$B$1:$D$999,3,FALSE)</f>
        <v>450203</v>
      </c>
      <c r="D27">
        <v>99.3</v>
      </c>
    </row>
    <row r="28" spans="1:4" x14ac:dyDescent="0.5">
      <c r="A28" t="s">
        <v>754</v>
      </c>
      <c r="B28" t="s">
        <v>645</v>
      </c>
      <c r="C28" t="e">
        <f>VLOOKUP(A28,Potential_code!$B$1:$D$999,3,FALSE)</f>
        <v>#N/A</v>
      </c>
      <c r="D28">
        <v>99.3</v>
      </c>
    </row>
    <row r="29" spans="1:4" x14ac:dyDescent="0.5">
      <c r="A29" t="s">
        <v>184</v>
      </c>
      <c r="B29" t="s">
        <v>161</v>
      </c>
      <c r="C29">
        <f>VLOOKUP(A29,Potential_code!$B$1:$D$999,3,FALSE)</f>
        <v>622098</v>
      </c>
      <c r="D29">
        <v>99.3</v>
      </c>
    </row>
    <row r="30" spans="1:4" x14ac:dyDescent="0.5">
      <c r="A30" t="s">
        <v>997</v>
      </c>
      <c r="B30" t="s">
        <v>129</v>
      </c>
      <c r="C30" t="e">
        <f>VLOOKUP(A30,Potential_code!$B$1:$D$999,3,FALSE)</f>
        <v>#N/A</v>
      </c>
      <c r="D30">
        <v>99.3</v>
      </c>
    </row>
    <row r="31" spans="1:4" x14ac:dyDescent="0.5">
      <c r="A31" t="s">
        <v>945</v>
      </c>
      <c r="B31" t="s">
        <v>797</v>
      </c>
      <c r="C31">
        <f>VLOOKUP(A31,Potential_code!$B$1:$D$999,3,FALSE)</f>
        <v>571676</v>
      </c>
      <c r="D31">
        <v>99.3</v>
      </c>
    </row>
    <row r="32" spans="1:4" x14ac:dyDescent="0.5">
      <c r="A32" t="s">
        <v>414</v>
      </c>
      <c r="B32" t="s">
        <v>115</v>
      </c>
      <c r="C32">
        <f>VLOOKUP(A32,Potential_code!$B$1:$D$999,3,FALSE)</f>
        <v>656756</v>
      </c>
      <c r="D32">
        <v>99.3</v>
      </c>
    </row>
    <row r="33" spans="1:4" x14ac:dyDescent="0.5">
      <c r="A33" t="s">
        <v>259</v>
      </c>
      <c r="B33" t="s">
        <v>260</v>
      </c>
      <c r="C33">
        <f>VLOOKUP(A33,Potential_code!$B$1:$D$999,3,FALSE)</f>
        <v>641927</v>
      </c>
      <c r="D33">
        <v>99.3</v>
      </c>
    </row>
    <row r="34" spans="1:4" x14ac:dyDescent="0.5">
      <c r="A34" t="s">
        <v>440</v>
      </c>
      <c r="B34" t="s">
        <v>441</v>
      </c>
      <c r="C34" t="e">
        <f>VLOOKUP(A34,Potential_code!$B$1:$D$999,3,FALSE)</f>
        <v>#N/A</v>
      </c>
      <c r="D34">
        <v>99.3</v>
      </c>
    </row>
    <row r="35" spans="1:4" x14ac:dyDescent="0.5">
      <c r="A35" t="s">
        <v>554</v>
      </c>
      <c r="B35" t="s">
        <v>155</v>
      </c>
      <c r="C35">
        <f>VLOOKUP(A35,Potential_code!$B$1:$D$999,3,FALSE)</f>
        <v>606930</v>
      </c>
      <c r="D35">
        <v>99.2</v>
      </c>
    </row>
    <row r="36" spans="1:4" x14ac:dyDescent="0.5">
      <c r="A36" t="s">
        <v>128</v>
      </c>
      <c r="B36" t="s">
        <v>522</v>
      </c>
      <c r="C36">
        <f>VLOOKUP(A36,Potential_code!$B$1:$D$999,3,FALSE)</f>
        <v>543243</v>
      </c>
      <c r="D36">
        <v>99.2</v>
      </c>
    </row>
    <row r="37" spans="1:4" x14ac:dyDescent="0.5">
      <c r="A37" t="s">
        <v>36</v>
      </c>
      <c r="B37" t="s">
        <v>37</v>
      </c>
      <c r="C37">
        <f>VLOOKUP(A37,Potential_code!$B$1:$D$999,3,FALSE)</f>
        <v>571760</v>
      </c>
      <c r="D37">
        <v>99.2</v>
      </c>
    </row>
    <row r="38" spans="1:4" x14ac:dyDescent="0.5">
      <c r="A38" t="s">
        <v>539</v>
      </c>
      <c r="B38" t="s">
        <v>1027</v>
      </c>
      <c r="C38">
        <f>VLOOKUP(A38,Potential_code!$B$1:$D$999,3,FALSE)</f>
        <v>554340</v>
      </c>
      <c r="D38">
        <v>99.2</v>
      </c>
    </row>
    <row r="39" spans="1:4" x14ac:dyDescent="0.5">
      <c r="A39" t="s">
        <v>901</v>
      </c>
      <c r="B39" t="s">
        <v>810</v>
      </c>
      <c r="C39">
        <f>VLOOKUP(A39,Potential_code!$B$1:$D$999,3,FALSE)</f>
        <v>669424</v>
      </c>
      <c r="D39">
        <v>99.2</v>
      </c>
    </row>
    <row r="40" spans="1:4" x14ac:dyDescent="0.5">
      <c r="A40" t="s">
        <v>895</v>
      </c>
      <c r="B40" t="s">
        <v>97</v>
      </c>
      <c r="C40" t="e">
        <f>VLOOKUP(A40,Potential_code!$B$1:$D$999,3,FALSE)</f>
        <v>#N/A</v>
      </c>
      <c r="D40">
        <v>99.2</v>
      </c>
    </row>
    <row r="41" spans="1:4" x14ac:dyDescent="0.5">
      <c r="A41" t="s">
        <v>739</v>
      </c>
      <c r="B41" t="s">
        <v>643</v>
      </c>
      <c r="C41">
        <f>VLOOKUP(A41,Potential_code!$B$1:$D$999,3,FALSE)</f>
        <v>453265</v>
      </c>
      <c r="D41">
        <v>99.2</v>
      </c>
    </row>
    <row r="42" spans="1:4" x14ac:dyDescent="0.5">
      <c r="A42" t="s">
        <v>646</v>
      </c>
      <c r="B42" t="s">
        <v>647</v>
      </c>
      <c r="C42">
        <f>VLOOKUP(A42,Potential_code!$B$1:$D$999,3,FALSE)</f>
        <v>642152</v>
      </c>
      <c r="D42">
        <v>99.2</v>
      </c>
    </row>
    <row r="43" spans="1:4" x14ac:dyDescent="0.5">
      <c r="A43" t="s">
        <v>357</v>
      </c>
      <c r="B43" t="s">
        <v>358</v>
      </c>
      <c r="C43">
        <f>VLOOKUP(A43,Potential_code!$B$1:$D$999,3,FALSE)</f>
        <v>641941</v>
      </c>
      <c r="D43">
        <v>99.2</v>
      </c>
    </row>
    <row r="44" spans="1:4" x14ac:dyDescent="0.5">
      <c r="A44" t="s">
        <v>523</v>
      </c>
      <c r="B44" t="s">
        <v>274</v>
      </c>
      <c r="C44">
        <f>VLOOKUP(A44,Potential_code!$B$1:$D$999,3,FALSE)</f>
        <v>667463</v>
      </c>
      <c r="D44">
        <v>99.2</v>
      </c>
    </row>
    <row r="45" spans="1:4" x14ac:dyDescent="0.5">
      <c r="A45" t="s">
        <v>912</v>
      </c>
      <c r="B45" t="s">
        <v>913</v>
      </c>
      <c r="C45">
        <f>VLOOKUP(A45,Potential_code!$B$1:$D$999,3,FALSE)</f>
        <v>621248</v>
      </c>
      <c r="D45">
        <v>99.2</v>
      </c>
    </row>
    <row r="46" spans="1:4" x14ac:dyDescent="0.5">
      <c r="A46" t="s">
        <v>275</v>
      </c>
      <c r="B46" t="s">
        <v>276</v>
      </c>
      <c r="C46">
        <f>VLOOKUP(A46,Potential_code!$B$1:$D$999,3,FALSE)</f>
        <v>477132</v>
      </c>
      <c r="D46">
        <v>99.2</v>
      </c>
    </row>
    <row r="47" spans="1:4" x14ac:dyDescent="0.5">
      <c r="A47" t="s">
        <v>727</v>
      </c>
      <c r="B47" t="s">
        <v>247</v>
      </c>
      <c r="C47">
        <f>VLOOKUP(A47,Potential_code!$B$1:$D$999,3,FALSE)</f>
        <v>650671</v>
      </c>
      <c r="D47">
        <v>99.2</v>
      </c>
    </row>
    <row r="48" spans="1:4" x14ac:dyDescent="0.5">
      <c r="A48" t="s">
        <v>108</v>
      </c>
      <c r="B48" t="s">
        <v>305</v>
      </c>
      <c r="C48">
        <f>VLOOKUP(A48,Potential_code!$B$1:$D$999,3,FALSE)</f>
        <v>669432</v>
      </c>
      <c r="D48">
        <v>99.1</v>
      </c>
    </row>
    <row r="49" spans="1:4" x14ac:dyDescent="0.5">
      <c r="A49" t="s">
        <v>785</v>
      </c>
      <c r="B49" t="s">
        <v>163</v>
      </c>
      <c r="C49">
        <f>VLOOKUP(A49,Potential_code!$B$1:$D$999,3,FALSE)</f>
        <v>675912</v>
      </c>
      <c r="D49">
        <v>99.1</v>
      </c>
    </row>
    <row r="50" spans="1:4" x14ac:dyDescent="0.5">
      <c r="A50" t="s">
        <v>1019</v>
      </c>
      <c r="B50" t="s">
        <v>119</v>
      </c>
      <c r="C50" t="e">
        <f>VLOOKUP(A50,Potential_code!$B$1:$D$999,3,FALSE)</f>
        <v>#N/A</v>
      </c>
      <c r="D50">
        <v>99.1</v>
      </c>
    </row>
    <row r="51" spans="1:4" x14ac:dyDescent="0.5">
      <c r="A51" t="s">
        <v>419</v>
      </c>
      <c r="B51" t="s">
        <v>420</v>
      </c>
      <c r="C51">
        <f>VLOOKUP(A51,Potential_code!$B$1:$D$999,3,FALSE)</f>
        <v>622253</v>
      </c>
      <c r="D51">
        <v>99.1</v>
      </c>
    </row>
    <row r="52" spans="1:4" x14ac:dyDescent="0.5">
      <c r="A52" t="s">
        <v>763</v>
      </c>
      <c r="B52" t="s">
        <v>481</v>
      </c>
      <c r="C52">
        <f>VLOOKUP(A52,Potential_code!$B$1:$D$999,3,FALSE)</f>
        <v>605276</v>
      </c>
      <c r="D52">
        <v>99.1</v>
      </c>
    </row>
    <row r="53" spans="1:4" x14ac:dyDescent="0.5">
      <c r="A53" t="s">
        <v>595</v>
      </c>
      <c r="B53" t="s">
        <v>481</v>
      </c>
      <c r="C53">
        <f>VLOOKUP(A53,Potential_code!$B$1:$D$999,3,FALSE)</f>
        <v>456034</v>
      </c>
      <c r="D53">
        <v>99.1</v>
      </c>
    </row>
    <row r="54" spans="1:4" x14ac:dyDescent="0.5">
      <c r="A54" t="s">
        <v>140</v>
      </c>
      <c r="B54" t="s">
        <v>141</v>
      </c>
      <c r="C54">
        <f>VLOOKUP(A54,Potential_code!$B$1:$D$999,3,FALSE)</f>
        <v>677651</v>
      </c>
      <c r="D54">
        <v>99.1</v>
      </c>
    </row>
    <row r="55" spans="1:4" x14ac:dyDescent="0.5">
      <c r="A55" t="s">
        <v>950</v>
      </c>
      <c r="B55" t="s">
        <v>420</v>
      </c>
      <c r="C55">
        <f>VLOOKUP(A55,Potential_code!$B$1:$D$999,3,FALSE)</f>
        <v>596071</v>
      </c>
      <c r="D55">
        <v>99.1</v>
      </c>
    </row>
    <row r="56" spans="1:4" x14ac:dyDescent="0.5">
      <c r="A56" t="s">
        <v>826</v>
      </c>
      <c r="B56" t="s">
        <v>827</v>
      </c>
      <c r="C56">
        <f>VLOOKUP(A56,Potential_code!$B$1:$D$999,3,FALSE)</f>
        <v>663753</v>
      </c>
      <c r="D56">
        <v>99.1</v>
      </c>
    </row>
    <row r="57" spans="1:4" x14ac:dyDescent="0.5">
      <c r="A57" t="s">
        <v>215</v>
      </c>
      <c r="B57" t="s">
        <v>216</v>
      </c>
      <c r="C57">
        <f>VLOOKUP(A57,Potential_code!$B$1:$D$999,3,FALSE)</f>
        <v>641540</v>
      </c>
      <c r="D57">
        <v>99</v>
      </c>
    </row>
    <row r="58" spans="1:4" x14ac:dyDescent="0.5">
      <c r="A58" t="s">
        <v>494</v>
      </c>
      <c r="B58" t="s">
        <v>495</v>
      </c>
      <c r="C58">
        <f>VLOOKUP(A58,Potential_code!$B$1:$D$999,3,FALSE)</f>
        <v>650893</v>
      </c>
      <c r="D58">
        <v>99</v>
      </c>
    </row>
    <row r="59" spans="1:4" x14ac:dyDescent="0.5">
      <c r="A59" t="s">
        <v>431</v>
      </c>
      <c r="B59" t="s">
        <v>432</v>
      </c>
      <c r="C59">
        <f>VLOOKUP(A59,Potential_code!$B$1:$D$999,3,FALSE)</f>
        <v>660623</v>
      </c>
      <c r="D59">
        <v>99</v>
      </c>
    </row>
    <row r="60" spans="1:4" x14ac:dyDescent="0.5">
      <c r="A60" t="s">
        <v>822</v>
      </c>
      <c r="B60" t="s">
        <v>823</v>
      </c>
      <c r="C60">
        <f>VLOOKUP(A60,Potential_code!$B$1:$D$999,3,FALSE)</f>
        <v>623485</v>
      </c>
      <c r="D60">
        <v>99</v>
      </c>
    </row>
    <row r="61" spans="1:4" x14ac:dyDescent="0.5">
      <c r="A61" t="s">
        <v>226</v>
      </c>
      <c r="B61" t="s">
        <v>227</v>
      </c>
      <c r="C61">
        <f>VLOOKUP(A61,Potential_code!$B$1:$D$999,3,FALSE)</f>
        <v>663465</v>
      </c>
      <c r="D61">
        <v>99</v>
      </c>
    </row>
    <row r="62" spans="1:4" x14ac:dyDescent="0.5">
      <c r="A62" t="s">
        <v>755</v>
      </c>
      <c r="B62" t="s">
        <v>95</v>
      </c>
      <c r="C62">
        <f>VLOOKUP(A62,Potential_code!$B$1:$D$999,3,FALSE)</f>
        <v>453281</v>
      </c>
      <c r="D62">
        <v>99</v>
      </c>
    </row>
    <row r="63" spans="1:4" x14ac:dyDescent="0.5">
      <c r="A63" t="s">
        <v>1649</v>
      </c>
      <c r="B63" t="s">
        <v>701</v>
      </c>
      <c r="C63" t="e">
        <f>VLOOKUP(A63,Potential_code!$B$1:$D$999,3,FALSE)</f>
        <v>#N/A</v>
      </c>
      <c r="D63">
        <v>99</v>
      </c>
    </row>
    <row r="64" spans="1:4" x14ac:dyDescent="0.5">
      <c r="A64" t="s">
        <v>767</v>
      </c>
      <c r="B64" t="s">
        <v>768</v>
      </c>
      <c r="C64">
        <f>VLOOKUP(A64,Potential_code!$B$1:$D$999,3,FALSE)</f>
        <v>571948</v>
      </c>
      <c r="D64">
        <v>98.9</v>
      </c>
    </row>
    <row r="65" spans="1:4" x14ac:dyDescent="0.5">
      <c r="A65" t="s">
        <v>1032</v>
      </c>
      <c r="B65" t="s">
        <v>41</v>
      </c>
      <c r="C65" t="e">
        <f>VLOOKUP(A65,Potential_code!$B$1:$D$999,3,FALSE)</f>
        <v>#N/A</v>
      </c>
      <c r="D65">
        <v>98.9</v>
      </c>
    </row>
    <row r="66" spans="1:4" x14ac:dyDescent="0.5">
      <c r="A66" t="s">
        <v>146</v>
      </c>
      <c r="B66" t="s">
        <v>147</v>
      </c>
      <c r="C66">
        <f>VLOOKUP(A66,Potential_code!$B$1:$D$999,3,FALSE)</f>
        <v>608344</v>
      </c>
      <c r="D66">
        <v>98.9</v>
      </c>
    </row>
    <row r="67" spans="1:4" x14ac:dyDescent="0.5">
      <c r="A67" t="s">
        <v>948</v>
      </c>
      <c r="B67" t="s">
        <v>37</v>
      </c>
      <c r="C67">
        <f>VLOOKUP(A67,Potential_code!$B$1:$D$999,3,FALSE)</f>
        <v>452027</v>
      </c>
      <c r="D67">
        <v>98.9</v>
      </c>
    </row>
    <row r="68" spans="1:4" x14ac:dyDescent="0.5">
      <c r="A68" t="s">
        <v>449</v>
      </c>
      <c r="B68" t="s">
        <v>85</v>
      </c>
      <c r="C68">
        <f>VLOOKUP(A68,Potential_code!$B$1:$D$999,3,FALSE)</f>
        <v>676979</v>
      </c>
      <c r="D68">
        <v>98.9</v>
      </c>
    </row>
    <row r="69" spans="1:4" x14ac:dyDescent="0.5">
      <c r="A69" t="s">
        <v>629</v>
      </c>
      <c r="B69" t="s">
        <v>630</v>
      </c>
      <c r="C69">
        <f>VLOOKUP(A69,Potential_code!$B$1:$D$999,3,FALSE)</f>
        <v>622075</v>
      </c>
      <c r="D69">
        <v>98.9</v>
      </c>
    </row>
    <row r="70" spans="1:4" x14ac:dyDescent="0.5">
      <c r="A70" t="s">
        <v>828</v>
      </c>
      <c r="B70" t="s">
        <v>829</v>
      </c>
      <c r="C70" t="e">
        <f>VLOOKUP(A70,Potential_code!$B$1:$D$999,3,FALSE)</f>
        <v>#N/A</v>
      </c>
      <c r="D70">
        <v>98.9</v>
      </c>
    </row>
    <row r="71" spans="1:4" x14ac:dyDescent="0.5">
      <c r="A71" t="s">
        <v>660</v>
      </c>
      <c r="B71" t="s">
        <v>661</v>
      </c>
      <c r="C71">
        <f>VLOOKUP(A71,Potential_code!$B$1:$D$999,3,FALSE)</f>
        <v>605488</v>
      </c>
      <c r="D71">
        <v>98.8</v>
      </c>
    </row>
    <row r="72" spans="1:4" x14ac:dyDescent="0.5">
      <c r="A72" t="s">
        <v>243</v>
      </c>
      <c r="B72" t="s">
        <v>45</v>
      </c>
      <c r="C72">
        <f>VLOOKUP(A72,Potential_code!$B$1:$D$999,3,FALSE)</f>
        <v>668676</v>
      </c>
      <c r="D72">
        <v>98.8</v>
      </c>
    </row>
    <row r="73" spans="1:4" x14ac:dyDescent="0.5">
      <c r="A73" t="s">
        <v>490</v>
      </c>
      <c r="B73" t="s">
        <v>491</v>
      </c>
      <c r="C73">
        <f>VLOOKUP(A73,Potential_code!$B$1:$D$999,3,FALSE)</f>
        <v>641386</v>
      </c>
      <c r="D73">
        <v>98.8</v>
      </c>
    </row>
    <row r="74" spans="1:4" x14ac:dyDescent="0.5">
      <c r="A74" t="s">
        <v>670</v>
      </c>
      <c r="B74" t="s">
        <v>770</v>
      </c>
      <c r="C74">
        <f>VLOOKUP(A74,Potential_code!$B$1:$D$999,3,FALSE)</f>
        <v>650556</v>
      </c>
      <c r="D74">
        <v>98.8</v>
      </c>
    </row>
    <row r="75" spans="1:4" x14ac:dyDescent="0.5">
      <c r="A75" t="s">
        <v>72</v>
      </c>
      <c r="B75" t="s">
        <v>73</v>
      </c>
      <c r="C75">
        <f>VLOOKUP(A75,Potential_code!$B$1:$D$999,3,FALSE)</f>
        <v>607074</v>
      </c>
      <c r="D75">
        <v>98.8</v>
      </c>
    </row>
    <row r="76" spans="1:4" x14ac:dyDescent="0.5">
      <c r="A76" t="s">
        <v>290</v>
      </c>
      <c r="B76" t="s">
        <v>291</v>
      </c>
      <c r="C76">
        <f>VLOOKUP(A76,Potential_code!$B$1:$D$999,3,FALSE)</f>
        <v>663556</v>
      </c>
      <c r="D76">
        <v>98.8</v>
      </c>
    </row>
    <row r="77" spans="1:4" x14ac:dyDescent="0.5">
      <c r="A77" t="s">
        <v>638</v>
      </c>
      <c r="B77" t="s">
        <v>481</v>
      </c>
      <c r="C77">
        <f>VLOOKUP(A77,Potential_code!$B$1:$D$999,3,FALSE)</f>
        <v>656849</v>
      </c>
      <c r="D77">
        <v>98.8</v>
      </c>
    </row>
    <row r="78" spans="1:4" x14ac:dyDescent="0.5">
      <c r="A78" t="s">
        <v>547</v>
      </c>
      <c r="B78" t="s">
        <v>197</v>
      </c>
      <c r="C78">
        <f>VLOOKUP(A78,Potential_code!$B$1:$D$999,3,FALSE)</f>
        <v>663776</v>
      </c>
      <c r="D78">
        <v>98.8</v>
      </c>
    </row>
    <row r="79" spans="1:4" x14ac:dyDescent="0.5">
      <c r="A79" t="s">
        <v>904</v>
      </c>
      <c r="B79" t="s">
        <v>305</v>
      </c>
      <c r="C79">
        <f>VLOOKUP(A79,Potential_code!$B$1:$D$999,3,FALSE)</f>
        <v>458676</v>
      </c>
      <c r="D79">
        <v>98.8</v>
      </c>
    </row>
    <row r="80" spans="1:4" x14ac:dyDescent="0.5">
      <c r="A80" t="s">
        <v>545</v>
      </c>
      <c r="B80" t="s">
        <v>546</v>
      </c>
      <c r="C80">
        <f>VLOOKUP(A80,Potential_code!$B$1:$D$999,3,FALSE)</f>
        <v>669145</v>
      </c>
      <c r="D80">
        <v>98.8</v>
      </c>
    </row>
    <row r="81" spans="1:4" x14ac:dyDescent="0.5">
      <c r="A81" t="s">
        <v>580</v>
      </c>
      <c r="B81" t="s">
        <v>139</v>
      </c>
      <c r="C81" t="e">
        <f>VLOOKUP(A81,Potential_code!$B$1:$D$999,3,FALSE)</f>
        <v>#N/A</v>
      </c>
      <c r="D81">
        <v>98.7</v>
      </c>
    </row>
    <row r="82" spans="1:4" x14ac:dyDescent="0.5">
      <c r="A82" t="s">
        <v>202</v>
      </c>
      <c r="B82" t="s">
        <v>203</v>
      </c>
      <c r="C82">
        <f>VLOOKUP(A82,Potential_code!$B$1:$D$999,3,FALSE)</f>
        <v>641312</v>
      </c>
      <c r="D82">
        <v>98.7</v>
      </c>
    </row>
    <row r="83" spans="1:4" x14ac:dyDescent="0.5">
      <c r="A83" t="s">
        <v>846</v>
      </c>
      <c r="B83" t="s">
        <v>863</v>
      </c>
      <c r="C83" t="e">
        <f>VLOOKUP(A83,Potential_code!$B$1:$D$999,3,FALSE)</f>
        <v>#N/A</v>
      </c>
      <c r="D83">
        <v>98.7</v>
      </c>
    </row>
    <row r="84" spans="1:4" x14ac:dyDescent="0.5">
      <c r="A84" t="s">
        <v>86</v>
      </c>
      <c r="B84" t="s">
        <v>87</v>
      </c>
      <c r="C84">
        <f>VLOOKUP(A84,Potential_code!$B$1:$D$999,3,FALSE)</f>
        <v>608337</v>
      </c>
      <c r="D84">
        <v>98.7</v>
      </c>
    </row>
    <row r="85" spans="1:4" x14ac:dyDescent="0.5">
      <c r="A85" t="s">
        <v>74</v>
      </c>
      <c r="B85" t="s">
        <v>75</v>
      </c>
      <c r="C85">
        <f>VLOOKUP(A85,Potential_code!$B$1:$D$999,3,FALSE)</f>
        <v>543037</v>
      </c>
      <c r="D85">
        <v>98.7</v>
      </c>
    </row>
    <row r="86" spans="1:4" x14ac:dyDescent="0.5">
      <c r="A86" t="s">
        <v>1636</v>
      </c>
      <c r="B86" t="s">
        <v>1616</v>
      </c>
      <c r="C86" t="e">
        <f>VLOOKUP(A86,Potential_code!$B$1:$D$999,3,FALSE)</f>
        <v>#N/A</v>
      </c>
      <c r="D86">
        <v>98.7</v>
      </c>
    </row>
    <row r="87" spans="1:4" x14ac:dyDescent="0.5">
      <c r="A87" t="s">
        <v>769</v>
      </c>
      <c r="B87" t="s">
        <v>89</v>
      </c>
      <c r="C87">
        <f>VLOOKUP(A87,Potential_code!$B$1:$D$999,3,FALSE)</f>
        <v>519242</v>
      </c>
      <c r="D87">
        <v>98.7</v>
      </c>
    </row>
    <row r="88" spans="1:4" x14ac:dyDescent="0.5">
      <c r="A88" t="s">
        <v>326</v>
      </c>
      <c r="B88" t="s">
        <v>25</v>
      </c>
      <c r="C88">
        <f>VLOOKUP(A88,Potential_code!$B$1:$D$999,3,FALSE)</f>
        <v>657097</v>
      </c>
      <c r="D88">
        <v>98.7</v>
      </c>
    </row>
    <row r="89" spans="1:4" x14ac:dyDescent="0.5">
      <c r="A89" t="s">
        <v>458</v>
      </c>
      <c r="B89" t="s">
        <v>25</v>
      </c>
      <c r="C89">
        <f>VLOOKUP(A89,Potential_code!$B$1:$D$999,3,FALSE)</f>
        <v>641755</v>
      </c>
      <c r="D89">
        <v>98.7</v>
      </c>
    </row>
    <row r="90" spans="1:4" x14ac:dyDescent="0.5">
      <c r="A90" t="s">
        <v>332</v>
      </c>
      <c r="B90" t="s">
        <v>333</v>
      </c>
      <c r="C90">
        <f>VLOOKUP(A90,Potential_code!$B$1:$D$999,3,FALSE)</f>
        <v>656546</v>
      </c>
      <c r="D90">
        <v>98.6</v>
      </c>
    </row>
    <row r="91" spans="1:4" x14ac:dyDescent="0.5">
      <c r="A91" t="s">
        <v>354</v>
      </c>
      <c r="B91" t="s">
        <v>203</v>
      </c>
      <c r="C91">
        <f>VLOOKUP(A91,Potential_code!$B$1:$D$999,3,FALSE)</f>
        <v>453178</v>
      </c>
      <c r="D91">
        <v>98.6</v>
      </c>
    </row>
    <row r="92" spans="1:4" x14ac:dyDescent="0.5">
      <c r="A92" t="s">
        <v>459</v>
      </c>
      <c r="B92" t="s">
        <v>291</v>
      </c>
      <c r="C92">
        <f>VLOOKUP(A92,Potential_code!$B$1:$D$999,3,FALSE)</f>
        <v>669456</v>
      </c>
      <c r="D92">
        <v>98.6</v>
      </c>
    </row>
    <row r="93" spans="1:4" x14ac:dyDescent="0.5">
      <c r="A93" t="s">
        <v>76</v>
      </c>
      <c r="B93" t="s">
        <v>77</v>
      </c>
      <c r="C93">
        <f>VLOOKUP(A93,Potential_code!$B$1:$D$999,3,FALSE)</f>
        <v>453286</v>
      </c>
      <c r="D93">
        <v>98.6</v>
      </c>
    </row>
    <row r="94" spans="1:4" x14ac:dyDescent="0.5">
      <c r="A94" t="s">
        <v>830</v>
      </c>
      <c r="B94" t="s">
        <v>605</v>
      </c>
      <c r="C94" t="e">
        <f>VLOOKUP(A94,Potential_code!$B$1:$D$999,3,FALSE)</f>
        <v>#N/A</v>
      </c>
      <c r="D94">
        <v>98.6</v>
      </c>
    </row>
    <row r="95" spans="1:4" x14ac:dyDescent="0.5">
      <c r="A95" t="s">
        <v>683</v>
      </c>
      <c r="B95" t="s">
        <v>170</v>
      </c>
      <c r="C95">
        <f>VLOOKUP(A95,Potential_code!$B$1:$D$999,3,FALSE)</f>
        <v>663765</v>
      </c>
      <c r="D95">
        <v>98.6</v>
      </c>
    </row>
    <row r="96" spans="1:4" x14ac:dyDescent="0.5">
      <c r="A96" t="s">
        <v>980</v>
      </c>
      <c r="B96" t="s">
        <v>969</v>
      </c>
      <c r="C96" t="e">
        <f>VLOOKUP(A96,Potential_code!$B$1:$D$999,3,FALSE)</f>
        <v>#N/A</v>
      </c>
      <c r="D96">
        <v>98.6</v>
      </c>
    </row>
    <row r="97" spans="1:4" x14ac:dyDescent="0.5">
      <c r="A97" t="s">
        <v>897</v>
      </c>
      <c r="B97" t="s">
        <v>151</v>
      </c>
      <c r="C97" t="e">
        <f>VLOOKUP(A97,Potential_code!$B$1:$D$999,3,FALSE)</f>
        <v>#N/A</v>
      </c>
      <c r="D97">
        <v>98.5</v>
      </c>
    </row>
    <row r="98" spans="1:4" x14ac:dyDescent="0.5">
      <c r="A98" t="s">
        <v>40</v>
      </c>
      <c r="B98" t="s">
        <v>41</v>
      </c>
      <c r="C98">
        <f>VLOOKUP(A98,Potential_code!$B$1:$D$999,3,FALSE)</f>
        <v>601713</v>
      </c>
      <c r="D98">
        <v>98.5</v>
      </c>
    </row>
    <row r="99" spans="1:4" x14ac:dyDescent="0.5">
      <c r="A99" t="s">
        <v>983</v>
      </c>
      <c r="B99" t="s">
        <v>57</v>
      </c>
      <c r="C99" t="e">
        <f>VLOOKUP(A99,Potential_code!$B$1:$D$999,3,FALSE)</f>
        <v>#N/A</v>
      </c>
      <c r="D99">
        <v>98.5</v>
      </c>
    </row>
    <row r="100" spans="1:4" x14ac:dyDescent="0.5">
      <c r="A100" t="s">
        <v>380</v>
      </c>
      <c r="B100" t="s">
        <v>381</v>
      </c>
      <c r="C100">
        <f>VLOOKUP(A100,Potential_code!$B$1:$D$999,3,FALSE)</f>
        <v>606149</v>
      </c>
      <c r="D100">
        <v>98.4</v>
      </c>
    </row>
    <row r="101" spans="1:4" x14ac:dyDescent="0.5">
      <c r="A101" t="s">
        <v>310</v>
      </c>
      <c r="B101" t="s">
        <v>229</v>
      </c>
      <c r="C101">
        <f>VLOOKUP(A101,Potential_code!$B$1:$D$999,3,FALSE)</f>
        <v>519043</v>
      </c>
      <c r="D101">
        <v>98.4</v>
      </c>
    </row>
    <row r="102" spans="1:4" x14ac:dyDescent="0.5">
      <c r="A102" t="s">
        <v>499</v>
      </c>
      <c r="B102" t="s">
        <v>753</v>
      </c>
      <c r="C102">
        <f>VLOOKUP(A102,Potential_code!$B$1:$D$999,3,FALSE)</f>
        <v>669330</v>
      </c>
      <c r="D102">
        <v>98.4</v>
      </c>
    </row>
    <row r="103" spans="1:4" x14ac:dyDescent="0.5">
      <c r="A103" t="s">
        <v>574</v>
      </c>
      <c r="B103" t="s">
        <v>575</v>
      </c>
      <c r="C103">
        <f>VLOOKUP(A103,Potential_code!$B$1:$D$999,3,FALSE)</f>
        <v>605151</v>
      </c>
      <c r="D103">
        <v>98.4</v>
      </c>
    </row>
    <row r="104" spans="1:4" x14ac:dyDescent="0.5">
      <c r="A104" t="s">
        <v>669</v>
      </c>
      <c r="B104" t="s">
        <v>264</v>
      </c>
      <c r="C104">
        <f>VLOOKUP(A104,Potential_code!$B$1:$D$999,3,FALSE)</f>
        <v>451584</v>
      </c>
      <c r="D104">
        <v>98.4</v>
      </c>
    </row>
    <row r="105" spans="1:4" x14ac:dyDescent="0.5">
      <c r="A105" t="s">
        <v>173</v>
      </c>
      <c r="B105" t="s">
        <v>89</v>
      </c>
      <c r="C105">
        <f>VLOOKUP(A105,Potential_code!$B$1:$D$999,3,FALSE)</f>
        <v>623167</v>
      </c>
      <c r="D105">
        <v>98.4</v>
      </c>
    </row>
    <row r="106" spans="1:4" x14ac:dyDescent="0.5">
      <c r="A106" t="s">
        <v>582</v>
      </c>
      <c r="B106" t="s">
        <v>583</v>
      </c>
      <c r="C106">
        <f>VLOOKUP(A106,Potential_code!$B$1:$D$999,3,FALSE)</f>
        <v>608328</v>
      </c>
      <c r="D106">
        <v>98.4</v>
      </c>
    </row>
    <row r="107" spans="1:4" x14ac:dyDescent="0.5">
      <c r="A107" t="s">
        <v>986</v>
      </c>
      <c r="B107" t="s">
        <v>610</v>
      </c>
      <c r="C107" t="e">
        <f>VLOOKUP(A107,Potential_code!$B$1:$D$999,3,FALSE)</f>
        <v>#N/A</v>
      </c>
      <c r="D107">
        <v>98.4</v>
      </c>
    </row>
    <row r="108" spans="1:4" x14ac:dyDescent="0.5">
      <c r="A108" t="s">
        <v>254</v>
      </c>
      <c r="B108" t="s">
        <v>255</v>
      </c>
      <c r="C108">
        <f>VLOOKUP(A108,Potential_code!$B$1:$D$999,3,FALSE)</f>
        <v>608718</v>
      </c>
      <c r="D108">
        <v>98.4</v>
      </c>
    </row>
    <row r="109" spans="1:4" x14ac:dyDescent="0.5">
      <c r="A109" t="s">
        <v>539</v>
      </c>
      <c r="B109" t="s">
        <v>1651</v>
      </c>
      <c r="C109">
        <f>VLOOKUP(A109,Potential_code!$B$1:$D$999,3,FALSE)</f>
        <v>554340</v>
      </c>
      <c r="D109">
        <v>98.3</v>
      </c>
    </row>
    <row r="110" spans="1:4" x14ac:dyDescent="0.5">
      <c r="A110" t="s">
        <v>596</v>
      </c>
      <c r="B110" t="s">
        <v>597</v>
      </c>
      <c r="C110">
        <f>VLOOKUP(A110,Potential_code!$B$1:$D$999,3,FALSE)</f>
        <v>666200</v>
      </c>
      <c r="D110">
        <v>98.3</v>
      </c>
    </row>
    <row r="111" spans="1:4" x14ac:dyDescent="0.5">
      <c r="A111" t="s">
        <v>257</v>
      </c>
      <c r="B111" t="s">
        <v>258</v>
      </c>
      <c r="C111">
        <f>VLOOKUP(A111,Potential_code!$B$1:$D$999,3,FALSE)</f>
        <v>625643</v>
      </c>
      <c r="D111">
        <v>98.3</v>
      </c>
    </row>
    <row r="112" spans="1:4" x14ac:dyDescent="0.5">
      <c r="A112" t="s">
        <v>316</v>
      </c>
      <c r="B112" t="s">
        <v>251</v>
      </c>
      <c r="C112">
        <f>VLOOKUP(A112,Potential_code!$B$1:$D$999,3,FALSE)</f>
        <v>518876</v>
      </c>
      <c r="D112">
        <v>98.3</v>
      </c>
    </row>
    <row r="113" spans="1:4" x14ac:dyDescent="0.5">
      <c r="A113" t="s">
        <v>114</v>
      </c>
      <c r="B113" t="s">
        <v>115</v>
      </c>
      <c r="C113">
        <f>VLOOKUP(A113,Potential_code!$B$1:$D$999,3,FALSE)</f>
        <v>543475</v>
      </c>
      <c r="D113">
        <v>98.3</v>
      </c>
    </row>
    <row r="114" spans="1:4" x14ac:dyDescent="0.5">
      <c r="A114" t="s">
        <v>269</v>
      </c>
      <c r="B114" t="s">
        <v>270</v>
      </c>
      <c r="C114">
        <f>VLOOKUP(A114,Potential_code!$B$1:$D$999,3,FALSE)</f>
        <v>656730</v>
      </c>
      <c r="D114">
        <v>98.2</v>
      </c>
    </row>
    <row r="115" spans="1:4" x14ac:dyDescent="0.5">
      <c r="A115" t="s">
        <v>1006</v>
      </c>
      <c r="B115" t="s">
        <v>274</v>
      </c>
      <c r="C115" t="e">
        <f>VLOOKUP(A115,Potential_code!$B$1:$D$999,3,FALSE)</f>
        <v>#N/A</v>
      </c>
      <c r="D115">
        <v>98.2</v>
      </c>
    </row>
    <row r="116" spans="1:4" x14ac:dyDescent="0.5">
      <c r="A116" t="s">
        <v>921</v>
      </c>
      <c r="B116" t="s">
        <v>922</v>
      </c>
      <c r="C116">
        <f>VLOOKUP(A116,Potential_code!$B$1:$D$999,3,FALSE)</f>
        <v>657248</v>
      </c>
      <c r="D116">
        <v>98.2</v>
      </c>
    </row>
    <row r="117" spans="1:4" x14ac:dyDescent="0.5">
      <c r="A117" t="s">
        <v>824</v>
      </c>
      <c r="B117" t="s">
        <v>41</v>
      </c>
      <c r="C117">
        <f>VLOOKUP(A117,Potential_code!$B$1:$D$999,3,FALSE)</f>
        <v>670990</v>
      </c>
      <c r="D117">
        <v>98.1</v>
      </c>
    </row>
    <row r="118" spans="1:4" x14ac:dyDescent="0.5">
      <c r="A118" t="s">
        <v>697</v>
      </c>
      <c r="B118" t="s">
        <v>41</v>
      </c>
      <c r="C118">
        <f>VLOOKUP(A118,Potential_code!$B$1:$D$999,3,FALSE)</f>
        <v>663734</v>
      </c>
      <c r="D118">
        <v>98.1</v>
      </c>
    </row>
    <row r="119" spans="1:4" x14ac:dyDescent="0.5">
      <c r="A119" t="s">
        <v>852</v>
      </c>
      <c r="B119" t="s">
        <v>853</v>
      </c>
      <c r="C119">
        <f>VLOOKUP(A119,Potential_code!$B$1:$D$999,3,FALSE)</f>
        <v>663366</v>
      </c>
      <c r="D119">
        <v>98.1</v>
      </c>
    </row>
    <row r="120" spans="1:4" x14ac:dyDescent="0.5">
      <c r="A120" t="s">
        <v>180</v>
      </c>
      <c r="B120" t="s">
        <v>181</v>
      </c>
      <c r="C120">
        <f>VLOOKUP(A120,Potential_code!$B$1:$D$999,3,FALSE)</f>
        <v>607644</v>
      </c>
      <c r="D120">
        <v>98.1</v>
      </c>
    </row>
    <row r="121" spans="1:4" x14ac:dyDescent="0.5">
      <c r="A121" t="s">
        <v>408</v>
      </c>
      <c r="B121" t="s">
        <v>161</v>
      </c>
      <c r="C121">
        <f>VLOOKUP(A121,Potential_code!$B$1:$D$999,3,FALSE)</f>
        <v>608716</v>
      </c>
      <c r="D121">
        <v>98.1</v>
      </c>
    </row>
    <row r="122" spans="1:4" x14ac:dyDescent="0.5">
      <c r="A122" t="s">
        <v>347</v>
      </c>
      <c r="B122" t="s">
        <v>105</v>
      </c>
      <c r="C122">
        <f>VLOOKUP(A122,Potential_code!$B$1:$D$999,3,FALSE)</f>
        <v>592314</v>
      </c>
      <c r="D122">
        <v>98.1</v>
      </c>
    </row>
    <row r="123" spans="1:4" x14ac:dyDescent="0.5">
      <c r="A123" t="s">
        <v>327</v>
      </c>
      <c r="B123" t="s">
        <v>45</v>
      </c>
      <c r="C123">
        <f>VLOOKUP(A123,Potential_code!$B$1:$D$999,3,FALSE)</f>
        <v>621107</v>
      </c>
      <c r="D123">
        <v>98.1</v>
      </c>
    </row>
    <row r="124" spans="1:4" x14ac:dyDescent="0.5">
      <c r="A124" t="s">
        <v>351</v>
      </c>
      <c r="B124" t="s">
        <v>177</v>
      </c>
      <c r="C124">
        <f>VLOOKUP(A124,Potential_code!$B$1:$D$999,3,FALSE)</f>
        <v>677960</v>
      </c>
      <c r="D124">
        <v>98</v>
      </c>
    </row>
    <row r="125" spans="1:4" x14ac:dyDescent="0.5">
      <c r="A125" t="s">
        <v>1030</v>
      </c>
      <c r="B125" t="s">
        <v>565</v>
      </c>
      <c r="C125" t="e">
        <f>VLOOKUP(A125,Potential_code!$B$1:$D$999,3,FALSE)</f>
        <v>#N/A</v>
      </c>
      <c r="D125">
        <v>98</v>
      </c>
    </row>
    <row r="126" spans="1:4" x14ac:dyDescent="0.5">
      <c r="A126" t="s">
        <v>784</v>
      </c>
      <c r="B126" t="s">
        <v>274</v>
      </c>
      <c r="C126">
        <f>VLOOKUP(A126,Potential_code!$B$1:$D$999,3,FALSE)</f>
        <v>593140</v>
      </c>
      <c r="D126">
        <v>98</v>
      </c>
    </row>
    <row r="127" spans="1:4" x14ac:dyDescent="0.5">
      <c r="A127" t="s">
        <v>228</v>
      </c>
      <c r="B127" t="s">
        <v>229</v>
      </c>
      <c r="C127" t="e">
        <f>VLOOKUP(A127,Potential_code!$B$1:$D$999,3,FALSE)</f>
        <v>#N/A</v>
      </c>
      <c r="D127">
        <v>97.9</v>
      </c>
    </row>
    <row r="128" spans="1:4" x14ac:dyDescent="0.5">
      <c r="A128" t="s">
        <v>938</v>
      </c>
      <c r="B128" t="s">
        <v>91</v>
      </c>
      <c r="C128">
        <f>VLOOKUP(A128,Potential_code!$B$1:$D$999,3,FALSE)</f>
        <v>665733</v>
      </c>
      <c r="D128">
        <v>97.9</v>
      </c>
    </row>
    <row r="129" spans="1:4" x14ac:dyDescent="0.5">
      <c r="A129" t="s">
        <v>128</v>
      </c>
      <c r="B129" t="s">
        <v>129</v>
      </c>
      <c r="C129">
        <f>VLOOKUP(A129,Potential_code!$B$1:$D$999,3,FALSE)</f>
        <v>543243</v>
      </c>
      <c r="D129">
        <v>97.9</v>
      </c>
    </row>
    <row r="130" spans="1:4" x14ac:dyDescent="0.5">
      <c r="A130" t="s">
        <v>130</v>
      </c>
      <c r="B130" t="s">
        <v>131</v>
      </c>
      <c r="C130">
        <f>VLOOKUP(A130,Potential_code!$B$1:$D$999,3,FALSE)</f>
        <v>669373</v>
      </c>
      <c r="D130">
        <v>97.9</v>
      </c>
    </row>
    <row r="131" spans="1:4" x14ac:dyDescent="0.5">
      <c r="A131" t="s">
        <v>811</v>
      </c>
      <c r="B131" t="s">
        <v>139</v>
      </c>
      <c r="C131">
        <f>VLOOKUP(A131,Potential_code!$B$1:$D$999,3,FALSE)</f>
        <v>592717</v>
      </c>
      <c r="D131">
        <v>97.9</v>
      </c>
    </row>
    <row r="132" spans="1:4" x14ac:dyDescent="0.5">
      <c r="A132" t="s">
        <v>627</v>
      </c>
      <c r="B132" t="s">
        <v>189</v>
      </c>
      <c r="C132">
        <f>VLOOKUP(A132,Potential_code!$B$1:$D$999,3,FALSE)</f>
        <v>621052</v>
      </c>
      <c r="D132">
        <v>97.9</v>
      </c>
    </row>
    <row r="133" spans="1:4" x14ac:dyDescent="0.5">
      <c r="A133" t="s">
        <v>867</v>
      </c>
      <c r="B133" t="s">
        <v>645</v>
      </c>
      <c r="C133">
        <f>VLOOKUP(A133,Potential_code!$B$1:$D$999,3,FALSE)</f>
        <v>667498</v>
      </c>
      <c r="D133">
        <v>97.9</v>
      </c>
    </row>
    <row r="134" spans="1:4" x14ac:dyDescent="0.5">
      <c r="A134" t="s">
        <v>757</v>
      </c>
      <c r="B134" t="s">
        <v>247</v>
      </c>
      <c r="C134" t="e">
        <f>VLOOKUP(A134,Potential_code!$B$1:$D$999,3,FALSE)</f>
        <v>#N/A</v>
      </c>
      <c r="D134">
        <v>97.8</v>
      </c>
    </row>
    <row r="135" spans="1:4" x14ac:dyDescent="0.5">
      <c r="A135" t="s">
        <v>277</v>
      </c>
      <c r="B135" t="s">
        <v>229</v>
      </c>
      <c r="C135">
        <f>VLOOKUP(A135,Potential_code!$B$1:$D$999,3,FALSE)</f>
        <v>518774</v>
      </c>
      <c r="D135">
        <v>97.8</v>
      </c>
    </row>
    <row r="136" spans="1:4" x14ac:dyDescent="0.5">
      <c r="A136" t="s">
        <v>1024</v>
      </c>
      <c r="B136" t="s">
        <v>25</v>
      </c>
      <c r="C136" t="e">
        <f>VLOOKUP(A136,Potential_code!$B$1:$D$999,3,FALSE)</f>
        <v>#N/A</v>
      </c>
      <c r="D136">
        <v>97.8</v>
      </c>
    </row>
    <row r="137" spans="1:4" x14ac:dyDescent="0.5">
      <c r="A137" t="s">
        <v>306</v>
      </c>
      <c r="B137" t="s">
        <v>247</v>
      </c>
      <c r="C137">
        <f>VLOOKUP(A137,Potential_code!$B$1:$D$999,3,FALSE)</f>
        <v>664353</v>
      </c>
      <c r="D137">
        <v>97.7</v>
      </c>
    </row>
    <row r="138" spans="1:4" x14ac:dyDescent="0.5">
      <c r="A138" t="s">
        <v>496</v>
      </c>
      <c r="B138" t="s">
        <v>447</v>
      </c>
      <c r="C138">
        <f>VLOOKUP(A138,Potential_code!$B$1:$D$999,3,FALSE)</f>
        <v>607572</v>
      </c>
      <c r="D138">
        <v>97.7</v>
      </c>
    </row>
    <row r="139" spans="1:4" x14ac:dyDescent="0.5">
      <c r="A139" t="s">
        <v>952</v>
      </c>
      <c r="B139" t="s">
        <v>953</v>
      </c>
      <c r="C139" t="e">
        <f>VLOOKUP(A139,Potential_code!$B$1:$D$999,3,FALSE)</f>
        <v>#N/A</v>
      </c>
      <c r="D139">
        <v>97.7</v>
      </c>
    </row>
    <row r="140" spans="1:4" x14ac:dyDescent="0.5">
      <c r="A140" t="s">
        <v>1013</v>
      </c>
      <c r="B140" t="s">
        <v>1012</v>
      </c>
      <c r="C140" t="e">
        <f>VLOOKUP(A140,Potential_code!$B$1:$D$999,3,FALSE)</f>
        <v>#N/A</v>
      </c>
      <c r="D140">
        <v>97.7</v>
      </c>
    </row>
    <row r="141" spans="1:4" x14ac:dyDescent="0.5">
      <c r="A141" t="s">
        <v>100</v>
      </c>
      <c r="B141" t="s">
        <v>101</v>
      </c>
      <c r="C141">
        <f>VLOOKUP(A141,Potential_code!$B$1:$D$999,3,FALSE)</f>
        <v>669302</v>
      </c>
      <c r="D141">
        <v>97.7</v>
      </c>
    </row>
    <row r="142" spans="1:4" x14ac:dyDescent="0.5">
      <c r="A142" t="s">
        <v>594</v>
      </c>
      <c r="B142" t="s">
        <v>305</v>
      </c>
      <c r="C142">
        <f>VLOOKUP(A142,Potential_code!$B$1:$D$999,3,FALSE)</f>
        <v>458708</v>
      </c>
      <c r="D142">
        <v>97.7</v>
      </c>
    </row>
    <row r="143" spans="1:4" x14ac:dyDescent="0.5">
      <c r="A143" t="s">
        <v>836</v>
      </c>
      <c r="B143" t="s">
        <v>741</v>
      </c>
      <c r="C143" t="e">
        <f>VLOOKUP(A143,Potential_code!$B$1:$D$999,3,FALSE)</f>
        <v>#N/A</v>
      </c>
      <c r="D143">
        <v>97.6</v>
      </c>
    </row>
    <row r="144" spans="1:4" x14ac:dyDescent="0.5">
      <c r="A144" t="s">
        <v>469</v>
      </c>
      <c r="B144" t="s">
        <v>305</v>
      </c>
      <c r="C144">
        <f>VLOOKUP(A144,Potential_code!$B$1:$D$999,3,FALSE)</f>
        <v>623352</v>
      </c>
      <c r="D144">
        <v>97.6</v>
      </c>
    </row>
    <row r="145" spans="1:4" x14ac:dyDescent="0.5">
      <c r="A145" t="s">
        <v>140</v>
      </c>
      <c r="B145" t="s">
        <v>168</v>
      </c>
      <c r="C145">
        <f>VLOOKUP(A145,Potential_code!$B$1:$D$999,3,FALSE)</f>
        <v>677651</v>
      </c>
      <c r="D145">
        <v>97.5</v>
      </c>
    </row>
    <row r="146" spans="1:4" x14ac:dyDescent="0.5">
      <c r="A146" t="s">
        <v>1015</v>
      </c>
      <c r="B146" t="s">
        <v>1014</v>
      </c>
      <c r="C146" t="e">
        <f>VLOOKUP(A146,Potential_code!$B$1:$D$999,3,FALSE)</f>
        <v>#N/A</v>
      </c>
      <c r="D146">
        <v>97.5</v>
      </c>
    </row>
    <row r="147" spans="1:4" x14ac:dyDescent="0.5">
      <c r="A147" t="s">
        <v>60</v>
      </c>
      <c r="B147" t="s">
        <v>61</v>
      </c>
      <c r="C147">
        <f>VLOOKUP(A147,Potential_code!$B$1:$D$999,3,FALSE)</f>
        <v>605483</v>
      </c>
      <c r="D147">
        <v>97.5</v>
      </c>
    </row>
    <row r="148" spans="1:4" x14ac:dyDescent="0.5">
      <c r="A148" t="s">
        <v>387</v>
      </c>
      <c r="B148" t="s">
        <v>693</v>
      </c>
      <c r="C148">
        <f>VLOOKUP(A148,Potential_code!$B$1:$D$999,3,FALSE)</f>
        <v>621242</v>
      </c>
      <c r="D148">
        <v>97.5</v>
      </c>
    </row>
    <row r="149" spans="1:4" x14ac:dyDescent="0.5">
      <c r="A149" t="s">
        <v>56</v>
      </c>
      <c r="B149" t="s">
        <v>57</v>
      </c>
      <c r="C149">
        <f>VLOOKUP(A149,Potential_code!$B$1:$D$999,3,FALSE)</f>
        <v>554430</v>
      </c>
      <c r="D149">
        <v>97.5</v>
      </c>
    </row>
    <row r="150" spans="1:4" x14ac:dyDescent="0.5">
      <c r="A150" t="s">
        <v>426</v>
      </c>
      <c r="B150" t="s">
        <v>427</v>
      </c>
      <c r="C150">
        <f>VLOOKUP(A150,Potential_code!$B$1:$D$999,3,FALSE)</f>
        <v>543339</v>
      </c>
      <c r="D150">
        <v>97.4</v>
      </c>
    </row>
    <row r="151" spans="1:4" x14ac:dyDescent="0.5">
      <c r="A151" t="s">
        <v>503</v>
      </c>
      <c r="B151" t="s">
        <v>427</v>
      </c>
      <c r="C151">
        <f>VLOOKUP(A151,Potential_code!$B$1:$D$999,3,FALSE)</f>
        <v>594965</v>
      </c>
      <c r="D151">
        <v>97.4</v>
      </c>
    </row>
    <row r="152" spans="1:4" x14ac:dyDescent="0.5">
      <c r="A152" t="s">
        <v>184</v>
      </c>
      <c r="B152" t="s">
        <v>251</v>
      </c>
      <c r="C152">
        <f>VLOOKUP(A152,Potential_code!$B$1:$D$999,3,FALSE)</f>
        <v>622098</v>
      </c>
      <c r="D152">
        <v>97.4</v>
      </c>
    </row>
    <row r="153" spans="1:4" x14ac:dyDescent="0.5">
      <c r="A153" t="s">
        <v>148</v>
      </c>
      <c r="B153" t="s">
        <v>89</v>
      </c>
      <c r="C153">
        <f>VLOOKUP(A153,Potential_code!$B$1:$D$999,3,FALSE)</f>
        <v>622446</v>
      </c>
      <c r="D153">
        <v>97.4</v>
      </c>
    </row>
    <row r="154" spans="1:4" x14ac:dyDescent="0.5">
      <c r="A154" t="s">
        <v>267</v>
      </c>
      <c r="B154" t="s">
        <v>268</v>
      </c>
      <c r="C154">
        <f>VLOOKUP(A154,Potential_code!$B$1:$D$999,3,FALSE)</f>
        <v>661269</v>
      </c>
      <c r="D154">
        <v>97.4</v>
      </c>
    </row>
    <row r="155" spans="1:4" x14ac:dyDescent="0.5">
      <c r="A155" t="s">
        <v>202</v>
      </c>
      <c r="B155" t="s">
        <v>25</v>
      </c>
      <c r="C155">
        <f>VLOOKUP(A155,Potential_code!$B$1:$D$999,3,FALSE)</f>
        <v>641312</v>
      </c>
      <c r="D155">
        <v>97.3</v>
      </c>
    </row>
    <row r="156" spans="1:4" x14ac:dyDescent="0.5">
      <c r="A156" t="s">
        <v>890</v>
      </c>
      <c r="B156" t="s">
        <v>19</v>
      </c>
      <c r="C156">
        <f>VLOOKUP(A156,Potential_code!$B$1:$D$999,3,FALSE)</f>
        <v>674944</v>
      </c>
      <c r="D156">
        <v>97.3</v>
      </c>
    </row>
    <row r="157" spans="1:4" x14ac:dyDescent="0.5">
      <c r="A157" t="s">
        <v>326</v>
      </c>
      <c r="B157" t="s">
        <v>303</v>
      </c>
      <c r="C157">
        <f>VLOOKUP(A157,Potential_code!$B$1:$D$999,3,FALSE)</f>
        <v>657097</v>
      </c>
      <c r="D157">
        <v>97.2</v>
      </c>
    </row>
    <row r="158" spans="1:4" x14ac:dyDescent="0.5">
      <c r="A158" t="s">
        <v>284</v>
      </c>
      <c r="B158" t="s">
        <v>285</v>
      </c>
      <c r="C158">
        <f>VLOOKUP(A158,Potential_code!$B$1:$D$999,3,FALSE)</f>
        <v>615698</v>
      </c>
      <c r="D158">
        <v>97.2</v>
      </c>
    </row>
    <row r="159" spans="1:4" x14ac:dyDescent="0.5">
      <c r="A159" t="s">
        <v>682</v>
      </c>
      <c r="B159" t="s">
        <v>101</v>
      </c>
      <c r="C159">
        <f>VLOOKUP(A159,Potential_code!$B$1:$D$999,3,FALSE)</f>
        <v>663531</v>
      </c>
      <c r="D159">
        <v>97.2</v>
      </c>
    </row>
    <row r="160" spans="1:4" x14ac:dyDescent="0.5">
      <c r="A160" t="s">
        <v>991</v>
      </c>
      <c r="B160" t="s">
        <v>990</v>
      </c>
      <c r="C160" t="e">
        <f>VLOOKUP(A160,Potential_code!$B$1:$D$999,3,FALSE)</f>
        <v>#N/A</v>
      </c>
      <c r="D160">
        <v>97.2</v>
      </c>
    </row>
    <row r="161" spans="1:4" x14ac:dyDescent="0.5">
      <c r="A161" t="s">
        <v>939</v>
      </c>
      <c r="B161" t="s">
        <v>177</v>
      </c>
      <c r="C161" t="e">
        <f>VLOOKUP(A161,Potential_code!$B$1:$D$999,3,FALSE)</f>
        <v>#N/A</v>
      </c>
      <c r="D161">
        <v>97.1</v>
      </c>
    </row>
    <row r="162" spans="1:4" x14ac:dyDescent="0.5">
      <c r="A162" t="s">
        <v>515</v>
      </c>
      <c r="B162" t="s">
        <v>516</v>
      </c>
      <c r="C162" t="e">
        <f>VLOOKUP(A162,Potential_code!$B$1:$D$999,3,FALSE)</f>
        <v>#N/A</v>
      </c>
      <c r="D162">
        <v>97.1</v>
      </c>
    </row>
    <row r="163" spans="1:4" x14ac:dyDescent="0.5">
      <c r="A163" t="s">
        <v>777</v>
      </c>
      <c r="B163" t="s">
        <v>778</v>
      </c>
      <c r="C163">
        <f>VLOOKUP(A163,Potential_code!$B$1:$D$999,3,FALSE)</f>
        <v>605138</v>
      </c>
      <c r="D163">
        <v>97.1</v>
      </c>
    </row>
    <row r="164" spans="1:4" x14ac:dyDescent="0.5">
      <c r="A164" t="s">
        <v>311</v>
      </c>
      <c r="B164" t="s">
        <v>312</v>
      </c>
      <c r="C164">
        <f>VLOOKUP(A164,Potential_code!$B$1:$D$999,3,FALSE)</f>
        <v>641778</v>
      </c>
      <c r="D164">
        <v>97.1</v>
      </c>
    </row>
    <row r="165" spans="1:4" x14ac:dyDescent="0.5">
      <c r="A165" t="s">
        <v>667</v>
      </c>
      <c r="B165" t="s">
        <v>258</v>
      </c>
      <c r="C165">
        <f>VLOOKUP(A165,Potential_code!$B$1:$D$999,3,FALSE)</f>
        <v>660896</v>
      </c>
      <c r="D165">
        <v>97.1</v>
      </c>
    </row>
    <row r="166" spans="1:4" x14ac:dyDescent="0.5">
      <c r="A166" t="s">
        <v>271</v>
      </c>
      <c r="B166" t="s">
        <v>272</v>
      </c>
      <c r="C166">
        <f>VLOOKUP(A166,Potential_code!$B$1:$D$999,3,FALSE)</f>
        <v>543101</v>
      </c>
      <c r="D166">
        <v>97.1</v>
      </c>
    </row>
    <row r="167" spans="1:4" x14ac:dyDescent="0.5">
      <c r="A167" t="s">
        <v>144</v>
      </c>
      <c r="B167" t="s">
        <v>145</v>
      </c>
      <c r="C167">
        <f>VLOOKUP(A167,Potential_code!$B$1:$D$999,3,FALSE)</f>
        <v>664299</v>
      </c>
      <c r="D167">
        <v>97.1</v>
      </c>
    </row>
    <row r="168" spans="1:4" x14ac:dyDescent="0.5">
      <c r="A168" t="s">
        <v>761</v>
      </c>
      <c r="B168" t="s">
        <v>434</v>
      </c>
      <c r="C168" t="e">
        <f>VLOOKUP(A168,Potential_code!$B$1:$D$999,3,FALSE)</f>
        <v>#N/A</v>
      </c>
      <c r="D168">
        <v>97.1</v>
      </c>
    </row>
    <row r="169" spans="1:4" x14ac:dyDescent="0.5">
      <c r="A169" t="s">
        <v>783</v>
      </c>
      <c r="B169" t="s">
        <v>189</v>
      </c>
      <c r="C169">
        <f>VLOOKUP(A169,Potential_code!$B$1:$D$999,3,FALSE)</f>
        <v>592222</v>
      </c>
      <c r="D169">
        <v>97.1</v>
      </c>
    </row>
    <row r="170" spans="1:4" x14ac:dyDescent="0.5">
      <c r="A170" t="s">
        <v>78</v>
      </c>
      <c r="B170" t="s">
        <v>79</v>
      </c>
      <c r="C170" t="e">
        <f>VLOOKUP(A170,Potential_code!$B$1:$D$999,3,FALSE)</f>
        <v>#N/A</v>
      </c>
      <c r="D170">
        <v>97.1</v>
      </c>
    </row>
    <row r="171" spans="1:4" x14ac:dyDescent="0.5">
      <c r="A171" t="s">
        <v>740</v>
      </c>
      <c r="B171" t="s">
        <v>741</v>
      </c>
      <c r="C171" t="e">
        <f>VLOOKUP(A171,Potential_code!$B$1:$D$999,3,FALSE)</f>
        <v>#N/A</v>
      </c>
      <c r="D171">
        <v>97</v>
      </c>
    </row>
    <row r="172" spans="1:4" x14ac:dyDescent="0.5">
      <c r="A172" t="s">
        <v>911</v>
      </c>
      <c r="B172" t="s">
        <v>151</v>
      </c>
      <c r="C172">
        <f>VLOOKUP(A172,Potential_code!$B$1:$D$999,3,FALSE)</f>
        <v>543045</v>
      </c>
      <c r="D172">
        <v>97</v>
      </c>
    </row>
    <row r="173" spans="1:4" x14ac:dyDescent="0.5">
      <c r="A173" t="s">
        <v>238</v>
      </c>
      <c r="B173" t="s">
        <v>239</v>
      </c>
      <c r="C173">
        <f>VLOOKUP(A173,Potential_code!$B$1:$D$999,3,FALSE)</f>
        <v>594835</v>
      </c>
      <c r="D173">
        <v>97</v>
      </c>
    </row>
    <row r="174" spans="1:4" x14ac:dyDescent="0.5">
      <c r="A174" t="s">
        <v>899</v>
      </c>
      <c r="B174" t="s">
        <v>900</v>
      </c>
      <c r="C174">
        <f>VLOOKUP(A174,Potential_code!$B$1:$D$999,3,FALSE)</f>
        <v>672282</v>
      </c>
      <c r="D174">
        <v>97</v>
      </c>
    </row>
    <row r="175" spans="1:4" x14ac:dyDescent="0.5">
      <c r="A175" t="s">
        <v>184</v>
      </c>
      <c r="B175" t="s">
        <v>498</v>
      </c>
      <c r="C175">
        <f>VLOOKUP(A175,Potential_code!$B$1:$D$999,3,FALSE)</f>
        <v>622098</v>
      </c>
      <c r="D175">
        <v>97</v>
      </c>
    </row>
    <row r="176" spans="1:4" x14ac:dyDescent="0.5">
      <c r="A176" t="s">
        <v>196</v>
      </c>
      <c r="B176" t="s">
        <v>197</v>
      </c>
      <c r="C176">
        <f>VLOOKUP(A176,Potential_code!$B$1:$D$999,3,FALSE)</f>
        <v>571578</v>
      </c>
      <c r="D176">
        <v>97</v>
      </c>
    </row>
    <row r="177" spans="1:4" x14ac:dyDescent="0.5">
      <c r="A177" t="s">
        <v>299</v>
      </c>
      <c r="B177" t="s">
        <v>300</v>
      </c>
      <c r="C177">
        <f>VLOOKUP(A177,Potential_code!$B$1:$D$999,3,FALSE)</f>
        <v>518516</v>
      </c>
      <c r="D177">
        <v>97</v>
      </c>
    </row>
    <row r="178" spans="1:4" x14ac:dyDescent="0.5">
      <c r="A178" t="s">
        <v>44</v>
      </c>
      <c r="B178" t="s">
        <v>45</v>
      </c>
      <c r="C178">
        <f>VLOOKUP(A178,Potential_code!$B$1:$D$999,3,FALSE)</f>
        <v>605200</v>
      </c>
      <c r="D178">
        <v>96.9</v>
      </c>
    </row>
    <row r="179" spans="1:4" x14ac:dyDescent="0.5">
      <c r="A179" t="s">
        <v>120</v>
      </c>
      <c r="B179" t="s">
        <v>121</v>
      </c>
      <c r="C179">
        <f>VLOOKUP(A179,Potential_code!$B$1:$D$999,3,FALSE)</f>
        <v>663474</v>
      </c>
      <c r="D179">
        <v>96.9</v>
      </c>
    </row>
    <row r="180" spans="1:4" x14ac:dyDescent="0.5">
      <c r="A180" t="s">
        <v>1028</v>
      </c>
      <c r="B180" t="s">
        <v>177</v>
      </c>
      <c r="C180" t="e">
        <f>VLOOKUP(A180,Potential_code!$B$1:$D$999,3,FALSE)</f>
        <v>#N/A</v>
      </c>
      <c r="D180">
        <v>96.9</v>
      </c>
    </row>
    <row r="181" spans="1:4" x14ac:dyDescent="0.5">
      <c r="A181" t="s">
        <v>691</v>
      </c>
      <c r="B181" t="s">
        <v>643</v>
      </c>
      <c r="C181">
        <f>VLOOKUP(A181,Potential_code!$B$1:$D$999,3,FALSE)</f>
        <v>663574</v>
      </c>
      <c r="D181">
        <v>96.9</v>
      </c>
    </row>
    <row r="182" spans="1:4" x14ac:dyDescent="0.5">
      <c r="A182" t="s">
        <v>868</v>
      </c>
      <c r="B182" t="s">
        <v>869</v>
      </c>
      <c r="C182">
        <f>VLOOKUP(A182,Potential_code!$B$1:$D$999,3,FALSE)</f>
        <v>445926</v>
      </c>
      <c r="D182">
        <v>96.8</v>
      </c>
    </row>
    <row r="183" spans="1:4" x14ac:dyDescent="0.5">
      <c r="A183" t="s">
        <v>281</v>
      </c>
      <c r="B183" t="s">
        <v>698</v>
      </c>
      <c r="C183">
        <f>VLOOKUP(A183,Potential_code!$B$1:$D$999,3,FALSE)</f>
        <v>593144</v>
      </c>
      <c r="D183">
        <v>96.8</v>
      </c>
    </row>
    <row r="184" spans="1:4" x14ac:dyDescent="0.5">
      <c r="A184" t="s">
        <v>527</v>
      </c>
      <c r="B184" t="s">
        <v>528</v>
      </c>
      <c r="C184">
        <f>VLOOKUP(A184,Potential_code!$B$1:$D$999,3,FALSE)</f>
        <v>458677</v>
      </c>
      <c r="D184">
        <v>96.8</v>
      </c>
    </row>
    <row r="185" spans="1:4" x14ac:dyDescent="0.5">
      <c r="A185" t="s">
        <v>732</v>
      </c>
      <c r="B185" t="s">
        <v>189</v>
      </c>
      <c r="C185">
        <f>VLOOKUP(A185,Potential_code!$B$1:$D$999,3,FALSE)</f>
        <v>656638</v>
      </c>
      <c r="D185">
        <v>96.7</v>
      </c>
    </row>
    <row r="186" spans="1:4" x14ac:dyDescent="0.5">
      <c r="A186" t="s">
        <v>908</v>
      </c>
      <c r="B186" t="s">
        <v>909</v>
      </c>
      <c r="C186">
        <f>VLOOKUP(A186,Potential_code!$B$1:$D$999,3,FALSE)</f>
        <v>571945</v>
      </c>
      <c r="D186">
        <v>96.7</v>
      </c>
    </row>
    <row r="187" spans="1:4" x14ac:dyDescent="0.5">
      <c r="A187" t="s">
        <v>104</v>
      </c>
      <c r="B187" t="s">
        <v>105</v>
      </c>
      <c r="C187">
        <f>VLOOKUP(A187,Potential_code!$B$1:$D$999,3,FALSE)</f>
        <v>501985</v>
      </c>
      <c r="D187">
        <v>96.7</v>
      </c>
    </row>
    <row r="188" spans="1:4" x14ac:dyDescent="0.5">
      <c r="A188" t="s">
        <v>581</v>
      </c>
      <c r="B188" t="s">
        <v>220</v>
      </c>
      <c r="C188" t="e">
        <f>VLOOKUP(A188,Potential_code!$B$1:$D$999,3,FALSE)</f>
        <v>#N/A</v>
      </c>
      <c r="D188">
        <v>96.6</v>
      </c>
    </row>
    <row r="189" spans="1:4" x14ac:dyDescent="0.5">
      <c r="A189" t="s">
        <v>918</v>
      </c>
      <c r="B189" t="s">
        <v>919</v>
      </c>
      <c r="C189">
        <f>VLOOKUP(A189,Potential_code!$B$1:$D$999,3,FALSE)</f>
        <v>626929</v>
      </c>
      <c r="D189">
        <v>96.6</v>
      </c>
    </row>
    <row r="190" spans="1:4" x14ac:dyDescent="0.5">
      <c r="A190" t="s">
        <v>12</v>
      </c>
      <c r="B190" t="s">
        <v>13</v>
      </c>
      <c r="C190">
        <f>VLOOKUP(A190,Potential_code!$B$1:$D$999,3,FALSE)</f>
        <v>592662</v>
      </c>
      <c r="D190">
        <v>96.6</v>
      </c>
    </row>
    <row r="191" spans="1:4" x14ac:dyDescent="0.5">
      <c r="A191" t="s">
        <v>865</v>
      </c>
      <c r="B191" t="s">
        <v>305</v>
      </c>
      <c r="C191" t="e">
        <f>VLOOKUP(A191,Potential_code!$B$1:$D$999,3,FALSE)</f>
        <v>#N/A</v>
      </c>
      <c r="D191">
        <v>96.5</v>
      </c>
    </row>
    <row r="192" spans="1:4" x14ac:dyDescent="0.5">
      <c r="A192" t="s">
        <v>886</v>
      </c>
      <c r="B192" t="s">
        <v>19</v>
      </c>
      <c r="C192">
        <f>VLOOKUP(A192,Potential_code!$B$1:$D$999,3,FALSE)</f>
        <v>543594</v>
      </c>
      <c r="D192">
        <v>96.5</v>
      </c>
    </row>
    <row r="193" spans="1:4" x14ac:dyDescent="0.5">
      <c r="A193" t="s">
        <v>322</v>
      </c>
      <c r="B193" t="s">
        <v>181</v>
      </c>
      <c r="C193">
        <f>VLOOKUP(A193,Potential_code!$B$1:$D$999,3,FALSE)</f>
        <v>607231</v>
      </c>
      <c r="D193">
        <v>96.5</v>
      </c>
    </row>
    <row r="194" spans="1:4" x14ac:dyDescent="0.5">
      <c r="A194" t="s">
        <v>494</v>
      </c>
      <c r="B194" t="s">
        <v>1010</v>
      </c>
      <c r="C194">
        <f>VLOOKUP(A194,Potential_code!$B$1:$D$999,3,FALSE)</f>
        <v>650893</v>
      </c>
      <c r="D194">
        <v>96.5</v>
      </c>
    </row>
    <row r="195" spans="1:4" x14ac:dyDescent="0.5">
      <c r="A195" t="s">
        <v>1009</v>
      </c>
      <c r="B195" t="s">
        <v>203</v>
      </c>
      <c r="C195" t="e">
        <f>VLOOKUP(A195,Potential_code!$B$1:$D$999,3,FALSE)</f>
        <v>#N/A</v>
      </c>
      <c r="D195">
        <v>96.5</v>
      </c>
    </row>
    <row r="196" spans="1:4" x14ac:dyDescent="0.5">
      <c r="A196" t="s">
        <v>158</v>
      </c>
      <c r="B196" t="s">
        <v>159</v>
      </c>
      <c r="C196">
        <f>VLOOKUP(A196,Potential_code!$B$1:$D$999,3,FALSE)</f>
        <v>663460</v>
      </c>
      <c r="D196">
        <v>96.5</v>
      </c>
    </row>
    <row r="197" spans="1:4" x14ac:dyDescent="0.5">
      <c r="A197" t="s">
        <v>537</v>
      </c>
      <c r="B197" t="s">
        <v>247</v>
      </c>
      <c r="C197">
        <f>VLOOKUP(A197,Potential_code!$B$1:$D$999,3,FALSE)</f>
        <v>542585</v>
      </c>
      <c r="D197">
        <v>96.5</v>
      </c>
    </row>
    <row r="198" spans="1:4" x14ac:dyDescent="0.5">
      <c r="A198" t="s">
        <v>538</v>
      </c>
      <c r="B198" t="s">
        <v>229</v>
      </c>
      <c r="C198">
        <f>VLOOKUP(A198,Potential_code!$B$1:$D$999,3,FALSE)</f>
        <v>641582</v>
      </c>
      <c r="D198">
        <v>96.4</v>
      </c>
    </row>
    <row r="199" spans="1:4" x14ac:dyDescent="0.5">
      <c r="A199" t="s">
        <v>383</v>
      </c>
      <c r="B199" t="s">
        <v>384</v>
      </c>
      <c r="C199">
        <f>VLOOKUP(A199,Potential_code!$B$1:$D$999,3,FALSE)</f>
        <v>642528</v>
      </c>
      <c r="D199">
        <v>96.4</v>
      </c>
    </row>
    <row r="200" spans="1:4" x14ac:dyDescent="0.5">
      <c r="A200" t="s">
        <v>278</v>
      </c>
      <c r="B200" t="s">
        <v>264</v>
      </c>
      <c r="C200">
        <f>VLOOKUP(A200,Potential_code!$B$1:$D$999,3,FALSE)</f>
        <v>596295</v>
      </c>
      <c r="D200">
        <v>96.3</v>
      </c>
    </row>
    <row r="201" spans="1:4" x14ac:dyDescent="0.5">
      <c r="A201" t="s">
        <v>711</v>
      </c>
      <c r="B201" t="s">
        <v>115</v>
      </c>
      <c r="C201">
        <f>VLOOKUP(A201,Potential_code!$B$1:$D$999,3,FALSE)</f>
        <v>656548</v>
      </c>
      <c r="D201">
        <v>96.3</v>
      </c>
    </row>
    <row r="202" spans="1:4" x14ac:dyDescent="0.5">
      <c r="A202" t="s">
        <v>211</v>
      </c>
      <c r="B202" t="s">
        <v>212</v>
      </c>
      <c r="C202">
        <f>VLOOKUP(A202,Potential_code!$B$1:$D$999,3,FALSE)</f>
        <v>656605</v>
      </c>
      <c r="D202">
        <v>96.3</v>
      </c>
    </row>
    <row r="203" spans="1:4" x14ac:dyDescent="0.5">
      <c r="A203" t="s">
        <v>499</v>
      </c>
      <c r="B203" t="s">
        <v>25</v>
      </c>
      <c r="C203">
        <f>VLOOKUP(A203,Potential_code!$B$1:$D$999,3,FALSE)</f>
        <v>669330</v>
      </c>
      <c r="D203">
        <v>96.2</v>
      </c>
    </row>
    <row r="204" spans="1:4" x14ac:dyDescent="0.5">
      <c r="A204" t="s">
        <v>535</v>
      </c>
      <c r="B204" t="s">
        <v>229</v>
      </c>
      <c r="C204">
        <f>VLOOKUP(A204,Potential_code!$B$1:$D$999,3,FALSE)</f>
        <v>666159</v>
      </c>
      <c r="D204">
        <v>96.1</v>
      </c>
    </row>
    <row r="205" spans="1:4" x14ac:dyDescent="0.5">
      <c r="A205" t="s">
        <v>32</v>
      </c>
      <c r="B205" t="s">
        <v>33</v>
      </c>
      <c r="C205">
        <f>VLOOKUP(A205,Potential_code!$B$1:$D$999,3,FALSE)</f>
        <v>457918</v>
      </c>
      <c r="D205">
        <v>96.1</v>
      </c>
    </row>
    <row r="206" spans="1:4" x14ac:dyDescent="0.5">
      <c r="A206" t="s">
        <v>521</v>
      </c>
      <c r="B206" t="s">
        <v>177</v>
      </c>
      <c r="C206">
        <f>VLOOKUP(A206,Potential_code!$B$1:$D$999,3,FALSE)</f>
        <v>664854</v>
      </c>
      <c r="D206">
        <v>96.1</v>
      </c>
    </row>
    <row r="207" spans="1:4" x14ac:dyDescent="0.5">
      <c r="A207" t="s">
        <v>773</v>
      </c>
      <c r="B207" t="s">
        <v>272</v>
      </c>
      <c r="C207">
        <f>VLOOKUP(A207,Potential_code!$B$1:$D$999,3,FALSE)</f>
        <v>607455</v>
      </c>
      <c r="D207">
        <v>96</v>
      </c>
    </row>
    <row r="208" spans="1:4" x14ac:dyDescent="0.5">
      <c r="A208" t="s">
        <v>321</v>
      </c>
      <c r="B208" t="s">
        <v>161</v>
      </c>
      <c r="C208">
        <f>VLOOKUP(A208,Potential_code!$B$1:$D$999,3,FALSE)</f>
        <v>656876</v>
      </c>
      <c r="D208">
        <v>95.9</v>
      </c>
    </row>
    <row r="209" spans="1:4" x14ac:dyDescent="0.5">
      <c r="A209" t="s">
        <v>860</v>
      </c>
      <c r="B209" t="s">
        <v>861</v>
      </c>
      <c r="C209">
        <f>VLOOKUP(A209,Potential_code!$B$1:$D$999,3,FALSE)</f>
        <v>605359</v>
      </c>
      <c r="D209">
        <v>95.9</v>
      </c>
    </row>
    <row r="210" spans="1:4" x14ac:dyDescent="0.5">
      <c r="A210" t="s">
        <v>237</v>
      </c>
      <c r="B210" t="s">
        <v>89</v>
      </c>
      <c r="C210">
        <f>VLOOKUP(A210,Potential_code!$B$1:$D$999,3,FALSE)</f>
        <v>605135</v>
      </c>
      <c r="D210">
        <v>95.9</v>
      </c>
    </row>
    <row r="211" spans="1:4" x14ac:dyDescent="0.5">
      <c r="A211" t="s">
        <v>1033</v>
      </c>
      <c r="B211" t="s">
        <v>115</v>
      </c>
      <c r="C211" t="e">
        <f>VLOOKUP(A211,Potential_code!$B$1:$D$999,3,FALSE)</f>
        <v>#N/A</v>
      </c>
      <c r="D211">
        <v>95.7</v>
      </c>
    </row>
    <row r="212" spans="1:4" x14ac:dyDescent="0.5">
      <c r="A212" t="s">
        <v>296</v>
      </c>
      <c r="B212" t="s">
        <v>141</v>
      </c>
      <c r="C212">
        <f>VLOOKUP(A212,Potential_code!$B$1:$D$999,3,FALSE)</f>
        <v>672715</v>
      </c>
      <c r="D212">
        <v>95.7</v>
      </c>
    </row>
    <row r="213" spans="1:4" x14ac:dyDescent="0.5">
      <c r="A213" t="s">
        <v>523</v>
      </c>
      <c r="B213" t="s">
        <v>181</v>
      </c>
      <c r="C213">
        <f>VLOOKUP(A213,Potential_code!$B$1:$D$999,3,FALSE)</f>
        <v>667463</v>
      </c>
      <c r="D213">
        <v>95.5</v>
      </c>
    </row>
    <row r="214" spans="1:4" x14ac:dyDescent="0.5">
      <c r="A214" t="s">
        <v>371</v>
      </c>
      <c r="B214" t="s">
        <v>288</v>
      </c>
      <c r="C214">
        <f>VLOOKUP(A214,Potential_code!$B$1:$D$999,3,FALSE)</f>
        <v>641771</v>
      </c>
      <c r="D214">
        <v>95.5</v>
      </c>
    </row>
    <row r="215" spans="1:4" x14ac:dyDescent="0.5">
      <c r="A215" t="s">
        <v>136</v>
      </c>
      <c r="B215" t="s">
        <v>137</v>
      </c>
      <c r="C215">
        <f>VLOOKUP(A215,Potential_code!$B$1:$D$999,3,FALSE)</f>
        <v>448179</v>
      </c>
      <c r="D215">
        <v>95.5</v>
      </c>
    </row>
    <row r="216" spans="1:4" x14ac:dyDescent="0.5">
      <c r="A216" t="s">
        <v>98</v>
      </c>
      <c r="B216" t="s">
        <v>99</v>
      </c>
      <c r="C216">
        <f>VLOOKUP(A216,Potential_code!$B$1:$D$999,3,FALSE)</f>
        <v>592791</v>
      </c>
      <c r="D216">
        <v>95.5</v>
      </c>
    </row>
    <row r="217" spans="1:4" x14ac:dyDescent="0.5">
      <c r="A217" t="s">
        <v>1031</v>
      </c>
      <c r="B217" t="s">
        <v>444</v>
      </c>
      <c r="C217" t="e">
        <f>VLOOKUP(A217,Potential_code!$B$1:$D$999,3,FALSE)</f>
        <v>#N/A</v>
      </c>
      <c r="D217">
        <v>95.4</v>
      </c>
    </row>
    <row r="218" spans="1:4" x14ac:dyDescent="0.5">
      <c r="A218" t="s">
        <v>541</v>
      </c>
      <c r="B218" t="s">
        <v>605</v>
      </c>
      <c r="C218">
        <f>VLOOKUP(A218,Potential_code!$B$1:$D$999,3,FALSE)</f>
        <v>518813</v>
      </c>
      <c r="D218">
        <v>95.4</v>
      </c>
    </row>
    <row r="219" spans="1:4" x14ac:dyDescent="0.5">
      <c r="A219" t="s">
        <v>951</v>
      </c>
      <c r="B219" t="s">
        <v>882</v>
      </c>
      <c r="C219">
        <f>VLOOKUP(A219,Potential_code!$B$1:$D$999,3,FALSE)</f>
        <v>543548</v>
      </c>
      <c r="D219">
        <v>95.4</v>
      </c>
    </row>
    <row r="220" spans="1:4" x14ac:dyDescent="0.5">
      <c r="A220" t="s">
        <v>562</v>
      </c>
      <c r="B220" t="s">
        <v>815</v>
      </c>
      <c r="C220">
        <f>VLOOKUP(A220,Potential_code!$B$1:$D$999,3,FALSE)</f>
        <v>608334</v>
      </c>
      <c r="D220">
        <v>95.4</v>
      </c>
    </row>
    <row r="221" spans="1:4" x14ac:dyDescent="0.5">
      <c r="A221" t="s">
        <v>866</v>
      </c>
      <c r="B221" t="s">
        <v>19</v>
      </c>
      <c r="C221" t="e">
        <f>VLOOKUP(A221,Potential_code!$B$1:$D$999,3,FALSE)</f>
        <v>#N/A</v>
      </c>
      <c r="D221">
        <v>95.3</v>
      </c>
    </row>
    <row r="222" spans="1:4" x14ac:dyDescent="0.5">
      <c r="A222" t="s">
        <v>190</v>
      </c>
      <c r="B222" t="s">
        <v>191</v>
      </c>
      <c r="C222">
        <f>VLOOKUP(A222,Potential_code!$B$1:$D$999,3,FALSE)</f>
        <v>669211</v>
      </c>
      <c r="D222">
        <v>95.3</v>
      </c>
    </row>
    <row r="223" spans="1:4" x14ac:dyDescent="0.5">
      <c r="A223" t="s">
        <v>286</v>
      </c>
      <c r="B223" t="s">
        <v>247</v>
      </c>
      <c r="C223">
        <f>VLOOKUP(A223,Potential_code!$B$1:$D$999,3,FALSE)</f>
        <v>570632</v>
      </c>
      <c r="D223">
        <v>95.3</v>
      </c>
    </row>
    <row r="224" spans="1:4" x14ac:dyDescent="0.5">
      <c r="A224" t="s">
        <v>1029</v>
      </c>
      <c r="B224" t="s">
        <v>229</v>
      </c>
      <c r="C224" t="e">
        <f>VLOOKUP(A224,Potential_code!$B$1:$D$999,3,FALSE)</f>
        <v>#N/A</v>
      </c>
      <c r="D224">
        <v>95.2</v>
      </c>
    </row>
    <row r="225" spans="1:4" x14ac:dyDescent="0.5">
      <c r="A225" t="s">
        <v>246</v>
      </c>
      <c r="B225" t="s">
        <v>247</v>
      </c>
      <c r="C225">
        <f>VLOOKUP(A225,Potential_code!$B$1:$D$999,3,FALSE)</f>
        <v>621244</v>
      </c>
      <c r="D225">
        <v>95.2</v>
      </c>
    </row>
    <row r="226" spans="1:4" x14ac:dyDescent="0.5">
      <c r="A226" t="s">
        <v>992</v>
      </c>
      <c r="B226" t="s">
        <v>105</v>
      </c>
      <c r="C226" t="e">
        <f>VLOOKUP(A226,Potential_code!$B$1:$D$999,3,FALSE)</f>
        <v>#N/A</v>
      </c>
      <c r="D226">
        <v>95.2</v>
      </c>
    </row>
    <row r="227" spans="1:4" x14ac:dyDescent="0.5">
      <c r="A227" t="s">
        <v>549</v>
      </c>
      <c r="B227" t="s">
        <v>191</v>
      </c>
      <c r="C227">
        <f>VLOOKUP(A227,Potential_code!$B$1:$D$999,3,FALSE)</f>
        <v>605507</v>
      </c>
      <c r="D227">
        <v>95.2</v>
      </c>
    </row>
    <row r="228" spans="1:4" x14ac:dyDescent="0.5">
      <c r="A228" t="s">
        <v>184</v>
      </c>
      <c r="B228" t="s">
        <v>356</v>
      </c>
      <c r="C228">
        <f>VLOOKUP(A228,Potential_code!$B$1:$D$999,3,FALSE)</f>
        <v>622098</v>
      </c>
      <c r="D228">
        <v>95.1</v>
      </c>
    </row>
    <row r="229" spans="1:4" x14ac:dyDescent="0.5">
      <c r="A229" t="s">
        <v>837</v>
      </c>
      <c r="B229" t="s">
        <v>838</v>
      </c>
      <c r="C229">
        <f>VLOOKUP(A229,Potential_code!$B$1:$D$999,3,FALSE)</f>
        <v>676265</v>
      </c>
      <c r="D229">
        <v>95.1</v>
      </c>
    </row>
    <row r="230" spans="1:4" x14ac:dyDescent="0.5">
      <c r="A230" t="s">
        <v>690</v>
      </c>
      <c r="B230" t="s">
        <v>260</v>
      </c>
      <c r="C230">
        <f>VLOOKUP(A230,Potential_code!$B$1:$D$999,3,FALSE)</f>
        <v>663559</v>
      </c>
      <c r="D230">
        <v>95.1</v>
      </c>
    </row>
    <row r="231" spans="1:4" x14ac:dyDescent="0.5">
      <c r="A231" t="s">
        <v>796</v>
      </c>
      <c r="B231" t="s">
        <v>797</v>
      </c>
      <c r="C231">
        <f>VLOOKUP(A231,Potential_code!$B$1:$D$999,3,FALSE)</f>
        <v>607625</v>
      </c>
      <c r="D231">
        <v>95.1</v>
      </c>
    </row>
    <row r="232" spans="1:4" x14ac:dyDescent="0.5">
      <c r="A232" t="s">
        <v>606</v>
      </c>
      <c r="B232" t="s">
        <v>776</v>
      </c>
      <c r="C232">
        <f>VLOOKUP(A232,Potential_code!$B$1:$D$999,3,FALSE)</f>
        <v>607237</v>
      </c>
      <c r="D232">
        <v>95.1</v>
      </c>
    </row>
    <row r="233" spans="1:4" x14ac:dyDescent="0.5">
      <c r="A233" t="s">
        <v>738</v>
      </c>
      <c r="B233" t="s">
        <v>141</v>
      </c>
      <c r="C233">
        <f>VLOOKUP(A233,Potential_code!$B$1:$D$999,3,FALSE)</f>
        <v>661563</v>
      </c>
      <c r="D233">
        <v>95.1</v>
      </c>
    </row>
    <row r="234" spans="1:4" x14ac:dyDescent="0.5">
      <c r="A234" t="s">
        <v>372</v>
      </c>
      <c r="B234" t="s">
        <v>373</v>
      </c>
      <c r="C234">
        <f>VLOOKUP(A234,Potential_code!$B$1:$D$999,3,FALSE)</f>
        <v>570663</v>
      </c>
      <c r="D234">
        <v>95</v>
      </c>
    </row>
    <row r="235" spans="1:4" x14ac:dyDescent="0.5">
      <c r="A235" t="s">
        <v>831</v>
      </c>
      <c r="B235" t="s">
        <v>89</v>
      </c>
      <c r="C235">
        <f>VLOOKUP(A235,Potential_code!$B$1:$D$999,3,FALSE)</f>
        <v>595939</v>
      </c>
      <c r="D235">
        <v>95</v>
      </c>
    </row>
    <row r="236" spans="1:4" x14ac:dyDescent="0.5">
      <c r="A236" t="s">
        <v>894</v>
      </c>
      <c r="B236" t="s">
        <v>274</v>
      </c>
      <c r="C236">
        <f>VLOOKUP(A236,Potential_code!$B$1:$D$999,3,FALSE)</f>
        <v>621074</v>
      </c>
      <c r="D236">
        <v>94.9</v>
      </c>
    </row>
    <row r="237" spans="1:4" x14ac:dyDescent="0.5">
      <c r="A237" t="s">
        <v>375</v>
      </c>
      <c r="B237" t="s">
        <v>109</v>
      </c>
      <c r="C237">
        <f>VLOOKUP(A237,Potential_code!$B$1:$D$999,3,FALSE)</f>
        <v>543507</v>
      </c>
      <c r="D237">
        <v>94.8</v>
      </c>
    </row>
    <row r="238" spans="1:4" x14ac:dyDescent="0.5">
      <c r="A238" t="s">
        <v>524</v>
      </c>
      <c r="B238" t="s">
        <v>471</v>
      </c>
      <c r="C238">
        <f>VLOOKUP(A238,Potential_code!$B$1:$D$999,3,FALSE)</f>
        <v>656288</v>
      </c>
      <c r="D238">
        <v>94.7</v>
      </c>
    </row>
    <row r="239" spans="1:4" x14ac:dyDescent="0.5">
      <c r="A239" t="s">
        <v>18</v>
      </c>
      <c r="B239" t="s">
        <v>19</v>
      </c>
      <c r="C239">
        <f>VLOOKUP(A239,Potential_code!$B$1:$D$999,3,FALSE)</f>
        <v>640455</v>
      </c>
      <c r="D239">
        <v>94.6</v>
      </c>
    </row>
    <row r="240" spans="1:4" x14ac:dyDescent="0.5">
      <c r="A240" t="s">
        <v>705</v>
      </c>
      <c r="B240" t="s">
        <v>245</v>
      </c>
      <c r="C240">
        <f>VLOOKUP(A240,Potential_code!$B$1:$D$999,3,FALSE)</f>
        <v>446321</v>
      </c>
      <c r="D240">
        <v>94.6</v>
      </c>
    </row>
    <row r="241" spans="1:4" x14ac:dyDescent="0.5">
      <c r="A241" t="s">
        <v>366</v>
      </c>
      <c r="B241" t="s">
        <v>170</v>
      </c>
      <c r="C241">
        <f>VLOOKUP(A241,Potential_code!$B$1:$D$999,3,FALSE)</f>
        <v>641394</v>
      </c>
      <c r="D241">
        <v>94.6</v>
      </c>
    </row>
    <row r="242" spans="1:4" x14ac:dyDescent="0.5">
      <c r="A242" t="s">
        <v>379</v>
      </c>
      <c r="B242" t="s">
        <v>73</v>
      </c>
      <c r="C242">
        <f>VLOOKUP(A242,Potential_code!$B$1:$D$999,3,FALSE)</f>
        <v>608032</v>
      </c>
      <c r="D242">
        <v>94.5</v>
      </c>
    </row>
    <row r="243" spans="1:4" x14ac:dyDescent="0.5">
      <c r="A243" t="s">
        <v>188</v>
      </c>
      <c r="B243" t="s">
        <v>189</v>
      </c>
      <c r="C243">
        <f>VLOOKUP(A243,Potential_code!$B$1:$D$999,3,FALSE)</f>
        <v>622072</v>
      </c>
      <c r="D243">
        <v>94.4</v>
      </c>
    </row>
    <row r="244" spans="1:4" x14ac:dyDescent="0.5">
      <c r="A244" t="s">
        <v>995</v>
      </c>
      <c r="B244" t="s">
        <v>994</v>
      </c>
      <c r="C244" t="e">
        <f>VLOOKUP(A244,Potential_code!$B$1:$D$999,3,FALSE)</f>
        <v>#N/A</v>
      </c>
      <c r="D244">
        <v>94.3</v>
      </c>
    </row>
    <row r="245" spans="1:4" x14ac:dyDescent="0.5">
      <c r="A245" t="s">
        <v>539</v>
      </c>
      <c r="B245" t="s">
        <v>652</v>
      </c>
      <c r="C245">
        <f>VLOOKUP(A245,Potential_code!$B$1:$D$999,3,FALSE)</f>
        <v>554340</v>
      </c>
      <c r="D245">
        <v>94.3</v>
      </c>
    </row>
    <row r="246" spans="1:4" x14ac:dyDescent="0.5">
      <c r="A246" t="s">
        <v>484</v>
      </c>
      <c r="B246" t="s">
        <v>247</v>
      </c>
      <c r="C246">
        <f>VLOOKUP(A246,Potential_code!$B$1:$D$999,3,FALSE)</f>
        <v>500779</v>
      </c>
      <c r="D246">
        <v>94.2</v>
      </c>
    </row>
    <row r="247" spans="1:4" x14ac:dyDescent="0.5">
      <c r="A247" t="s">
        <v>759</v>
      </c>
      <c r="B247" t="s">
        <v>481</v>
      </c>
      <c r="C247">
        <f>VLOOKUP(A247,Potential_code!$B$1:$D$999,3,FALSE)</f>
        <v>571735</v>
      </c>
      <c r="D247">
        <v>94.2</v>
      </c>
    </row>
    <row r="248" spans="1:4" x14ac:dyDescent="0.5">
      <c r="A248" t="s">
        <v>954</v>
      </c>
      <c r="B248" t="s">
        <v>220</v>
      </c>
      <c r="C248">
        <f>VLOOKUP(A248,Potential_code!$B$1:$D$999,3,FALSE)</f>
        <v>663399</v>
      </c>
      <c r="D248">
        <v>94.2</v>
      </c>
    </row>
    <row r="249" spans="1:4" x14ac:dyDescent="0.5">
      <c r="A249" t="s">
        <v>892</v>
      </c>
      <c r="B249" t="s">
        <v>893</v>
      </c>
      <c r="C249">
        <f>VLOOKUP(A249,Potential_code!$B$1:$D$999,3,FALSE)</f>
        <v>528748</v>
      </c>
      <c r="D249">
        <v>94.2</v>
      </c>
    </row>
    <row r="250" spans="1:4" x14ac:dyDescent="0.5">
      <c r="A250" t="s">
        <v>715</v>
      </c>
      <c r="B250" t="s">
        <v>716</v>
      </c>
      <c r="C250">
        <f>VLOOKUP(A250,Potential_code!$B$1:$D$999,3,FALSE)</f>
        <v>592233</v>
      </c>
      <c r="D250">
        <v>94.1</v>
      </c>
    </row>
    <row r="251" spans="1:4" x14ac:dyDescent="0.5">
      <c r="A251" t="s">
        <v>668</v>
      </c>
      <c r="B251" t="s">
        <v>49</v>
      </c>
      <c r="C251">
        <f>VLOOKUP(A251,Potential_code!$B$1:$D$999,3,FALSE)</f>
        <v>571670</v>
      </c>
      <c r="D251">
        <v>94.1</v>
      </c>
    </row>
    <row r="252" spans="1:4" x14ac:dyDescent="0.5">
      <c r="A252" t="s">
        <v>883</v>
      </c>
      <c r="B252" t="s">
        <v>89</v>
      </c>
      <c r="C252" t="e">
        <f>VLOOKUP(A252,Potential_code!$B$1:$D$999,3,FALSE)</f>
        <v>#N/A</v>
      </c>
      <c r="D252">
        <v>94.1</v>
      </c>
    </row>
    <row r="253" spans="1:4" x14ac:dyDescent="0.5">
      <c r="A253" t="s">
        <v>221</v>
      </c>
      <c r="B253" t="s">
        <v>172</v>
      </c>
      <c r="C253">
        <f>VLOOKUP(A253,Potential_code!$B$1:$D$999,3,FALSE)</f>
        <v>621121</v>
      </c>
      <c r="D253">
        <v>94</v>
      </c>
    </row>
    <row r="254" spans="1:4" x14ac:dyDescent="0.5">
      <c r="A254" t="s">
        <v>529</v>
      </c>
      <c r="B254" t="s">
        <v>530</v>
      </c>
      <c r="C254">
        <f>VLOOKUP(A254,Potential_code!$B$1:$D$999,3,FALSE)</f>
        <v>433589</v>
      </c>
      <c r="D254">
        <v>94</v>
      </c>
    </row>
    <row r="255" spans="1:4" x14ac:dyDescent="0.5">
      <c r="A255" t="s">
        <v>780</v>
      </c>
      <c r="B255" t="s">
        <v>511</v>
      </c>
      <c r="C255" t="e">
        <f>VLOOKUP(A255,Potential_code!$B$1:$D$999,3,FALSE)</f>
        <v>#N/A</v>
      </c>
      <c r="D255">
        <v>93.9</v>
      </c>
    </row>
    <row r="256" spans="1:4" x14ac:dyDescent="0.5">
      <c r="A256" t="s">
        <v>401</v>
      </c>
      <c r="B256" t="s">
        <v>151</v>
      </c>
      <c r="C256">
        <f>VLOOKUP(A256,Potential_code!$B$1:$D$999,3,FALSE)</f>
        <v>669212</v>
      </c>
      <c r="D256">
        <v>93.8</v>
      </c>
    </row>
    <row r="257" spans="1:4" x14ac:dyDescent="0.5">
      <c r="A257" t="s">
        <v>492</v>
      </c>
      <c r="B257" t="s">
        <v>25</v>
      </c>
      <c r="C257">
        <f>VLOOKUP(A257,Potential_code!$B$1:$D$999,3,FALSE)</f>
        <v>641302</v>
      </c>
      <c r="D257">
        <v>93.8</v>
      </c>
    </row>
    <row r="258" spans="1:4" x14ac:dyDescent="0.5">
      <c r="A258" t="s">
        <v>273</v>
      </c>
      <c r="B258" t="s">
        <v>274</v>
      </c>
      <c r="C258">
        <f>VLOOKUP(A258,Potential_code!$B$1:$D$999,3,FALSE)</f>
        <v>501381</v>
      </c>
      <c r="D258">
        <v>93.8</v>
      </c>
    </row>
    <row r="259" spans="1:4" x14ac:dyDescent="0.5">
      <c r="A259" t="s">
        <v>202</v>
      </c>
      <c r="B259" t="s">
        <v>360</v>
      </c>
      <c r="C259">
        <f>VLOOKUP(A259,Potential_code!$B$1:$D$999,3,FALSE)</f>
        <v>641312</v>
      </c>
      <c r="D259">
        <v>93.7</v>
      </c>
    </row>
    <row r="260" spans="1:4" x14ac:dyDescent="0.5">
      <c r="A260" t="s">
        <v>942</v>
      </c>
      <c r="B260" t="s">
        <v>645</v>
      </c>
      <c r="C260">
        <f>VLOOKUP(A260,Potential_code!$B$1:$D$999,3,FALSE)</f>
        <v>476594</v>
      </c>
      <c r="D260">
        <v>93.7</v>
      </c>
    </row>
    <row r="261" spans="1:4" x14ac:dyDescent="0.5">
      <c r="A261" t="s">
        <v>462</v>
      </c>
      <c r="B261" t="s">
        <v>721</v>
      </c>
      <c r="C261">
        <f>VLOOKUP(A261,Potential_code!$B$1:$D$999,3,FALSE)</f>
        <v>527048</v>
      </c>
      <c r="D261">
        <v>93.7</v>
      </c>
    </row>
    <row r="262" spans="1:4" x14ac:dyDescent="0.5">
      <c r="A262" t="s">
        <v>856</v>
      </c>
      <c r="B262" t="s">
        <v>857</v>
      </c>
      <c r="C262" t="e">
        <f>VLOOKUP(A262,Potential_code!$B$1:$D$999,3,FALSE)</f>
        <v>#N/A</v>
      </c>
      <c r="D262">
        <v>93.7</v>
      </c>
    </row>
    <row r="263" spans="1:4" x14ac:dyDescent="0.5">
      <c r="A263" t="s">
        <v>399</v>
      </c>
      <c r="B263" t="s">
        <v>400</v>
      </c>
      <c r="C263">
        <f>VLOOKUP(A263,Potential_code!$B$1:$D$999,3,FALSE)</f>
        <v>624133</v>
      </c>
      <c r="D263">
        <v>93.7</v>
      </c>
    </row>
    <row r="264" spans="1:4" x14ac:dyDescent="0.5">
      <c r="A264" t="s">
        <v>678</v>
      </c>
      <c r="B264" t="s">
        <v>679</v>
      </c>
      <c r="C264">
        <f>VLOOKUP(A264,Potential_code!$B$1:$D$999,3,FALSE)</f>
        <v>669674</v>
      </c>
      <c r="D264">
        <v>93.6</v>
      </c>
    </row>
    <row r="265" spans="1:4" x14ac:dyDescent="0.5">
      <c r="A265" t="s">
        <v>28</v>
      </c>
      <c r="B265" t="s">
        <v>29</v>
      </c>
      <c r="C265">
        <f>VLOOKUP(A265,Potential_code!$B$1:$D$999,3,FALSE)</f>
        <v>592332</v>
      </c>
      <c r="D265">
        <v>93.6</v>
      </c>
    </row>
    <row r="266" spans="1:4" x14ac:dyDescent="0.5">
      <c r="A266" t="s">
        <v>636</v>
      </c>
      <c r="B266" t="s">
        <v>447</v>
      </c>
      <c r="C266" t="e">
        <f>VLOOKUP(A266,Potential_code!$B$1:$D$999,3,FALSE)</f>
        <v>#N/A</v>
      </c>
      <c r="D266">
        <v>93.6</v>
      </c>
    </row>
    <row r="267" spans="1:4" x14ac:dyDescent="0.5">
      <c r="A267" t="s">
        <v>265</v>
      </c>
      <c r="B267" t="s">
        <v>266</v>
      </c>
      <c r="C267">
        <f>VLOOKUP(A267,Potential_code!$B$1:$D$999,3,FALSE)</f>
        <v>592826</v>
      </c>
      <c r="D267">
        <v>93.6</v>
      </c>
    </row>
    <row r="268" spans="1:4" x14ac:dyDescent="0.5">
      <c r="A268" t="s">
        <v>476</v>
      </c>
      <c r="B268" t="s">
        <v>427</v>
      </c>
      <c r="C268">
        <f>VLOOKUP(A268,Potential_code!$B$1:$D$999,3,FALSE)</f>
        <v>453268</v>
      </c>
      <c r="D268">
        <v>93.6</v>
      </c>
    </row>
    <row r="269" spans="1:4" x14ac:dyDescent="0.5">
      <c r="A269" t="s">
        <v>202</v>
      </c>
      <c r="B269" t="s">
        <v>161</v>
      </c>
      <c r="C269">
        <f>VLOOKUP(A269,Potential_code!$B$1:$D$999,3,FALSE)</f>
        <v>641312</v>
      </c>
      <c r="D269">
        <v>93.5</v>
      </c>
    </row>
    <row r="270" spans="1:4" x14ac:dyDescent="0.5">
      <c r="A270" t="s">
        <v>377</v>
      </c>
      <c r="B270" t="s">
        <v>378</v>
      </c>
      <c r="C270">
        <f>VLOOKUP(A270,Potential_code!$B$1:$D$999,3,FALSE)</f>
        <v>670912</v>
      </c>
      <c r="D270">
        <v>93.5</v>
      </c>
    </row>
    <row r="271" spans="1:4" x14ac:dyDescent="0.5">
      <c r="A271" t="s">
        <v>703</v>
      </c>
      <c r="B271" t="s">
        <v>497</v>
      </c>
      <c r="C271">
        <f>VLOOKUP(A271,Potential_code!$B$1:$D$999,3,FALSE)</f>
        <v>605513</v>
      </c>
      <c r="D271">
        <v>93.5</v>
      </c>
    </row>
    <row r="272" spans="1:4" x14ac:dyDescent="0.5">
      <c r="A272" t="s">
        <v>602</v>
      </c>
      <c r="B272" t="s">
        <v>488</v>
      </c>
      <c r="C272">
        <f>VLOOKUP(A272,Potential_code!$B$1:$D$999,3,FALSE)</f>
        <v>622766</v>
      </c>
      <c r="D272">
        <v>93.4</v>
      </c>
    </row>
    <row r="273" spans="1:4" x14ac:dyDescent="0.5">
      <c r="A273" t="s">
        <v>1021</v>
      </c>
      <c r="B273" t="s">
        <v>893</v>
      </c>
      <c r="C273" t="e">
        <f>VLOOKUP(A273,Potential_code!$B$1:$D$999,3,FALSE)</f>
        <v>#N/A</v>
      </c>
      <c r="D273">
        <v>93.3</v>
      </c>
    </row>
    <row r="274" spans="1:4" x14ac:dyDescent="0.5">
      <c r="A274" t="s">
        <v>297</v>
      </c>
      <c r="B274" t="s">
        <v>298</v>
      </c>
      <c r="C274">
        <f>VLOOKUP(A274,Potential_code!$B$1:$D$999,3,FALSE)</f>
        <v>640470</v>
      </c>
      <c r="D274">
        <v>93.3</v>
      </c>
    </row>
    <row r="275" spans="1:4" x14ac:dyDescent="0.5">
      <c r="A275" t="s">
        <v>176</v>
      </c>
      <c r="B275" t="s">
        <v>177</v>
      </c>
      <c r="C275">
        <f>VLOOKUP(A275,Potential_code!$B$1:$D$999,3,FALSE)</f>
        <v>642232</v>
      </c>
      <c r="D275">
        <v>93.2</v>
      </c>
    </row>
    <row r="276" spans="1:4" x14ac:dyDescent="0.5">
      <c r="A276" t="s">
        <v>365</v>
      </c>
      <c r="B276" t="s">
        <v>73</v>
      </c>
      <c r="C276">
        <f>VLOOKUP(A276,Potential_code!$B$1:$D$999,3,FALSE)</f>
        <v>672578</v>
      </c>
      <c r="D276">
        <v>93.2</v>
      </c>
    </row>
    <row r="277" spans="1:4" x14ac:dyDescent="0.5">
      <c r="A277" t="s">
        <v>134</v>
      </c>
      <c r="B277" t="s">
        <v>135</v>
      </c>
      <c r="C277">
        <f>VLOOKUP(A277,Potential_code!$B$1:$D$999,3,FALSE)</f>
        <v>642547</v>
      </c>
      <c r="D277">
        <v>93.2</v>
      </c>
    </row>
    <row r="278" spans="1:4" x14ac:dyDescent="0.5">
      <c r="A278" t="s">
        <v>406</v>
      </c>
      <c r="B278" t="s">
        <v>407</v>
      </c>
      <c r="C278">
        <f>VLOOKUP(A278,Potential_code!$B$1:$D$999,3,FALSE)</f>
        <v>665152</v>
      </c>
      <c r="D278">
        <v>93.1</v>
      </c>
    </row>
    <row r="279" spans="1:4" x14ac:dyDescent="0.5">
      <c r="A279" t="s">
        <v>52</v>
      </c>
      <c r="B279" t="s">
        <v>53</v>
      </c>
      <c r="C279">
        <f>VLOOKUP(A279,Potential_code!$B$1:$D$999,3,FALSE)</f>
        <v>621111</v>
      </c>
      <c r="D279">
        <v>93.1</v>
      </c>
    </row>
    <row r="280" spans="1:4" x14ac:dyDescent="0.5">
      <c r="A280" t="s">
        <v>928</v>
      </c>
      <c r="B280" t="s">
        <v>929</v>
      </c>
      <c r="C280">
        <f>VLOOKUP(A280,Potential_code!$B$1:$D$999,3,FALSE)</f>
        <v>676886</v>
      </c>
      <c r="D280">
        <v>93.1</v>
      </c>
    </row>
    <row r="281" spans="1:4" x14ac:dyDescent="0.5">
      <c r="A281" t="s">
        <v>112</v>
      </c>
      <c r="B281" t="s">
        <v>113</v>
      </c>
      <c r="C281">
        <f>VLOOKUP(A281,Potential_code!$B$1:$D$999,3,FALSE)</f>
        <v>608566</v>
      </c>
      <c r="D281">
        <v>93.1</v>
      </c>
    </row>
    <row r="282" spans="1:4" x14ac:dyDescent="0.5">
      <c r="A282" t="s">
        <v>294</v>
      </c>
      <c r="B282" t="s">
        <v>295</v>
      </c>
      <c r="C282">
        <f>VLOOKUP(A282,Potential_code!$B$1:$D$999,3,FALSE)</f>
        <v>642203</v>
      </c>
      <c r="D282">
        <v>93.1</v>
      </c>
    </row>
    <row r="283" spans="1:4" x14ac:dyDescent="0.5">
      <c r="A283" t="s">
        <v>88</v>
      </c>
      <c r="B283" t="s">
        <v>89</v>
      </c>
      <c r="C283">
        <f>VLOOKUP(A283,Potential_code!$B$1:$D$999,3,FALSE)</f>
        <v>663978</v>
      </c>
      <c r="D283">
        <v>93</v>
      </c>
    </row>
    <row r="284" spans="1:4" x14ac:dyDescent="0.5">
      <c r="A284" t="s">
        <v>561</v>
      </c>
      <c r="B284" t="s">
        <v>295</v>
      </c>
      <c r="C284">
        <f>VLOOKUP(A284,Potential_code!$B$1:$D$999,3,FALSE)</f>
        <v>664199</v>
      </c>
      <c r="D284">
        <v>93</v>
      </c>
    </row>
    <row r="285" spans="1:4" x14ac:dyDescent="0.5">
      <c r="A285" t="s">
        <v>554</v>
      </c>
      <c r="B285" t="s">
        <v>229</v>
      </c>
      <c r="C285">
        <f>VLOOKUP(A285,Potential_code!$B$1:$D$999,3,FALSE)</f>
        <v>606930</v>
      </c>
      <c r="D285">
        <v>92.9</v>
      </c>
    </row>
    <row r="286" spans="1:4" x14ac:dyDescent="0.5">
      <c r="A286" t="s">
        <v>999</v>
      </c>
      <c r="B286" t="s">
        <v>203</v>
      </c>
      <c r="C286" t="e">
        <f>VLOOKUP(A286,Potential_code!$B$1:$D$999,3,FALSE)</f>
        <v>#N/A</v>
      </c>
      <c r="D286">
        <v>92.9</v>
      </c>
    </row>
    <row r="287" spans="1:4" x14ac:dyDescent="0.5">
      <c r="A287" t="s">
        <v>1007</v>
      </c>
      <c r="B287" t="s">
        <v>444</v>
      </c>
      <c r="C287" t="e">
        <f>VLOOKUP(A287,Potential_code!$B$1:$D$999,3,FALSE)</f>
        <v>#N/A</v>
      </c>
      <c r="D287">
        <v>92.8</v>
      </c>
    </row>
    <row r="288" spans="1:4" x14ac:dyDescent="0.5">
      <c r="A288" t="s">
        <v>531</v>
      </c>
      <c r="B288" t="s">
        <v>119</v>
      </c>
      <c r="C288">
        <f>VLOOKUP(A288,Potential_code!$B$1:$D$999,3,FALSE)</f>
        <v>608335</v>
      </c>
      <c r="D288">
        <v>92.8</v>
      </c>
    </row>
    <row r="289" spans="1:4" x14ac:dyDescent="0.5">
      <c r="A289" t="s">
        <v>148</v>
      </c>
      <c r="B289" t="s">
        <v>1008</v>
      </c>
      <c r="C289">
        <f>VLOOKUP(A289,Potential_code!$B$1:$D$999,3,FALSE)</f>
        <v>622446</v>
      </c>
      <c r="D289">
        <v>92.7</v>
      </c>
    </row>
    <row r="290" spans="1:4" x14ac:dyDescent="0.5">
      <c r="A290" t="s">
        <v>250</v>
      </c>
      <c r="B290" t="s">
        <v>251</v>
      </c>
      <c r="C290">
        <f>VLOOKUP(A290,Potential_code!$B$1:$D$999,3,FALSE)</f>
        <v>605452</v>
      </c>
      <c r="D290">
        <v>92.7</v>
      </c>
    </row>
    <row r="291" spans="1:4" x14ac:dyDescent="0.5">
      <c r="A291" t="s">
        <v>336</v>
      </c>
      <c r="B291" t="s">
        <v>19</v>
      </c>
      <c r="C291">
        <f>VLOOKUP(A291,Potential_code!$B$1:$D$999,3,FALSE)</f>
        <v>448281</v>
      </c>
      <c r="D291">
        <v>92.6</v>
      </c>
    </row>
    <row r="292" spans="1:4" x14ac:dyDescent="0.5">
      <c r="A292" t="s">
        <v>487</v>
      </c>
      <c r="B292" t="s">
        <v>488</v>
      </c>
      <c r="C292">
        <f>VLOOKUP(A292,Potential_code!$B$1:$D$999,3,FALSE)</f>
        <v>621593</v>
      </c>
      <c r="D292">
        <v>92.4</v>
      </c>
    </row>
    <row r="293" spans="1:4" x14ac:dyDescent="0.5">
      <c r="A293" t="s">
        <v>314</v>
      </c>
      <c r="B293" t="s">
        <v>315</v>
      </c>
      <c r="C293">
        <f>VLOOKUP(A293,Potential_code!$B$1:$D$999,3,FALSE)</f>
        <v>547942</v>
      </c>
      <c r="D293">
        <v>92.4</v>
      </c>
    </row>
    <row r="294" spans="1:4" x14ac:dyDescent="0.5">
      <c r="A294" t="s">
        <v>787</v>
      </c>
      <c r="B294" t="s">
        <v>456</v>
      </c>
      <c r="C294">
        <f>VLOOKUP(A294,Potential_code!$B$1:$D$999,3,FALSE)</f>
        <v>669294</v>
      </c>
      <c r="D294">
        <v>92.4</v>
      </c>
    </row>
    <row r="295" spans="1:4" x14ac:dyDescent="0.5">
      <c r="A295" t="s">
        <v>512</v>
      </c>
      <c r="B295" t="s">
        <v>631</v>
      </c>
      <c r="C295">
        <f>VLOOKUP(A295,Potential_code!$B$1:$D$999,3,FALSE)</f>
        <v>448855</v>
      </c>
      <c r="D295">
        <v>92.3</v>
      </c>
    </row>
    <row r="296" spans="1:4" x14ac:dyDescent="0.5">
      <c r="A296" t="s">
        <v>532</v>
      </c>
      <c r="B296" t="s">
        <v>533</v>
      </c>
      <c r="C296">
        <f>VLOOKUP(A296,Potential_code!$B$1:$D$999,3,FALSE)</f>
        <v>518633</v>
      </c>
      <c r="D296">
        <v>92.3</v>
      </c>
    </row>
    <row r="297" spans="1:4" x14ac:dyDescent="0.5">
      <c r="A297" t="s">
        <v>543</v>
      </c>
      <c r="B297" t="s">
        <v>544</v>
      </c>
      <c r="C297">
        <f>VLOOKUP(A297,Potential_code!$B$1:$D$999,3,FALSE)</f>
        <v>621249</v>
      </c>
      <c r="D297">
        <v>92.3</v>
      </c>
    </row>
    <row r="298" spans="1:4" x14ac:dyDescent="0.5">
      <c r="A298" t="s">
        <v>257</v>
      </c>
      <c r="B298" t="s">
        <v>563</v>
      </c>
      <c r="C298">
        <f>VLOOKUP(A298,Potential_code!$B$1:$D$999,3,FALSE)</f>
        <v>625643</v>
      </c>
      <c r="D298">
        <v>92.2</v>
      </c>
    </row>
    <row r="299" spans="1:4" x14ac:dyDescent="0.5">
      <c r="A299" t="s">
        <v>779</v>
      </c>
      <c r="B299" t="s">
        <v>65</v>
      </c>
      <c r="C299">
        <f>VLOOKUP(A299,Potential_code!$B$1:$D$999,3,FALSE)</f>
        <v>643230</v>
      </c>
      <c r="D299">
        <v>92.2</v>
      </c>
    </row>
    <row r="300" spans="1:4" x14ac:dyDescent="0.5">
      <c r="A300" t="s">
        <v>874</v>
      </c>
      <c r="B300" t="s">
        <v>89</v>
      </c>
      <c r="C300">
        <f>VLOOKUP(A300,Potential_code!$B$1:$D$999,3,FALSE)</f>
        <v>502042</v>
      </c>
      <c r="D300">
        <v>92.1</v>
      </c>
    </row>
    <row r="301" spans="1:4" x14ac:dyDescent="0.5">
      <c r="A301" t="s">
        <v>234</v>
      </c>
      <c r="B301" t="s">
        <v>235</v>
      </c>
      <c r="C301">
        <f>VLOOKUP(A301,Potential_code!$B$1:$D$999,3,FALSE)</f>
        <v>502179</v>
      </c>
      <c r="D301">
        <v>92.1</v>
      </c>
    </row>
    <row r="302" spans="1:4" x14ac:dyDescent="0.5">
      <c r="A302" t="s">
        <v>492</v>
      </c>
      <c r="B302" t="s">
        <v>444</v>
      </c>
      <c r="C302">
        <f>VLOOKUP(A302,Potential_code!$B$1:$D$999,3,FALSE)</f>
        <v>641302</v>
      </c>
      <c r="D302">
        <v>92</v>
      </c>
    </row>
    <row r="303" spans="1:4" x14ac:dyDescent="0.5">
      <c r="A303" t="s">
        <v>730</v>
      </c>
      <c r="B303" t="s">
        <v>25</v>
      </c>
      <c r="C303">
        <f>VLOOKUP(A303,Potential_code!$B$1:$D$999,3,FALSE)</f>
        <v>676604</v>
      </c>
      <c r="D303">
        <v>92</v>
      </c>
    </row>
    <row r="304" spans="1:4" x14ac:dyDescent="0.5">
      <c r="A304" t="s">
        <v>148</v>
      </c>
      <c r="B304" t="s">
        <v>764</v>
      </c>
      <c r="C304">
        <f>VLOOKUP(A304,Potential_code!$B$1:$D$999,3,FALSE)</f>
        <v>622446</v>
      </c>
      <c r="D304">
        <v>92</v>
      </c>
    </row>
    <row r="305" spans="1:4" x14ac:dyDescent="0.5">
      <c r="A305" t="s">
        <v>277</v>
      </c>
      <c r="B305" t="s">
        <v>519</v>
      </c>
      <c r="C305">
        <f>VLOOKUP(A305,Potential_code!$B$1:$D$999,3,FALSE)</f>
        <v>518774</v>
      </c>
      <c r="D305">
        <v>91.9</v>
      </c>
    </row>
    <row r="306" spans="1:4" x14ac:dyDescent="0.5">
      <c r="A306" t="s">
        <v>474</v>
      </c>
      <c r="B306" t="s">
        <v>662</v>
      </c>
      <c r="C306">
        <f>VLOOKUP(A306,Potential_code!$B$1:$D$999,3,FALSE)</f>
        <v>650382</v>
      </c>
      <c r="D306">
        <v>91.8</v>
      </c>
    </row>
    <row r="307" spans="1:4" x14ac:dyDescent="0.5">
      <c r="A307" t="s">
        <v>573</v>
      </c>
      <c r="B307" t="s">
        <v>212</v>
      </c>
      <c r="C307">
        <f>VLOOKUP(A307,Potential_code!$B$1:$D$999,3,FALSE)</f>
        <v>669952</v>
      </c>
      <c r="D307">
        <v>91.8</v>
      </c>
    </row>
    <row r="308" spans="1:4" x14ac:dyDescent="0.5">
      <c r="A308" t="s">
        <v>688</v>
      </c>
      <c r="B308" t="s">
        <v>689</v>
      </c>
      <c r="C308">
        <f>VLOOKUP(A308,Potential_code!$B$1:$D$999,3,FALSE)</f>
        <v>600921</v>
      </c>
      <c r="D308">
        <v>91.7</v>
      </c>
    </row>
    <row r="309" spans="1:4" x14ac:dyDescent="0.5">
      <c r="A309" t="s">
        <v>694</v>
      </c>
      <c r="B309" t="s">
        <v>220</v>
      </c>
      <c r="C309">
        <f>VLOOKUP(A309,Potential_code!$B$1:$D$999,3,FALSE)</f>
        <v>656232</v>
      </c>
      <c r="D309">
        <v>91.7</v>
      </c>
    </row>
    <row r="310" spans="1:4" x14ac:dyDescent="0.5">
      <c r="A310" t="s">
        <v>376</v>
      </c>
      <c r="B310" t="s">
        <v>85</v>
      </c>
      <c r="C310">
        <f>VLOOKUP(A310,Potential_code!$B$1:$D$999,3,FALSE)</f>
        <v>676477</v>
      </c>
      <c r="D310">
        <v>91.5</v>
      </c>
    </row>
    <row r="311" spans="1:4" x14ac:dyDescent="0.5">
      <c r="A311" t="s">
        <v>330</v>
      </c>
      <c r="B311" t="s">
        <v>109</v>
      </c>
      <c r="C311">
        <f>VLOOKUP(A311,Potential_code!$B$1:$D$999,3,FALSE)</f>
        <v>545333</v>
      </c>
      <c r="D311">
        <v>91.5</v>
      </c>
    </row>
    <row r="312" spans="1:4" x14ac:dyDescent="0.5">
      <c r="A312" t="s">
        <v>208</v>
      </c>
      <c r="B312" t="s">
        <v>170</v>
      </c>
      <c r="C312">
        <f>VLOOKUP(A312,Potential_code!$B$1:$D$999,3,FALSE)</f>
        <v>453562</v>
      </c>
      <c r="D312">
        <v>91.3</v>
      </c>
    </row>
    <row r="313" spans="1:4" x14ac:dyDescent="0.5">
      <c r="A313" t="s">
        <v>552</v>
      </c>
      <c r="B313" t="s">
        <v>177</v>
      </c>
      <c r="C313">
        <f>VLOOKUP(A313,Potential_code!$B$1:$D$999,3,FALSE)</f>
        <v>572193</v>
      </c>
      <c r="D313">
        <v>91.3</v>
      </c>
    </row>
    <row r="314" spans="1:4" x14ac:dyDescent="0.5">
      <c r="A314" t="s">
        <v>244</v>
      </c>
      <c r="B314" t="s">
        <v>245</v>
      </c>
      <c r="C314">
        <f>VLOOKUP(A314,Potential_code!$B$1:$D$999,3,FALSE)</f>
        <v>548389</v>
      </c>
      <c r="D314">
        <v>91.3</v>
      </c>
    </row>
    <row r="315" spans="1:4" x14ac:dyDescent="0.5">
      <c r="A315" t="s">
        <v>377</v>
      </c>
      <c r="B315" t="s">
        <v>141</v>
      </c>
      <c r="C315">
        <f>VLOOKUP(A315,Potential_code!$B$1:$D$999,3,FALSE)</f>
        <v>670912</v>
      </c>
      <c r="D315">
        <v>91.2</v>
      </c>
    </row>
    <row r="316" spans="1:4" x14ac:dyDescent="0.5">
      <c r="A316" t="s">
        <v>485</v>
      </c>
      <c r="B316" t="s">
        <v>486</v>
      </c>
      <c r="C316" t="e">
        <f>VLOOKUP(A316,Potential_code!$B$1:$D$999,3,FALSE)</f>
        <v>#N/A</v>
      </c>
      <c r="D316">
        <v>91.2</v>
      </c>
    </row>
    <row r="317" spans="1:4" x14ac:dyDescent="0.5">
      <c r="A317" t="s">
        <v>551</v>
      </c>
      <c r="B317" t="s">
        <v>119</v>
      </c>
      <c r="C317">
        <f>VLOOKUP(A317,Potential_code!$B$1:$D$999,3,FALSE)</f>
        <v>607536</v>
      </c>
      <c r="D317">
        <v>91.1</v>
      </c>
    </row>
    <row r="318" spans="1:4" x14ac:dyDescent="0.5">
      <c r="A318" t="s">
        <v>818</v>
      </c>
      <c r="B318" t="s">
        <v>513</v>
      </c>
      <c r="C318">
        <f>VLOOKUP(A318,Potential_code!$B$1:$D$999,3,FALSE)</f>
        <v>658551</v>
      </c>
      <c r="D318">
        <v>90.9</v>
      </c>
    </row>
    <row r="319" spans="1:4" x14ac:dyDescent="0.5">
      <c r="A319" t="s">
        <v>1002</v>
      </c>
      <c r="B319" t="s">
        <v>1001</v>
      </c>
      <c r="C319" t="e">
        <f>VLOOKUP(A319,Potential_code!$B$1:$D$999,3,FALSE)</f>
        <v>#N/A</v>
      </c>
      <c r="D319">
        <v>90.9</v>
      </c>
    </row>
    <row r="320" spans="1:4" x14ac:dyDescent="0.5">
      <c r="A320" t="s">
        <v>108</v>
      </c>
      <c r="B320" t="s">
        <v>109</v>
      </c>
      <c r="C320">
        <f>VLOOKUP(A320,Potential_code!$B$1:$D$999,3,FALSE)</f>
        <v>669432</v>
      </c>
      <c r="D320">
        <v>90.7</v>
      </c>
    </row>
    <row r="321" spans="1:4" x14ac:dyDescent="0.5">
      <c r="A321" t="s">
        <v>359</v>
      </c>
      <c r="B321" t="s">
        <v>274</v>
      </c>
      <c r="C321">
        <f>VLOOKUP(A321,Potential_code!$B$1:$D$999,3,FALSE)</f>
        <v>656629</v>
      </c>
      <c r="D321">
        <v>90.6</v>
      </c>
    </row>
    <row r="322" spans="1:4" x14ac:dyDescent="0.5">
      <c r="A322" t="s">
        <v>896</v>
      </c>
      <c r="B322" t="s">
        <v>610</v>
      </c>
      <c r="C322">
        <f>VLOOKUP(A322,Potential_code!$B$1:$D$999,3,FALSE)</f>
        <v>669935</v>
      </c>
      <c r="D322">
        <v>90.6</v>
      </c>
    </row>
    <row r="323" spans="1:4" x14ac:dyDescent="0.5">
      <c r="A323" t="s">
        <v>257</v>
      </c>
      <c r="B323" t="s">
        <v>423</v>
      </c>
      <c r="C323">
        <f>VLOOKUP(A323,Potential_code!$B$1:$D$999,3,FALSE)</f>
        <v>625643</v>
      </c>
      <c r="D323">
        <v>90.4</v>
      </c>
    </row>
    <row r="324" spans="1:4" x14ac:dyDescent="0.5">
      <c r="A324" t="s">
        <v>450</v>
      </c>
      <c r="B324" t="s">
        <v>242</v>
      </c>
      <c r="C324">
        <f>VLOOKUP(A324,Potential_code!$B$1:$D$999,3,FALSE)</f>
        <v>502202</v>
      </c>
      <c r="D324">
        <v>90.3</v>
      </c>
    </row>
    <row r="325" spans="1:4" x14ac:dyDescent="0.5">
      <c r="A325" t="s">
        <v>555</v>
      </c>
      <c r="B325" t="s">
        <v>556</v>
      </c>
      <c r="C325">
        <f>VLOOKUP(A325,Potential_code!$B$1:$D$999,3,FALSE)</f>
        <v>657093</v>
      </c>
      <c r="D325">
        <v>90.3</v>
      </c>
    </row>
    <row r="326" spans="1:4" x14ac:dyDescent="0.5">
      <c r="A326" t="s">
        <v>746</v>
      </c>
      <c r="B326" t="s">
        <v>747</v>
      </c>
      <c r="C326">
        <f>VLOOKUP(A326,Potential_code!$B$1:$D$999,3,FALSE)</f>
        <v>622780</v>
      </c>
      <c r="D326">
        <v>90.3</v>
      </c>
    </row>
    <row r="327" spans="1:4" x14ac:dyDescent="0.5">
      <c r="A327" t="s">
        <v>319</v>
      </c>
      <c r="B327" t="s">
        <v>25</v>
      </c>
      <c r="C327">
        <f>VLOOKUP(A327,Potential_code!$B$1:$D$999,3,FALSE)</f>
        <v>607192</v>
      </c>
      <c r="D327">
        <v>90.3</v>
      </c>
    </row>
    <row r="328" spans="1:4" x14ac:dyDescent="0.5">
      <c r="A328" t="s">
        <v>943</v>
      </c>
      <c r="B328" t="s">
        <v>944</v>
      </c>
      <c r="C328">
        <f>VLOOKUP(A328,Potential_code!$B$1:$D$999,3,FALSE)</f>
        <v>592094</v>
      </c>
      <c r="D328">
        <v>90.2</v>
      </c>
    </row>
    <row r="329" spans="1:4" x14ac:dyDescent="0.5">
      <c r="A329" t="s">
        <v>82</v>
      </c>
      <c r="B329" t="s">
        <v>83</v>
      </c>
      <c r="C329">
        <f>VLOOKUP(A329,Potential_code!$B$1:$D$999,3,FALSE)</f>
        <v>628711</v>
      </c>
      <c r="D329">
        <v>90.2</v>
      </c>
    </row>
    <row r="330" spans="1:4" x14ac:dyDescent="0.5">
      <c r="A330" t="s">
        <v>209</v>
      </c>
      <c r="B330" t="s">
        <v>210</v>
      </c>
      <c r="C330">
        <f>VLOOKUP(A330,Potential_code!$B$1:$D$999,3,FALSE)</f>
        <v>572971</v>
      </c>
      <c r="D330">
        <v>90.2</v>
      </c>
    </row>
    <row r="331" spans="1:4" x14ac:dyDescent="0.5">
      <c r="A331" t="s">
        <v>560</v>
      </c>
      <c r="B331" t="s">
        <v>119</v>
      </c>
      <c r="C331">
        <f>VLOOKUP(A331,Potential_code!$B$1:$D$999,3,FALSE)</f>
        <v>622092</v>
      </c>
      <c r="D331">
        <v>90.1</v>
      </c>
    </row>
    <row r="332" spans="1:4" x14ac:dyDescent="0.5">
      <c r="A332" t="s">
        <v>150</v>
      </c>
      <c r="B332" t="s">
        <v>151</v>
      </c>
      <c r="C332">
        <f>VLOOKUP(A332,Potential_code!$B$1:$D$999,3,FALSE)</f>
        <v>425794</v>
      </c>
      <c r="D332">
        <v>90.1</v>
      </c>
    </row>
    <row r="333" spans="1:4" x14ac:dyDescent="0.5">
      <c r="A333" t="s">
        <v>846</v>
      </c>
      <c r="B333" t="s">
        <v>291</v>
      </c>
      <c r="C333" t="e">
        <f>VLOOKUP(A333,Potential_code!$B$1:$D$999,3,FALSE)</f>
        <v>#N/A</v>
      </c>
      <c r="D333">
        <v>90</v>
      </c>
    </row>
    <row r="334" spans="1:4" x14ac:dyDescent="0.5">
      <c r="A334" t="s">
        <v>477</v>
      </c>
      <c r="B334" t="s">
        <v>792</v>
      </c>
      <c r="C334">
        <f>VLOOKUP(A334,Potential_code!$B$1:$D$999,3,FALSE)</f>
        <v>543351</v>
      </c>
      <c r="D334">
        <v>90</v>
      </c>
    </row>
    <row r="335" spans="1:4" x14ac:dyDescent="0.5">
      <c r="A335" t="s">
        <v>557</v>
      </c>
      <c r="B335" t="s">
        <v>558</v>
      </c>
      <c r="C335">
        <f>VLOOKUP(A335,Potential_code!$B$1:$D$999,3,FALSE)</f>
        <v>656420</v>
      </c>
      <c r="D335">
        <v>89.9</v>
      </c>
    </row>
    <row r="336" spans="1:4" x14ac:dyDescent="0.5">
      <c r="A336" t="s">
        <v>302</v>
      </c>
      <c r="B336" t="s">
        <v>303</v>
      </c>
      <c r="C336">
        <f>VLOOKUP(A336,Potential_code!$B$1:$D$999,3,FALSE)</f>
        <v>594798</v>
      </c>
      <c r="D336">
        <v>89.9</v>
      </c>
    </row>
    <row r="337" spans="1:4" x14ac:dyDescent="0.5">
      <c r="A337" t="s">
        <v>609</v>
      </c>
      <c r="B337" t="s">
        <v>610</v>
      </c>
      <c r="C337">
        <f>VLOOKUP(A337,Potential_code!$B$1:$D$999,3,FALSE)</f>
        <v>621345</v>
      </c>
      <c r="D337">
        <v>89.9</v>
      </c>
    </row>
    <row r="338" spans="1:4" x14ac:dyDescent="0.5">
      <c r="A338" t="s">
        <v>584</v>
      </c>
      <c r="B338" t="s">
        <v>272</v>
      </c>
      <c r="C338">
        <f>VLOOKUP(A338,Potential_code!$B$1:$D$999,3,FALSE)</f>
        <v>641743</v>
      </c>
      <c r="D338">
        <v>89.9</v>
      </c>
    </row>
    <row r="339" spans="1:4" x14ac:dyDescent="0.5">
      <c r="A339" t="s">
        <v>789</v>
      </c>
      <c r="B339" t="s">
        <v>790</v>
      </c>
      <c r="C339">
        <f>VLOOKUP(A339,Potential_code!$B$1:$D$999,3,FALSE)</f>
        <v>664042</v>
      </c>
      <c r="D339">
        <v>89.9</v>
      </c>
    </row>
    <row r="340" spans="1:4" x14ac:dyDescent="0.5">
      <c r="A340" t="s">
        <v>625</v>
      </c>
      <c r="B340" t="s">
        <v>626</v>
      </c>
      <c r="C340">
        <f>VLOOKUP(A340,Potential_code!$B$1:$D$999,3,FALSE)</f>
        <v>571656</v>
      </c>
      <c r="D340">
        <v>89.8</v>
      </c>
    </row>
    <row r="341" spans="1:4" x14ac:dyDescent="0.5">
      <c r="A341" t="s">
        <v>328</v>
      </c>
      <c r="B341" t="s">
        <v>329</v>
      </c>
      <c r="C341">
        <f>VLOOKUP(A341,Potential_code!$B$1:$D$999,3,FALSE)</f>
        <v>664141</v>
      </c>
      <c r="D341">
        <v>89.8</v>
      </c>
    </row>
    <row r="342" spans="1:4" x14ac:dyDescent="0.5">
      <c r="A342" t="s">
        <v>482</v>
      </c>
      <c r="B342" t="s">
        <v>622</v>
      </c>
      <c r="C342">
        <f>VLOOKUP(A342,Potential_code!$B$1:$D$999,3,FALSE)</f>
        <v>429722</v>
      </c>
      <c r="D342">
        <v>89.8</v>
      </c>
    </row>
    <row r="343" spans="1:4" x14ac:dyDescent="0.5">
      <c r="A343" t="s">
        <v>350</v>
      </c>
      <c r="B343" t="s">
        <v>109</v>
      </c>
      <c r="C343">
        <f>VLOOKUP(A343,Potential_code!$B$1:$D$999,3,FALSE)</f>
        <v>642207</v>
      </c>
      <c r="D343">
        <v>89.8</v>
      </c>
    </row>
    <row r="344" spans="1:4" x14ac:dyDescent="0.5">
      <c r="A344" t="s">
        <v>148</v>
      </c>
      <c r="B344" t="s">
        <v>149</v>
      </c>
      <c r="C344">
        <f>VLOOKUP(A344,Potential_code!$B$1:$D$999,3,FALSE)</f>
        <v>622446</v>
      </c>
      <c r="D344">
        <v>89.6</v>
      </c>
    </row>
    <row r="345" spans="1:4" x14ac:dyDescent="0.5">
      <c r="A345" t="s">
        <v>653</v>
      </c>
      <c r="B345" t="s">
        <v>526</v>
      </c>
      <c r="C345">
        <f>VLOOKUP(A345,Potential_code!$B$1:$D$999,3,FALSE)</f>
        <v>502327</v>
      </c>
      <c r="D345">
        <v>89.5</v>
      </c>
    </row>
    <row r="346" spans="1:4" x14ac:dyDescent="0.5">
      <c r="A346" t="s">
        <v>442</v>
      </c>
      <c r="B346" t="s">
        <v>49</v>
      </c>
      <c r="C346">
        <f>VLOOKUP(A346,Potential_code!$B$1:$D$999,3,FALSE)</f>
        <v>605164</v>
      </c>
      <c r="D346">
        <v>89.5</v>
      </c>
    </row>
    <row r="347" spans="1:4" x14ac:dyDescent="0.5">
      <c r="A347" t="s">
        <v>713</v>
      </c>
      <c r="B347" t="s">
        <v>714</v>
      </c>
      <c r="C347">
        <f>VLOOKUP(A347,Potential_code!$B$1:$D$999,3,FALSE)</f>
        <v>660365</v>
      </c>
      <c r="D347">
        <v>89.5</v>
      </c>
    </row>
    <row r="348" spans="1:4" x14ac:dyDescent="0.5">
      <c r="A348" t="s">
        <v>162</v>
      </c>
      <c r="B348" t="s">
        <v>163</v>
      </c>
      <c r="C348">
        <f>VLOOKUP(A348,Potential_code!$B$1:$D$999,3,FALSE)</f>
        <v>668678</v>
      </c>
      <c r="D348">
        <v>89.5</v>
      </c>
    </row>
    <row r="349" spans="1:4" x14ac:dyDescent="0.5">
      <c r="A349" t="s">
        <v>794</v>
      </c>
      <c r="B349" t="s">
        <v>795</v>
      </c>
      <c r="C349">
        <f>VLOOKUP(A349,Potential_code!$B$1:$D$999,3,FALSE)</f>
        <v>685503</v>
      </c>
      <c r="D349">
        <v>89.4</v>
      </c>
    </row>
    <row r="350" spans="1:4" x14ac:dyDescent="0.5">
      <c r="A350" t="s">
        <v>331</v>
      </c>
      <c r="B350" t="s">
        <v>274</v>
      </c>
      <c r="C350">
        <f>VLOOKUP(A350,Potential_code!$B$1:$D$999,3,FALSE)</f>
        <v>608379</v>
      </c>
      <c r="D350">
        <v>89.2</v>
      </c>
    </row>
    <row r="351" spans="1:4" x14ac:dyDescent="0.5">
      <c r="A351" t="s">
        <v>762</v>
      </c>
      <c r="B351" t="s">
        <v>961</v>
      </c>
      <c r="C351">
        <f>VLOOKUP(A351,Potential_code!$B$1:$D$999,3,FALSE)</f>
        <v>667376</v>
      </c>
      <c r="D351">
        <v>89.1</v>
      </c>
    </row>
    <row r="352" spans="1:4" x14ac:dyDescent="0.5">
      <c r="A352" t="s">
        <v>847</v>
      </c>
      <c r="B352" t="s">
        <v>388</v>
      </c>
      <c r="C352">
        <f>VLOOKUP(A352,Potential_code!$B$1:$D$999,3,FALSE)</f>
        <v>670955</v>
      </c>
      <c r="D352">
        <v>89.1</v>
      </c>
    </row>
    <row r="353" spans="1:4" x14ac:dyDescent="0.5">
      <c r="A353" t="s">
        <v>554</v>
      </c>
      <c r="B353" t="s">
        <v>303</v>
      </c>
      <c r="C353">
        <f>VLOOKUP(A353,Potential_code!$B$1:$D$999,3,FALSE)</f>
        <v>606930</v>
      </c>
      <c r="D353">
        <v>89.1</v>
      </c>
    </row>
    <row r="354" spans="1:4" x14ac:dyDescent="0.5">
      <c r="A354" t="s">
        <v>192</v>
      </c>
      <c r="B354" t="s">
        <v>193</v>
      </c>
      <c r="C354">
        <f>VLOOKUP(A354,Potential_code!$B$1:$D$999,3,FALSE)</f>
        <v>607200</v>
      </c>
      <c r="D354">
        <v>89.1</v>
      </c>
    </row>
    <row r="355" spans="1:4" x14ac:dyDescent="0.5">
      <c r="A355" t="s">
        <v>219</v>
      </c>
      <c r="B355" t="s">
        <v>220</v>
      </c>
      <c r="C355">
        <f>VLOOKUP(A355,Potential_code!$B$1:$D$999,3,FALSE)</f>
        <v>605540</v>
      </c>
      <c r="D355">
        <v>88.9</v>
      </c>
    </row>
    <row r="356" spans="1:4" x14ac:dyDescent="0.5">
      <c r="A356" t="s">
        <v>413</v>
      </c>
      <c r="B356" t="s">
        <v>247</v>
      </c>
      <c r="C356">
        <f>VLOOKUP(A356,Potential_code!$B$1:$D$999,3,FALSE)</f>
        <v>614179</v>
      </c>
      <c r="D356">
        <v>88.8</v>
      </c>
    </row>
    <row r="357" spans="1:4" x14ac:dyDescent="0.5">
      <c r="A357" t="s">
        <v>608</v>
      </c>
      <c r="B357" t="s">
        <v>247</v>
      </c>
      <c r="C357">
        <f>VLOOKUP(A357,Potential_code!$B$1:$D$999,3,FALSE)</f>
        <v>501625</v>
      </c>
      <c r="D357">
        <v>88.7</v>
      </c>
    </row>
    <row r="358" spans="1:4" x14ac:dyDescent="0.5">
      <c r="A358" t="s">
        <v>615</v>
      </c>
      <c r="B358" t="s">
        <v>616</v>
      </c>
      <c r="C358">
        <f>VLOOKUP(A358,Potential_code!$B$1:$D$999,3,FALSE)</f>
        <v>659275</v>
      </c>
      <c r="D358">
        <v>88.7</v>
      </c>
    </row>
    <row r="359" spans="1:4" x14ac:dyDescent="0.5">
      <c r="A359" t="s">
        <v>482</v>
      </c>
      <c r="B359" t="s">
        <v>483</v>
      </c>
      <c r="C359">
        <f>VLOOKUP(A359,Potential_code!$B$1:$D$999,3,FALSE)</f>
        <v>429722</v>
      </c>
      <c r="D359">
        <v>88.7</v>
      </c>
    </row>
    <row r="360" spans="1:4" x14ac:dyDescent="0.5">
      <c r="A360" t="s">
        <v>446</v>
      </c>
      <c r="B360" t="s">
        <v>447</v>
      </c>
      <c r="C360" t="e">
        <f>VLOOKUP(A360,Potential_code!$B$1:$D$999,3,FALSE)</f>
        <v>#N/A</v>
      </c>
      <c r="D360">
        <v>88.6</v>
      </c>
    </row>
    <row r="361" spans="1:4" x14ac:dyDescent="0.5">
      <c r="A361" t="s">
        <v>674</v>
      </c>
      <c r="B361" t="s">
        <v>572</v>
      </c>
      <c r="C361">
        <f>VLOOKUP(A361,Potential_code!$B$1:$D$999,3,FALSE)</f>
        <v>606160</v>
      </c>
      <c r="D361">
        <v>88.6</v>
      </c>
    </row>
    <row r="362" spans="1:4" x14ac:dyDescent="0.5">
      <c r="A362" t="s">
        <v>973</v>
      </c>
      <c r="B362" t="s">
        <v>119</v>
      </c>
      <c r="C362" t="e">
        <f>VLOOKUP(A362,Potential_code!$B$1:$D$999,3,FALSE)</f>
        <v>#N/A</v>
      </c>
      <c r="D362">
        <v>88.6</v>
      </c>
    </row>
    <row r="363" spans="1:4" x14ac:dyDescent="0.5">
      <c r="A363" t="s">
        <v>648</v>
      </c>
      <c r="B363" t="s">
        <v>649</v>
      </c>
      <c r="C363">
        <f>VLOOKUP(A363,Potential_code!$B$1:$D$999,3,FALSE)</f>
        <v>628452</v>
      </c>
      <c r="D363">
        <v>88.5</v>
      </c>
    </row>
    <row r="364" spans="1:4" x14ac:dyDescent="0.5">
      <c r="A364" t="s">
        <v>134</v>
      </c>
      <c r="B364" t="s">
        <v>654</v>
      </c>
      <c r="C364">
        <f>VLOOKUP(A364,Potential_code!$B$1:$D$999,3,FALSE)</f>
        <v>642547</v>
      </c>
      <c r="D364">
        <v>88.1</v>
      </c>
    </row>
    <row r="365" spans="1:4" x14ac:dyDescent="0.5">
      <c r="A365" t="s">
        <v>812</v>
      </c>
      <c r="B365" t="s">
        <v>177</v>
      </c>
      <c r="C365" t="e">
        <f>VLOOKUP(A365,Potential_code!$B$1:$D$999,3,FALSE)</f>
        <v>#N/A</v>
      </c>
      <c r="D365">
        <v>88</v>
      </c>
    </row>
    <row r="366" spans="1:4" x14ac:dyDescent="0.5">
      <c r="A366" t="s">
        <v>435</v>
      </c>
      <c r="B366" t="s">
        <v>436</v>
      </c>
      <c r="C366">
        <f>VLOOKUP(A366,Potential_code!$B$1:$D$999,3,FALSE)</f>
        <v>676051</v>
      </c>
      <c r="D366">
        <v>88</v>
      </c>
    </row>
    <row r="367" spans="1:4" x14ac:dyDescent="0.5">
      <c r="A367" t="s">
        <v>962</v>
      </c>
      <c r="B367" t="s">
        <v>139</v>
      </c>
      <c r="C367" t="e">
        <f>VLOOKUP(A367,Potential_code!$B$1:$D$999,3,FALSE)</f>
        <v>#N/A</v>
      </c>
      <c r="D367">
        <v>87.9</v>
      </c>
    </row>
    <row r="368" spans="1:4" x14ac:dyDescent="0.5">
      <c r="A368" t="s">
        <v>510</v>
      </c>
      <c r="B368" t="s">
        <v>511</v>
      </c>
      <c r="C368">
        <f>VLOOKUP(A368,Potential_code!$B$1:$D$999,3,FALSE)</f>
        <v>643290</v>
      </c>
      <c r="D368">
        <v>87.9</v>
      </c>
    </row>
    <row r="369" spans="1:4" x14ac:dyDescent="0.5">
      <c r="A369" t="s">
        <v>96</v>
      </c>
      <c r="B369" t="s">
        <v>97</v>
      </c>
      <c r="C369">
        <f>VLOOKUP(A369,Potential_code!$B$1:$D$999,3,FALSE)</f>
        <v>605288</v>
      </c>
      <c r="D369">
        <v>87.7</v>
      </c>
    </row>
    <row r="370" spans="1:4" x14ac:dyDescent="0.5">
      <c r="A370" t="s">
        <v>782</v>
      </c>
      <c r="B370" t="s">
        <v>109</v>
      </c>
      <c r="C370">
        <f>VLOOKUP(A370,Potential_code!$B$1:$D$999,3,FALSE)</f>
        <v>502239</v>
      </c>
      <c r="D370">
        <v>87.7</v>
      </c>
    </row>
    <row r="371" spans="1:4" x14ac:dyDescent="0.5">
      <c r="A371" t="s">
        <v>252</v>
      </c>
      <c r="B371" t="s">
        <v>253</v>
      </c>
      <c r="C371">
        <f>VLOOKUP(A371,Potential_code!$B$1:$D$999,3,FALSE)</f>
        <v>645261</v>
      </c>
      <c r="D371">
        <v>87.7</v>
      </c>
    </row>
    <row r="372" spans="1:4" x14ac:dyDescent="0.5">
      <c r="A372" t="s">
        <v>813</v>
      </c>
      <c r="B372" t="s">
        <v>814</v>
      </c>
      <c r="C372" t="e">
        <f>VLOOKUP(A372,Potential_code!$B$1:$D$999,3,FALSE)</f>
        <v>#N/A</v>
      </c>
      <c r="D372">
        <v>87.6</v>
      </c>
    </row>
    <row r="373" spans="1:4" x14ac:dyDescent="0.5">
      <c r="A373" t="s">
        <v>415</v>
      </c>
      <c r="B373" t="s">
        <v>416</v>
      </c>
      <c r="C373">
        <f>VLOOKUP(A373,Potential_code!$B$1:$D$999,3,FALSE)</f>
        <v>571510</v>
      </c>
      <c r="D373">
        <v>87.4</v>
      </c>
    </row>
    <row r="374" spans="1:4" x14ac:dyDescent="0.5">
      <c r="A374" t="s">
        <v>224</v>
      </c>
      <c r="B374" t="s">
        <v>225</v>
      </c>
      <c r="C374">
        <f>VLOOKUP(A374,Potential_code!$B$1:$D$999,3,FALSE)</f>
        <v>579328</v>
      </c>
      <c r="D374">
        <v>87.3</v>
      </c>
    </row>
    <row r="375" spans="1:4" x14ac:dyDescent="0.5">
      <c r="A375" t="s">
        <v>118</v>
      </c>
      <c r="B375" t="s">
        <v>119</v>
      </c>
      <c r="C375">
        <f>VLOOKUP(A375,Potential_code!$B$1:$D$999,3,FALSE)</f>
        <v>543294</v>
      </c>
      <c r="D375">
        <v>87.3</v>
      </c>
    </row>
    <row r="376" spans="1:4" x14ac:dyDescent="0.5">
      <c r="A376" t="s">
        <v>657</v>
      </c>
      <c r="B376" t="s">
        <v>511</v>
      </c>
      <c r="C376">
        <f>VLOOKUP(A376,Potential_code!$B$1:$D$999,3,FALSE)</f>
        <v>657006</v>
      </c>
      <c r="D376">
        <v>87.2</v>
      </c>
    </row>
    <row r="377" spans="1:4" x14ac:dyDescent="0.5">
      <c r="A377" t="s">
        <v>200</v>
      </c>
      <c r="B377" t="s">
        <v>637</v>
      </c>
      <c r="C377">
        <f>VLOOKUP(A377,Potential_code!$B$1:$D$999,3,FALSE)</f>
        <v>664285</v>
      </c>
      <c r="D377">
        <v>87</v>
      </c>
    </row>
    <row r="378" spans="1:4" x14ac:dyDescent="0.5">
      <c r="A378" t="s">
        <v>1020</v>
      </c>
      <c r="B378" t="s">
        <v>105</v>
      </c>
      <c r="C378" t="e">
        <f>VLOOKUP(A378,Potential_code!$B$1:$D$999,3,FALSE)</f>
        <v>#N/A</v>
      </c>
      <c r="D378">
        <v>87</v>
      </c>
    </row>
    <row r="379" spans="1:4" x14ac:dyDescent="0.5">
      <c r="A379" t="s">
        <v>64</v>
      </c>
      <c r="B379" t="s">
        <v>65</v>
      </c>
      <c r="C379">
        <f>VLOOKUP(A379,Potential_code!$B$1:$D$999,3,FALSE)</f>
        <v>571927</v>
      </c>
      <c r="D379">
        <v>86.9</v>
      </c>
    </row>
    <row r="380" spans="1:4" x14ac:dyDescent="0.5">
      <c r="A380" t="s">
        <v>534</v>
      </c>
      <c r="B380" t="s">
        <v>251</v>
      </c>
      <c r="C380">
        <f>VLOOKUP(A380,Potential_code!$B$1:$D$999,3,FALSE)</f>
        <v>641729</v>
      </c>
      <c r="D380">
        <v>86.8</v>
      </c>
    </row>
    <row r="381" spans="1:4" x14ac:dyDescent="0.5">
      <c r="A381" t="s">
        <v>236</v>
      </c>
      <c r="B381" t="s">
        <v>141</v>
      </c>
      <c r="C381">
        <f>VLOOKUP(A381,Potential_code!$B$1:$D$999,3,FALSE)</f>
        <v>622491</v>
      </c>
      <c r="D381">
        <v>86.8</v>
      </c>
    </row>
    <row r="382" spans="1:4" x14ac:dyDescent="0.5">
      <c r="A382" t="s">
        <v>669</v>
      </c>
      <c r="B382" t="s">
        <v>95</v>
      </c>
      <c r="C382">
        <f>VLOOKUP(A382,Potential_code!$B$1:$D$999,3,FALSE)</f>
        <v>451584</v>
      </c>
      <c r="D382">
        <v>86.8</v>
      </c>
    </row>
    <row r="383" spans="1:4" x14ac:dyDescent="0.5">
      <c r="A383" t="s">
        <v>639</v>
      </c>
      <c r="B383" t="s">
        <v>640</v>
      </c>
      <c r="C383">
        <f>VLOOKUP(A383,Potential_code!$B$1:$D$999,3,FALSE)</f>
        <v>468504</v>
      </c>
      <c r="D383">
        <v>86.8</v>
      </c>
    </row>
    <row r="384" spans="1:4" x14ac:dyDescent="0.5">
      <c r="A384" t="s">
        <v>84</v>
      </c>
      <c r="B384" t="s">
        <v>85</v>
      </c>
      <c r="C384">
        <f>VLOOKUP(A384,Potential_code!$B$1:$D$999,3,FALSE)</f>
        <v>572070</v>
      </c>
      <c r="D384">
        <v>86.8</v>
      </c>
    </row>
    <row r="385" spans="1:4" x14ac:dyDescent="0.5">
      <c r="A385" t="s">
        <v>1017</v>
      </c>
      <c r="B385" t="s">
        <v>89</v>
      </c>
      <c r="C385" t="e">
        <f>VLOOKUP(A385,Potential_code!$B$1:$D$999,3,FALSE)</f>
        <v>#N/A</v>
      </c>
      <c r="D385">
        <v>86.7</v>
      </c>
    </row>
    <row r="386" spans="1:4" x14ac:dyDescent="0.5">
      <c r="A386" t="s">
        <v>891</v>
      </c>
      <c r="B386" t="s">
        <v>685</v>
      </c>
      <c r="C386">
        <f>VLOOKUP(A386,Potential_code!$B$1:$D$999,3,FALSE)</f>
        <v>656266</v>
      </c>
      <c r="D386">
        <v>86.6</v>
      </c>
    </row>
    <row r="387" spans="1:4" x14ac:dyDescent="0.5">
      <c r="A387" t="s">
        <v>48</v>
      </c>
      <c r="B387" t="s">
        <v>49</v>
      </c>
      <c r="C387">
        <f>VLOOKUP(A387,Potential_code!$B$1:$D$999,3,FALSE)</f>
        <v>656302</v>
      </c>
      <c r="D387">
        <v>86.5</v>
      </c>
    </row>
    <row r="388" spans="1:4" x14ac:dyDescent="0.5">
      <c r="A388" t="s">
        <v>801</v>
      </c>
      <c r="B388" t="s">
        <v>802</v>
      </c>
      <c r="C388">
        <f>VLOOKUP(A388,Potential_code!$B$1:$D$999,3,FALSE)</f>
        <v>663804</v>
      </c>
      <c r="D388">
        <v>86.2</v>
      </c>
    </row>
    <row r="389" spans="1:4" x14ac:dyDescent="0.5">
      <c r="A389" t="s">
        <v>401</v>
      </c>
      <c r="B389" t="s">
        <v>402</v>
      </c>
      <c r="C389">
        <f>VLOOKUP(A389,Potential_code!$B$1:$D$999,3,FALSE)</f>
        <v>669212</v>
      </c>
      <c r="D389">
        <v>86.2</v>
      </c>
    </row>
    <row r="390" spans="1:4" x14ac:dyDescent="0.5">
      <c r="A390" t="s">
        <v>94</v>
      </c>
      <c r="B390" t="s">
        <v>95</v>
      </c>
      <c r="C390">
        <f>VLOOKUP(A390,Potential_code!$B$1:$D$999,3,FALSE)</f>
        <v>489119</v>
      </c>
      <c r="D390">
        <v>86.2</v>
      </c>
    </row>
    <row r="391" spans="1:4" x14ac:dyDescent="0.5">
      <c r="A391" t="s">
        <v>736</v>
      </c>
      <c r="B391" t="s">
        <v>737</v>
      </c>
      <c r="C391" t="e">
        <f>VLOOKUP(A391,Potential_code!$B$1:$D$999,3,FALSE)</f>
        <v>#N/A</v>
      </c>
      <c r="D391">
        <v>86.2</v>
      </c>
    </row>
    <row r="392" spans="1:4" x14ac:dyDescent="0.5">
      <c r="A392" t="s">
        <v>562</v>
      </c>
      <c r="B392" t="s">
        <v>274</v>
      </c>
      <c r="C392">
        <f>VLOOKUP(A392,Potential_code!$B$1:$D$999,3,FALSE)</f>
        <v>608334</v>
      </c>
      <c r="D392">
        <v>86.1</v>
      </c>
    </row>
    <row r="393" spans="1:4" x14ac:dyDescent="0.5">
      <c r="A393" t="s">
        <v>906</v>
      </c>
      <c r="B393" t="s">
        <v>907</v>
      </c>
      <c r="C393" t="e">
        <f>VLOOKUP(A393,Potential_code!$B$1:$D$999,3,FALSE)</f>
        <v>#N/A</v>
      </c>
      <c r="D393">
        <v>86</v>
      </c>
    </row>
    <row r="394" spans="1:4" x14ac:dyDescent="0.5">
      <c r="A394" t="s">
        <v>292</v>
      </c>
      <c r="B394" t="s">
        <v>293</v>
      </c>
      <c r="C394">
        <f>VLOOKUP(A394,Potential_code!$B$1:$D$999,3,FALSE)</f>
        <v>621219</v>
      </c>
      <c r="D394">
        <v>86</v>
      </c>
    </row>
    <row r="395" spans="1:4" x14ac:dyDescent="0.5">
      <c r="A395" t="s">
        <v>979</v>
      </c>
      <c r="B395" t="s">
        <v>978</v>
      </c>
      <c r="C395" t="e">
        <f>VLOOKUP(A395,Potential_code!$B$1:$D$999,3,FALSE)</f>
        <v>#N/A</v>
      </c>
      <c r="D395">
        <v>85.9</v>
      </c>
    </row>
    <row r="396" spans="1:4" x14ac:dyDescent="0.5">
      <c r="A396" t="s">
        <v>279</v>
      </c>
      <c r="B396" t="s">
        <v>280</v>
      </c>
      <c r="C396">
        <f>VLOOKUP(A396,Potential_code!$B$1:$D$999,3,FALSE)</f>
        <v>592346</v>
      </c>
      <c r="D396">
        <v>85.8</v>
      </c>
    </row>
    <row r="397" spans="1:4" x14ac:dyDescent="0.5">
      <c r="A397" t="s">
        <v>453</v>
      </c>
      <c r="B397" t="s">
        <v>454</v>
      </c>
      <c r="C397">
        <f>VLOOKUP(A397,Potential_code!$B$1:$D$999,3,FALSE)</f>
        <v>596133</v>
      </c>
      <c r="D397">
        <v>85.7</v>
      </c>
    </row>
    <row r="398" spans="1:4" x14ac:dyDescent="0.5">
      <c r="A398" t="s">
        <v>752</v>
      </c>
      <c r="B398" t="s">
        <v>189</v>
      </c>
      <c r="C398">
        <f>VLOOKUP(A398,Potential_code!$B$1:$D$999,3,FALSE)</f>
        <v>622065</v>
      </c>
      <c r="D398">
        <v>85.4</v>
      </c>
    </row>
    <row r="399" spans="1:4" x14ac:dyDescent="0.5">
      <c r="A399" t="s">
        <v>433</v>
      </c>
      <c r="B399" t="s">
        <v>434</v>
      </c>
      <c r="C399">
        <f>VLOOKUP(A399,Potential_code!$B$1:$D$999,3,FALSE)</f>
        <v>593334</v>
      </c>
      <c r="D399">
        <v>85.3</v>
      </c>
    </row>
    <row r="400" spans="1:4" x14ac:dyDescent="0.5">
      <c r="A400" t="s">
        <v>518</v>
      </c>
      <c r="B400" t="s">
        <v>519</v>
      </c>
      <c r="C400">
        <f>VLOOKUP(A400,Potential_code!$B$1:$D$999,3,FALSE)</f>
        <v>519326</v>
      </c>
      <c r="D400">
        <v>85.2</v>
      </c>
    </row>
    <row r="401" spans="1:4" x14ac:dyDescent="0.5">
      <c r="A401" t="s">
        <v>218</v>
      </c>
      <c r="B401" t="s">
        <v>119</v>
      </c>
      <c r="C401">
        <f>VLOOKUP(A401,Potential_code!$B$1:$D$999,3,FALSE)</f>
        <v>502043</v>
      </c>
      <c r="D401">
        <v>85.1</v>
      </c>
    </row>
    <row r="402" spans="1:4" x14ac:dyDescent="0.5">
      <c r="A402" t="s">
        <v>128</v>
      </c>
      <c r="B402" t="s">
        <v>374</v>
      </c>
      <c r="C402">
        <f>VLOOKUP(A402,Potential_code!$B$1:$D$999,3,FALSE)</f>
        <v>543243</v>
      </c>
      <c r="D402">
        <v>85.1</v>
      </c>
    </row>
    <row r="403" spans="1:4" x14ac:dyDescent="0.5">
      <c r="A403" t="s">
        <v>743</v>
      </c>
      <c r="B403" t="s">
        <v>89</v>
      </c>
      <c r="C403">
        <f>VLOOKUP(A403,Potential_code!$B$1:$D$999,3,FALSE)</f>
        <v>656686</v>
      </c>
      <c r="D403">
        <v>84.9</v>
      </c>
    </row>
    <row r="404" spans="1:4" x14ac:dyDescent="0.5">
      <c r="A404" t="s">
        <v>171</v>
      </c>
      <c r="B404" t="s">
        <v>172</v>
      </c>
      <c r="C404">
        <f>VLOOKUP(A404,Potential_code!$B$1:$D$999,3,FALSE)</f>
        <v>458681</v>
      </c>
      <c r="D404">
        <v>84.9</v>
      </c>
    </row>
    <row r="405" spans="1:4" x14ac:dyDescent="0.5">
      <c r="A405" t="s">
        <v>217</v>
      </c>
      <c r="B405" t="s">
        <v>77</v>
      </c>
      <c r="C405">
        <f>VLOOKUP(A405,Potential_code!$B$1:$D$999,3,FALSE)</f>
        <v>608331</v>
      </c>
      <c r="D405">
        <v>84.8</v>
      </c>
    </row>
    <row r="406" spans="1:4" x14ac:dyDescent="0.5">
      <c r="A406" t="s">
        <v>930</v>
      </c>
      <c r="B406" t="s">
        <v>931</v>
      </c>
      <c r="C406">
        <f>VLOOKUP(A406,Potential_code!$B$1:$D$999,3,FALSE)</f>
        <v>544931</v>
      </c>
      <c r="D406">
        <v>84.6</v>
      </c>
    </row>
    <row r="407" spans="1:4" x14ac:dyDescent="0.5">
      <c r="A407" t="s">
        <v>166</v>
      </c>
      <c r="B407" t="s">
        <v>57</v>
      </c>
      <c r="C407">
        <f>VLOOKUP(A407,Potential_code!$B$1:$D$999,3,FALSE)</f>
        <v>425844</v>
      </c>
      <c r="D407">
        <v>84.5</v>
      </c>
    </row>
    <row r="408" spans="1:4" x14ac:dyDescent="0.5">
      <c r="A408" t="s">
        <v>313</v>
      </c>
      <c r="B408" t="s">
        <v>295</v>
      </c>
      <c r="C408">
        <f>VLOOKUP(A408,Potential_code!$B$1:$D$999,3,FALSE)</f>
        <v>621368</v>
      </c>
      <c r="D408">
        <v>84.3</v>
      </c>
    </row>
    <row r="409" spans="1:4" x14ac:dyDescent="0.5">
      <c r="A409" t="s">
        <v>709</v>
      </c>
      <c r="B409" t="s">
        <v>710</v>
      </c>
      <c r="C409">
        <f>VLOOKUP(A409,Potential_code!$B$1:$D$999,3,FALSE)</f>
        <v>573668</v>
      </c>
      <c r="D409">
        <v>84.1</v>
      </c>
    </row>
    <row r="410" spans="1:4" x14ac:dyDescent="0.5">
      <c r="A410" t="s">
        <v>1492</v>
      </c>
      <c r="B410" t="s">
        <v>1650</v>
      </c>
      <c r="C410" t="e">
        <f>VLOOKUP(A410,Potential_code!$B$1:$D$999,3,FALSE)</f>
        <v>#N/A</v>
      </c>
      <c r="D410">
        <v>84.1</v>
      </c>
    </row>
    <row r="411" spans="1:4" x14ac:dyDescent="0.5">
      <c r="A411" t="s">
        <v>704</v>
      </c>
      <c r="B411" t="s">
        <v>119</v>
      </c>
      <c r="C411">
        <f>VLOOKUP(A411,Potential_code!$B$1:$D$999,3,FALSE)</f>
        <v>666205</v>
      </c>
      <c r="D411">
        <v>84</v>
      </c>
    </row>
    <row r="412" spans="1:4" x14ac:dyDescent="0.5">
      <c r="A412" t="s">
        <v>620</v>
      </c>
      <c r="B412" t="s">
        <v>73</v>
      </c>
      <c r="C412">
        <f>VLOOKUP(A412,Potential_code!$B$1:$D$999,3,FALSE)</f>
        <v>593372</v>
      </c>
      <c r="D412">
        <v>83.7</v>
      </c>
    </row>
    <row r="413" spans="1:4" x14ac:dyDescent="0.5">
      <c r="A413" t="s">
        <v>539</v>
      </c>
      <c r="B413" t="s">
        <v>577</v>
      </c>
      <c r="C413">
        <f>VLOOKUP(A413,Potential_code!$B$1:$D$999,3,FALSE)</f>
        <v>554340</v>
      </c>
      <c r="D413">
        <v>83.3</v>
      </c>
    </row>
    <row r="414" spans="1:4" x14ac:dyDescent="0.5">
      <c r="A414" t="s">
        <v>946</v>
      </c>
      <c r="B414" t="s">
        <v>161</v>
      </c>
      <c r="C414">
        <f>VLOOKUP(A414,Potential_code!$B$1:$D$999,3,FALSE)</f>
        <v>571800</v>
      </c>
      <c r="D414">
        <v>83.3</v>
      </c>
    </row>
    <row r="415" spans="1:4" x14ac:dyDescent="0.5">
      <c r="A415" t="s">
        <v>410</v>
      </c>
      <c r="B415" t="s">
        <v>411</v>
      </c>
      <c r="C415">
        <f>VLOOKUP(A415,Potential_code!$B$1:$D$999,3,FALSE)</f>
        <v>666201</v>
      </c>
      <c r="D415">
        <v>83</v>
      </c>
    </row>
    <row r="416" spans="1:4" x14ac:dyDescent="0.5">
      <c r="A416" t="s">
        <v>211</v>
      </c>
      <c r="B416" t="s">
        <v>242</v>
      </c>
      <c r="C416">
        <f>VLOOKUP(A416,Potential_code!$B$1:$D$999,3,FALSE)</f>
        <v>656605</v>
      </c>
      <c r="D416">
        <v>82.6</v>
      </c>
    </row>
    <row r="417" spans="1:4" x14ac:dyDescent="0.5">
      <c r="A417" t="s">
        <v>468</v>
      </c>
      <c r="B417" t="s">
        <v>147</v>
      </c>
      <c r="C417">
        <f>VLOOKUP(A417,Potential_code!$B$1:$D$999,3,FALSE)</f>
        <v>642121</v>
      </c>
      <c r="D417">
        <v>82.5</v>
      </c>
    </row>
    <row r="418" spans="1:4" x14ac:dyDescent="0.5">
      <c r="A418" t="s">
        <v>304</v>
      </c>
      <c r="B418" t="s">
        <v>305</v>
      </c>
      <c r="C418">
        <f>VLOOKUP(A418,Potential_code!$B$1:$D$999,3,FALSE)</f>
        <v>676596</v>
      </c>
      <c r="D418">
        <v>82.4</v>
      </c>
    </row>
    <row r="419" spans="1:4" x14ac:dyDescent="0.5">
      <c r="A419" t="s">
        <v>719</v>
      </c>
      <c r="B419" t="s">
        <v>720</v>
      </c>
      <c r="C419">
        <f>VLOOKUP(A419,Potential_code!$B$1:$D$999,3,FALSE)</f>
        <v>547001</v>
      </c>
      <c r="D419">
        <v>82.4</v>
      </c>
    </row>
    <row r="420" spans="1:4" x14ac:dyDescent="0.5">
      <c r="A420" t="s">
        <v>820</v>
      </c>
      <c r="B420" t="s">
        <v>821</v>
      </c>
      <c r="C420">
        <f>VLOOKUP(A420,Potential_code!$B$1:$D$999,3,FALSE)</f>
        <v>595191</v>
      </c>
      <c r="D420">
        <v>82.3</v>
      </c>
    </row>
    <row r="421" spans="1:4" x14ac:dyDescent="0.5">
      <c r="A421" t="s">
        <v>717</v>
      </c>
      <c r="B421" t="s">
        <v>718</v>
      </c>
      <c r="C421">
        <f>VLOOKUP(A421,Potential_code!$B$1:$D$999,3,FALSE)</f>
        <v>606303</v>
      </c>
      <c r="D421">
        <v>82.3</v>
      </c>
    </row>
    <row r="422" spans="1:4" x14ac:dyDescent="0.5">
      <c r="A422" t="s">
        <v>898</v>
      </c>
      <c r="B422" t="s">
        <v>139</v>
      </c>
      <c r="C422" t="e">
        <f>VLOOKUP(A422,Potential_code!$B$1:$D$999,3,FALSE)</f>
        <v>#N/A</v>
      </c>
      <c r="D422">
        <v>82.2</v>
      </c>
    </row>
    <row r="423" spans="1:4" x14ac:dyDescent="0.5">
      <c r="A423" t="s">
        <v>1011</v>
      </c>
      <c r="B423" t="s">
        <v>681</v>
      </c>
      <c r="C423" t="e">
        <f>VLOOKUP(A423,Potential_code!$B$1:$D$999,3,FALSE)</f>
        <v>#N/A</v>
      </c>
      <c r="D423">
        <v>81.900000000000006</v>
      </c>
    </row>
    <row r="424" spans="1:4" x14ac:dyDescent="0.5">
      <c r="A424" t="s">
        <v>504</v>
      </c>
      <c r="B424" t="s">
        <v>141</v>
      </c>
      <c r="C424">
        <f>VLOOKUP(A424,Potential_code!$B$1:$D$999,3,FALSE)</f>
        <v>570666</v>
      </c>
      <c r="D424">
        <v>81.8</v>
      </c>
    </row>
    <row r="425" spans="1:4" x14ac:dyDescent="0.5">
      <c r="A425" t="s">
        <v>405</v>
      </c>
      <c r="B425" t="s">
        <v>247</v>
      </c>
      <c r="C425">
        <f>VLOOKUP(A425,Potential_code!$B$1:$D$999,3,FALSE)</f>
        <v>660761</v>
      </c>
      <c r="D425">
        <v>81.2</v>
      </c>
    </row>
    <row r="426" spans="1:4" x14ac:dyDescent="0.5">
      <c r="A426" t="s">
        <v>733</v>
      </c>
      <c r="B426" t="s">
        <v>734</v>
      </c>
      <c r="C426">
        <f>VLOOKUP(A426,Potential_code!$B$1:$D$999,3,FALSE)</f>
        <v>596001</v>
      </c>
      <c r="D426">
        <v>81.2</v>
      </c>
    </row>
    <row r="427" spans="1:4" x14ac:dyDescent="0.5">
      <c r="A427" t="s">
        <v>712</v>
      </c>
      <c r="B427" t="s">
        <v>25</v>
      </c>
      <c r="C427" t="e">
        <f>VLOOKUP(A427,Potential_code!$B$1:$D$999,3,FALSE)</f>
        <v>#N/A</v>
      </c>
      <c r="D427">
        <v>81.099999999999994</v>
      </c>
    </row>
    <row r="428" spans="1:4" x14ac:dyDescent="0.5">
      <c r="A428" t="s">
        <v>445</v>
      </c>
      <c r="B428" t="s">
        <v>41</v>
      </c>
      <c r="C428">
        <f>VLOOKUP(A428,Potential_code!$B$1:$D$999,3,FALSE)</f>
        <v>621295</v>
      </c>
      <c r="D428">
        <v>80.8</v>
      </c>
    </row>
    <row r="429" spans="1:4" x14ac:dyDescent="0.5">
      <c r="A429" t="s">
        <v>835</v>
      </c>
      <c r="B429" t="s">
        <v>456</v>
      </c>
      <c r="C429">
        <f>VLOOKUP(A429,Potential_code!$B$1:$D$999,3,FALSE)</f>
        <v>621112</v>
      </c>
      <c r="D429">
        <v>80.599999999999994</v>
      </c>
    </row>
    <row r="430" spans="1:4" x14ac:dyDescent="0.5">
      <c r="A430" t="s">
        <v>618</v>
      </c>
      <c r="B430" t="s">
        <v>619</v>
      </c>
      <c r="C430">
        <f>VLOOKUP(A430,Potential_code!$B$1:$D$999,3,FALSE)</f>
        <v>663423</v>
      </c>
      <c r="D430">
        <v>80.3</v>
      </c>
    </row>
    <row r="431" spans="1:4" x14ac:dyDescent="0.5">
      <c r="A431" t="s">
        <v>762</v>
      </c>
      <c r="B431" t="s">
        <v>488</v>
      </c>
      <c r="C431">
        <f>VLOOKUP(A431,Potential_code!$B$1:$D$999,3,FALSE)</f>
        <v>667376</v>
      </c>
      <c r="D431">
        <v>80.2</v>
      </c>
    </row>
    <row r="432" spans="1:4" x14ac:dyDescent="0.5">
      <c r="A432" t="s">
        <v>774</v>
      </c>
      <c r="B432" t="s">
        <v>775</v>
      </c>
      <c r="C432">
        <f>VLOOKUP(A432,Potential_code!$B$1:$D$999,3,FALSE)</f>
        <v>650959</v>
      </c>
      <c r="D432">
        <v>79.8</v>
      </c>
    </row>
    <row r="433" spans="1:4" x14ac:dyDescent="0.5">
      <c r="A433" t="s">
        <v>972</v>
      </c>
      <c r="B433" t="s">
        <v>971</v>
      </c>
      <c r="C433" t="e">
        <f>VLOOKUP(A433,Potential_code!$B$1:$D$999,3,FALSE)</f>
        <v>#N/A</v>
      </c>
      <c r="D433">
        <v>79.7</v>
      </c>
    </row>
    <row r="434" spans="1:4" x14ac:dyDescent="0.5">
      <c r="A434" t="s">
        <v>854</v>
      </c>
      <c r="B434" t="s">
        <v>855</v>
      </c>
      <c r="C434">
        <f>VLOOKUP(A434,Potential_code!$B$1:$D$999,3,FALSE)</f>
        <v>664714</v>
      </c>
      <c r="D434">
        <v>79.5</v>
      </c>
    </row>
    <row r="435" spans="1:4" x14ac:dyDescent="0.5">
      <c r="A435" t="s">
        <v>341</v>
      </c>
      <c r="B435" t="s">
        <v>342</v>
      </c>
      <c r="C435">
        <f>VLOOKUP(A435,Potential_code!$B$1:$D$999,3,FALSE)</f>
        <v>456501</v>
      </c>
      <c r="D435">
        <v>79.3</v>
      </c>
    </row>
    <row r="436" spans="1:4" x14ac:dyDescent="0.5">
      <c r="A436" t="s">
        <v>389</v>
      </c>
      <c r="B436" t="s">
        <v>390</v>
      </c>
      <c r="C436">
        <f>VLOOKUP(A436,Potential_code!$B$1:$D$999,3,FALSE)</f>
        <v>622503</v>
      </c>
      <c r="D436">
        <v>79.3</v>
      </c>
    </row>
    <row r="437" spans="1:4" x14ac:dyDescent="0.5">
      <c r="A437" t="s">
        <v>706</v>
      </c>
      <c r="B437" t="s">
        <v>242</v>
      </c>
      <c r="C437">
        <f>VLOOKUP(A437,Potential_code!$B$1:$D$999,3,FALSE)</f>
        <v>542960</v>
      </c>
      <c r="D437">
        <v>79.099999999999994</v>
      </c>
    </row>
    <row r="438" spans="1:4" x14ac:dyDescent="0.5">
      <c r="A438" t="s">
        <v>875</v>
      </c>
      <c r="B438" t="s">
        <v>37</v>
      </c>
      <c r="C438">
        <f>VLOOKUP(A438,Potential_code!$B$1:$D$999,3,FALSE)</f>
        <v>681806</v>
      </c>
      <c r="D438">
        <v>79</v>
      </c>
    </row>
    <row r="439" spans="1:4" x14ac:dyDescent="0.5">
      <c r="A439" t="s">
        <v>350</v>
      </c>
      <c r="B439" t="s">
        <v>367</v>
      </c>
      <c r="C439">
        <f>VLOOKUP(A439,Potential_code!$B$1:$D$999,3,FALSE)</f>
        <v>642207</v>
      </c>
      <c r="D439">
        <v>78.900000000000006</v>
      </c>
    </row>
    <row r="440" spans="1:4" x14ac:dyDescent="0.5">
      <c r="A440" t="s">
        <v>316</v>
      </c>
      <c r="B440" t="s">
        <v>317</v>
      </c>
      <c r="C440">
        <f>VLOOKUP(A440,Potential_code!$B$1:$D$999,3,FALSE)</f>
        <v>518876</v>
      </c>
      <c r="D440">
        <v>78.8</v>
      </c>
    </row>
    <row r="441" spans="1:4" x14ac:dyDescent="0.5">
      <c r="A441" t="s">
        <v>326</v>
      </c>
      <c r="B441" t="s">
        <v>101</v>
      </c>
      <c r="C441">
        <f>VLOOKUP(A441,Potential_code!$B$1:$D$999,3,FALSE)</f>
        <v>657097</v>
      </c>
      <c r="D441">
        <v>78.8</v>
      </c>
    </row>
    <row r="442" spans="1:4" x14ac:dyDescent="0.5">
      <c r="A442" t="s">
        <v>623</v>
      </c>
      <c r="B442" t="s">
        <v>624</v>
      </c>
      <c r="C442">
        <f>VLOOKUP(A442,Potential_code!$B$1:$D$999,3,FALSE)</f>
        <v>465657</v>
      </c>
      <c r="D442">
        <v>78.400000000000006</v>
      </c>
    </row>
    <row r="443" spans="1:4" x14ac:dyDescent="0.5">
      <c r="A443" t="s">
        <v>1023</v>
      </c>
      <c r="B443" t="s">
        <v>1022</v>
      </c>
      <c r="C443" t="e">
        <f>VLOOKUP(A443,Potential_code!$B$1:$D$999,3,FALSE)</f>
        <v>#N/A</v>
      </c>
      <c r="D443">
        <v>78.3</v>
      </c>
    </row>
    <row r="444" spans="1:4" x14ac:dyDescent="0.5">
      <c r="A444" t="s">
        <v>920</v>
      </c>
      <c r="B444" t="s">
        <v>427</v>
      </c>
      <c r="C444">
        <f>VLOOKUP(A444,Potential_code!$B$1:$D$999,3,FALSE)</f>
        <v>641447</v>
      </c>
      <c r="D444">
        <v>78.3</v>
      </c>
    </row>
    <row r="445" spans="1:4" x14ac:dyDescent="0.5">
      <c r="A445" t="s">
        <v>66</v>
      </c>
      <c r="B445" t="s">
        <v>67</v>
      </c>
      <c r="C445">
        <f>VLOOKUP(A445,Potential_code!$B$1:$D$999,3,FALSE)</f>
        <v>669203</v>
      </c>
      <c r="D445">
        <v>77.900000000000006</v>
      </c>
    </row>
    <row r="446" spans="1:4" x14ac:dyDescent="0.5">
      <c r="A446" t="s">
        <v>472</v>
      </c>
      <c r="B446" t="s">
        <v>151</v>
      </c>
      <c r="C446">
        <f>VLOOKUP(A446,Potential_code!$B$1:$D$999,3,FALSE)</f>
        <v>493603</v>
      </c>
      <c r="D446">
        <v>77.8</v>
      </c>
    </row>
    <row r="447" spans="1:4" x14ac:dyDescent="0.5">
      <c r="A447" t="s">
        <v>976</v>
      </c>
      <c r="B447" t="s">
        <v>488</v>
      </c>
      <c r="C447" t="e">
        <f>VLOOKUP(A447,Potential_code!$B$1:$D$999,3,FALSE)</f>
        <v>#N/A</v>
      </c>
      <c r="D447">
        <v>77.7</v>
      </c>
    </row>
    <row r="448" spans="1:4" x14ac:dyDescent="0.5">
      <c r="A448" t="s">
        <v>167</v>
      </c>
      <c r="B448" t="s">
        <v>168</v>
      </c>
      <c r="C448">
        <f>VLOOKUP(A448,Potential_code!$B$1:$D$999,3,FALSE)</f>
        <v>543766</v>
      </c>
      <c r="D448">
        <v>77.599999999999994</v>
      </c>
    </row>
    <row r="449" spans="1:4" x14ac:dyDescent="0.5">
      <c r="A449" t="s">
        <v>675</v>
      </c>
      <c r="B449" t="s">
        <v>676</v>
      </c>
      <c r="C449">
        <f>VLOOKUP(A449,Potential_code!$B$1:$D$999,3,FALSE)</f>
        <v>641871</v>
      </c>
      <c r="D449">
        <v>77.599999999999994</v>
      </c>
    </row>
    <row r="450" spans="1:4" x14ac:dyDescent="0.5">
      <c r="A450" t="s">
        <v>807</v>
      </c>
      <c r="B450" t="s">
        <v>808</v>
      </c>
      <c r="C450">
        <f>VLOOKUP(A450,Potential_code!$B$1:$D$999,3,FALSE)</f>
        <v>605194</v>
      </c>
      <c r="D450">
        <v>77</v>
      </c>
    </row>
    <row r="451" spans="1:4" x14ac:dyDescent="0.5">
      <c r="A451" t="s">
        <v>559</v>
      </c>
      <c r="B451" t="s">
        <v>427</v>
      </c>
      <c r="C451">
        <f>VLOOKUP(A451,Potential_code!$B$1:$D$999,3,FALSE)</f>
        <v>596057</v>
      </c>
      <c r="D451">
        <v>76.900000000000006</v>
      </c>
    </row>
    <row r="452" spans="1:4" x14ac:dyDescent="0.5">
      <c r="A452" t="s">
        <v>84</v>
      </c>
      <c r="B452" t="s">
        <v>109</v>
      </c>
      <c r="C452">
        <f>VLOOKUP(A452,Potential_code!$B$1:$D$999,3,FALSE)</f>
        <v>572070</v>
      </c>
      <c r="D452">
        <v>76.5</v>
      </c>
    </row>
    <row r="453" spans="1:4" x14ac:dyDescent="0.5">
      <c r="A453" t="s">
        <v>680</v>
      </c>
      <c r="B453" t="s">
        <v>681</v>
      </c>
      <c r="C453">
        <f>VLOOKUP(A453,Potential_code!$B$1:$D$999,3,FALSE)</f>
        <v>446372</v>
      </c>
      <c r="D453">
        <v>76.2</v>
      </c>
    </row>
    <row r="454" spans="1:4" x14ac:dyDescent="0.5">
      <c r="A454" t="s">
        <v>200</v>
      </c>
      <c r="B454" t="s">
        <v>201</v>
      </c>
      <c r="C454">
        <f>VLOOKUP(A454,Potential_code!$B$1:$D$999,3,FALSE)</f>
        <v>664285</v>
      </c>
      <c r="D454">
        <v>75.5</v>
      </c>
    </row>
    <row r="455" spans="1:4" x14ac:dyDescent="0.5">
      <c r="A455" t="s">
        <v>744</v>
      </c>
      <c r="B455" t="s">
        <v>139</v>
      </c>
      <c r="C455" t="e">
        <f>VLOOKUP(A455,Potential_code!$B$1:$D$999,3,FALSE)</f>
        <v>#N/A</v>
      </c>
      <c r="D455">
        <v>75.400000000000006</v>
      </c>
    </row>
    <row r="456" spans="1:4" x14ac:dyDescent="0.5">
      <c r="A456" t="s">
        <v>368</v>
      </c>
      <c r="B456" t="s">
        <v>89</v>
      </c>
      <c r="C456">
        <f>VLOOKUP(A456,Potential_code!$B$1:$D$999,3,FALSE)</f>
        <v>608717</v>
      </c>
      <c r="D456">
        <v>75</v>
      </c>
    </row>
    <row r="457" spans="1:4" x14ac:dyDescent="0.5">
      <c r="A457" t="s">
        <v>334</v>
      </c>
      <c r="B457" t="s">
        <v>335</v>
      </c>
      <c r="C457">
        <f>VLOOKUP(A457,Potential_code!$B$1:$D$999,3,FALSE)</f>
        <v>656427</v>
      </c>
      <c r="D457">
        <v>74.8</v>
      </c>
    </row>
    <row r="458" spans="1:4" x14ac:dyDescent="0.5">
      <c r="A458" t="s">
        <v>989</v>
      </c>
      <c r="B458" t="s">
        <v>170</v>
      </c>
      <c r="C458" t="e">
        <f>VLOOKUP(A458,Potential_code!$B$1:$D$999,3,FALSE)</f>
        <v>#N/A</v>
      </c>
      <c r="D458">
        <v>73.3</v>
      </c>
    </row>
    <row r="459" spans="1:4" x14ac:dyDescent="0.5">
      <c r="A459" t="s">
        <v>549</v>
      </c>
      <c r="B459" t="s">
        <v>45</v>
      </c>
      <c r="C459">
        <f>VLOOKUP(A459,Potential_code!$B$1:$D$999,3,FALSE)</f>
        <v>605507</v>
      </c>
      <c r="D459">
        <v>73</v>
      </c>
    </row>
    <row r="460" spans="1:4" x14ac:dyDescent="0.5">
      <c r="A460" t="s">
        <v>745</v>
      </c>
      <c r="B460" t="s">
        <v>19</v>
      </c>
      <c r="C460">
        <f>VLOOKUP(A460,Potential_code!$B$1:$D$999,3,FALSE)</f>
        <v>656887</v>
      </c>
      <c r="D460">
        <v>72.900000000000006</v>
      </c>
    </row>
    <row r="461" spans="1:4" x14ac:dyDescent="0.5">
      <c r="A461" t="s">
        <v>345</v>
      </c>
      <c r="B461" t="s">
        <v>346</v>
      </c>
      <c r="C461">
        <f>VLOOKUP(A461,Potential_code!$B$1:$D$999,3,FALSE)</f>
        <v>642068</v>
      </c>
      <c r="D461">
        <v>72.599999999999994</v>
      </c>
    </row>
    <row r="462" spans="1:4" x14ac:dyDescent="0.5">
      <c r="A462" t="s">
        <v>824</v>
      </c>
      <c r="B462" t="s">
        <v>834</v>
      </c>
      <c r="C462">
        <f>VLOOKUP(A462,Potential_code!$B$1:$D$999,3,FALSE)</f>
        <v>670990</v>
      </c>
      <c r="D462">
        <v>71.900000000000006</v>
      </c>
    </row>
    <row r="463" spans="1:4" x14ac:dyDescent="0.5">
      <c r="A463" t="s">
        <v>963</v>
      </c>
      <c r="B463" t="s">
        <v>170</v>
      </c>
      <c r="C463" t="e">
        <f>VLOOKUP(A463,Potential_code!$B$1:$D$999,3,FALSE)</f>
        <v>#N/A</v>
      </c>
      <c r="D463">
        <v>71.7</v>
      </c>
    </row>
    <row r="464" spans="1:4" x14ac:dyDescent="0.5">
      <c r="A464" t="s">
        <v>200</v>
      </c>
      <c r="B464" t="s">
        <v>393</v>
      </c>
      <c r="C464">
        <f>VLOOKUP(A464,Potential_code!$B$1:$D$999,3,FALSE)</f>
        <v>664285</v>
      </c>
      <c r="D464">
        <v>71.599999999999994</v>
      </c>
    </row>
    <row r="465" spans="1:4" x14ac:dyDescent="0.5">
      <c r="A465" t="s">
        <v>743</v>
      </c>
      <c r="B465" t="s">
        <v>67</v>
      </c>
      <c r="C465">
        <f>VLOOKUP(A465,Potential_code!$B$1:$D$999,3,FALSE)</f>
        <v>656686</v>
      </c>
      <c r="D465">
        <v>71.3</v>
      </c>
    </row>
    <row r="466" spans="1:4" x14ac:dyDescent="0.5">
      <c r="A466" t="s">
        <v>1021</v>
      </c>
      <c r="B466" t="s">
        <v>588</v>
      </c>
      <c r="C466" t="e">
        <f>VLOOKUP(A466,Potential_code!$B$1:$D$999,3,FALSE)</f>
        <v>#N/A</v>
      </c>
      <c r="D466">
        <v>71.3</v>
      </c>
    </row>
    <row r="467" spans="1:4" x14ac:dyDescent="0.5">
      <c r="A467" t="s">
        <v>355</v>
      </c>
      <c r="B467" t="s">
        <v>129</v>
      </c>
      <c r="C467">
        <f>VLOOKUP(A467,Potential_code!$B$1:$D$999,3,FALSE)</f>
        <v>452657</v>
      </c>
      <c r="D467">
        <v>71</v>
      </c>
    </row>
    <row r="468" spans="1:4" x14ac:dyDescent="0.5">
      <c r="A468" t="s">
        <v>998</v>
      </c>
      <c r="B468" t="s">
        <v>115</v>
      </c>
      <c r="C468" t="e">
        <f>VLOOKUP(A468,Potential_code!$B$1:$D$999,3,FALSE)</f>
        <v>#N/A</v>
      </c>
      <c r="D468">
        <v>69.8</v>
      </c>
    </row>
    <row r="469" spans="1:4" x14ac:dyDescent="0.5">
      <c r="A469" t="s">
        <v>396</v>
      </c>
      <c r="B469" t="s">
        <v>397</v>
      </c>
      <c r="C469">
        <f>VLOOKUP(A469,Potential_code!$B$1:$D$999,3,FALSE)</f>
        <v>593833</v>
      </c>
      <c r="D469">
        <v>69.400000000000006</v>
      </c>
    </row>
    <row r="470" spans="1:4" x14ac:dyDescent="0.5">
      <c r="A470" t="s">
        <v>751</v>
      </c>
      <c r="B470" t="s">
        <v>73</v>
      </c>
      <c r="C470">
        <f>VLOOKUP(A470,Potential_code!$B$1:$D$999,3,FALSE)</f>
        <v>471911</v>
      </c>
      <c r="D470">
        <v>67.099999999999994</v>
      </c>
    </row>
    <row r="471" spans="1:4" x14ac:dyDescent="0.5">
      <c r="A471" t="s">
        <v>1003</v>
      </c>
      <c r="B471" t="s">
        <v>861</v>
      </c>
      <c r="C471" t="e">
        <f>VLOOKUP(A471,Potential_code!$B$1:$D$999,3,FALSE)</f>
        <v>#N/A</v>
      </c>
      <c r="D471">
        <v>64.599999999999994</v>
      </c>
    </row>
    <row r="472" spans="1:4" x14ac:dyDescent="0.5">
      <c r="A472" t="s">
        <v>289</v>
      </c>
      <c r="B472" t="s">
        <v>251</v>
      </c>
      <c r="C472">
        <f>VLOOKUP(A472,Potential_code!$B$1:$D$999,3,FALSE)</f>
        <v>605397</v>
      </c>
      <c r="D472">
        <v>62.2</v>
      </c>
    </row>
    <row r="473" spans="1:4" x14ac:dyDescent="0.5">
      <c r="A473" t="s">
        <v>90</v>
      </c>
      <c r="B473" t="s">
        <v>91</v>
      </c>
      <c r="C473">
        <f>VLOOKUP(A473,Potential_code!$B$1:$D$999,3,FALSE)</f>
        <v>622608</v>
      </c>
      <c r="D473">
        <v>61.2</v>
      </c>
    </row>
    <row r="474" spans="1:4" x14ac:dyDescent="0.5">
      <c r="A474" t="s">
        <v>174</v>
      </c>
      <c r="B474" t="s">
        <v>175</v>
      </c>
      <c r="C474">
        <f>VLOOKUP(A474,Potential_code!$B$1:$D$999,3,FALSE)</f>
        <v>621076</v>
      </c>
      <c r="D474">
        <v>58.5</v>
      </c>
    </row>
    <row r="475" spans="1:4" x14ac:dyDescent="0.5">
      <c r="A475" t="s">
        <v>974</v>
      </c>
      <c r="B475" t="s">
        <v>177</v>
      </c>
      <c r="C475" t="e">
        <f>VLOOKUP(A475,Potential_code!$B$1:$D$999,3,FALSE)</f>
        <v>#N/A</v>
      </c>
      <c r="D475">
        <v>58.5</v>
      </c>
    </row>
    <row r="476" spans="1:4" x14ac:dyDescent="0.5">
      <c r="A476" t="s">
        <v>307</v>
      </c>
      <c r="B476" t="s">
        <v>308</v>
      </c>
      <c r="C476">
        <f>VLOOKUP(A476,Potential_code!$B$1:$D$999,3,FALSE)</f>
        <v>640444</v>
      </c>
      <c r="D476">
        <v>58.2</v>
      </c>
    </row>
    <row r="477" spans="1:4" x14ac:dyDescent="0.5">
      <c r="A477" t="s">
        <v>996</v>
      </c>
      <c r="B477" t="s">
        <v>857</v>
      </c>
      <c r="C477" t="e">
        <f>VLOOKUP(A477,Potential_code!$B$1:$D$999,3,FALSE)</f>
        <v>#N/A</v>
      </c>
      <c r="D477">
        <v>55.6</v>
      </c>
    </row>
    <row r="478" spans="1:4" x14ac:dyDescent="0.5">
      <c r="A478" t="s">
        <v>603</v>
      </c>
      <c r="B478" t="s">
        <v>604</v>
      </c>
      <c r="C478">
        <f>VLOOKUP(A478,Potential_code!$B$1:$D$999,3,FALSE)</f>
        <v>571710</v>
      </c>
      <c r="D478">
        <v>51.2</v>
      </c>
    </row>
    <row r="479" spans="1:4" x14ac:dyDescent="0.5">
      <c r="A479" t="s">
        <v>1470</v>
      </c>
      <c r="B479" t="s">
        <v>1659</v>
      </c>
      <c r="C479" t="e">
        <f>VLOOKUP(A479,Potential_code!$B$1:$D$999,3,FALSE)</f>
        <v>#N/A</v>
      </c>
      <c r="D479">
        <v>43.5</v>
      </c>
    </row>
    <row r="480" spans="1:4" x14ac:dyDescent="0.5">
      <c r="A480" t="s">
        <v>641</v>
      </c>
      <c r="B480" t="s">
        <v>229</v>
      </c>
      <c r="C480">
        <f>VLOOKUP(A480,Potential_code!$B$1:$D$999,3,FALSE)</f>
        <v>542882</v>
      </c>
      <c r="D480">
        <v>24.4</v>
      </c>
    </row>
    <row r="481" spans="3:3" x14ac:dyDescent="0.5">
      <c r="C481">
        <f>COUNTIF(C1:C480,"#N/A")</f>
        <v>82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21"/>
  <sheetViews>
    <sheetView topLeftCell="A582" workbookViewId="0">
      <selection activeCell="C1" sqref="C1:E621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11.6875" customWidth="1"/>
    <col min="4" max="4" width="10.1875" bestFit="1" customWidth="1"/>
    <col min="5" max="5" width="19.3125" bestFit="1" customWidth="1"/>
  </cols>
  <sheetData>
    <row r="1" spans="1:5" x14ac:dyDescent="0.5">
      <c r="A1" t="s">
        <v>1</v>
      </c>
      <c r="B1" t="s">
        <v>2</v>
      </c>
      <c r="C1" t="s">
        <v>1461</v>
      </c>
      <c r="D1" t="s">
        <v>7</v>
      </c>
      <c r="E1" t="s">
        <v>1102</v>
      </c>
    </row>
    <row r="2" spans="1:5" x14ac:dyDescent="0.5">
      <c r="A2" t="s">
        <v>24</v>
      </c>
      <c r="B2" t="s">
        <v>25</v>
      </c>
      <c r="C2">
        <f>VLOOKUP(A2,ID!$A$1:$B$855,2,FALSE)</f>
        <v>641816</v>
      </c>
      <c r="D2" t="s">
        <v>1596</v>
      </c>
      <c r="E2">
        <v>99.7</v>
      </c>
    </row>
    <row r="3" spans="1:5" x14ac:dyDescent="0.5">
      <c r="A3" t="s">
        <v>554</v>
      </c>
      <c r="B3" t="s">
        <v>229</v>
      </c>
      <c r="C3">
        <f>VLOOKUP(A3,ID!$A$1:$B$855,2,FALSE)</f>
        <v>598264</v>
      </c>
      <c r="D3" t="s">
        <v>1596</v>
      </c>
      <c r="E3">
        <v>99.7</v>
      </c>
    </row>
    <row r="4" spans="1:5" x14ac:dyDescent="0.5">
      <c r="A4" t="s">
        <v>653</v>
      </c>
      <c r="B4" t="s">
        <v>526</v>
      </c>
      <c r="C4">
        <f>VLOOKUP(A4,ID!$A$1:$B$855,2,FALSE)</f>
        <v>502327</v>
      </c>
      <c r="D4" t="s">
        <v>1596</v>
      </c>
      <c r="E4">
        <v>99.6</v>
      </c>
    </row>
    <row r="5" spans="1:5" x14ac:dyDescent="0.5">
      <c r="A5" t="s">
        <v>202</v>
      </c>
      <c r="B5" t="s">
        <v>203</v>
      </c>
      <c r="C5">
        <f>VLOOKUP(A5,ID!$A$1:$B$855,2,FALSE)</f>
        <v>542881</v>
      </c>
      <c r="D5" t="s">
        <v>1596</v>
      </c>
      <c r="E5">
        <v>99.6</v>
      </c>
    </row>
    <row r="6" spans="1:5" x14ac:dyDescent="0.5">
      <c r="A6" t="s">
        <v>773</v>
      </c>
      <c r="B6" t="s">
        <v>272</v>
      </c>
      <c r="C6">
        <f>VLOOKUP(A6,ID!$A$1:$B$855,2,FALSE)</f>
        <v>607455</v>
      </c>
      <c r="D6" t="s">
        <v>1596</v>
      </c>
      <c r="E6">
        <v>99.6</v>
      </c>
    </row>
    <row r="7" spans="1:5" x14ac:dyDescent="0.5">
      <c r="A7" t="s">
        <v>697</v>
      </c>
      <c r="B7" t="s">
        <v>41</v>
      </c>
      <c r="C7">
        <f>VLOOKUP(A7,ID!$A$1:$B$855,2,FALSE)</f>
        <v>663734</v>
      </c>
      <c r="D7" t="s">
        <v>1596</v>
      </c>
      <c r="E7">
        <v>99.6</v>
      </c>
    </row>
    <row r="8" spans="1:5" x14ac:dyDescent="0.5">
      <c r="A8" t="s">
        <v>350</v>
      </c>
      <c r="B8" t="s">
        <v>367</v>
      </c>
      <c r="C8">
        <f>VLOOKUP(A8,ID!$A$1:$B$855,2,FALSE)</f>
        <v>592866</v>
      </c>
      <c r="D8" t="s">
        <v>1596</v>
      </c>
      <c r="E8">
        <v>99.5</v>
      </c>
    </row>
    <row r="9" spans="1:5" x14ac:dyDescent="0.5">
      <c r="A9" t="s">
        <v>278</v>
      </c>
      <c r="B9" t="s">
        <v>264</v>
      </c>
      <c r="C9">
        <f>VLOOKUP(A9,ID!$A$1:$B$855,2,FALSE)</f>
        <v>596295</v>
      </c>
      <c r="D9" t="s">
        <v>1596</v>
      </c>
      <c r="E9">
        <v>99.5</v>
      </c>
    </row>
    <row r="10" spans="1:5" x14ac:dyDescent="0.5">
      <c r="A10" t="s">
        <v>128</v>
      </c>
      <c r="B10" t="s">
        <v>522</v>
      </c>
      <c r="C10">
        <f>VLOOKUP(A10,ID!$A$1:$B$855,2,FALSE)</f>
        <v>592351</v>
      </c>
      <c r="D10" t="s">
        <v>1596</v>
      </c>
      <c r="E10">
        <v>99.5</v>
      </c>
    </row>
    <row r="11" spans="1:5" x14ac:dyDescent="0.5">
      <c r="A11" t="s">
        <v>372</v>
      </c>
      <c r="B11" t="s">
        <v>373</v>
      </c>
      <c r="C11">
        <f>VLOOKUP(A11,ID!$A$1:$B$855,2,FALSE)</f>
        <v>570663</v>
      </c>
      <c r="D11" t="s">
        <v>1596</v>
      </c>
      <c r="E11">
        <v>99.4</v>
      </c>
    </row>
    <row r="12" spans="1:5" x14ac:dyDescent="0.5">
      <c r="A12" t="s">
        <v>692</v>
      </c>
      <c r="B12" t="s">
        <v>185</v>
      </c>
      <c r="C12">
        <f>VLOOKUP(A12,ID!$A$1:$B$855,2,FALSE)</f>
        <v>670056</v>
      </c>
      <c r="D12" t="s">
        <v>1596</v>
      </c>
      <c r="E12">
        <v>99.4</v>
      </c>
    </row>
    <row r="13" spans="1:5" x14ac:dyDescent="0.5">
      <c r="A13" t="s">
        <v>801</v>
      </c>
      <c r="B13" t="s">
        <v>802</v>
      </c>
      <c r="C13">
        <f>VLOOKUP(A13,ID!$A$1:$B$855,2,FALSE)</f>
        <v>663804</v>
      </c>
      <c r="D13" t="s">
        <v>1596</v>
      </c>
      <c r="E13">
        <v>99.4</v>
      </c>
    </row>
    <row r="14" spans="1:5" x14ac:dyDescent="0.5">
      <c r="A14" t="s">
        <v>84</v>
      </c>
      <c r="B14" t="s">
        <v>109</v>
      </c>
      <c r="C14">
        <f>VLOOKUP(A14,ID!$A$1:$B$855,2,FALSE)</f>
        <v>572070</v>
      </c>
      <c r="D14" t="s">
        <v>1596</v>
      </c>
      <c r="E14">
        <v>99.4</v>
      </c>
    </row>
    <row r="15" spans="1:5" x14ac:dyDescent="0.5">
      <c r="A15" t="s">
        <v>846</v>
      </c>
      <c r="B15" t="s">
        <v>863</v>
      </c>
      <c r="C15">
        <f>VLOOKUP(A15,ID!$A$1:$B$855,2,FALSE)</f>
        <v>572888</v>
      </c>
      <c r="D15" t="s">
        <v>1596</v>
      </c>
      <c r="E15">
        <v>99.4</v>
      </c>
    </row>
    <row r="16" spans="1:5" x14ac:dyDescent="0.5">
      <c r="A16" t="s">
        <v>771</v>
      </c>
      <c r="B16" t="s">
        <v>772</v>
      </c>
      <c r="C16">
        <f>VLOOKUP(A16,ID!$A$1:$B$855,2,FALSE)</f>
        <v>670456</v>
      </c>
      <c r="D16" t="s">
        <v>1596</v>
      </c>
      <c r="E16">
        <v>99.4</v>
      </c>
    </row>
    <row r="17" spans="1:5" x14ac:dyDescent="0.5">
      <c r="A17" t="s">
        <v>852</v>
      </c>
      <c r="B17" t="s">
        <v>853</v>
      </c>
      <c r="C17">
        <f>VLOOKUP(A17,ID!$A$1:$B$855,2,FALSE)</f>
        <v>663366</v>
      </c>
      <c r="D17" t="s">
        <v>1596</v>
      </c>
      <c r="E17">
        <v>99.4</v>
      </c>
    </row>
    <row r="18" spans="1:5" x14ac:dyDescent="0.5">
      <c r="A18" t="s">
        <v>36</v>
      </c>
      <c r="B18" t="s">
        <v>37</v>
      </c>
      <c r="C18">
        <f>VLOOKUP(A18,ID!$A$1:$B$855,2,FALSE)</f>
        <v>571760</v>
      </c>
      <c r="D18" t="s">
        <v>1596</v>
      </c>
      <c r="E18">
        <v>99.3</v>
      </c>
    </row>
    <row r="19" spans="1:5" x14ac:dyDescent="0.5">
      <c r="A19" t="s">
        <v>160</v>
      </c>
      <c r="B19" t="s">
        <v>161</v>
      </c>
      <c r="C19">
        <f>VLOOKUP(A19,ID!$A$1:$B$855,2,FALSE)</f>
        <v>592767</v>
      </c>
      <c r="D19" t="s">
        <v>1596</v>
      </c>
      <c r="E19">
        <v>99.3</v>
      </c>
    </row>
    <row r="20" spans="1:5" x14ac:dyDescent="0.5">
      <c r="A20" t="s">
        <v>848</v>
      </c>
      <c r="B20" t="s">
        <v>849</v>
      </c>
      <c r="C20">
        <f>VLOOKUP(A20,ID!$A$1:$B$855,2,FALSE)</f>
        <v>676831</v>
      </c>
      <c r="D20" t="s">
        <v>1596</v>
      </c>
      <c r="E20">
        <v>99.3</v>
      </c>
    </row>
    <row r="21" spans="1:5" x14ac:dyDescent="0.5">
      <c r="A21" t="s">
        <v>108</v>
      </c>
      <c r="B21" t="s">
        <v>305</v>
      </c>
      <c r="C21">
        <f>VLOOKUP(A21,ID!$A$1:$B$855,2,FALSE)</f>
        <v>669432</v>
      </c>
      <c r="D21" t="s">
        <v>1596</v>
      </c>
      <c r="E21">
        <v>99.2</v>
      </c>
    </row>
    <row r="22" spans="1:5" x14ac:dyDescent="0.5">
      <c r="A22" t="s">
        <v>243</v>
      </c>
      <c r="B22" t="s">
        <v>45</v>
      </c>
      <c r="C22">
        <f>VLOOKUP(A22,ID!$A$1:$B$855,2,FALSE)</f>
        <v>668676</v>
      </c>
      <c r="D22" t="s">
        <v>1596</v>
      </c>
      <c r="E22">
        <v>99.2</v>
      </c>
    </row>
    <row r="23" spans="1:5" x14ac:dyDescent="0.5">
      <c r="A23" t="s">
        <v>86</v>
      </c>
      <c r="B23" t="s">
        <v>87</v>
      </c>
      <c r="C23">
        <f>VLOOKUP(A23,ID!$A$1:$B$855,2,FALSE)</f>
        <v>608337</v>
      </c>
      <c r="D23" t="s">
        <v>1596</v>
      </c>
      <c r="E23">
        <v>99.2</v>
      </c>
    </row>
    <row r="24" spans="1:5" x14ac:dyDescent="0.5">
      <c r="A24" t="s">
        <v>169</v>
      </c>
      <c r="B24" t="s">
        <v>170</v>
      </c>
      <c r="C24">
        <f>VLOOKUP(A24,ID!$A$1:$B$855,2,FALSE)</f>
        <v>543606</v>
      </c>
      <c r="D24" t="s">
        <v>1596</v>
      </c>
      <c r="E24">
        <v>99.2</v>
      </c>
    </row>
    <row r="25" spans="1:5" x14ac:dyDescent="0.5">
      <c r="A25" t="s">
        <v>807</v>
      </c>
      <c r="B25" t="s">
        <v>808</v>
      </c>
      <c r="C25">
        <f>VLOOKUP(A25,ID!$A$1:$B$855,2,FALSE)</f>
        <v>605194</v>
      </c>
      <c r="D25" t="s">
        <v>1596</v>
      </c>
      <c r="E25">
        <v>99.2</v>
      </c>
    </row>
    <row r="26" spans="1:5" x14ac:dyDescent="0.5">
      <c r="A26" t="s">
        <v>348</v>
      </c>
      <c r="B26" t="s">
        <v>349</v>
      </c>
      <c r="C26">
        <f>VLOOKUP(A26,ID!$A$1:$B$855,2,FALSE)</f>
        <v>592773</v>
      </c>
      <c r="D26" t="s">
        <v>1596</v>
      </c>
      <c r="E26">
        <v>99.1</v>
      </c>
    </row>
    <row r="27" spans="1:5" x14ac:dyDescent="0.5">
      <c r="A27" t="s">
        <v>477</v>
      </c>
      <c r="B27" t="s">
        <v>792</v>
      </c>
      <c r="C27">
        <f>VLOOKUP(A27,ID!$A$1:$B$855,2,FALSE)</f>
        <v>592426</v>
      </c>
      <c r="D27" t="s">
        <v>1596</v>
      </c>
      <c r="E27">
        <v>99.1</v>
      </c>
    </row>
    <row r="28" spans="1:5" x14ac:dyDescent="0.5">
      <c r="A28" t="s">
        <v>785</v>
      </c>
      <c r="B28" t="s">
        <v>163</v>
      </c>
      <c r="C28">
        <f>VLOOKUP(A28,ID!$A$1:$B$855,2,FALSE)</f>
        <v>675912</v>
      </c>
      <c r="D28" t="s">
        <v>1596</v>
      </c>
      <c r="E28">
        <v>99.1</v>
      </c>
    </row>
    <row r="29" spans="1:5" x14ac:dyDescent="0.5">
      <c r="A29" t="s">
        <v>277</v>
      </c>
      <c r="B29" t="s">
        <v>519</v>
      </c>
      <c r="C29">
        <f>VLOOKUP(A29,ID!$A$1:$B$855,2,FALSE)</f>
        <v>518774</v>
      </c>
      <c r="D29" t="s">
        <v>1596</v>
      </c>
      <c r="E29">
        <v>99.1</v>
      </c>
    </row>
    <row r="30" spans="1:5" x14ac:dyDescent="0.5">
      <c r="A30" t="s">
        <v>380</v>
      </c>
      <c r="B30" t="s">
        <v>381</v>
      </c>
      <c r="C30">
        <f>VLOOKUP(A30,ID!$A$1:$B$855,2,FALSE)</f>
        <v>606149</v>
      </c>
      <c r="D30" t="s">
        <v>1596</v>
      </c>
      <c r="E30">
        <v>99</v>
      </c>
    </row>
    <row r="31" spans="1:5" x14ac:dyDescent="0.5">
      <c r="A31" t="s">
        <v>1033</v>
      </c>
      <c r="B31" t="s">
        <v>115</v>
      </c>
      <c r="C31">
        <f>VLOOKUP(A31,ID!$A$1:$B$855,2,FALSE)</f>
        <v>607179</v>
      </c>
      <c r="D31" t="s">
        <v>1596</v>
      </c>
      <c r="E31">
        <v>99</v>
      </c>
    </row>
    <row r="32" spans="1:5" x14ac:dyDescent="0.5">
      <c r="A32" t="s">
        <v>672</v>
      </c>
      <c r="B32" t="s">
        <v>673</v>
      </c>
      <c r="C32">
        <f>VLOOKUP(A32,ID!$A$1:$B$855,2,FALSE)</f>
        <v>657024</v>
      </c>
      <c r="D32" t="s">
        <v>1596</v>
      </c>
      <c r="E32">
        <v>99</v>
      </c>
    </row>
    <row r="33" spans="1:5" x14ac:dyDescent="0.5">
      <c r="A33" t="s">
        <v>306</v>
      </c>
      <c r="B33" t="s">
        <v>247</v>
      </c>
      <c r="C33">
        <f>VLOOKUP(A33,ID!$A$1:$B$855,2,FALSE)</f>
        <v>664353</v>
      </c>
      <c r="D33" t="s">
        <v>1596</v>
      </c>
      <c r="E33">
        <v>99</v>
      </c>
    </row>
    <row r="34" spans="1:5" x14ac:dyDescent="0.5">
      <c r="A34" t="s">
        <v>469</v>
      </c>
      <c r="B34" t="s">
        <v>305</v>
      </c>
      <c r="C34">
        <f>VLOOKUP(A34,ID!$A$1:$B$855,2,FALSE)</f>
        <v>623352</v>
      </c>
      <c r="D34" t="s">
        <v>1596</v>
      </c>
      <c r="E34">
        <v>99</v>
      </c>
    </row>
    <row r="35" spans="1:5" x14ac:dyDescent="0.5">
      <c r="A35" t="s">
        <v>539</v>
      </c>
      <c r="B35" t="s">
        <v>540</v>
      </c>
      <c r="C35">
        <f>VLOOKUP(A35,ID!$A$1:$B$855,2,FALSE)</f>
        <v>606424</v>
      </c>
      <c r="D35" t="s">
        <v>1596</v>
      </c>
      <c r="E35">
        <v>99</v>
      </c>
    </row>
    <row r="36" spans="1:5" x14ac:dyDescent="0.5">
      <c r="A36" t="s">
        <v>401</v>
      </c>
      <c r="B36" t="s">
        <v>402</v>
      </c>
      <c r="C36">
        <f>VLOOKUP(A36,ID!$A$1:$B$855,2,FALSE)</f>
        <v>669212</v>
      </c>
      <c r="D36" t="s">
        <v>1596</v>
      </c>
      <c r="E36">
        <v>99</v>
      </c>
    </row>
    <row r="37" spans="1:5" x14ac:dyDescent="0.5">
      <c r="A37" t="s">
        <v>351</v>
      </c>
      <c r="B37" t="s">
        <v>177</v>
      </c>
      <c r="C37">
        <f>VLOOKUP(A37,ID!$A$1:$B$855,2,FALSE)</f>
        <v>677960</v>
      </c>
      <c r="D37" t="s">
        <v>1596</v>
      </c>
      <c r="E37">
        <v>98.9</v>
      </c>
    </row>
    <row r="38" spans="1:5" x14ac:dyDescent="0.5">
      <c r="A38" t="s">
        <v>938</v>
      </c>
      <c r="B38" t="s">
        <v>91</v>
      </c>
      <c r="C38">
        <f>VLOOKUP(A38,ID!$A$1:$B$855,2,FALSE)</f>
        <v>665733</v>
      </c>
      <c r="D38" t="s">
        <v>1596</v>
      </c>
      <c r="E38">
        <v>98.9</v>
      </c>
    </row>
    <row r="39" spans="1:5" x14ac:dyDescent="0.5">
      <c r="A39" t="s">
        <v>332</v>
      </c>
      <c r="B39" t="s">
        <v>333</v>
      </c>
      <c r="C39">
        <f>VLOOKUP(A39,ID!$A$1:$B$855,2,FALSE)</f>
        <v>656546</v>
      </c>
      <c r="D39" t="s">
        <v>1596</v>
      </c>
      <c r="E39">
        <v>98.9</v>
      </c>
    </row>
    <row r="40" spans="1:5" x14ac:dyDescent="0.5">
      <c r="A40" t="s">
        <v>886</v>
      </c>
      <c r="B40" t="s">
        <v>19</v>
      </c>
      <c r="C40">
        <f>VLOOKUP(A40,ID!$A$1:$B$855,2,FALSE)</f>
        <v>543594</v>
      </c>
      <c r="D40" t="s">
        <v>1596</v>
      </c>
      <c r="E40">
        <v>98.9</v>
      </c>
    </row>
    <row r="41" spans="1:5" x14ac:dyDescent="0.5">
      <c r="A41" t="s">
        <v>494</v>
      </c>
      <c r="B41" t="s">
        <v>495</v>
      </c>
      <c r="C41">
        <f>VLOOKUP(A41,ID!$A$1:$B$855,2,FALSE)</f>
        <v>650893</v>
      </c>
      <c r="D41" t="s">
        <v>1596</v>
      </c>
      <c r="E41">
        <v>98.9</v>
      </c>
    </row>
    <row r="42" spans="1:5" x14ac:dyDescent="0.5">
      <c r="A42" t="s">
        <v>336</v>
      </c>
      <c r="B42" t="s">
        <v>19</v>
      </c>
      <c r="C42">
        <f>VLOOKUP(A42,ID!$A$1:$B$855,2,FALSE)</f>
        <v>448281</v>
      </c>
      <c r="D42" t="s">
        <v>1596</v>
      </c>
      <c r="E42">
        <v>98.9</v>
      </c>
    </row>
    <row r="43" spans="1:5" x14ac:dyDescent="0.5">
      <c r="A43" t="s">
        <v>845</v>
      </c>
      <c r="B43" t="s">
        <v>181</v>
      </c>
      <c r="C43">
        <f>VLOOKUP(A43,ID!$A$1:$B$855,2,FALSE)</f>
        <v>605154</v>
      </c>
      <c r="D43" t="s">
        <v>1596</v>
      </c>
      <c r="E43">
        <v>98.9</v>
      </c>
    </row>
    <row r="44" spans="1:5" x14ac:dyDescent="0.5">
      <c r="A44" t="s">
        <v>490</v>
      </c>
      <c r="B44" t="s">
        <v>491</v>
      </c>
      <c r="C44">
        <f>VLOOKUP(A44,ID!$A$1:$B$855,2,FALSE)</f>
        <v>641386</v>
      </c>
      <c r="D44" t="s">
        <v>1596</v>
      </c>
      <c r="E44">
        <v>98.8</v>
      </c>
    </row>
    <row r="45" spans="1:5" x14ac:dyDescent="0.5">
      <c r="A45" t="s">
        <v>1032</v>
      </c>
      <c r="B45" t="s">
        <v>41</v>
      </c>
      <c r="C45">
        <f>VLOOKUP(A45,ID!$A$1:$B$855,2,FALSE)</f>
        <v>607374</v>
      </c>
      <c r="D45" t="s">
        <v>1596</v>
      </c>
      <c r="E45">
        <v>98.8</v>
      </c>
    </row>
    <row r="46" spans="1:5" x14ac:dyDescent="0.5">
      <c r="A46" t="s">
        <v>184</v>
      </c>
      <c r="B46" t="s">
        <v>185</v>
      </c>
      <c r="C46">
        <f>VLOOKUP(A46,ID!$A$1:$B$855,2,FALSE)</f>
        <v>592761</v>
      </c>
      <c r="D46" t="s">
        <v>1596</v>
      </c>
      <c r="E46">
        <v>98.8</v>
      </c>
    </row>
    <row r="47" spans="1:5" x14ac:dyDescent="0.5">
      <c r="A47" t="s">
        <v>379</v>
      </c>
      <c r="B47" t="s">
        <v>73</v>
      </c>
      <c r="C47">
        <f>VLOOKUP(A47,ID!$A$1:$B$855,2,FALSE)</f>
        <v>608032</v>
      </c>
      <c r="D47" t="s">
        <v>1596</v>
      </c>
      <c r="E47">
        <v>98.7</v>
      </c>
    </row>
    <row r="48" spans="1:5" x14ac:dyDescent="0.5">
      <c r="A48" t="s">
        <v>670</v>
      </c>
      <c r="B48" t="s">
        <v>770</v>
      </c>
      <c r="C48">
        <f>VLOOKUP(A48,ID!$A$1:$B$855,2,FALSE)</f>
        <v>650556</v>
      </c>
      <c r="D48" t="s">
        <v>1596</v>
      </c>
      <c r="E48">
        <v>98.6</v>
      </c>
    </row>
    <row r="49" spans="1:5" x14ac:dyDescent="0.5">
      <c r="A49" t="s">
        <v>371</v>
      </c>
      <c r="B49" t="s">
        <v>288</v>
      </c>
      <c r="C49">
        <f>VLOOKUP(A49,ID!$A$1:$B$855,2,FALSE)</f>
        <v>641771</v>
      </c>
      <c r="D49" t="s">
        <v>1596</v>
      </c>
      <c r="E49">
        <v>98.6</v>
      </c>
    </row>
    <row r="50" spans="1:5" x14ac:dyDescent="0.5">
      <c r="A50" t="s">
        <v>635</v>
      </c>
      <c r="B50" t="s">
        <v>170</v>
      </c>
      <c r="C50">
        <f>VLOOKUP(A50,ID!$A$1:$B$855,2,FALSE)</f>
        <v>607188</v>
      </c>
      <c r="D50" t="s">
        <v>1596</v>
      </c>
      <c r="E50">
        <v>98.6</v>
      </c>
    </row>
    <row r="51" spans="1:5" x14ac:dyDescent="0.5">
      <c r="A51" t="s">
        <v>820</v>
      </c>
      <c r="B51" t="s">
        <v>821</v>
      </c>
      <c r="C51">
        <f>VLOOKUP(A51,ID!$A$1:$B$855,2,FALSE)</f>
        <v>595191</v>
      </c>
      <c r="D51" t="s">
        <v>1596</v>
      </c>
      <c r="E51">
        <v>98.6</v>
      </c>
    </row>
    <row r="52" spans="1:5" x14ac:dyDescent="0.5">
      <c r="A52" t="s">
        <v>88</v>
      </c>
      <c r="B52" t="s">
        <v>89</v>
      </c>
      <c r="C52">
        <f>VLOOKUP(A52,ID!$A$1:$B$855,2,FALSE)</f>
        <v>663978</v>
      </c>
      <c r="D52" t="s">
        <v>1596</v>
      </c>
      <c r="E52">
        <v>98.6</v>
      </c>
    </row>
    <row r="53" spans="1:5" x14ac:dyDescent="0.5">
      <c r="A53" t="s">
        <v>409</v>
      </c>
      <c r="B53" t="s">
        <v>170</v>
      </c>
      <c r="C53">
        <f>VLOOKUP(A53,ID!$A$1:$B$855,2,FALSE)</f>
        <v>518617</v>
      </c>
      <c r="D53" t="s">
        <v>1596</v>
      </c>
      <c r="E53">
        <v>98.5</v>
      </c>
    </row>
    <row r="54" spans="1:5" x14ac:dyDescent="0.5">
      <c r="A54" t="s">
        <v>1031</v>
      </c>
      <c r="B54" t="s">
        <v>444</v>
      </c>
      <c r="C54">
        <f>VLOOKUP(A54,ID!$A$1:$B$855,2,FALSE)</f>
        <v>431148</v>
      </c>
      <c r="D54" t="s">
        <v>1596</v>
      </c>
      <c r="E54">
        <v>98.5</v>
      </c>
    </row>
    <row r="55" spans="1:5" x14ac:dyDescent="0.5">
      <c r="A55" t="s">
        <v>678</v>
      </c>
      <c r="B55" t="s">
        <v>679</v>
      </c>
      <c r="C55">
        <f>VLOOKUP(A55,ID!$A$1:$B$855,2,FALSE)</f>
        <v>669674</v>
      </c>
      <c r="D55" t="s">
        <v>1596</v>
      </c>
      <c r="E55">
        <v>98.4</v>
      </c>
    </row>
    <row r="56" spans="1:5" x14ac:dyDescent="0.5">
      <c r="A56" t="s">
        <v>918</v>
      </c>
      <c r="B56" t="s">
        <v>919</v>
      </c>
      <c r="C56">
        <f>VLOOKUP(A56,ID!$A$1:$B$855,2,FALSE)</f>
        <v>626929</v>
      </c>
      <c r="D56" t="s">
        <v>1596</v>
      </c>
      <c r="E56">
        <v>98.4</v>
      </c>
    </row>
    <row r="57" spans="1:5" x14ac:dyDescent="0.5">
      <c r="A57" t="s">
        <v>202</v>
      </c>
      <c r="B57" t="s">
        <v>25</v>
      </c>
      <c r="C57">
        <f>VLOOKUP(A57,ID!$A$1:$B$855,2,FALSE)</f>
        <v>542881</v>
      </c>
      <c r="D57" t="s">
        <v>1596</v>
      </c>
      <c r="E57">
        <v>98.4</v>
      </c>
    </row>
    <row r="58" spans="1:5" x14ac:dyDescent="0.5">
      <c r="A58" t="s">
        <v>777</v>
      </c>
      <c r="B58" t="s">
        <v>778</v>
      </c>
      <c r="C58">
        <f>VLOOKUP(A58,ID!$A$1:$B$855,2,FALSE)</f>
        <v>605138</v>
      </c>
      <c r="D58" t="s">
        <v>1596</v>
      </c>
      <c r="E58">
        <v>98.4</v>
      </c>
    </row>
    <row r="59" spans="1:5" x14ac:dyDescent="0.5">
      <c r="A59" t="s">
        <v>238</v>
      </c>
      <c r="B59" t="s">
        <v>239</v>
      </c>
      <c r="C59">
        <f>VLOOKUP(A59,ID!$A$1:$B$855,2,FALSE)</f>
        <v>594835</v>
      </c>
      <c r="D59" t="s">
        <v>1596</v>
      </c>
      <c r="E59">
        <v>98.4</v>
      </c>
    </row>
    <row r="60" spans="1:5" x14ac:dyDescent="0.5">
      <c r="A60" t="s">
        <v>596</v>
      </c>
      <c r="B60" t="s">
        <v>597</v>
      </c>
      <c r="C60">
        <f>VLOOKUP(A60,ID!$A$1:$B$855,2,FALSE)</f>
        <v>666200</v>
      </c>
      <c r="D60" t="s">
        <v>1596</v>
      </c>
      <c r="E60">
        <v>98.4</v>
      </c>
    </row>
    <row r="61" spans="1:5" x14ac:dyDescent="0.5">
      <c r="A61" t="s">
        <v>331</v>
      </c>
      <c r="B61" t="s">
        <v>274</v>
      </c>
      <c r="C61">
        <f>VLOOKUP(A61,ID!$A$1:$B$855,2,FALSE)</f>
        <v>608379</v>
      </c>
      <c r="D61" t="s">
        <v>1596</v>
      </c>
      <c r="E61">
        <v>98.4</v>
      </c>
    </row>
    <row r="62" spans="1:5" x14ac:dyDescent="0.5">
      <c r="A62" t="s">
        <v>911</v>
      </c>
      <c r="B62" t="s">
        <v>151</v>
      </c>
      <c r="C62">
        <f>VLOOKUP(A62,ID!$A$1:$B$855,2,FALSE)</f>
        <v>543045</v>
      </c>
      <c r="D62" t="s">
        <v>1596</v>
      </c>
      <c r="E62">
        <v>98.4</v>
      </c>
    </row>
    <row r="63" spans="1:5" x14ac:dyDescent="0.5">
      <c r="A63" t="s">
        <v>398</v>
      </c>
      <c r="B63" t="s">
        <v>189</v>
      </c>
      <c r="C63">
        <f>VLOOKUP(A63,ID!$A$1:$B$855,2,FALSE)</f>
        <v>502171</v>
      </c>
      <c r="D63" t="s">
        <v>1596</v>
      </c>
      <c r="E63">
        <v>98.3</v>
      </c>
    </row>
    <row r="64" spans="1:5" x14ac:dyDescent="0.5">
      <c r="A64" t="s">
        <v>524</v>
      </c>
      <c r="B64" t="s">
        <v>471</v>
      </c>
      <c r="C64">
        <f>VLOOKUP(A64,ID!$A$1:$B$855,2,FALSE)</f>
        <v>656288</v>
      </c>
      <c r="D64" t="s">
        <v>1596</v>
      </c>
      <c r="E64">
        <v>98.3</v>
      </c>
    </row>
    <row r="65" spans="1:5" x14ac:dyDescent="0.5">
      <c r="A65" t="s">
        <v>74</v>
      </c>
      <c r="B65" t="s">
        <v>75</v>
      </c>
      <c r="C65">
        <f>VLOOKUP(A65,ID!$A$1:$B$855,2,FALSE)</f>
        <v>543037</v>
      </c>
      <c r="D65" t="s">
        <v>1596</v>
      </c>
      <c r="E65">
        <v>98.3</v>
      </c>
    </row>
    <row r="66" spans="1:5" x14ac:dyDescent="0.5">
      <c r="A66" t="s">
        <v>553</v>
      </c>
      <c r="B66" t="s">
        <v>189</v>
      </c>
      <c r="C66">
        <f>VLOOKUP(A66,ID!$A$1:$B$855,2,FALSE)</f>
        <v>681911</v>
      </c>
      <c r="D66" t="s">
        <v>1596</v>
      </c>
      <c r="E66">
        <v>98.3</v>
      </c>
    </row>
    <row r="67" spans="1:5" x14ac:dyDescent="0.5">
      <c r="A67" t="s">
        <v>541</v>
      </c>
      <c r="B67" t="s">
        <v>605</v>
      </c>
      <c r="C67">
        <f>VLOOKUP(A67,ID!$A$1:$B$855,2,FALSE)</f>
        <v>518813</v>
      </c>
      <c r="D67" t="s">
        <v>1596</v>
      </c>
      <c r="E67">
        <v>98.2</v>
      </c>
    </row>
    <row r="68" spans="1:5" x14ac:dyDescent="0.5">
      <c r="A68" t="s">
        <v>146</v>
      </c>
      <c r="B68" t="s">
        <v>147</v>
      </c>
      <c r="C68">
        <f>VLOOKUP(A68,ID!$A$1:$B$855,2,FALSE)</f>
        <v>608344</v>
      </c>
      <c r="D68" t="s">
        <v>1596</v>
      </c>
      <c r="E68">
        <v>98.2</v>
      </c>
    </row>
    <row r="69" spans="1:5" x14ac:dyDescent="0.5">
      <c r="A69" t="s">
        <v>435</v>
      </c>
      <c r="B69" t="s">
        <v>436</v>
      </c>
      <c r="C69">
        <f>VLOOKUP(A69,ID!$A$1:$B$855,2,FALSE)</f>
        <v>676051</v>
      </c>
      <c r="D69" t="s">
        <v>1596</v>
      </c>
      <c r="E69">
        <v>98.2</v>
      </c>
    </row>
    <row r="70" spans="1:5" x14ac:dyDescent="0.5">
      <c r="A70" t="s">
        <v>311</v>
      </c>
      <c r="B70" t="s">
        <v>312</v>
      </c>
      <c r="C70">
        <f>VLOOKUP(A70,ID!$A$1:$B$855,2,FALSE)</f>
        <v>641778</v>
      </c>
      <c r="D70" t="s">
        <v>1596</v>
      </c>
      <c r="E70">
        <v>98.2</v>
      </c>
    </row>
    <row r="71" spans="1:5" x14ac:dyDescent="0.5">
      <c r="A71" t="s">
        <v>310</v>
      </c>
      <c r="B71" t="s">
        <v>229</v>
      </c>
      <c r="C71">
        <f>VLOOKUP(A71,ID!$A$1:$B$855,2,FALSE)</f>
        <v>519043</v>
      </c>
      <c r="D71" t="s">
        <v>1596</v>
      </c>
      <c r="E71">
        <v>98.2</v>
      </c>
    </row>
    <row r="72" spans="1:5" x14ac:dyDescent="0.5">
      <c r="A72" t="s">
        <v>569</v>
      </c>
      <c r="B72" t="s">
        <v>570</v>
      </c>
      <c r="C72">
        <f>VLOOKUP(A72,ID!$A$1:$B$855,2,FALSE)</f>
        <v>660853</v>
      </c>
      <c r="D72" t="s">
        <v>1596</v>
      </c>
      <c r="E72">
        <v>98.1</v>
      </c>
    </row>
    <row r="73" spans="1:5" x14ac:dyDescent="0.5">
      <c r="A73" t="s">
        <v>206</v>
      </c>
      <c r="B73" t="s">
        <v>207</v>
      </c>
      <c r="C73">
        <f>VLOOKUP(A73,ID!$A$1:$B$855,2,FALSE)</f>
        <v>547943</v>
      </c>
      <c r="D73" t="s">
        <v>1596</v>
      </c>
      <c r="E73">
        <v>98.1</v>
      </c>
    </row>
    <row r="74" spans="1:5" x14ac:dyDescent="0.5">
      <c r="A74" t="s">
        <v>240</v>
      </c>
      <c r="B74" t="s">
        <v>241</v>
      </c>
      <c r="C74">
        <f>VLOOKUP(A74,ID!$A$1:$B$855,2,FALSE)</f>
        <v>592836</v>
      </c>
      <c r="D74" t="s">
        <v>1596</v>
      </c>
      <c r="E74">
        <v>98</v>
      </c>
    </row>
    <row r="75" spans="1:5" x14ac:dyDescent="0.5">
      <c r="A75" t="s">
        <v>839</v>
      </c>
      <c r="B75" t="s">
        <v>790</v>
      </c>
      <c r="C75">
        <f>VLOOKUP(A75,ID!$A$1:$B$855,2,FALSE)</f>
        <v>664157</v>
      </c>
      <c r="D75" t="s">
        <v>1596</v>
      </c>
      <c r="E75">
        <v>98</v>
      </c>
    </row>
    <row r="76" spans="1:5" x14ac:dyDescent="0.5">
      <c r="A76" t="s">
        <v>879</v>
      </c>
      <c r="B76" t="s">
        <v>880</v>
      </c>
      <c r="C76">
        <f>VLOOKUP(A76,ID!$A$1:$B$855,2,FALSE)</f>
        <v>605441</v>
      </c>
      <c r="D76" t="s">
        <v>1596</v>
      </c>
      <c r="E76">
        <v>97.9</v>
      </c>
    </row>
    <row r="77" spans="1:5" x14ac:dyDescent="0.5">
      <c r="A77" t="s">
        <v>470</v>
      </c>
      <c r="B77" t="s">
        <v>471</v>
      </c>
      <c r="C77">
        <f>VLOOKUP(A77,ID!$A$1:$B$855,2,FALSE)</f>
        <v>643377</v>
      </c>
      <c r="D77" t="s">
        <v>1596</v>
      </c>
      <c r="E77">
        <v>97.9</v>
      </c>
    </row>
    <row r="78" spans="1:5" x14ac:dyDescent="0.5">
      <c r="A78" t="s">
        <v>527</v>
      </c>
      <c r="B78" t="s">
        <v>511</v>
      </c>
      <c r="C78">
        <f>VLOOKUP(A78,ID!$A$1:$B$855,2,FALSE)</f>
        <v>669060</v>
      </c>
      <c r="D78" t="s">
        <v>1596</v>
      </c>
      <c r="E78">
        <v>97.9</v>
      </c>
    </row>
    <row r="79" spans="1:5" x14ac:dyDescent="0.5">
      <c r="A79" t="s">
        <v>538</v>
      </c>
      <c r="B79" t="s">
        <v>229</v>
      </c>
      <c r="C79">
        <f>VLOOKUP(A79,ID!$A$1:$B$855,2,FALSE)</f>
        <v>641582</v>
      </c>
      <c r="D79" t="s">
        <v>1596</v>
      </c>
      <c r="E79">
        <v>97.8</v>
      </c>
    </row>
    <row r="80" spans="1:5" x14ac:dyDescent="0.5">
      <c r="A80" t="s">
        <v>864</v>
      </c>
      <c r="B80" t="s">
        <v>177</v>
      </c>
      <c r="C80">
        <f>VLOOKUP(A80,ID!$A$1:$B$855,2,FALSE)</f>
        <v>488748</v>
      </c>
      <c r="D80" t="s">
        <v>1596</v>
      </c>
      <c r="E80">
        <v>97.8</v>
      </c>
    </row>
    <row r="81" spans="1:5" x14ac:dyDescent="0.5">
      <c r="A81" t="s">
        <v>136</v>
      </c>
      <c r="B81" t="s">
        <v>418</v>
      </c>
      <c r="C81">
        <f>VLOOKUP(A81,ID!$A$1:$B$855,2,FALSE)</f>
        <v>448179</v>
      </c>
      <c r="D81" t="s">
        <v>1596</v>
      </c>
      <c r="E81">
        <v>97.8</v>
      </c>
    </row>
    <row r="82" spans="1:5" x14ac:dyDescent="0.5">
      <c r="A82" t="s">
        <v>842</v>
      </c>
      <c r="B82" t="s">
        <v>720</v>
      </c>
      <c r="C82">
        <f>VLOOKUP(A82,ID!$A$1:$B$855,2,FALSE)</f>
        <v>664054</v>
      </c>
      <c r="D82" t="s">
        <v>1596</v>
      </c>
      <c r="E82">
        <v>97.8</v>
      </c>
    </row>
    <row r="83" spans="1:5" x14ac:dyDescent="0.5">
      <c r="A83" t="s">
        <v>277</v>
      </c>
      <c r="B83" t="s">
        <v>229</v>
      </c>
      <c r="C83">
        <f>VLOOKUP(A83,ID!$A$1:$B$855,2,FALSE)</f>
        <v>518774</v>
      </c>
      <c r="D83" t="s">
        <v>1596</v>
      </c>
      <c r="E83">
        <v>97.8</v>
      </c>
    </row>
    <row r="84" spans="1:5" x14ac:dyDescent="0.5">
      <c r="A84" t="s">
        <v>822</v>
      </c>
      <c r="B84" t="s">
        <v>823</v>
      </c>
      <c r="C84">
        <f>VLOOKUP(A84,ID!$A$1:$B$855,2,FALSE)</f>
        <v>623485</v>
      </c>
      <c r="D84" t="s">
        <v>1596</v>
      </c>
      <c r="E84">
        <v>97.8</v>
      </c>
    </row>
    <row r="85" spans="1:5" x14ac:dyDescent="0.5">
      <c r="A85" t="s">
        <v>499</v>
      </c>
      <c r="B85" t="s">
        <v>753</v>
      </c>
      <c r="C85">
        <f>VLOOKUP(A85,ID!$A$1:$B$855,2,FALSE)</f>
        <v>669330</v>
      </c>
      <c r="D85" t="s">
        <v>1596</v>
      </c>
      <c r="E85">
        <v>97.7</v>
      </c>
    </row>
    <row r="86" spans="1:5" x14ac:dyDescent="0.5">
      <c r="A86" t="s">
        <v>387</v>
      </c>
      <c r="B86" t="s">
        <v>388</v>
      </c>
      <c r="C86">
        <f>VLOOKUP(A86,ID!$A$1:$B$855,2,FALSE)</f>
        <v>621242</v>
      </c>
      <c r="D86" t="s">
        <v>1596</v>
      </c>
      <c r="E86">
        <v>97.7</v>
      </c>
    </row>
    <row r="87" spans="1:5" x14ac:dyDescent="0.5">
      <c r="A87" t="s">
        <v>644</v>
      </c>
      <c r="B87" t="s">
        <v>645</v>
      </c>
      <c r="C87">
        <f>VLOOKUP(A87,ID!$A$1:$B$855,2,FALSE)</f>
        <v>596112</v>
      </c>
      <c r="D87" t="s">
        <v>1596</v>
      </c>
      <c r="E87">
        <v>97.7</v>
      </c>
    </row>
    <row r="88" spans="1:5" x14ac:dyDescent="0.5">
      <c r="A88" t="s">
        <v>72</v>
      </c>
      <c r="B88" t="s">
        <v>73</v>
      </c>
      <c r="C88">
        <f>VLOOKUP(A88,ID!$A$1:$B$855,2,FALSE)</f>
        <v>607074</v>
      </c>
      <c r="D88" t="s">
        <v>1596</v>
      </c>
      <c r="E88">
        <v>97.7</v>
      </c>
    </row>
    <row r="89" spans="1:5" x14ac:dyDescent="0.5">
      <c r="A89" t="s">
        <v>426</v>
      </c>
      <c r="B89" t="s">
        <v>427</v>
      </c>
      <c r="C89">
        <f>VLOOKUP(A89,ID!$A$1:$B$855,2,FALSE)</f>
        <v>543339</v>
      </c>
      <c r="D89" t="s">
        <v>1596</v>
      </c>
      <c r="E89">
        <v>97.7</v>
      </c>
    </row>
    <row r="90" spans="1:5" x14ac:dyDescent="0.5">
      <c r="A90" t="s">
        <v>431</v>
      </c>
      <c r="B90" t="s">
        <v>432</v>
      </c>
      <c r="C90">
        <f>VLOOKUP(A90,ID!$A$1:$B$855,2,FALSE)</f>
        <v>660623</v>
      </c>
      <c r="D90" t="s">
        <v>1596</v>
      </c>
      <c r="E90">
        <v>97.7</v>
      </c>
    </row>
    <row r="91" spans="1:5" x14ac:dyDescent="0.5">
      <c r="A91" t="s">
        <v>256</v>
      </c>
      <c r="B91" t="s">
        <v>170</v>
      </c>
      <c r="C91">
        <f>VLOOKUP(A91,ID!$A$1:$B$855,2,FALSE)</f>
        <v>459429</v>
      </c>
      <c r="D91" t="s">
        <v>1596</v>
      </c>
      <c r="E91">
        <v>97.6</v>
      </c>
    </row>
    <row r="92" spans="1:5" x14ac:dyDescent="0.5">
      <c r="A92" t="s">
        <v>509</v>
      </c>
      <c r="B92" t="s">
        <v>57</v>
      </c>
      <c r="C92">
        <f>VLOOKUP(A92,ID!$A$1:$B$855,2,FALSE)</f>
        <v>641793</v>
      </c>
      <c r="D92" t="s">
        <v>1596</v>
      </c>
      <c r="E92">
        <v>97.6</v>
      </c>
    </row>
    <row r="93" spans="1:5" x14ac:dyDescent="0.5">
      <c r="A93" t="s">
        <v>899</v>
      </c>
      <c r="B93" t="s">
        <v>900</v>
      </c>
      <c r="C93">
        <f>VLOOKUP(A93,ID!$A$1:$B$855,2,FALSE)</f>
        <v>672282</v>
      </c>
      <c r="D93" t="s">
        <v>1596</v>
      </c>
      <c r="E93">
        <v>97.6</v>
      </c>
    </row>
    <row r="94" spans="1:5" x14ac:dyDescent="0.5">
      <c r="A94" t="s">
        <v>376</v>
      </c>
      <c r="B94" t="s">
        <v>85</v>
      </c>
      <c r="C94">
        <f>VLOOKUP(A94,ID!$A$1:$B$855,2,FALSE)</f>
        <v>676477</v>
      </c>
      <c r="D94" t="s">
        <v>1596</v>
      </c>
      <c r="E94">
        <v>97.6</v>
      </c>
    </row>
    <row r="95" spans="1:5" x14ac:dyDescent="0.5">
      <c r="A95" t="s">
        <v>28</v>
      </c>
      <c r="B95" t="s">
        <v>29</v>
      </c>
      <c r="C95">
        <f>VLOOKUP(A95,ID!$A$1:$B$855,2,FALSE)</f>
        <v>592332</v>
      </c>
      <c r="D95" t="s">
        <v>1596</v>
      </c>
      <c r="E95">
        <v>97.5</v>
      </c>
    </row>
    <row r="96" spans="1:5" x14ac:dyDescent="0.5">
      <c r="A96" t="s">
        <v>1030</v>
      </c>
      <c r="B96" t="s">
        <v>565</v>
      </c>
      <c r="C96">
        <f>VLOOKUP(A96,ID!$A$1:$B$855,2,FALSE)</f>
        <v>656818</v>
      </c>
      <c r="D96" t="s">
        <v>1596</v>
      </c>
      <c r="E96">
        <v>97.5</v>
      </c>
    </row>
    <row r="97" spans="1:5" x14ac:dyDescent="0.5">
      <c r="A97" t="s">
        <v>354</v>
      </c>
      <c r="B97" t="s">
        <v>203</v>
      </c>
      <c r="C97">
        <f>VLOOKUP(A97,ID!$A$1:$B$855,2,FALSE)</f>
        <v>453178</v>
      </c>
      <c r="D97" t="s">
        <v>1596</v>
      </c>
      <c r="E97">
        <v>97.5</v>
      </c>
    </row>
    <row r="98" spans="1:5" x14ac:dyDescent="0.5">
      <c r="A98" t="s">
        <v>40</v>
      </c>
      <c r="B98" t="s">
        <v>41</v>
      </c>
      <c r="C98">
        <f>VLOOKUP(A98,ID!$A$1:$B$855,2,FALSE)</f>
        <v>601713</v>
      </c>
      <c r="D98" t="s">
        <v>1596</v>
      </c>
      <c r="E98">
        <v>97.5</v>
      </c>
    </row>
    <row r="99" spans="1:5" x14ac:dyDescent="0.5">
      <c r="A99" t="s">
        <v>281</v>
      </c>
      <c r="B99" t="s">
        <v>282</v>
      </c>
      <c r="C99">
        <f>VLOOKUP(A99,ID!$A$1:$B$855,2,FALSE)</f>
        <v>593144</v>
      </c>
      <c r="D99" t="s">
        <v>1596</v>
      </c>
      <c r="E99">
        <v>97.4</v>
      </c>
    </row>
    <row r="100" spans="1:5" x14ac:dyDescent="0.5">
      <c r="A100" t="s">
        <v>781</v>
      </c>
      <c r="B100" t="s">
        <v>41</v>
      </c>
      <c r="C100">
        <f>VLOOKUP(A100,ID!$A$1:$B$855,2,FALSE)</f>
        <v>683232</v>
      </c>
      <c r="D100" t="s">
        <v>1596</v>
      </c>
      <c r="E100">
        <v>97.4</v>
      </c>
    </row>
    <row r="101" spans="1:5" x14ac:dyDescent="0.5">
      <c r="A101" t="s">
        <v>917</v>
      </c>
      <c r="B101" t="s">
        <v>251</v>
      </c>
      <c r="C101">
        <f>VLOOKUP(A101,ID!$A$1:$B$855,2,FALSE)</f>
        <v>657746</v>
      </c>
      <c r="D101" t="s">
        <v>1596</v>
      </c>
      <c r="E101">
        <v>97.4</v>
      </c>
    </row>
    <row r="102" spans="1:5" x14ac:dyDescent="0.5">
      <c r="A102" t="s">
        <v>634</v>
      </c>
      <c r="B102" t="s">
        <v>520</v>
      </c>
      <c r="C102">
        <f>VLOOKUP(A102,ID!$A$1:$B$855,2,FALSE)</f>
        <v>676684</v>
      </c>
      <c r="D102" t="s">
        <v>1596</v>
      </c>
      <c r="E102">
        <v>97.4</v>
      </c>
    </row>
    <row r="103" spans="1:5" x14ac:dyDescent="0.5">
      <c r="A103" t="s">
        <v>462</v>
      </c>
      <c r="B103" t="s">
        <v>463</v>
      </c>
      <c r="C103">
        <f>VLOOKUP(A103,ID!$A$1:$B$855,2,FALSE)</f>
        <v>527048</v>
      </c>
      <c r="D103" t="s">
        <v>1596</v>
      </c>
      <c r="E103">
        <v>97.4</v>
      </c>
    </row>
    <row r="104" spans="1:5" x14ac:dyDescent="0.5">
      <c r="A104" t="s">
        <v>180</v>
      </c>
      <c r="B104" t="s">
        <v>181</v>
      </c>
      <c r="C104">
        <f>VLOOKUP(A104,ID!$A$1:$B$855,2,FALSE)</f>
        <v>607644</v>
      </c>
      <c r="D104" t="s">
        <v>1596</v>
      </c>
      <c r="E104">
        <v>97.4</v>
      </c>
    </row>
    <row r="105" spans="1:5" x14ac:dyDescent="0.5">
      <c r="A105" t="s">
        <v>602</v>
      </c>
      <c r="B105" t="s">
        <v>488</v>
      </c>
      <c r="C105">
        <f>VLOOKUP(A105,ID!$A$1:$B$855,2,FALSE)</f>
        <v>622766</v>
      </c>
      <c r="D105" t="s">
        <v>1596</v>
      </c>
      <c r="E105">
        <v>97.3</v>
      </c>
    </row>
    <row r="106" spans="1:5" x14ac:dyDescent="0.5">
      <c r="A106" t="s">
        <v>468</v>
      </c>
      <c r="B106" t="s">
        <v>147</v>
      </c>
      <c r="C106">
        <f>VLOOKUP(A106,ID!$A$1:$B$855,2,FALSE)</f>
        <v>642121</v>
      </c>
      <c r="D106" t="s">
        <v>1596</v>
      </c>
      <c r="E106">
        <v>97.3</v>
      </c>
    </row>
    <row r="107" spans="1:5" x14ac:dyDescent="0.5">
      <c r="A107" t="s">
        <v>496</v>
      </c>
      <c r="B107" t="s">
        <v>447</v>
      </c>
      <c r="C107">
        <f>VLOOKUP(A107,ID!$A$1:$B$855,2,FALSE)</f>
        <v>607572</v>
      </c>
      <c r="D107" t="s">
        <v>1596</v>
      </c>
      <c r="E107">
        <v>97.3</v>
      </c>
    </row>
    <row r="108" spans="1:5" x14ac:dyDescent="0.5">
      <c r="A108" t="s">
        <v>460</v>
      </c>
      <c r="B108" t="s">
        <v>305</v>
      </c>
      <c r="C108">
        <f>VLOOKUP(A108,ID!$A$1:$B$855,2,FALSE)</f>
        <v>622250</v>
      </c>
      <c r="D108" t="s">
        <v>1596</v>
      </c>
      <c r="E108">
        <v>97.3</v>
      </c>
    </row>
    <row r="109" spans="1:5" x14ac:dyDescent="0.5">
      <c r="A109" t="s">
        <v>459</v>
      </c>
      <c r="B109" t="s">
        <v>291</v>
      </c>
      <c r="C109">
        <f>VLOOKUP(A109,ID!$A$1:$B$855,2,FALSE)</f>
        <v>669456</v>
      </c>
      <c r="D109" t="s">
        <v>1596</v>
      </c>
      <c r="E109">
        <v>97.2</v>
      </c>
    </row>
    <row r="110" spans="1:5" x14ac:dyDescent="0.5">
      <c r="A110" t="s">
        <v>120</v>
      </c>
      <c r="B110" t="s">
        <v>121</v>
      </c>
      <c r="C110">
        <f>VLOOKUP(A110,ID!$A$1:$B$855,2,FALSE)</f>
        <v>663474</v>
      </c>
      <c r="D110" t="s">
        <v>1596</v>
      </c>
      <c r="E110">
        <v>97.2</v>
      </c>
    </row>
    <row r="111" spans="1:5" x14ac:dyDescent="0.5">
      <c r="A111" t="s">
        <v>655</v>
      </c>
      <c r="B111" t="s">
        <v>656</v>
      </c>
      <c r="C111">
        <f>VLOOKUP(A111,ID!$A$1:$B$855,2,FALSE)</f>
        <v>663770</v>
      </c>
      <c r="D111" t="s">
        <v>1596</v>
      </c>
      <c r="E111">
        <v>97.2</v>
      </c>
    </row>
    <row r="112" spans="1:5" x14ac:dyDescent="0.5">
      <c r="A112" t="s">
        <v>564</v>
      </c>
      <c r="B112" t="s">
        <v>565</v>
      </c>
      <c r="C112">
        <f>VLOOKUP(A112,ID!$A$1:$B$855,2,FALSE)</f>
        <v>641401</v>
      </c>
      <c r="D112" t="s">
        <v>1596</v>
      </c>
      <c r="E112">
        <v>97.2</v>
      </c>
    </row>
    <row r="113" spans="1:5" x14ac:dyDescent="0.5">
      <c r="A113" t="s">
        <v>512</v>
      </c>
      <c r="B113" t="s">
        <v>631</v>
      </c>
      <c r="C113">
        <f>VLOOKUP(A113,ID!$A$1:$B$855,2,FALSE)</f>
        <v>448855</v>
      </c>
      <c r="D113" t="s">
        <v>1596</v>
      </c>
      <c r="E113">
        <v>97.1</v>
      </c>
    </row>
    <row r="114" spans="1:5" x14ac:dyDescent="0.5">
      <c r="A114" t="s">
        <v>1029</v>
      </c>
      <c r="B114" t="s">
        <v>229</v>
      </c>
      <c r="C114">
        <f>VLOOKUP(A114,ID!$A$1:$B$855,2,FALSE)</f>
        <v>621381</v>
      </c>
      <c r="D114" t="s">
        <v>1596</v>
      </c>
      <c r="E114">
        <v>97.1</v>
      </c>
    </row>
    <row r="115" spans="1:5" x14ac:dyDescent="0.5">
      <c r="A115" t="s">
        <v>496</v>
      </c>
      <c r="B115" t="s">
        <v>497</v>
      </c>
      <c r="C115">
        <f>VLOOKUP(A115,ID!$A$1:$B$855,2,FALSE)</f>
        <v>607572</v>
      </c>
      <c r="D115" t="s">
        <v>1596</v>
      </c>
      <c r="E115">
        <v>97.1</v>
      </c>
    </row>
    <row r="116" spans="1:5" x14ac:dyDescent="0.5">
      <c r="A116" t="s">
        <v>408</v>
      </c>
      <c r="B116" t="s">
        <v>161</v>
      </c>
      <c r="C116">
        <f>VLOOKUP(A116,ID!$A$1:$B$855,2,FALSE)</f>
        <v>608716</v>
      </c>
      <c r="D116" t="s">
        <v>1596</v>
      </c>
      <c r="E116">
        <v>97.1</v>
      </c>
    </row>
    <row r="117" spans="1:5" x14ac:dyDescent="0.5">
      <c r="A117" t="s">
        <v>318</v>
      </c>
      <c r="B117" t="s">
        <v>189</v>
      </c>
      <c r="C117">
        <f>VLOOKUP(A117,ID!$A$1:$B$855,2,FALSE)</f>
        <v>517008</v>
      </c>
      <c r="D117" t="s">
        <v>1596</v>
      </c>
      <c r="E117">
        <v>97</v>
      </c>
    </row>
    <row r="118" spans="1:5" x14ac:dyDescent="0.5">
      <c r="A118" t="s">
        <v>480</v>
      </c>
      <c r="B118" t="s">
        <v>481</v>
      </c>
      <c r="C118">
        <f>VLOOKUP(A118,ID!$A$1:$B$855,2,FALSE)</f>
        <v>670280</v>
      </c>
      <c r="D118" t="s">
        <v>1596</v>
      </c>
      <c r="E118">
        <v>97</v>
      </c>
    </row>
    <row r="119" spans="1:5" x14ac:dyDescent="0.5">
      <c r="A119" t="s">
        <v>106</v>
      </c>
      <c r="B119" t="s">
        <v>107</v>
      </c>
      <c r="C119">
        <f>VLOOKUP(A119,ID!$A$1:$B$855,2,FALSE)</f>
        <v>543135</v>
      </c>
      <c r="D119" t="s">
        <v>1596</v>
      </c>
      <c r="E119">
        <v>97</v>
      </c>
    </row>
    <row r="120" spans="1:5" x14ac:dyDescent="0.5">
      <c r="A120" t="s">
        <v>326</v>
      </c>
      <c r="B120" t="s">
        <v>303</v>
      </c>
      <c r="C120">
        <f>VLOOKUP(A120,ID!$A$1:$B$855,2,FALSE)</f>
        <v>657277</v>
      </c>
      <c r="D120" t="s">
        <v>1596</v>
      </c>
      <c r="E120">
        <v>97</v>
      </c>
    </row>
    <row r="121" spans="1:5" x14ac:dyDescent="0.5">
      <c r="A121" t="s">
        <v>320</v>
      </c>
      <c r="B121" t="s">
        <v>229</v>
      </c>
      <c r="C121">
        <f>VLOOKUP(A121,ID!$A$1:$B$855,2,FALSE)</f>
        <v>605538</v>
      </c>
      <c r="D121" t="s">
        <v>1596</v>
      </c>
      <c r="E121">
        <v>96.9</v>
      </c>
    </row>
    <row r="122" spans="1:5" x14ac:dyDescent="0.5">
      <c r="A122" t="s">
        <v>948</v>
      </c>
      <c r="B122" t="s">
        <v>37</v>
      </c>
      <c r="C122">
        <f>VLOOKUP(A122,ID!$A$1:$B$855,2,FALSE)</f>
        <v>452027</v>
      </c>
      <c r="D122" t="s">
        <v>1596</v>
      </c>
      <c r="E122">
        <v>96.9</v>
      </c>
    </row>
    <row r="123" spans="1:5" x14ac:dyDescent="0.5">
      <c r="A123" t="s">
        <v>1028</v>
      </c>
      <c r="B123" t="s">
        <v>177</v>
      </c>
      <c r="C123">
        <f>VLOOKUP(A123,ID!$A$1:$B$855,2,FALSE)</f>
        <v>664682</v>
      </c>
      <c r="D123" t="s">
        <v>1596</v>
      </c>
      <c r="E123">
        <v>96.9</v>
      </c>
    </row>
    <row r="124" spans="1:5" x14ac:dyDescent="0.5">
      <c r="A124" t="s">
        <v>190</v>
      </c>
      <c r="B124" t="s">
        <v>191</v>
      </c>
      <c r="C124">
        <f>VLOOKUP(A124,ID!$A$1:$B$855,2,FALSE)</f>
        <v>669211</v>
      </c>
      <c r="D124" t="s">
        <v>1596</v>
      </c>
      <c r="E124">
        <v>96.9</v>
      </c>
    </row>
    <row r="125" spans="1:5" x14ac:dyDescent="0.5">
      <c r="A125" t="s">
        <v>539</v>
      </c>
      <c r="B125" t="s">
        <v>1027</v>
      </c>
      <c r="C125">
        <f>VLOOKUP(A125,ID!$A$1:$B$855,2,FALSE)</f>
        <v>606424</v>
      </c>
      <c r="D125" t="s">
        <v>1596</v>
      </c>
      <c r="E125">
        <v>96.9</v>
      </c>
    </row>
    <row r="126" spans="1:5" x14ac:dyDescent="0.5">
      <c r="A126" t="s">
        <v>138</v>
      </c>
      <c r="B126" t="s">
        <v>139</v>
      </c>
      <c r="C126">
        <f>VLOOKUP(A126,ID!$A$1:$B$855,2,FALSE)</f>
        <v>605400</v>
      </c>
      <c r="D126" t="s">
        <v>1596</v>
      </c>
      <c r="E126">
        <v>96.8</v>
      </c>
    </row>
    <row r="127" spans="1:5" x14ac:dyDescent="0.5">
      <c r="A127" t="s">
        <v>322</v>
      </c>
      <c r="B127" t="s">
        <v>181</v>
      </c>
      <c r="C127">
        <f>VLOOKUP(A127,ID!$A$1:$B$855,2,FALSE)</f>
        <v>607231</v>
      </c>
      <c r="D127" t="s">
        <v>1596</v>
      </c>
      <c r="E127">
        <v>96.8</v>
      </c>
    </row>
    <row r="128" spans="1:5" x14ac:dyDescent="0.5">
      <c r="A128" t="s">
        <v>503</v>
      </c>
      <c r="B128" t="s">
        <v>427</v>
      </c>
      <c r="C128">
        <f>VLOOKUP(A128,ID!$A$1:$B$855,2,FALSE)</f>
        <v>594965</v>
      </c>
      <c r="D128" t="s">
        <v>1596</v>
      </c>
      <c r="E128">
        <v>96.8</v>
      </c>
    </row>
    <row r="129" spans="1:5" x14ac:dyDescent="0.5">
      <c r="A129" t="s">
        <v>443</v>
      </c>
      <c r="B129" t="s">
        <v>251</v>
      </c>
      <c r="C129">
        <f>VLOOKUP(A129,ID!$A$1:$B$855,2,FALSE)</f>
        <v>605130</v>
      </c>
      <c r="D129" t="s">
        <v>1596</v>
      </c>
      <c r="E129">
        <v>96.8</v>
      </c>
    </row>
    <row r="130" spans="1:5" x14ac:dyDescent="0.5">
      <c r="A130" t="s">
        <v>951</v>
      </c>
      <c r="B130" t="s">
        <v>882</v>
      </c>
      <c r="C130">
        <f>VLOOKUP(A130,ID!$A$1:$B$855,2,FALSE)</f>
        <v>543548</v>
      </c>
      <c r="D130" t="s">
        <v>1596</v>
      </c>
      <c r="E130">
        <v>96.7</v>
      </c>
    </row>
    <row r="131" spans="1:5" x14ac:dyDescent="0.5">
      <c r="A131" t="s">
        <v>532</v>
      </c>
      <c r="B131" t="s">
        <v>533</v>
      </c>
      <c r="C131">
        <f>VLOOKUP(A131,ID!$A$1:$B$855,2,FALSE)</f>
        <v>518633</v>
      </c>
      <c r="D131" t="s">
        <v>1596</v>
      </c>
      <c r="E131">
        <v>96.7</v>
      </c>
    </row>
    <row r="132" spans="1:5" x14ac:dyDescent="0.5">
      <c r="A132" t="s">
        <v>290</v>
      </c>
      <c r="B132" t="s">
        <v>291</v>
      </c>
      <c r="C132">
        <f>VLOOKUP(A132,ID!$A$1:$B$855,2,FALSE)</f>
        <v>663556</v>
      </c>
      <c r="D132" t="s">
        <v>1596</v>
      </c>
      <c r="E132">
        <v>96.7</v>
      </c>
    </row>
    <row r="133" spans="1:5" x14ac:dyDescent="0.5">
      <c r="A133" t="s">
        <v>292</v>
      </c>
      <c r="B133" t="s">
        <v>924</v>
      </c>
      <c r="C133">
        <f>VLOOKUP(A133,ID!$A$1:$B$855,2,FALSE)</f>
        <v>621219</v>
      </c>
      <c r="D133" t="s">
        <v>1596</v>
      </c>
      <c r="E133">
        <v>96.6</v>
      </c>
    </row>
    <row r="134" spans="1:5" x14ac:dyDescent="0.5">
      <c r="A134" t="s">
        <v>952</v>
      </c>
      <c r="B134" t="s">
        <v>953</v>
      </c>
      <c r="C134">
        <f>VLOOKUP(A134,ID!$A$1:$B$855,2,FALSE)</f>
        <v>641726</v>
      </c>
      <c r="D134" t="s">
        <v>1596</v>
      </c>
      <c r="E134">
        <v>96.6</v>
      </c>
    </row>
    <row r="135" spans="1:5" x14ac:dyDescent="0.5">
      <c r="A135" t="s">
        <v>269</v>
      </c>
      <c r="B135" t="s">
        <v>270</v>
      </c>
      <c r="C135">
        <f>VLOOKUP(A135,ID!$A$1:$B$855,2,FALSE)</f>
        <v>656731</v>
      </c>
      <c r="D135" t="s">
        <v>1596</v>
      </c>
      <c r="E135">
        <v>96.6</v>
      </c>
    </row>
    <row r="136" spans="1:5" x14ac:dyDescent="0.5">
      <c r="A136" t="s">
        <v>257</v>
      </c>
      <c r="B136" t="s">
        <v>258</v>
      </c>
      <c r="C136">
        <f>VLOOKUP(A136,ID!$A$1:$B$855,2,FALSE)</f>
        <v>605347</v>
      </c>
      <c r="D136" t="s">
        <v>1596</v>
      </c>
      <c r="E136">
        <v>96.6</v>
      </c>
    </row>
    <row r="137" spans="1:5" x14ac:dyDescent="0.5">
      <c r="A137" t="s">
        <v>663</v>
      </c>
      <c r="B137" t="s">
        <v>497</v>
      </c>
      <c r="C137">
        <f>VLOOKUP(A137,ID!$A$1:$B$855,2,FALSE)</f>
        <v>607359</v>
      </c>
      <c r="D137" t="s">
        <v>1596</v>
      </c>
      <c r="E137">
        <v>96.6</v>
      </c>
    </row>
    <row r="138" spans="1:5" x14ac:dyDescent="0.5">
      <c r="A138" t="s">
        <v>589</v>
      </c>
      <c r="B138" t="s">
        <v>590</v>
      </c>
      <c r="C138">
        <f>VLOOKUP(A138,ID!$A$1:$B$855,2,FALSE)</f>
        <v>617228</v>
      </c>
      <c r="D138" t="s">
        <v>1596</v>
      </c>
      <c r="E138">
        <v>96.6</v>
      </c>
    </row>
    <row r="139" spans="1:5" x14ac:dyDescent="0.5">
      <c r="A139" t="s">
        <v>809</v>
      </c>
      <c r="B139" t="s">
        <v>41</v>
      </c>
      <c r="C139">
        <f>VLOOKUP(A139,ID!$A$1:$B$855,2,FALSE)</f>
        <v>519076</v>
      </c>
      <c r="D139" t="s">
        <v>1596</v>
      </c>
      <c r="E139">
        <v>96.5</v>
      </c>
    </row>
    <row r="140" spans="1:5" x14ac:dyDescent="0.5">
      <c r="A140" t="s">
        <v>363</v>
      </c>
      <c r="B140" t="s">
        <v>364</v>
      </c>
      <c r="C140">
        <f>VLOOKUP(A140,ID!$A$1:$B$855,2,FALSE)</f>
        <v>571521</v>
      </c>
      <c r="D140" t="s">
        <v>1596</v>
      </c>
      <c r="E140">
        <v>96.5</v>
      </c>
    </row>
    <row r="141" spans="1:5" x14ac:dyDescent="0.5">
      <c r="A141" t="s">
        <v>1026</v>
      </c>
      <c r="B141" t="s">
        <v>737</v>
      </c>
      <c r="C141">
        <f>VLOOKUP(A141,ID!$A$1:$B$855,2,FALSE)</f>
        <v>621139</v>
      </c>
      <c r="D141" t="s">
        <v>1596</v>
      </c>
      <c r="E141">
        <v>96.5</v>
      </c>
    </row>
    <row r="142" spans="1:5" x14ac:dyDescent="0.5">
      <c r="A142" t="s">
        <v>536</v>
      </c>
      <c r="B142" t="s">
        <v>272</v>
      </c>
      <c r="C142">
        <f>VLOOKUP(A142,ID!$A$1:$B$855,2,FALSE)</f>
        <v>542914</v>
      </c>
      <c r="D142" t="s">
        <v>1596</v>
      </c>
      <c r="E142">
        <v>96.4</v>
      </c>
    </row>
    <row r="143" spans="1:5" x14ac:dyDescent="0.5">
      <c r="A143" t="s">
        <v>658</v>
      </c>
      <c r="B143" t="s">
        <v>659</v>
      </c>
      <c r="C143">
        <f>VLOOKUP(A143,ID!$A$1:$B$855,2,FALSE)</f>
        <v>592741</v>
      </c>
      <c r="D143" t="s">
        <v>1596</v>
      </c>
      <c r="E143">
        <v>96.3</v>
      </c>
    </row>
    <row r="144" spans="1:5" x14ac:dyDescent="0.5">
      <c r="A144" t="s">
        <v>324</v>
      </c>
      <c r="B144" t="s">
        <v>325</v>
      </c>
      <c r="C144">
        <f>VLOOKUP(A144,ID!$A$1:$B$855,2,FALSE)</f>
        <v>521230</v>
      </c>
      <c r="D144" t="s">
        <v>1596</v>
      </c>
      <c r="E144">
        <v>96.3</v>
      </c>
    </row>
    <row r="145" spans="1:5" x14ac:dyDescent="0.5">
      <c r="A145" t="s">
        <v>512</v>
      </c>
      <c r="B145" t="s">
        <v>1025</v>
      </c>
      <c r="C145">
        <f>VLOOKUP(A145,ID!$A$1:$B$855,2,FALSE)</f>
        <v>448855</v>
      </c>
      <c r="D145" t="s">
        <v>1596</v>
      </c>
      <c r="E145">
        <v>96.2</v>
      </c>
    </row>
    <row r="146" spans="1:5" x14ac:dyDescent="0.5">
      <c r="A146" t="s">
        <v>905</v>
      </c>
      <c r="B146" t="s">
        <v>293</v>
      </c>
      <c r="C146">
        <f>VLOOKUP(A146,ID!$A$1:$B$855,2,FALSE)</f>
        <v>676424</v>
      </c>
      <c r="D146" t="s">
        <v>1596</v>
      </c>
      <c r="E146">
        <v>96.2</v>
      </c>
    </row>
    <row r="147" spans="1:5" x14ac:dyDescent="0.5">
      <c r="A147" t="s">
        <v>874</v>
      </c>
      <c r="B147" t="s">
        <v>89</v>
      </c>
      <c r="C147">
        <f>VLOOKUP(A147,ID!$A$1:$B$855,2,FALSE)</f>
        <v>502042</v>
      </c>
      <c r="D147" t="s">
        <v>1596</v>
      </c>
      <c r="E147">
        <v>96.2</v>
      </c>
    </row>
    <row r="148" spans="1:5" x14ac:dyDescent="0.5">
      <c r="A148" t="s">
        <v>937</v>
      </c>
      <c r="B148" t="s">
        <v>916</v>
      </c>
      <c r="C148">
        <f>VLOOKUP(A148,ID!$A$1:$B$855,2,FALSE)</f>
        <v>663878</v>
      </c>
      <c r="D148" t="s">
        <v>1596</v>
      </c>
      <c r="E148">
        <v>96.1</v>
      </c>
    </row>
    <row r="149" spans="1:5" x14ac:dyDescent="0.5">
      <c r="A149" t="s">
        <v>477</v>
      </c>
      <c r="B149" t="s">
        <v>454</v>
      </c>
      <c r="C149">
        <f>VLOOKUP(A149,ID!$A$1:$B$855,2,FALSE)</f>
        <v>592426</v>
      </c>
      <c r="D149" t="s">
        <v>1596</v>
      </c>
      <c r="E149">
        <v>96</v>
      </c>
    </row>
    <row r="150" spans="1:5" x14ac:dyDescent="0.5">
      <c r="A150" t="s">
        <v>1024</v>
      </c>
      <c r="B150" t="s">
        <v>25</v>
      </c>
      <c r="C150">
        <f>VLOOKUP(A150,ID!$A$1:$B$855,2,FALSE)</f>
        <v>461325</v>
      </c>
      <c r="D150" t="s">
        <v>1596</v>
      </c>
      <c r="E150">
        <v>96</v>
      </c>
    </row>
    <row r="151" spans="1:5" x14ac:dyDescent="0.5">
      <c r="A151" t="s">
        <v>359</v>
      </c>
      <c r="B151" t="s">
        <v>274</v>
      </c>
      <c r="C151">
        <f>VLOOKUP(A151,ID!$A$1:$B$855,2,FALSE)</f>
        <v>656629</v>
      </c>
      <c r="D151" t="s">
        <v>1596</v>
      </c>
      <c r="E151">
        <v>96</v>
      </c>
    </row>
    <row r="152" spans="1:5" x14ac:dyDescent="0.5">
      <c r="A152" t="s">
        <v>691</v>
      </c>
      <c r="B152" t="s">
        <v>643</v>
      </c>
      <c r="C152">
        <f>VLOOKUP(A152,ID!$A$1:$B$855,2,FALSE)</f>
        <v>663574</v>
      </c>
      <c r="D152" t="s">
        <v>1596</v>
      </c>
      <c r="E152">
        <v>96</v>
      </c>
    </row>
    <row r="153" spans="1:5" x14ac:dyDescent="0.5">
      <c r="A153" t="s">
        <v>284</v>
      </c>
      <c r="B153" t="s">
        <v>285</v>
      </c>
      <c r="C153">
        <f>VLOOKUP(A153,ID!$A$1:$B$855,2,FALSE)</f>
        <v>615698</v>
      </c>
      <c r="D153" t="s">
        <v>1596</v>
      </c>
      <c r="E153">
        <v>96</v>
      </c>
    </row>
    <row r="154" spans="1:5" x14ac:dyDescent="0.5">
      <c r="A154" t="s">
        <v>837</v>
      </c>
      <c r="B154" t="s">
        <v>838</v>
      </c>
      <c r="C154">
        <f>VLOOKUP(A154,ID!$A$1:$B$855,2,FALSE)</f>
        <v>676265</v>
      </c>
      <c r="D154" t="s">
        <v>1596</v>
      </c>
      <c r="E154">
        <v>96</v>
      </c>
    </row>
    <row r="155" spans="1:5" x14ac:dyDescent="0.5">
      <c r="A155" t="s">
        <v>347</v>
      </c>
      <c r="B155" t="s">
        <v>105</v>
      </c>
      <c r="C155">
        <f>VLOOKUP(A155,ID!$A$1:$B$855,2,FALSE)</f>
        <v>592314</v>
      </c>
      <c r="D155" t="s">
        <v>1596</v>
      </c>
      <c r="E155">
        <v>95.8</v>
      </c>
    </row>
    <row r="156" spans="1:5" x14ac:dyDescent="0.5">
      <c r="A156" t="s">
        <v>901</v>
      </c>
      <c r="B156" t="s">
        <v>810</v>
      </c>
      <c r="C156">
        <f>VLOOKUP(A156,ID!$A$1:$B$855,2,FALSE)</f>
        <v>669424</v>
      </c>
      <c r="D156" t="s">
        <v>1596</v>
      </c>
      <c r="E156">
        <v>95.8</v>
      </c>
    </row>
    <row r="157" spans="1:5" x14ac:dyDescent="0.5">
      <c r="A157" t="s">
        <v>840</v>
      </c>
      <c r="B157" t="s">
        <v>841</v>
      </c>
      <c r="C157">
        <f>VLOOKUP(A157,ID!$A$1:$B$855,2,FALSE)</f>
        <v>594795</v>
      </c>
      <c r="D157" t="s">
        <v>1596</v>
      </c>
      <c r="E157">
        <v>95.8</v>
      </c>
    </row>
    <row r="158" spans="1:5" x14ac:dyDescent="0.5">
      <c r="A158" t="s">
        <v>625</v>
      </c>
      <c r="B158" t="s">
        <v>626</v>
      </c>
      <c r="C158">
        <f>VLOOKUP(A158,ID!$A$1:$B$855,2,FALSE)</f>
        <v>571656</v>
      </c>
      <c r="D158" t="s">
        <v>1596</v>
      </c>
      <c r="E158">
        <v>95.8</v>
      </c>
    </row>
    <row r="159" spans="1:5" x14ac:dyDescent="0.5">
      <c r="A159" t="s">
        <v>257</v>
      </c>
      <c r="B159" t="s">
        <v>563</v>
      </c>
      <c r="C159">
        <f>VLOOKUP(A159,ID!$A$1:$B$855,2,FALSE)</f>
        <v>605347</v>
      </c>
      <c r="D159" t="s">
        <v>1596</v>
      </c>
      <c r="E159">
        <v>95.8</v>
      </c>
    </row>
    <row r="160" spans="1:5" x14ac:dyDescent="0.5">
      <c r="A160" t="s">
        <v>1023</v>
      </c>
      <c r="B160" t="s">
        <v>1022</v>
      </c>
      <c r="C160">
        <f>VLOOKUP(A160,ID!$A$1:$B$855,2,FALSE)</f>
        <v>643400</v>
      </c>
      <c r="D160" t="s">
        <v>1596</v>
      </c>
      <c r="E160">
        <v>95.8</v>
      </c>
    </row>
    <row r="161" spans="1:5" x14ac:dyDescent="0.5">
      <c r="A161" t="s">
        <v>134</v>
      </c>
      <c r="B161" t="s">
        <v>593</v>
      </c>
      <c r="C161">
        <f>VLOOKUP(A161,ID!$A$1:$B$855,2,FALSE)</f>
        <v>642547</v>
      </c>
      <c r="D161" t="s">
        <v>1596</v>
      </c>
      <c r="E161">
        <v>95.7</v>
      </c>
    </row>
    <row r="162" spans="1:5" x14ac:dyDescent="0.5">
      <c r="A162" t="s">
        <v>784</v>
      </c>
      <c r="B162" t="s">
        <v>274</v>
      </c>
      <c r="C162">
        <f>VLOOKUP(A162,ID!$A$1:$B$855,2,FALSE)</f>
        <v>593140</v>
      </c>
      <c r="D162" t="s">
        <v>1596</v>
      </c>
      <c r="E162">
        <v>95.7</v>
      </c>
    </row>
    <row r="163" spans="1:5" x14ac:dyDescent="0.5">
      <c r="A163" t="s">
        <v>453</v>
      </c>
      <c r="B163" t="s">
        <v>454</v>
      </c>
      <c r="C163">
        <f>VLOOKUP(A163,ID!$A$1:$B$855,2,FALSE)</f>
        <v>596133</v>
      </c>
      <c r="D163" t="s">
        <v>1596</v>
      </c>
      <c r="E163">
        <v>95.7</v>
      </c>
    </row>
    <row r="164" spans="1:5" x14ac:dyDescent="0.5">
      <c r="A164" t="s">
        <v>128</v>
      </c>
      <c r="B164" t="s">
        <v>129</v>
      </c>
      <c r="C164">
        <f>VLOOKUP(A164,ID!$A$1:$B$855,2,FALSE)</f>
        <v>592351</v>
      </c>
      <c r="D164" t="s">
        <v>1596</v>
      </c>
      <c r="E164">
        <v>95.7</v>
      </c>
    </row>
    <row r="165" spans="1:5" x14ac:dyDescent="0.5">
      <c r="A165" t="s">
        <v>134</v>
      </c>
      <c r="B165" t="s">
        <v>654</v>
      </c>
      <c r="C165">
        <f>VLOOKUP(A165,ID!$A$1:$B$855,2,FALSE)</f>
        <v>642547</v>
      </c>
      <c r="D165" t="s">
        <v>1596</v>
      </c>
      <c r="E165">
        <v>95.6</v>
      </c>
    </row>
    <row r="166" spans="1:5" x14ac:dyDescent="0.5">
      <c r="A166" t="s">
        <v>758</v>
      </c>
      <c r="B166" t="s">
        <v>77</v>
      </c>
      <c r="C166">
        <f>VLOOKUP(A166,ID!$A$1:$B$855,2,FALSE)</f>
        <v>668820</v>
      </c>
      <c r="D166" t="s">
        <v>1596</v>
      </c>
      <c r="E166">
        <v>95.6</v>
      </c>
    </row>
    <row r="167" spans="1:5" x14ac:dyDescent="0.5">
      <c r="A167" t="s">
        <v>226</v>
      </c>
      <c r="B167" t="s">
        <v>227</v>
      </c>
      <c r="C167">
        <f>VLOOKUP(A167,ID!$A$1:$B$855,2,FALSE)</f>
        <v>663465</v>
      </c>
      <c r="D167" t="s">
        <v>1596</v>
      </c>
      <c r="E167">
        <v>95.6</v>
      </c>
    </row>
    <row r="168" spans="1:5" x14ac:dyDescent="0.5">
      <c r="A168" t="s">
        <v>591</v>
      </c>
      <c r="B168" t="s">
        <v>37</v>
      </c>
      <c r="C168">
        <f>VLOOKUP(A168,ID!$A$1:$B$855,2,FALSE)</f>
        <v>605177</v>
      </c>
      <c r="D168" t="s">
        <v>1596</v>
      </c>
      <c r="E168">
        <v>95.6</v>
      </c>
    </row>
    <row r="169" spans="1:5" x14ac:dyDescent="0.5">
      <c r="A169" t="s">
        <v>667</v>
      </c>
      <c r="B169" t="s">
        <v>258</v>
      </c>
      <c r="C169">
        <f>VLOOKUP(A169,ID!$A$1:$B$855,2,FALSE)</f>
        <v>660896</v>
      </c>
      <c r="D169" t="s">
        <v>1596</v>
      </c>
      <c r="E169">
        <v>95.6</v>
      </c>
    </row>
    <row r="170" spans="1:5" x14ac:dyDescent="0.5">
      <c r="A170" t="s">
        <v>74</v>
      </c>
      <c r="B170" t="s">
        <v>610</v>
      </c>
      <c r="C170">
        <f>VLOOKUP(A170,ID!$A$1:$B$855,2,FALSE)</f>
        <v>543037</v>
      </c>
      <c r="D170" t="s">
        <v>1596</v>
      </c>
      <c r="E170">
        <v>95.5</v>
      </c>
    </row>
    <row r="171" spans="1:5" x14ac:dyDescent="0.5">
      <c r="A171" t="s">
        <v>614</v>
      </c>
      <c r="B171" t="s">
        <v>935</v>
      </c>
      <c r="C171">
        <f>VLOOKUP(A171,ID!$A$1:$B$855,2,FALSE)</f>
        <v>453192</v>
      </c>
      <c r="D171" t="s">
        <v>1596</v>
      </c>
      <c r="E171">
        <v>95.5</v>
      </c>
    </row>
    <row r="172" spans="1:5" x14ac:dyDescent="0.5">
      <c r="A172" t="s">
        <v>449</v>
      </c>
      <c r="B172" t="s">
        <v>85</v>
      </c>
      <c r="C172">
        <f>VLOOKUP(A172,ID!$A$1:$B$855,2,FALSE)</f>
        <v>676979</v>
      </c>
      <c r="D172" t="s">
        <v>1596</v>
      </c>
      <c r="E172">
        <v>95.5</v>
      </c>
    </row>
    <row r="173" spans="1:5" x14ac:dyDescent="0.5">
      <c r="A173" t="s">
        <v>406</v>
      </c>
      <c r="B173" t="s">
        <v>407</v>
      </c>
      <c r="C173">
        <f>VLOOKUP(A173,ID!$A$1:$B$855,2,FALSE)</f>
        <v>665152</v>
      </c>
      <c r="D173" t="s">
        <v>1596</v>
      </c>
      <c r="E173">
        <v>95.4</v>
      </c>
    </row>
    <row r="174" spans="1:5" x14ac:dyDescent="0.5">
      <c r="A174" t="s">
        <v>854</v>
      </c>
      <c r="B174" t="s">
        <v>855</v>
      </c>
      <c r="C174">
        <f>VLOOKUP(A174,ID!$A$1:$B$855,2,FALSE)</f>
        <v>664714</v>
      </c>
      <c r="D174" t="s">
        <v>1596</v>
      </c>
      <c r="E174">
        <v>95.4</v>
      </c>
    </row>
    <row r="175" spans="1:5" x14ac:dyDescent="0.5">
      <c r="A175" t="s">
        <v>1021</v>
      </c>
      <c r="B175" t="s">
        <v>893</v>
      </c>
      <c r="C175">
        <f>VLOOKUP(A175,ID!$A$1:$B$855,2,FALSE)</f>
        <v>650668</v>
      </c>
      <c r="D175" t="s">
        <v>1596</v>
      </c>
      <c r="E175">
        <v>95.3</v>
      </c>
    </row>
    <row r="176" spans="1:5" x14ac:dyDescent="0.5">
      <c r="A176" t="s">
        <v>725</v>
      </c>
      <c r="B176" t="s">
        <v>220</v>
      </c>
      <c r="C176">
        <f>VLOOKUP(A176,ID!$A$1:$B$855,2,FALSE)</f>
        <v>519443</v>
      </c>
      <c r="D176" t="s">
        <v>1596</v>
      </c>
      <c r="E176">
        <v>95.3</v>
      </c>
    </row>
    <row r="177" spans="1:5" x14ac:dyDescent="0.5">
      <c r="A177" t="s">
        <v>688</v>
      </c>
      <c r="B177" t="s">
        <v>689</v>
      </c>
      <c r="C177">
        <f>VLOOKUP(A177,ID!$A$1:$B$855,2,FALSE)</f>
        <v>600921</v>
      </c>
      <c r="D177" t="s">
        <v>1596</v>
      </c>
      <c r="E177">
        <v>95.3</v>
      </c>
    </row>
    <row r="178" spans="1:5" x14ac:dyDescent="0.5">
      <c r="A178" t="s">
        <v>1020</v>
      </c>
      <c r="B178" t="s">
        <v>105</v>
      </c>
      <c r="C178">
        <f>VLOOKUP(A178,ID!$A$1:$B$855,2,FALSE)</f>
        <v>571666</v>
      </c>
      <c r="D178" t="s">
        <v>1596</v>
      </c>
      <c r="E178">
        <v>95.3</v>
      </c>
    </row>
    <row r="179" spans="1:5" x14ac:dyDescent="0.5">
      <c r="A179" t="s">
        <v>510</v>
      </c>
      <c r="B179" t="s">
        <v>511</v>
      </c>
      <c r="C179">
        <f>VLOOKUP(A179,ID!$A$1:$B$855,2,FALSE)</f>
        <v>643290</v>
      </c>
      <c r="D179" t="s">
        <v>1596</v>
      </c>
      <c r="E179">
        <v>95.3</v>
      </c>
    </row>
    <row r="180" spans="1:5" x14ac:dyDescent="0.5">
      <c r="A180" t="s">
        <v>1019</v>
      </c>
      <c r="B180" t="s">
        <v>119</v>
      </c>
      <c r="C180">
        <f>VLOOKUP(A180,ID!$A$1:$B$855,2,FALSE)</f>
        <v>621129</v>
      </c>
      <c r="D180" t="s">
        <v>1596</v>
      </c>
      <c r="E180">
        <v>95.2</v>
      </c>
    </row>
    <row r="181" spans="1:5" x14ac:dyDescent="0.5">
      <c r="A181" t="s">
        <v>1018</v>
      </c>
      <c r="B181" t="s">
        <v>422</v>
      </c>
      <c r="C181">
        <f>VLOOKUP(A181,ID!$A$1:$B$855,2,FALSE)</f>
        <v>543699</v>
      </c>
      <c r="D181" t="s">
        <v>1596</v>
      </c>
      <c r="E181">
        <v>95.2</v>
      </c>
    </row>
    <row r="182" spans="1:5" x14ac:dyDescent="0.5">
      <c r="A182" t="s">
        <v>224</v>
      </c>
      <c r="B182" t="s">
        <v>225</v>
      </c>
      <c r="C182">
        <f>VLOOKUP(A182,ID!$A$1:$B$855,2,FALSE)</f>
        <v>579328</v>
      </c>
      <c r="D182" t="s">
        <v>1596</v>
      </c>
      <c r="E182">
        <v>95.2</v>
      </c>
    </row>
    <row r="183" spans="1:5" x14ac:dyDescent="0.5">
      <c r="A183" t="s">
        <v>1017</v>
      </c>
      <c r="B183" t="s">
        <v>89</v>
      </c>
      <c r="C183">
        <f>VLOOKUP(A183,ID!$A$1:$B$855,2,FALSE)</f>
        <v>606965</v>
      </c>
      <c r="D183" t="s">
        <v>1596</v>
      </c>
      <c r="E183">
        <v>95.1</v>
      </c>
    </row>
    <row r="184" spans="1:5" x14ac:dyDescent="0.5">
      <c r="A184" t="s">
        <v>690</v>
      </c>
      <c r="B184" t="s">
        <v>260</v>
      </c>
      <c r="C184">
        <f>VLOOKUP(A184,ID!$A$1:$B$855,2,FALSE)</f>
        <v>663559</v>
      </c>
      <c r="D184" t="s">
        <v>1596</v>
      </c>
      <c r="E184">
        <v>95.1</v>
      </c>
    </row>
    <row r="185" spans="1:5" x14ac:dyDescent="0.5">
      <c r="A185" t="s">
        <v>323</v>
      </c>
      <c r="B185" t="s">
        <v>175</v>
      </c>
      <c r="C185">
        <f>VLOOKUP(A185,ID!$A$1:$B$855,2,FALSE)</f>
        <v>675916</v>
      </c>
      <c r="D185" t="s">
        <v>1596</v>
      </c>
      <c r="E185">
        <v>95.1</v>
      </c>
    </row>
    <row r="186" spans="1:5" x14ac:dyDescent="0.5">
      <c r="A186" t="s">
        <v>1016</v>
      </c>
      <c r="B186" t="s">
        <v>944</v>
      </c>
      <c r="C186">
        <f>VLOOKUP(A186,ID!$A$1:$B$855,2,FALSE)</f>
        <v>671345</v>
      </c>
      <c r="D186" t="s">
        <v>1596</v>
      </c>
      <c r="E186">
        <v>95.1</v>
      </c>
    </row>
    <row r="187" spans="1:5" x14ac:dyDescent="0.5">
      <c r="A187" t="s">
        <v>1015</v>
      </c>
      <c r="B187" t="s">
        <v>1014</v>
      </c>
      <c r="C187">
        <f>VLOOKUP(A187,ID!$A$1:$B$855,2,FALSE)</f>
        <v>669912</v>
      </c>
      <c r="D187" t="s">
        <v>1596</v>
      </c>
      <c r="E187">
        <v>95</v>
      </c>
    </row>
    <row r="188" spans="1:5" x14ac:dyDescent="0.5">
      <c r="A188" t="s">
        <v>271</v>
      </c>
      <c r="B188" t="s">
        <v>272</v>
      </c>
      <c r="C188">
        <f>VLOOKUP(A188,ID!$A$1:$B$855,2,FALSE)</f>
        <v>543101</v>
      </c>
      <c r="D188" t="s">
        <v>1596</v>
      </c>
      <c r="E188">
        <v>95</v>
      </c>
    </row>
    <row r="189" spans="1:5" x14ac:dyDescent="0.5">
      <c r="A189" t="s">
        <v>705</v>
      </c>
      <c r="B189" t="s">
        <v>245</v>
      </c>
      <c r="C189">
        <f>VLOOKUP(A189,ID!$A$1:$B$855,2,FALSE)</f>
        <v>446321</v>
      </c>
      <c r="D189" t="s">
        <v>1596</v>
      </c>
      <c r="E189">
        <v>95</v>
      </c>
    </row>
    <row r="190" spans="1:5" x14ac:dyDescent="0.5">
      <c r="A190" t="s">
        <v>638</v>
      </c>
      <c r="B190" t="s">
        <v>481</v>
      </c>
      <c r="C190">
        <f>VLOOKUP(A190,ID!$A$1:$B$855,2,FALSE)</f>
        <v>656849</v>
      </c>
      <c r="D190" t="s">
        <v>1596</v>
      </c>
      <c r="E190">
        <v>95</v>
      </c>
    </row>
    <row r="191" spans="1:5" x14ac:dyDescent="0.5">
      <c r="A191" t="s">
        <v>794</v>
      </c>
      <c r="B191" t="s">
        <v>795</v>
      </c>
      <c r="C191">
        <f>VLOOKUP(A191,ID!$A$1:$B$855,2,FALSE)</f>
        <v>685503</v>
      </c>
      <c r="D191" t="s">
        <v>1596</v>
      </c>
      <c r="E191">
        <v>94.9</v>
      </c>
    </row>
    <row r="192" spans="1:5" x14ac:dyDescent="0.5">
      <c r="A192" t="s">
        <v>301</v>
      </c>
      <c r="B192" t="s">
        <v>247</v>
      </c>
      <c r="C192">
        <f>VLOOKUP(A192,ID!$A$1:$B$855,2,FALSE)</f>
        <v>621237</v>
      </c>
      <c r="D192" t="s">
        <v>1596</v>
      </c>
      <c r="E192">
        <v>94.8</v>
      </c>
    </row>
    <row r="193" spans="1:5" x14ac:dyDescent="0.5">
      <c r="A193" t="s">
        <v>831</v>
      </c>
      <c r="B193" t="s">
        <v>89</v>
      </c>
      <c r="C193">
        <f>VLOOKUP(A193,ID!$A$1:$B$855,2,FALSE)</f>
        <v>595939</v>
      </c>
      <c r="D193" t="s">
        <v>1596</v>
      </c>
      <c r="E193">
        <v>94.8</v>
      </c>
    </row>
    <row r="194" spans="1:5" x14ac:dyDescent="0.5">
      <c r="A194" t="s">
        <v>514</v>
      </c>
      <c r="B194" t="s">
        <v>305</v>
      </c>
      <c r="C194">
        <f>VLOOKUP(A194,ID!$A$1:$B$855,2,FALSE)</f>
        <v>622251</v>
      </c>
      <c r="D194" t="s">
        <v>1596</v>
      </c>
      <c r="E194">
        <v>94.8</v>
      </c>
    </row>
    <row r="195" spans="1:5" x14ac:dyDescent="0.5">
      <c r="A195" t="s">
        <v>755</v>
      </c>
      <c r="B195" t="s">
        <v>95</v>
      </c>
      <c r="C195">
        <f>VLOOKUP(A195,ID!$A$1:$B$855,2,FALSE)</f>
        <v>453281</v>
      </c>
      <c r="D195" t="s">
        <v>1596</v>
      </c>
      <c r="E195">
        <v>94.8</v>
      </c>
    </row>
    <row r="196" spans="1:5" x14ac:dyDescent="0.5">
      <c r="A196" t="s">
        <v>377</v>
      </c>
      <c r="B196" t="s">
        <v>141</v>
      </c>
      <c r="C196">
        <f>VLOOKUP(A196,ID!$A$1:$B$855,2,FALSE)</f>
        <v>670912</v>
      </c>
      <c r="D196" t="s">
        <v>1596</v>
      </c>
      <c r="E196">
        <v>94.8</v>
      </c>
    </row>
    <row r="197" spans="1:5" x14ac:dyDescent="0.5">
      <c r="A197" t="s">
        <v>557</v>
      </c>
      <c r="B197" t="s">
        <v>558</v>
      </c>
      <c r="C197">
        <f>VLOOKUP(A197,ID!$A$1:$B$855,2,FALSE)</f>
        <v>656420</v>
      </c>
      <c r="D197" t="s">
        <v>1596</v>
      </c>
      <c r="E197">
        <v>94.7</v>
      </c>
    </row>
    <row r="198" spans="1:5" x14ac:dyDescent="0.5">
      <c r="A198" t="s">
        <v>130</v>
      </c>
      <c r="B198" t="s">
        <v>131</v>
      </c>
      <c r="C198">
        <f>VLOOKUP(A198,ID!$A$1:$B$855,2,FALSE)</f>
        <v>669373</v>
      </c>
      <c r="D198" t="s">
        <v>1596</v>
      </c>
      <c r="E198">
        <v>94.6</v>
      </c>
    </row>
    <row r="199" spans="1:5" x14ac:dyDescent="0.5">
      <c r="A199" t="s">
        <v>1013</v>
      </c>
      <c r="B199" t="s">
        <v>1012</v>
      </c>
      <c r="C199">
        <f>VLOOKUP(A199,ID!$A$1:$B$855,2,FALSE)</f>
        <v>628345</v>
      </c>
      <c r="D199" t="s">
        <v>1596</v>
      </c>
      <c r="E199">
        <v>94.6</v>
      </c>
    </row>
    <row r="200" spans="1:5" x14ac:dyDescent="0.5">
      <c r="A200" t="s">
        <v>552</v>
      </c>
      <c r="B200" t="s">
        <v>177</v>
      </c>
      <c r="C200">
        <f>VLOOKUP(A200,ID!$A$1:$B$855,2,FALSE)</f>
        <v>572193</v>
      </c>
      <c r="D200" t="s">
        <v>1596</v>
      </c>
      <c r="E200">
        <v>94.6</v>
      </c>
    </row>
    <row r="201" spans="1:5" x14ac:dyDescent="0.5">
      <c r="A201" t="s">
        <v>100</v>
      </c>
      <c r="B201" t="s">
        <v>101</v>
      </c>
      <c r="C201">
        <f>VLOOKUP(A201,ID!$A$1:$B$855,2,FALSE)</f>
        <v>669302</v>
      </c>
      <c r="D201" t="s">
        <v>1596</v>
      </c>
      <c r="E201">
        <v>94.6</v>
      </c>
    </row>
    <row r="202" spans="1:5" x14ac:dyDescent="0.5">
      <c r="A202" t="s">
        <v>419</v>
      </c>
      <c r="B202" t="s">
        <v>420</v>
      </c>
      <c r="C202">
        <f>VLOOKUP(A202,ID!$A$1:$B$855,2,FALSE)</f>
        <v>622253</v>
      </c>
      <c r="D202" t="s">
        <v>1596</v>
      </c>
      <c r="E202">
        <v>94.6</v>
      </c>
    </row>
    <row r="203" spans="1:5" x14ac:dyDescent="0.5">
      <c r="A203" t="s">
        <v>461</v>
      </c>
      <c r="B203" t="s">
        <v>151</v>
      </c>
      <c r="C203">
        <f>VLOOKUP(A203,ID!$A$1:$B$855,2,FALSE)</f>
        <v>592644</v>
      </c>
      <c r="D203" t="s">
        <v>1596</v>
      </c>
      <c r="E203">
        <v>94.6</v>
      </c>
    </row>
    <row r="204" spans="1:5" x14ac:dyDescent="0.5">
      <c r="A204" t="s">
        <v>574</v>
      </c>
      <c r="B204" t="s">
        <v>575</v>
      </c>
      <c r="C204">
        <f>VLOOKUP(A204,ID!$A$1:$B$855,2,FALSE)</f>
        <v>605151</v>
      </c>
      <c r="D204" t="s">
        <v>1596</v>
      </c>
      <c r="E204">
        <v>94.6</v>
      </c>
    </row>
    <row r="205" spans="1:5" x14ac:dyDescent="0.5">
      <c r="A205" t="s">
        <v>1011</v>
      </c>
      <c r="B205" t="s">
        <v>681</v>
      </c>
      <c r="C205">
        <f>VLOOKUP(A205,ID!$A$1:$B$855,2,FALSE)</f>
        <v>621261</v>
      </c>
      <c r="D205" t="s">
        <v>1596</v>
      </c>
      <c r="E205">
        <v>94.5</v>
      </c>
    </row>
    <row r="206" spans="1:5" x14ac:dyDescent="0.5">
      <c r="A206" t="s">
        <v>942</v>
      </c>
      <c r="B206" t="s">
        <v>645</v>
      </c>
      <c r="C206">
        <f>VLOOKUP(A206,ID!$A$1:$B$855,2,FALSE)</f>
        <v>476594</v>
      </c>
      <c r="D206" t="s">
        <v>1596</v>
      </c>
      <c r="E206">
        <v>94.4</v>
      </c>
    </row>
    <row r="207" spans="1:5" x14ac:dyDescent="0.5">
      <c r="A207" t="s">
        <v>302</v>
      </c>
      <c r="B207" t="s">
        <v>303</v>
      </c>
      <c r="C207">
        <f>VLOOKUP(A207,ID!$A$1:$B$855,2,FALSE)</f>
        <v>594798</v>
      </c>
      <c r="D207" t="s">
        <v>1596</v>
      </c>
      <c r="E207">
        <v>94.4</v>
      </c>
    </row>
    <row r="208" spans="1:5" x14ac:dyDescent="0.5">
      <c r="A208" t="s">
        <v>896</v>
      </c>
      <c r="B208" t="s">
        <v>610</v>
      </c>
      <c r="C208">
        <f>VLOOKUP(A208,ID!$A$1:$B$855,2,FALSE)</f>
        <v>669935</v>
      </c>
      <c r="D208" t="s">
        <v>1596</v>
      </c>
      <c r="E208">
        <v>94.3</v>
      </c>
    </row>
    <row r="209" spans="1:5" x14ac:dyDescent="0.5">
      <c r="A209" t="s">
        <v>895</v>
      </c>
      <c r="B209" t="s">
        <v>97</v>
      </c>
      <c r="C209">
        <f>VLOOKUP(A209,ID!$A$1:$B$855,2,FALSE)</f>
        <v>592716</v>
      </c>
      <c r="D209" t="s">
        <v>1596</v>
      </c>
      <c r="E209">
        <v>94.3</v>
      </c>
    </row>
    <row r="210" spans="1:5" x14ac:dyDescent="0.5">
      <c r="A210" t="s">
        <v>642</v>
      </c>
      <c r="B210" t="s">
        <v>643</v>
      </c>
      <c r="C210">
        <f>VLOOKUP(A210,ID!$A$1:$B$855,2,FALSE)</f>
        <v>664062</v>
      </c>
      <c r="D210" t="s">
        <v>1596</v>
      </c>
      <c r="E210">
        <v>94.3</v>
      </c>
    </row>
    <row r="211" spans="1:5" x14ac:dyDescent="0.5">
      <c r="A211" t="s">
        <v>202</v>
      </c>
      <c r="B211" t="s">
        <v>583</v>
      </c>
      <c r="C211">
        <f>VLOOKUP(A211,ID!$A$1:$B$855,2,FALSE)</f>
        <v>542881</v>
      </c>
      <c r="D211" t="s">
        <v>1596</v>
      </c>
      <c r="E211">
        <v>94.2</v>
      </c>
    </row>
    <row r="212" spans="1:5" x14ac:dyDescent="0.5">
      <c r="A212" t="s">
        <v>464</v>
      </c>
      <c r="B212" t="s">
        <v>465</v>
      </c>
      <c r="C212">
        <f>VLOOKUP(A212,ID!$A$1:$B$855,2,FALSE)</f>
        <v>641482</v>
      </c>
      <c r="D212" t="s">
        <v>1596</v>
      </c>
      <c r="E212">
        <v>94.2</v>
      </c>
    </row>
    <row r="213" spans="1:5" x14ac:dyDescent="0.5">
      <c r="A213" t="s">
        <v>499</v>
      </c>
      <c r="B213" t="s">
        <v>25</v>
      </c>
      <c r="C213">
        <f>VLOOKUP(A213,ID!$A$1:$B$855,2,FALSE)</f>
        <v>669330</v>
      </c>
      <c r="D213" t="s">
        <v>1596</v>
      </c>
      <c r="E213">
        <v>94.2</v>
      </c>
    </row>
    <row r="214" spans="1:5" x14ac:dyDescent="0.5">
      <c r="A214" t="s">
        <v>144</v>
      </c>
      <c r="B214" t="s">
        <v>145</v>
      </c>
      <c r="C214">
        <f>VLOOKUP(A214,ID!$A$1:$B$855,2,FALSE)</f>
        <v>664299</v>
      </c>
      <c r="D214" t="s">
        <v>1596</v>
      </c>
      <c r="E214">
        <v>94.1</v>
      </c>
    </row>
    <row r="215" spans="1:5" x14ac:dyDescent="0.5">
      <c r="A215" t="s">
        <v>608</v>
      </c>
      <c r="B215" t="s">
        <v>247</v>
      </c>
      <c r="C215">
        <f>VLOOKUP(A215,ID!$A$1:$B$855,2,FALSE)</f>
        <v>501625</v>
      </c>
      <c r="D215" t="s">
        <v>1596</v>
      </c>
      <c r="E215">
        <v>94</v>
      </c>
    </row>
    <row r="216" spans="1:5" x14ac:dyDescent="0.5">
      <c r="A216" t="s">
        <v>732</v>
      </c>
      <c r="B216" t="s">
        <v>189</v>
      </c>
      <c r="C216">
        <f>VLOOKUP(A216,ID!$A$1:$B$855,2,FALSE)</f>
        <v>656638</v>
      </c>
      <c r="D216" t="s">
        <v>1596</v>
      </c>
      <c r="E216">
        <v>94</v>
      </c>
    </row>
    <row r="217" spans="1:5" x14ac:dyDescent="0.5">
      <c r="A217" t="s">
        <v>636</v>
      </c>
      <c r="B217" t="s">
        <v>447</v>
      </c>
      <c r="C217">
        <f>VLOOKUP(A217,ID!$A$1:$B$855,2,FALSE)</f>
        <v>656322</v>
      </c>
      <c r="D217" t="s">
        <v>1596</v>
      </c>
      <c r="E217">
        <v>94</v>
      </c>
    </row>
    <row r="218" spans="1:5" x14ac:dyDescent="0.5">
      <c r="A218" t="s">
        <v>811</v>
      </c>
      <c r="B218" t="s">
        <v>139</v>
      </c>
      <c r="C218">
        <f>VLOOKUP(A218,ID!$A$1:$B$855,2,FALSE)</f>
        <v>592717</v>
      </c>
      <c r="D218" t="s">
        <v>1596</v>
      </c>
      <c r="E218">
        <v>94</v>
      </c>
    </row>
    <row r="219" spans="1:5" x14ac:dyDescent="0.5">
      <c r="A219" t="s">
        <v>316</v>
      </c>
      <c r="B219" t="s">
        <v>251</v>
      </c>
      <c r="C219">
        <f>VLOOKUP(A219,ID!$A$1:$B$855,2,FALSE)</f>
        <v>518876</v>
      </c>
      <c r="D219" t="s">
        <v>1596</v>
      </c>
      <c r="E219">
        <v>94</v>
      </c>
    </row>
    <row r="220" spans="1:5" x14ac:dyDescent="0.5">
      <c r="A220" t="s">
        <v>910</v>
      </c>
      <c r="B220" t="s">
        <v>264</v>
      </c>
      <c r="C220">
        <f>VLOOKUP(A220,ID!$A$1:$B$855,2,FALSE)</f>
        <v>592169</v>
      </c>
      <c r="D220" t="s">
        <v>1596</v>
      </c>
      <c r="E220">
        <v>93.9</v>
      </c>
    </row>
    <row r="221" spans="1:5" x14ac:dyDescent="0.5">
      <c r="A221" t="s">
        <v>202</v>
      </c>
      <c r="B221" t="s">
        <v>161</v>
      </c>
      <c r="C221">
        <f>VLOOKUP(A221,ID!$A$1:$B$855,2,FALSE)</f>
        <v>542881</v>
      </c>
      <c r="D221" t="s">
        <v>1596</v>
      </c>
      <c r="E221">
        <v>93.9</v>
      </c>
    </row>
    <row r="222" spans="1:5" x14ac:dyDescent="0.5">
      <c r="A222" t="s">
        <v>494</v>
      </c>
      <c r="B222" t="s">
        <v>1010</v>
      </c>
      <c r="C222">
        <f>VLOOKUP(A222,ID!$A$1:$B$855,2,FALSE)</f>
        <v>650893</v>
      </c>
      <c r="D222" t="s">
        <v>1596</v>
      </c>
      <c r="E222">
        <v>93.9</v>
      </c>
    </row>
    <row r="223" spans="1:5" x14ac:dyDescent="0.5">
      <c r="A223" t="s">
        <v>244</v>
      </c>
      <c r="B223" t="s">
        <v>245</v>
      </c>
      <c r="C223">
        <f>VLOOKUP(A223,ID!$A$1:$B$855,2,FALSE)</f>
        <v>548389</v>
      </c>
      <c r="D223" t="s">
        <v>1596</v>
      </c>
      <c r="E223">
        <v>93.8</v>
      </c>
    </row>
    <row r="224" spans="1:5" x14ac:dyDescent="0.5">
      <c r="A224" t="s">
        <v>118</v>
      </c>
      <c r="B224" t="s">
        <v>119</v>
      </c>
      <c r="C224">
        <f>VLOOKUP(A224,ID!$A$1:$B$855,2,FALSE)</f>
        <v>543294</v>
      </c>
      <c r="D224" t="s">
        <v>1596</v>
      </c>
      <c r="E224">
        <v>93.8</v>
      </c>
    </row>
    <row r="225" spans="1:5" x14ac:dyDescent="0.5">
      <c r="A225" t="s">
        <v>601</v>
      </c>
      <c r="B225" t="s">
        <v>422</v>
      </c>
      <c r="C225">
        <f>VLOOKUP(A225,ID!$A$1:$B$855,2,FALSE)</f>
        <v>663432</v>
      </c>
      <c r="D225" t="s">
        <v>1596</v>
      </c>
      <c r="E225">
        <v>93.8</v>
      </c>
    </row>
    <row r="226" spans="1:5" x14ac:dyDescent="0.5">
      <c r="A226" t="s">
        <v>184</v>
      </c>
      <c r="B226" t="s">
        <v>251</v>
      </c>
      <c r="C226">
        <f>VLOOKUP(A226,ID!$A$1:$B$855,2,FALSE)</f>
        <v>592761</v>
      </c>
      <c r="D226" t="s">
        <v>1596</v>
      </c>
      <c r="E226">
        <v>93.8</v>
      </c>
    </row>
    <row r="227" spans="1:5" x14ac:dyDescent="0.5">
      <c r="A227" t="s">
        <v>1009</v>
      </c>
      <c r="B227" t="s">
        <v>203</v>
      </c>
      <c r="C227">
        <f>VLOOKUP(A227,ID!$A$1:$B$855,2,FALSE)</f>
        <v>571871</v>
      </c>
      <c r="D227" t="s">
        <v>1596</v>
      </c>
      <c r="E227">
        <v>93.5</v>
      </c>
    </row>
    <row r="228" spans="1:5" x14ac:dyDescent="0.5">
      <c r="A228" t="s">
        <v>763</v>
      </c>
      <c r="B228" t="s">
        <v>481</v>
      </c>
      <c r="C228">
        <f>VLOOKUP(A228,ID!$A$1:$B$855,2,FALSE)</f>
        <v>605276</v>
      </c>
      <c r="D228" t="s">
        <v>1596</v>
      </c>
      <c r="E228">
        <v>93.5</v>
      </c>
    </row>
    <row r="229" spans="1:5" x14ac:dyDescent="0.5">
      <c r="A229" t="s">
        <v>234</v>
      </c>
      <c r="B229" t="s">
        <v>235</v>
      </c>
      <c r="C229">
        <f>VLOOKUP(A229,ID!$A$1:$B$855,2,FALSE)</f>
        <v>502179</v>
      </c>
      <c r="D229" t="s">
        <v>1596</v>
      </c>
      <c r="E229">
        <v>93.5</v>
      </c>
    </row>
    <row r="230" spans="1:5" x14ac:dyDescent="0.5">
      <c r="A230" t="s">
        <v>211</v>
      </c>
      <c r="B230" t="s">
        <v>119</v>
      </c>
      <c r="C230">
        <f>VLOOKUP(A230,ID!$A$1:$B$855,2,FALSE)</f>
        <v>641745</v>
      </c>
      <c r="D230" t="s">
        <v>1596</v>
      </c>
      <c r="E230">
        <v>93.5</v>
      </c>
    </row>
    <row r="231" spans="1:5" x14ac:dyDescent="0.5">
      <c r="A231" t="s">
        <v>902</v>
      </c>
      <c r="B231" t="s">
        <v>903</v>
      </c>
      <c r="C231">
        <f>VLOOKUP(A231,ID!$A$1:$B$855,2,FALSE)</f>
        <v>656620</v>
      </c>
      <c r="D231" t="s">
        <v>1596</v>
      </c>
      <c r="E231">
        <v>93.5</v>
      </c>
    </row>
    <row r="232" spans="1:5" x14ac:dyDescent="0.5">
      <c r="A232" t="s">
        <v>60</v>
      </c>
      <c r="B232" t="s">
        <v>61</v>
      </c>
      <c r="C232">
        <f>VLOOKUP(A232,ID!$A$1:$B$855,2,FALSE)</f>
        <v>605483</v>
      </c>
      <c r="D232" t="s">
        <v>1596</v>
      </c>
      <c r="E232">
        <v>93.5</v>
      </c>
    </row>
    <row r="233" spans="1:5" x14ac:dyDescent="0.5">
      <c r="A233" t="s">
        <v>330</v>
      </c>
      <c r="B233" t="s">
        <v>109</v>
      </c>
      <c r="C233">
        <f>VLOOKUP(A233,ID!$A$1:$B$855,2,FALSE)</f>
        <v>545333</v>
      </c>
      <c r="D233" t="s">
        <v>1596</v>
      </c>
      <c r="E233">
        <v>93.5</v>
      </c>
    </row>
    <row r="234" spans="1:5" x14ac:dyDescent="0.5">
      <c r="A234" t="s">
        <v>148</v>
      </c>
      <c r="B234" t="s">
        <v>89</v>
      </c>
      <c r="C234">
        <f>VLOOKUP(A234,ID!$A$1:$B$855,2,FALSE)</f>
        <v>593958</v>
      </c>
      <c r="D234" t="s">
        <v>1596</v>
      </c>
      <c r="E234">
        <v>93.4</v>
      </c>
    </row>
    <row r="235" spans="1:5" x14ac:dyDescent="0.5">
      <c r="A235" t="s">
        <v>796</v>
      </c>
      <c r="B235" t="s">
        <v>797</v>
      </c>
      <c r="C235">
        <f>VLOOKUP(A235,ID!$A$1:$B$855,2,FALSE)</f>
        <v>607625</v>
      </c>
      <c r="D235" t="s">
        <v>1596</v>
      </c>
      <c r="E235">
        <v>93.4</v>
      </c>
    </row>
    <row r="236" spans="1:5" x14ac:dyDescent="0.5">
      <c r="A236" t="s">
        <v>341</v>
      </c>
      <c r="B236" t="s">
        <v>342</v>
      </c>
      <c r="C236">
        <f>VLOOKUP(A236,ID!$A$1:$B$855,2,FALSE)</f>
        <v>456501</v>
      </c>
      <c r="D236" t="s">
        <v>1596</v>
      </c>
      <c r="E236">
        <v>93.4</v>
      </c>
    </row>
    <row r="237" spans="1:5" x14ac:dyDescent="0.5">
      <c r="A237" t="s">
        <v>184</v>
      </c>
      <c r="B237" t="s">
        <v>520</v>
      </c>
      <c r="C237">
        <f>VLOOKUP(A237,ID!$A$1:$B$855,2,FALSE)</f>
        <v>592761</v>
      </c>
      <c r="D237" t="s">
        <v>1596</v>
      </c>
      <c r="E237">
        <v>93.3</v>
      </c>
    </row>
    <row r="238" spans="1:5" x14ac:dyDescent="0.5">
      <c r="A238" t="s">
        <v>550</v>
      </c>
      <c r="B238" t="s">
        <v>105</v>
      </c>
      <c r="C238">
        <f>VLOOKUP(A238,ID!$A$1:$B$855,2,FALSE)</f>
        <v>594577</v>
      </c>
      <c r="D238" t="s">
        <v>1596</v>
      </c>
      <c r="E238">
        <v>93.2</v>
      </c>
    </row>
    <row r="239" spans="1:5" x14ac:dyDescent="0.5">
      <c r="A239" t="s">
        <v>617</v>
      </c>
      <c r="B239" t="s">
        <v>229</v>
      </c>
      <c r="C239">
        <f>VLOOKUP(A239,ID!$A$1:$B$855,2,FALSE)</f>
        <v>533167</v>
      </c>
      <c r="D239" t="s">
        <v>1596</v>
      </c>
      <c r="E239">
        <v>93.2</v>
      </c>
    </row>
    <row r="240" spans="1:5" x14ac:dyDescent="0.5">
      <c r="A240" t="s">
        <v>413</v>
      </c>
      <c r="B240" t="s">
        <v>247</v>
      </c>
      <c r="C240">
        <f>VLOOKUP(A240,ID!$A$1:$B$855,2,FALSE)</f>
        <v>614179</v>
      </c>
      <c r="D240" t="s">
        <v>1596</v>
      </c>
      <c r="E240">
        <v>93.2</v>
      </c>
    </row>
    <row r="241" spans="1:5" x14ac:dyDescent="0.5">
      <c r="A241" t="s">
        <v>365</v>
      </c>
      <c r="B241" t="s">
        <v>73</v>
      </c>
      <c r="C241">
        <f>VLOOKUP(A241,ID!$A$1:$B$855,2,FALSE)</f>
        <v>672578</v>
      </c>
      <c r="D241" t="s">
        <v>1596</v>
      </c>
      <c r="E241">
        <v>93.2</v>
      </c>
    </row>
    <row r="242" spans="1:5" x14ac:dyDescent="0.5">
      <c r="A242" t="s">
        <v>12</v>
      </c>
      <c r="B242" t="s">
        <v>13</v>
      </c>
      <c r="C242">
        <f>VLOOKUP(A242,ID!$A$1:$B$855,2,FALSE)</f>
        <v>592662</v>
      </c>
      <c r="D242" t="s">
        <v>1596</v>
      </c>
      <c r="E242">
        <v>93.1</v>
      </c>
    </row>
    <row r="243" spans="1:5" x14ac:dyDescent="0.5">
      <c r="A243" t="s">
        <v>136</v>
      </c>
      <c r="B243" t="s">
        <v>137</v>
      </c>
      <c r="C243">
        <f>VLOOKUP(A243,ID!$A$1:$B$855,2,FALSE)</f>
        <v>448179</v>
      </c>
      <c r="D243" t="s">
        <v>1596</v>
      </c>
      <c r="E243">
        <v>93.1</v>
      </c>
    </row>
    <row r="244" spans="1:5" x14ac:dyDescent="0.5">
      <c r="A244" t="s">
        <v>779</v>
      </c>
      <c r="B244" t="s">
        <v>65</v>
      </c>
      <c r="C244">
        <f>VLOOKUP(A244,ID!$A$1:$B$855,2,FALSE)</f>
        <v>643230</v>
      </c>
      <c r="D244" t="s">
        <v>1596</v>
      </c>
      <c r="E244">
        <v>93.1</v>
      </c>
    </row>
    <row r="245" spans="1:5" x14ac:dyDescent="0.5">
      <c r="A245" t="s">
        <v>669</v>
      </c>
      <c r="B245" t="s">
        <v>264</v>
      </c>
      <c r="C245">
        <f>VLOOKUP(A245,ID!$A$1:$B$855,2,FALSE)</f>
        <v>451584</v>
      </c>
      <c r="D245" t="s">
        <v>1596</v>
      </c>
      <c r="E245">
        <v>93.1</v>
      </c>
    </row>
    <row r="246" spans="1:5" x14ac:dyDescent="0.5">
      <c r="A246" t="s">
        <v>735</v>
      </c>
      <c r="B246" t="s">
        <v>242</v>
      </c>
      <c r="C246">
        <f>VLOOKUP(A246,ID!$A$1:$B$855,2,FALSE)</f>
        <v>623364</v>
      </c>
      <c r="D246" t="s">
        <v>1596</v>
      </c>
      <c r="E246">
        <v>93.1</v>
      </c>
    </row>
    <row r="247" spans="1:5" x14ac:dyDescent="0.5">
      <c r="A247" t="s">
        <v>761</v>
      </c>
      <c r="B247" t="s">
        <v>434</v>
      </c>
      <c r="C247">
        <f>VLOOKUP(A247,ID!$A$1:$B$855,2,FALSE)</f>
        <v>593619</v>
      </c>
      <c r="D247" t="s">
        <v>1596</v>
      </c>
      <c r="E247">
        <v>93</v>
      </c>
    </row>
    <row r="248" spans="1:5" x14ac:dyDescent="0.5">
      <c r="A248" t="s">
        <v>803</v>
      </c>
      <c r="B248" t="s">
        <v>41</v>
      </c>
      <c r="C248">
        <f>VLOOKUP(A248,ID!$A$1:$B$855,2,FALSE)</f>
        <v>676606</v>
      </c>
      <c r="D248" t="s">
        <v>1596</v>
      </c>
      <c r="E248">
        <v>92.9</v>
      </c>
    </row>
    <row r="249" spans="1:5" x14ac:dyDescent="0.5">
      <c r="A249" t="s">
        <v>730</v>
      </c>
      <c r="B249" t="s">
        <v>25</v>
      </c>
      <c r="C249">
        <f>VLOOKUP(A249,ID!$A$1:$B$855,2,FALSE)</f>
        <v>676604</v>
      </c>
      <c r="D249" t="s">
        <v>1596</v>
      </c>
      <c r="E249">
        <v>92.9</v>
      </c>
    </row>
    <row r="250" spans="1:5" x14ac:dyDescent="0.5">
      <c r="A250" t="s">
        <v>257</v>
      </c>
      <c r="B250" t="s">
        <v>923</v>
      </c>
      <c r="C250">
        <f>VLOOKUP(A250,ID!$A$1:$B$855,2,FALSE)</f>
        <v>605347</v>
      </c>
      <c r="D250" t="s">
        <v>1596</v>
      </c>
      <c r="E250">
        <v>92.9</v>
      </c>
    </row>
    <row r="251" spans="1:5" x14ac:dyDescent="0.5">
      <c r="A251" t="s">
        <v>695</v>
      </c>
      <c r="B251" t="s">
        <v>272</v>
      </c>
      <c r="C251">
        <f>VLOOKUP(A251,ID!$A$1:$B$855,2,FALSE)</f>
        <v>664948</v>
      </c>
      <c r="D251" t="s">
        <v>1596</v>
      </c>
      <c r="E251">
        <v>92.9</v>
      </c>
    </row>
    <row r="252" spans="1:5" x14ac:dyDescent="0.5">
      <c r="A252" t="s">
        <v>375</v>
      </c>
      <c r="B252" t="s">
        <v>878</v>
      </c>
      <c r="C252">
        <f>VLOOKUP(A252,ID!$A$1:$B$855,2,FALSE)</f>
        <v>543507</v>
      </c>
      <c r="D252" t="s">
        <v>1596</v>
      </c>
      <c r="E252">
        <v>92.9</v>
      </c>
    </row>
    <row r="253" spans="1:5" x14ac:dyDescent="0.5">
      <c r="A253" t="s">
        <v>328</v>
      </c>
      <c r="B253" t="s">
        <v>329</v>
      </c>
      <c r="C253">
        <f>VLOOKUP(A253,ID!$A$1:$B$855,2,FALSE)</f>
        <v>664141</v>
      </c>
      <c r="D253" t="s">
        <v>1596</v>
      </c>
      <c r="E253">
        <v>92.8</v>
      </c>
    </row>
    <row r="254" spans="1:5" x14ac:dyDescent="0.5">
      <c r="A254" t="s">
        <v>477</v>
      </c>
      <c r="B254" t="s">
        <v>756</v>
      </c>
      <c r="C254">
        <f>VLOOKUP(A254,ID!$A$1:$B$855,2,FALSE)</f>
        <v>592426</v>
      </c>
      <c r="D254" t="s">
        <v>1596</v>
      </c>
      <c r="E254">
        <v>92.8</v>
      </c>
    </row>
    <row r="255" spans="1:5" x14ac:dyDescent="0.5">
      <c r="A255" t="s">
        <v>148</v>
      </c>
      <c r="B255" t="s">
        <v>1008</v>
      </c>
      <c r="C255">
        <f>VLOOKUP(A255,ID!$A$1:$B$855,2,FALSE)</f>
        <v>593958</v>
      </c>
      <c r="D255" t="s">
        <v>1596</v>
      </c>
      <c r="E255">
        <v>92.8</v>
      </c>
    </row>
    <row r="256" spans="1:5" x14ac:dyDescent="0.5">
      <c r="A256" t="s">
        <v>281</v>
      </c>
      <c r="B256" t="s">
        <v>698</v>
      </c>
      <c r="C256">
        <f>VLOOKUP(A256,ID!$A$1:$B$855,2,FALSE)</f>
        <v>593144</v>
      </c>
      <c r="D256" t="s">
        <v>1596</v>
      </c>
      <c r="E256">
        <v>92.8</v>
      </c>
    </row>
    <row r="257" spans="1:5" x14ac:dyDescent="0.5">
      <c r="A257" t="s">
        <v>448</v>
      </c>
      <c r="B257" t="s">
        <v>395</v>
      </c>
      <c r="C257">
        <f>VLOOKUP(A257,ID!$A$1:$B$855,2,FALSE)</f>
        <v>518886</v>
      </c>
      <c r="D257" t="s">
        <v>1596</v>
      </c>
      <c r="E257">
        <v>92.8</v>
      </c>
    </row>
    <row r="258" spans="1:5" x14ac:dyDescent="0.5">
      <c r="A258" t="s">
        <v>1007</v>
      </c>
      <c r="B258" t="s">
        <v>444</v>
      </c>
      <c r="C258">
        <f>VLOOKUP(A258,ID!$A$1:$B$855,2,FALSE)</f>
        <v>664123</v>
      </c>
      <c r="D258" t="s">
        <v>1596</v>
      </c>
      <c r="E258">
        <v>92.8</v>
      </c>
    </row>
    <row r="259" spans="1:5" x14ac:dyDescent="0.5">
      <c r="A259" t="s">
        <v>894</v>
      </c>
      <c r="B259" t="s">
        <v>274</v>
      </c>
      <c r="C259">
        <f>VLOOKUP(A259,ID!$A$1:$B$855,2,FALSE)</f>
        <v>621074</v>
      </c>
      <c r="D259" t="s">
        <v>1596</v>
      </c>
      <c r="E259">
        <v>92.7</v>
      </c>
    </row>
    <row r="260" spans="1:5" x14ac:dyDescent="0.5">
      <c r="A260" t="s">
        <v>682</v>
      </c>
      <c r="B260" t="s">
        <v>101</v>
      </c>
      <c r="C260">
        <f>VLOOKUP(A260,ID!$A$1:$B$855,2,FALSE)</f>
        <v>663531</v>
      </c>
      <c r="D260" t="s">
        <v>1596</v>
      </c>
      <c r="E260">
        <v>92.6</v>
      </c>
    </row>
    <row r="261" spans="1:5" x14ac:dyDescent="0.5">
      <c r="A261" t="s">
        <v>765</v>
      </c>
      <c r="B261" t="s">
        <v>720</v>
      </c>
      <c r="C261">
        <f>VLOOKUP(A261,ID!$A$1:$B$855,2,FALSE)</f>
        <v>664074</v>
      </c>
      <c r="D261" t="s">
        <v>1596</v>
      </c>
      <c r="E261">
        <v>92.5</v>
      </c>
    </row>
    <row r="262" spans="1:5" x14ac:dyDescent="0.5">
      <c r="A262" t="s">
        <v>670</v>
      </c>
      <c r="B262" t="s">
        <v>168</v>
      </c>
      <c r="C262">
        <f>VLOOKUP(A262,ID!$A$1:$B$855,2,FALSE)</f>
        <v>650556</v>
      </c>
      <c r="D262" t="s">
        <v>1596</v>
      </c>
      <c r="E262">
        <v>92.5</v>
      </c>
    </row>
    <row r="263" spans="1:5" x14ac:dyDescent="0.5">
      <c r="A263" t="s">
        <v>466</v>
      </c>
      <c r="B263" t="s">
        <v>467</v>
      </c>
      <c r="C263">
        <f>VLOOKUP(A263,ID!$A$1:$B$855,2,FALSE)</f>
        <v>592390</v>
      </c>
      <c r="D263" t="s">
        <v>1596</v>
      </c>
      <c r="E263">
        <v>92.5</v>
      </c>
    </row>
    <row r="264" spans="1:5" x14ac:dyDescent="0.5">
      <c r="A264" t="s">
        <v>799</v>
      </c>
      <c r="B264" t="s">
        <v>800</v>
      </c>
      <c r="C264">
        <f>VLOOKUP(A264,ID!$A$1:$B$855,2,FALSE)</f>
        <v>592135</v>
      </c>
      <c r="D264" t="s">
        <v>1596</v>
      </c>
      <c r="E264">
        <v>92.5</v>
      </c>
    </row>
    <row r="265" spans="1:5" x14ac:dyDescent="0.5">
      <c r="A265" t="s">
        <v>739</v>
      </c>
      <c r="B265" t="s">
        <v>643</v>
      </c>
      <c r="C265">
        <f>VLOOKUP(A265,ID!$A$1:$B$855,2,FALSE)</f>
        <v>453265</v>
      </c>
      <c r="D265" t="s">
        <v>1596</v>
      </c>
      <c r="E265">
        <v>92.4</v>
      </c>
    </row>
    <row r="266" spans="1:5" x14ac:dyDescent="0.5">
      <c r="A266" t="s">
        <v>872</v>
      </c>
      <c r="B266" t="s">
        <v>264</v>
      </c>
      <c r="C266">
        <f>VLOOKUP(A266,ID!$A$1:$B$855,2,FALSE)</f>
        <v>605521</v>
      </c>
      <c r="D266" t="s">
        <v>1596</v>
      </c>
      <c r="E266">
        <v>92.3</v>
      </c>
    </row>
    <row r="267" spans="1:5" x14ac:dyDescent="0.5">
      <c r="A267" t="s">
        <v>352</v>
      </c>
      <c r="B267" t="s">
        <v>353</v>
      </c>
      <c r="C267">
        <f>VLOOKUP(A267,ID!$A$1:$B$855,2,FALSE)</f>
        <v>663554</v>
      </c>
      <c r="D267" t="s">
        <v>1596</v>
      </c>
      <c r="E267">
        <v>92.3</v>
      </c>
    </row>
    <row r="268" spans="1:5" x14ac:dyDescent="0.5">
      <c r="A268" t="s">
        <v>96</v>
      </c>
      <c r="B268" t="s">
        <v>97</v>
      </c>
      <c r="C268">
        <f>VLOOKUP(A268,ID!$A$1:$B$855,2,FALSE)</f>
        <v>605288</v>
      </c>
      <c r="D268" t="s">
        <v>1596</v>
      </c>
      <c r="E268">
        <v>92.2</v>
      </c>
    </row>
    <row r="269" spans="1:5" x14ac:dyDescent="0.5">
      <c r="A269" t="s">
        <v>664</v>
      </c>
      <c r="B269" t="s">
        <v>29</v>
      </c>
      <c r="C269">
        <f>VLOOKUP(A269,ID!$A$1:$B$855,2,FALSE)</f>
        <v>656464</v>
      </c>
      <c r="D269" t="s">
        <v>1596</v>
      </c>
      <c r="E269">
        <v>92.2</v>
      </c>
    </row>
    <row r="270" spans="1:5" x14ac:dyDescent="0.5">
      <c r="A270" t="s">
        <v>382</v>
      </c>
      <c r="B270" t="s">
        <v>115</v>
      </c>
      <c r="C270">
        <f>VLOOKUP(A270,ID!$A$1:$B$855,2,FALSE)</f>
        <v>605447</v>
      </c>
      <c r="D270" t="s">
        <v>1596</v>
      </c>
      <c r="E270">
        <v>92.2</v>
      </c>
    </row>
    <row r="271" spans="1:5" x14ac:dyDescent="0.5">
      <c r="A271" t="s">
        <v>1006</v>
      </c>
      <c r="B271" t="s">
        <v>274</v>
      </c>
      <c r="C271">
        <f>VLOOKUP(A271,ID!$A$1:$B$855,2,FALSE)</f>
        <v>547179</v>
      </c>
      <c r="D271" t="s">
        <v>1596</v>
      </c>
      <c r="E271">
        <v>92.1</v>
      </c>
    </row>
    <row r="272" spans="1:5" x14ac:dyDescent="0.5">
      <c r="A272" t="s">
        <v>561</v>
      </c>
      <c r="B272" t="s">
        <v>295</v>
      </c>
      <c r="C272">
        <f>VLOOKUP(A272,ID!$A$1:$B$855,2,FALSE)</f>
        <v>664199</v>
      </c>
      <c r="D272" t="s">
        <v>1596</v>
      </c>
      <c r="E272">
        <v>92.1</v>
      </c>
    </row>
    <row r="273" spans="1:5" x14ac:dyDescent="0.5">
      <c r="A273" t="s">
        <v>445</v>
      </c>
      <c r="B273" t="s">
        <v>41</v>
      </c>
      <c r="C273">
        <f>VLOOKUP(A273,ID!$A$1:$B$855,2,FALSE)</f>
        <v>621295</v>
      </c>
      <c r="D273" t="s">
        <v>1596</v>
      </c>
      <c r="E273">
        <v>92.1</v>
      </c>
    </row>
    <row r="274" spans="1:5" x14ac:dyDescent="0.5">
      <c r="A274" t="s">
        <v>769</v>
      </c>
      <c r="B274" t="s">
        <v>89</v>
      </c>
      <c r="C274">
        <f>VLOOKUP(A274,ID!$A$1:$B$855,2,FALSE)</f>
        <v>519242</v>
      </c>
      <c r="D274" t="s">
        <v>1596</v>
      </c>
      <c r="E274">
        <v>92.1</v>
      </c>
    </row>
    <row r="275" spans="1:5" x14ac:dyDescent="0.5">
      <c r="A275" t="s">
        <v>114</v>
      </c>
      <c r="B275" t="s">
        <v>115</v>
      </c>
      <c r="C275">
        <f>VLOOKUP(A275,ID!$A$1:$B$855,2,FALSE)</f>
        <v>543475</v>
      </c>
      <c r="D275" t="s">
        <v>1596</v>
      </c>
      <c r="E275">
        <v>92.1</v>
      </c>
    </row>
    <row r="276" spans="1:5" x14ac:dyDescent="0.5">
      <c r="A276" t="s">
        <v>297</v>
      </c>
      <c r="B276" t="s">
        <v>298</v>
      </c>
      <c r="C276">
        <f>VLOOKUP(A276,ID!$A$1:$B$855,2,FALSE)</f>
        <v>640470</v>
      </c>
      <c r="D276" t="s">
        <v>1596</v>
      </c>
      <c r="E276">
        <v>92</v>
      </c>
    </row>
    <row r="277" spans="1:5" x14ac:dyDescent="0.5">
      <c r="A277" t="s">
        <v>326</v>
      </c>
      <c r="B277" t="s">
        <v>25</v>
      </c>
      <c r="C277">
        <f>VLOOKUP(A277,ID!$A$1:$B$855,2,FALSE)</f>
        <v>657277</v>
      </c>
      <c r="D277" t="s">
        <v>1596</v>
      </c>
      <c r="E277">
        <v>92</v>
      </c>
    </row>
    <row r="278" spans="1:5" x14ac:dyDescent="0.5">
      <c r="A278" t="s">
        <v>246</v>
      </c>
      <c r="B278" t="s">
        <v>247</v>
      </c>
      <c r="C278">
        <f>VLOOKUP(A278,ID!$A$1:$B$855,2,FALSE)</f>
        <v>621244</v>
      </c>
      <c r="D278" t="s">
        <v>1596</v>
      </c>
      <c r="E278">
        <v>92</v>
      </c>
    </row>
    <row r="279" spans="1:5" x14ac:dyDescent="0.5">
      <c r="A279" t="s">
        <v>173</v>
      </c>
      <c r="B279" t="s">
        <v>89</v>
      </c>
      <c r="C279">
        <f>VLOOKUP(A279,ID!$A$1:$B$855,2,FALSE)</f>
        <v>623167</v>
      </c>
      <c r="D279" t="s">
        <v>1596</v>
      </c>
      <c r="E279">
        <v>91.9</v>
      </c>
    </row>
    <row r="280" spans="1:5" x14ac:dyDescent="0.5">
      <c r="A280" t="s">
        <v>595</v>
      </c>
      <c r="B280" t="s">
        <v>481</v>
      </c>
      <c r="C280">
        <f>VLOOKUP(A280,ID!$A$1:$B$855,2,FALSE)</f>
        <v>456034</v>
      </c>
      <c r="D280" t="s">
        <v>1596</v>
      </c>
      <c r="E280">
        <v>91.9</v>
      </c>
    </row>
    <row r="281" spans="1:5" x14ac:dyDescent="0.5">
      <c r="A281" t="s">
        <v>154</v>
      </c>
      <c r="B281" t="s">
        <v>155</v>
      </c>
      <c r="C281">
        <f>VLOOKUP(A281,ID!$A$1:$B$855,2,FALSE)</f>
        <v>450203</v>
      </c>
      <c r="D281" t="s">
        <v>1596</v>
      </c>
      <c r="E281">
        <v>91.9</v>
      </c>
    </row>
    <row r="282" spans="1:5" x14ac:dyDescent="0.5">
      <c r="A282" t="s">
        <v>1005</v>
      </c>
      <c r="B282" t="s">
        <v>810</v>
      </c>
      <c r="C282">
        <f>VLOOKUP(A282,ID!$A$1:$B$855,2,FALSE)</f>
        <v>623474</v>
      </c>
      <c r="D282" t="s">
        <v>1596</v>
      </c>
      <c r="E282">
        <v>91.9</v>
      </c>
    </row>
    <row r="283" spans="1:5" x14ac:dyDescent="0.5">
      <c r="A283" t="s">
        <v>621</v>
      </c>
      <c r="B283" t="s">
        <v>181</v>
      </c>
      <c r="C283">
        <f>VLOOKUP(A283,ID!$A$1:$B$855,2,FALSE)</f>
        <v>595928</v>
      </c>
      <c r="D283" t="s">
        <v>1596</v>
      </c>
      <c r="E283">
        <v>91.8</v>
      </c>
    </row>
    <row r="284" spans="1:5" x14ac:dyDescent="0.5">
      <c r="A284" t="s">
        <v>925</v>
      </c>
      <c r="B284" t="s">
        <v>272</v>
      </c>
      <c r="C284">
        <f>VLOOKUP(A284,ID!$A$1:$B$855,2,FALSE)</f>
        <v>461872</v>
      </c>
      <c r="D284" t="s">
        <v>1596</v>
      </c>
      <c r="E284">
        <v>91.8</v>
      </c>
    </row>
    <row r="285" spans="1:5" x14ac:dyDescent="0.5">
      <c r="A285" t="s">
        <v>1004</v>
      </c>
      <c r="B285" t="s">
        <v>427</v>
      </c>
      <c r="C285">
        <f>VLOOKUP(A285,ID!$A$1:$B$855,2,FALSE)</f>
        <v>547176</v>
      </c>
      <c r="D285" t="s">
        <v>1596</v>
      </c>
      <c r="E285">
        <v>91.8</v>
      </c>
    </row>
    <row r="286" spans="1:5" x14ac:dyDescent="0.5">
      <c r="A286" t="s">
        <v>543</v>
      </c>
      <c r="B286" t="s">
        <v>544</v>
      </c>
      <c r="C286">
        <f>VLOOKUP(A286,ID!$A$1:$B$855,2,FALSE)</f>
        <v>621249</v>
      </c>
      <c r="D286" t="s">
        <v>1596</v>
      </c>
      <c r="E286">
        <v>91.7</v>
      </c>
    </row>
    <row r="287" spans="1:5" x14ac:dyDescent="0.5">
      <c r="A287" t="s">
        <v>742</v>
      </c>
      <c r="B287" t="s">
        <v>65</v>
      </c>
      <c r="C287">
        <f>VLOOKUP(A287,ID!$A$1:$B$855,2,FALSE)</f>
        <v>595345</v>
      </c>
      <c r="D287" t="s">
        <v>1596</v>
      </c>
      <c r="E287">
        <v>91.7</v>
      </c>
    </row>
    <row r="288" spans="1:5" x14ac:dyDescent="0.5">
      <c r="A288" t="s">
        <v>158</v>
      </c>
      <c r="B288" t="s">
        <v>159</v>
      </c>
      <c r="C288">
        <f>VLOOKUP(A288,ID!$A$1:$B$855,2,FALSE)</f>
        <v>663460</v>
      </c>
      <c r="D288" t="s">
        <v>1596</v>
      </c>
      <c r="E288">
        <v>91.6</v>
      </c>
    </row>
    <row r="289" spans="1:5" x14ac:dyDescent="0.5">
      <c r="A289" t="s">
        <v>754</v>
      </c>
      <c r="B289" t="s">
        <v>645</v>
      </c>
      <c r="C289">
        <f>VLOOKUP(A289,ID!$A$1:$B$855,2,FALSE)</f>
        <v>607229</v>
      </c>
      <c r="D289" t="s">
        <v>1596</v>
      </c>
      <c r="E289">
        <v>91.6</v>
      </c>
    </row>
    <row r="290" spans="1:5" x14ac:dyDescent="0.5">
      <c r="A290" t="s">
        <v>267</v>
      </c>
      <c r="B290" t="s">
        <v>268</v>
      </c>
      <c r="C290">
        <f>VLOOKUP(A290,ID!$A$1:$B$855,2,FALSE)</f>
        <v>661269</v>
      </c>
      <c r="D290" t="s">
        <v>1596</v>
      </c>
      <c r="E290">
        <v>91.6</v>
      </c>
    </row>
    <row r="291" spans="1:5" x14ac:dyDescent="0.5">
      <c r="A291" t="s">
        <v>401</v>
      </c>
      <c r="B291" t="s">
        <v>151</v>
      </c>
      <c r="C291">
        <f>VLOOKUP(A291,ID!$A$1:$B$855,2,FALSE)</f>
        <v>669212</v>
      </c>
      <c r="D291" t="s">
        <v>1596</v>
      </c>
      <c r="E291">
        <v>91.6</v>
      </c>
    </row>
    <row r="292" spans="1:5" x14ac:dyDescent="0.5">
      <c r="A292" t="s">
        <v>100</v>
      </c>
      <c r="B292" t="s">
        <v>25</v>
      </c>
      <c r="C292">
        <f>VLOOKUP(A292,ID!$A$1:$B$855,2,FALSE)</f>
        <v>669302</v>
      </c>
      <c r="D292" t="s">
        <v>1596</v>
      </c>
      <c r="E292">
        <v>91.5</v>
      </c>
    </row>
    <row r="293" spans="1:5" x14ac:dyDescent="0.5">
      <c r="A293" t="s">
        <v>930</v>
      </c>
      <c r="B293" t="s">
        <v>931</v>
      </c>
      <c r="C293">
        <f>VLOOKUP(A293,ID!$A$1:$B$855,2,FALSE)</f>
        <v>544931</v>
      </c>
      <c r="D293" t="s">
        <v>1596</v>
      </c>
      <c r="E293">
        <v>91.5</v>
      </c>
    </row>
    <row r="294" spans="1:5" x14ac:dyDescent="0.5">
      <c r="A294" t="s">
        <v>566</v>
      </c>
      <c r="B294" t="s">
        <v>427</v>
      </c>
      <c r="C294">
        <f>VLOOKUP(A294,ID!$A$1:$B$855,2,FALSE)</f>
        <v>663738</v>
      </c>
      <c r="D294" t="s">
        <v>1596</v>
      </c>
      <c r="E294">
        <v>91.5</v>
      </c>
    </row>
    <row r="295" spans="1:5" x14ac:dyDescent="0.5">
      <c r="A295" t="s">
        <v>782</v>
      </c>
      <c r="B295" t="s">
        <v>109</v>
      </c>
      <c r="C295">
        <f>VLOOKUP(A295,ID!$A$1:$B$855,2,FALSE)</f>
        <v>502239</v>
      </c>
      <c r="D295" t="s">
        <v>1596</v>
      </c>
      <c r="E295">
        <v>91.5</v>
      </c>
    </row>
    <row r="296" spans="1:5" x14ac:dyDescent="0.5">
      <c r="A296" t="s">
        <v>706</v>
      </c>
      <c r="B296" t="s">
        <v>242</v>
      </c>
      <c r="C296">
        <f>VLOOKUP(A296,ID!$A$1:$B$855,2,FALSE)</f>
        <v>542960</v>
      </c>
      <c r="D296" t="s">
        <v>1596</v>
      </c>
      <c r="E296">
        <v>91.4</v>
      </c>
    </row>
    <row r="297" spans="1:5" x14ac:dyDescent="0.5">
      <c r="A297" t="s">
        <v>236</v>
      </c>
      <c r="B297" t="s">
        <v>412</v>
      </c>
      <c r="C297">
        <f>VLOOKUP(A297,ID!$A$1:$B$855,2,FALSE)</f>
        <v>622491</v>
      </c>
      <c r="D297" t="s">
        <v>1596</v>
      </c>
      <c r="E297">
        <v>91.3</v>
      </c>
    </row>
    <row r="298" spans="1:5" x14ac:dyDescent="0.5">
      <c r="A298" t="s">
        <v>606</v>
      </c>
      <c r="B298" t="s">
        <v>607</v>
      </c>
      <c r="C298">
        <f>VLOOKUP(A298,ID!$A$1:$B$855,2,FALSE)</f>
        <v>607237</v>
      </c>
      <c r="D298" t="s">
        <v>1596</v>
      </c>
      <c r="E298">
        <v>91.3</v>
      </c>
    </row>
    <row r="299" spans="1:5" x14ac:dyDescent="0.5">
      <c r="A299" t="s">
        <v>648</v>
      </c>
      <c r="B299" t="s">
        <v>649</v>
      </c>
      <c r="C299">
        <f>VLOOKUP(A299,ID!$A$1:$B$855,2,FALSE)</f>
        <v>628452</v>
      </c>
      <c r="D299" t="s">
        <v>1596</v>
      </c>
      <c r="E299">
        <v>91.2</v>
      </c>
    </row>
    <row r="300" spans="1:5" x14ac:dyDescent="0.5">
      <c r="A300" t="s">
        <v>474</v>
      </c>
      <c r="B300" t="s">
        <v>662</v>
      </c>
      <c r="C300">
        <f>VLOOKUP(A300,ID!$A$1:$B$855,2,FALSE)</f>
        <v>650382</v>
      </c>
      <c r="D300" t="s">
        <v>1596</v>
      </c>
      <c r="E300">
        <v>91.2</v>
      </c>
    </row>
    <row r="301" spans="1:5" x14ac:dyDescent="0.5">
      <c r="A301" t="s">
        <v>482</v>
      </c>
      <c r="B301" t="s">
        <v>622</v>
      </c>
      <c r="C301">
        <f>VLOOKUP(A301,ID!$A$1:$B$855,2,FALSE)</f>
        <v>429722</v>
      </c>
      <c r="D301" t="s">
        <v>1596</v>
      </c>
      <c r="E301">
        <v>91.2</v>
      </c>
    </row>
    <row r="302" spans="1:5" x14ac:dyDescent="0.5">
      <c r="A302" t="s">
        <v>184</v>
      </c>
      <c r="B302" t="s">
        <v>498</v>
      </c>
      <c r="C302">
        <f>VLOOKUP(A302,ID!$A$1:$B$855,2,FALSE)</f>
        <v>592761</v>
      </c>
      <c r="D302" t="s">
        <v>1596</v>
      </c>
      <c r="E302">
        <v>91.1</v>
      </c>
    </row>
    <row r="303" spans="1:5" x14ac:dyDescent="0.5">
      <c r="A303" t="s">
        <v>932</v>
      </c>
      <c r="B303" t="s">
        <v>933</v>
      </c>
      <c r="C303">
        <f>VLOOKUP(A303,ID!$A$1:$B$855,2,FALSE)</f>
        <v>605309</v>
      </c>
      <c r="D303" t="s">
        <v>1596</v>
      </c>
      <c r="E303">
        <v>91.1</v>
      </c>
    </row>
    <row r="304" spans="1:5" x14ac:dyDescent="0.5">
      <c r="A304" t="s">
        <v>745</v>
      </c>
      <c r="B304" t="s">
        <v>19</v>
      </c>
      <c r="C304">
        <f>VLOOKUP(A304,ID!$A$1:$B$855,2,FALSE)</f>
        <v>656887</v>
      </c>
      <c r="D304" t="s">
        <v>1596</v>
      </c>
      <c r="E304">
        <v>91.1</v>
      </c>
    </row>
    <row r="305" spans="1:5" x14ac:dyDescent="0.5">
      <c r="A305" t="s">
        <v>606</v>
      </c>
      <c r="B305" t="s">
        <v>776</v>
      </c>
      <c r="C305">
        <f>VLOOKUP(A305,ID!$A$1:$B$855,2,FALSE)</f>
        <v>607237</v>
      </c>
      <c r="D305" t="s">
        <v>1596</v>
      </c>
      <c r="E305">
        <v>91.1</v>
      </c>
    </row>
    <row r="306" spans="1:5" x14ac:dyDescent="0.5">
      <c r="A306" t="s">
        <v>1003</v>
      </c>
      <c r="B306" t="s">
        <v>861</v>
      </c>
      <c r="C306">
        <f>VLOOKUP(A306,ID!$A$1:$B$855,2,FALSE)</f>
        <v>623465</v>
      </c>
      <c r="D306" t="s">
        <v>1596</v>
      </c>
      <c r="E306">
        <v>91</v>
      </c>
    </row>
    <row r="307" spans="1:5" x14ac:dyDescent="0.5">
      <c r="A307" t="s">
        <v>709</v>
      </c>
      <c r="B307" t="s">
        <v>710</v>
      </c>
      <c r="C307">
        <f>VLOOKUP(A307,ID!$A$1:$B$855,2,FALSE)</f>
        <v>573668</v>
      </c>
      <c r="D307" t="s">
        <v>1596</v>
      </c>
      <c r="E307">
        <v>90.9</v>
      </c>
    </row>
    <row r="308" spans="1:5" x14ac:dyDescent="0.5">
      <c r="A308" t="s">
        <v>387</v>
      </c>
      <c r="B308" t="s">
        <v>693</v>
      </c>
      <c r="C308">
        <f>VLOOKUP(A308,ID!$A$1:$B$855,2,FALSE)</f>
        <v>621242</v>
      </c>
      <c r="D308" t="s">
        <v>1596</v>
      </c>
      <c r="E308">
        <v>90.9</v>
      </c>
    </row>
    <row r="309" spans="1:5" x14ac:dyDescent="0.5">
      <c r="A309" t="s">
        <v>743</v>
      </c>
      <c r="B309" t="s">
        <v>89</v>
      </c>
      <c r="C309">
        <f>VLOOKUP(A309,ID!$A$1:$B$855,2,FALSE)</f>
        <v>656685</v>
      </c>
      <c r="D309" t="s">
        <v>1596</v>
      </c>
      <c r="E309">
        <v>90.9</v>
      </c>
    </row>
    <row r="310" spans="1:5" x14ac:dyDescent="0.5">
      <c r="A310" t="s">
        <v>535</v>
      </c>
      <c r="B310" t="s">
        <v>229</v>
      </c>
      <c r="C310">
        <f>VLOOKUP(A310,ID!$A$1:$B$855,2,FALSE)</f>
        <v>666159</v>
      </c>
      <c r="D310" t="s">
        <v>1596</v>
      </c>
      <c r="E310">
        <v>90.9</v>
      </c>
    </row>
    <row r="311" spans="1:5" x14ac:dyDescent="0.5">
      <c r="A311" t="s">
        <v>450</v>
      </c>
      <c r="B311" t="s">
        <v>242</v>
      </c>
      <c r="C311">
        <f>VLOOKUP(A311,ID!$A$1:$B$855,2,FALSE)</f>
        <v>502202</v>
      </c>
      <c r="D311" t="s">
        <v>1596</v>
      </c>
      <c r="E311">
        <v>90.7</v>
      </c>
    </row>
    <row r="312" spans="1:5" x14ac:dyDescent="0.5">
      <c r="A312" t="s">
        <v>531</v>
      </c>
      <c r="B312" t="s">
        <v>119</v>
      </c>
      <c r="C312">
        <f>VLOOKUP(A312,ID!$A$1:$B$855,2,FALSE)</f>
        <v>608335</v>
      </c>
      <c r="D312" t="s">
        <v>1596</v>
      </c>
      <c r="E312">
        <v>90.7</v>
      </c>
    </row>
    <row r="313" spans="1:5" x14ac:dyDescent="0.5">
      <c r="A313" t="s">
        <v>174</v>
      </c>
      <c r="B313" t="s">
        <v>175</v>
      </c>
      <c r="C313">
        <f>VLOOKUP(A313,ID!$A$1:$B$855,2,FALSE)</f>
        <v>621076</v>
      </c>
      <c r="D313" t="s">
        <v>1596</v>
      </c>
      <c r="E313">
        <v>90.7</v>
      </c>
    </row>
    <row r="314" spans="1:5" x14ac:dyDescent="0.5">
      <c r="A314" t="s">
        <v>1002</v>
      </c>
      <c r="B314" t="s">
        <v>1001</v>
      </c>
      <c r="C314">
        <f>VLOOKUP(A314,ID!$A$1:$B$855,2,FALSE)</f>
        <v>676050</v>
      </c>
      <c r="D314" t="s">
        <v>1596</v>
      </c>
      <c r="E314">
        <v>90.7</v>
      </c>
    </row>
    <row r="315" spans="1:5" x14ac:dyDescent="0.5">
      <c r="A315" t="s">
        <v>473</v>
      </c>
      <c r="B315" t="s">
        <v>185</v>
      </c>
      <c r="C315">
        <f>VLOOKUP(A315,ID!$A$1:$B$855,2,FALSE)</f>
        <v>573204</v>
      </c>
      <c r="D315" t="s">
        <v>1596</v>
      </c>
      <c r="E315">
        <v>90.6</v>
      </c>
    </row>
    <row r="316" spans="1:5" x14ac:dyDescent="0.5">
      <c r="A316" t="s">
        <v>32</v>
      </c>
      <c r="B316" t="s">
        <v>33</v>
      </c>
      <c r="C316">
        <f>VLOOKUP(A316,ID!$A$1:$B$855,2,FALSE)</f>
        <v>457918</v>
      </c>
      <c r="D316" t="s">
        <v>1596</v>
      </c>
      <c r="E316">
        <v>90.6</v>
      </c>
    </row>
    <row r="317" spans="1:5" x14ac:dyDescent="0.5">
      <c r="A317" t="s">
        <v>248</v>
      </c>
      <c r="B317" t="s">
        <v>249</v>
      </c>
      <c r="C317">
        <f>VLOOKUP(A317,ID!$A$1:$B$855,2,FALSE)</f>
        <v>593423</v>
      </c>
      <c r="D317" t="s">
        <v>1596</v>
      </c>
      <c r="E317">
        <v>90.5</v>
      </c>
    </row>
    <row r="318" spans="1:5" x14ac:dyDescent="0.5">
      <c r="A318" t="s">
        <v>76</v>
      </c>
      <c r="B318" t="s">
        <v>77</v>
      </c>
      <c r="C318">
        <f>VLOOKUP(A318,ID!$A$1:$B$855,2,FALSE)</f>
        <v>453286</v>
      </c>
      <c r="D318" t="s">
        <v>1596</v>
      </c>
      <c r="E318">
        <v>90.5</v>
      </c>
    </row>
    <row r="319" spans="1:5" x14ac:dyDescent="0.5">
      <c r="A319" t="s">
        <v>1000</v>
      </c>
      <c r="B319" t="s">
        <v>481</v>
      </c>
      <c r="C319">
        <f>VLOOKUP(A319,ID!$A$1:$B$855,2,FALSE)</f>
        <v>475479</v>
      </c>
      <c r="D319" t="s">
        <v>1596</v>
      </c>
      <c r="E319">
        <v>90.5</v>
      </c>
    </row>
    <row r="320" spans="1:5" x14ac:dyDescent="0.5">
      <c r="A320" t="s">
        <v>492</v>
      </c>
      <c r="B320" t="s">
        <v>25</v>
      </c>
      <c r="C320">
        <f>VLOOKUP(A320,ID!$A$1:$B$855,2,FALSE)</f>
        <v>641302</v>
      </c>
      <c r="D320" t="s">
        <v>1596</v>
      </c>
      <c r="E320">
        <v>90.5</v>
      </c>
    </row>
    <row r="321" spans="1:5" x14ac:dyDescent="0.5">
      <c r="A321" t="s">
        <v>999</v>
      </c>
      <c r="B321" t="s">
        <v>203</v>
      </c>
      <c r="C321">
        <f>VLOOKUP(A321,ID!$A$1:$B$855,2,FALSE)</f>
        <v>664139</v>
      </c>
      <c r="D321" t="s">
        <v>1596</v>
      </c>
      <c r="E321">
        <v>90.5</v>
      </c>
    </row>
    <row r="322" spans="1:5" x14ac:dyDescent="0.5">
      <c r="A322" t="s">
        <v>998</v>
      </c>
      <c r="B322" t="s">
        <v>115</v>
      </c>
      <c r="C322">
        <f>VLOOKUP(A322,ID!$A$1:$B$855,2,FALSE)</f>
        <v>657141</v>
      </c>
      <c r="D322" t="s">
        <v>1596</v>
      </c>
      <c r="E322">
        <v>90.4</v>
      </c>
    </row>
    <row r="323" spans="1:5" x14ac:dyDescent="0.5">
      <c r="A323" t="s">
        <v>783</v>
      </c>
      <c r="B323" t="s">
        <v>189</v>
      </c>
      <c r="C323">
        <f>VLOOKUP(A323,ID!$A$1:$B$855,2,FALSE)</f>
        <v>592222</v>
      </c>
      <c r="D323" t="s">
        <v>1596</v>
      </c>
      <c r="E323">
        <v>90.4</v>
      </c>
    </row>
    <row r="324" spans="1:5" x14ac:dyDescent="0.5">
      <c r="A324" t="s">
        <v>321</v>
      </c>
      <c r="B324" t="s">
        <v>161</v>
      </c>
      <c r="C324">
        <f>VLOOKUP(A324,ID!$A$1:$B$855,2,FALSE)</f>
        <v>656876</v>
      </c>
      <c r="D324" t="s">
        <v>1596</v>
      </c>
      <c r="E324">
        <v>90.4</v>
      </c>
    </row>
    <row r="325" spans="1:5" x14ac:dyDescent="0.5">
      <c r="A325" t="s">
        <v>184</v>
      </c>
      <c r="B325" t="s">
        <v>161</v>
      </c>
      <c r="C325">
        <f>VLOOKUP(A325,ID!$A$1:$B$855,2,FALSE)</f>
        <v>592761</v>
      </c>
      <c r="D325" t="s">
        <v>1596</v>
      </c>
      <c r="E325">
        <v>90.4</v>
      </c>
    </row>
    <row r="326" spans="1:5" x14ac:dyDescent="0.5">
      <c r="A326" t="s">
        <v>252</v>
      </c>
      <c r="B326" t="s">
        <v>253</v>
      </c>
      <c r="C326">
        <f>VLOOKUP(A326,ID!$A$1:$B$855,2,FALSE)</f>
        <v>645261</v>
      </c>
      <c r="D326" t="s">
        <v>1596</v>
      </c>
      <c r="E326">
        <v>90.4</v>
      </c>
    </row>
    <row r="327" spans="1:5" x14ac:dyDescent="0.5">
      <c r="A327" t="s">
        <v>750</v>
      </c>
      <c r="B327" t="s">
        <v>177</v>
      </c>
      <c r="C327">
        <f>VLOOKUP(A327,ID!$A$1:$B$855,2,FALSE)</f>
        <v>621114</v>
      </c>
      <c r="D327" t="s">
        <v>1596</v>
      </c>
      <c r="E327">
        <v>90.3</v>
      </c>
    </row>
    <row r="328" spans="1:5" x14ac:dyDescent="0.5">
      <c r="A328" t="s">
        <v>850</v>
      </c>
      <c r="B328" t="s">
        <v>851</v>
      </c>
      <c r="C328">
        <f>VLOOKUP(A328,ID!$A$1:$B$855,2,FALSE)</f>
        <v>592858</v>
      </c>
      <c r="D328" t="s">
        <v>1596</v>
      </c>
      <c r="E328">
        <v>90.3</v>
      </c>
    </row>
    <row r="329" spans="1:5" x14ac:dyDescent="0.5">
      <c r="A329" t="s">
        <v>668</v>
      </c>
      <c r="B329" t="s">
        <v>49</v>
      </c>
      <c r="C329">
        <f>VLOOKUP(A329,ID!$A$1:$B$855,2,FALSE)</f>
        <v>571670</v>
      </c>
      <c r="D329" t="s">
        <v>1596</v>
      </c>
      <c r="E329">
        <v>90.2</v>
      </c>
    </row>
    <row r="330" spans="1:5" x14ac:dyDescent="0.5">
      <c r="A330" t="s">
        <v>646</v>
      </c>
      <c r="B330" t="s">
        <v>647</v>
      </c>
      <c r="C330">
        <f>VLOOKUP(A330,ID!$A$1:$B$855,2,FALSE)</f>
        <v>642152</v>
      </c>
      <c r="D330" t="s">
        <v>1596</v>
      </c>
      <c r="E330">
        <v>90.2</v>
      </c>
    </row>
    <row r="331" spans="1:5" x14ac:dyDescent="0.5">
      <c r="A331" t="s">
        <v>830</v>
      </c>
      <c r="B331" t="s">
        <v>605</v>
      </c>
      <c r="C331">
        <f>VLOOKUP(A331,ID!$A$1:$B$855,2,FALSE)</f>
        <v>571882</v>
      </c>
      <c r="D331" t="s">
        <v>1596</v>
      </c>
      <c r="E331">
        <v>90.2</v>
      </c>
    </row>
    <row r="332" spans="1:5" x14ac:dyDescent="0.5">
      <c r="A332" t="s">
        <v>798</v>
      </c>
      <c r="B332" t="s">
        <v>681</v>
      </c>
      <c r="C332">
        <f>VLOOKUP(A332,ID!$A$1:$B$855,2,FALSE)</f>
        <v>608349</v>
      </c>
      <c r="D332" t="s">
        <v>1596</v>
      </c>
      <c r="E332">
        <v>90.2</v>
      </c>
    </row>
    <row r="333" spans="1:5" x14ac:dyDescent="0.5">
      <c r="A333" t="s">
        <v>926</v>
      </c>
      <c r="B333" t="s">
        <v>927</v>
      </c>
      <c r="C333">
        <f>VLOOKUP(A333,ID!$A$1:$B$855,2,FALSE)</f>
        <v>669135</v>
      </c>
      <c r="D333" t="s">
        <v>1596</v>
      </c>
      <c r="E333">
        <v>90.1</v>
      </c>
    </row>
    <row r="334" spans="1:5" x14ac:dyDescent="0.5">
      <c r="A334" t="s">
        <v>702</v>
      </c>
      <c r="B334" t="s">
        <v>61</v>
      </c>
      <c r="C334">
        <f>VLOOKUP(A334,ID!$A$1:$B$855,2,FALSE)</f>
        <v>453284</v>
      </c>
      <c r="D334" t="s">
        <v>1596</v>
      </c>
      <c r="E334">
        <v>90.1</v>
      </c>
    </row>
    <row r="335" spans="1:5" x14ac:dyDescent="0.5">
      <c r="A335" t="s">
        <v>405</v>
      </c>
      <c r="B335" t="s">
        <v>247</v>
      </c>
      <c r="C335">
        <f>VLOOKUP(A335,ID!$A$1:$B$855,2,FALSE)</f>
        <v>660761</v>
      </c>
      <c r="D335" t="s">
        <v>1596</v>
      </c>
      <c r="E335">
        <v>90</v>
      </c>
    </row>
    <row r="336" spans="1:5" x14ac:dyDescent="0.5">
      <c r="A336" t="s">
        <v>997</v>
      </c>
      <c r="B336" t="s">
        <v>129</v>
      </c>
      <c r="C336">
        <f>VLOOKUP(A336,ID!$A$1:$B$855,2,FALSE)</f>
        <v>641541</v>
      </c>
      <c r="D336" t="s">
        <v>1596</v>
      </c>
      <c r="E336">
        <v>90</v>
      </c>
    </row>
    <row r="337" spans="1:5" x14ac:dyDescent="0.5">
      <c r="A337" t="s">
        <v>870</v>
      </c>
      <c r="B337" t="s">
        <v>871</v>
      </c>
      <c r="C337">
        <f>VLOOKUP(A337,ID!$A$1:$B$855,2,FALSE)</f>
        <v>656353</v>
      </c>
      <c r="D337" t="s">
        <v>1596</v>
      </c>
      <c r="E337">
        <v>90</v>
      </c>
    </row>
    <row r="338" spans="1:5" x14ac:dyDescent="0.5">
      <c r="A338" t="s">
        <v>313</v>
      </c>
      <c r="B338" t="s">
        <v>295</v>
      </c>
      <c r="C338">
        <f>VLOOKUP(A338,ID!$A$1:$B$855,2,FALSE)</f>
        <v>621368</v>
      </c>
      <c r="D338" t="s">
        <v>1596</v>
      </c>
      <c r="E338">
        <v>89.9</v>
      </c>
    </row>
    <row r="339" spans="1:5" x14ac:dyDescent="0.5">
      <c r="A339" t="s">
        <v>48</v>
      </c>
      <c r="B339" t="s">
        <v>49</v>
      </c>
      <c r="C339">
        <f>VLOOKUP(A339,ID!$A$1:$B$855,2,FALSE)</f>
        <v>656302</v>
      </c>
      <c r="D339" t="s">
        <v>1596</v>
      </c>
      <c r="E339">
        <v>89.9</v>
      </c>
    </row>
    <row r="340" spans="1:5" x14ac:dyDescent="0.5">
      <c r="A340" t="s">
        <v>687</v>
      </c>
      <c r="B340" t="s">
        <v>87</v>
      </c>
      <c r="C340">
        <f>VLOOKUP(A340,ID!$A$1:$B$855,2,FALSE)</f>
        <v>608371</v>
      </c>
      <c r="D340" t="s">
        <v>1596</v>
      </c>
      <c r="E340">
        <v>89.9</v>
      </c>
    </row>
    <row r="341" spans="1:5" x14ac:dyDescent="0.5">
      <c r="A341" t="s">
        <v>996</v>
      </c>
      <c r="B341" t="s">
        <v>857</v>
      </c>
      <c r="C341">
        <f>VLOOKUP(A341,ID!$A$1:$B$855,2,FALSE)</f>
        <v>641672</v>
      </c>
      <c r="D341" t="s">
        <v>1596</v>
      </c>
      <c r="E341">
        <v>89.8</v>
      </c>
    </row>
    <row r="342" spans="1:5" x14ac:dyDescent="0.5">
      <c r="A342" t="s">
        <v>484</v>
      </c>
      <c r="B342" t="s">
        <v>247</v>
      </c>
      <c r="C342">
        <f>VLOOKUP(A342,ID!$A$1:$B$855,2,FALSE)</f>
        <v>500779</v>
      </c>
      <c r="D342" t="s">
        <v>1596</v>
      </c>
      <c r="E342">
        <v>89.8</v>
      </c>
    </row>
    <row r="343" spans="1:5" x14ac:dyDescent="0.5">
      <c r="A343" t="s">
        <v>287</v>
      </c>
      <c r="B343" t="s">
        <v>288</v>
      </c>
      <c r="C343">
        <f>VLOOKUP(A343,ID!$A$1:$B$855,2,FALSE)</f>
        <v>643338</v>
      </c>
      <c r="D343" t="s">
        <v>1596</v>
      </c>
      <c r="E343">
        <v>89.8</v>
      </c>
    </row>
    <row r="344" spans="1:5" x14ac:dyDescent="0.5">
      <c r="A344" t="s">
        <v>529</v>
      </c>
      <c r="B344" t="s">
        <v>530</v>
      </c>
      <c r="C344">
        <f>VLOOKUP(A344,ID!$A$1:$B$855,2,FALSE)</f>
        <v>433589</v>
      </c>
      <c r="D344" t="s">
        <v>1596</v>
      </c>
      <c r="E344">
        <v>89.8</v>
      </c>
    </row>
    <row r="345" spans="1:5" x14ac:dyDescent="0.5">
      <c r="A345" t="s">
        <v>534</v>
      </c>
      <c r="B345" t="s">
        <v>251</v>
      </c>
      <c r="C345">
        <f>VLOOKUP(A345,ID!$A$1:$B$855,2,FALSE)</f>
        <v>641729</v>
      </c>
      <c r="D345" t="s">
        <v>1596</v>
      </c>
      <c r="E345">
        <v>89.8</v>
      </c>
    </row>
    <row r="346" spans="1:5" x14ac:dyDescent="0.5">
      <c r="A346" t="s">
        <v>458</v>
      </c>
      <c r="B346" t="s">
        <v>25</v>
      </c>
      <c r="C346">
        <f>VLOOKUP(A346,ID!$A$1:$B$855,2,FALSE)</f>
        <v>641755</v>
      </c>
      <c r="D346" t="s">
        <v>1596</v>
      </c>
      <c r="E346">
        <v>89.7</v>
      </c>
    </row>
    <row r="347" spans="1:5" x14ac:dyDescent="0.5">
      <c r="A347" t="s">
        <v>627</v>
      </c>
      <c r="B347" t="s">
        <v>189</v>
      </c>
      <c r="C347">
        <f>VLOOKUP(A347,ID!$A$1:$B$855,2,FALSE)</f>
        <v>621052</v>
      </c>
      <c r="D347" t="s">
        <v>1596</v>
      </c>
      <c r="E347">
        <v>89.6</v>
      </c>
    </row>
    <row r="348" spans="1:5" x14ac:dyDescent="0.5">
      <c r="A348" t="s">
        <v>537</v>
      </c>
      <c r="B348" t="s">
        <v>247</v>
      </c>
      <c r="C348">
        <f>VLOOKUP(A348,ID!$A$1:$B$855,2,FALSE)</f>
        <v>542585</v>
      </c>
      <c r="D348" t="s">
        <v>1596</v>
      </c>
      <c r="E348">
        <v>89.6</v>
      </c>
    </row>
    <row r="349" spans="1:5" x14ac:dyDescent="0.5">
      <c r="A349" t="s">
        <v>675</v>
      </c>
      <c r="B349" t="s">
        <v>676</v>
      </c>
      <c r="C349">
        <f>VLOOKUP(A349,ID!$A$1:$B$855,2,FALSE)</f>
        <v>641871</v>
      </c>
      <c r="D349" t="s">
        <v>1596</v>
      </c>
      <c r="E349">
        <v>89.6</v>
      </c>
    </row>
    <row r="350" spans="1:5" x14ac:dyDescent="0.5">
      <c r="A350" t="s">
        <v>286</v>
      </c>
      <c r="B350" t="s">
        <v>247</v>
      </c>
      <c r="C350">
        <f>VLOOKUP(A350,ID!$A$1:$B$855,2,FALSE)</f>
        <v>570632</v>
      </c>
      <c r="D350" t="s">
        <v>1596</v>
      </c>
      <c r="E350">
        <v>89.6</v>
      </c>
    </row>
    <row r="351" spans="1:5" x14ac:dyDescent="0.5">
      <c r="A351" t="s">
        <v>594</v>
      </c>
      <c r="B351" t="s">
        <v>305</v>
      </c>
      <c r="C351">
        <f>VLOOKUP(A351,ID!$A$1:$B$855,2,FALSE)</f>
        <v>458708</v>
      </c>
      <c r="D351" t="s">
        <v>1596</v>
      </c>
      <c r="E351">
        <v>89.5</v>
      </c>
    </row>
    <row r="352" spans="1:5" x14ac:dyDescent="0.5">
      <c r="A352" t="s">
        <v>415</v>
      </c>
      <c r="B352" t="s">
        <v>416</v>
      </c>
      <c r="C352">
        <f>VLOOKUP(A352,ID!$A$1:$B$855,2,FALSE)</f>
        <v>571510</v>
      </c>
      <c r="D352" t="s">
        <v>1596</v>
      </c>
      <c r="E352">
        <v>89.5</v>
      </c>
    </row>
    <row r="353" spans="1:5" x14ac:dyDescent="0.5">
      <c r="A353" t="s">
        <v>611</v>
      </c>
      <c r="B353" t="s">
        <v>119</v>
      </c>
      <c r="C353">
        <f>VLOOKUP(A353,ID!$A$1:$B$855,2,FALSE)</f>
        <v>641851</v>
      </c>
      <c r="D353" t="s">
        <v>1596</v>
      </c>
      <c r="E353">
        <v>89.5</v>
      </c>
    </row>
    <row r="354" spans="1:5" x14ac:dyDescent="0.5">
      <c r="A354" t="s">
        <v>743</v>
      </c>
      <c r="B354" t="s">
        <v>67</v>
      </c>
      <c r="C354">
        <f>VLOOKUP(A354,ID!$A$1:$B$855,2,FALSE)</f>
        <v>656685</v>
      </c>
      <c r="D354" t="s">
        <v>1596</v>
      </c>
      <c r="E354">
        <v>89.4</v>
      </c>
    </row>
    <row r="355" spans="1:5" x14ac:dyDescent="0.5">
      <c r="A355" t="s">
        <v>148</v>
      </c>
      <c r="B355" t="s">
        <v>764</v>
      </c>
      <c r="C355">
        <f>VLOOKUP(A355,ID!$A$1:$B$855,2,FALSE)</f>
        <v>593958</v>
      </c>
      <c r="D355" t="s">
        <v>1596</v>
      </c>
      <c r="E355">
        <v>89.4</v>
      </c>
    </row>
    <row r="356" spans="1:5" x14ac:dyDescent="0.5">
      <c r="A356" t="s">
        <v>887</v>
      </c>
      <c r="B356" t="s">
        <v>197</v>
      </c>
      <c r="C356">
        <f>VLOOKUP(A356,ID!$A$1:$B$855,2,FALSE)</f>
        <v>641907</v>
      </c>
      <c r="D356" t="s">
        <v>1596</v>
      </c>
      <c r="E356">
        <v>89.4</v>
      </c>
    </row>
    <row r="357" spans="1:5" x14ac:dyDescent="0.5">
      <c r="A357" t="s">
        <v>504</v>
      </c>
      <c r="B357" t="s">
        <v>141</v>
      </c>
      <c r="C357">
        <f>VLOOKUP(A357,ID!$A$1:$B$855,2,FALSE)</f>
        <v>570666</v>
      </c>
      <c r="D357" t="s">
        <v>1596</v>
      </c>
      <c r="E357">
        <v>89.4</v>
      </c>
    </row>
    <row r="358" spans="1:5" x14ac:dyDescent="0.5">
      <c r="A358" t="s">
        <v>555</v>
      </c>
      <c r="B358" t="s">
        <v>556</v>
      </c>
      <c r="C358">
        <f>VLOOKUP(A358,ID!$A$1:$B$855,2,FALSE)</f>
        <v>657093</v>
      </c>
      <c r="D358" t="s">
        <v>1596</v>
      </c>
      <c r="E358">
        <v>89.2</v>
      </c>
    </row>
    <row r="359" spans="1:5" x14ac:dyDescent="0.5">
      <c r="A359" t="s">
        <v>375</v>
      </c>
      <c r="B359" t="s">
        <v>109</v>
      </c>
      <c r="C359">
        <f>VLOOKUP(A359,ID!$A$1:$B$855,2,FALSE)</f>
        <v>543507</v>
      </c>
      <c r="D359" t="s">
        <v>1596</v>
      </c>
      <c r="E359">
        <v>89.2</v>
      </c>
    </row>
    <row r="360" spans="1:5" x14ac:dyDescent="0.5">
      <c r="A360" t="s">
        <v>960</v>
      </c>
      <c r="B360" t="s">
        <v>720</v>
      </c>
      <c r="C360">
        <f>VLOOKUP(A360,ID!$A$1:$B$855,2,FALSE)</f>
        <v>596082</v>
      </c>
      <c r="D360" t="s">
        <v>1596</v>
      </c>
      <c r="E360">
        <v>89.1</v>
      </c>
    </row>
    <row r="361" spans="1:5" x14ac:dyDescent="0.5">
      <c r="A361" t="s">
        <v>539</v>
      </c>
      <c r="B361" t="s">
        <v>577</v>
      </c>
      <c r="C361">
        <f>VLOOKUP(A361,ID!$A$1:$B$855,2,FALSE)</f>
        <v>606424</v>
      </c>
      <c r="D361" t="s">
        <v>1596</v>
      </c>
      <c r="E361">
        <v>89.1</v>
      </c>
    </row>
    <row r="362" spans="1:5" x14ac:dyDescent="0.5">
      <c r="A362" t="s">
        <v>722</v>
      </c>
      <c r="B362" t="s">
        <v>723</v>
      </c>
      <c r="C362">
        <f>VLOOKUP(A362,ID!$A$1:$B$855,2,FALSE)</f>
        <v>660813</v>
      </c>
      <c r="D362" t="s">
        <v>1596</v>
      </c>
      <c r="E362">
        <v>89.1</v>
      </c>
    </row>
    <row r="363" spans="1:5" x14ac:dyDescent="0.5">
      <c r="A363" t="s">
        <v>361</v>
      </c>
      <c r="B363" t="s">
        <v>362</v>
      </c>
      <c r="C363">
        <f>VLOOKUP(A363,ID!$A$1:$B$855,2,FALSE)</f>
        <v>642397</v>
      </c>
      <c r="D363" t="s">
        <v>1596</v>
      </c>
      <c r="E363">
        <v>89</v>
      </c>
    </row>
    <row r="364" spans="1:5" x14ac:dyDescent="0.5">
      <c r="A364" t="s">
        <v>582</v>
      </c>
      <c r="B364" t="s">
        <v>583</v>
      </c>
      <c r="C364">
        <f>VLOOKUP(A364,ID!$A$1:$B$855,2,FALSE)</f>
        <v>608328</v>
      </c>
      <c r="D364" t="s">
        <v>1596</v>
      </c>
      <c r="E364">
        <v>89</v>
      </c>
    </row>
    <row r="365" spans="1:5" x14ac:dyDescent="0.5">
      <c r="A365" t="s">
        <v>945</v>
      </c>
      <c r="B365" t="s">
        <v>797</v>
      </c>
      <c r="C365">
        <f>VLOOKUP(A365,ID!$A$1:$B$855,2,FALSE)</f>
        <v>571676</v>
      </c>
      <c r="D365" t="s">
        <v>1596</v>
      </c>
      <c r="E365">
        <v>88.8</v>
      </c>
    </row>
    <row r="366" spans="1:5" x14ac:dyDescent="0.5">
      <c r="A366" t="s">
        <v>327</v>
      </c>
      <c r="B366" t="s">
        <v>45</v>
      </c>
      <c r="C366">
        <f>VLOOKUP(A366,ID!$A$1:$B$855,2,FALSE)</f>
        <v>621107</v>
      </c>
      <c r="D366" t="s">
        <v>1596</v>
      </c>
      <c r="E366">
        <v>88.8</v>
      </c>
    </row>
    <row r="367" spans="1:5" x14ac:dyDescent="0.5">
      <c r="A367" t="s">
        <v>743</v>
      </c>
      <c r="B367" t="s">
        <v>360</v>
      </c>
      <c r="C367">
        <f>VLOOKUP(A367,ID!$A$1:$B$855,2,FALSE)</f>
        <v>656685</v>
      </c>
      <c r="D367" t="s">
        <v>1596</v>
      </c>
      <c r="E367">
        <v>88.8</v>
      </c>
    </row>
    <row r="368" spans="1:5" x14ac:dyDescent="0.5">
      <c r="A368" t="s">
        <v>615</v>
      </c>
      <c r="B368" t="s">
        <v>616</v>
      </c>
      <c r="C368">
        <f>VLOOKUP(A368,ID!$A$1:$B$855,2,FALSE)</f>
        <v>659275</v>
      </c>
      <c r="D368" t="s">
        <v>1596</v>
      </c>
      <c r="E368">
        <v>88.8</v>
      </c>
    </row>
    <row r="369" spans="1:5" x14ac:dyDescent="0.5">
      <c r="A369" t="s">
        <v>140</v>
      </c>
      <c r="B369" t="s">
        <v>141</v>
      </c>
      <c r="C369">
        <f>VLOOKUP(A369,ID!$A$1:$B$855,2,FALSE)</f>
        <v>677651</v>
      </c>
      <c r="D369" t="s">
        <v>1596</v>
      </c>
      <c r="E369">
        <v>88.7</v>
      </c>
    </row>
    <row r="370" spans="1:5" x14ac:dyDescent="0.5">
      <c r="A370" t="s">
        <v>451</v>
      </c>
      <c r="B370" t="s">
        <v>452</v>
      </c>
      <c r="C370">
        <f>VLOOKUP(A370,ID!$A$1:$B$855,2,FALSE)</f>
        <v>547973</v>
      </c>
      <c r="D370" t="s">
        <v>1596</v>
      </c>
      <c r="E370">
        <v>88.6</v>
      </c>
    </row>
    <row r="371" spans="1:5" x14ac:dyDescent="0.5">
      <c r="A371" t="s">
        <v>609</v>
      </c>
      <c r="B371" t="s">
        <v>610</v>
      </c>
      <c r="C371">
        <f>VLOOKUP(A371,ID!$A$1:$B$855,2,FALSE)</f>
        <v>621345</v>
      </c>
      <c r="D371" t="s">
        <v>1596</v>
      </c>
      <c r="E371">
        <v>88.6</v>
      </c>
    </row>
    <row r="372" spans="1:5" x14ac:dyDescent="0.5">
      <c r="A372" t="s">
        <v>512</v>
      </c>
      <c r="B372" t="s">
        <v>513</v>
      </c>
      <c r="C372">
        <f>VLOOKUP(A372,ID!$A$1:$B$855,2,FALSE)</f>
        <v>448855</v>
      </c>
      <c r="D372" t="s">
        <v>1596</v>
      </c>
      <c r="E372">
        <v>88.6</v>
      </c>
    </row>
    <row r="373" spans="1:5" x14ac:dyDescent="0.5">
      <c r="A373" t="s">
        <v>843</v>
      </c>
      <c r="B373" t="s">
        <v>844</v>
      </c>
      <c r="C373">
        <f>VLOOKUP(A373,ID!$A$1:$B$855,2,FALSE)</f>
        <v>608650</v>
      </c>
      <c r="D373" t="s">
        <v>1596</v>
      </c>
      <c r="E373">
        <v>88.6</v>
      </c>
    </row>
    <row r="374" spans="1:5" x14ac:dyDescent="0.5">
      <c r="A374" t="s">
        <v>357</v>
      </c>
      <c r="B374" t="s">
        <v>358</v>
      </c>
      <c r="C374">
        <f>VLOOKUP(A374,ID!$A$1:$B$855,2,FALSE)</f>
        <v>641941</v>
      </c>
      <c r="D374" t="s">
        <v>1596</v>
      </c>
      <c r="E374">
        <v>88.5</v>
      </c>
    </row>
    <row r="375" spans="1:5" x14ac:dyDescent="0.5">
      <c r="A375" t="s">
        <v>442</v>
      </c>
      <c r="B375" t="s">
        <v>49</v>
      </c>
      <c r="C375">
        <f>VLOOKUP(A375,ID!$A$1:$B$855,2,FALSE)</f>
        <v>605164</v>
      </c>
      <c r="D375" t="s">
        <v>1596</v>
      </c>
      <c r="E375">
        <v>88.5</v>
      </c>
    </row>
    <row r="376" spans="1:5" x14ac:dyDescent="0.5">
      <c r="A376" t="s">
        <v>788</v>
      </c>
      <c r="B376" t="s">
        <v>454</v>
      </c>
      <c r="C376">
        <f>VLOOKUP(A376,ID!$A$1:$B$855,2,FALSE)</f>
        <v>608652</v>
      </c>
      <c r="D376" t="s">
        <v>1596</v>
      </c>
      <c r="E376">
        <v>88.4</v>
      </c>
    </row>
    <row r="377" spans="1:5" x14ac:dyDescent="0.5">
      <c r="A377" t="s">
        <v>345</v>
      </c>
      <c r="B377" t="s">
        <v>115</v>
      </c>
      <c r="C377">
        <f>VLOOKUP(A377,ID!$A$1:$B$855,2,FALSE)</f>
        <v>656954</v>
      </c>
      <c r="D377" t="s">
        <v>1596</v>
      </c>
      <c r="E377">
        <v>88.4</v>
      </c>
    </row>
    <row r="378" spans="1:5" x14ac:dyDescent="0.5">
      <c r="A378" t="s">
        <v>489</v>
      </c>
      <c r="B378" t="s">
        <v>447</v>
      </c>
      <c r="C378">
        <f>VLOOKUP(A378,ID!$A$1:$B$855,2,FALSE)</f>
        <v>656529</v>
      </c>
      <c r="D378" t="s">
        <v>1596</v>
      </c>
      <c r="E378">
        <v>88.4</v>
      </c>
    </row>
    <row r="379" spans="1:5" x14ac:dyDescent="0.5">
      <c r="A379" t="s">
        <v>485</v>
      </c>
      <c r="B379" t="s">
        <v>486</v>
      </c>
      <c r="C379">
        <f>VLOOKUP(A379,ID!$A$1:$B$855,2,FALSE)</f>
        <v>608665</v>
      </c>
      <c r="D379" t="s">
        <v>1596</v>
      </c>
      <c r="E379">
        <v>88.3</v>
      </c>
    </row>
    <row r="380" spans="1:5" x14ac:dyDescent="0.5">
      <c r="A380" t="s">
        <v>809</v>
      </c>
      <c r="B380" t="s">
        <v>119</v>
      </c>
      <c r="C380">
        <f>VLOOKUP(A380,ID!$A$1:$B$855,2,FALSE)</f>
        <v>519076</v>
      </c>
      <c r="D380" t="s">
        <v>1596</v>
      </c>
      <c r="E380">
        <v>88.2</v>
      </c>
    </row>
    <row r="381" spans="1:5" x14ac:dyDescent="0.5">
      <c r="A381" t="s">
        <v>273</v>
      </c>
      <c r="B381" t="s">
        <v>274</v>
      </c>
      <c r="C381">
        <f>VLOOKUP(A381,ID!$A$1:$B$855,2,FALSE)</f>
        <v>501381</v>
      </c>
      <c r="D381" t="s">
        <v>1596</v>
      </c>
      <c r="E381">
        <v>88.1</v>
      </c>
    </row>
    <row r="382" spans="1:5" x14ac:dyDescent="0.5">
      <c r="A382" t="s">
        <v>56</v>
      </c>
      <c r="B382" t="s">
        <v>57</v>
      </c>
      <c r="C382">
        <f>VLOOKUP(A382,ID!$A$1:$B$855,2,FALSE)</f>
        <v>554430</v>
      </c>
      <c r="D382" t="s">
        <v>1596</v>
      </c>
      <c r="E382">
        <v>88.1</v>
      </c>
    </row>
    <row r="383" spans="1:5" x14ac:dyDescent="0.5">
      <c r="A383" t="s">
        <v>995</v>
      </c>
      <c r="B383" t="s">
        <v>994</v>
      </c>
      <c r="C383">
        <f>VLOOKUP(A383,ID!$A$1:$B$855,2,FALSE)</f>
        <v>668941</v>
      </c>
      <c r="D383" t="s">
        <v>1596</v>
      </c>
      <c r="E383">
        <v>88.1</v>
      </c>
    </row>
    <row r="384" spans="1:5" x14ac:dyDescent="0.5">
      <c r="A384" t="s">
        <v>623</v>
      </c>
      <c r="B384" t="s">
        <v>624</v>
      </c>
      <c r="C384">
        <f>VLOOKUP(A384,ID!$A$1:$B$855,2,FALSE)</f>
        <v>465657</v>
      </c>
      <c r="D384" t="s">
        <v>1596</v>
      </c>
      <c r="E384">
        <v>88</v>
      </c>
    </row>
    <row r="385" spans="1:5" x14ac:dyDescent="0.5">
      <c r="A385" t="s">
        <v>523</v>
      </c>
      <c r="B385" t="s">
        <v>274</v>
      </c>
      <c r="C385">
        <f>VLOOKUP(A385,ID!$A$1:$B$855,2,FALSE)</f>
        <v>650633</v>
      </c>
      <c r="D385" t="s">
        <v>1596</v>
      </c>
      <c r="E385">
        <v>88</v>
      </c>
    </row>
    <row r="386" spans="1:5" x14ac:dyDescent="0.5">
      <c r="A386" t="s">
        <v>711</v>
      </c>
      <c r="B386" t="s">
        <v>115</v>
      </c>
      <c r="C386">
        <f>VLOOKUP(A386,ID!$A$1:$B$855,2,FALSE)</f>
        <v>656548</v>
      </c>
      <c r="D386" t="s">
        <v>1596</v>
      </c>
      <c r="E386">
        <v>88</v>
      </c>
    </row>
    <row r="387" spans="1:5" x14ac:dyDescent="0.5">
      <c r="A387" t="s">
        <v>292</v>
      </c>
      <c r="B387" t="s">
        <v>293</v>
      </c>
      <c r="C387">
        <f>VLOOKUP(A387,ID!$A$1:$B$855,2,FALSE)</f>
        <v>621219</v>
      </c>
      <c r="D387" t="s">
        <v>1596</v>
      </c>
      <c r="E387">
        <v>88</v>
      </c>
    </row>
    <row r="388" spans="1:5" x14ac:dyDescent="0.5">
      <c r="A388" t="s">
        <v>752</v>
      </c>
      <c r="B388" t="s">
        <v>189</v>
      </c>
      <c r="C388">
        <f>VLOOKUP(A388,ID!$A$1:$B$855,2,FALSE)</f>
        <v>622065</v>
      </c>
      <c r="D388" t="s">
        <v>1596</v>
      </c>
      <c r="E388">
        <v>87.9</v>
      </c>
    </row>
    <row r="389" spans="1:5" x14ac:dyDescent="0.5">
      <c r="A389" t="s">
        <v>337</v>
      </c>
      <c r="B389" t="s">
        <v>25</v>
      </c>
      <c r="C389">
        <f>VLOOKUP(A389,ID!$A$1:$B$855,2,FALSE)</f>
        <v>554431</v>
      </c>
      <c r="D389" t="s">
        <v>1596</v>
      </c>
      <c r="E389">
        <v>87.9</v>
      </c>
    </row>
    <row r="390" spans="1:5" x14ac:dyDescent="0.5">
      <c r="A390" t="s">
        <v>567</v>
      </c>
      <c r="B390" t="s">
        <v>242</v>
      </c>
      <c r="C390">
        <f>VLOOKUP(A390,ID!$A$1:$B$855,2,FALSE)</f>
        <v>543272</v>
      </c>
      <c r="D390" t="s">
        <v>1596</v>
      </c>
      <c r="E390">
        <v>87.9</v>
      </c>
    </row>
    <row r="391" spans="1:5" x14ac:dyDescent="0.5">
      <c r="A391" t="s">
        <v>428</v>
      </c>
      <c r="B391" t="s">
        <v>264</v>
      </c>
      <c r="C391">
        <f>VLOOKUP(A391,ID!$A$1:$B$855,2,FALSE)</f>
        <v>608723</v>
      </c>
      <c r="D391" t="s">
        <v>1596</v>
      </c>
      <c r="E391">
        <v>87.9</v>
      </c>
    </row>
    <row r="392" spans="1:5" x14ac:dyDescent="0.5">
      <c r="A392" t="s">
        <v>414</v>
      </c>
      <c r="B392" t="s">
        <v>115</v>
      </c>
      <c r="C392">
        <f>VLOOKUP(A392,ID!$A$1:$B$855,2,FALSE)</f>
        <v>656756</v>
      </c>
      <c r="D392" t="s">
        <v>1596</v>
      </c>
      <c r="E392">
        <v>87.9</v>
      </c>
    </row>
    <row r="393" spans="1:5" x14ac:dyDescent="0.5">
      <c r="A393" t="s">
        <v>506</v>
      </c>
      <c r="B393" t="s">
        <v>507</v>
      </c>
      <c r="C393">
        <f>VLOOKUP(A393,ID!$A$1:$B$855,2,FALSE)</f>
        <v>543521</v>
      </c>
      <c r="D393" t="s">
        <v>1596</v>
      </c>
      <c r="E393">
        <v>87.8</v>
      </c>
    </row>
    <row r="394" spans="1:5" x14ac:dyDescent="0.5">
      <c r="A394" t="s">
        <v>915</v>
      </c>
      <c r="B394" t="s">
        <v>916</v>
      </c>
      <c r="C394">
        <f>VLOOKUP(A394,ID!$A$1:$B$855,2,FALSE)</f>
        <v>518858</v>
      </c>
      <c r="D394" t="s">
        <v>1596</v>
      </c>
      <c r="E394">
        <v>87.7</v>
      </c>
    </row>
    <row r="395" spans="1:5" x14ac:dyDescent="0.5">
      <c r="A395" t="s">
        <v>108</v>
      </c>
      <c r="B395" t="s">
        <v>109</v>
      </c>
      <c r="C395">
        <f>VLOOKUP(A395,ID!$A$1:$B$855,2,FALSE)</f>
        <v>669432</v>
      </c>
      <c r="D395" t="s">
        <v>1596</v>
      </c>
      <c r="E395">
        <v>87.7</v>
      </c>
    </row>
    <row r="396" spans="1:5" x14ac:dyDescent="0.5">
      <c r="A396" t="s">
        <v>541</v>
      </c>
      <c r="B396" t="s">
        <v>542</v>
      </c>
      <c r="C396">
        <f>VLOOKUP(A396,ID!$A$1:$B$855,2,FALSE)</f>
        <v>518813</v>
      </c>
      <c r="D396" t="s">
        <v>1596</v>
      </c>
      <c r="E396">
        <v>87.6</v>
      </c>
    </row>
    <row r="397" spans="1:5" x14ac:dyDescent="0.5">
      <c r="A397" t="s">
        <v>993</v>
      </c>
      <c r="B397" t="s">
        <v>119</v>
      </c>
      <c r="C397">
        <f>VLOOKUP(A397,ID!$A$1:$B$855,2,FALSE)</f>
        <v>607457</v>
      </c>
      <c r="D397" t="s">
        <v>1596</v>
      </c>
      <c r="E397">
        <v>87.6</v>
      </c>
    </row>
    <row r="398" spans="1:5" x14ac:dyDescent="0.5">
      <c r="A398" t="s">
        <v>500</v>
      </c>
      <c r="B398" t="s">
        <v>329</v>
      </c>
      <c r="C398">
        <f>VLOOKUP(A398,ID!$A$1:$B$855,2,FALSE)</f>
        <v>608638</v>
      </c>
      <c r="D398" t="s">
        <v>1596</v>
      </c>
      <c r="E398">
        <v>87.5</v>
      </c>
    </row>
    <row r="399" spans="1:5" x14ac:dyDescent="0.5">
      <c r="A399" t="s">
        <v>912</v>
      </c>
      <c r="B399" t="s">
        <v>913</v>
      </c>
      <c r="C399">
        <f>VLOOKUP(A399,ID!$A$1:$B$855,2,FALSE)</f>
        <v>621248</v>
      </c>
      <c r="D399" t="s">
        <v>1596</v>
      </c>
      <c r="E399">
        <v>87.5</v>
      </c>
    </row>
    <row r="400" spans="1:5" x14ac:dyDescent="0.5">
      <c r="A400" t="s">
        <v>992</v>
      </c>
      <c r="B400" t="s">
        <v>105</v>
      </c>
      <c r="C400">
        <f>VLOOKUP(A400,ID!$A$1:$B$855,2,FALSE)</f>
        <v>605541</v>
      </c>
      <c r="D400" t="s">
        <v>1596</v>
      </c>
      <c r="E400">
        <v>87.4</v>
      </c>
    </row>
    <row r="401" spans="1:5" x14ac:dyDescent="0.5">
      <c r="A401" t="s">
        <v>633</v>
      </c>
      <c r="B401" t="s">
        <v>61</v>
      </c>
      <c r="C401">
        <f>VLOOKUP(A401,ID!$A$1:$B$855,2,FALSE)</f>
        <v>595014</v>
      </c>
      <c r="D401" t="s">
        <v>1596</v>
      </c>
      <c r="E401">
        <v>87.4</v>
      </c>
    </row>
    <row r="402" spans="1:5" x14ac:dyDescent="0.5">
      <c r="A402" t="s">
        <v>527</v>
      </c>
      <c r="B402" t="s">
        <v>528</v>
      </c>
      <c r="C402">
        <f>VLOOKUP(A402,ID!$A$1:$B$855,2,FALSE)</f>
        <v>669060</v>
      </c>
      <c r="D402" t="s">
        <v>1596</v>
      </c>
      <c r="E402">
        <v>87.4</v>
      </c>
    </row>
    <row r="403" spans="1:5" x14ac:dyDescent="0.5">
      <c r="A403" t="s">
        <v>383</v>
      </c>
      <c r="B403" t="s">
        <v>384</v>
      </c>
      <c r="C403">
        <f>VLOOKUP(A403,ID!$A$1:$B$855,2,FALSE)</f>
        <v>642528</v>
      </c>
      <c r="D403" t="s">
        <v>1596</v>
      </c>
      <c r="E403">
        <v>87.4</v>
      </c>
    </row>
    <row r="404" spans="1:5" x14ac:dyDescent="0.5">
      <c r="A404" t="s">
        <v>339</v>
      </c>
      <c r="B404" t="s">
        <v>340</v>
      </c>
      <c r="C404">
        <f>VLOOKUP(A404,ID!$A$1:$B$855,2,FALSE)</f>
        <v>628317</v>
      </c>
      <c r="D404" t="s">
        <v>1596</v>
      </c>
      <c r="E404">
        <v>87.3</v>
      </c>
    </row>
    <row r="405" spans="1:5" x14ac:dyDescent="0.5">
      <c r="A405" t="s">
        <v>338</v>
      </c>
      <c r="B405" t="s">
        <v>109</v>
      </c>
      <c r="C405">
        <f>VLOOKUP(A405,ID!$A$1:$B$855,2,FALSE)</f>
        <v>663986</v>
      </c>
      <c r="D405" t="s">
        <v>1596</v>
      </c>
      <c r="E405">
        <v>87.3</v>
      </c>
    </row>
    <row r="406" spans="1:5" x14ac:dyDescent="0.5">
      <c r="A406" t="s">
        <v>219</v>
      </c>
      <c r="B406" t="s">
        <v>220</v>
      </c>
      <c r="C406">
        <f>VLOOKUP(A406,ID!$A$1:$B$855,2,FALSE)</f>
        <v>605540</v>
      </c>
      <c r="D406" t="s">
        <v>1596</v>
      </c>
      <c r="E406">
        <v>87.3</v>
      </c>
    </row>
    <row r="407" spans="1:5" x14ac:dyDescent="0.5">
      <c r="A407" t="s">
        <v>713</v>
      </c>
      <c r="B407" t="s">
        <v>714</v>
      </c>
      <c r="C407">
        <f>VLOOKUP(A407,ID!$A$1:$B$855,2,FALSE)</f>
        <v>660365</v>
      </c>
      <c r="D407" t="s">
        <v>1596</v>
      </c>
      <c r="E407">
        <v>87.2</v>
      </c>
    </row>
    <row r="408" spans="1:5" x14ac:dyDescent="0.5">
      <c r="A408" t="s">
        <v>204</v>
      </c>
      <c r="B408" t="s">
        <v>205</v>
      </c>
      <c r="C408">
        <f>VLOOKUP(A408,ID!$A$1:$B$855,2,FALSE)</f>
        <v>506433</v>
      </c>
      <c r="D408" t="s">
        <v>1596</v>
      </c>
      <c r="E408">
        <v>87.2</v>
      </c>
    </row>
    <row r="409" spans="1:5" x14ac:dyDescent="0.5">
      <c r="A409" t="s">
        <v>748</v>
      </c>
      <c r="B409" t="s">
        <v>251</v>
      </c>
      <c r="C409">
        <f>VLOOKUP(A409,ID!$A$1:$B$855,2,FALSE)</f>
        <v>573009</v>
      </c>
      <c r="D409" t="s">
        <v>1596</v>
      </c>
      <c r="E409">
        <v>87.1</v>
      </c>
    </row>
    <row r="410" spans="1:5" x14ac:dyDescent="0.5">
      <c r="A410" t="s">
        <v>196</v>
      </c>
      <c r="B410" t="s">
        <v>197</v>
      </c>
      <c r="C410">
        <f>VLOOKUP(A410,ID!$A$1:$B$855,2,FALSE)</f>
        <v>571578</v>
      </c>
      <c r="D410" t="s">
        <v>1596</v>
      </c>
      <c r="E410">
        <v>87.1</v>
      </c>
    </row>
    <row r="411" spans="1:5" x14ac:dyDescent="0.5">
      <c r="A411" t="s">
        <v>562</v>
      </c>
      <c r="B411" t="s">
        <v>815</v>
      </c>
      <c r="C411">
        <f>VLOOKUP(A411,ID!$A$1:$B$855,2,FALSE)</f>
        <v>605242</v>
      </c>
      <c r="D411" t="s">
        <v>1596</v>
      </c>
      <c r="E411">
        <v>87</v>
      </c>
    </row>
    <row r="412" spans="1:5" x14ac:dyDescent="0.5">
      <c r="A412" t="s">
        <v>824</v>
      </c>
      <c r="B412" t="s">
        <v>825</v>
      </c>
      <c r="C412">
        <f>VLOOKUP(A412,ID!$A$1:$B$855,2,FALSE)</f>
        <v>598287</v>
      </c>
      <c r="D412" t="s">
        <v>1596</v>
      </c>
      <c r="E412">
        <v>87</v>
      </c>
    </row>
    <row r="413" spans="1:5" x14ac:dyDescent="0.5">
      <c r="A413" t="s">
        <v>366</v>
      </c>
      <c r="B413" t="s">
        <v>170</v>
      </c>
      <c r="C413">
        <f>VLOOKUP(A413,ID!$A$1:$B$855,2,FALSE)</f>
        <v>641394</v>
      </c>
      <c r="D413" t="s">
        <v>1596</v>
      </c>
      <c r="E413">
        <v>86.9</v>
      </c>
    </row>
    <row r="414" spans="1:5" x14ac:dyDescent="0.5">
      <c r="A414" t="s">
        <v>437</v>
      </c>
      <c r="B414" t="s">
        <v>438</v>
      </c>
      <c r="C414">
        <f>VLOOKUP(A414,ID!$A$1:$B$855,2,FALSE)</f>
        <v>595465</v>
      </c>
      <c r="D414" t="s">
        <v>1596</v>
      </c>
      <c r="E414">
        <v>86.9</v>
      </c>
    </row>
    <row r="415" spans="1:5" x14ac:dyDescent="0.5">
      <c r="A415" t="s">
        <v>554</v>
      </c>
      <c r="B415" t="s">
        <v>303</v>
      </c>
      <c r="C415">
        <f>VLOOKUP(A415,ID!$A$1:$B$855,2,FALSE)</f>
        <v>598264</v>
      </c>
      <c r="D415" t="s">
        <v>1596</v>
      </c>
      <c r="E415">
        <v>86.8</v>
      </c>
    </row>
    <row r="416" spans="1:5" x14ac:dyDescent="0.5">
      <c r="A416" t="s">
        <v>296</v>
      </c>
      <c r="B416" t="s">
        <v>141</v>
      </c>
      <c r="C416">
        <f>VLOOKUP(A416,ID!$A$1:$B$855,2,FALSE)</f>
        <v>672715</v>
      </c>
      <c r="D416" t="s">
        <v>1596</v>
      </c>
      <c r="E416">
        <v>86.8</v>
      </c>
    </row>
    <row r="417" spans="1:5" x14ac:dyDescent="0.5">
      <c r="A417" t="s">
        <v>236</v>
      </c>
      <c r="B417" t="s">
        <v>141</v>
      </c>
      <c r="C417">
        <f>VLOOKUP(A417,ID!$A$1:$B$855,2,FALSE)</f>
        <v>622491</v>
      </c>
      <c r="D417" t="s">
        <v>1596</v>
      </c>
      <c r="E417">
        <v>86.8</v>
      </c>
    </row>
    <row r="418" spans="1:5" x14ac:dyDescent="0.5">
      <c r="A418" t="s">
        <v>700</v>
      </c>
      <c r="B418" t="s">
        <v>701</v>
      </c>
      <c r="C418">
        <f>VLOOKUP(A418,ID!$A$1:$B$855,2,FALSE)</f>
        <v>642545</v>
      </c>
      <c r="D418" t="s">
        <v>1596</v>
      </c>
      <c r="E418">
        <v>86.7</v>
      </c>
    </row>
    <row r="419" spans="1:5" x14ac:dyDescent="0.5">
      <c r="A419" t="s">
        <v>950</v>
      </c>
      <c r="B419" t="s">
        <v>420</v>
      </c>
      <c r="C419">
        <f>VLOOKUP(A419,ID!$A$1:$B$855,2,FALSE)</f>
        <v>596071</v>
      </c>
      <c r="D419" t="s">
        <v>1596</v>
      </c>
      <c r="E419">
        <v>86.7</v>
      </c>
    </row>
    <row r="420" spans="1:5" x14ac:dyDescent="0.5">
      <c r="A420" t="s">
        <v>259</v>
      </c>
      <c r="B420" t="s">
        <v>260</v>
      </c>
      <c r="C420">
        <f>VLOOKUP(A420,ID!$A$1:$B$855,2,FALSE)</f>
        <v>641927</v>
      </c>
      <c r="D420" t="s">
        <v>1596</v>
      </c>
      <c r="E420">
        <v>86.7</v>
      </c>
    </row>
    <row r="421" spans="1:5" x14ac:dyDescent="0.5">
      <c r="A421" t="s">
        <v>813</v>
      </c>
      <c r="B421" t="s">
        <v>814</v>
      </c>
      <c r="C421">
        <f>VLOOKUP(A421,ID!$A$1:$B$855,2,FALSE)</f>
        <v>541640</v>
      </c>
      <c r="D421" t="s">
        <v>1596</v>
      </c>
      <c r="E421">
        <v>86.7</v>
      </c>
    </row>
    <row r="422" spans="1:5" x14ac:dyDescent="0.5">
      <c r="A422" t="s">
        <v>674</v>
      </c>
      <c r="B422" t="s">
        <v>572</v>
      </c>
      <c r="C422">
        <f>VLOOKUP(A422,ID!$A$1:$B$855,2,FALSE)</f>
        <v>606160</v>
      </c>
      <c r="D422" t="s">
        <v>1596</v>
      </c>
      <c r="E422">
        <v>86.7</v>
      </c>
    </row>
    <row r="423" spans="1:5" x14ac:dyDescent="0.5">
      <c r="A423" t="s">
        <v>218</v>
      </c>
      <c r="B423" t="s">
        <v>119</v>
      </c>
      <c r="C423">
        <f>VLOOKUP(A423,ID!$A$1:$B$855,2,FALSE)</f>
        <v>502043</v>
      </c>
      <c r="D423" t="s">
        <v>1596</v>
      </c>
      <c r="E423">
        <v>86.6</v>
      </c>
    </row>
    <row r="424" spans="1:5" x14ac:dyDescent="0.5">
      <c r="A424" t="s">
        <v>52</v>
      </c>
      <c r="B424" t="s">
        <v>53</v>
      </c>
      <c r="C424">
        <f>VLOOKUP(A424,ID!$A$1:$B$855,2,FALSE)</f>
        <v>621111</v>
      </c>
      <c r="D424" t="s">
        <v>1596</v>
      </c>
      <c r="E424">
        <v>86.6</v>
      </c>
    </row>
    <row r="425" spans="1:5" x14ac:dyDescent="0.5">
      <c r="A425" t="s">
        <v>991</v>
      </c>
      <c r="B425" t="s">
        <v>990</v>
      </c>
      <c r="C425">
        <f>VLOOKUP(A425,ID!$A$1:$B$855,2,FALSE)</f>
        <v>661440</v>
      </c>
      <c r="D425" t="s">
        <v>1596</v>
      </c>
      <c r="E425">
        <v>86.6</v>
      </c>
    </row>
    <row r="426" spans="1:5" x14ac:dyDescent="0.5">
      <c r="A426" t="s">
        <v>517</v>
      </c>
      <c r="B426" t="s">
        <v>430</v>
      </c>
      <c r="C426">
        <f>VLOOKUP(A426,ID!$A$1:$B$855,2,FALSE)</f>
        <v>641360</v>
      </c>
      <c r="D426" t="s">
        <v>1596</v>
      </c>
      <c r="E426">
        <v>86.5</v>
      </c>
    </row>
    <row r="427" spans="1:5" x14ac:dyDescent="0.5">
      <c r="A427" t="s">
        <v>862</v>
      </c>
      <c r="B427" t="s">
        <v>863</v>
      </c>
      <c r="C427">
        <f>VLOOKUP(A427,ID!$A$1:$B$855,2,FALSE)</f>
        <v>669214</v>
      </c>
      <c r="D427" t="s">
        <v>1596</v>
      </c>
      <c r="E427">
        <v>86.4</v>
      </c>
    </row>
    <row r="428" spans="1:5" x14ac:dyDescent="0.5">
      <c r="A428" t="s">
        <v>299</v>
      </c>
      <c r="B428" t="s">
        <v>300</v>
      </c>
      <c r="C428">
        <f>VLOOKUP(A428,ID!$A$1:$B$855,2,FALSE)</f>
        <v>518516</v>
      </c>
      <c r="D428" t="s">
        <v>1596</v>
      </c>
      <c r="E428">
        <v>86.3</v>
      </c>
    </row>
    <row r="429" spans="1:5" x14ac:dyDescent="0.5">
      <c r="A429" t="s">
        <v>686</v>
      </c>
      <c r="B429" t="s">
        <v>177</v>
      </c>
      <c r="C429">
        <f>VLOOKUP(A429,ID!$A$1:$B$855,2,FALSE)</f>
        <v>641682</v>
      </c>
      <c r="D429" t="s">
        <v>1596</v>
      </c>
      <c r="E429">
        <v>86.3</v>
      </c>
    </row>
    <row r="430" spans="1:5" x14ac:dyDescent="0.5">
      <c r="A430" t="s">
        <v>989</v>
      </c>
      <c r="B430" t="s">
        <v>170</v>
      </c>
      <c r="C430">
        <f>VLOOKUP(A430,ID!$A$1:$B$855,2,FALSE)</f>
        <v>657228</v>
      </c>
      <c r="D430" t="s">
        <v>1596</v>
      </c>
      <c r="E430">
        <v>86.2</v>
      </c>
    </row>
    <row r="431" spans="1:5" x14ac:dyDescent="0.5">
      <c r="A431" t="s">
        <v>872</v>
      </c>
      <c r="B431" t="s">
        <v>873</v>
      </c>
      <c r="C431">
        <f>VLOOKUP(A431,ID!$A$1:$B$855,2,FALSE)</f>
        <v>605521</v>
      </c>
      <c r="D431" t="s">
        <v>1596</v>
      </c>
      <c r="E431">
        <v>86.2</v>
      </c>
    </row>
    <row r="432" spans="1:5" x14ac:dyDescent="0.5">
      <c r="A432" t="s">
        <v>547</v>
      </c>
      <c r="B432" t="s">
        <v>197</v>
      </c>
      <c r="C432">
        <f>VLOOKUP(A432,ID!$A$1:$B$855,2,FALSE)</f>
        <v>663776</v>
      </c>
      <c r="D432" t="s">
        <v>1596</v>
      </c>
      <c r="E432">
        <v>86.2</v>
      </c>
    </row>
    <row r="433" spans="1:5" x14ac:dyDescent="0.5">
      <c r="A433" t="s">
        <v>265</v>
      </c>
      <c r="B433" t="s">
        <v>266</v>
      </c>
      <c r="C433">
        <f>VLOOKUP(A433,ID!$A$1:$B$855,2,FALSE)</f>
        <v>592826</v>
      </c>
      <c r="D433" t="s">
        <v>1596</v>
      </c>
      <c r="E433">
        <v>86.2</v>
      </c>
    </row>
    <row r="434" spans="1:5" x14ac:dyDescent="0.5">
      <c r="A434" t="s">
        <v>462</v>
      </c>
      <c r="B434" t="s">
        <v>721</v>
      </c>
      <c r="C434">
        <f>VLOOKUP(A434,ID!$A$1:$B$855,2,FALSE)</f>
        <v>527048</v>
      </c>
      <c r="D434" t="s">
        <v>1596</v>
      </c>
      <c r="E434">
        <v>86.2</v>
      </c>
    </row>
    <row r="435" spans="1:5" x14ac:dyDescent="0.5">
      <c r="A435" t="s">
        <v>134</v>
      </c>
      <c r="B435" t="s">
        <v>135</v>
      </c>
      <c r="C435">
        <f>VLOOKUP(A435,ID!$A$1:$B$855,2,FALSE)</f>
        <v>642547</v>
      </c>
      <c r="D435" t="s">
        <v>1596</v>
      </c>
      <c r="E435">
        <v>86.2</v>
      </c>
    </row>
    <row r="436" spans="1:5" x14ac:dyDescent="0.5">
      <c r="A436" t="s">
        <v>683</v>
      </c>
      <c r="B436" t="s">
        <v>170</v>
      </c>
      <c r="C436">
        <f>VLOOKUP(A436,ID!$A$1:$B$855,2,FALSE)</f>
        <v>663765</v>
      </c>
      <c r="D436" t="s">
        <v>1596</v>
      </c>
      <c r="E436">
        <v>86.1</v>
      </c>
    </row>
    <row r="437" spans="1:5" x14ac:dyDescent="0.5">
      <c r="A437" t="s">
        <v>988</v>
      </c>
      <c r="B437" t="s">
        <v>488</v>
      </c>
      <c r="C437">
        <f>VLOOKUP(A437,ID!$A$1:$B$855,2,FALSE)</f>
        <v>620396</v>
      </c>
      <c r="D437" t="s">
        <v>1596</v>
      </c>
      <c r="E437">
        <v>86.1</v>
      </c>
    </row>
    <row r="438" spans="1:5" x14ac:dyDescent="0.5">
      <c r="A438" t="s">
        <v>641</v>
      </c>
      <c r="B438" t="s">
        <v>229</v>
      </c>
      <c r="C438">
        <f>VLOOKUP(A438,ID!$A$1:$B$855,2,FALSE)</f>
        <v>542882</v>
      </c>
      <c r="D438" t="s">
        <v>1596</v>
      </c>
      <c r="E438">
        <v>85.9</v>
      </c>
    </row>
    <row r="439" spans="1:5" x14ac:dyDescent="0.5">
      <c r="A439" t="s">
        <v>987</v>
      </c>
      <c r="B439" t="s">
        <v>586</v>
      </c>
      <c r="C439">
        <f>VLOOKUP(A439,ID!$A$1:$B$855,2,FALSE)</f>
        <v>596049</v>
      </c>
      <c r="D439" t="s">
        <v>1596</v>
      </c>
      <c r="E439">
        <v>85.9</v>
      </c>
    </row>
    <row r="440" spans="1:5" x14ac:dyDescent="0.5">
      <c r="A440" t="s">
        <v>860</v>
      </c>
      <c r="B440" t="s">
        <v>861</v>
      </c>
      <c r="C440">
        <f>VLOOKUP(A440,ID!$A$1:$B$855,2,FALSE)</f>
        <v>605359</v>
      </c>
      <c r="D440" t="s">
        <v>1596</v>
      </c>
      <c r="E440">
        <v>85.9</v>
      </c>
    </row>
    <row r="441" spans="1:5" x14ac:dyDescent="0.5">
      <c r="A441" t="s">
        <v>780</v>
      </c>
      <c r="B441" t="s">
        <v>511</v>
      </c>
      <c r="C441">
        <f>VLOOKUP(A441,ID!$A$1:$B$855,2,FALSE)</f>
        <v>621057</v>
      </c>
      <c r="D441" t="s">
        <v>1596</v>
      </c>
      <c r="E441">
        <v>85.9</v>
      </c>
    </row>
    <row r="442" spans="1:5" x14ac:dyDescent="0.5">
      <c r="A442" t="s">
        <v>717</v>
      </c>
      <c r="B442" t="s">
        <v>718</v>
      </c>
      <c r="C442">
        <f>VLOOKUP(A442,ID!$A$1:$B$855,2,FALSE)</f>
        <v>606303</v>
      </c>
      <c r="D442" t="s">
        <v>1596</v>
      </c>
      <c r="E442">
        <v>85.8</v>
      </c>
    </row>
    <row r="443" spans="1:5" x14ac:dyDescent="0.5">
      <c r="A443" t="s">
        <v>211</v>
      </c>
      <c r="B443" t="s">
        <v>212</v>
      </c>
      <c r="C443">
        <f>VLOOKUP(A443,ID!$A$1:$B$855,2,FALSE)</f>
        <v>641745</v>
      </c>
      <c r="D443" t="s">
        <v>1596</v>
      </c>
      <c r="E443">
        <v>85.7</v>
      </c>
    </row>
    <row r="444" spans="1:5" x14ac:dyDescent="0.5">
      <c r="A444" t="s">
        <v>94</v>
      </c>
      <c r="B444" t="s">
        <v>95</v>
      </c>
      <c r="C444">
        <f>VLOOKUP(A444,ID!$A$1:$B$855,2,FALSE)</f>
        <v>489119</v>
      </c>
      <c r="D444" t="s">
        <v>1596</v>
      </c>
      <c r="E444">
        <v>85.7</v>
      </c>
    </row>
    <row r="445" spans="1:5" x14ac:dyDescent="0.5">
      <c r="A445" t="s">
        <v>592</v>
      </c>
      <c r="B445" t="s">
        <v>87</v>
      </c>
      <c r="C445">
        <f>VLOOKUP(A445,ID!$A$1:$B$855,2,FALSE)</f>
        <v>656458</v>
      </c>
      <c r="D445" t="s">
        <v>1596</v>
      </c>
      <c r="E445">
        <v>85.6</v>
      </c>
    </row>
    <row r="446" spans="1:5" x14ac:dyDescent="0.5">
      <c r="A446" t="s">
        <v>549</v>
      </c>
      <c r="B446" t="s">
        <v>177</v>
      </c>
      <c r="C446">
        <f>VLOOKUP(A446,ID!$A$1:$B$855,2,FALSE)</f>
        <v>605507</v>
      </c>
      <c r="D446" t="s">
        <v>1596</v>
      </c>
      <c r="E446">
        <v>85.6</v>
      </c>
    </row>
    <row r="447" spans="1:5" x14ac:dyDescent="0.5">
      <c r="A447" t="s">
        <v>856</v>
      </c>
      <c r="B447" t="s">
        <v>857</v>
      </c>
      <c r="C447">
        <f>VLOOKUP(A447,ID!$A$1:$B$855,2,FALSE)</f>
        <v>664045</v>
      </c>
      <c r="D447" t="s">
        <v>1596</v>
      </c>
      <c r="E447">
        <v>85.6</v>
      </c>
    </row>
    <row r="448" spans="1:5" x14ac:dyDescent="0.5">
      <c r="A448" t="s">
        <v>525</v>
      </c>
      <c r="B448" t="s">
        <v>526</v>
      </c>
      <c r="C448">
        <f>VLOOKUP(A448,ID!$A$1:$B$855,2,FALSE)</f>
        <v>593576</v>
      </c>
      <c r="D448" t="s">
        <v>1596</v>
      </c>
      <c r="E448">
        <v>85.5</v>
      </c>
    </row>
    <row r="449" spans="1:5" x14ac:dyDescent="0.5">
      <c r="A449" t="s">
        <v>618</v>
      </c>
      <c r="B449" t="s">
        <v>619</v>
      </c>
      <c r="C449">
        <f>VLOOKUP(A449,ID!$A$1:$B$855,2,FALSE)</f>
        <v>663423</v>
      </c>
      <c r="D449" t="s">
        <v>1596</v>
      </c>
      <c r="E449">
        <v>85.5</v>
      </c>
    </row>
    <row r="450" spans="1:5" x14ac:dyDescent="0.5">
      <c r="A450" t="s">
        <v>250</v>
      </c>
      <c r="B450" t="s">
        <v>251</v>
      </c>
      <c r="C450">
        <f>VLOOKUP(A450,ID!$A$1:$B$855,2,FALSE)</f>
        <v>605452</v>
      </c>
      <c r="D450" t="s">
        <v>1596</v>
      </c>
      <c r="E450">
        <v>85.4</v>
      </c>
    </row>
    <row r="451" spans="1:5" x14ac:dyDescent="0.5">
      <c r="A451" t="s">
        <v>986</v>
      </c>
      <c r="B451" t="s">
        <v>610</v>
      </c>
      <c r="C451">
        <f>VLOOKUP(A451,ID!$A$1:$B$855,2,FALSE)</f>
        <v>640462</v>
      </c>
      <c r="D451" t="s">
        <v>1596</v>
      </c>
      <c r="E451">
        <v>85.3</v>
      </c>
    </row>
    <row r="452" spans="1:5" x14ac:dyDescent="0.5">
      <c r="A452" t="s">
        <v>891</v>
      </c>
      <c r="B452" t="s">
        <v>685</v>
      </c>
      <c r="C452">
        <f>VLOOKUP(A452,ID!$A$1:$B$855,2,FALSE)</f>
        <v>656266</v>
      </c>
      <c r="D452" t="s">
        <v>1596</v>
      </c>
      <c r="E452">
        <v>85.3</v>
      </c>
    </row>
    <row r="453" spans="1:5" x14ac:dyDescent="0.5">
      <c r="A453" t="s">
        <v>985</v>
      </c>
      <c r="B453" t="s">
        <v>984</v>
      </c>
      <c r="C453">
        <f>VLOOKUP(A453,ID!$A$1:$B$855,2,FALSE)</f>
        <v>676709</v>
      </c>
      <c r="D453" t="s">
        <v>1596</v>
      </c>
      <c r="E453">
        <v>85.2</v>
      </c>
    </row>
    <row r="454" spans="1:5" x14ac:dyDescent="0.5">
      <c r="A454" t="s">
        <v>560</v>
      </c>
      <c r="B454" t="s">
        <v>119</v>
      </c>
      <c r="C454">
        <f>VLOOKUP(A454,ID!$A$1:$B$855,2,FALSE)</f>
        <v>622092</v>
      </c>
      <c r="D454" t="s">
        <v>1596</v>
      </c>
      <c r="E454">
        <v>85.2</v>
      </c>
    </row>
    <row r="455" spans="1:5" x14ac:dyDescent="0.5">
      <c r="A455" t="s">
        <v>568</v>
      </c>
      <c r="B455" t="s">
        <v>139</v>
      </c>
      <c r="C455">
        <f>VLOOKUP(A455,ID!$A$1:$B$855,2,FALSE)</f>
        <v>650644</v>
      </c>
      <c r="D455" t="s">
        <v>1596</v>
      </c>
      <c r="E455">
        <v>85.1</v>
      </c>
    </row>
    <row r="456" spans="1:5" x14ac:dyDescent="0.5">
      <c r="A456" t="s">
        <v>928</v>
      </c>
      <c r="B456" t="s">
        <v>929</v>
      </c>
      <c r="C456">
        <f>VLOOKUP(A456,ID!$A$1:$B$855,2,FALSE)</f>
        <v>676886</v>
      </c>
      <c r="D456" t="s">
        <v>1596</v>
      </c>
      <c r="E456">
        <v>85.1</v>
      </c>
    </row>
    <row r="457" spans="1:5" x14ac:dyDescent="0.5">
      <c r="A457" t="s">
        <v>867</v>
      </c>
      <c r="B457" t="s">
        <v>645</v>
      </c>
      <c r="C457">
        <f>VLOOKUP(A457,ID!$A$1:$B$855,2,FALSE)</f>
        <v>667498</v>
      </c>
      <c r="D457" t="s">
        <v>1596</v>
      </c>
      <c r="E457">
        <v>85</v>
      </c>
    </row>
    <row r="458" spans="1:5" x14ac:dyDescent="0.5">
      <c r="A458" t="s">
        <v>883</v>
      </c>
      <c r="B458" t="s">
        <v>89</v>
      </c>
      <c r="C458">
        <f>VLOOKUP(A458,ID!$A$1:$B$855,2,FALSE)</f>
        <v>607391</v>
      </c>
      <c r="D458" t="s">
        <v>1596</v>
      </c>
      <c r="E458">
        <v>85</v>
      </c>
    </row>
    <row r="459" spans="1:5" x14ac:dyDescent="0.5">
      <c r="A459" t="s">
        <v>728</v>
      </c>
      <c r="B459" t="s">
        <v>729</v>
      </c>
      <c r="C459">
        <f>VLOOKUP(A459,ID!$A$1:$B$855,2,FALSE)</f>
        <v>545343</v>
      </c>
      <c r="D459" t="s">
        <v>1596</v>
      </c>
      <c r="E459">
        <v>85</v>
      </c>
    </row>
    <row r="460" spans="1:5" x14ac:dyDescent="0.5">
      <c r="A460" t="s">
        <v>738</v>
      </c>
      <c r="B460" t="s">
        <v>141</v>
      </c>
      <c r="C460">
        <f>VLOOKUP(A460,ID!$A$1:$B$855,2,FALSE)</f>
        <v>661563</v>
      </c>
      <c r="D460" t="s">
        <v>1596</v>
      </c>
      <c r="E460">
        <v>84.9</v>
      </c>
    </row>
    <row r="461" spans="1:5" x14ac:dyDescent="0.5">
      <c r="A461" t="s">
        <v>112</v>
      </c>
      <c r="B461" t="s">
        <v>113</v>
      </c>
      <c r="C461">
        <f>VLOOKUP(A461,ID!$A$1:$B$855,2,FALSE)</f>
        <v>608566</v>
      </c>
      <c r="D461" t="s">
        <v>1596</v>
      </c>
      <c r="E461">
        <v>84.8</v>
      </c>
    </row>
    <row r="462" spans="1:5" x14ac:dyDescent="0.5">
      <c r="A462" t="s">
        <v>399</v>
      </c>
      <c r="B462" t="s">
        <v>400</v>
      </c>
      <c r="C462">
        <f>VLOOKUP(A462,ID!$A$1:$B$855,2,FALSE)</f>
        <v>624133</v>
      </c>
      <c r="D462" t="s">
        <v>1596</v>
      </c>
      <c r="E462">
        <v>84.7</v>
      </c>
    </row>
    <row r="463" spans="1:5" x14ac:dyDescent="0.5">
      <c r="A463" t="s">
        <v>549</v>
      </c>
      <c r="B463" t="s">
        <v>696</v>
      </c>
      <c r="C463">
        <f>VLOOKUP(A463,ID!$A$1:$B$855,2,FALSE)</f>
        <v>605507</v>
      </c>
      <c r="D463" t="s">
        <v>1596</v>
      </c>
      <c r="E463">
        <v>84.6</v>
      </c>
    </row>
    <row r="464" spans="1:5" x14ac:dyDescent="0.5">
      <c r="A464" t="s">
        <v>629</v>
      </c>
      <c r="B464" t="s">
        <v>630</v>
      </c>
      <c r="C464">
        <f>VLOOKUP(A464,ID!$A$1:$B$855,2,FALSE)</f>
        <v>622075</v>
      </c>
      <c r="D464" t="s">
        <v>1596</v>
      </c>
      <c r="E464">
        <v>84.6</v>
      </c>
    </row>
    <row r="465" spans="1:5" x14ac:dyDescent="0.5">
      <c r="A465" t="s">
        <v>632</v>
      </c>
      <c r="B465" t="s">
        <v>19</v>
      </c>
      <c r="C465">
        <f>VLOOKUP(A465,ID!$A$1:$B$855,2,FALSE)</f>
        <v>656794</v>
      </c>
      <c r="D465" t="s">
        <v>1596</v>
      </c>
      <c r="E465">
        <v>84.6</v>
      </c>
    </row>
    <row r="466" spans="1:5" x14ac:dyDescent="0.5">
      <c r="A466" t="s">
        <v>835</v>
      </c>
      <c r="B466" t="s">
        <v>456</v>
      </c>
      <c r="C466">
        <f>VLOOKUP(A466,ID!$A$1:$B$855,2,FALSE)</f>
        <v>621112</v>
      </c>
      <c r="D466" t="s">
        <v>1596</v>
      </c>
      <c r="E466">
        <v>84.5</v>
      </c>
    </row>
    <row r="467" spans="1:5" x14ac:dyDescent="0.5">
      <c r="A467" t="s">
        <v>620</v>
      </c>
      <c r="B467" t="s">
        <v>73</v>
      </c>
      <c r="C467">
        <f>VLOOKUP(A467,ID!$A$1:$B$855,2,FALSE)</f>
        <v>593372</v>
      </c>
      <c r="D467" t="s">
        <v>1596</v>
      </c>
      <c r="E467">
        <v>84.4</v>
      </c>
    </row>
    <row r="468" spans="1:5" x14ac:dyDescent="0.5">
      <c r="A468" t="s">
        <v>650</v>
      </c>
      <c r="B468" t="s">
        <v>161</v>
      </c>
      <c r="C468">
        <f>VLOOKUP(A468,ID!$A$1:$B$855,2,FALSE)</f>
        <v>519141</v>
      </c>
      <c r="D468" t="s">
        <v>1596</v>
      </c>
      <c r="E468">
        <v>84.2</v>
      </c>
    </row>
    <row r="469" spans="1:5" x14ac:dyDescent="0.5">
      <c r="A469" t="s">
        <v>148</v>
      </c>
      <c r="B469" t="s">
        <v>149</v>
      </c>
      <c r="C469">
        <f>VLOOKUP(A469,ID!$A$1:$B$855,2,FALSE)</f>
        <v>593958</v>
      </c>
      <c r="D469" t="s">
        <v>1596</v>
      </c>
      <c r="E469">
        <v>84.2</v>
      </c>
    </row>
    <row r="470" spans="1:5" x14ac:dyDescent="0.5">
      <c r="A470" t="s">
        <v>983</v>
      </c>
      <c r="B470" t="s">
        <v>57</v>
      </c>
      <c r="C470">
        <f>VLOOKUP(A470,ID!$A$1:$B$855,2,FALSE)</f>
        <v>641420</v>
      </c>
      <c r="D470" t="s">
        <v>1596</v>
      </c>
      <c r="E470">
        <v>84.1</v>
      </c>
    </row>
    <row r="471" spans="1:5" x14ac:dyDescent="0.5">
      <c r="A471" t="s">
        <v>237</v>
      </c>
      <c r="B471" t="s">
        <v>89</v>
      </c>
      <c r="C471">
        <f>VLOOKUP(A471,ID!$A$1:$B$855,2,FALSE)</f>
        <v>605135</v>
      </c>
      <c r="D471" t="s">
        <v>1596</v>
      </c>
      <c r="E471">
        <v>84</v>
      </c>
    </row>
    <row r="472" spans="1:5" x14ac:dyDescent="0.5">
      <c r="A472" t="s">
        <v>200</v>
      </c>
      <c r="B472" t="s">
        <v>393</v>
      </c>
      <c r="C472">
        <f>VLOOKUP(A472,ID!$A$1:$B$855,2,FALSE)</f>
        <v>664285</v>
      </c>
      <c r="D472" t="s">
        <v>1596</v>
      </c>
      <c r="E472">
        <v>84</v>
      </c>
    </row>
    <row r="473" spans="1:5" x14ac:dyDescent="0.5">
      <c r="A473" t="s">
        <v>269</v>
      </c>
      <c r="B473" t="s">
        <v>109</v>
      </c>
      <c r="C473">
        <f>VLOOKUP(A473,ID!$A$1:$B$855,2,FALSE)</f>
        <v>656731</v>
      </c>
      <c r="D473" t="s">
        <v>1596</v>
      </c>
      <c r="E473">
        <v>83.9</v>
      </c>
    </row>
    <row r="474" spans="1:5" x14ac:dyDescent="0.5">
      <c r="A474" t="s">
        <v>940</v>
      </c>
      <c r="B474" t="s">
        <v>941</v>
      </c>
      <c r="C474">
        <f>VLOOKUP(A474,ID!$A$1:$B$855,2,FALSE)</f>
        <v>594311</v>
      </c>
      <c r="D474" t="s">
        <v>1596</v>
      </c>
      <c r="E474">
        <v>83.9</v>
      </c>
    </row>
    <row r="475" spans="1:5" x14ac:dyDescent="0.5">
      <c r="A475" t="s">
        <v>914</v>
      </c>
      <c r="B475" t="s">
        <v>175</v>
      </c>
      <c r="C475">
        <f>VLOOKUP(A475,ID!$A$1:$B$855,2,FALSE)</f>
        <v>624586</v>
      </c>
      <c r="D475" t="s">
        <v>1596</v>
      </c>
      <c r="E475">
        <v>83.9</v>
      </c>
    </row>
    <row r="476" spans="1:5" x14ac:dyDescent="0.5">
      <c r="A476" t="s">
        <v>890</v>
      </c>
      <c r="B476" t="s">
        <v>19</v>
      </c>
      <c r="C476">
        <f>VLOOKUP(A476,ID!$A$1:$B$855,2,FALSE)</f>
        <v>674944</v>
      </c>
      <c r="D476" t="s">
        <v>1596</v>
      </c>
      <c r="E476">
        <v>83.8</v>
      </c>
    </row>
    <row r="477" spans="1:5" x14ac:dyDescent="0.5">
      <c r="A477" t="s">
        <v>391</v>
      </c>
      <c r="B477" t="s">
        <v>392</v>
      </c>
      <c r="C477">
        <f>VLOOKUP(A477,ID!$A$1:$B$855,2,FALSE)</f>
        <v>544727</v>
      </c>
      <c r="D477" t="s">
        <v>1596</v>
      </c>
      <c r="E477">
        <v>83.8</v>
      </c>
    </row>
    <row r="478" spans="1:5" x14ac:dyDescent="0.5">
      <c r="A478" t="s">
        <v>774</v>
      </c>
      <c r="B478" t="s">
        <v>775</v>
      </c>
      <c r="C478">
        <f>VLOOKUP(A478,ID!$A$1:$B$855,2,FALSE)</f>
        <v>650959</v>
      </c>
      <c r="D478" t="s">
        <v>1596</v>
      </c>
      <c r="E478">
        <v>83.7</v>
      </c>
    </row>
    <row r="479" spans="1:5" x14ac:dyDescent="0.5">
      <c r="A479" t="s">
        <v>98</v>
      </c>
      <c r="B479" t="s">
        <v>99</v>
      </c>
      <c r="C479">
        <f>VLOOKUP(A479,ID!$A$1:$B$855,2,FALSE)</f>
        <v>592791</v>
      </c>
      <c r="D479" t="s">
        <v>1596</v>
      </c>
      <c r="E479">
        <v>83.7</v>
      </c>
    </row>
    <row r="480" spans="1:5" x14ac:dyDescent="0.5">
      <c r="A480" t="s">
        <v>314</v>
      </c>
      <c r="B480" t="s">
        <v>315</v>
      </c>
      <c r="C480">
        <f>VLOOKUP(A480,ID!$A$1:$B$855,2,FALSE)</f>
        <v>547942</v>
      </c>
      <c r="D480" t="s">
        <v>1596</v>
      </c>
      <c r="E480">
        <v>83.6</v>
      </c>
    </row>
    <row r="481" spans="1:5" x14ac:dyDescent="0.5">
      <c r="A481" t="s">
        <v>904</v>
      </c>
      <c r="B481" t="s">
        <v>305</v>
      </c>
      <c r="C481">
        <f>VLOOKUP(A481,ID!$A$1:$B$855,2,FALSE)</f>
        <v>458676</v>
      </c>
      <c r="D481" t="s">
        <v>1596</v>
      </c>
      <c r="E481">
        <v>83.5</v>
      </c>
    </row>
    <row r="482" spans="1:5" x14ac:dyDescent="0.5">
      <c r="A482" t="s">
        <v>669</v>
      </c>
      <c r="B482" t="s">
        <v>95</v>
      </c>
      <c r="C482">
        <f>VLOOKUP(A482,ID!$A$1:$B$855,2,FALSE)</f>
        <v>451584</v>
      </c>
      <c r="D482" t="s">
        <v>1596</v>
      </c>
      <c r="E482">
        <v>83.5</v>
      </c>
    </row>
    <row r="483" spans="1:5" x14ac:dyDescent="0.5">
      <c r="A483" t="s">
        <v>549</v>
      </c>
      <c r="B483" t="s">
        <v>191</v>
      </c>
      <c r="C483">
        <f>VLOOKUP(A483,ID!$A$1:$B$855,2,FALSE)</f>
        <v>605507</v>
      </c>
      <c r="D483" t="s">
        <v>1596</v>
      </c>
      <c r="E483">
        <v>83.5</v>
      </c>
    </row>
    <row r="484" spans="1:5" x14ac:dyDescent="0.5">
      <c r="A484" t="s">
        <v>275</v>
      </c>
      <c r="B484" t="s">
        <v>276</v>
      </c>
      <c r="C484">
        <f>VLOOKUP(A484,ID!$A$1:$B$855,2,FALSE)</f>
        <v>477132</v>
      </c>
      <c r="D484" t="s">
        <v>1596</v>
      </c>
      <c r="E484">
        <v>83.5</v>
      </c>
    </row>
    <row r="485" spans="1:5" x14ac:dyDescent="0.5">
      <c r="A485" t="s">
        <v>294</v>
      </c>
      <c r="B485" t="s">
        <v>295</v>
      </c>
      <c r="C485">
        <f>VLOOKUP(A485,ID!$A$1:$B$855,2,FALSE)</f>
        <v>642203</v>
      </c>
      <c r="D485" t="s">
        <v>1596</v>
      </c>
      <c r="E485">
        <v>83.5</v>
      </c>
    </row>
    <row r="486" spans="1:5" x14ac:dyDescent="0.5">
      <c r="A486" t="s">
        <v>482</v>
      </c>
      <c r="B486" t="s">
        <v>483</v>
      </c>
      <c r="C486">
        <f>VLOOKUP(A486,ID!$A$1:$B$855,2,FALSE)</f>
        <v>429722</v>
      </c>
      <c r="D486" t="s">
        <v>1596</v>
      </c>
      <c r="E486">
        <v>83.4</v>
      </c>
    </row>
    <row r="487" spans="1:5" x14ac:dyDescent="0.5">
      <c r="A487" t="s">
        <v>946</v>
      </c>
      <c r="B487" t="s">
        <v>161</v>
      </c>
      <c r="C487">
        <f>VLOOKUP(A487,ID!$A$1:$B$855,2,FALSE)</f>
        <v>571800</v>
      </c>
      <c r="D487" t="s">
        <v>1596</v>
      </c>
      <c r="E487">
        <v>83.4</v>
      </c>
    </row>
    <row r="488" spans="1:5" x14ac:dyDescent="0.5">
      <c r="A488" t="s">
        <v>389</v>
      </c>
      <c r="B488" t="s">
        <v>390</v>
      </c>
      <c r="C488">
        <f>VLOOKUP(A488,ID!$A$1:$B$855,2,FALSE)</f>
        <v>622503</v>
      </c>
      <c r="D488" t="s">
        <v>1596</v>
      </c>
      <c r="E488">
        <v>83.3</v>
      </c>
    </row>
    <row r="489" spans="1:5" x14ac:dyDescent="0.5">
      <c r="A489" t="s">
        <v>562</v>
      </c>
      <c r="B489" t="s">
        <v>274</v>
      </c>
      <c r="C489">
        <f>VLOOKUP(A489,ID!$A$1:$B$855,2,FALSE)</f>
        <v>605242</v>
      </c>
      <c r="D489" t="s">
        <v>1596</v>
      </c>
      <c r="E489">
        <v>83.3</v>
      </c>
    </row>
    <row r="490" spans="1:5" x14ac:dyDescent="0.5">
      <c r="A490" t="s">
        <v>746</v>
      </c>
      <c r="B490" t="s">
        <v>747</v>
      </c>
      <c r="C490">
        <f>VLOOKUP(A490,ID!$A$1:$B$855,2,FALSE)</f>
        <v>622780</v>
      </c>
      <c r="D490" t="s">
        <v>1596</v>
      </c>
      <c r="E490">
        <v>83.1</v>
      </c>
    </row>
    <row r="491" spans="1:5" x14ac:dyDescent="0.5">
      <c r="A491" t="s">
        <v>665</v>
      </c>
      <c r="B491" t="s">
        <v>666</v>
      </c>
      <c r="C491">
        <f>VLOOKUP(A491,ID!$A$1:$B$855,2,FALSE)</f>
        <v>608678</v>
      </c>
      <c r="D491" t="s">
        <v>1596</v>
      </c>
      <c r="E491">
        <v>83.1</v>
      </c>
    </row>
    <row r="492" spans="1:5" x14ac:dyDescent="0.5">
      <c r="A492" t="s">
        <v>455</v>
      </c>
      <c r="B492" t="s">
        <v>456</v>
      </c>
      <c r="C492">
        <f>VLOOKUP(A492,ID!$A$1:$B$855,2,FALSE)</f>
        <v>623149</v>
      </c>
      <c r="D492" t="s">
        <v>1596</v>
      </c>
      <c r="E492">
        <v>83</v>
      </c>
    </row>
    <row r="493" spans="1:5" x14ac:dyDescent="0.5">
      <c r="A493" t="s">
        <v>759</v>
      </c>
      <c r="B493" t="s">
        <v>481</v>
      </c>
      <c r="C493">
        <f>VLOOKUP(A493,ID!$A$1:$B$855,2,FALSE)</f>
        <v>571735</v>
      </c>
      <c r="D493" t="s">
        <v>1596</v>
      </c>
      <c r="E493">
        <v>83</v>
      </c>
    </row>
    <row r="494" spans="1:5" x14ac:dyDescent="0.5">
      <c r="A494" t="s">
        <v>881</v>
      </c>
      <c r="B494" t="s">
        <v>882</v>
      </c>
      <c r="C494">
        <f>VLOOKUP(A494,ID!$A$1:$B$855,2,FALSE)</f>
        <v>667297</v>
      </c>
      <c r="D494" t="s">
        <v>1596</v>
      </c>
      <c r="E494">
        <v>82.9</v>
      </c>
    </row>
    <row r="495" spans="1:5" x14ac:dyDescent="0.5">
      <c r="A495" t="s">
        <v>162</v>
      </c>
      <c r="B495" t="s">
        <v>163</v>
      </c>
      <c r="C495">
        <f>VLOOKUP(A495,ID!$A$1:$B$855,2,FALSE)</f>
        <v>668678</v>
      </c>
      <c r="D495" t="s">
        <v>1596</v>
      </c>
      <c r="E495">
        <v>82.7</v>
      </c>
    </row>
    <row r="496" spans="1:5" x14ac:dyDescent="0.5">
      <c r="A496" t="s">
        <v>345</v>
      </c>
      <c r="B496" t="s">
        <v>346</v>
      </c>
      <c r="C496">
        <f>VLOOKUP(A496,ID!$A$1:$B$855,2,FALSE)</f>
        <v>656954</v>
      </c>
      <c r="D496" t="s">
        <v>1596</v>
      </c>
      <c r="E496">
        <v>82.6</v>
      </c>
    </row>
    <row r="497" spans="1:5" x14ac:dyDescent="0.5">
      <c r="A497" t="s">
        <v>982</v>
      </c>
      <c r="B497" t="s">
        <v>981</v>
      </c>
      <c r="C497">
        <f>VLOOKUP(A497,ID!$A$1:$B$855,2,FALSE)</f>
        <v>671790</v>
      </c>
      <c r="D497" t="s">
        <v>1596</v>
      </c>
      <c r="E497">
        <v>82.6</v>
      </c>
    </row>
    <row r="498" spans="1:5" x14ac:dyDescent="0.5">
      <c r="A498" t="s">
        <v>744</v>
      </c>
      <c r="B498" t="s">
        <v>139</v>
      </c>
      <c r="C498">
        <f>VLOOKUP(A498,ID!$A$1:$B$855,2,FALSE)</f>
        <v>642083</v>
      </c>
      <c r="D498" t="s">
        <v>1596</v>
      </c>
      <c r="E498">
        <v>82.6</v>
      </c>
    </row>
    <row r="499" spans="1:5" x14ac:dyDescent="0.5">
      <c r="A499" t="s">
        <v>559</v>
      </c>
      <c r="B499" t="s">
        <v>427</v>
      </c>
      <c r="C499">
        <f>VLOOKUP(A499,ID!$A$1:$B$855,2,FALSE)</f>
        <v>596057</v>
      </c>
      <c r="D499" t="s">
        <v>1596</v>
      </c>
      <c r="E499">
        <v>82.5</v>
      </c>
    </row>
    <row r="500" spans="1:5" x14ac:dyDescent="0.5">
      <c r="A500" t="s">
        <v>699</v>
      </c>
      <c r="B500" t="s">
        <v>41</v>
      </c>
      <c r="C500">
        <f>VLOOKUP(A500,ID!$A$1:$B$855,2,FALSE)</f>
        <v>680704</v>
      </c>
      <c r="D500" t="s">
        <v>1596</v>
      </c>
      <c r="E500">
        <v>82.5</v>
      </c>
    </row>
    <row r="501" spans="1:5" x14ac:dyDescent="0.5">
      <c r="A501" t="s">
        <v>440</v>
      </c>
      <c r="B501" t="s">
        <v>441</v>
      </c>
      <c r="C501">
        <f>VLOOKUP(A501,ID!$A$1:$B$855,2,FALSE)</f>
        <v>489265</v>
      </c>
      <c r="D501" t="s">
        <v>1596</v>
      </c>
      <c r="E501">
        <v>82.2</v>
      </c>
    </row>
    <row r="502" spans="1:5" x14ac:dyDescent="0.5">
      <c r="A502" t="s">
        <v>786</v>
      </c>
      <c r="B502" t="s">
        <v>85</v>
      </c>
      <c r="C502">
        <f>VLOOKUP(A502,ID!$A$1:$B$855,2,FALSE)</f>
        <v>664076</v>
      </c>
      <c r="D502" t="s">
        <v>1596</v>
      </c>
      <c r="E502">
        <v>82.2</v>
      </c>
    </row>
    <row r="503" spans="1:5" x14ac:dyDescent="0.5">
      <c r="A503" t="s">
        <v>433</v>
      </c>
      <c r="B503" t="s">
        <v>434</v>
      </c>
      <c r="C503">
        <f>VLOOKUP(A503,ID!$A$1:$B$855,2,FALSE)</f>
        <v>593334</v>
      </c>
      <c r="D503" t="s">
        <v>1596</v>
      </c>
      <c r="E503">
        <v>82.2</v>
      </c>
    </row>
    <row r="504" spans="1:5" x14ac:dyDescent="0.5">
      <c r="A504" t="s">
        <v>90</v>
      </c>
      <c r="B504" t="s">
        <v>91</v>
      </c>
      <c r="C504">
        <f>VLOOKUP(A504,ID!$A$1:$B$855,2,FALSE)</f>
        <v>622608</v>
      </c>
      <c r="D504" t="s">
        <v>1596</v>
      </c>
      <c r="E504">
        <v>82</v>
      </c>
    </row>
    <row r="505" spans="1:5" x14ac:dyDescent="0.5">
      <c r="A505" t="s">
        <v>751</v>
      </c>
      <c r="B505" t="s">
        <v>73</v>
      </c>
      <c r="C505">
        <f>VLOOKUP(A505,ID!$A$1:$B$855,2,FALSE)</f>
        <v>471911</v>
      </c>
      <c r="D505" t="s">
        <v>1596</v>
      </c>
      <c r="E505">
        <v>82</v>
      </c>
    </row>
    <row r="506" spans="1:5" x14ac:dyDescent="0.5">
      <c r="A506" t="s">
        <v>980</v>
      </c>
      <c r="B506" t="s">
        <v>969</v>
      </c>
      <c r="C506">
        <f>VLOOKUP(A506,ID!$A$1:$B$855,2,FALSE)</f>
        <v>670766</v>
      </c>
      <c r="D506" t="s">
        <v>1596</v>
      </c>
      <c r="E506">
        <v>81.900000000000006</v>
      </c>
    </row>
    <row r="507" spans="1:5" x14ac:dyDescent="0.5">
      <c r="A507" t="s">
        <v>876</v>
      </c>
      <c r="B507" t="s">
        <v>877</v>
      </c>
      <c r="C507">
        <f>VLOOKUP(A507,ID!$A$1:$B$855,2,FALSE)</f>
        <v>642073</v>
      </c>
      <c r="D507" t="s">
        <v>1596</v>
      </c>
      <c r="E507">
        <v>81.8</v>
      </c>
    </row>
    <row r="508" spans="1:5" x14ac:dyDescent="0.5">
      <c r="A508" t="s">
        <v>584</v>
      </c>
      <c r="B508" t="s">
        <v>272</v>
      </c>
      <c r="C508">
        <f>VLOOKUP(A508,ID!$A$1:$B$855,2,FALSE)</f>
        <v>641743</v>
      </c>
      <c r="D508" t="s">
        <v>1596</v>
      </c>
      <c r="E508">
        <v>81.8</v>
      </c>
    </row>
    <row r="509" spans="1:5" x14ac:dyDescent="0.5">
      <c r="A509" t="s">
        <v>478</v>
      </c>
      <c r="B509" t="s">
        <v>305</v>
      </c>
      <c r="C509">
        <f>VLOOKUP(A509,ID!$A$1:$B$855,2,FALSE)</f>
        <v>657031</v>
      </c>
      <c r="D509" t="s">
        <v>1596</v>
      </c>
      <c r="E509">
        <v>81.8</v>
      </c>
    </row>
    <row r="510" spans="1:5" x14ac:dyDescent="0.5">
      <c r="A510" t="s">
        <v>704</v>
      </c>
      <c r="B510" t="s">
        <v>119</v>
      </c>
      <c r="C510">
        <f>VLOOKUP(A510,ID!$A$1:$B$855,2,FALSE)</f>
        <v>666205</v>
      </c>
      <c r="D510" t="s">
        <v>1596</v>
      </c>
      <c r="E510">
        <v>81.599999999999994</v>
      </c>
    </row>
    <row r="511" spans="1:5" x14ac:dyDescent="0.5">
      <c r="A511" t="s">
        <v>826</v>
      </c>
      <c r="B511" t="s">
        <v>827</v>
      </c>
      <c r="C511">
        <f>VLOOKUP(A511,ID!$A$1:$B$855,2,FALSE)</f>
        <v>663753</v>
      </c>
      <c r="D511" t="s">
        <v>1596</v>
      </c>
      <c r="E511">
        <v>81.5</v>
      </c>
    </row>
    <row r="512" spans="1:5" x14ac:dyDescent="0.5">
      <c r="A512" t="s">
        <v>979</v>
      </c>
      <c r="B512" t="s">
        <v>978</v>
      </c>
      <c r="C512">
        <f>VLOOKUP(A512,ID!$A$1:$B$855,2,FALSE)</f>
        <v>640464</v>
      </c>
      <c r="D512" t="s">
        <v>1596</v>
      </c>
      <c r="E512">
        <v>81.5</v>
      </c>
    </row>
    <row r="513" spans="1:5" x14ac:dyDescent="0.5">
      <c r="A513" t="s">
        <v>908</v>
      </c>
      <c r="B513" t="s">
        <v>909</v>
      </c>
      <c r="C513">
        <f>VLOOKUP(A513,ID!$A$1:$B$855,2,FALSE)</f>
        <v>571945</v>
      </c>
      <c r="D513" t="s">
        <v>1596</v>
      </c>
      <c r="E513">
        <v>81.5</v>
      </c>
    </row>
    <row r="514" spans="1:5" x14ac:dyDescent="0.5">
      <c r="A514" t="s">
        <v>712</v>
      </c>
      <c r="B514" t="s">
        <v>25</v>
      </c>
      <c r="C514">
        <f>VLOOKUP(A514,ID!$A$1:$B$855,2,FALSE)</f>
        <v>543022</v>
      </c>
      <c r="D514" t="s">
        <v>1596</v>
      </c>
      <c r="E514">
        <v>81.400000000000006</v>
      </c>
    </row>
    <row r="515" spans="1:5" x14ac:dyDescent="0.5">
      <c r="A515" t="s">
        <v>612</v>
      </c>
      <c r="B515" t="s">
        <v>613</v>
      </c>
      <c r="C515">
        <f>VLOOKUP(A515,ID!$A$1:$B$855,2,FALSE)</f>
        <v>664126</v>
      </c>
      <c r="D515" t="s">
        <v>1596</v>
      </c>
      <c r="E515">
        <v>81.400000000000006</v>
      </c>
    </row>
    <row r="516" spans="1:5" x14ac:dyDescent="0.5">
      <c r="A516" t="s">
        <v>573</v>
      </c>
      <c r="B516" t="s">
        <v>212</v>
      </c>
      <c r="C516">
        <f>VLOOKUP(A516,ID!$A$1:$B$855,2,FALSE)</f>
        <v>669952</v>
      </c>
      <c r="D516" t="s">
        <v>1596</v>
      </c>
      <c r="E516">
        <v>81.099999999999994</v>
      </c>
    </row>
    <row r="517" spans="1:5" x14ac:dyDescent="0.5">
      <c r="A517" t="s">
        <v>727</v>
      </c>
      <c r="B517" t="s">
        <v>247</v>
      </c>
      <c r="C517">
        <f>VLOOKUP(A517,ID!$A$1:$B$855,2,FALSE)</f>
        <v>650671</v>
      </c>
      <c r="D517" t="s">
        <v>1596</v>
      </c>
      <c r="E517">
        <v>81.099999999999994</v>
      </c>
    </row>
    <row r="518" spans="1:5" x14ac:dyDescent="0.5">
      <c r="A518" t="s">
        <v>943</v>
      </c>
      <c r="B518" t="s">
        <v>944</v>
      </c>
      <c r="C518">
        <f>VLOOKUP(A518,ID!$A$1:$B$855,2,FALSE)</f>
        <v>592094</v>
      </c>
      <c r="D518" t="s">
        <v>1596</v>
      </c>
      <c r="E518">
        <v>81.099999999999994</v>
      </c>
    </row>
    <row r="519" spans="1:5" x14ac:dyDescent="0.5">
      <c r="A519" t="s">
        <v>82</v>
      </c>
      <c r="B519" t="s">
        <v>83</v>
      </c>
      <c r="C519">
        <f>VLOOKUP(A519,ID!$A$1:$B$855,2,FALSE)</f>
        <v>628711</v>
      </c>
      <c r="D519" t="s">
        <v>1596</v>
      </c>
      <c r="E519">
        <v>81</v>
      </c>
    </row>
    <row r="520" spans="1:5" x14ac:dyDescent="0.5">
      <c r="A520" t="s">
        <v>639</v>
      </c>
      <c r="B520" t="s">
        <v>640</v>
      </c>
      <c r="C520">
        <f>VLOOKUP(A520,ID!$A$1:$B$855,2,FALSE)</f>
        <v>468504</v>
      </c>
      <c r="D520" t="s">
        <v>1596</v>
      </c>
      <c r="E520">
        <v>81</v>
      </c>
    </row>
    <row r="521" spans="1:5" x14ac:dyDescent="0.5">
      <c r="A521" t="s">
        <v>307</v>
      </c>
      <c r="B521" t="s">
        <v>308</v>
      </c>
      <c r="C521">
        <f>VLOOKUP(A521,ID!$A$1:$B$855,2,FALSE)</f>
        <v>640444</v>
      </c>
      <c r="D521" t="s">
        <v>1596</v>
      </c>
      <c r="E521">
        <v>81</v>
      </c>
    </row>
    <row r="522" spans="1:5" x14ac:dyDescent="0.5">
      <c r="A522" t="s">
        <v>521</v>
      </c>
      <c r="B522" t="s">
        <v>177</v>
      </c>
      <c r="C522">
        <f>VLOOKUP(A522,ID!$A$1:$B$855,2,FALSE)</f>
        <v>664854</v>
      </c>
      <c r="D522" t="s">
        <v>1596</v>
      </c>
      <c r="E522">
        <v>81</v>
      </c>
    </row>
    <row r="523" spans="1:5" x14ac:dyDescent="0.5">
      <c r="A523" t="s">
        <v>108</v>
      </c>
      <c r="B523" t="s">
        <v>25</v>
      </c>
      <c r="C523">
        <f>VLOOKUP(A523,ID!$A$1:$B$855,2,FALSE)</f>
        <v>669432</v>
      </c>
      <c r="D523" t="s">
        <v>1596</v>
      </c>
      <c r="E523">
        <v>80.900000000000006</v>
      </c>
    </row>
    <row r="524" spans="1:5" x14ac:dyDescent="0.5">
      <c r="A524" t="s">
        <v>921</v>
      </c>
      <c r="B524" t="s">
        <v>922</v>
      </c>
      <c r="C524">
        <f>VLOOKUP(A524,ID!$A$1:$B$855,2,FALSE)</f>
        <v>657248</v>
      </c>
      <c r="D524" t="s">
        <v>1596</v>
      </c>
      <c r="E524">
        <v>80.8</v>
      </c>
    </row>
    <row r="525" spans="1:5" x14ac:dyDescent="0.5">
      <c r="A525" t="s">
        <v>875</v>
      </c>
      <c r="B525" t="s">
        <v>37</v>
      </c>
      <c r="C525">
        <f>VLOOKUP(A525,ID!$A$1:$B$855,2,FALSE)</f>
        <v>681806</v>
      </c>
      <c r="D525" t="s">
        <v>1596</v>
      </c>
      <c r="E525">
        <v>80.8</v>
      </c>
    </row>
    <row r="526" spans="1:5" x14ac:dyDescent="0.5">
      <c r="A526" t="s">
        <v>545</v>
      </c>
      <c r="B526" t="s">
        <v>546</v>
      </c>
      <c r="C526">
        <f>VLOOKUP(A526,ID!$A$1:$B$855,2,FALSE)</f>
        <v>669145</v>
      </c>
      <c r="D526" t="s">
        <v>1596</v>
      </c>
      <c r="E526">
        <v>80.599999999999994</v>
      </c>
    </row>
    <row r="527" spans="1:5" x14ac:dyDescent="0.5">
      <c r="A527" t="s">
        <v>694</v>
      </c>
      <c r="B527" t="s">
        <v>220</v>
      </c>
      <c r="C527">
        <f>VLOOKUP(A527,ID!$A$1:$B$855,2,FALSE)</f>
        <v>656232</v>
      </c>
      <c r="D527" t="s">
        <v>1596</v>
      </c>
      <c r="E527">
        <v>80.599999999999994</v>
      </c>
    </row>
    <row r="528" spans="1:5" x14ac:dyDescent="0.5">
      <c r="A528" t="s">
        <v>230</v>
      </c>
      <c r="B528" t="s">
        <v>231</v>
      </c>
      <c r="C528">
        <f>VLOOKUP(A528,ID!$A$1:$B$855,2,FALSE)</f>
        <v>660271</v>
      </c>
      <c r="D528" t="s">
        <v>1596</v>
      </c>
      <c r="E528">
        <v>80.5</v>
      </c>
    </row>
    <row r="529" spans="1:5" x14ac:dyDescent="0.5">
      <c r="A529" t="s">
        <v>479</v>
      </c>
      <c r="B529" t="s">
        <v>25</v>
      </c>
      <c r="C529">
        <f>VLOOKUP(A529,ID!$A$1:$B$855,2,FALSE)</f>
        <v>608648</v>
      </c>
      <c r="D529" t="s">
        <v>1596</v>
      </c>
      <c r="E529">
        <v>80.3</v>
      </c>
    </row>
    <row r="530" spans="1:5" x14ac:dyDescent="0.5">
      <c r="A530" t="s">
        <v>614</v>
      </c>
      <c r="B530" t="s">
        <v>511</v>
      </c>
      <c r="C530">
        <f>VLOOKUP(A530,ID!$A$1:$B$855,2,FALSE)</f>
        <v>453192</v>
      </c>
      <c r="D530" t="s">
        <v>1596</v>
      </c>
      <c r="E530">
        <v>80.099999999999994</v>
      </c>
    </row>
    <row r="531" spans="1:5" x14ac:dyDescent="0.5">
      <c r="A531" t="s">
        <v>257</v>
      </c>
      <c r="B531" t="s">
        <v>423</v>
      </c>
      <c r="C531">
        <f>VLOOKUP(A531,ID!$A$1:$B$855,2,FALSE)</f>
        <v>605347</v>
      </c>
      <c r="D531" t="s">
        <v>1596</v>
      </c>
      <c r="E531">
        <v>80.099999999999994</v>
      </c>
    </row>
    <row r="532" spans="1:5" x14ac:dyDescent="0.5">
      <c r="A532" t="s">
        <v>316</v>
      </c>
      <c r="B532" t="s">
        <v>317</v>
      </c>
      <c r="C532">
        <f>VLOOKUP(A532,ID!$A$1:$B$855,2,FALSE)</f>
        <v>518876</v>
      </c>
      <c r="D532" t="s">
        <v>1596</v>
      </c>
      <c r="E532">
        <v>80</v>
      </c>
    </row>
    <row r="533" spans="1:5" x14ac:dyDescent="0.5">
      <c r="A533" t="s">
        <v>762</v>
      </c>
      <c r="B533" t="s">
        <v>488</v>
      </c>
      <c r="C533">
        <f>VLOOKUP(A533,ID!$A$1:$B$855,2,FALSE)</f>
        <v>667376</v>
      </c>
      <c r="D533" t="s">
        <v>1596</v>
      </c>
      <c r="E533">
        <v>79.8</v>
      </c>
    </row>
    <row r="534" spans="1:5" x14ac:dyDescent="0.5">
      <c r="A534" t="s">
        <v>884</v>
      </c>
      <c r="B534" t="s">
        <v>885</v>
      </c>
      <c r="C534">
        <f>VLOOKUP(A534,ID!$A$1:$B$855,2,FALSE)</f>
        <v>594056</v>
      </c>
      <c r="D534" t="s">
        <v>1596</v>
      </c>
      <c r="E534">
        <v>79.7</v>
      </c>
    </row>
    <row r="535" spans="1:5" x14ac:dyDescent="0.5">
      <c r="A535" t="s">
        <v>787</v>
      </c>
      <c r="B535" t="s">
        <v>456</v>
      </c>
      <c r="C535">
        <f>VLOOKUP(A535,ID!$A$1:$B$855,2,FALSE)</f>
        <v>669294</v>
      </c>
      <c r="D535" t="s">
        <v>1596</v>
      </c>
      <c r="E535">
        <v>79.599999999999994</v>
      </c>
    </row>
    <row r="536" spans="1:5" x14ac:dyDescent="0.5">
      <c r="A536" t="s">
        <v>719</v>
      </c>
      <c r="B536" t="s">
        <v>720</v>
      </c>
      <c r="C536">
        <f>VLOOKUP(A536,ID!$A$1:$B$855,2,FALSE)</f>
        <v>547001</v>
      </c>
      <c r="D536" t="s">
        <v>1596</v>
      </c>
      <c r="E536">
        <v>79.599999999999994</v>
      </c>
    </row>
    <row r="537" spans="1:5" x14ac:dyDescent="0.5">
      <c r="A537" t="s">
        <v>954</v>
      </c>
      <c r="B537" t="s">
        <v>220</v>
      </c>
      <c r="C537">
        <f>VLOOKUP(A537,ID!$A$1:$B$855,2,FALSE)</f>
        <v>663399</v>
      </c>
      <c r="D537" t="s">
        <v>1596</v>
      </c>
      <c r="E537">
        <v>79.599999999999994</v>
      </c>
    </row>
    <row r="538" spans="1:5" x14ac:dyDescent="0.5">
      <c r="A538" t="s">
        <v>334</v>
      </c>
      <c r="B538" t="s">
        <v>335</v>
      </c>
      <c r="C538">
        <f>VLOOKUP(A538,ID!$A$1:$B$855,2,FALSE)</f>
        <v>656427</v>
      </c>
      <c r="D538" t="s">
        <v>1596</v>
      </c>
      <c r="E538">
        <v>79.3</v>
      </c>
    </row>
    <row r="539" spans="1:5" x14ac:dyDescent="0.5">
      <c r="A539" t="s">
        <v>977</v>
      </c>
      <c r="B539" t="s">
        <v>869</v>
      </c>
      <c r="C539">
        <f>VLOOKUP(A539,ID!$A$1:$B$855,2,FALSE)</f>
        <v>592145</v>
      </c>
      <c r="D539" t="s">
        <v>1596</v>
      </c>
      <c r="E539">
        <v>79.3</v>
      </c>
    </row>
    <row r="540" spans="1:5" x14ac:dyDescent="0.5">
      <c r="A540" t="s">
        <v>171</v>
      </c>
      <c r="B540" t="s">
        <v>172</v>
      </c>
      <c r="C540">
        <f>VLOOKUP(A540,ID!$A$1:$B$855,2,FALSE)</f>
        <v>458681</v>
      </c>
      <c r="D540" t="s">
        <v>1596</v>
      </c>
      <c r="E540">
        <v>79</v>
      </c>
    </row>
    <row r="541" spans="1:5" x14ac:dyDescent="0.5">
      <c r="A541" t="s">
        <v>614</v>
      </c>
      <c r="B541" t="s">
        <v>37</v>
      </c>
      <c r="C541">
        <f>VLOOKUP(A541,ID!$A$1:$B$855,2,FALSE)</f>
        <v>453192</v>
      </c>
      <c r="D541" t="s">
        <v>1596</v>
      </c>
      <c r="E541">
        <v>78.7</v>
      </c>
    </row>
    <row r="542" spans="1:5" x14ac:dyDescent="0.5">
      <c r="A542" t="s">
        <v>166</v>
      </c>
      <c r="B542" t="s">
        <v>57</v>
      </c>
      <c r="C542">
        <f>VLOOKUP(A542,ID!$A$1:$B$855,2,FALSE)</f>
        <v>425844</v>
      </c>
      <c r="D542" t="s">
        <v>1596</v>
      </c>
      <c r="E542">
        <v>78.599999999999994</v>
      </c>
    </row>
    <row r="543" spans="1:5" x14ac:dyDescent="0.5">
      <c r="A543" t="s">
        <v>976</v>
      </c>
      <c r="B543" t="s">
        <v>488</v>
      </c>
      <c r="C543">
        <f>VLOOKUP(A543,ID!$A$1:$B$855,2,FALSE)</f>
        <v>664337</v>
      </c>
      <c r="D543" t="s">
        <v>1596</v>
      </c>
      <c r="E543">
        <v>78.599999999999994</v>
      </c>
    </row>
    <row r="544" spans="1:5" x14ac:dyDescent="0.5">
      <c r="A544" t="s">
        <v>326</v>
      </c>
      <c r="B544" t="s">
        <v>101</v>
      </c>
      <c r="C544">
        <f>VLOOKUP(A544,ID!$A$1:$B$855,2,FALSE)</f>
        <v>657277</v>
      </c>
      <c r="D544" t="s">
        <v>1596</v>
      </c>
      <c r="E544">
        <v>78.599999999999994</v>
      </c>
    </row>
    <row r="545" spans="1:5" x14ac:dyDescent="0.5">
      <c r="A545" t="s">
        <v>789</v>
      </c>
      <c r="B545" t="s">
        <v>790</v>
      </c>
      <c r="C545">
        <f>VLOOKUP(A545,ID!$A$1:$B$855,2,FALSE)</f>
        <v>664042</v>
      </c>
      <c r="D545" t="s">
        <v>1596</v>
      </c>
      <c r="E545">
        <v>78.5</v>
      </c>
    </row>
    <row r="546" spans="1:5" x14ac:dyDescent="0.5">
      <c r="A546" t="s">
        <v>410</v>
      </c>
      <c r="B546" t="s">
        <v>411</v>
      </c>
      <c r="C546">
        <f>VLOOKUP(A546,ID!$A$1:$B$855,2,FALSE)</f>
        <v>666201</v>
      </c>
      <c r="D546" t="s">
        <v>1596</v>
      </c>
      <c r="E546">
        <v>77.900000000000006</v>
      </c>
    </row>
    <row r="547" spans="1:5" x14ac:dyDescent="0.5">
      <c r="A547" t="s">
        <v>209</v>
      </c>
      <c r="B547" t="s">
        <v>210</v>
      </c>
      <c r="C547">
        <f>VLOOKUP(A547,ID!$A$1:$B$855,2,FALSE)</f>
        <v>572971</v>
      </c>
      <c r="D547" t="s">
        <v>1596</v>
      </c>
      <c r="E547">
        <v>77.7</v>
      </c>
    </row>
    <row r="548" spans="1:5" x14ac:dyDescent="0.5">
      <c r="A548" t="s">
        <v>819</v>
      </c>
      <c r="B548" t="s">
        <v>533</v>
      </c>
      <c r="C548">
        <f>VLOOKUP(A548,ID!$A$1:$B$855,2,FALSE)</f>
        <v>543056</v>
      </c>
      <c r="D548" t="s">
        <v>1596</v>
      </c>
      <c r="E548">
        <v>77.5</v>
      </c>
    </row>
    <row r="549" spans="1:5" x14ac:dyDescent="0.5">
      <c r="A549" t="s">
        <v>443</v>
      </c>
      <c r="B549" t="s">
        <v>444</v>
      </c>
      <c r="C549">
        <f>VLOOKUP(A549,ID!$A$1:$B$855,2,FALSE)</f>
        <v>605130</v>
      </c>
      <c r="D549" t="s">
        <v>1596</v>
      </c>
      <c r="E549">
        <v>77.400000000000006</v>
      </c>
    </row>
    <row r="550" spans="1:5" x14ac:dyDescent="0.5">
      <c r="A550" t="s">
        <v>892</v>
      </c>
      <c r="B550" t="s">
        <v>893</v>
      </c>
      <c r="C550">
        <f>VLOOKUP(A550,ID!$A$1:$B$855,2,FALSE)</f>
        <v>528748</v>
      </c>
      <c r="D550" t="s">
        <v>1596</v>
      </c>
      <c r="E550">
        <v>77.400000000000006</v>
      </c>
    </row>
    <row r="551" spans="1:5" x14ac:dyDescent="0.5">
      <c r="A551" t="s">
        <v>150</v>
      </c>
      <c r="B551" t="s">
        <v>151</v>
      </c>
      <c r="C551">
        <f>VLOOKUP(A551,ID!$A$1:$B$855,2,FALSE)</f>
        <v>425794</v>
      </c>
      <c r="D551" t="s">
        <v>1596</v>
      </c>
      <c r="E551">
        <v>77.2</v>
      </c>
    </row>
    <row r="552" spans="1:5" x14ac:dyDescent="0.5">
      <c r="A552" t="s">
        <v>724</v>
      </c>
      <c r="B552" t="s">
        <v>119</v>
      </c>
      <c r="C552">
        <f>VLOOKUP(A552,ID!$A$1:$B$855,2,FALSE)</f>
        <v>605195</v>
      </c>
      <c r="D552" t="s">
        <v>1596</v>
      </c>
      <c r="E552">
        <v>77.2</v>
      </c>
    </row>
    <row r="553" spans="1:5" x14ac:dyDescent="0.5">
      <c r="A553" t="s">
        <v>78</v>
      </c>
      <c r="B553" t="s">
        <v>79</v>
      </c>
      <c r="C553">
        <f>VLOOKUP(A553,ID!$A$1:$B$855,2,FALSE)</f>
        <v>663903</v>
      </c>
      <c r="D553" t="s">
        <v>1596</v>
      </c>
      <c r="E553">
        <v>76.900000000000006</v>
      </c>
    </row>
    <row r="554" spans="1:5" x14ac:dyDescent="0.5">
      <c r="A554" t="s">
        <v>518</v>
      </c>
      <c r="B554" t="s">
        <v>519</v>
      </c>
      <c r="C554">
        <f>VLOOKUP(A554,ID!$A$1:$B$855,2,FALSE)</f>
        <v>519326</v>
      </c>
      <c r="D554" t="s">
        <v>1596</v>
      </c>
      <c r="E554">
        <v>76.900000000000006</v>
      </c>
    </row>
    <row r="555" spans="1:5" x14ac:dyDescent="0.5">
      <c r="A555" t="s">
        <v>585</v>
      </c>
      <c r="B555" t="s">
        <v>586</v>
      </c>
      <c r="C555">
        <f>VLOOKUP(A555,ID!$A$1:$B$855,2,FALSE)</f>
        <v>542888</v>
      </c>
      <c r="D555" t="s">
        <v>1596</v>
      </c>
      <c r="E555">
        <v>76.7</v>
      </c>
    </row>
    <row r="556" spans="1:5" x14ac:dyDescent="0.5">
      <c r="A556" t="s">
        <v>736</v>
      </c>
      <c r="B556" t="s">
        <v>737</v>
      </c>
      <c r="C556">
        <f>VLOOKUP(A556,ID!$A$1:$B$855,2,FALSE)</f>
        <v>548384</v>
      </c>
      <c r="D556" t="s">
        <v>1596</v>
      </c>
      <c r="E556">
        <v>76.7</v>
      </c>
    </row>
    <row r="557" spans="1:5" x14ac:dyDescent="0.5">
      <c r="A557" t="s">
        <v>828</v>
      </c>
      <c r="B557" t="s">
        <v>829</v>
      </c>
      <c r="C557">
        <f>VLOOKUP(A557,ID!$A$1:$B$855,2,FALSE)</f>
        <v>642048</v>
      </c>
      <c r="D557" t="s">
        <v>1596</v>
      </c>
      <c r="E557">
        <v>76.400000000000006</v>
      </c>
    </row>
    <row r="558" spans="1:5" x14ac:dyDescent="0.5">
      <c r="A558" t="s">
        <v>128</v>
      </c>
      <c r="B558" t="s">
        <v>374</v>
      </c>
      <c r="C558">
        <f>VLOOKUP(A558,ID!$A$1:$B$855,2,FALSE)</f>
        <v>592351</v>
      </c>
      <c r="D558" t="s">
        <v>1596</v>
      </c>
      <c r="E558">
        <v>76.2</v>
      </c>
    </row>
    <row r="559" spans="1:5" x14ac:dyDescent="0.5">
      <c r="A559" t="s">
        <v>975</v>
      </c>
      <c r="B559" t="s">
        <v>264</v>
      </c>
      <c r="C559">
        <f>VLOOKUP(A559,ID!$A$1:$B$855,2,FALSE)</f>
        <v>643493</v>
      </c>
      <c r="D559" t="s">
        <v>1596</v>
      </c>
      <c r="E559">
        <v>76.2</v>
      </c>
    </row>
    <row r="560" spans="1:5" x14ac:dyDescent="0.5">
      <c r="A560" t="s">
        <v>355</v>
      </c>
      <c r="B560" t="s">
        <v>129</v>
      </c>
      <c r="C560">
        <f>VLOOKUP(A560,ID!$A$1:$B$855,2,FALSE)</f>
        <v>452657</v>
      </c>
      <c r="D560" t="s">
        <v>1596</v>
      </c>
      <c r="E560">
        <v>76.099999999999994</v>
      </c>
    </row>
    <row r="561" spans="1:5" x14ac:dyDescent="0.5">
      <c r="A561" t="s">
        <v>974</v>
      </c>
      <c r="B561" t="s">
        <v>177</v>
      </c>
      <c r="C561">
        <f>VLOOKUP(A561,ID!$A$1:$B$855,2,FALSE)</f>
        <v>663372</v>
      </c>
      <c r="D561" t="s">
        <v>1596</v>
      </c>
      <c r="E561">
        <v>76.099999999999994</v>
      </c>
    </row>
    <row r="562" spans="1:5" x14ac:dyDescent="0.5">
      <c r="A562" t="s">
        <v>628</v>
      </c>
      <c r="B562" t="s">
        <v>177</v>
      </c>
      <c r="C562">
        <f>VLOOKUP(A562,ID!$A$1:$B$855,2,FALSE)</f>
        <v>519151</v>
      </c>
      <c r="D562" t="s">
        <v>1596</v>
      </c>
      <c r="E562">
        <v>76.099999999999994</v>
      </c>
    </row>
    <row r="563" spans="1:5" x14ac:dyDescent="0.5">
      <c r="A563" t="s">
        <v>217</v>
      </c>
      <c r="B563" t="s">
        <v>77</v>
      </c>
      <c r="C563">
        <f>VLOOKUP(A563,ID!$A$1:$B$855,2,FALSE)</f>
        <v>608331</v>
      </c>
      <c r="D563" t="s">
        <v>1596</v>
      </c>
      <c r="E563">
        <v>75.900000000000006</v>
      </c>
    </row>
    <row r="564" spans="1:5" x14ac:dyDescent="0.5">
      <c r="A564" t="s">
        <v>920</v>
      </c>
      <c r="B564" t="s">
        <v>427</v>
      </c>
      <c r="C564">
        <f>VLOOKUP(A564,ID!$A$1:$B$855,2,FALSE)</f>
        <v>641447</v>
      </c>
      <c r="D564" t="s">
        <v>1596</v>
      </c>
      <c r="E564">
        <v>75.900000000000006</v>
      </c>
    </row>
    <row r="565" spans="1:5" x14ac:dyDescent="0.5">
      <c r="A565" t="s">
        <v>319</v>
      </c>
      <c r="B565" t="s">
        <v>25</v>
      </c>
      <c r="C565">
        <f>VLOOKUP(A565,ID!$A$1:$B$855,2,FALSE)</f>
        <v>607192</v>
      </c>
      <c r="D565" t="s">
        <v>1596</v>
      </c>
      <c r="E565">
        <v>75.8</v>
      </c>
    </row>
    <row r="566" spans="1:5" x14ac:dyDescent="0.5">
      <c r="A566" t="s">
        <v>350</v>
      </c>
      <c r="B566" t="s">
        <v>295</v>
      </c>
      <c r="C566">
        <f>VLOOKUP(A566,ID!$A$1:$B$855,2,FALSE)</f>
        <v>592866</v>
      </c>
      <c r="D566" t="s">
        <v>1596</v>
      </c>
      <c r="E566">
        <v>75.5</v>
      </c>
    </row>
    <row r="567" spans="1:5" x14ac:dyDescent="0.5">
      <c r="A567" t="s">
        <v>421</v>
      </c>
      <c r="B567" t="s">
        <v>422</v>
      </c>
      <c r="C567">
        <f>VLOOKUP(A567,ID!$A$1:$B$855,2,FALSE)</f>
        <v>656945</v>
      </c>
      <c r="D567" t="s">
        <v>1596</v>
      </c>
      <c r="E567">
        <v>75.5</v>
      </c>
    </row>
    <row r="568" spans="1:5" x14ac:dyDescent="0.5">
      <c r="A568" t="s">
        <v>733</v>
      </c>
      <c r="B568" t="s">
        <v>734</v>
      </c>
      <c r="C568">
        <f>VLOOKUP(A568,ID!$A$1:$B$855,2,FALSE)</f>
        <v>596001</v>
      </c>
      <c r="D568" t="s">
        <v>1596</v>
      </c>
      <c r="E568">
        <v>75.2</v>
      </c>
    </row>
    <row r="569" spans="1:5" x14ac:dyDescent="0.5">
      <c r="A569" t="s">
        <v>684</v>
      </c>
      <c r="B569" t="s">
        <v>685</v>
      </c>
      <c r="C569">
        <f>VLOOKUP(A569,ID!$A$1:$B$855,2,FALSE)</f>
        <v>605525</v>
      </c>
      <c r="D569" t="s">
        <v>1596</v>
      </c>
      <c r="E569">
        <v>75.099999999999994</v>
      </c>
    </row>
    <row r="570" spans="1:5" x14ac:dyDescent="0.5">
      <c r="A570" t="s">
        <v>551</v>
      </c>
      <c r="B570" t="s">
        <v>119</v>
      </c>
      <c r="C570">
        <f>VLOOKUP(A570,ID!$A$1:$B$855,2,FALSE)</f>
        <v>607536</v>
      </c>
      <c r="D570" t="s">
        <v>1596</v>
      </c>
      <c r="E570">
        <v>75</v>
      </c>
    </row>
    <row r="571" spans="1:5" x14ac:dyDescent="0.5">
      <c r="A571" t="s">
        <v>501</v>
      </c>
      <c r="B571" t="s">
        <v>502</v>
      </c>
      <c r="C571">
        <f>VLOOKUP(A571,ID!$A$1:$B$855,2,FALSE)</f>
        <v>518553</v>
      </c>
      <c r="D571" t="s">
        <v>1596</v>
      </c>
      <c r="E571">
        <v>74.900000000000006</v>
      </c>
    </row>
    <row r="572" spans="1:5" x14ac:dyDescent="0.5">
      <c r="A572" t="s">
        <v>680</v>
      </c>
      <c r="B572" t="s">
        <v>681</v>
      </c>
      <c r="C572">
        <f>VLOOKUP(A572,ID!$A$1:$B$855,2,FALSE)</f>
        <v>446372</v>
      </c>
      <c r="D572" t="s">
        <v>1596</v>
      </c>
      <c r="E572">
        <v>74.900000000000006</v>
      </c>
    </row>
    <row r="573" spans="1:5" x14ac:dyDescent="0.5">
      <c r="A573" t="s">
        <v>760</v>
      </c>
      <c r="B573" t="s">
        <v>447</v>
      </c>
      <c r="C573">
        <f>VLOOKUP(A573,ID!$A$1:$B$855,2,FALSE)</f>
        <v>572125</v>
      </c>
      <c r="D573" t="s">
        <v>1596</v>
      </c>
      <c r="E573">
        <v>74.8</v>
      </c>
    </row>
    <row r="574" spans="1:5" x14ac:dyDescent="0.5">
      <c r="A574" t="s">
        <v>476</v>
      </c>
      <c r="B574" t="s">
        <v>427</v>
      </c>
      <c r="C574">
        <f>VLOOKUP(A574,ID!$A$1:$B$855,2,FALSE)</f>
        <v>453268</v>
      </c>
      <c r="D574" t="s">
        <v>1596</v>
      </c>
      <c r="E574">
        <v>74.8</v>
      </c>
    </row>
    <row r="575" spans="1:5" x14ac:dyDescent="0.5">
      <c r="A575" t="s">
        <v>549</v>
      </c>
      <c r="B575" t="s">
        <v>45</v>
      </c>
      <c r="C575">
        <f>VLOOKUP(A575,ID!$A$1:$B$855,2,FALSE)</f>
        <v>605507</v>
      </c>
      <c r="D575" t="s">
        <v>1596</v>
      </c>
      <c r="E575">
        <v>74.7</v>
      </c>
    </row>
    <row r="576" spans="1:5" x14ac:dyDescent="0.5">
      <c r="A576" t="s">
        <v>599</v>
      </c>
      <c r="B576" t="s">
        <v>600</v>
      </c>
      <c r="C576">
        <f>VLOOKUP(A576,ID!$A$1:$B$855,2,FALSE)</f>
        <v>657053</v>
      </c>
      <c r="D576" t="s">
        <v>1596</v>
      </c>
      <c r="E576">
        <v>74.599999999999994</v>
      </c>
    </row>
    <row r="577" spans="1:5" x14ac:dyDescent="0.5">
      <c r="A577" t="s">
        <v>809</v>
      </c>
      <c r="B577" t="s">
        <v>810</v>
      </c>
      <c r="C577">
        <f>VLOOKUP(A577,ID!$A$1:$B$855,2,FALSE)</f>
        <v>519076</v>
      </c>
      <c r="D577" t="s">
        <v>1596</v>
      </c>
      <c r="E577">
        <v>74.400000000000006</v>
      </c>
    </row>
    <row r="578" spans="1:5" x14ac:dyDescent="0.5">
      <c r="A578" t="s">
        <v>603</v>
      </c>
      <c r="B578" t="s">
        <v>604</v>
      </c>
      <c r="C578">
        <f>VLOOKUP(A578,ID!$A$1:$B$855,2,FALSE)</f>
        <v>571710</v>
      </c>
      <c r="D578" t="s">
        <v>1596</v>
      </c>
      <c r="E578">
        <v>74.3</v>
      </c>
    </row>
    <row r="579" spans="1:5" x14ac:dyDescent="0.5">
      <c r="A579" t="s">
        <v>651</v>
      </c>
      <c r="B579" t="s">
        <v>349</v>
      </c>
      <c r="C579">
        <f>VLOOKUP(A579,ID!$A$1:$B$855,2,FALSE)</f>
        <v>607560</v>
      </c>
      <c r="D579" t="s">
        <v>1596</v>
      </c>
      <c r="E579">
        <v>74.099999999999994</v>
      </c>
    </row>
    <row r="580" spans="1:5" x14ac:dyDescent="0.5">
      <c r="A580" t="s">
        <v>472</v>
      </c>
      <c r="B580" t="s">
        <v>151</v>
      </c>
      <c r="C580">
        <f>VLOOKUP(A580,ID!$A$1:$B$855,2,FALSE)</f>
        <v>493603</v>
      </c>
      <c r="D580" t="s">
        <v>1596</v>
      </c>
      <c r="E580">
        <v>73.8</v>
      </c>
    </row>
    <row r="581" spans="1:5" x14ac:dyDescent="0.5">
      <c r="A581" t="s">
        <v>824</v>
      </c>
      <c r="B581" t="s">
        <v>834</v>
      </c>
      <c r="C581">
        <f>VLOOKUP(A581,ID!$A$1:$B$855,2,FALSE)</f>
        <v>598287</v>
      </c>
      <c r="D581" t="s">
        <v>1596</v>
      </c>
      <c r="E581">
        <v>73.599999999999994</v>
      </c>
    </row>
    <row r="582" spans="1:5" x14ac:dyDescent="0.5">
      <c r="A582" t="s">
        <v>478</v>
      </c>
      <c r="B582" t="s">
        <v>61</v>
      </c>
      <c r="C582">
        <f>VLOOKUP(A582,ID!$A$1:$B$855,2,FALSE)</f>
        <v>657031</v>
      </c>
      <c r="D582" t="s">
        <v>1596</v>
      </c>
      <c r="E582">
        <v>73.2</v>
      </c>
    </row>
    <row r="583" spans="1:5" x14ac:dyDescent="0.5">
      <c r="A583" t="s">
        <v>202</v>
      </c>
      <c r="B583" t="s">
        <v>726</v>
      </c>
      <c r="C583">
        <f>VLOOKUP(A583,ID!$A$1:$B$855,2,FALSE)</f>
        <v>542881</v>
      </c>
      <c r="D583" t="s">
        <v>1596</v>
      </c>
      <c r="E583">
        <v>73.2</v>
      </c>
    </row>
    <row r="584" spans="1:5" x14ac:dyDescent="0.5">
      <c r="A584" t="s">
        <v>505</v>
      </c>
      <c r="B584" t="s">
        <v>272</v>
      </c>
      <c r="C584">
        <f>VLOOKUP(A584,ID!$A$1:$B$855,2,FALSE)</f>
        <v>669622</v>
      </c>
      <c r="D584" t="s">
        <v>1596</v>
      </c>
      <c r="E584">
        <v>72.8</v>
      </c>
    </row>
    <row r="585" spans="1:5" x14ac:dyDescent="0.5">
      <c r="A585" t="s">
        <v>281</v>
      </c>
      <c r="B585" t="s">
        <v>934</v>
      </c>
      <c r="C585">
        <f>VLOOKUP(A585,ID!$A$1:$B$855,2,FALSE)</f>
        <v>593144</v>
      </c>
      <c r="D585" t="s">
        <v>1596</v>
      </c>
      <c r="E585">
        <v>72.8</v>
      </c>
    </row>
    <row r="586" spans="1:5" x14ac:dyDescent="0.5">
      <c r="A586" t="s">
        <v>377</v>
      </c>
      <c r="B586" t="s">
        <v>378</v>
      </c>
      <c r="C586">
        <f>VLOOKUP(A586,ID!$A$1:$B$855,2,FALSE)</f>
        <v>670912</v>
      </c>
      <c r="D586" t="s">
        <v>1596</v>
      </c>
      <c r="E586">
        <v>72.599999999999994</v>
      </c>
    </row>
    <row r="587" spans="1:5" x14ac:dyDescent="0.5">
      <c r="A587" t="s">
        <v>917</v>
      </c>
      <c r="B587" t="s">
        <v>119</v>
      </c>
      <c r="C587">
        <f>VLOOKUP(A587,ID!$A$1:$B$855,2,FALSE)</f>
        <v>657746</v>
      </c>
      <c r="D587" t="s">
        <v>1596</v>
      </c>
      <c r="E587">
        <v>72.5</v>
      </c>
    </row>
    <row r="588" spans="1:5" x14ac:dyDescent="0.5">
      <c r="A588" t="s">
        <v>587</v>
      </c>
      <c r="B588" t="s">
        <v>588</v>
      </c>
      <c r="C588">
        <f>VLOOKUP(A588,ID!$A$1:$B$855,2,FALSE)</f>
        <v>650496</v>
      </c>
      <c r="D588" t="s">
        <v>1596</v>
      </c>
      <c r="E588">
        <v>72.2</v>
      </c>
    </row>
    <row r="589" spans="1:5" x14ac:dyDescent="0.5">
      <c r="A589" t="s">
        <v>350</v>
      </c>
      <c r="B589" t="s">
        <v>109</v>
      </c>
      <c r="C589">
        <f>VLOOKUP(A589,ID!$A$1:$B$855,2,FALSE)</f>
        <v>592866</v>
      </c>
      <c r="D589" t="s">
        <v>1596</v>
      </c>
      <c r="E589">
        <v>71.900000000000006</v>
      </c>
    </row>
    <row r="590" spans="1:5" x14ac:dyDescent="0.5">
      <c r="A590" t="s">
        <v>657</v>
      </c>
      <c r="B590" t="s">
        <v>511</v>
      </c>
      <c r="C590">
        <f>VLOOKUP(A590,ID!$A$1:$B$855,2,FALSE)</f>
        <v>657006</v>
      </c>
      <c r="D590" t="s">
        <v>1596</v>
      </c>
      <c r="E590">
        <v>71.599999999999994</v>
      </c>
    </row>
    <row r="591" spans="1:5" x14ac:dyDescent="0.5">
      <c r="A591" t="s">
        <v>368</v>
      </c>
      <c r="B591" t="s">
        <v>89</v>
      </c>
      <c r="C591">
        <f>VLOOKUP(A591,ID!$A$1:$B$855,2,FALSE)</f>
        <v>608717</v>
      </c>
      <c r="D591" t="s">
        <v>1596</v>
      </c>
      <c r="E591">
        <v>71.3</v>
      </c>
    </row>
    <row r="592" spans="1:5" x14ac:dyDescent="0.5">
      <c r="A592" t="s">
        <v>474</v>
      </c>
      <c r="B592" t="s">
        <v>475</v>
      </c>
      <c r="C592">
        <f>VLOOKUP(A592,ID!$A$1:$B$855,2,FALSE)</f>
        <v>650382</v>
      </c>
      <c r="D592" t="s">
        <v>1596</v>
      </c>
      <c r="E592">
        <v>71.2</v>
      </c>
    </row>
    <row r="593" spans="1:5" x14ac:dyDescent="0.5">
      <c r="A593" t="s">
        <v>279</v>
      </c>
      <c r="B593" t="s">
        <v>280</v>
      </c>
      <c r="C593">
        <f>VLOOKUP(A593,ID!$A$1:$B$855,2,FALSE)</f>
        <v>592346</v>
      </c>
      <c r="D593" t="s">
        <v>1596</v>
      </c>
      <c r="E593">
        <v>71.099999999999994</v>
      </c>
    </row>
    <row r="594" spans="1:5" x14ac:dyDescent="0.5">
      <c r="A594" t="s">
        <v>973</v>
      </c>
      <c r="B594" t="s">
        <v>119</v>
      </c>
      <c r="C594">
        <f>VLOOKUP(A594,ID!$A$1:$B$855,2,FALSE)</f>
        <v>657140</v>
      </c>
      <c r="D594" t="s">
        <v>1596</v>
      </c>
      <c r="E594">
        <v>70</v>
      </c>
    </row>
    <row r="595" spans="1:5" x14ac:dyDescent="0.5">
      <c r="A595" t="s">
        <v>832</v>
      </c>
      <c r="B595" t="s">
        <v>833</v>
      </c>
      <c r="C595">
        <f>VLOOKUP(A595,ID!$A$1:$B$855,2,FALSE)</f>
        <v>660600</v>
      </c>
      <c r="D595" t="s">
        <v>1596</v>
      </c>
      <c r="E595">
        <v>69.900000000000006</v>
      </c>
    </row>
    <row r="596" spans="1:5" x14ac:dyDescent="0.5">
      <c r="A596" t="s">
        <v>972</v>
      </c>
      <c r="B596" t="s">
        <v>971</v>
      </c>
      <c r="C596">
        <f>VLOOKUP(A596,ID!$A$1:$B$855,2,FALSE)</f>
        <v>650347</v>
      </c>
      <c r="D596" t="s">
        <v>1596</v>
      </c>
      <c r="E596">
        <v>69.7</v>
      </c>
    </row>
    <row r="597" spans="1:5" x14ac:dyDescent="0.5">
      <c r="A597" t="s">
        <v>671</v>
      </c>
      <c r="B597" t="s">
        <v>151</v>
      </c>
      <c r="C597">
        <f>VLOOKUP(A597,ID!$A$1:$B$855,2,FALSE)</f>
        <v>643256</v>
      </c>
      <c r="D597" t="s">
        <v>1596</v>
      </c>
      <c r="E597">
        <v>69.400000000000006</v>
      </c>
    </row>
    <row r="598" spans="1:5" x14ac:dyDescent="0.5">
      <c r="A598" t="s">
        <v>211</v>
      </c>
      <c r="B598" t="s">
        <v>242</v>
      </c>
      <c r="C598">
        <f>VLOOKUP(A598,ID!$A$1:$B$855,2,FALSE)</f>
        <v>641745</v>
      </c>
      <c r="D598" t="s">
        <v>1596</v>
      </c>
      <c r="E598">
        <v>69.2</v>
      </c>
    </row>
    <row r="599" spans="1:5" x14ac:dyDescent="0.5">
      <c r="A599" t="s">
        <v>539</v>
      </c>
      <c r="B599" t="s">
        <v>652</v>
      </c>
      <c r="C599">
        <f>VLOOKUP(A599,ID!$A$1:$B$855,2,FALSE)</f>
        <v>606424</v>
      </c>
      <c r="D599" t="s">
        <v>1596</v>
      </c>
      <c r="E599">
        <v>69.2</v>
      </c>
    </row>
    <row r="600" spans="1:5" x14ac:dyDescent="0.5">
      <c r="A600" t="s">
        <v>104</v>
      </c>
      <c r="B600" t="s">
        <v>105</v>
      </c>
      <c r="C600">
        <f>VLOOKUP(A600,ID!$A$1:$B$855,2,FALSE)</f>
        <v>501985</v>
      </c>
      <c r="D600" t="s">
        <v>1596</v>
      </c>
      <c r="E600">
        <v>68.8</v>
      </c>
    </row>
    <row r="601" spans="1:5" x14ac:dyDescent="0.5">
      <c r="A601" t="s">
        <v>970</v>
      </c>
      <c r="B601" t="s">
        <v>969</v>
      </c>
      <c r="C601">
        <f>VLOOKUP(A601,ID!$A$1:$B$855,2,FALSE)</f>
        <v>503285</v>
      </c>
      <c r="D601" t="s">
        <v>1596</v>
      </c>
      <c r="E601">
        <v>68.400000000000006</v>
      </c>
    </row>
    <row r="602" spans="1:5" x14ac:dyDescent="0.5">
      <c r="A602" t="s">
        <v>858</v>
      </c>
      <c r="B602" t="s">
        <v>282</v>
      </c>
      <c r="C602">
        <f>VLOOKUP(A602,ID!$A$1:$B$855,2,FALSE)</f>
        <v>663992</v>
      </c>
      <c r="D602" t="s">
        <v>1596</v>
      </c>
      <c r="E602">
        <v>67.8</v>
      </c>
    </row>
    <row r="603" spans="1:5" x14ac:dyDescent="0.5">
      <c r="A603" t="s">
        <v>66</v>
      </c>
      <c r="B603" t="s">
        <v>67</v>
      </c>
      <c r="C603">
        <f>VLOOKUP(A603,ID!$A$1:$B$855,2,FALSE)</f>
        <v>669203</v>
      </c>
      <c r="D603" t="s">
        <v>1596</v>
      </c>
      <c r="E603">
        <v>67.2</v>
      </c>
    </row>
    <row r="604" spans="1:5" x14ac:dyDescent="0.5">
      <c r="A604" t="s">
        <v>385</v>
      </c>
      <c r="B604" t="s">
        <v>386</v>
      </c>
      <c r="C604">
        <f>VLOOKUP(A604,ID!$A$1:$B$855,2,FALSE)</f>
        <v>453343</v>
      </c>
      <c r="D604" t="s">
        <v>1596</v>
      </c>
      <c r="E604">
        <v>67</v>
      </c>
    </row>
    <row r="605" spans="1:5" x14ac:dyDescent="0.5">
      <c r="A605" t="s">
        <v>493</v>
      </c>
      <c r="B605" t="s">
        <v>456</v>
      </c>
      <c r="C605">
        <f>VLOOKUP(A605,ID!$A$1:$B$855,2,FALSE)</f>
        <v>643316</v>
      </c>
      <c r="D605" t="s">
        <v>1596</v>
      </c>
      <c r="E605">
        <v>66.900000000000006</v>
      </c>
    </row>
    <row r="606" spans="1:5" x14ac:dyDescent="0.5">
      <c r="A606" t="s">
        <v>968</v>
      </c>
      <c r="B606" t="s">
        <v>967</v>
      </c>
      <c r="C606">
        <f>VLOOKUP(A606,ID!$A$1:$B$855,2,FALSE)</f>
        <v>605218</v>
      </c>
      <c r="D606" t="s">
        <v>1596</v>
      </c>
      <c r="E606">
        <v>66</v>
      </c>
    </row>
    <row r="607" spans="1:5" x14ac:dyDescent="0.5">
      <c r="A607" t="s">
        <v>192</v>
      </c>
      <c r="B607" t="s">
        <v>193</v>
      </c>
      <c r="C607">
        <f>VLOOKUP(A607,ID!$A$1:$B$855,2,FALSE)</f>
        <v>607200</v>
      </c>
      <c r="D607" t="s">
        <v>1596</v>
      </c>
      <c r="E607">
        <v>65.400000000000006</v>
      </c>
    </row>
    <row r="608" spans="1:5" x14ac:dyDescent="0.5">
      <c r="A608" t="s">
        <v>254</v>
      </c>
      <c r="B608" t="s">
        <v>255</v>
      </c>
      <c r="C608">
        <f>VLOOKUP(A608,ID!$A$1:$B$855,2,FALSE)</f>
        <v>608718</v>
      </c>
      <c r="D608" t="s">
        <v>1596</v>
      </c>
      <c r="E608">
        <v>65.2</v>
      </c>
    </row>
    <row r="609" spans="1:5" x14ac:dyDescent="0.5">
      <c r="A609" t="s">
        <v>816</v>
      </c>
      <c r="B609" t="s">
        <v>817</v>
      </c>
      <c r="C609">
        <f>VLOOKUP(A609,ID!$A$1:$B$855,2,FALSE)</f>
        <v>666808</v>
      </c>
      <c r="D609" t="s">
        <v>1596</v>
      </c>
      <c r="E609">
        <v>65.099999999999994</v>
      </c>
    </row>
    <row r="610" spans="1:5" x14ac:dyDescent="0.5">
      <c r="A610" t="s">
        <v>200</v>
      </c>
      <c r="B610" t="s">
        <v>201</v>
      </c>
      <c r="C610">
        <f>VLOOKUP(A610,ID!$A$1:$B$855,2,FALSE)</f>
        <v>664285</v>
      </c>
      <c r="D610" t="s">
        <v>1596</v>
      </c>
      <c r="E610">
        <v>63.8</v>
      </c>
    </row>
    <row r="611" spans="1:5" x14ac:dyDescent="0.5">
      <c r="A611" t="s">
        <v>289</v>
      </c>
      <c r="B611" t="s">
        <v>251</v>
      </c>
      <c r="C611">
        <f>VLOOKUP(A611,ID!$A$1:$B$855,2,FALSE)</f>
        <v>605397</v>
      </c>
      <c r="D611" t="s">
        <v>1596</v>
      </c>
      <c r="E611">
        <v>63.1</v>
      </c>
    </row>
    <row r="612" spans="1:5" x14ac:dyDescent="0.5">
      <c r="A612" t="s">
        <v>124</v>
      </c>
      <c r="B612" t="s">
        <v>125</v>
      </c>
      <c r="C612">
        <f>VLOOKUP(A612,ID!$A$1:$B$855,2,FALSE)</f>
        <v>573186</v>
      </c>
      <c r="D612" t="s">
        <v>1596</v>
      </c>
      <c r="E612">
        <v>62.8</v>
      </c>
    </row>
    <row r="613" spans="1:5" x14ac:dyDescent="0.5">
      <c r="A613" t="s">
        <v>429</v>
      </c>
      <c r="B613" t="s">
        <v>430</v>
      </c>
      <c r="C613">
        <f>VLOOKUP(A613,ID!$A$1:$B$855,2,FALSE)</f>
        <v>664208</v>
      </c>
      <c r="D613" t="s">
        <v>1596</v>
      </c>
      <c r="E613">
        <v>62.6</v>
      </c>
    </row>
    <row r="614" spans="1:5" x14ac:dyDescent="0.5">
      <c r="A614" t="s">
        <v>598</v>
      </c>
      <c r="B614" t="s">
        <v>422</v>
      </c>
      <c r="C614">
        <f>VLOOKUP(A614,ID!$A$1:$B$855,2,FALSE)</f>
        <v>656557</v>
      </c>
      <c r="D614" t="s">
        <v>1596</v>
      </c>
      <c r="E614">
        <v>62.2</v>
      </c>
    </row>
    <row r="615" spans="1:5" x14ac:dyDescent="0.5">
      <c r="A615" t="s">
        <v>548</v>
      </c>
      <c r="B615" t="s">
        <v>37</v>
      </c>
      <c r="C615">
        <f>VLOOKUP(A615,ID!$A$1:$B$855,2,FALSE)</f>
        <v>552640</v>
      </c>
      <c r="D615" t="s">
        <v>1596</v>
      </c>
      <c r="E615">
        <v>62</v>
      </c>
    </row>
    <row r="616" spans="1:5" x14ac:dyDescent="0.5">
      <c r="A616" t="s">
        <v>263</v>
      </c>
      <c r="B616" t="s">
        <v>264</v>
      </c>
      <c r="C616">
        <f>VLOOKUP(A616,ID!$A$1:$B$855,2,FALSE)</f>
        <v>613534</v>
      </c>
      <c r="D616" t="s">
        <v>1596</v>
      </c>
      <c r="E616">
        <v>60.5</v>
      </c>
    </row>
    <row r="617" spans="1:5" x14ac:dyDescent="0.5">
      <c r="A617" t="s">
        <v>703</v>
      </c>
      <c r="B617" t="s">
        <v>497</v>
      </c>
      <c r="C617">
        <f>VLOOKUP(A617,ID!$A$1:$B$855,2,FALSE)</f>
        <v>605513</v>
      </c>
      <c r="D617" t="s">
        <v>1596</v>
      </c>
      <c r="E617">
        <v>59.5</v>
      </c>
    </row>
    <row r="618" spans="1:5" x14ac:dyDescent="0.5">
      <c r="A618" t="s">
        <v>487</v>
      </c>
      <c r="B618" t="s">
        <v>272</v>
      </c>
      <c r="C618">
        <f>VLOOKUP(A618,ID!$A$1:$B$855,2,FALSE)</f>
        <v>612434</v>
      </c>
      <c r="D618" t="s">
        <v>1596</v>
      </c>
      <c r="E618">
        <v>58.1</v>
      </c>
    </row>
    <row r="619" spans="1:5" x14ac:dyDescent="0.5">
      <c r="A619" t="s">
        <v>966</v>
      </c>
      <c r="B619" t="s">
        <v>965</v>
      </c>
      <c r="C619">
        <f>VLOOKUP(A619,ID!$A$1:$B$855,2,FALSE)</f>
        <v>664129</v>
      </c>
      <c r="D619" t="s">
        <v>1596</v>
      </c>
      <c r="E619">
        <v>57.6</v>
      </c>
    </row>
    <row r="620" spans="1:5" x14ac:dyDescent="0.5">
      <c r="A620" t="s">
        <v>806</v>
      </c>
      <c r="B620" t="s">
        <v>420</v>
      </c>
      <c r="C620">
        <f>VLOOKUP(A620,ID!$A$1:$B$855,2,FALSE)</f>
        <v>596027</v>
      </c>
      <c r="D620" t="s">
        <v>1596</v>
      </c>
      <c r="E620">
        <v>52.7</v>
      </c>
    </row>
    <row r="621" spans="1:5" x14ac:dyDescent="0.5">
      <c r="A621" t="s">
        <v>84</v>
      </c>
      <c r="B621" t="s">
        <v>85</v>
      </c>
      <c r="C621">
        <f>VLOOKUP(A621,ID!$A$1:$B$855,2,FALSE)</f>
        <v>572070</v>
      </c>
      <c r="D621" t="s">
        <v>1596</v>
      </c>
      <c r="E621">
        <v>49.9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83"/>
  <sheetViews>
    <sheetView topLeftCell="A374" workbookViewId="0">
      <selection activeCell="A286" sqref="A286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5" width="11.6875" customWidth="1"/>
    <col min="6" max="6" width="16.3125" bestFit="1" customWidth="1"/>
  </cols>
  <sheetData>
    <row r="1" spans="1:6" x14ac:dyDescent="0.5">
      <c r="A1" t="s">
        <v>1</v>
      </c>
      <c r="B1" t="s">
        <v>2</v>
      </c>
      <c r="C1" t="s">
        <v>1597</v>
      </c>
      <c r="D1" t="s">
        <v>7</v>
      </c>
      <c r="E1" t="s">
        <v>1592</v>
      </c>
      <c r="F1" t="s">
        <v>1103</v>
      </c>
    </row>
    <row r="2" spans="1:6" x14ac:dyDescent="0.5">
      <c r="A2" t="s">
        <v>24</v>
      </c>
      <c r="B2" t="s">
        <v>25</v>
      </c>
      <c r="C2">
        <f>VLOOKUP(A2,ID!$A$1:$B$855,2,FALSE)</f>
        <v>641816</v>
      </c>
      <c r="D2" t="s">
        <v>22</v>
      </c>
      <c r="E2" t="str">
        <f>C2&amp;D2</f>
        <v>641816SIFT</v>
      </c>
      <c r="F2">
        <v>99.7</v>
      </c>
    </row>
    <row r="3" spans="1:6" x14ac:dyDescent="0.5">
      <c r="A3" t="s">
        <v>554</v>
      </c>
      <c r="B3" t="s">
        <v>229</v>
      </c>
      <c r="C3">
        <f>VLOOKUP(A3,ID!$A$1:$B$855,2,FALSE)</f>
        <v>598264</v>
      </c>
      <c r="D3" t="s">
        <v>22</v>
      </c>
      <c r="E3" t="str">
        <f t="shared" ref="E3:E66" si="0">C3&amp;D3</f>
        <v>598264SIFT</v>
      </c>
      <c r="F3">
        <v>99.5</v>
      </c>
    </row>
    <row r="4" spans="1:6" x14ac:dyDescent="0.5">
      <c r="A4" t="s">
        <v>653</v>
      </c>
      <c r="B4" t="s">
        <v>526</v>
      </c>
      <c r="C4">
        <f>VLOOKUP(A4,ID!$A$1:$B$855,2,FALSE)</f>
        <v>502327</v>
      </c>
      <c r="D4" t="s">
        <v>22</v>
      </c>
      <c r="E4" t="str">
        <f t="shared" si="0"/>
        <v>502327SIFT</v>
      </c>
      <c r="F4">
        <v>99.4</v>
      </c>
    </row>
    <row r="5" spans="1:6" x14ac:dyDescent="0.5">
      <c r="A5" t="s">
        <v>202</v>
      </c>
      <c r="B5" t="s">
        <v>203</v>
      </c>
      <c r="C5">
        <f>VLOOKUP(A5,ID!$A$1:$B$855,2,FALSE)</f>
        <v>542881</v>
      </c>
      <c r="D5" t="s">
        <v>22</v>
      </c>
      <c r="E5" t="str">
        <f t="shared" si="0"/>
        <v>542881SIFT</v>
      </c>
      <c r="F5">
        <v>99.4</v>
      </c>
    </row>
    <row r="6" spans="1:6" x14ac:dyDescent="0.5">
      <c r="A6" t="s">
        <v>773</v>
      </c>
      <c r="B6" t="s">
        <v>272</v>
      </c>
      <c r="C6">
        <f>VLOOKUP(A6,ID!$A$1:$B$855,2,FALSE)</f>
        <v>607455</v>
      </c>
      <c r="D6" t="s">
        <v>22</v>
      </c>
      <c r="E6" t="str">
        <f t="shared" si="0"/>
        <v>607455SIFT</v>
      </c>
      <c r="F6">
        <v>99.3</v>
      </c>
    </row>
    <row r="7" spans="1:6" x14ac:dyDescent="0.5">
      <c r="A7" t="s">
        <v>697</v>
      </c>
      <c r="B7" t="s">
        <v>41</v>
      </c>
      <c r="C7">
        <f>VLOOKUP(A7,ID!$A$1:$B$855,2,FALSE)</f>
        <v>663734</v>
      </c>
      <c r="D7" t="s">
        <v>22</v>
      </c>
      <c r="E7" t="str">
        <f t="shared" si="0"/>
        <v>663734SIFT</v>
      </c>
      <c r="F7">
        <v>99.2</v>
      </c>
    </row>
    <row r="8" spans="1:6" x14ac:dyDescent="0.5">
      <c r="A8" t="s">
        <v>350</v>
      </c>
      <c r="B8" t="s">
        <v>367</v>
      </c>
      <c r="C8">
        <f>VLOOKUP(A8,ID!$A$1:$B$855,2,FALSE)</f>
        <v>592866</v>
      </c>
      <c r="D8" t="s">
        <v>22</v>
      </c>
      <c r="E8" t="str">
        <f t="shared" si="0"/>
        <v>592866SIFT</v>
      </c>
      <c r="F8">
        <v>99.1</v>
      </c>
    </row>
    <row r="9" spans="1:6" x14ac:dyDescent="0.5">
      <c r="A9" t="s">
        <v>278</v>
      </c>
      <c r="B9" t="s">
        <v>264</v>
      </c>
      <c r="C9">
        <f>VLOOKUP(A9,ID!$A$1:$B$855,2,FALSE)</f>
        <v>596295</v>
      </c>
      <c r="D9" t="s">
        <v>22</v>
      </c>
      <c r="E9" t="str">
        <f t="shared" si="0"/>
        <v>596295SIFT</v>
      </c>
      <c r="F9">
        <v>99.1</v>
      </c>
    </row>
    <row r="10" spans="1:6" x14ac:dyDescent="0.5">
      <c r="A10" t="s">
        <v>128</v>
      </c>
      <c r="B10" t="s">
        <v>522</v>
      </c>
      <c r="C10">
        <f>VLOOKUP(A10,ID!$A$1:$B$855,2,FALSE)</f>
        <v>592351</v>
      </c>
      <c r="D10" t="s">
        <v>22</v>
      </c>
      <c r="E10" t="str">
        <f t="shared" si="0"/>
        <v>592351SIFT</v>
      </c>
      <c r="F10">
        <v>99.1</v>
      </c>
    </row>
    <row r="11" spans="1:6" x14ac:dyDescent="0.5">
      <c r="A11" t="s">
        <v>372</v>
      </c>
      <c r="B11" t="s">
        <v>373</v>
      </c>
      <c r="C11">
        <f>VLOOKUP(A11,ID!$A$1:$B$855,2,FALSE)</f>
        <v>570663</v>
      </c>
      <c r="D11" t="s">
        <v>22</v>
      </c>
      <c r="E11" t="str">
        <f t="shared" si="0"/>
        <v>570663SIFT</v>
      </c>
      <c r="F11">
        <v>98.9</v>
      </c>
    </row>
    <row r="12" spans="1:6" x14ac:dyDescent="0.5">
      <c r="A12" t="s">
        <v>692</v>
      </c>
      <c r="B12" t="s">
        <v>185</v>
      </c>
      <c r="C12">
        <f>VLOOKUP(A12,ID!$A$1:$B$855,2,FALSE)</f>
        <v>670056</v>
      </c>
      <c r="D12" t="s">
        <v>22</v>
      </c>
      <c r="E12" t="str">
        <f t="shared" si="0"/>
        <v>670056SIFT</v>
      </c>
      <c r="F12">
        <v>98.9</v>
      </c>
    </row>
    <row r="13" spans="1:6" x14ac:dyDescent="0.5">
      <c r="A13" t="s">
        <v>801</v>
      </c>
      <c r="B13" t="s">
        <v>802</v>
      </c>
      <c r="C13">
        <f>VLOOKUP(A13,ID!$A$1:$B$855,2,FALSE)</f>
        <v>663804</v>
      </c>
      <c r="D13" t="s">
        <v>22</v>
      </c>
      <c r="E13" t="str">
        <f t="shared" si="0"/>
        <v>663804SIFT</v>
      </c>
      <c r="F13">
        <v>98.8</v>
      </c>
    </row>
    <row r="14" spans="1:6" x14ac:dyDescent="0.5">
      <c r="A14" t="s">
        <v>84</v>
      </c>
      <c r="B14" t="s">
        <v>109</v>
      </c>
      <c r="C14">
        <f>VLOOKUP(A14,ID!$A$1:$B$855,2,FALSE)</f>
        <v>572070</v>
      </c>
      <c r="D14" t="s">
        <v>22</v>
      </c>
      <c r="E14" t="str">
        <f t="shared" si="0"/>
        <v>572070SIFT</v>
      </c>
      <c r="F14">
        <v>98.7</v>
      </c>
    </row>
    <row r="15" spans="1:6" x14ac:dyDescent="0.5">
      <c r="A15" t="s">
        <v>846</v>
      </c>
      <c r="B15" t="s">
        <v>863</v>
      </c>
      <c r="C15">
        <f>VLOOKUP(A15,ID!$A$1:$B$855,2,FALSE)</f>
        <v>572888</v>
      </c>
      <c r="D15" t="s">
        <v>22</v>
      </c>
      <c r="E15" t="str">
        <f t="shared" si="0"/>
        <v>572888SIFT</v>
      </c>
      <c r="F15">
        <v>98.7</v>
      </c>
    </row>
    <row r="16" spans="1:6" x14ac:dyDescent="0.5">
      <c r="A16" t="s">
        <v>771</v>
      </c>
      <c r="B16" t="s">
        <v>772</v>
      </c>
      <c r="C16">
        <f>VLOOKUP(A16,ID!$A$1:$B$855,2,FALSE)</f>
        <v>670456</v>
      </c>
      <c r="D16" t="s">
        <v>22</v>
      </c>
      <c r="E16" t="str">
        <f t="shared" si="0"/>
        <v>670456SIFT</v>
      </c>
      <c r="F16">
        <v>98.7</v>
      </c>
    </row>
    <row r="17" spans="1:6" x14ac:dyDescent="0.5">
      <c r="A17" t="s">
        <v>852</v>
      </c>
      <c r="B17" t="s">
        <v>853</v>
      </c>
      <c r="C17">
        <f>VLOOKUP(A17,ID!$A$1:$B$855,2,FALSE)</f>
        <v>663366</v>
      </c>
      <c r="D17" t="s">
        <v>22</v>
      </c>
      <c r="E17" t="str">
        <f t="shared" si="0"/>
        <v>663366SIFT</v>
      </c>
      <c r="F17">
        <v>98.6</v>
      </c>
    </row>
    <row r="18" spans="1:6" x14ac:dyDescent="0.5">
      <c r="A18" t="s">
        <v>36</v>
      </c>
      <c r="B18" t="s">
        <v>37</v>
      </c>
      <c r="C18">
        <f>VLOOKUP(A18,ID!$A$1:$B$855,2,FALSE)</f>
        <v>571760</v>
      </c>
      <c r="D18" t="s">
        <v>22</v>
      </c>
      <c r="E18" t="str">
        <f t="shared" si="0"/>
        <v>571760SIFT</v>
      </c>
      <c r="F18">
        <v>98.6</v>
      </c>
    </row>
    <row r="19" spans="1:6" x14ac:dyDescent="0.5">
      <c r="A19" t="s">
        <v>160</v>
      </c>
      <c r="B19" t="s">
        <v>161</v>
      </c>
      <c r="C19">
        <f>VLOOKUP(A19,ID!$A$1:$B$855,2,FALSE)</f>
        <v>592767</v>
      </c>
      <c r="D19" t="s">
        <v>22</v>
      </c>
      <c r="E19" t="str">
        <f t="shared" si="0"/>
        <v>592767SIFT</v>
      </c>
      <c r="F19">
        <v>98.5</v>
      </c>
    </row>
    <row r="20" spans="1:6" x14ac:dyDescent="0.5">
      <c r="A20" t="s">
        <v>848</v>
      </c>
      <c r="B20" t="s">
        <v>849</v>
      </c>
      <c r="C20">
        <f>VLOOKUP(A20,ID!$A$1:$B$855,2,FALSE)</f>
        <v>676831</v>
      </c>
      <c r="D20" t="s">
        <v>22</v>
      </c>
      <c r="E20" t="str">
        <f t="shared" si="0"/>
        <v>676831SIFT</v>
      </c>
      <c r="F20">
        <v>98.3</v>
      </c>
    </row>
    <row r="21" spans="1:6" x14ac:dyDescent="0.5">
      <c r="A21" t="s">
        <v>108</v>
      </c>
      <c r="B21" t="s">
        <v>305</v>
      </c>
      <c r="C21">
        <f>VLOOKUP(A21,ID!$A$1:$B$855,2,FALSE)</f>
        <v>669432</v>
      </c>
      <c r="D21" t="s">
        <v>22</v>
      </c>
      <c r="E21" t="str">
        <f t="shared" si="0"/>
        <v>669432SIFT</v>
      </c>
      <c r="F21">
        <v>98.2</v>
      </c>
    </row>
    <row r="22" spans="1:6" x14ac:dyDescent="0.5">
      <c r="A22" t="s">
        <v>243</v>
      </c>
      <c r="B22" t="s">
        <v>45</v>
      </c>
      <c r="C22">
        <f>VLOOKUP(A22,ID!$A$1:$B$855,2,FALSE)</f>
        <v>668676</v>
      </c>
      <c r="D22" t="s">
        <v>22</v>
      </c>
      <c r="E22" t="str">
        <f t="shared" si="0"/>
        <v>668676SIFT</v>
      </c>
      <c r="F22">
        <v>98.2</v>
      </c>
    </row>
    <row r="23" spans="1:6" x14ac:dyDescent="0.5">
      <c r="A23" t="s">
        <v>86</v>
      </c>
      <c r="B23" t="s">
        <v>87</v>
      </c>
      <c r="C23">
        <f>VLOOKUP(A23,ID!$A$1:$B$855,2,FALSE)</f>
        <v>608337</v>
      </c>
      <c r="D23" t="s">
        <v>22</v>
      </c>
      <c r="E23" t="str">
        <f t="shared" si="0"/>
        <v>608337SIFT</v>
      </c>
      <c r="F23">
        <v>98.2</v>
      </c>
    </row>
    <row r="24" spans="1:6" x14ac:dyDescent="0.5">
      <c r="A24" t="s">
        <v>169</v>
      </c>
      <c r="B24" t="s">
        <v>170</v>
      </c>
      <c r="C24">
        <f>VLOOKUP(A24,ID!$A$1:$B$855,2,FALSE)</f>
        <v>543606</v>
      </c>
      <c r="D24" t="s">
        <v>22</v>
      </c>
      <c r="E24" t="str">
        <f t="shared" si="0"/>
        <v>543606SIFT</v>
      </c>
      <c r="F24">
        <v>98</v>
      </c>
    </row>
    <row r="25" spans="1:6" x14ac:dyDescent="0.5">
      <c r="A25" t="s">
        <v>807</v>
      </c>
      <c r="B25" t="s">
        <v>808</v>
      </c>
      <c r="C25">
        <f>VLOOKUP(A25,ID!$A$1:$B$855,2,FALSE)</f>
        <v>605194</v>
      </c>
      <c r="D25" t="s">
        <v>22</v>
      </c>
      <c r="E25" t="str">
        <f t="shared" si="0"/>
        <v>605194SIFT</v>
      </c>
      <c r="F25">
        <v>98</v>
      </c>
    </row>
    <row r="26" spans="1:6" x14ac:dyDescent="0.5">
      <c r="A26" t="s">
        <v>348</v>
      </c>
      <c r="B26" t="s">
        <v>349</v>
      </c>
      <c r="C26">
        <f>VLOOKUP(A26,ID!$A$1:$B$855,2,FALSE)</f>
        <v>592773</v>
      </c>
      <c r="D26" t="s">
        <v>22</v>
      </c>
      <c r="E26" t="str">
        <f t="shared" si="0"/>
        <v>592773SIFT</v>
      </c>
      <c r="F26">
        <v>97.9</v>
      </c>
    </row>
    <row r="27" spans="1:6" x14ac:dyDescent="0.5">
      <c r="A27" t="s">
        <v>477</v>
      </c>
      <c r="B27" t="s">
        <v>792</v>
      </c>
      <c r="C27">
        <f>VLOOKUP(A27,ID!$A$1:$B$855,2,FALSE)</f>
        <v>592426</v>
      </c>
      <c r="D27" t="s">
        <v>22</v>
      </c>
      <c r="E27" t="str">
        <f t="shared" si="0"/>
        <v>592426SIFT</v>
      </c>
      <c r="F27">
        <v>97.9</v>
      </c>
    </row>
    <row r="28" spans="1:6" x14ac:dyDescent="0.5">
      <c r="A28" t="s">
        <v>785</v>
      </c>
      <c r="B28" t="s">
        <v>163</v>
      </c>
      <c r="C28">
        <f>VLOOKUP(A28,ID!$A$1:$B$855,2,FALSE)</f>
        <v>675912</v>
      </c>
      <c r="D28" t="s">
        <v>22</v>
      </c>
      <c r="E28" t="str">
        <f t="shared" si="0"/>
        <v>675912SIFT</v>
      </c>
      <c r="F28">
        <v>97.6</v>
      </c>
    </row>
    <row r="29" spans="1:6" x14ac:dyDescent="0.5">
      <c r="A29" t="s">
        <v>277</v>
      </c>
      <c r="B29" t="s">
        <v>519</v>
      </c>
      <c r="C29">
        <f>VLOOKUP(A29,ID!$A$1:$B$855,2,FALSE)</f>
        <v>518774</v>
      </c>
      <c r="D29" t="s">
        <v>22</v>
      </c>
      <c r="E29" t="str">
        <f t="shared" si="0"/>
        <v>518774SIFT</v>
      </c>
      <c r="F29">
        <v>97.6</v>
      </c>
    </row>
    <row r="30" spans="1:6" x14ac:dyDescent="0.5">
      <c r="A30" t="s">
        <v>380</v>
      </c>
      <c r="B30" t="s">
        <v>381</v>
      </c>
      <c r="C30">
        <f>VLOOKUP(A30,ID!$A$1:$B$855,2,FALSE)</f>
        <v>606149</v>
      </c>
      <c r="D30" t="s">
        <v>22</v>
      </c>
      <c r="E30" t="str">
        <f t="shared" si="0"/>
        <v>606149SIFT</v>
      </c>
      <c r="F30">
        <v>97.6</v>
      </c>
    </row>
    <row r="31" spans="1:6" x14ac:dyDescent="0.5">
      <c r="A31" t="s">
        <v>1033</v>
      </c>
      <c r="B31" t="s">
        <v>115</v>
      </c>
      <c r="C31">
        <f>VLOOKUP(A31,ID!$A$1:$B$855,2,FALSE)</f>
        <v>607179</v>
      </c>
      <c r="D31" t="s">
        <v>22</v>
      </c>
      <c r="E31" t="str">
        <f t="shared" si="0"/>
        <v>607179SIFT</v>
      </c>
      <c r="F31">
        <v>97.5</v>
      </c>
    </row>
    <row r="32" spans="1:6" x14ac:dyDescent="0.5">
      <c r="A32" t="s">
        <v>672</v>
      </c>
      <c r="B32" t="s">
        <v>673</v>
      </c>
      <c r="C32">
        <f>VLOOKUP(A32,ID!$A$1:$B$855,2,FALSE)</f>
        <v>657024</v>
      </c>
      <c r="D32" t="s">
        <v>22</v>
      </c>
      <c r="E32" t="str">
        <f t="shared" si="0"/>
        <v>657024SIFT</v>
      </c>
      <c r="F32">
        <v>97.5</v>
      </c>
    </row>
    <row r="33" spans="1:6" x14ac:dyDescent="0.5">
      <c r="A33" t="s">
        <v>306</v>
      </c>
      <c r="B33" t="s">
        <v>247</v>
      </c>
      <c r="C33">
        <f>VLOOKUP(A33,ID!$A$1:$B$855,2,FALSE)</f>
        <v>664353</v>
      </c>
      <c r="D33" t="s">
        <v>22</v>
      </c>
      <c r="E33" t="str">
        <f t="shared" si="0"/>
        <v>664353SIFT</v>
      </c>
      <c r="F33">
        <v>97.5</v>
      </c>
    </row>
    <row r="34" spans="1:6" x14ac:dyDescent="0.5">
      <c r="A34" t="s">
        <v>469</v>
      </c>
      <c r="B34" t="s">
        <v>305</v>
      </c>
      <c r="C34">
        <f>VLOOKUP(A34,ID!$A$1:$B$855,2,FALSE)</f>
        <v>623352</v>
      </c>
      <c r="D34" t="s">
        <v>22</v>
      </c>
      <c r="E34" t="str">
        <f t="shared" si="0"/>
        <v>623352SIFT</v>
      </c>
      <c r="F34">
        <v>97.4</v>
      </c>
    </row>
    <row r="35" spans="1:6" x14ac:dyDescent="0.5">
      <c r="A35" t="s">
        <v>539</v>
      </c>
      <c r="B35" t="s">
        <v>540</v>
      </c>
      <c r="C35">
        <f>VLOOKUP(A35,ID!$A$1:$B$855,2,FALSE)</f>
        <v>606424</v>
      </c>
      <c r="D35" t="s">
        <v>22</v>
      </c>
      <c r="E35" t="str">
        <f t="shared" si="0"/>
        <v>606424SIFT</v>
      </c>
      <c r="F35">
        <v>97.4</v>
      </c>
    </row>
    <row r="36" spans="1:6" x14ac:dyDescent="0.5">
      <c r="A36" t="s">
        <v>401</v>
      </c>
      <c r="B36" t="s">
        <v>402</v>
      </c>
      <c r="C36">
        <f>VLOOKUP(A36,ID!$A$1:$B$855,2,FALSE)</f>
        <v>669212</v>
      </c>
      <c r="D36" t="s">
        <v>22</v>
      </c>
      <c r="E36" t="str">
        <f t="shared" si="0"/>
        <v>669212SIFT</v>
      </c>
      <c r="F36">
        <v>97.4</v>
      </c>
    </row>
    <row r="37" spans="1:6" x14ac:dyDescent="0.5">
      <c r="A37" t="s">
        <v>351</v>
      </c>
      <c r="B37" t="s">
        <v>177</v>
      </c>
      <c r="C37">
        <f>VLOOKUP(A37,ID!$A$1:$B$855,2,FALSE)</f>
        <v>677960</v>
      </c>
      <c r="D37" t="s">
        <v>22</v>
      </c>
      <c r="E37" t="str">
        <f t="shared" si="0"/>
        <v>677960SIFT</v>
      </c>
      <c r="F37">
        <v>97.4</v>
      </c>
    </row>
    <row r="38" spans="1:6" x14ac:dyDescent="0.5">
      <c r="A38" t="s">
        <v>938</v>
      </c>
      <c r="B38" t="s">
        <v>91</v>
      </c>
      <c r="C38">
        <f>VLOOKUP(A38,ID!$A$1:$B$855,2,FALSE)</f>
        <v>665733</v>
      </c>
      <c r="D38" t="s">
        <v>22</v>
      </c>
      <c r="E38" t="str">
        <f t="shared" si="0"/>
        <v>665733SIFT</v>
      </c>
      <c r="F38">
        <v>97.3</v>
      </c>
    </row>
    <row r="39" spans="1:6" x14ac:dyDescent="0.5">
      <c r="A39" t="s">
        <v>332</v>
      </c>
      <c r="B39" t="s">
        <v>333</v>
      </c>
      <c r="C39">
        <f>VLOOKUP(A39,ID!$A$1:$B$855,2,FALSE)</f>
        <v>656546</v>
      </c>
      <c r="D39" t="s">
        <v>22</v>
      </c>
      <c r="E39" t="str">
        <f t="shared" si="0"/>
        <v>656546SIFT</v>
      </c>
      <c r="F39">
        <v>97.2</v>
      </c>
    </row>
    <row r="40" spans="1:6" x14ac:dyDescent="0.5">
      <c r="A40" t="s">
        <v>886</v>
      </c>
      <c r="B40" t="s">
        <v>19</v>
      </c>
      <c r="C40">
        <f>VLOOKUP(A40,ID!$A$1:$B$855,2,FALSE)</f>
        <v>543594</v>
      </c>
      <c r="D40" t="s">
        <v>22</v>
      </c>
      <c r="E40" t="str">
        <f t="shared" si="0"/>
        <v>543594SIFT</v>
      </c>
      <c r="F40">
        <v>97.1</v>
      </c>
    </row>
    <row r="41" spans="1:6" x14ac:dyDescent="0.5">
      <c r="A41" t="s">
        <v>494</v>
      </c>
      <c r="B41" t="s">
        <v>495</v>
      </c>
      <c r="C41">
        <f>VLOOKUP(A41,ID!$A$1:$B$855,2,FALSE)</f>
        <v>650893</v>
      </c>
      <c r="D41" t="s">
        <v>22</v>
      </c>
      <c r="E41" t="str">
        <f t="shared" si="0"/>
        <v>650893SIFT</v>
      </c>
      <c r="F41">
        <v>97.1</v>
      </c>
    </row>
    <row r="42" spans="1:6" x14ac:dyDescent="0.5">
      <c r="A42" t="s">
        <v>336</v>
      </c>
      <c r="B42" t="s">
        <v>19</v>
      </c>
      <c r="C42">
        <f>VLOOKUP(A42,ID!$A$1:$B$855,2,FALSE)</f>
        <v>448281</v>
      </c>
      <c r="D42" t="s">
        <v>22</v>
      </c>
      <c r="E42" t="str">
        <f t="shared" si="0"/>
        <v>448281SIFT</v>
      </c>
      <c r="F42">
        <v>97.1</v>
      </c>
    </row>
    <row r="43" spans="1:6" x14ac:dyDescent="0.5">
      <c r="A43" t="s">
        <v>845</v>
      </c>
      <c r="B43" t="s">
        <v>181</v>
      </c>
      <c r="C43">
        <f>VLOOKUP(A43,ID!$A$1:$B$855,2,FALSE)</f>
        <v>605154</v>
      </c>
      <c r="D43" t="s">
        <v>22</v>
      </c>
      <c r="E43" t="str">
        <f t="shared" si="0"/>
        <v>605154SIFT</v>
      </c>
      <c r="F43">
        <v>97.1</v>
      </c>
    </row>
    <row r="44" spans="1:6" x14ac:dyDescent="0.5">
      <c r="A44" t="s">
        <v>490</v>
      </c>
      <c r="B44" t="s">
        <v>491</v>
      </c>
      <c r="C44">
        <f>VLOOKUP(A44,ID!$A$1:$B$855,2,FALSE)</f>
        <v>641386</v>
      </c>
      <c r="D44" t="s">
        <v>22</v>
      </c>
      <c r="E44" t="str">
        <f t="shared" si="0"/>
        <v>641386SIFT</v>
      </c>
      <c r="F44">
        <v>96.9</v>
      </c>
    </row>
    <row r="45" spans="1:6" x14ac:dyDescent="0.5">
      <c r="A45" t="s">
        <v>1032</v>
      </c>
      <c r="B45" t="s">
        <v>41</v>
      </c>
      <c r="C45">
        <f>VLOOKUP(A45,ID!$A$1:$B$855,2,FALSE)</f>
        <v>607374</v>
      </c>
      <c r="D45" t="s">
        <v>22</v>
      </c>
      <c r="E45" t="str">
        <f t="shared" si="0"/>
        <v>607374SIFT</v>
      </c>
      <c r="F45">
        <v>96.8</v>
      </c>
    </row>
    <row r="46" spans="1:6" x14ac:dyDescent="0.5">
      <c r="A46" t="s">
        <v>184</v>
      </c>
      <c r="B46" t="s">
        <v>185</v>
      </c>
      <c r="C46">
        <f>VLOOKUP(A46,ID!$A$1:$B$855,2,FALSE)</f>
        <v>592761</v>
      </c>
      <c r="D46" t="s">
        <v>22</v>
      </c>
      <c r="E46" t="str">
        <f t="shared" si="0"/>
        <v>592761SIFT</v>
      </c>
      <c r="F46">
        <v>96.8</v>
      </c>
    </row>
    <row r="47" spans="1:6" x14ac:dyDescent="0.5">
      <c r="A47" t="s">
        <v>379</v>
      </c>
      <c r="B47" t="s">
        <v>73</v>
      </c>
      <c r="C47">
        <f>VLOOKUP(A47,ID!$A$1:$B$855,2,FALSE)</f>
        <v>608032</v>
      </c>
      <c r="D47" t="s">
        <v>22</v>
      </c>
      <c r="E47" t="str">
        <f t="shared" si="0"/>
        <v>608032SIFT</v>
      </c>
      <c r="F47">
        <v>96.8</v>
      </c>
    </row>
    <row r="48" spans="1:6" x14ac:dyDescent="0.5">
      <c r="A48" t="s">
        <v>670</v>
      </c>
      <c r="B48" t="s">
        <v>770</v>
      </c>
      <c r="C48">
        <f>VLOOKUP(A48,ID!$A$1:$B$855,2,FALSE)</f>
        <v>650556</v>
      </c>
      <c r="D48" t="s">
        <v>22</v>
      </c>
      <c r="E48" t="str">
        <f t="shared" si="0"/>
        <v>650556SIFT</v>
      </c>
      <c r="F48">
        <v>96.7</v>
      </c>
    </row>
    <row r="49" spans="1:6" x14ac:dyDescent="0.5">
      <c r="A49" t="s">
        <v>371</v>
      </c>
      <c r="B49" t="s">
        <v>288</v>
      </c>
      <c r="C49">
        <f>VLOOKUP(A49,ID!$A$1:$B$855,2,FALSE)</f>
        <v>641771</v>
      </c>
      <c r="D49" t="s">
        <v>22</v>
      </c>
      <c r="E49" t="str">
        <f t="shared" si="0"/>
        <v>641771SIFT</v>
      </c>
      <c r="F49">
        <v>96.6</v>
      </c>
    </row>
    <row r="50" spans="1:6" x14ac:dyDescent="0.5">
      <c r="A50" t="s">
        <v>635</v>
      </c>
      <c r="B50" t="s">
        <v>170</v>
      </c>
      <c r="C50">
        <f>VLOOKUP(A50,ID!$A$1:$B$855,2,FALSE)</f>
        <v>607188</v>
      </c>
      <c r="D50" t="s">
        <v>22</v>
      </c>
      <c r="E50" t="str">
        <f t="shared" si="0"/>
        <v>607188SIFT</v>
      </c>
      <c r="F50">
        <v>96.4</v>
      </c>
    </row>
    <row r="51" spans="1:6" x14ac:dyDescent="0.5">
      <c r="A51" t="s">
        <v>820</v>
      </c>
      <c r="B51" t="s">
        <v>821</v>
      </c>
      <c r="C51">
        <f>VLOOKUP(A51,ID!$A$1:$B$855,2,FALSE)</f>
        <v>595191</v>
      </c>
      <c r="D51" t="s">
        <v>22</v>
      </c>
      <c r="E51" t="str">
        <f t="shared" si="0"/>
        <v>595191SIFT</v>
      </c>
      <c r="F51">
        <v>96.4</v>
      </c>
    </row>
    <row r="52" spans="1:6" x14ac:dyDescent="0.5">
      <c r="A52" t="s">
        <v>88</v>
      </c>
      <c r="B52" t="s">
        <v>89</v>
      </c>
      <c r="C52">
        <f>VLOOKUP(A52,ID!$A$1:$B$855,2,FALSE)</f>
        <v>663978</v>
      </c>
      <c r="D52" t="s">
        <v>22</v>
      </c>
      <c r="E52" t="str">
        <f t="shared" si="0"/>
        <v>663978SIFT</v>
      </c>
      <c r="F52">
        <v>96.4</v>
      </c>
    </row>
    <row r="53" spans="1:6" x14ac:dyDescent="0.5">
      <c r="A53" t="s">
        <v>409</v>
      </c>
      <c r="B53" t="s">
        <v>170</v>
      </c>
      <c r="C53">
        <f>VLOOKUP(A53,ID!$A$1:$B$855,2,FALSE)</f>
        <v>518617</v>
      </c>
      <c r="D53" t="s">
        <v>22</v>
      </c>
      <c r="E53" t="str">
        <f t="shared" si="0"/>
        <v>518617SIFT</v>
      </c>
      <c r="F53">
        <v>96.3</v>
      </c>
    </row>
    <row r="54" spans="1:6" x14ac:dyDescent="0.5">
      <c r="A54" t="s">
        <v>1031</v>
      </c>
      <c r="B54" t="s">
        <v>444</v>
      </c>
      <c r="C54">
        <f>VLOOKUP(A54,ID!$A$1:$B$855,2,FALSE)</f>
        <v>431148</v>
      </c>
      <c r="D54" t="s">
        <v>22</v>
      </c>
      <c r="E54" t="str">
        <f t="shared" si="0"/>
        <v>431148SIFT</v>
      </c>
      <c r="F54">
        <v>96.3</v>
      </c>
    </row>
    <row r="55" spans="1:6" x14ac:dyDescent="0.5">
      <c r="A55" t="s">
        <v>678</v>
      </c>
      <c r="B55" t="s">
        <v>679</v>
      </c>
      <c r="C55">
        <f>VLOOKUP(A55,ID!$A$1:$B$855,2,FALSE)</f>
        <v>669674</v>
      </c>
      <c r="D55" t="s">
        <v>22</v>
      </c>
      <c r="E55" t="str">
        <f t="shared" si="0"/>
        <v>669674SIFT</v>
      </c>
      <c r="F55">
        <v>96.3</v>
      </c>
    </row>
    <row r="56" spans="1:6" x14ac:dyDescent="0.5">
      <c r="A56" t="s">
        <v>918</v>
      </c>
      <c r="B56" t="s">
        <v>919</v>
      </c>
      <c r="C56">
        <f>VLOOKUP(A56,ID!$A$1:$B$855,2,FALSE)</f>
        <v>626929</v>
      </c>
      <c r="D56" t="s">
        <v>22</v>
      </c>
      <c r="E56" t="str">
        <f t="shared" si="0"/>
        <v>626929SIFT</v>
      </c>
      <c r="F56">
        <v>96.2</v>
      </c>
    </row>
    <row r="57" spans="1:6" x14ac:dyDescent="0.5">
      <c r="A57" t="s">
        <v>202</v>
      </c>
      <c r="B57" t="s">
        <v>25</v>
      </c>
      <c r="C57">
        <f>VLOOKUP(A57,ID!$A$1:$B$855,2,FALSE)</f>
        <v>542881</v>
      </c>
      <c r="D57" t="s">
        <v>22</v>
      </c>
      <c r="E57" t="str">
        <f t="shared" si="0"/>
        <v>542881SIFT</v>
      </c>
      <c r="F57">
        <v>96.2</v>
      </c>
    </row>
    <row r="58" spans="1:6" x14ac:dyDescent="0.5">
      <c r="A58" t="s">
        <v>777</v>
      </c>
      <c r="B58" t="s">
        <v>778</v>
      </c>
      <c r="C58">
        <f>VLOOKUP(A58,ID!$A$1:$B$855,2,FALSE)</f>
        <v>605138</v>
      </c>
      <c r="D58" t="s">
        <v>22</v>
      </c>
      <c r="E58" t="str">
        <f t="shared" si="0"/>
        <v>605138SIFT</v>
      </c>
      <c r="F58">
        <v>96.2</v>
      </c>
    </row>
    <row r="59" spans="1:6" x14ac:dyDescent="0.5">
      <c r="A59" t="s">
        <v>238</v>
      </c>
      <c r="B59" t="s">
        <v>239</v>
      </c>
      <c r="C59">
        <f>VLOOKUP(A59,ID!$A$1:$B$855,2,FALSE)</f>
        <v>594835</v>
      </c>
      <c r="D59" t="s">
        <v>22</v>
      </c>
      <c r="E59" t="str">
        <f t="shared" si="0"/>
        <v>594835SIFT</v>
      </c>
      <c r="F59">
        <v>96</v>
      </c>
    </row>
    <row r="60" spans="1:6" x14ac:dyDescent="0.5">
      <c r="A60" t="s">
        <v>596</v>
      </c>
      <c r="B60" t="s">
        <v>597</v>
      </c>
      <c r="C60">
        <f>VLOOKUP(A60,ID!$A$1:$B$855,2,FALSE)</f>
        <v>666200</v>
      </c>
      <c r="D60" t="s">
        <v>22</v>
      </c>
      <c r="E60" t="str">
        <f t="shared" si="0"/>
        <v>666200SIFT</v>
      </c>
      <c r="F60">
        <v>96</v>
      </c>
    </row>
    <row r="61" spans="1:6" x14ac:dyDescent="0.5">
      <c r="A61" t="s">
        <v>331</v>
      </c>
      <c r="B61" t="s">
        <v>274</v>
      </c>
      <c r="C61">
        <f>VLOOKUP(A61,ID!$A$1:$B$855,2,FALSE)</f>
        <v>608379</v>
      </c>
      <c r="D61" t="s">
        <v>22</v>
      </c>
      <c r="E61" t="str">
        <f t="shared" si="0"/>
        <v>608379SIFT</v>
      </c>
      <c r="F61">
        <v>95.8</v>
      </c>
    </row>
    <row r="62" spans="1:6" x14ac:dyDescent="0.5">
      <c r="A62" t="s">
        <v>911</v>
      </c>
      <c r="B62" t="s">
        <v>151</v>
      </c>
      <c r="C62">
        <f>VLOOKUP(A62,ID!$A$1:$B$855,2,FALSE)</f>
        <v>543045</v>
      </c>
      <c r="D62" t="s">
        <v>22</v>
      </c>
      <c r="E62" t="str">
        <f t="shared" si="0"/>
        <v>543045SIFT</v>
      </c>
      <c r="F62">
        <v>95.8</v>
      </c>
    </row>
    <row r="63" spans="1:6" x14ac:dyDescent="0.5">
      <c r="A63" t="s">
        <v>398</v>
      </c>
      <c r="B63" t="s">
        <v>189</v>
      </c>
      <c r="C63">
        <f>VLOOKUP(A63,ID!$A$1:$B$855,2,FALSE)</f>
        <v>502171</v>
      </c>
      <c r="D63" t="s">
        <v>22</v>
      </c>
      <c r="E63" t="str">
        <f t="shared" si="0"/>
        <v>502171SIFT</v>
      </c>
      <c r="F63">
        <v>95.8</v>
      </c>
    </row>
    <row r="64" spans="1:6" x14ac:dyDescent="0.5">
      <c r="A64" t="s">
        <v>524</v>
      </c>
      <c r="B64" t="s">
        <v>471</v>
      </c>
      <c r="C64">
        <f>VLOOKUP(A64,ID!$A$1:$B$855,2,FALSE)</f>
        <v>656288</v>
      </c>
      <c r="D64" t="s">
        <v>22</v>
      </c>
      <c r="E64" t="str">
        <f t="shared" si="0"/>
        <v>656288SIFT</v>
      </c>
      <c r="F64">
        <v>95.7</v>
      </c>
    </row>
    <row r="65" spans="1:6" x14ac:dyDescent="0.5">
      <c r="A65" t="s">
        <v>74</v>
      </c>
      <c r="B65" t="s">
        <v>75</v>
      </c>
      <c r="C65">
        <f>VLOOKUP(A65,ID!$A$1:$B$855,2,FALSE)</f>
        <v>543037</v>
      </c>
      <c r="D65" t="s">
        <v>22</v>
      </c>
      <c r="E65" t="str">
        <f t="shared" si="0"/>
        <v>543037SIFT</v>
      </c>
      <c r="F65">
        <v>95.6</v>
      </c>
    </row>
    <row r="66" spans="1:6" x14ac:dyDescent="0.5">
      <c r="A66" t="s">
        <v>553</v>
      </c>
      <c r="B66" t="s">
        <v>189</v>
      </c>
      <c r="C66">
        <f>VLOOKUP(A66,ID!$A$1:$B$855,2,FALSE)</f>
        <v>681911</v>
      </c>
      <c r="D66" t="s">
        <v>22</v>
      </c>
      <c r="E66" t="str">
        <f t="shared" si="0"/>
        <v>681911SIFT</v>
      </c>
      <c r="F66">
        <v>95.6</v>
      </c>
    </row>
    <row r="67" spans="1:6" x14ac:dyDescent="0.5">
      <c r="A67" t="s">
        <v>541</v>
      </c>
      <c r="B67" t="s">
        <v>605</v>
      </c>
      <c r="C67">
        <f>VLOOKUP(A67,ID!$A$1:$B$855,2,FALSE)</f>
        <v>518813</v>
      </c>
      <c r="D67" t="s">
        <v>22</v>
      </c>
      <c r="E67" t="str">
        <f t="shared" ref="E67:E130" si="1">C67&amp;D67</f>
        <v>518813SIFT</v>
      </c>
      <c r="F67">
        <v>95.5</v>
      </c>
    </row>
    <row r="68" spans="1:6" x14ac:dyDescent="0.5">
      <c r="A68" t="s">
        <v>146</v>
      </c>
      <c r="B68" t="s">
        <v>147</v>
      </c>
      <c r="C68">
        <f>VLOOKUP(A68,ID!$A$1:$B$855,2,FALSE)</f>
        <v>608344</v>
      </c>
      <c r="D68" t="s">
        <v>22</v>
      </c>
      <c r="E68" t="str">
        <f t="shared" si="1"/>
        <v>608344SIFT</v>
      </c>
      <c r="F68">
        <v>95.5</v>
      </c>
    </row>
    <row r="69" spans="1:6" x14ac:dyDescent="0.5">
      <c r="A69" t="s">
        <v>435</v>
      </c>
      <c r="B69" t="s">
        <v>436</v>
      </c>
      <c r="C69">
        <f>VLOOKUP(A69,ID!$A$1:$B$855,2,FALSE)</f>
        <v>676051</v>
      </c>
      <c r="D69" t="s">
        <v>22</v>
      </c>
      <c r="E69" t="str">
        <f t="shared" si="1"/>
        <v>676051SIFT</v>
      </c>
      <c r="F69">
        <v>95.4</v>
      </c>
    </row>
    <row r="70" spans="1:6" x14ac:dyDescent="0.5">
      <c r="A70" t="s">
        <v>311</v>
      </c>
      <c r="B70" t="s">
        <v>312</v>
      </c>
      <c r="C70">
        <f>VLOOKUP(A70,ID!$A$1:$B$855,2,FALSE)</f>
        <v>641778</v>
      </c>
      <c r="D70" t="s">
        <v>22</v>
      </c>
      <c r="E70" t="str">
        <f t="shared" si="1"/>
        <v>641778SIFT</v>
      </c>
      <c r="F70">
        <v>95.4</v>
      </c>
    </row>
    <row r="71" spans="1:6" x14ac:dyDescent="0.5">
      <c r="A71" t="s">
        <v>310</v>
      </c>
      <c r="B71" t="s">
        <v>229</v>
      </c>
      <c r="C71">
        <f>VLOOKUP(A71,ID!$A$1:$B$855,2,FALSE)</f>
        <v>519043</v>
      </c>
      <c r="D71" t="s">
        <v>22</v>
      </c>
      <c r="E71" t="str">
        <f t="shared" si="1"/>
        <v>519043SIFT</v>
      </c>
      <c r="F71">
        <v>95.3</v>
      </c>
    </row>
    <row r="72" spans="1:6" x14ac:dyDescent="0.5">
      <c r="A72" t="s">
        <v>569</v>
      </c>
      <c r="B72" t="s">
        <v>570</v>
      </c>
      <c r="C72">
        <f>VLOOKUP(A72,ID!$A$1:$B$855,2,FALSE)</f>
        <v>660853</v>
      </c>
      <c r="D72" t="s">
        <v>22</v>
      </c>
      <c r="E72" t="str">
        <f t="shared" si="1"/>
        <v>660853SIFT</v>
      </c>
      <c r="F72">
        <v>95.1</v>
      </c>
    </row>
    <row r="73" spans="1:6" x14ac:dyDescent="0.5">
      <c r="A73" t="s">
        <v>206</v>
      </c>
      <c r="B73" t="s">
        <v>207</v>
      </c>
      <c r="C73">
        <f>VLOOKUP(A73,ID!$A$1:$B$855,2,FALSE)</f>
        <v>547943</v>
      </c>
      <c r="D73" t="s">
        <v>22</v>
      </c>
      <c r="E73" t="str">
        <f t="shared" si="1"/>
        <v>547943SIFT</v>
      </c>
      <c r="F73">
        <v>95</v>
      </c>
    </row>
    <row r="74" spans="1:6" x14ac:dyDescent="0.5">
      <c r="A74" t="s">
        <v>240</v>
      </c>
      <c r="B74" t="s">
        <v>241</v>
      </c>
      <c r="C74">
        <f>VLOOKUP(A74,ID!$A$1:$B$855,2,FALSE)</f>
        <v>592836</v>
      </c>
      <c r="D74" t="s">
        <v>22</v>
      </c>
      <c r="E74" t="str">
        <f t="shared" si="1"/>
        <v>592836SIFT</v>
      </c>
      <c r="F74">
        <v>95</v>
      </c>
    </row>
    <row r="75" spans="1:6" x14ac:dyDescent="0.5">
      <c r="A75" t="s">
        <v>839</v>
      </c>
      <c r="B75" t="s">
        <v>790</v>
      </c>
      <c r="C75">
        <f>VLOOKUP(A75,ID!$A$1:$B$855,2,FALSE)</f>
        <v>664157</v>
      </c>
      <c r="D75" t="s">
        <v>22</v>
      </c>
      <c r="E75" t="str">
        <f t="shared" si="1"/>
        <v>664157SIFT</v>
      </c>
      <c r="F75">
        <v>94.9</v>
      </c>
    </row>
    <row r="76" spans="1:6" x14ac:dyDescent="0.5">
      <c r="A76" t="s">
        <v>879</v>
      </c>
      <c r="B76" t="s">
        <v>880</v>
      </c>
      <c r="C76">
        <f>VLOOKUP(A76,ID!$A$1:$B$855,2,FALSE)</f>
        <v>605441</v>
      </c>
      <c r="D76" t="s">
        <v>22</v>
      </c>
      <c r="E76" t="str">
        <f t="shared" si="1"/>
        <v>605441SIFT</v>
      </c>
      <c r="F76">
        <v>94.8</v>
      </c>
    </row>
    <row r="77" spans="1:6" x14ac:dyDescent="0.5">
      <c r="A77" t="s">
        <v>470</v>
      </c>
      <c r="B77" t="s">
        <v>471</v>
      </c>
      <c r="C77">
        <f>VLOOKUP(A77,ID!$A$1:$B$855,2,FALSE)</f>
        <v>643377</v>
      </c>
      <c r="D77" t="s">
        <v>22</v>
      </c>
      <c r="E77" t="str">
        <f t="shared" si="1"/>
        <v>643377SIFT</v>
      </c>
      <c r="F77">
        <v>94.7</v>
      </c>
    </row>
    <row r="78" spans="1:6" x14ac:dyDescent="0.5">
      <c r="A78" t="s">
        <v>527</v>
      </c>
      <c r="B78" t="s">
        <v>511</v>
      </c>
      <c r="C78">
        <f>VLOOKUP(A78,ID!$A$1:$B$855,2,FALSE)</f>
        <v>669060</v>
      </c>
      <c r="D78" t="s">
        <v>22</v>
      </c>
      <c r="E78" t="str">
        <f t="shared" si="1"/>
        <v>669060SIFT</v>
      </c>
      <c r="F78">
        <v>94.7</v>
      </c>
    </row>
    <row r="79" spans="1:6" x14ac:dyDescent="0.5">
      <c r="A79" t="s">
        <v>538</v>
      </c>
      <c r="B79" t="s">
        <v>229</v>
      </c>
      <c r="C79">
        <f>VLOOKUP(A79,ID!$A$1:$B$855,2,FALSE)</f>
        <v>641582</v>
      </c>
      <c r="D79" t="s">
        <v>22</v>
      </c>
      <c r="E79" t="str">
        <f t="shared" si="1"/>
        <v>641582SIFT</v>
      </c>
      <c r="F79">
        <v>94.6</v>
      </c>
    </row>
    <row r="80" spans="1:6" x14ac:dyDescent="0.5">
      <c r="A80" t="s">
        <v>864</v>
      </c>
      <c r="B80" t="s">
        <v>177</v>
      </c>
      <c r="C80">
        <f>VLOOKUP(A80,ID!$A$1:$B$855,2,FALSE)</f>
        <v>488748</v>
      </c>
      <c r="D80" t="s">
        <v>22</v>
      </c>
      <c r="E80" t="str">
        <f t="shared" si="1"/>
        <v>488748SIFT</v>
      </c>
      <c r="F80">
        <v>94.5</v>
      </c>
    </row>
    <row r="81" spans="1:6" x14ac:dyDescent="0.5">
      <c r="A81" t="s">
        <v>136</v>
      </c>
      <c r="B81" t="s">
        <v>418</v>
      </c>
      <c r="C81">
        <f>VLOOKUP(A81,ID!$A$1:$B$855,2,FALSE)</f>
        <v>448179</v>
      </c>
      <c r="D81" t="s">
        <v>22</v>
      </c>
      <c r="E81" t="str">
        <f t="shared" si="1"/>
        <v>448179SIFT</v>
      </c>
      <c r="F81">
        <v>94.5</v>
      </c>
    </row>
    <row r="82" spans="1:6" x14ac:dyDescent="0.5">
      <c r="A82" t="s">
        <v>842</v>
      </c>
      <c r="B82" t="s">
        <v>720</v>
      </c>
      <c r="C82">
        <f>VLOOKUP(A82,ID!$A$1:$B$855,2,FALSE)</f>
        <v>664054</v>
      </c>
      <c r="D82" t="s">
        <v>22</v>
      </c>
      <c r="E82" t="str">
        <f t="shared" si="1"/>
        <v>664054SIFT</v>
      </c>
      <c r="F82">
        <v>94.4</v>
      </c>
    </row>
    <row r="83" spans="1:6" x14ac:dyDescent="0.5">
      <c r="A83" t="s">
        <v>277</v>
      </c>
      <c r="B83" t="s">
        <v>229</v>
      </c>
      <c r="C83">
        <f>VLOOKUP(A83,ID!$A$1:$B$855,2,FALSE)</f>
        <v>518774</v>
      </c>
      <c r="D83" t="s">
        <v>22</v>
      </c>
      <c r="E83" t="str">
        <f t="shared" si="1"/>
        <v>518774SIFT</v>
      </c>
      <c r="F83">
        <v>94.4</v>
      </c>
    </row>
    <row r="84" spans="1:6" x14ac:dyDescent="0.5">
      <c r="A84" t="s">
        <v>822</v>
      </c>
      <c r="B84" t="s">
        <v>823</v>
      </c>
      <c r="C84">
        <f>VLOOKUP(A84,ID!$A$1:$B$855,2,FALSE)</f>
        <v>623485</v>
      </c>
      <c r="D84" t="s">
        <v>22</v>
      </c>
      <c r="E84" t="str">
        <f t="shared" si="1"/>
        <v>623485SIFT</v>
      </c>
      <c r="F84">
        <v>94.3</v>
      </c>
    </row>
    <row r="85" spans="1:6" x14ac:dyDescent="0.5">
      <c r="A85" t="s">
        <v>499</v>
      </c>
      <c r="B85" t="s">
        <v>753</v>
      </c>
      <c r="C85">
        <f>VLOOKUP(A85,ID!$A$1:$B$855,2,FALSE)</f>
        <v>669330</v>
      </c>
      <c r="D85" t="s">
        <v>22</v>
      </c>
      <c r="E85" t="str">
        <f t="shared" si="1"/>
        <v>669330SIFT</v>
      </c>
      <c r="F85">
        <v>94.3</v>
      </c>
    </row>
    <row r="86" spans="1:6" x14ac:dyDescent="0.5">
      <c r="A86" t="s">
        <v>387</v>
      </c>
      <c r="B86" t="s">
        <v>388</v>
      </c>
      <c r="C86">
        <f>VLOOKUP(A86,ID!$A$1:$B$855,2,FALSE)</f>
        <v>621242</v>
      </c>
      <c r="D86" t="s">
        <v>22</v>
      </c>
      <c r="E86" t="str">
        <f t="shared" si="1"/>
        <v>621242SIFT</v>
      </c>
      <c r="F86">
        <v>94.3</v>
      </c>
    </row>
    <row r="87" spans="1:6" x14ac:dyDescent="0.5">
      <c r="A87" t="s">
        <v>644</v>
      </c>
      <c r="B87" t="s">
        <v>645</v>
      </c>
      <c r="C87">
        <f>VLOOKUP(A87,ID!$A$1:$B$855,2,FALSE)</f>
        <v>596112</v>
      </c>
      <c r="D87" t="s">
        <v>22</v>
      </c>
      <c r="E87" t="str">
        <f t="shared" si="1"/>
        <v>596112SIFT</v>
      </c>
      <c r="F87">
        <v>94.3</v>
      </c>
    </row>
    <row r="88" spans="1:6" x14ac:dyDescent="0.5">
      <c r="A88" t="s">
        <v>72</v>
      </c>
      <c r="B88" t="s">
        <v>73</v>
      </c>
      <c r="C88">
        <f>VLOOKUP(A88,ID!$A$1:$B$855,2,FALSE)</f>
        <v>607074</v>
      </c>
      <c r="D88" t="s">
        <v>22</v>
      </c>
      <c r="E88" t="str">
        <f t="shared" si="1"/>
        <v>607074SIFT</v>
      </c>
      <c r="F88">
        <v>94.2</v>
      </c>
    </row>
    <row r="89" spans="1:6" x14ac:dyDescent="0.5">
      <c r="A89" t="s">
        <v>426</v>
      </c>
      <c r="B89" t="s">
        <v>427</v>
      </c>
      <c r="C89">
        <f>VLOOKUP(A89,ID!$A$1:$B$855,2,FALSE)</f>
        <v>543339</v>
      </c>
      <c r="D89" t="s">
        <v>22</v>
      </c>
      <c r="E89" t="str">
        <f t="shared" si="1"/>
        <v>543339SIFT</v>
      </c>
      <c r="F89">
        <v>94.2</v>
      </c>
    </row>
    <row r="90" spans="1:6" x14ac:dyDescent="0.5">
      <c r="A90" t="s">
        <v>431</v>
      </c>
      <c r="B90" t="s">
        <v>432</v>
      </c>
      <c r="C90">
        <f>VLOOKUP(A90,ID!$A$1:$B$855,2,FALSE)</f>
        <v>660623</v>
      </c>
      <c r="D90" t="s">
        <v>22</v>
      </c>
      <c r="E90" t="str">
        <f t="shared" si="1"/>
        <v>660623SIFT</v>
      </c>
      <c r="F90">
        <v>94.2</v>
      </c>
    </row>
    <row r="91" spans="1:6" x14ac:dyDescent="0.5">
      <c r="A91" t="s">
        <v>256</v>
      </c>
      <c r="B91" t="s">
        <v>170</v>
      </c>
      <c r="C91">
        <f>VLOOKUP(A91,ID!$A$1:$B$855,2,FALSE)</f>
        <v>459429</v>
      </c>
      <c r="D91" t="s">
        <v>22</v>
      </c>
      <c r="E91" t="str">
        <f t="shared" si="1"/>
        <v>459429SIFT</v>
      </c>
      <c r="F91">
        <v>94.2</v>
      </c>
    </row>
    <row r="92" spans="1:6" x14ac:dyDescent="0.5">
      <c r="A92" t="s">
        <v>509</v>
      </c>
      <c r="B92" t="s">
        <v>57</v>
      </c>
      <c r="C92">
        <f>VLOOKUP(A92,ID!$A$1:$B$855,2,FALSE)</f>
        <v>641793</v>
      </c>
      <c r="D92" t="s">
        <v>22</v>
      </c>
      <c r="E92" t="str">
        <f t="shared" si="1"/>
        <v>641793SIFT</v>
      </c>
      <c r="F92">
        <v>94.2</v>
      </c>
    </row>
    <row r="93" spans="1:6" x14ac:dyDescent="0.5">
      <c r="A93" t="s">
        <v>899</v>
      </c>
      <c r="B93" t="s">
        <v>900</v>
      </c>
      <c r="C93">
        <f>VLOOKUP(A93,ID!$A$1:$B$855,2,FALSE)</f>
        <v>672282</v>
      </c>
      <c r="D93" t="s">
        <v>22</v>
      </c>
      <c r="E93" t="str">
        <f t="shared" si="1"/>
        <v>672282SIFT</v>
      </c>
      <c r="F93">
        <v>94.1</v>
      </c>
    </row>
    <row r="94" spans="1:6" x14ac:dyDescent="0.5">
      <c r="A94" t="s">
        <v>376</v>
      </c>
      <c r="B94" t="s">
        <v>85</v>
      </c>
      <c r="C94">
        <f>VLOOKUP(A94,ID!$A$1:$B$855,2,FALSE)</f>
        <v>676477</v>
      </c>
      <c r="D94" t="s">
        <v>22</v>
      </c>
      <c r="E94" t="str">
        <f t="shared" si="1"/>
        <v>676477SIFT</v>
      </c>
      <c r="F94">
        <v>94.1</v>
      </c>
    </row>
    <row r="95" spans="1:6" x14ac:dyDescent="0.5">
      <c r="A95" t="s">
        <v>28</v>
      </c>
      <c r="B95" t="s">
        <v>29</v>
      </c>
      <c r="C95">
        <f>VLOOKUP(A95,ID!$A$1:$B$855,2,FALSE)</f>
        <v>592332</v>
      </c>
      <c r="D95" t="s">
        <v>22</v>
      </c>
      <c r="E95" t="str">
        <f t="shared" si="1"/>
        <v>592332SIFT</v>
      </c>
      <c r="F95">
        <v>94.1</v>
      </c>
    </row>
    <row r="96" spans="1:6" x14ac:dyDescent="0.5">
      <c r="A96" t="s">
        <v>1030</v>
      </c>
      <c r="B96" t="s">
        <v>565</v>
      </c>
      <c r="C96">
        <f>VLOOKUP(A96,ID!$A$1:$B$855,2,FALSE)</f>
        <v>656818</v>
      </c>
      <c r="D96" t="s">
        <v>22</v>
      </c>
      <c r="E96" t="str">
        <f t="shared" si="1"/>
        <v>656818SIFT</v>
      </c>
      <c r="F96">
        <v>94</v>
      </c>
    </row>
    <row r="97" spans="1:6" x14ac:dyDescent="0.5">
      <c r="A97" t="s">
        <v>354</v>
      </c>
      <c r="B97" t="s">
        <v>203</v>
      </c>
      <c r="C97">
        <f>VLOOKUP(A97,ID!$A$1:$B$855,2,FALSE)</f>
        <v>453178</v>
      </c>
      <c r="D97" t="s">
        <v>22</v>
      </c>
      <c r="E97" t="str">
        <f t="shared" si="1"/>
        <v>453178SIFT</v>
      </c>
      <c r="F97">
        <v>94</v>
      </c>
    </row>
    <row r="98" spans="1:6" x14ac:dyDescent="0.5">
      <c r="A98" t="s">
        <v>40</v>
      </c>
      <c r="B98" t="s">
        <v>41</v>
      </c>
      <c r="C98">
        <f>VLOOKUP(A98,ID!$A$1:$B$855,2,FALSE)</f>
        <v>601713</v>
      </c>
      <c r="D98" t="s">
        <v>22</v>
      </c>
      <c r="E98" t="str">
        <f t="shared" si="1"/>
        <v>601713SIFT</v>
      </c>
      <c r="F98">
        <v>93.9</v>
      </c>
    </row>
    <row r="99" spans="1:6" x14ac:dyDescent="0.5">
      <c r="A99" t="s">
        <v>281</v>
      </c>
      <c r="B99" t="s">
        <v>282</v>
      </c>
      <c r="C99">
        <f>VLOOKUP(A99,ID!$A$1:$B$855,2,FALSE)</f>
        <v>593144</v>
      </c>
      <c r="D99" t="s">
        <v>22</v>
      </c>
      <c r="E99" t="str">
        <f t="shared" si="1"/>
        <v>593144SIFT</v>
      </c>
      <c r="F99">
        <v>93.7</v>
      </c>
    </row>
    <row r="100" spans="1:6" x14ac:dyDescent="0.5">
      <c r="A100" t="s">
        <v>781</v>
      </c>
      <c r="B100" t="s">
        <v>41</v>
      </c>
      <c r="C100">
        <f>VLOOKUP(A100,ID!$A$1:$B$855,2,FALSE)</f>
        <v>683232</v>
      </c>
      <c r="D100" t="s">
        <v>22</v>
      </c>
      <c r="E100" t="str">
        <f t="shared" si="1"/>
        <v>683232SIFT</v>
      </c>
      <c r="F100">
        <v>93.7</v>
      </c>
    </row>
    <row r="101" spans="1:6" x14ac:dyDescent="0.5">
      <c r="A101" t="s">
        <v>917</v>
      </c>
      <c r="B101" t="s">
        <v>251</v>
      </c>
      <c r="C101">
        <f>VLOOKUP(A101,ID!$A$1:$B$855,2,FALSE)</f>
        <v>657746</v>
      </c>
      <c r="D101" t="s">
        <v>22</v>
      </c>
      <c r="E101" t="str">
        <f t="shared" si="1"/>
        <v>657746SIFT</v>
      </c>
      <c r="F101">
        <v>93.6</v>
      </c>
    </row>
    <row r="102" spans="1:6" x14ac:dyDescent="0.5">
      <c r="A102" t="s">
        <v>634</v>
      </c>
      <c r="B102" t="s">
        <v>520</v>
      </c>
      <c r="C102">
        <f>VLOOKUP(A102,ID!$A$1:$B$855,2,FALSE)</f>
        <v>676684</v>
      </c>
      <c r="D102" t="s">
        <v>22</v>
      </c>
      <c r="E102" t="str">
        <f t="shared" si="1"/>
        <v>676684SIFT</v>
      </c>
      <c r="F102">
        <v>93.5</v>
      </c>
    </row>
    <row r="103" spans="1:6" x14ac:dyDescent="0.5">
      <c r="A103" t="s">
        <v>462</v>
      </c>
      <c r="B103" t="s">
        <v>463</v>
      </c>
      <c r="C103">
        <f>VLOOKUP(A103,ID!$A$1:$B$855,2,FALSE)</f>
        <v>527048</v>
      </c>
      <c r="D103" t="s">
        <v>22</v>
      </c>
      <c r="E103" t="str">
        <f t="shared" si="1"/>
        <v>527048SIFT</v>
      </c>
      <c r="F103">
        <v>93.4</v>
      </c>
    </row>
    <row r="104" spans="1:6" x14ac:dyDescent="0.5">
      <c r="A104" t="s">
        <v>180</v>
      </c>
      <c r="B104" t="s">
        <v>181</v>
      </c>
      <c r="C104">
        <f>VLOOKUP(A104,ID!$A$1:$B$855,2,FALSE)</f>
        <v>607644</v>
      </c>
      <c r="D104" t="s">
        <v>22</v>
      </c>
      <c r="E104" t="str">
        <f t="shared" si="1"/>
        <v>607644SIFT</v>
      </c>
      <c r="F104">
        <v>93.4</v>
      </c>
    </row>
    <row r="105" spans="1:6" x14ac:dyDescent="0.5">
      <c r="A105" t="s">
        <v>602</v>
      </c>
      <c r="B105" t="s">
        <v>488</v>
      </c>
      <c r="C105">
        <f>VLOOKUP(A105,ID!$A$1:$B$855,2,FALSE)</f>
        <v>622766</v>
      </c>
      <c r="D105" t="s">
        <v>22</v>
      </c>
      <c r="E105" t="str">
        <f t="shared" si="1"/>
        <v>622766SIFT</v>
      </c>
      <c r="F105">
        <v>93.4</v>
      </c>
    </row>
    <row r="106" spans="1:6" x14ac:dyDescent="0.5">
      <c r="A106" t="s">
        <v>468</v>
      </c>
      <c r="B106" t="s">
        <v>147</v>
      </c>
      <c r="C106">
        <f>VLOOKUP(A106,ID!$A$1:$B$855,2,FALSE)</f>
        <v>642121</v>
      </c>
      <c r="D106" t="s">
        <v>22</v>
      </c>
      <c r="E106" t="str">
        <f t="shared" si="1"/>
        <v>642121SIFT</v>
      </c>
      <c r="F106">
        <v>93.3</v>
      </c>
    </row>
    <row r="107" spans="1:6" x14ac:dyDescent="0.5">
      <c r="A107" t="s">
        <v>496</v>
      </c>
      <c r="B107" t="s">
        <v>447</v>
      </c>
      <c r="C107">
        <f>VLOOKUP(A107,ID!$A$1:$B$855,2,FALSE)</f>
        <v>607572</v>
      </c>
      <c r="D107" t="s">
        <v>22</v>
      </c>
      <c r="E107" t="str">
        <f t="shared" si="1"/>
        <v>607572SIFT</v>
      </c>
      <c r="F107">
        <v>93.3</v>
      </c>
    </row>
    <row r="108" spans="1:6" x14ac:dyDescent="0.5">
      <c r="A108" t="s">
        <v>460</v>
      </c>
      <c r="B108" t="s">
        <v>305</v>
      </c>
      <c r="C108">
        <f>VLOOKUP(A108,ID!$A$1:$B$855,2,FALSE)</f>
        <v>622250</v>
      </c>
      <c r="D108" t="s">
        <v>22</v>
      </c>
      <c r="E108" t="str">
        <f t="shared" si="1"/>
        <v>622250SIFT</v>
      </c>
      <c r="F108">
        <v>93.3</v>
      </c>
    </row>
    <row r="109" spans="1:6" x14ac:dyDescent="0.5">
      <c r="A109" t="s">
        <v>459</v>
      </c>
      <c r="B109" t="s">
        <v>291</v>
      </c>
      <c r="C109">
        <f>VLOOKUP(A109,ID!$A$1:$B$855,2,FALSE)</f>
        <v>669456</v>
      </c>
      <c r="D109" t="s">
        <v>22</v>
      </c>
      <c r="E109" t="str">
        <f t="shared" si="1"/>
        <v>669456SIFT</v>
      </c>
      <c r="F109">
        <v>93.3</v>
      </c>
    </row>
    <row r="110" spans="1:6" x14ac:dyDescent="0.5">
      <c r="A110" t="s">
        <v>120</v>
      </c>
      <c r="B110" t="s">
        <v>121</v>
      </c>
      <c r="C110">
        <f>VLOOKUP(A110,ID!$A$1:$B$855,2,FALSE)</f>
        <v>663474</v>
      </c>
      <c r="D110" t="s">
        <v>22</v>
      </c>
      <c r="E110" t="str">
        <f t="shared" si="1"/>
        <v>663474SIFT</v>
      </c>
      <c r="F110">
        <v>93.3</v>
      </c>
    </row>
    <row r="111" spans="1:6" x14ac:dyDescent="0.5">
      <c r="A111" t="s">
        <v>655</v>
      </c>
      <c r="B111" t="s">
        <v>656</v>
      </c>
      <c r="C111">
        <f>VLOOKUP(A111,ID!$A$1:$B$855,2,FALSE)</f>
        <v>663770</v>
      </c>
      <c r="D111" t="s">
        <v>22</v>
      </c>
      <c r="E111" t="str">
        <f t="shared" si="1"/>
        <v>663770SIFT</v>
      </c>
      <c r="F111">
        <v>93.2</v>
      </c>
    </row>
    <row r="112" spans="1:6" x14ac:dyDescent="0.5">
      <c r="A112" t="s">
        <v>564</v>
      </c>
      <c r="B112" t="s">
        <v>565</v>
      </c>
      <c r="C112">
        <f>VLOOKUP(A112,ID!$A$1:$B$855,2,FALSE)</f>
        <v>641401</v>
      </c>
      <c r="D112" t="s">
        <v>22</v>
      </c>
      <c r="E112" t="str">
        <f t="shared" si="1"/>
        <v>641401SIFT</v>
      </c>
      <c r="F112">
        <v>93.2</v>
      </c>
    </row>
    <row r="113" spans="1:6" x14ac:dyDescent="0.5">
      <c r="A113" t="s">
        <v>512</v>
      </c>
      <c r="B113" t="s">
        <v>631</v>
      </c>
      <c r="C113">
        <f>VLOOKUP(A113,ID!$A$1:$B$855,2,FALSE)</f>
        <v>448855</v>
      </c>
      <c r="D113" t="s">
        <v>22</v>
      </c>
      <c r="E113" t="str">
        <f t="shared" si="1"/>
        <v>448855SIFT</v>
      </c>
      <c r="F113">
        <v>93.1</v>
      </c>
    </row>
    <row r="114" spans="1:6" x14ac:dyDescent="0.5">
      <c r="A114" t="s">
        <v>1029</v>
      </c>
      <c r="B114" t="s">
        <v>229</v>
      </c>
      <c r="C114">
        <f>VLOOKUP(A114,ID!$A$1:$B$855,2,FALSE)</f>
        <v>621381</v>
      </c>
      <c r="D114" t="s">
        <v>22</v>
      </c>
      <c r="E114" t="str">
        <f t="shared" si="1"/>
        <v>621381SIFT</v>
      </c>
      <c r="F114">
        <v>93.1</v>
      </c>
    </row>
    <row r="115" spans="1:6" x14ac:dyDescent="0.5">
      <c r="A115" t="s">
        <v>496</v>
      </c>
      <c r="B115" t="s">
        <v>497</v>
      </c>
      <c r="C115">
        <f>VLOOKUP(A115,ID!$A$1:$B$855,2,FALSE)</f>
        <v>607572</v>
      </c>
      <c r="D115" t="s">
        <v>22</v>
      </c>
      <c r="E115" t="str">
        <f t="shared" si="1"/>
        <v>607572SIFT</v>
      </c>
      <c r="F115">
        <v>93.1</v>
      </c>
    </row>
    <row r="116" spans="1:6" x14ac:dyDescent="0.5">
      <c r="A116" t="s">
        <v>408</v>
      </c>
      <c r="B116" t="s">
        <v>161</v>
      </c>
      <c r="C116">
        <f>VLOOKUP(A116,ID!$A$1:$B$855,2,FALSE)</f>
        <v>608716</v>
      </c>
      <c r="D116" t="s">
        <v>22</v>
      </c>
      <c r="E116" t="str">
        <f t="shared" si="1"/>
        <v>608716SIFT</v>
      </c>
      <c r="F116">
        <v>93.1</v>
      </c>
    </row>
    <row r="117" spans="1:6" x14ac:dyDescent="0.5">
      <c r="A117" t="s">
        <v>318</v>
      </c>
      <c r="B117" t="s">
        <v>189</v>
      </c>
      <c r="C117">
        <f>VLOOKUP(A117,ID!$A$1:$B$855,2,FALSE)</f>
        <v>517008</v>
      </c>
      <c r="D117" t="s">
        <v>22</v>
      </c>
      <c r="E117" t="str">
        <f t="shared" si="1"/>
        <v>517008SIFT</v>
      </c>
      <c r="F117">
        <v>93.1</v>
      </c>
    </row>
    <row r="118" spans="1:6" x14ac:dyDescent="0.5">
      <c r="A118" t="s">
        <v>480</v>
      </c>
      <c r="B118" t="s">
        <v>481</v>
      </c>
      <c r="C118">
        <f>VLOOKUP(A118,ID!$A$1:$B$855,2,FALSE)</f>
        <v>670280</v>
      </c>
      <c r="D118" t="s">
        <v>22</v>
      </c>
      <c r="E118" t="str">
        <f t="shared" si="1"/>
        <v>670280SIFT</v>
      </c>
      <c r="F118">
        <v>93.1</v>
      </c>
    </row>
    <row r="119" spans="1:6" x14ac:dyDescent="0.5">
      <c r="A119" t="s">
        <v>106</v>
      </c>
      <c r="B119" t="s">
        <v>107</v>
      </c>
      <c r="C119">
        <f>VLOOKUP(A119,ID!$A$1:$B$855,2,FALSE)</f>
        <v>543135</v>
      </c>
      <c r="D119" t="s">
        <v>22</v>
      </c>
      <c r="E119" t="str">
        <f t="shared" si="1"/>
        <v>543135SIFT</v>
      </c>
      <c r="F119">
        <v>93</v>
      </c>
    </row>
    <row r="120" spans="1:6" x14ac:dyDescent="0.5">
      <c r="A120" t="s">
        <v>326</v>
      </c>
      <c r="B120" t="s">
        <v>303</v>
      </c>
      <c r="C120">
        <f>VLOOKUP(A120,ID!$A$1:$B$855,2,FALSE)</f>
        <v>657277</v>
      </c>
      <c r="D120" t="s">
        <v>22</v>
      </c>
      <c r="E120" t="str">
        <f t="shared" si="1"/>
        <v>657277SIFT</v>
      </c>
      <c r="F120">
        <v>92.8</v>
      </c>
    </row>
    <row r="121" spans="1:6" x14ac:dyDescent="0.5">
      <c r="A121" t="s">
        <v>320</v>
      </c>
      <c r="B121" t="s">
        <v>229</v>
      </c>
      <c r="C121">
        <f>VLOOKUP(A121,ID!$A$1:$B$855,2,FALSE)</f>
        <v>605538</v>
      </c>
      <c r="D121" t="s">
        <v>22</v>
      </c>
      <c r="E121" t="str">
        <f t="shared" si="1"/>
        <v>605538SIFT</v>
      </c>
      <c r="F121">
        <v>92.8</v>
      </c>
    </row>
    <row r="122" spans="1:6" x14ac:dyDescent="0.5">
      <c r="A122" t="s">
        <v>948</v>
      </c>
      <c r="B122" t="s">
        <v>37</v>
      </c>
      <c r="C122">
        <f>VLOOKUP(A122,ID!$A$1:$B$855,2,FALSE)</f>
        <v>452027</v>
      </c>
      <c r="D122" t="s">
        <v>22</v>
      </c>
      <c r="E122" t="str">
        <f t="shared" si="1"/>
        <v>452027SIFT</v>
      </c>
      <c r="F122">
        <v>92.8</v>
      </c>
    </row>
    <row r="123" spans="1:6" x14ac:dyDescent="0.5">
      <c r="A123" t="s">
        <v>1028</v>
      </c>
      <c r="B123" t="s">
        <v>177</v>
      </c>
      <c r="C123">
        <f>VLOOKUP(A123,ID!$A$1:$B$855,2,FALSE)</f>
        <v>664682</v>
      </c>
      <c r="D123" t="s">
        <v>22</v>
      </c>
      <c r="E123" t="str">
        <f t="shared" si="1"/>
        <v>664682SIFT</v>
      </c>
      <c r="F123">
        <v>92.7</v>
      </c>
    </row>
    <row r="124" spans="1:6" x14ac:dyDescent="0.5">
      <c r="A124" t="s">
        <v>190</v>
      </c>
      <c r="B124" t="s">
        <v>191</v>
      </c>
      <c r="C124">
        <f>VLOOKUP(A124,ID!$A$1:$B$855,2,FALSE)</f>
        <v>669211</v>
      </c>
      <c r="D124" t="s">
        <v>22</v>
      </c>
      <c r="E124" t="str">
        <f t="shared" si="1"/>
        <v>669211SIFT</v>
      </c>
      <c r="F124">
        <v>92.7</v>
      </c>
    </row>
    <row r="125" spans="1:6" x14ac:dyDescent="0.5">
      <c r="A125" t="s">
        <v>539</v>
      </c>
      <c r="B125" t="s">
        <v>1027</v>
      </c>
      <c r="C125">
        <f>VLOOKUP(A125,ID!$A$1:$B$855,2,FALSE)</f>
        <v>606424</v>
      </c>
      <c r="D125" t="s">
        <v>22</v>
      </c>
      <c r="E125" t="str">
        <f t="shared" si="1"/>
        <v>606424SIFT</v>
      </c>
      <c r="F125">
        <v>92.6</v>
      </c>
    </row>
    <row r="126" spans="1:6" x14ac:dyDescent="0.5">
      <c r="A126" t="s">
        <v>138</v>
      </c>
      <c r="B126" t="s">
        <v>139</v>
      </c>
      <c r="C126">
        <f>VLOOKUP(A126,ID!$A$1:$B$855,2,FALSE)</f>
        <v>605400</v>
      </c>
      <c r="D126" t="s">
        <v>22</v>
      </c>
      <c r="E126" t="str">
        <f t="shared" si="1"/>
        <v>605400SIFT</v>
      </c>
      <c r="F126">
        <v>92.6</v>
      </c>
    </row>
    <row r="127" spans="1:6" x14ac:dyDescent="0.5">
      <c r="A127" t="s">
        <v>322</v>
      </c>
      <c r="B127" t="s">
        <v>181</v>
      </c>
      <c r="C127">
        <f>VLOOKUP(A127,ID!$A$1:$B$855,2,FALSE)</f>
        <v>607231</v>
      </c>
      <c r="D127" t="s">
        <v>22</v>
      </c>
      <c r="E127" t="str">
        <f t="shared" si="1"/>
        <v>607231SIFT</v>
      </c>
      <c r="F127">
        <v>92.6</v>
      </c>
    </row>
    <row r="128" spans="1:6" x14ac:dyDescent="0.5">
      <c r="A128" t="s">
        <v>503</v>
      </c>
      <c r="B128" t="s">
        <v>427</v>
      </c>
      <c r="C128">
        <f>VLOOKUP(A128,ID!$A$1:$B$855,2,FALSE)</f>
        <v>594965</v>
      </c>
      <c r="D128" t="s">
        <v>22</v>
      </c>
      <c r="E128" t="str">
        <f t="shared" si="1"/>
        <v>594965SIFT</v>
      </c>
      <c r="F128">
        <v>92.5</v>
      </c>
    </row>
    <row r="129" spans="1:6" x14ac:dyDescent="0.5">
      <c r="A129" t="s">
        <v>443</v>
      </c>
      <c r="B129" t="s">
        <v>251</v>
      </c>
      <c r="C129">
        <f>VLOOKUP(A129,ID!$A$1:$B$855,2,FALSE)</f>
        <v>605130</v>
      </c>
      <c r="D129" t="s">
        <v>22</v>
      </c>
      <c r="E129" t="str">
        <f t="shared" si="1"/>
        <v>605130SIFT</v>
      </c>
      <c r="F129">
        <v>92.4</v>
      </c>
    </row>
    <row r="130" spans="1:6" x14ac:dyDescent="0.5">
      <c r="A130" t="s">
        <v>951</v>
      </c>
      <c r="B130" t="s">
        <v>882</v>
      </c>
      <c r="C130">
        <f>VLOOKUP(A130,ID!$A$1:$B$855,2,FALSE)</f>
        <v>543548</v>
      </c>
      <c r="D130" t="s">
        <v>22</v>
      </c>
      <c r="E130" t="str">
        <f t="shared" si="1"/>
        <v>543548SIFT</v>
      </c>
      <c r="F130">
        <v>92.4</v>
      </c>
    </row>
    <row r="131" spans="1:6" x14ac:dyDescent="0.5">
      <c r="A131" t="s">
        <v>532</v>
      </c>
      <c r="B131" t="s">
        <v>533</v>
      </c>
      <c r="C131">
        <f>VLOOKUP(A131,ID!$A$1:$B$855,2,FALSE)</f>
        <v>518633</v>
      </c>
      <c r="D131" t="s">
        <v>22</v>
      </c>
      <c r="E131" t="str">
        <f t="shared" ref="E131:E194" si="2">C131&amp;D131</f>
        <v>518633SIFT</v>
      </c>
      <c r="F131">
        <v>92.3</v>
      </c>
    </row>
    <row r="132" spans="1:6" x14ac:dyDescent="0.5">
      <c r="A132" t="s">
        <v>290</v>
      </c>
      <c r="B132" t="s">
        <v>291</v>
      </c>
      <c r="C132">
        <f>VLOOKUP(A132,ID!$A$1:$B$855,2,FALSE)</f>
        <v>663556</v>
      </c>
      <c r="D132" t="s">
        <v>22</v>
      </c>
      <c r="E132" t="str">
        <f t="shared" si="2"/>
        <v>663556SIFT</v>
      </c>
      <c r="F132">
        <v>92.3</v>
      </c>
    </row>
    <row r="133" spans="1:6" x14ac:dyDescent="0.5">
      <c r="A133" t="s">
        <v>292</v>
      </c>
      <c r="B133" t="s">
        <v>924</v>
      </c>
      <c r="C133">
        <f>VLOOKUP(A133,ID!$A$1:$B$855,2,FALSE)</f>
        <v>621219</v>
      </c>
      <c r="D133" t="s">
        <v>22</v>
      </c>
      <c r="E133" t="str">
        <f t="shared" si="2"/>
        <v>621219SIFT</v>
      </c>
      <c r="F133">
        <v>92.3</v>
      </c>
    </row>
    <row r="134" spans="1:6" x14ac:dyDescent="0.5">
      <c r="A134" t="s">
        <v>952</v>
      </c>
      <c r="B134" t="s">
        <v>953</v>
      </c>
      <c r="C134">
        <f>VLOOKUP(A134,ID!$A$1:$B$855,2,FALSE)</f>
        <v>641726</v>
      </c>
      <c r="D134" t="s">
        <v>22</v>
      </c>
      <c r="E134" t="str">
        <f t="shared" si="2"/>
        <v>641726SIFT</v>
      </c>
      <c r="F134">
        <v>92.3</v>
      </c>
    </row>
    <row r="135" spans="1:6" x14ac:dyDescent="0.5">
      <c r="A135" t="s">
        <v>269</v>
      </c>
      <c r="B135" t="s">
        <v>270</v>
      </c>
      <c r="C135">
        <f>VLOOKUP(A135,ID!$A$1:$B$855,2,FALSE)</f>
        <v>656731</v>
      </c>
      <c r="D135" t="s">
        <v>22</v>
      </c>
      <c r="E135" t="str">
        <f t="shared" si="2"/>
        <v>656731SIFT</v>
      </c>
      <c r="F135">
        <v>92.2</v>
      </c>
    </row>
    <row r="136" spans="1:6" x14ac:dyDescent="0.5">
      <c r="A136" t="s">
        <v>257</v>
      </c>
      <c r="B136" t="s">
        <v>258</v>
      </c>
      <c r="C136">
        <f>VLOOKUP(A136,ID!$A$1:$B$855,2,FALSE)</f>
        <v>605347</v>
      </c>
      <c r="D136" t="s">
        <v>22</v>
      </c>
      <c r="E136" t="str">
        <f t="shared" si="2"/>
        <v>605347SIFT</v>
      </c>
      <c r="F136">
        <v>92.1</v>
      </c>
    </row>
    <row r="137" spans="1:6" x14ac:dyDescent="0.5">
      <c r="A137" t="s">
        <v>663</v>
      </c>
      <c r="B137" t="s">
        <v>497</v>
      </c>
      <c r="C137">
        <f>VLOOKUP(A137,ID!$A$1:$B$855,2,FALSE)</f>
        <v>607359</v>
      </c>
      <c r="D137" t="s">
        <v>22</v>
      </c>
      <c r="E137" t="str">
        <f t="shared" si="2"/>
        <v>607359SIFT</v>
      </c>
      <c r="F137">
        <v>92.1</v>
      </c>
    </row>
    <row r="138" spans="1:6" x14ac:dyDescent="0.5">
      <c r="A138" t="s">
        <v>589</v>
      </c>
      <c r="B138" t="s">
        <v>590</v>
      </c>
      <c r="C138">
        <f>VLOOKUP(A138,ID!$A$1:$B$855,2,FALSE)</f>
        <v>617228</v>
      </c>
      <c r="D138" t="s">
        <v>22</v>
      </c>
      <c r="E138" t="str">
        <f t="shared" si="2"/>
        <v>617228SIFT</v>
      </c>
      <c r="F138">
        <v>92.1</v>
      </c>
    </row>
    <row r="139" spans="1:6" x14ac:dyDescent="0.5">
      <c r="A139" t="s">
        <v>809</v>
      </c>
      <c r="B139" t="s">
        <v>41</v>
      </c>
      <c r="C139">
        <f>VLOOKUP(A139,ID!$A$1:$B$855,2,FALSE)</f>
        <v>519076</v>
      </c>
      <c r="D139" t="s">
        <v>22</v>
      </c>
      <c r="E139" t="str">
        <f t="shared" si="2"/>
        <v>519076SIFT</v>
      </c>
      <c r="F139">
        <v>92</v>
      </c>
    </row>
    <row r="140" spans="1:6" x14ac:dyDescent="0.5">
      <c r="A140" t="s">
        <v>363</v>
      </c>
      <c r="B140" t="s">
        <v>364</v>
      </c>
      <c r="C140">
        <f>VLOOKUP(A140,ID!$A$1:$B$855,2,FALSE)</f>
        <v>571521</v>
      </c>
      <c r="D140" t="s">
        <v>22</v>
      </c>
      <c r="E140" t="str">
        <f t="shared" si="2"/>
        <v>571521SIFT</v>
      </c>
      <c r="F140">
        <v>92</v>
      </c>
    </row>
    <row r="141" spans="1:6" x14ac:dyDescent="0.5">
      <c r="A141" t="s">
        <v>1026</v>
      </c>
      <c r="B141" t="s">
        <v>737</v>
      </c>
      <c r="C141">
        <f>VLOOKUP(A141,ID!$A$1:$B$855,2,FALSE)</f>
        <v>621139</v>
      </c>
      <c r="D141" t="s">
        <v>22</v>
      </c>
      <c r="E141" t="str">
        <f t="shared" si="2"/>
        <v>621139SIFT</v>
      </c>
      <c r="F141">
        <v>92</v>
      </c>
    </row>
    <row r="142" spans="1:6" x14ac:dyDescent="0.5">
      <c r="A142" t="s">
        <v>536</v>
      </c>
      <c r="B142" t="s">
        <v>272</v>
      </c>
      <c r="C142">
        <f>VLOOKUP(A142,ID!$A$1:$B$855,2,FALSE)</f>
        <v>542914</v>
      </c>
      <c r="D142" t="s">
        <v>22</v>
      </c>
      <c r="E142" t="str">
        <f t="shared" si="2"/>
        <v>542914SIFT</v>
      </c>
      <c r="F142">
        <v>91.9</v>
      </c>
    </row>
    <row r="143" spans="1:6" x14ac:dyDescent="0.5">
      <c r="A143" t="s">
        <v>658</v>
      </c>
      <c r="B143" t="s">
        <v>659</v>
      </c>
      <c r="C143">
        <f>VLOOKUP(A143,ID!$A$1:$B$855,2,FALSE)</f>
        <v>592741</v>
      </c>
      <c r="D143" t="s">
        <v>22</v>
      </c>
      <c r="E143" t="str">
        <f t="shared" si="2"/>
        <v>592741SIFT</v>
      </c>
      <c r="F143">
        <v>91.9</v>
      </c>
    </row>
    <row r="144" spans="1:6" x14ac:dyDescent="0.5">
      <c r="A144" t="s">
        <v>324</v>
      </c>
      <c r="B144" t="s">
        <v>325</v>
      </c>
      <c r="C144">
        <f>VLOOKUP(A144,ID!$A$1:$B$855,2,FALSE)</f>
        <v>521230</v>
      </c>
      <c r="D144" t="s">
        <v>22</v>
      </c>
      <c r="E144" t="str">
        <f t="shared" si="2"/>
        <v>521230SIFT</v>
      </c>
      <c r="F144">
        <v>91.9</v>
      </c>
    </row>
    <row r="145" spans="1:6" x14ac:dyDescent="0.5">
      <c r="A145" t="s">
        <v>512</v>
      </c>
      <c r="B145" t="s">
        <v>1025</v>
      </c>
      <c r="C145">
        <f>VLOOKUP(A145,ID!$A$1:$B$855,2,FALSE)</f>
        <v>448855</v>
      </c>
      <c r="D145" t="s">
        <v>22</v>
      </c>
      <c r="E145" t="str">
        <f t="shared" si="2"/>
        <v>448855SIFT</v>
      </c>
      <c r="F145">
        <v>91.7</v>
      </c>
    </row>
    <row r="146" spans="1:6" x14ac:dyDescent="0.5">
      <c r="A146" t="s">
        <v>905</v>
      </c>
      <c r="B146" t="s">
        <v>293</v>
      </c>
      <c r="C146">
        <f>VLOOKUP(A146,ID!$A$1:$B$855,2,FALSE)</f>
        <v>676424</v>
      </c>
      <c r="D146" t="s">
        <v>22</v>
      </c>
      <c r="E146" t="str">
        <f t="shared" si="2"/>
        <v>676424SIFT</v>
      </c>
      <c r="F146">
        <v>91.7</v>
      </c>
    </row>
    <row r="147" spans="1:6" x14ac:dyDescent="0.5">
      <c r="A147" t="s">
        <v>874</v>
      </c>
      <c r="B147" t="s">
        <v>89</v>
      </c>
      <c r="C147">
        <f>VLOOKUP(A147,ID!$A$1:$B$855,2,FALSE)</f>
        <v>502042</v>
      </c>
      <c r="D147" t="s">
        <v>22</v>
      </c>
      <c r="E147" t="str">
        <f t="shared" si="2"/>
        <v>502042SIFT</v>
      </c>
      <c r="F147">
        <v>91.7</v>
      </c>
    </row>
    <row r="148" spans="1:6" x14ac:dyDescent="0.5">
      <c r="A148" t="s">
        <v>937</v>
      </c>
      <c r="B148" t="s">
        <v>916</v>
      </c>
      <c r="C148">
        <f>VLOOKUP(A148,ID!$A$1:$B$855,2,FALSE)</f>
        <v>663878</v>
      </c>
      <c r="D148" t="s">
        <v>22</v>
      </c>
      <c r="E148" t="str">
        <f t="shared" si="2"/>
        <v>663878SIFT</v>
      </c>
      <c r="F148">
        <v>91.6</v>
      </c>
    </row>
    <row r="149" spans="1:6" x14ac:dyDescent="0.5">
      <c r="A149" t="s">
        <v>477</v>
      </c>
      <c r="B149" t="s">
        <v>454</v>
      </c>
      <c r="C149">
        <f>VLOOKUP(A149,ID!$A$1:$B$855,2,FALSE)</f>
        <v>592426</v>
      </c>
      <c r="D149" t="s">
        <v>22</v>
      </c>
      <c r="E149" t="str">
        <f t="shared" si="2"/>
        <v>592426SIFT</v>
      </c>
      <c r="F149">
        <v>91.4</v>
      </c>
    </row>
    <row r="150" spans="1:6" x14ac:dyDescent="0.5">
      <c r="A150" t="s">
        <v>1024</v>
      </c>
      <c r="B150" t="s">
        <v>25</v>
      </c>
      <c r="C150">
        <f>VLOOKUP(A150,ID!$A$1:$B$855,2,FALSE)</f>
        <v>461325</v>
      </c>
      <c r="D150" t="s">
        <v>22</v>
      </c>
      <c r="E150" t="str">
        <f t="shared" si="2"/>
        <v>461325SIFT</v>
      </c>
      <c r="F150">
        <v>91.4</v>
      </c>
    </row>
    <row r="151" spans="1:6" x14ac:dyDescent="0.5">
      <c r="A151" t="s">
        <v>359</v>
      </c>
      <c r="B151" t="s">
        <v>274</v>
      </c>
      <c r="C151">
        <f>VLOOKUP(A151,ID!$A$1:$B$855,2,FALSE)</f>
        <v>656629</v>
      </c>
      <c r="D151" t="s">
        <v>22</v>
      </c>
      <c r="E151" t="str">
        <f t="shared" si="2"/>
        <v>656629SIFT</v>
      </c>
      <c r="F151">
        <v>91.3</v>
      </c>
    </row>
    <row r="152" spans="1:6" x14ac:dyDescent="0.5">
      <c r="A152" t="s">
        <v>691</v>
      </c>
      <c r="B152" t="s">
        <v>643</v>
      </c>
      <c r="C152">
        <f>VLOOKUP(A152,ID!$A$1:$B$855,2,FALSE)</f>
        <v>663574</v>
      </c>
      <c r="D152" t="s">
        <v>22</v>
      </c>
      <c r="E152" t="str">
        <f t="shared" si="2"/>
        <v>663574SIFT</v>
      </c>
      <c r="F152">
        <v>91.2</v>
      </c>
    </row>
    <row r="153" spans="1:6" x14ac:dyDescent="0.5">
      <c r="A153" t="s">
        <v>284</v>
      </c>
      <c r="B153" t="s">
        <v>285</v>
      </c>
      <c r="C153">
        <f>VLOOKUP(A153,ID!$A$1:$B$855,2,FALSE)</f>
        <v>615698</v>
      </c>
      <c r="D153" t="s">
        <v>22</v>
      </c>
      <c r="E153" t="str">
        <f t="shared" si="2"/>
        <v>615698SIFT</v>
      </c>
      <c r="F153">
        <v>91.2</v>
      </c>
    </row>
    <row r="154" spans="1:6" x14ac:dyDescent="0.5">
      <c r="A154" t="s">
        <v>837</v>
      </c>
      <c r="B154" t="s">
        <v>838</v>
      </c>
      <c r="C154">
        <f>VLOOKUP(A154,ID!$A$1:$B$855,2,FALSE)</f>
        <v>676265</v>
      </c>
      <c r="D154" t="s">
        <v>22</v>
      </c>
      <c r="E154" t="str">
        <f t="shared" si="2"/>
        <v>676265SIFT</v>
      </c>
      <c r="F154">
        <v>91.2</v>
      </c>
    </row>
    <row r="155" spans="1:6" x14ac:dyDescent="0.5">
      <c r="A155" t="s">
        <v>347</v>
      </c>
      <c r="B155" t="s">
        <v>105</v>
      </c>
      <c r="C155">
        <f>VLOOKUP(A155,ID!$A$1:$B$855,2,FALSE)</f>
        <v>592314</v>
      </c>
      <c r="D155" t="s">
        <v>22</v>
      </c>
      <c r="E155" t="str">
        <f t="shared" si="2"/>
        <v>592314SIFT</v>
      </c>
      <c r="F155">
        <v>91.1</v>
      </c>
    </row>
    <row r="156" spans="1:6" x14ac:dyDescent="0.5">
      <c r="A156" t="s">
        <v>901</v>
      </c>
      <c r="B156" t="s">
        <v>810</v>
      </c>
      <c r="C156">
        <f>VLOOKUP(A156,ID!$A$1:$B$855,2,FALSE)</f>
        <v>669424</v>
      </c>
      <c r="D156" t="s">
        <v>22</v>
      </c>
      <c r="E156" t="str">
        <f t="shared" si="2"/>
        <v>669424SIFT</v>
      </c>
      <c r="F156">
        <v>91.1</v>
      </c>
    </row>
    <row r="157" spans="1:6" x14ac:dyDescent="0.5">
      <c r="A157" t="s">
        <v>840</v>
      </c>
      <c r="B157" t="s">
        <v>841</v>
      </c>
      <c r="C157">
        <f>VLOOKUP(A157,ID!$A$1:$B$855,2,FALSE)</f>
        <v>594795</v>
      </c>
      <c r="D157" t="s">
        <v>22</v>
      </c>
      <c r="E157" t="str">
        <f t="shared" si="2"/>
        <v>594795SIFT</v>
      </c>
      <c r="F157">
        <v>91</v>
      </c>
    </row>
    <row r="158" spans="1:6" x14ac:dyDescent="0.5">
      <c r="A158" t="s">
        <v>625</v>
      </c>
      <c r="B158" t="s">
        <v>626</v>
      </c>
      <c r="C158">
        <f>VLOOKUP(A158,ID!$A$1:$B$855,2,FALSE)</f>
        <v>571656</v>
      </c>
      <c r="D158" t="s">
        <v>22</v>
      </c>
      <c r="E158" t="str">
        <f t="shared" si="2"/>
        <v>571656SIFT</v>
      </c>
      <c r="F158">
        <v>91</v>
      </c>
    </row>
    <row r="159" spans="1:6" x14ac:dyDescent="0.5">
      <c r="A159" t="s">
        <v>257</v>
      </c>
      <c r="B159" t="s">
        <v>563</v>
      </c>
      <c r="C159">
        <f>VLOOKUP(A159,ID!$A$1:$B$855,2,FALSE)</f>
        <v>605347</v>
      </c>
      <c r="D159" t="s">
        <v>22</v>
      </c>
      <c r="E159" t="str">
        <f t="shared" si="2"/>
        <v>605347SIFT</v>
      </c>
      <c r="F159">
        <v>91</v>
      </c>
    </row>
    <row r="160" spans="1:6" x14ac:dyDescent="0.5">
      <c r="A160" t="s">
        <v>1023</v>
      </c>
      <c r="B160" t="s">
        <v>1022</v>
      </c>
      <c r="C160">
        <f>VLOOKUP(A160,ID!$A$1:$B$855,2,FALSE)</f>
        <v>643400</v>
      </c>
      <c r="D160" t="s">
        <v>22</v>
      </c>
      <c r="E160" t="str">
        <f t="shared" si="2"/>
        <v>643400SIFT</v>
      </c>
      <c r="F160">
        <v>90.9</v>
      </c>
    </row>
    <row r="161" spans="1:6" x14ac:dyDescent="0.5">
      <c r="A161" t="s">
        <v>134</v>
      </c>
      <c r="B161" t="s">
        <v>593</v>
      </c>
      <c r="C161">
        <f>VLOOKUP(A161,ID!$A$1:$B$855,2,FALSE)</f>
        <v>642547</v>
      </c>
      <c r="D161" t="s">
        <v>22</v>
      </c>
      <c r="E161" t="str">
        <f t="shared" si="2"/>
        <v>642547SIFT</v>
      </c>
      <c r="F161">
        <v>90.9</v>
      </c>
    </row>
    <row r="162" spans="1:6" x14ac:dyDescent="0.5">
      <c r="A162" t="s">
        <v>784</v>
      </c>
      <c r="B162" t="s">
        <v>274</v>
      </c>
      <c r="C162">
        <f>VLOOKUP(A162,ID!$A$1:$B$855,2,FALSE)</f>
        <v>593140</v>
      </c>
      <c r="D162" t="s">
        <v>22</v>
      </c>
      <c r="E162" t="str">
        <f t="shared" si="2"/>
        <v>593140SIFT</v>
      </c>
      <c r="F162">
        <v>90.8</v>
      </c>
    </row>
    <row r="163" spans="1:6" x14ac:dyDescent="0.5">
      <c r="A163" t="s">
        <v>453</v>
      </c>
      <c r="B163" t="s">
        <v>454</v>
      </c>
      <c r="C163">
        <f>VLOOKUP(A163,ID!$A$1:$B$855,2,FALSE)</f>
        <v>596133</v>
      </c>
      <c r="D163" t="s">
        <v>22</v>
      </c>
      <c r="E163" t="str">
        <f t="shared" si="2"/>
        <v>596133SIFT</v>
      </c>
      <c r="F163">
        <v>90.7</v>
      </c>
    </row>
    <row r="164" spans="1:6" x14ac:dyDescent="0.5">
      <c r="A164" t="s">
        <v>128</v>
      </c>
      <c r="B164" t="s">
        <v>129</v>
      </c>
      <c r="C164">
        <f>VLOOKUP(A164,ID!$A$1:$B$855,2,FALSE)</f>
        <v>592351</v>
      </c>
      <c r="D164" t="s">
        <v>22</v>
      </c>
      <c r="E164" t="str">
        <f t="shared" si="2"/>
        <v>592351SIFT</v>
      </c>
      <c r="F164">
        <v>90.7</v>
      </c>
    </row>
    <row r="165" spans="1:6" x14ac:dyDescent="0.5">
      <c r="A165" t="s">
        <v>134</v>
      </c>
      <c r="B165" t="s">
        <v>654</v>
      </c>
      <c r="C165">
        <f>VLOOKUP(A165,ID!$A$1:$B$855,2,FALSE)</f>
        <v>642547</v>
      </c>
      <c r="D165" t="s">
        <v>22</v>
      </c>
      <c r="E165" t="str">
        <f t="shared" si="2"/>
        <v>642547SIFT</v>
      </c>
      <c r="F165">
        <v>90.7</v>
      </c>
    </row>
    <row r="166" spans="1:6" x14ac:dyDescent="0.5">
      <c r="A166" t="s">
        <v>758</v>
      </c>
      <c r="B166" t="s">
        <v>77</v>
      </c>
      <c r="C166">
        <f>VLOOKUP(A166,ID!$A$1:$B$855,2,FALSE)</f>
        <v>668820</v>
      </c>
      <c r="D166" t="s">
        <v>22</v>
      </c>
      <c r="E166" t="str">
        <f t="shared" si="2"/>
        <v>668820SIFT</v>
      </c>
      <c r="F166">
        <v>90.6</v>
      </c>
    </row>
    <row r="167" spans="1:6" x14ac:dyDescent="0.5">
      <c r="A167" t="s">
        <v>226</v>
      </c>
      <c r="B167" t="s">
        <v>227</v>
      </c>
      <c r="C167">
        <f>VLOOKUP(A167,ID!$A$1:$B$855,2,FALSE)</f>
        <v>663465</v>
      </c>
      <c r="D167" t="s">
        <v>22</v>
      </c>
      <c r="E167" t="str">
        <f t="shared" si="2"/>
        <v>663465SIFT</v>
      </c>
      <c r="F167">
        <v>90.5</v>
      </c>
    </row>
    <row r="168" spans="1:6" x14ac:dyDescent="0.5">
      <c r="A168" t="s">
        <v>591</v>
      </c>
      <c r="B168" t="s">
        <v>37</v>
      </c>
      <c r="C168">
        <f>VLOOKUP(A168,ID!$A$1:$B$855,2,FALSE)</f>
        <v>605177</v>
      </c>
      <c r="D168" t="s">
        <v>22</v>
      </c>
      <c r="E168" t="str">
        <f t="shared" si="2"/>
        <v>605177SIFT</v>
      </c>
      <c r="F168">
        <v>90.4</v>
      </c>
    </row>
    <row r="169" spans="1:6" x14ac:dyDescent="0.5">
      <c r="A169" t="s">
        <v>667</v>
      </c>
      <c r="B169" t="s">
        <v>258</v>
      </c>
      <c r="C169">
        <f>VLOOKUP(A169,ID!$A$1:$B$855,2,FALSE)</f>
        <v>660896</v>
      </c>
      <c r="D169" t="s">
        <v>22</v>
      </c>
      <c r="E169" t="str">
        <f t="shared" si="2"/>
        <v>660896SIFT</v>
      </c>
      <c r="F169">
        <v>90.4</v>
      </c>
    </row>
    <row r="170" spans="1:6" x14ac:dyDescent="0.5">
      <c r="A170" t="s">
        <v>74</v>
      </c>
      <c r="B170" t="s">
        <v>610</v>
      </c>
      <c r="C170">
        <f>VLOOKUP(A170,ID!$A$1:$B$855,2,FALSE)</f>
        <v>543037</v>
      </c>
      <c r="D170" t="s">
        <v>22</v>
      </c>
      <c r="E170" t="str">
        <f t="shared" si="2"/>
        <v>543037SIFT</v>
      </c>
      <c r="F170">
        <v>90.4</v>
      </c>
    </row>
    <row r="171" spans="1:6" x14ac:dyDescent="0.5">
      <c r="A171" t="s">
        <v>614</v>
      </c>
      <c r="B171" t="s">
        <v>935</v>
      </c>
      <c r="C171">
        <f>VLOOKUP(A171,ID!$A$1:$B$855,2,FALSE)</f>
        <v>453192</v>
      </c>
      <c r="D171" t="s">
        <v>22</v>
      </c>
      <c r="E171" t="str">
        <f t="shared" si="2"/>
        <v>453192SIFT</v>
      </c>
      <c r="F171">
        <v>90.3</v>
      </c>
    </row>
    <row r="172" spans="1:6" x14ac:dyDescent="0.5">
      <c r="A172" t="s">
        <v>449</v>
      </c>
      <c r="B172" t="s">
        <v>85</v>
      </c>
      <c r="C172">
        <f>VLOOKUP(A172,ID!$A$1:$B$855,2,FALSE)</f>
        <v>676979</v>
      </c>
      <c r="D172" t="s">
        <v>22</v>
      </c>
      <c r="E172" t="str">
        <f t="shared" si="2"/>
        <v>676979SIFT</v>
      </c>
      <c r="F172">
        <v>90.3</v>
      </c>
    </row>
    <row r="173" spans="1:6" x14ac:dyDescent="0.5">
      <c r="A173" t="s">
        <v>406</v>
      </c>
      <c r="B173" t="s">
        <v>407</v>
      </c>
      <c r="C173">
        <f>VLOOKUP(A173,ID!$A$1:$B$855,2,FALSE)</f>
        <v>665152</v>
      </c>
      <c r="D173" t="s">
        <v>22</v>
      </c>
      <c r="E173" t="str">
        <f t="shared" si="2"/>
        <v>665152SIFT</v>
      </c>
      <c r="F173">
        <v>90.3</v>
      </c>
    </row>
    <row r="174" spans="1:6" x14ac:dyDescent="0.5">
      <c r="A174" t="s">
        <v>854</v>
      </c>
      <c r="B174" t="s">
        <v>855</v>
      </c>
      <c r="C174">
        <f>VLOOKUP(A174,ID!$A$1:$B$855,2,FALSE)</f>
        <v>664714</v>
      </c>
      <c r="D174" t="s">
        <v>22</v>
      </c>
      <c r="E174" t="str">
        <f t="shared" si="2"/>
        <v>664714SIFT</v>
      </c>
      <c r="F174">
        <v>90.2</v>
      </c>
    </row>
    <row r="175" spans="1:6" x14ac:dyDescent="0.5">
      <c r="A175" t="s">
        <v>1021</v>
      </c>
      <c r="B175" t="s">
        <v>893</v>
      </c>
      <c r="C175">
        <f>VLOOKUP(A175,ID!$A$1:$B$855,2,FALSE)</f>
        <v>650668</v>
      </c>
      <c r="D175" t="s">
        <v>22</v>
      </c>
      <c r="E175" t="str">
        <f t="shared" si="2"/>
        <v>650668SIFT</v>
      </c>
      <c r="F175">
        <v>90.2</v>
      </c>
    </row>
    <row r="176" spans="1:6" x14ac:dyDescent="0.5">
      <c r="A176" t="s">
        <v>725</v>
      </c>
      <c r="B176" t="s">
        <v>220</v>
      </c>
      <c r="C176">
        <f>VLOOKUP(A176,ID!$A$1:$B$855,2,FALSE)</f>
        <v>519443</v>
      </c>
      <c r="D176" t="s">
        <v>22</v>
      </c>
      <c r="E176" t="str">
        <f t="shared" si="2"/>
        <v>519443SIFT</v>
      </c>
      <c r="F176">
        <v>90.1</v>
      </c>
    </row>
    <row r="177" spans="1:6" x14ac:dyDescent="0.5">
      <c r="A177" t="s">
        <v>688</v>
      </c>
      <c r="B177" t="s">
        <v>689</v>
      </c>
      <c r="C177">
        <f>VLOOKUP(A177,ID!$A$1:$B$855,2,FALSE)</f>
        <v>600921</v>
      </c>
      <c r="D177" t="s">
        <v>22</v>
      </c>
      <c r="E177" t="str">
        <f t="shared" si="2"/>
        <v>600921SIFT</v>
      </c>
      <c r="F177">
        <v>90.1</v>
      </c>
    </row>
    <row r="178" spans="1:6" x14ac:dyDescent="0.5">
      <c r="A178" t="s">
        <v>1020</v>
      </c>
      <c r="B178" t="s">
        <v>105</v>
      </c>
      <c r="C178">
        <f>VLOOKUP(A178,ID!$A$1:$B$855,2,FALSE)</f>
        <v>571666</v>
      </c>
      <c r="D178" t="s">
        <v>22</v>
      </c>
      <c r="E178" t="str">
        <f t="shared" si="2"/>
        <v>571666SIFT</v>
      </c>
      <c r="F178">
        <v>90</v>
      </c>
    </row>
    <row r="179" spans="1:6" x14ac:dyDescent="0.5">
      <c r="A179" t="s">
        <v>510</v>
      </c>
      <c r="B179" t="s">
        <v>511</v>
      </c>
      <c r="C179">
        <f>VLOOKUP(A179,ID!$A$1:$B$855,2,FALSE)</f>
        <v>643290</v>
      </c>
      <c r="D179" t="s">
        <v>22</v>
      </c>
      <c r="E179" t="str">
        <f t="shared" si="2"/>
        <v>643290SIFT</v>
      </c>
      <c r="F179">
        <v>90</v>
      </c>
    </row>
    <row r="180" spans="1:6" x14ac:dyDescent="0.5">
      <c r="A180" t="s">
        <v>1019</v>
      </c>
      <c r="B180" t="s">
        <v>119</v>
      </c>
      <c r="C180">
        <f>VLOOKUP(A180,ID!$A$1:$B$855,2,FALSE)</f>
        <v>621129</v>
      </c>
      <c r="D180" t="s">
        <v>22</v>
      </c>
      <c r="E180" t="str">
        <f t="shared" si="2"/>
        <v>621129SIFT</v>
      </c>
      <c r="F180">
        <v>89.9</v>
      </c>
    </row>
    <row r="181" spans="1:6" x14ac:dyDescent="0.5">
      <c r="A181" t="s">
        <v>1018</v>
      </c>
      <c r="B181" t="s">
        <v>422</v>
      </c>
      <c r="C181">
        <f>VLOOKUP(A181,ID!$A$1:$B$855,2,FALSE)</f>
        <v>543699</v>
      </c>
      <c r="D181" t="s">
        <v>22</v>
      </c>
      <c r="E181" t="str">
        <f t="shared" si="2"/>
        <v>543699SIFT</v>
      </c>
      <c r="F181">
        <v>89.8</v>
      </c>
    </row>
    <row r="182" spans="1:6" x14ac:dyDescent="0.5">
      <c r="A182" t="s">
        <v>224</v>
      </c>
      <c r="B182" t="s">
        <v>225</v>
      </c>
      <c r="C182">
        <f>VLOOKUP(A182,ID!$A$1:$B$855,2,FALSE)</f>
        <v>579328</v>
      </c>
      <c r="D182" t="s">
        <v>22</v>
      </c>
      <c r="E182" t="str">
        <f t="shared" si="2"/>
        <v>579328SIFT</v>
      </c>
      <c r="F182">
        <v>89.7</v>
      </c>
    </row>
    <row r="183" spans="1:6" x14ac:dyDescent="0.5">
      <c r="A183" t="s">
        <v>1017</v>
      </c>
      <c r="B183" t="s">
        <v>89</v>
      </c>
      <c r="C183">
        <f>VLOOKUP(A183,ID!$A$1:$B$855,2,FALSE)</f>
        <v>606965</v>
      </c>
      <c r="D183" t="s">
        <v>22</v>
      </c>
      <c r="E183" t="str">
        <f t="shared" si="2"/>
        <v>606965SIFT</v>
      </c>
      <c r="F183">
        <v>89.7</v>
      </c>
    </row>
    <row r="184" spans="1:6" x14ac:dyDescent="0.5">
      <c r="A184" t="s">
        <v>690</v>
      </c>
      <c r="B184" t="s">
        <v>260</v>
      </c>
      <c r="C184">
        <f>VLOOKUP(A184,ID!$A$1:$B$855,2,FALSE)</f>
        <v>663559</v>
      </c>
      <c r="D184" t="s">
        <v>22</v>
      </c>
      <c r="E184" t="str">
        <f t="shared" si="2"/>
        <v>663559SIFT</v>
      </c>
      <c r="F184">
        <v>89.6</v>
      </c>
    </row>
    <row r="185" spans="1:6" x14ac:dyDescent="0.5">
      <c r="A185" t="s">
        <v>323</v>
      </c>
      <c r="B185" t="s">
        <v>175</v>
      </c>
      <c r="C185">
        <f>VLOOKUP(A185,ID!$A$1:$B$855,2,FALSE)</f>
        <v>675916</v>
      </c>
      <c r="D185" t="s">
        <v>22</v>
      </c>
      <c r="E185" t="str">
        <f t="shared" si="2"/>
        <v>675916SIFT</v>
      </c>
      <c r="F185">
        <v>89.6</v>
      </c>
    </row>
    <row r="186" spans="1:6" x14ac:dyDescent="0.5">
      <c r="A186" t="s">
        <v>1016</v>
      </c>
      <c r="B186" t="s">
        <v>944</v>
      </c>
      <c r="C186">
        <f>VLOOKUP(A186,ID!$A$1:$B$855,2,FALSE)</f>
        <v>671345</v>
      </c>
      <c r="D186" t="s">
        <v>22</v>
      </c>
      <c r="E186" t="str">
        <f t="shared" si="2"/>
        <v>671345SIFT</v>
      </c>
      <c r="F186">
        <v>89.6</v>
      </c>
    </row>
    <row r="187" spans="1:6" x14ac:dyDescent="0.5">
      <c r="A187" t="s">
        <v>1015</v>
      </c>
      <c r="B187" t="s">
        <v>1014</v>
      </c>
      <c r="C187">
        <f>VLOOKUP(A187,ID!$A$1:$B$855,2,FALSE)</f>
        <v>669912</v>
      </c>
      <c r="D187" t="s">
        <v>22</v>
      </c>
      <c r="E187" t="str">
        <f t="shared" si="2"/>
        <v>669912SIFT</v>
      </c>
      <c r="F187">
        <v>89.5</v>
      </c>
    </row>
    <row r="188" spans="1:6" x14ac:dyDescent="0.5">
      <c r="A188" t="s">
        <v>271</v>
      </c>
      <c r="B188" t="s">
        <v>272</v>
      </c>
      <c r="C188">
        <f>VLOOKUP(A188,ID!$A$1:$B$855,2,FALSE)</f>
        <v>543101</v>
      </c>
      <c r="D188" t="s">
        <v>22</v>
      </c>
      <c r="E188" t="str">
        <f t="shared" si="2"/>
        <v>543101SIFT</v>
      </c>
      <c r="F188">
        <v>89.5</v>
      </c>
    </row>
    <row r="189" spans="1:6" x14ac:dyDescent="0.5">
      <c r="A189" t="s">
        <v>705</v>
      </c>
      <c r="B189" t="s">
        <v>245</v>
      </c>
      <c r="C189">
        <f>VLOOKUP(A189,ID!$A$1:$B$855,2,FALSE)</f>
        <v>446321</v>
      </c>
      <c r="D189" t="s">
        <v>22</v>
      </c>
      <c r="E189" t="str">
        <f t="shared" si="2"/>
        <v>446321SIFT</v>
      </c>
      <c r="F189">
        <v>89.3</v>
      </c>
    </row>
    <row r="190" spans="1:6" x14ac:dyDescent="0.5">
      <c r="A190" t="s">
        <v>638</v>
      </c>
      <c r="B190" t="s">
        <v>481</v>
      </c>
      <c r="C190">
        <f>VLOOKUP(A190,ID!$A$1:$B$855,2,FALSE)</f>
        <v>656849</v>
      </c>
      <c r="D190" t="s">
        <v>22</v>
      </c>
      <c r="E190" t="str">
        <f t="shared" si="2"/>
        <v>656849SIFT</v>
      </c>
      <c r="F190">
        <v>89.2</v>
      </c>
    </row>
    <row r="191" spans="1:6" x14ac:dyDescent="0.5">
      <c r="A191" t="s">
        <v>794</v>
      </c>
      <c r="B191" t="s">
        <v>795</v>
      </c>
      <c r="C191">
        <f>VLOOKUP(A191,ID!$A$1:$B$855,2,FALSE)</f>
        <v>685503</v>
      </c>
      <c r="D191" t="s">
        <v>22</v>
      </c>
      <c r="E191" t="str">
        <f t="shared" si="2"/>
        <v>685503SIFT</v>
      </c>
      <c r="F191">
        <v>89.2</v>
      </c>
    </row>
    <row r="192" spans="1:6" x14ac:dyDescent="0.5">
      <c r="A192" t="s">
        <v>301</v>
      </c>
      <c r="B192" t="s">
        <v>247</v>
      </c>
      <c r="C192">
        <f>VLOOKUP(A192,ID!$A$1:$B$855,2,FALSE)</f>
        <v>621237</v>
      </c>
      <c r="D192" t="s">
        <v>22</v>
      </c>
      <c r="E192" t="str">
        <f t="shared" si="2"/>
        <v>621237SIFT</v>
      </c>
      <c r="F192">
        <v>88.9</v>
      </c>
    </row>
    <row r="193" spans="1:6" x14ac:dyDescent="0.5">
      <c r="A193" t="s">
        <v>831</v>
      </c>
      <c r="B193" t="s">
        <v>89</v>
      </c>
      <c r="C193">
        <f>VLOOKUP(A193,ID!$A$1:$B$855,2,FALSE)</f>
        <v>595939</v>
      </c>
      <c r="D193" t="s">
        <v>22</v>
      </c>
      <c r="E193" t="str">
        <f t="shared" si="2"/>
        <v>595939SIFT</v>
      </c>
      <c r="F193">
        <v>88.9</v>
      </c>
    </row>
    <row r="194" spans="1:6" x14ac:dyDescent="0.5">
      <c r="A194" t="s">
        <v>514</v>
      </c>
      <c r="B194" t="s">
        <v>305</v>
      </c>
      <c r="C194">
        <f>VLOOKUP(A194,ID!$A$1:$B$855,2,FALSE)</f>
        <v>622251</v>
      </c>
      <c r="D194" t="s">
        <v>22</v>
      </c>
      <c r="E194" t="str">
        <f t="shared" si="2"/>
        <v>622251SIFT</v>
      </c>
      <c r="F194">
        <v>88.9</v>
      </c>
    </row>
    <row r="195" spans="1:6" x14ac:dyDescent="0.5">
      <c r="A195" t="s">
        <v>755</v>
      </c>
      <c r="B195" t="s">
        <v>95</v>
      </c>
      <c r="C195">
        <f>VLOOKUP(A195,ID!$A$1:$B$855,2,FALSE)</f>
        <v>453281</v>
      </c>
      <c r="D195" t="s">
        <v>22</v>
      </c>
      <c r="E195" t="str">
        <f t="shared" ref="E195:E258" si="3">C195&amp;D195</f>
        <v>453281SIFT</v>
      </c>
      <c r="F195">
        <v>88.9</v>
      </c>
    </row>
    <row r="196" spans="1:6" x14ac:dyDescent="0.5">
      <c r="A196" t="s">
        <v>377</v>
      </c>
      <c r="B196" t="s">
        <v>141</v>
      </c>
      <c r="C196">
        <f>VLOOKUP(A196,ID!$A$1:$B$855,2,FALSE)</f>
        <v>670912</v>
      </c>
      <c r="D196" t="s">
        <v>22</v>
      </c>
      <c r="E196" t="str">
        <f t="shared" si="3"/>
        <v>670912SIFT</v>
      </c>
      <c r="F196">
        <v>88.7</v>
      </c>
    </row>
    <row r="197" spans="1:6" x14ac:dyDescent="0.5">
      <c r="A197" t="s">
        <v>557</v>
      </c>
      <c r="B197" t="s">
        <v>558</v>
      </c>
      <c r="C197">
        <f>VLOOKUP(A197,ID!$A$1:$B$855,2,FALSE)</f>
        <v>656420</v>
      </c>
      <c r="D197" t="s">
        <v>22</v>
      </c>
      <c r="E197" t="str">
        <f t="shared" si="3"/>
        <v>656420SIFT</v>
      </c>
      <c r="F197">
        <v>88.7</v>
      </c>
    </row>
    <row r="198" spans="1:6" x14ac:dyDescent="0.5">
      <c r="A198" t="s">
        <v>130</v>
      </c>
      <c r="B198" t="s">
        <v>131</v>
      </c>
      <c r="C198">
        <f>VLOOKUP(A198,ID!$A$1:$B$855,2,FALSE)</f>
        <v>669373</v>
      </c>
      <c r="D198" t="s">
        <v>22</v>
      </c>
      <c r="E198" t="str">
        <f t="shared" si="3"/>
        <v>669373SIFT</v>
      </c>
      <c r="F198">
        <v>88.6</v>
      </c>
    </row>
    <row r="199" spans="1:6" x14ac:dyDescent="0.5">
      <c r="A199" t="s">
        <v>1013</v>
      </c>
      <c r="B199" t="s">
        <v>1012</v>
      </c>
      <c r="C199">
        <f>VLOOKUP(A199,ID!$A$1:$B$855,2,FALSE)</f>
        <v>628345</v>
      </c>
      <c r="D199" t="s">
        <v>22</v>
      </c>
      <c r="E199" t="str">
        <f t="shared" si="3"/>
        <v>628345SIFT</v>
      </c>
      <c r="F199">
        <v>88.6</v>
      </c>
    </row>
    <row r="200" spans="1:6" x14ac:dyDescent="0.5">
      <c r="A200" t="s">
        <v>552</v>
      </c>
      <c r="B200" t="s">
        <v>177</v>
      </c>
      <c r="C200">
        <f>VLOOKUP(A200,ID!$A$1:$B$855,2,FALSE)</f>
        <v>572193</v>
      </c>
      <c r="D200" t="s">
        <v>22</v>
      </c>
      <c r="E200" t="str">
        <f t="shared" si="3"/>
        <v>572193SIFT</v>
      </c>
      <c r="F200">
        <v>88.5</v>
      </c>
    </row>
    <row r="201" spans="1:6" x14ac:dyDescent="0.5">
      <c r="A201" t="s">
        <v>100</v>
      </c>
      <c r="B201" t="s">
        <v>101</v>
      </c>
      <c r="C201">
        <f>VLOOKUP(A201,ID!$A$1:$B$855,2,FALSE)</f>
        <v>669302</v>
      </c>
      <c r="D201" t="s">
        <v>22</v>
      </c>
      <c r="E201" t="str">
        <f t="shared" si="3"/>
        <v>669302SIFT</v>
      </c>
      <c r="F201">
        <v>88.5</v>
      </c>
    </row>
    <row r="202" spans="1:6" x14ac:dyDescent="0.5">
      <c r="A202" t="s">
        <v>419</v>
      </c>
      <c r="B202" t="s">
        <v>420</v>
      </c>
      <c r="C202">
        <f>VLOOKUP(A202,ID!$A$1:$B$855,2,FALSE)</f>
        <v>622253</v>
      </c>
      <c r="D202" t="s">
        <v>22</v>
      </c>
      <c r="E202" t="str">
        <f t="shared" si="3"/>
        <v>622253SIFT</v>
      </c>
      <c r="F202">
        <v>88.4</v>
      </c>
    </row>
    <row r="203" spans="1:6" x14ac:dyDescent="0.5">
      <c r="A203" t="s">
        <v>461</v>
      </c>
      <c r="B203" t="s">
        <v>151</v>
      </c>
      <c r="C203">
        <f>VLOOKUP(A203,ID!$A$1:$B$855,2,FALSE)</f>
        <v>592644</v>
      </c>
      <c r="D203" t="s">
        <v>22</v>
      </c>
      <c r="E203" t="str">
        <f t="shared" si="3"/>
        <v>592644SIFT</v>
      </c>
      <c r="F203">
        <v>88.4</v>
      </c>
    </row>
    <row r="204" spans="1:6" x14ac:dyDescent="0.5">
      <c r="A204" t="s">
        <v>574</v>
      </c>
      <c r="B204" t="s">
        <v>575</v>
      </c>
      <c r="C204">
        <f>VLOOKUP(A204,ID!$A$1:$B$855,2,FALSE)</f>
        <v>605151</v>
      </c>
      <c r="D204" t="s">
        <v>22</v>
      </c>
      <c r="E204" t="str">
        <f t="shared" si="3"/>
        <v>605151SIFT</v>
      </c>
      <c r="F204">
        <v>88.3</v>
      </c>
    </row>
    <row r="205" spans="1:6" x14ac:dyDescent="0.5">
      <c r="A205" t="s">
        <v>1011</v>
      </c>
      <c r="B205" t="s">
        <v>681</v>
      </c>
      <c r="C205">
        <f>VLOOKUP(A205,ID!$A$1:$B$855,2,FALSE)</f>
        <v>621261</v>
      </c>
      <c r="D205" t="s">
        <v>22</v>
      </c>
      <c r="E205" t="str">
        <f t="shared" si="3"/>
        <v>621261SIFT</v>
      </c>
      <c r="F205">
        <v>88</v>
      </c>
    </row>
    <row r="206" spans="1:6" x14ac:dyDescent="0.5">
      <c r="A206" t="s">
        <v>942</v>
      </c>
      <c r="B206" t="s">
        <v>645</v>
      </c>
      <c r="C206">
        <f>VLOOKUP(A206,ID!$A$1:$B$855,2,FALSE)</f>
        <v>476594</v>
      </c>
      <c r="D206" t="s">
        <v>22</v>
      </c>
      <c r="E206" t="str">
        <f t="shared" si="3"/>
        <v>476594SIFT</v>
      </c>
      <c r="F206">
        <v>88</v>
      </c>
    </row>
    <row r="207" spans="1:6" x14ac:dyDescent="0.5">
      <c r="A207" t="s">
        <v>302</v>
      </c>
      <c r="B207" t="s">
        <v>303</v>
      </c>
      <c r="C207">
        <f>VLOOKUP(A207,ID!$A$1:$B$855,2,FALSE)</f>
        <v>594798</v>
      </c>
      <c r="D207" t="s">
        <v>22</v>
      </c>
      <c r="E207" t="str">
        <f t="shared" si="3"/>
        <v>594798SIFT</v>
      </c>
      <c r="F207">
        <v>88</v>
      </c>
    </row>
    <row r="208" spans="1:6" x14ac:dyDescent="0.5">
      <c r="A208" t="s">
        <v>896</v>
      </c>
      <c r="B208" t="s">
        <v>610</v>
      </c>
      <c r="C208">
        <f>VLOOKUP(A208,ID!$A$1:$B$855,2,FALSE)</f>
        <v>669935</v>
      </c>
      <c r="D208" t="s">
        <v>22</v>
      </c>
      <c r="E208" t="str">
        <f t="shared" si="3"/>
        <v>669935SIFT</v>
      </c>
      <c r="F208">
        <v>87.9</v>
      </c>
    </row>
    <row r="209" spans="1:6" x14ac:dyDescent="0.5">
      <c r="A209" t="s">
        <v>895</v>
      </c>
      <c r="B209" t="s">
        <v>97</v>
      </c>
      <c r="C209">
        <f>VLOOKUP(A209,ID!$A$1:$B$855,2,FALSE)</f>
        <v>592716</v>
      </c>
      <c r="D209" t="s">
        <v>22</v>
      </c>
      <c r="E209" t="str">
        <f t="shared" si="3"/>
        <v>592716SIFT</v>
      </c>
      <c r="F209">
        <v>87.8</v>
      </c>
    </row>
    <row r="210" spans="1:6" x14ac:dyDescent="0.5">
      <c r="A210" t="s">
        <v>642</v>
      </c>
      <c r="B210" t="s">
        <v>643</v>
      </c>
      <c r="C210">
        <f>VLOOKUP(A210,ID!$A$1:$B$855,2,FALSE)</f>
        <v>664062</v>
      </c>
      <c r="D210" t="s">
        <v>22</v>
      </c>
      <c r="E210" t="str">
        <f t="shared" si="3"/>
        <v>664062SIFT</v>
      </c>
      <c r="F210">
        <v>87.8</v>
      </c>
    </row>
    <row r="211" spans="1:6" x14ac:dyDescent="0.5">
      <c r="A211" t="s">
        <v>202</v>
      </c>
      <c r="B211" t="s">
        <v>583</v>
      </c>
      <c r="C211">
        <f>VLOOKUP(A211,ID!$A$1:$B$855,2,FALSE)</f>
        <v>542881</v>
      </c>
      <c r="D211" t="s">
        <v>22</v>
      </c>
      <c r="E211" t="str">
        <f t="shared" si="3"/>
        <v>542881SIFT</v>
      </c>
      <c r="F211">
        <v>87.7</v>
      </c>
    </row>
    <row r="212" spans="1:6" x14ac:dyDescent="0.5">
      <c r="A212" t="s">
        <v>464</v>
      </c>
      <c r="B212" t="s">
        <v>465</v>
      </c>
      <c r="C212">
        <f>VLOOKUP(A212,ID!$A$1:$B$855,2,FALSE)</f>
        <v>641482</v>
      </c>
      <c r="D212" t="s">
        <v>22</v>
      </c>
      <c r="E212" t="str">
        <f t="shared" si="3"/>
        <v>641482SIFT</v>
      </c>
      <c r="F212">
        <v>87.7</v>
      </c>
    </row>
    <row r="213" spans="1:6" x14ac:dyDescent="0.5">
      <c r="A213" t="s">
        <v>499</v>
      </c>
      <c r="B213" t="s">
        <v>25</v>
      </c>
      <c r="C213">
        <f>VLOOKUP(A213,ID!$A$1:$B$855,2,FALSE)</f>
        <v>669330</v>
      </c>
      <c r="D213" t="s">
        <v>22</v>
      </c>
      <c r="E213" t="str">
        <f t="shared" si="3"/>
        <v>669330SIFT</v>
      </c>
      <c r="F213">
        <v>87.6</v>
      </c>
    </row>
    <row r="214" spans="1:6" x14ac:dyDescent="0.5">
      <c r="A214" t="s">
        <v>144</v>
      </c>
      <c r="B214" t="s">
        <v>145</v>
      </c>
      <c r="C214">
        <f>VLOOKUP(A214,ID!$A$1:$B$855,2,FALSE)</f>
        <v>664299</v>
      </c>
      <c r="D214" t="s">
        <v>22</v>
      </c>
      <c r="E214" t="str">
        <f t="shared" si="3"/>
        <v>664299SIFT</v>
      </c>
      <c r="F214">
        <v>87.6</v>
      </c>
    </row>
    <row r="215" spans="1:6" x14ac:dyDescent="0.5">
      <c r="A215" t="s">
        <v>608</v>
      </c>
      <c r="B215" t="s">
        <v>247</v>
      </c>
      <c r="C215">
        <f>VLOOKUP(A215,ID!$A$1:$B$855,2,FALSE)</f>
        <v>501625</v>
      </c>
      <c r="D215" t="s">
        <v>22</v>
      </c>
      <c r="E215" t="str">
        <f t="shared" si="3"/>
        <v>501625SIFT</v>
      </c>
      <c r="F215">
        <v>87.5</v>
      </c>
    </row>
    <row r="216" spans="1:6" x14ac:dyDescent="0.5">
      <c r="A216" t="s">
        <v>732</v>
      </c>
      <c r="B216" t="s">
        <v>189</v>
      </c>
      <c r="C216">
        <f>VLOOKUP(A216,ID!$A$1:$B$855,2,FALSE)</f>
        <v>656638</v>
      </c>
      <c r="D216" t="s">
        <v>22</v>
      </c>
      <c r="E216" t="str">
        <f t="shared" si="3"/>
        <v>656638SIFT</v>
      </c>
      <c r="F216">
        <v>87.5</v>
      </c>
    </row>
    <row r="217" spans="1:6" x14ac:dyDescent="0.5">
      <c r="A217" t="s">
        <v>636</v>
      </c>
      <c r="B217" t="s">
        <v>447</v>
      </c>
      <c r="C217">
        <f>VLOOKUP(A217,ID!$A$1:$B$855,2,FALSE)</f>
        <v>656322</v>
      </c>
      <c r="D217" t="s">
        <v>22</v>
      </c>
      <c r="E217" t="str">
        <f t="shared" si="3"/>
        <v>656322SIFT</v>
      </c>
      <c r="F217">
        <v>87.5</v>
      </c>
    </row>
    <row r="218" spans="1:6" x14ac:dyDescent="0.5">
      <c r="A218" t="s">
        <v>811</v>
      </c>
      <c r="B218" t="s">
        <v>139</v>
      </c>
      <c r="C218">
        <f>VLOOKUP(A218,ID!$A$1:$B$855,2,FALSE)</f>
        <v>592717</v>
      </c>
      <c r="D218" t="s">
        <v>22</v>
      </c>
      <c r="E218" t="str">
        <f t="shared" si="3"/>
        <v>592717SIFT</v>
      </c>
      <c r="F218">
        <v>87.5</v>
      </c>
    </row>
    <row r="219" spans="1:6" x14ac:dyDescent="0.5">
      <c r="A219" t="s">
        <v>316</v>
      </c>
      <c r="B219" t="s">
        <v>251</v>
      </c>
      <c r="C219">
        <f>VLOOKUP(A219,ID!$A$1:$B$855,2,FALSE)</f>
        <v>518876</v>
      </c>
      <c r="D219" t="s">
        <v>22</v>
      </c>
      <c r="E219" t="str">
        <f t="shared" si="3"/>
        <v>518876SIFT</v>
      </c>
      <c r="F219">
        <v>87.5</v>
      </c>
    </row>
    <row r="220" spans="1:6" x14ac:dyDescent="0.5">
      <c r="A220" t="s">
        <v>910</v>
      </c>
      <c r="B220" t="s">
        <v>264</v>
      </c>
      <c r="C220">
        <f>VLOOKUP(A220,ID!$A$1:$B$855,2,FALSE)</f>
        <v>592169</v>
      </c>
      <c r="D220" t="s">
        <v>22</v>
      </c>
      <c r="E220" t="str">
        <f t="shared" si="3"/>
        <v>592169SIFT</v>
      </c>
      <c r="F220">
        <v>87.4</v>
      </c>
    </row>
    <row r="221" spans="1:6" x14ac:dyDescent="0.5">
      <c r="A221" t="s">
        <v>202</v>
      </c>
      <c r="B221" t="s">
        <v>161</v>
      </c>
      <c r="C221">
        <f>VLOOKUP(A221,ID!$A$1:$B$855,2,FALSE)</f>
        <v>542881</v>
      </c>
      <c r="D221" t="s">
        <v>22</v>
      </c>
      <c r="E221" t="str">
        <f t="shared" si="3"/>
        <v>542881SIFT</v>
      </c>
      <c r="F221">
        <v>87.4</v>
      </c>
    </row>
    <row r="222" spans="1:6" x14ac:dyDescent="0.5">
      <c r="A222" t="s">
        <v>494</v>
      </c>
      <c r="B222" t="s">
        <v>1010</v>
      </c>
      <c r="C222">
        <f>VLOOKUP(A222,ID!$A$1:$B$855,2,FALSE)</f>
        <v>650893</v>
      </c>
      <c r="D222" t="s">
        <v>22</v>
      </c>
      <c r="E222" t="str">
        <f t="shared" si="3"/>
        <v>650893SIFT</v>
      </c>
      <c r="F222">
        <v>87.4</v>
      </c>
    </row>
    <row r="223" spans="1:6" x14ac:dyDescent="0.5">
      <c r="A223" t="s">
        <v>244</v>
      </c>
      <c r="B223" t="s">
        <v>245</v>
      </c>
      <c r="C223">
        <f>VLOOKUP(A223,ID!$A$1:$B$855,2,FALSE)</f>
        <v>548389</v>
      </c>
      <c r="D223" t="s">
        <v>22</v>
      </c>
      <c r="E223" t="str">
        <f t="shared" si="3"/>
        <v>548389SIFT</v>
      </c>
      <c r="F223">
        <v>87.3</v>
      </c>
    </row>
    <row r="224" spans="1:6" x14ac:dyDescent="0.5">
      <c r="A224" t="s">
        <v>118</v>
      </c>
      <c r="B224" t="s">
        <v>119</v>
      </c>
      <c r="C224">
        <f>VLOOKUP(A224,ID!$A$1:$B$855,2,FALSE)</f>
        <v>543294</v>
      </c>
      <c r="D224" t="s">
        <v>22</v>
      </c>
      <c r="E224" t="str">
        <f t="shared" si="3"/>
        <v>543294SIFT</v>
      </c>
      <c r="F224">
        <v>87.3</v>
      </c>
    </row>
    <row r="225" spans="1:6" x14ac:dyDescent="0.5">
      <c r="A225" t="s">
        <v>601</v>
      </c>
      <c r="B225" t="s">
        <v>422</v>
      </c>
      <c r="C225">
        <f>VLOOKUP(A225,ID!$A$1:$B$855,2,FALSE)</f>
        <v>663432</v>
      </c>
      <c r="D225" t="s">
        <v>22</v>
      </c>
      <c r="E225" t="str">
        <f t="shared" si="3"/>
        <v>663432SIFT</v>
      </c>
      <c r="F225">
        <v>87.2</v>
      </c>
    </row>
    <row r="226" spans="1:6" x14ac:dyDescent="0.5">
      <c r="A226" t="s">
        <v>184</v>
      </c>
      <c r="B226" t="s">
        <v>251</v>
      </c>
      <c r="C226">
        <f>VLOOKUP(A226,ID!$A$1:$B$855,2,FALSE)</f>
        <v>592761</v>
      </c>
      <c r="D226" t="s">
        <v>22</v>
      </c>
      <c r="E226" t="str">
        <f t="shared" si="3"/>
        <v>592761SIFT</v>
      </c>
      <c r="F226">
        <v>87</v>
      </c>
    </row>
    <row r="227" spans="1:6" x14ac:dyDescent="0.5">
      <c r="A227" t="s">
        <v>1009</v>
      </c>
      <c r="B227" t="s">
        <v>203</v>
      </c>
      <c r="C227">
        <f>VLOOKUP(A227,ID!$A$1:$B$855,2,FALSE)</f>
        <v>571871</v>
      </c>
      <c r="D227" t="s">
        <v>22</v>
      </c>
      <c r="E227" t="str">
        <f t="shared" si="3"/>
        <v>571871SIFT</v>
      </c>
      <c r="F227">
        <v>87</v>
      </c>
    </row>
    <row r="228" spans="1:6" x14ac:dyDescent="0.5">
      <c r="A228" t="s">
        <v>763</v>
      </c>
      <c r="B228" t="s">
        <v>481</v>
      </c>
      <c r="C228">
        <f>VLOOKUP(A228,ID!$A$1:$B$855,2,FALSE)</f>
        <v>605276</v>
      </c>
      <c r="D228" t="s">
        <v>22</v>
      </c>
      <c r="E228" t="str">
        <f t="shared" si="3"/>
        <v>605276SIFT</v>
      </c>
      <c r="F228">
        <v>86.9</v>
      </c>
    </row>
    <row r="229" spans="1:6" x14ac:dyDescent="0.5">
      <c r="A229" t="s">
        <v>234</v>
      </c>
      <c r="B229" t="s">
        <v>235</v>
      </c>
      <c r="C229">
        <f>VLOOKUP(A229,ID!$A$1:$B$855,2,FALSE)</f>
        <v>502179</v>
      </c>
      <c r="D229" t="s">
        <v>22</v>
      </c>
      <c r="E229" t="str">
        <f t="shared" si="3"/>
        <v>502179SIFT</v>
      </c>
      <c r="F229">
        <v>86.8</v>
      </c>
    </row>
    <row r="230" spans="1:6" x14ac:dyDescent="0.5">
      <c r="A230" t="s">
        <v>211</v>
      </c>
      <c r="B230" t="s">
        <v>119</v>
      </c>
      <c r="C230">
        <f>VLOOKUP(A230,ID!$A$1:$B$855,2,FALSE)</f>
        <v>641745</v>
      </c>
      <c r="D230" t="s">
        <v>22</v>
      </c>
      <c r="E230" t="str">
        <f t="shared" si="3"/>
        <v>641745SIFT</v>
      </c>
      <c r="F230">
        <v>86.8</v>
      </c>
    </row>
    <row r="231" spans="1:6" x14ac:dyDescent="0.5">
      <c r="A231" t="s">
        <v>902</v>
      </c>
      <c r="B231" t="s">
        <v>903</v>
      </c>
      <c r="C231">
        <f>VLOOKUP(A231,ID!$A$1:$B$855,2,FALSE)</f>
        <v>656620</v>
      </c>
      <c r="D231" t="s">
        <v>22</v>
      </c>
      <c r="E231" t="str">
        <f t="shared" si="3"/>
        <v>656620SIFT</v>
      </c>
      <c r="F231">
        <v>86.7</v>
      </c>
    </row>
    <row r="232" spans="1:6" x14ac:dyDescent="0.5">
      <c r="A232" t="s">
        <v>60</v>
      </c>
      <c r="B232" t="s">
        <v>61</v>
      </c>
      <c r="C232">
        <f>VLOOKUP(A232,ID!$A$1:$B$855,2,FALSE)</f>
        <v>605483</v>
      </c>
      <c r="D232" t="s">
        <v>22</v>
      </c>
      <c r="E232" t="str">
        <f t="shared" si="3"/>
        <v>605483SIFT</v>
      </c>
      <c r="F232">
        <v>86.7</v>
      </c>
    </row>
    <row r="233" spans="1:6" x14ac:dyDescent="0.5">
      <c r="A233" t="s">
        <v>330</v>
      </c>
      <c r="B233" t="s">
        <v>109</v>
      </c>
      <c r="C233">
        <f>VLOOKUP(A233,ID!$A$1:$B$855,2,FALSE)</f>
        <v>545333</v>
      </c>
      <c r="D233" t="s">
        <v>22</v>
      </c>
      <c r="E233" t="str">
        <f t="shared" si="3"/>
        <v>545333SIFT</v>
      </c>
      <c r="F233">
        <v>86.5</v>
      </c>
    </row>
    <row r="234" spans="1:6" x14ac:dyDescent="0.5">
      <c r="A234" t="s">
        <v>148</v>
      </c>
      <c r="B234" t="s">
        <v>89</v>
      </c>
      <c r="C234">
        <f>VLOOKUP(A234,ID!$A$1:$B$855,2,FALSE)</f>
        <v>593958</v>
      </c>
      <c r="D234" t="s">
        <v>22</v>
      </c>
      <c r="E234" t="str">
        <f t="shared" si="3"/>
        <v>593958SIFT</v>
      </c>
      <c r="F234">
        <v>86.5</v>
      </c>
    </row>
    <row r="235" spans="1:6" x14ac:dyDescent="0.5">
      <c r="A235" t="s">
        <v>796</v>
      </c>
      <c r="B235" t="s">
        <v>797</v>
      </c>
      <c r="C235">
        <f>VLOOKUP(A235,ID!$A$1:$B$855,2,FALSE)</f>
        <v>607625</v>
      </c>
      <c r="D235" t="s">
        <v>22</v>
      </c>
      <c r="E235" t="str">
        <f t="shared" si="3"/>
        <v>607625SIFT</v>
      </c>
      <c r="F235">
        <v>86.5</v>
      </c>
    </row>
    <row r="236" spans="1:6" x14ac:dyDescent="0.5">
      <c r="A236" t="s">
        <v>341</v>
      </c>
      <c r="B236" t="s">
        <v>342</v>
      </c>
      <c r="C236">
        <f>VLOOKUP(A236,ID!$A$1:$B$855,2,FALSE)</f>
        <v>456501</v>
      </c>
      <c r="D236" t="s">
        <v>22</v>
      </c>
      <c r="E236" t="str">
        <f t="shared" si="3"/>
        <v>456501SIFT</v>
      </c>
      <c r="F236">
        <v>86.5</v>
      </c>
    </row>
    <row r="237" spans="1:6" x14ac:dyDescent="0.5">
      <c r="A237" t="s">
        <v>184</v>
      </c>
      <c r="B237" t="s">
        <v>520</v>
      </c>
      <c r="C237">
        <f>VLOOKUP(A237,ID!$A$1:$B$855,2,FALSE)</f>
        <v>592761</v>
      </c>
      <c r="D237" t="s">
        <v>22</v>
      </c>
      <c r="E237" t="str">
        <f t="shared" si="3"/>
        <v>592761SIFT</v>
      </c>
      <c r="F237">
        <v>86.4</v>
      </c>
    </row>
    <row r="238" spans="1:6" x14ac:dyDescent="0.5">
      <c r="A238" t="s">
        <v>550</v>
      </c>
      <c r="B238" t="s">
        <v>105</v>
      </c>
      <c r="C238">
        <f>VLOOKUP(A238,ID!$A$1:$B$855,2,FALSE)</f>
        <v>594577</v>
      </c>
      <c r="D238" t="s">
        <v>22</v>
      </c>
      <c r="E238" t="str">
        <f t="shared" si="3"/>
        <v>594577SIFT</v>
      </c>
      <c r="F238">
        <v>86.4</v>
      </c>
    </row>
    <row r="239" spans="1:6" x14ac:dyDescent="0.5">
      <c r="A239" t="s">
        <v>617</v>
      </c>
      <c r="B239" t="s">
        <v>229</v>
      </c>
      <c r="C239">
        <f>VLOOKUP(A239,ID!$A$1:$B$855,2,FALSE)</f>
        <v>533167</v>
      </c>
      <c r="D239" t="s">
        <v>22</v>
      </c>
      <c r="E239" t="str">
        <f t="shared" si="3"/>
        <v>533167SIFT</v>
      </c>
      <c r="F239">
        <v>86.4</v>
      </c>
    </row>
    <row r="240" spans="1:6" x14ac:dyDescent="0.5">
      <c r="A240" t="s">
        <v>413</v>
      </c>
      <c r="B240" t="s">
        <v>247</v>
      </c>
      <c r="C240">
        <f>VLOOKUP(A240,ID!$A$1:$B$855,2,FALSE)</f>
        <v>614179</v>
      </c>
      <c r="D240" t="s">
        <v>22</v>
      </c>
      <c r="E240" t="str">
        <f t="shared" si="3"/>
        <v>614179SIFT</v>
      </c>
      <c r="F240">
        <v>85.9</v>
      </c>
    </row>
    <row r="241" spans="1:6" x14ac:dyDescent="0.5">
      <c r="A241" t="s">
        <v>365</v>
      </c>
      <c r="B241" t="s">
        <v>73</v>
      </c>
      <c r="C241">
        <f>VLOOKUP(A241,ID!$A$1:$B$855,2,FALSE)</f>
        <v>672578</v>
      </c>
      <c r="D241" t="s">
        <v>22</v>
      </c>
      <c r="E241" t="str">
        <f t="shared" si="3"/>
        <v>672578SIFT</v>
      </c>
      <c r="F241">
        <v>85.9</v>
      </c>
    </row>
    <row r="242" spans="1:6" x14ac:dyDescent="0.5">
      <c r="A242" t="s">
        <v>12</v>
      </c>
      <c r="B242" t="s">
        <v>13</v>
      </c>
      <c r="C242">
        <f>VLOOKUP(A242,ID!$A$1:$B$855,2,FALSE)</f>
        <v>592662</v>
      </c>
      <c r="D242" t="s">
        <v>22</v>
      </c>
      <c r="E242" t="str">
        <f t="shared" si="3"/>
        <v>592662SIFT</v>
      </c>
      <c r="F242">
        <v>85.9</v>
      </c>
    </row>
    <row r="243" spans="1:6" x14ac:dyDescent="0.5">
      <c r="A243" t="s">
        <v>136</v>
      </c>
      <c r="B243" t="s">
        <v>137</v>
      </c>
      <c r="C243">
        <f>VLOOKUP(A243,ID!$A$1:$B$855,2,FALSE)</f>
        <v>448179</v>
      </c>
      <c r="D243" t="s">
        <v>22</v>
      </c>
      <c r="E243" t="str">
        <f t="shared" si="3"/>
        <v>448179SIFT</v>
      </c>
      <c r="F243">
        <v>85.9</v>
      </c>
    </row>
    <row r="244" spans="1:6" x14ac:dyDescent="0.5">
      <c r="A244" t="s">
        <v>779</v>
      </c>
      <c r="B244" t="s">
        <v>65</v>
      </c>
      <c r="C244">
        <f>VLOOKUP(A244,ID!$A$1:$B$855,2,FALSE)</f>
        <v>643230</v>
      </c>
      <c r="D244" t="s">
        <v>22</v>
      </c>
      <c r="E244" t="str">
        <f t="shared" si="3"/>
        <v>643230SIFT</v>
      </c>
      <c r="F244">
        <v>85.8</v>
      </c>
    </row>
    <row r="245" spans="1:6" x14ac:dyDescent="0.5">
      <c r="A245" t="s">
        <v>669</v>
      </c>
      <c r="B245" t="s">
        <v>264</v>
      </c>
      <c r="C245">
        <f>VLOOKUP(A245,ID!$A$1:$B$855,2,FALSE)</f>
        <v>451584</v>
      </c>
      <c r="D245" t="s">
        <v>22</v>
      </c>
      <c r="E245" t="str">
        <f t="shared" si="3"/>
        <v>451584SIFT</v>
      </c>
      <c r="F245">
        <v>85.8</v>
      </c>
    </row>
    <row r="246" spans="1:6" x14ac:dyDescent="0.5">
      <c r="A246" t="s">
        <v>735</v>
      </c>
      <c r="B246" t="s">
        <v>242</v>
      </c>
      <c r="C246">
        <f>VLOOKUP(A246,ID!$A$1:$B$855,2,FALSE)</f>
        <v>623364</v>
      </c>
      <c r="D246" t="s">
        <v>22</v>
      </c>
      <c r="E246" t="str">
        <f t="shared" si="3"/>
        <v>623364SIFT</v>
      </c>
      <c r="F246">
        <v>85.7</v>
      </c>
    </row>
    <row r="247" spans="1:6" x14ac:dyDescent="0.5">
      <c r="A247" t="s">
        <v>761</v>
      </c>
      <c r="B247" t="s">
        <v>434</v>
      </c>
      <c r="C247">
        <f>VLOOKUP(A247,ID!$A$1:$B$855,2,FALSE)</f>
        <v>593619</v>
      </c>
      <c r="D247" t="s">
        <v>22</v>
      </c>
      <c r="E247" t="str">
        <f t="shared" si="3"/>
        <v>593619SIFT</v>
      </c>
      <c r="F247">
        <v>85.7</v>
      </c>
    </row>
    <row r="248" spans="1:6" x14ac:dyDescent="0.5">
      <c r="A248" t="s">
        <v>803</v>
      </c>
      <c r="B248" t="s">
        <v>41</v>
      </c>
      <c r="C248">
        <f>VLOOKUP(A248,ID!$A$1:$B$855,2,FALSE)</f>
        <v>676606</v>
      </c>
      <c r="D248" t="s">
        <v>22</v>
      </c>
      <c r="E248" t="str">
        <f t="shared" si="3"/>
        <v>676606SIFT</v>
      </c>
      <c r="F248">
        <v>85.5</v>
      </c>
    </row>
    <row r="249" spans="1:6" x14ac:dyDescent="0.5">
      <c r="A249" t="s">
        <v>730</v>
      </c>
      <c r="B249" t="s">
        <v>25</v>
      </c>
      <c r="C249">
        <f>VLOOKUP(A249,ID!$A$1:$B$855,2,FALSE)</f>
        <v>676604</v>
      </c>
      <c r="D249" t="s">
        <v>22</v>
      </c>
      <c r="E249" t="str">
        <f t="shared" si="3"/>
        <v>676604SIFT</v>
      </c>
      <c r="F249">
        <v>85.5</v>
      </c>
    </row>
    <row r="250" spans="1:6" x14ac:dyDescent="0.5">
      <c r="A250" t="s">
        <v>257</v>
      </c>
      <c r="B250" t="s">
        <v>923</v>
      </c>
      <c r="C250">
        <f>VLOOKUP(A250,ID!$A$1:$B$855,2,FALSE)</f>
        <v>605347</v>
      </c>
      <c r="D250" t="s">
        <v>22</v>
      </c>
      <c r="E250" t="str">
        <f t="shared" si="3"/>
        <v>605347SIFT</v>
      </c>
      <c r="F250">
        <v>85.5</v>
      </c>
    </row>
    <row r="251" spans="1:6" x14ac:dyDescent="0.5">
      <c r="A251" t="s">
        <v>695</v>
      </c>
      <c r="B251" t="s">
        <v>272</v>
      </c>
      <c r="C251">
        <f>VLOOKUP(A251,ID!$A$1:$B$855,2,FALSE)</f>
        <v>664948</v>
      </c>
      <c r="D251" t="s">
        <v>22</v>
      </c>
      <c r="E251" t="str">
        <f t="shared" si="3"/>
        <v>664948SIFT</v>
      </c>
      <c r="F251">
        <v>85.5</v>
      </c>
    </row>
    <row r="252" spans="1:6" x14ac:dyDescent="0.5">
      <c r="A252" t="s">
        <v>375</v>
      </c>
      <c r="B252" t="s">
        <v>878</v>
      </c>
      <c r="C252">
        <f>VLOOKUP(A252,ID!$A$1:$B$855,2,FALSE)</f>
        <v>543507</v>
      </c>
      <c r="D252" t="s">
        <v>22</v>
      </c>
      <c r="E252" t="str">
        <f t="shared" si="3"/>
        <v>543507SIFT</v>
      </c>
      <c r="F252">
        <v>85.4</v>
      </c>
    </row>
    <row r="253" spans="1:6" x14ac:dyDescent="0.5">
      <c r="A253" t="s">
        <v>328</v>
      </c>
      <c r="B253" t="s">
        <v>329</v>
      </c>
      <c r="C253">
        <f>VLOOKUP(A253,ID!$A$1:$B$855,2,FALSE)</f>
        <v>664141</v>
      </c>
      <c r="D253" t="s">
        <v>22</v>
      </c>
      <c r="E253" t="str">
        <f t="shared" si="3"/>
        <v>664141SIFT</v>
      </c>
      <c r="F253">
        <v>85.3</v>
      </c>
    </row>
    <row r="254" spans="1:6" x14ac:dyDescent="0.5">
      <c r="A254" t="s">
        <v>477</v>
      </c>
      <c r="B254" t="s">
        <v>756</v>
      </c>
      <c r="C254">
        <f>VLOOKUP(A254,ID!$A$1:$B$855,2,FALSE)</f>
        <v>592426</v>
      </c>
      <c r="D254" t="s">
        <v>22</v>
      </c>
      <c r="E254" t="str">
        <f t="shared" si="3"/>
        <v>592426SIFT</v>
      </c>
      <c r="F254">
        <v>85.1</v>
      </c>
    </row>
    <row r="255" spans="1:6" x14ac:dyDescent="0.5">
      <c r="A255" t="s">
        <v>148</v>
      </c>
      <c r="B255" t="s">
        <v>1008</v>
      </c>
      <c r="C255">
        <f>VLOOKUP(A255,ID!$A$1:$B$855,2,FALSE)</f>
        <v>593958</v>
      </c>
      <c r="D255" t="s">
        <v>22</v>
      </c>
      <c r="E255" t="str">
        <f t="shared" si="3"/>
        <v>593958SIFT</v>
      </c>
      <c r="F255">
        <v>85.1</v>
      </c>
    </row>
    <row r="256" spans="1:6" x14ac:dyDescent="0.5">
      <c r="A256" t="s">
        <v>281</v>
      </c>
      <c r="B256" t="s">
        <v>698</v>
      </c>
      <c r="C256">
        <f>VLOOKUP(A256,ID!$A$1:$B$855,2,FALSE)</f>
        <v>593144</v>
      </c>
      <c r="D256" t="s">
        <v>22</v>
      </c>
      <c r="E256" t="str">
        <f t="shared" si="3"/>
        <v>593144SIFT</v>
      </c>
      <c r="F256">
        <v>84.9</v>
      </c>
    </row>
    <row r="257" spans="1:6" x14ac:dyDescent="0.5">
      <c r="A257" t="s">
        <v>448</v>
      </c>
      <c r="B257" t="s">
        <v>395</v>
      </c>
      <c r="C257">
        <f>VLOOKUP(A257,ID!$A$1:$B$855,2,FALSE)</f>
        <v>518886</v>
      </c>
      <c r="D257" t="s">
        <v>22</v>
      </c>
      <c r="E257" t="str">
        <f t="shared" si="3"/>
        <v>518886SIFT</v>
      </c>
      <c r="F257">
        <v>84.9</v>
      </c>
    </row>
    <row r="258" spans="1:6" x14ac:dyDescent="0.5">
      <c r="A258" t="s">
        <v>1007</v>
      </c>
      <c r="B258" t="s">
        <v>444</v>
      </c>
      <c r="C258">
        <f>VLOOKUP(A258,ID!$A$1:$B$855,2,FALSE)</f>
        <v>664123</v>
      </c>
      <c r="D258" t="s">
        <v>22</v>
      </c>
      <c r="E258" t="str">
        <f t="shared" si="3"/>
        <v>664123SIFT</v>
      </c>
      <c r="F258">
        <v>84.9</v>
      </c>
    </row>
    <row r="259" spans="1:6" x14ac:dyDescent="0.5">
      <c r="A259" t="s">
        <v>894</v>
      </c>
      <c r="B259" t="s">
        <v>274</v>
      </c>
      <c r="C259">
        <f>VLOOKUP(A259,ID!$A$1:$B$855,2,FALSE)</f>
        <v>621074</v>
      </c>
      <c r="D259" t="s">
        <v>22</v>
      </c>
      <c r="E259" t="str">
        <f t="shared" ref="E259:E322" si="4">C259&amp;D259</f>
        <v>621074SIFT</v>
      </c>
      <c r="F259">
        <v>84.6</v>
      </c>
    </row>
    <row r="260" spans="1:6" x14ac:dyDescent="0.5">
      <c r="A260" t="s">
        <v>682</v>
      </c>
      <c r="B260" t="s">
        <v>101</v>
      </c>
      <c r="C260">
        <f>VLOOKUP(A260,ID!$A$1:$B$855,2,FALSE)</f>
        <v>663531</v>
      </c>
      <c r="D260" t="s">
        <v>22</v>
      </c>
      <c r="E260" t="str">
        <f t="shared" si="4"/>
        <v>663531SIFT</v>
      </c>
      <c r="F260">
        <v>84.5</v>
      </c>
    </row>
    <row r="261" spans="1:6" x14ac:dyDescent="0.5">
      <c r="A261" t="s">
        <v>765</v>
      </c>
      <c r="B261" t="s">
        <v>720</v>
      </c>
      <c r="C261">
        <f>VLOOKUP(A261,ID!$A$1:$B$855,2,FALSE)</f>
        <v>664074</v>
      </c>
      <c r="D261" t="s">
        <v>22</v>
      </c>
      <c r="E261" t="str">
        <f t="shared" si="4"/>
        <v>664074SIFT</v>
      </c>
      <c r="F261">
        <v>84.4</v>
      </c>
    </row>
    <row r="262" spans="1:6" x14ac:dyDescent="0.5">
      <c r="A262" t="s">
        <v>670</v>
      </c>
      <c r="B262" t="s">
        <v>168</v>
      </c>
      <c r="C262">
        <f>VLOOKUP(A262,ID!$A$1:$B$855,2,FALSE)</f>
        <v>650556</v>
      </c>
      <c r="D262" t="s">
        <v>22</v>
      </c>
      <c r="E262" t="str">
        <f t="shared" si="4"/>
        <v>650556SIFT</v>
      </c>
      <c r="F262">
        <v>84.3</v>
      </c>
    </row>
    <row r="263" spans="1:6" x14ac:dyDescent="0.5">
      <c r="A263" t="s">
        <v>466</v>
      </c>
      <c r="B263" t="s">
        <v>467</v>
      </c>
      <c r="C263">
        <f>VLOOKUP(A263,ID!$A$1:$B$855,2,FALSE)</f>
        <v>592390</v>
      </c>
      <c r="D263" t="s">
        <v>22</v>
      </c>
      <c r="E263" t="str">
        <f t="shared" si="4"/>
        <v>592390SIFT</v>
      </c>
      <c r="F263">
        <v>84.3</v>
      </c>
    </row>
    <row r="264" spans="1:6" x14ac:dyDescent="0.5">
      <c r="A264" t="s">
        <v>799</v>
      </c>
      <c r="B264" t="s">
        <v>800</v>
      </c>
      <c r="C264">
        <f>VLOOKUP(A264,ID!$A$1:$B$855,2,FALSE)</f>
        <v>592135</v>
      </c>
      <c r="D264" t="s">
        <v>22</v>
      </c>
      <c r="E264" t="str">
        <f t="shared" si="4"/>
        <v>592135SIFT</v>
      </c>
      <c r="F264">
        <v>84</v>
      </c>
    </row>
    <row r="265" spans="1:6" x14ac:dyDescent="0.5">
      <c r="A265" t="s">
        <v>739</v>
      </c>
      <c r="B265" t="s">
        <v>643</v>
      </c>
      <c r="C265">
        <f>VLOOKUP(A265,ID!$A$1:$B$855,2,FALSE)</f>
        <v>453265</v>
      </c>
      <c r="D265" t="s">
        <v>22</v>
      </c>
      <c r="E265" t="str">
        <f t="shared" si="4"/>
        <v>453265SIFT</v>
      </c>
      <c r="F265">
        <v>83.9</v>
      </c>
    </row>
    <row r="266" spans="1:6" x14ac:dyDescent="0.5">
      <c r="A266" t="s">
        <v>872</v>
      </c>
      <c r="B266" t="s">
        <v>264</v>
      </c>
      <c r="C266">
        <f>VLOOKUP(A266,ID!$A$1:$B$855,2,FALSE)</f>
        <v>605521</v>
      </c>
      <c r="D266" t="s">
        <v>22</v>
      </c>
      <c r="E266" t="str">
        <f t="shared" si="4"/>
        <v>605521SIFT</v>
      </c>
      <c r="F266">
        <v>83.8</v>
      </c>
    </row>
    <row r="267" spans="1:6" x14ac:dyDescent="0.5">
      <c r="A267" t="s">
        <v>352</v>
      </c>
      <c r="B267" t="s">
        <v>353</v>
      </c>
      <c r="C267">
        <f>VLOOKUP(A267,ID!$A$1:$B$855,2,FALSE)</f>
        <v>663554</v>
      </c>
      <c r="D267" t="s">
        <v>22</v>
      </c>
      <c r="E267" t="str">
        <f t="shared" si="4"/>
        <v>663554SIFT</v>
      </c>
      <c r="F267">
        <v>83.7</v>
      </c>
    </row>
    <row r="268" spans="1:6" x14ac:dyDescent="0.5">
      <c r="A268" t="s">
        <v>96</v>
      </c>
      <c r="B268" t="s">
        <v>97</v>
      </c>
      <c r="C268">
        <f>VLOOKUP(A268,ID!$A$1:$B$855,2,FALSE)</f>
        <v>605288</v>
      </c>
      <c r="D268" t="s">
        <v>22</v>
      </c>
      <c r="E268" t="str">
        <f t="shared" si="4"/>
        <v>605288SIFT</v>
      </c>
      <c r="F268">
        <v>83.6</v>
      </c>
    </row>
    <row r="269" spans="1:6" x14ac:dyDescent="0.5">
      <c r="A269" t="s">
        <v>664</v>
      </c>
      <c r="B269" t="s">
        <v>29</v>
      </c>
      <c r="C269">
        <f>VLOOKUP(A269,ID!$A$1:$B$855,2,FALSE)</f>
        <v>656464</v>
      </c>
      <c r="D269" t="s">
        <v>22</v>
      </c>
      <c r="E269" t="str">
        <f t="shared" si="4"/>
        <v>656464SIFT</v>
      </c>
      <c r="F269">
        <v>83.6</v>
      </c>
    </row>
    <row r="270" spans="1:6" x14ac:dyDescent="0.5">
      <c r="A270" t="s">
        <v>382</v>
      </c>
      <c r="B270" t="s">
        <v>115</v>
      </c>
      <c r="C270">
        <f>VLOOKUP(A270,ID!$A$1:$B$855,2,FALSE)</f>
        <v>605447</v>
      </c>
      <c r="D270" t="s">
        <v>22</v>
      </c>
      <c r="E270" t="str">
        <f t="shared" si="4"/>
        <v>605447SIFT</v>
      </c>
      <c r="F270">
        <v>83.6</v>
      </c>
    </row>
    <row r="271" spans="1:6" x14ac:dyDescent="0.5">
      <c r="A271" t="s">
        <v>1006</v>
      </c>
      <c r="B271" t="s">
        <v>274</v>
      </c>
      <c r="C271">
        <f>VLOOKUP(A271,ID!$A$1:$B$855,2,FALSE)</f>
        <v>547179</v>
      </c>
      <c r="D271" t="s">
        <v>22</v>
      </c>
      <c r="E271" t="str">
        <f t="shared" si="4"/>
        <v>547179SIFT</v>
      </c>
      <c r="F271">
        <v>83.6</v>
      </c>
    </row>
    <row r="272" spans="1:6" x14ac:dyDescent="0.5">
      <c r="A272" t="s">
        <v>561</v>
      </c>
      <c r="B272" t="s">
        <v>295</v>
      </c>
      <c r="C272">
        <f>VLOOKUP(A272,ID!$A$1:$B$855,2,FALSE)</f>
        <v>664199</v>
      </c>
      <c r="D272" t="s">
        <v>22</v>
      </c>
      <c r="E272" t="str">
        <f t="shared" si="4"/>
        <v>664199SIFT</v>
      </c>
      <c r="F272">
        <v>83.5</v>
      </c>
    </row>
    <row r="273" spans="1:6" x14ac:dyDescent="0.5">
      <c r="A273" t="s">
        <v>445</v>
      </c>
      <c r="B273" t="s">
        <v>41</v>
      </c>
      <c r="C273">
        <f>VLOOKUP(A273,ID!$A$1:$B$855,2,FALSE)</f>
        <v>621295</v>
      </c>
      <c r="D273" t="s">
        <v>22</v>
      </c>
      <c r="E273" t="str">
        <f t="shared" si="4"/>
        <v>621295SIFT</v>
      </c>
      <c r="F273">
        <v>83.5</v>
      </c>
    </row>
    <row r="274" spans="1:6" x14ac:dyDescent="0.5">
      <c r="A274" t="s">
        <v>769</v>
      </c>
      <c r="B274" t="s">
        <v>89</v>
      </c>
      <c r="C274">
        <f>VLOOKUP(A274,ID!$A$1:$B$855,2,FALSE)</f>
        <v>519242</v>
      </c>
      <c r="D274" t="s">
        <v>22</v>
      </c>
      <c r="E274" t="str">
        <f t="shared" si="4"/>
        <v>519242SIFT</v>
      </c>
      <c r="F274">
        <v>83.5</v>
      </c>
    </row>
    <row r="275" spans="1:6" x14ac:dyDescent="0.5">
      <c r="A275" t="s">
        <v>114</v>
      </c>
      <c r="B275" t="s">
        <v>115</v>
      </c>
      <c r="C275">
        <f>VLOOKUP(A275,ID!$A$1:$B$855,2,FALSE)</f>
        <v>543475</v>
      </c>
      <c r="D275" t="s">
        <v>22</v>
      </c>
      <c r="E275" t="str">
        <f t="shared" si="4"/>
        <v>543475SIFT</v>
      </c>
      <c r="F275">
        <v>83.3</v>
      </c>
    </row>
    <row r="276" spans="1:6" x14ac:dyDescent="0.5">
      <c r="A276" t="s">
        <v>297</v>
      </c>
      <c r="B276" t="s">
        <v>298</v>
      </c>
      <c r="C276">
        <f>VLOOKUP(A276,ID!$A$1:$B$855,2,FALSE)</f>
        <v>640470</v>
      </c>
      <c r="D276" t="s">
        <v>22</v>
      </c>
      <c r="E276" t="str">
        <f t="shared" si="4"/>
        <v>640470SIFT</v>
      </c>
      <c r="F276">
        <v>83.3</v>
      </c>
    </row>
    <row r="277" spans="1:6" x14ac:dyDescent="0.5">
      <c r="A277" t="s">
        <v>326</v>
      </c>
      <c r="B277" t="s">
        <v>25</v>
      </c>
      <c r="C277">
        <f>VLOOKUP(A277,ID!$A$1:$B$855,2,FALSE)</f>
        <v>657277</v>
      </c>
      <c r="D277" t="s">
        <v>22</v>
      </c>
      <c r="E277" t="str">
        <f t="shared" si="4"/>
        <v>657277SIFT</v>
      </c>
      <c r="F277">
        <v>83.3</v>
      </c>
    </row>
    <row r="278" spans="1:6" x14ac:dyDescent="0.5">
      <c r="A278" t="s">
        <v>246</v>
      </c>
      <c r="B278" t="s">
        <v>247</v>
      </c>
      <c r="C278">
        <f>VLOOKUP(A278,ID!$A$1:$B$855,2,FALSE)</f>
        <v>621244</v>
      </c>
      <c r="D278" t="s">
        <v>22</v>
      </c>
      <c r="E278" t="str">
        <f t="shared" si="4"/>
        <v>621244SIFT</v>
      </c>
      <c r="F278">
        <v>83.3</v>
      </c>
    </row>
    <row r="279" spans="1:6" x14ac:dyDescent="0.5">
      <c r="A279" t="s">
        <v>173</v>
      </c>
      <c r="B279" t="s">
        <v>89</v>
      </c>
      <c r="C279">
        <f>VLOOKUP(A279,ID!$A$1:$B$855,2,FALSE)</f>
        <v>623167</v>
      </c>
      <c r="D279" t="s">
        <v>22</v>
      </c>
      <c r="E279" t="str">
        <f t="shared" si="4"/>
        <v>623167SIFT</v>
      </c>
      <c r="F279">
        <v>83.2</v>
      </c>
    </row>
    <row r="280" spans="1:6" x14ac:dyDescent="0.5">
      <c r="A280" t="s">
        <v>595</v>
      </c>
      <c r="B280" t="s">
        <v>481</v>
      </c>
      <c r="C280">
        <f>VLOOKUP(A280,ID!$A$1:$B$855,2,FALSE)</f>
        <v>456034</v>
      </c>
      <c r="D280" t="s">
        <v>22</v>
      </c>
      <c r="E280" t="str">
        <f t="shared" si="4"/>
        <v>456034SIFT</v>
      </c>
      <c r="F280">
        <v>83</v>
      </c>
    </row>
    <row r="281" spans="1:6" x14ac:dyDescent="0.5">
      <c r="A281" t="s">
        <v>154</v>
      </c>
      <c r="B281" t="s">
        <v>155</v>
      </c>
      <c r="C281">
        <f>VLOOKUP(A281,ID!$A$1:$B$855,2,FALSE)</f>
        <v>450203</v>
      </c>
      <c r="D281" t="s">
        <v>22</v>
      </c>
      <c r="E281" t="str">
        <f t="shared" si="4"/>
        <v>450203SIFT</v>
      </c>
      <c r="F281">
        <v>82.9</v>
      </c>
    </row>
    <row r="282" spans="1:6" x14ac:dyDescent="0.5">
      <c r="A282" t="s">
        <v>1005</v>
      </c>
      <c r="B282" t="s">
        <v>810</v>
      </c>
      <c r="C282">
        <f>VLOOKUP(A282,ID!$A$1:$B$855,2,FALSE)</f>
        <v>623474</v>
      </c>
      <c r="D282" t="s">
        <v>22</v>
      </c>
      <c r="E282" t="str">
        <f t="shared" si="4"/>
        <v>623474SIFT</v>
      </c>
      <c r="F282">
        <v>82.8</v>
      </c>
    </row>
    <row r="283" spans="1:6" x14ac:dyDescent="0.5">
      <c r="A283" t="s">
        <v>621</v>
      </c>
      <c r="B283" t="s">
        <v>181</v>
      </c>
      <c r="C283">
        <f>VLOOKUP(A283,ID!$A$1:$B$855,2,FALSE)</f>
        <v>595928</v>
      </c>
      <c r="D283" t="s">
        <v>22</v>
      </c>
      <c r="E283" t="str">
        <f t="shared" si="4"/>
        <v>595928SIFT</v>
      </c>
      <c r="F283">
        <v>82.7</v>
      </c>
    </row>
    <row r="284" spans="1:6" x14ac:dyDescent="0.5">
      <c r="A284" t="s">
        <v>925</v>
      </c>
      <c r="B284" t="s">
        <v>272</v>
      </c>
      <c r="C284">
        <f>VLOOKUP(A284,ID!$A$1:$B$855,2,FALSE)</f>
        <v>461872</v>
      </c>
      <c r="D284" t="s">
        <v>22</v>
      </c>
      <c r="E284" t="str">
        <f t="shared" si="4"/>
        <v>461872SIFT</v>
      </c>
      <c r="F284">
        <v>82.7</v>
      </c>
    </row>
    <row r="285" spans="1:6" x14ac:dyDescent="0.5">
      <c r="A285" t="s">
        <v>1004</v>
      </c>
      <c r="B285" t="s">
        <v>427</v>
      </c>
      <c r="C285">
        <f>VLOOKUP(A285,ID!$A$1:$B$855,2,FALSE)</f>
        <v>547176</v>
      </c>
      <c r="D285" t="s">
        <v>22</v>
      </c>
      <c r="E285" t="str">
        <f t="shared" si="4"/>
        <v>547176SIFT</v>
      </c>
      <c r="F285">
        <v>82.6</v>
      </c>
    </row>
    <row r="286" spans="1:6" x14ac:dyDescent="0.5">
      <c r="A286" t="s">
        <v>543</v>
      </c>
      <c r="B286" t="s">
        <v>544</v>
      </c>
      <c r="C286">
        <f>VLOOKUP(A286,ID!$A$1:$B$855,2,FALSE)</f>
        <v>621249</v>
      </c>
      <c r="D286" t="s">
        <v>22</v>
      </c>
      <c r="E286" t="str">
        <f t="shared" si="4"/>
        <v>621249SIFT</v>
      </c>
      <c r="F286">
        <v>82.6</v>
      </c>
    </row>
    <row r="287" spans="1:6" x14ac:dyDescent="0.5">
      <c r="A287" t="s">
        <v>742</v>
      </c>
      <c r="B287" t="s">
        <v>65</v>
      </c>
      <c r="C287">
        <f>VLOOKUP(A287,ID!$A$1:$B$855,2,FALSE)</f>
        <v>595345</v>
      </c>
      <c r="D287" t="s">
        <v>22</v>
      </c>
      <c r="E287" t="str">
        <f t="shared" si="4"/>
        <v>595345SIFT</v>
      </c>
      <c r="F287">
        <v>82.5</v>
      </c>
    </row>
    <row r="288" spans="1:6" x14ac:dyDescent="0.5">
      <c r="A288" t="s">
        <v>158</v>
      </c>
      <c r="B288" t="s">
        <v>159</v>
      </c>
      <c r="C288">
        <f>VLOOKUP(A288,ID!$A$1:$B$855,2,FALSE)</f>
        <v>663460</v>
      </c>
      <c r="D288" t="s">
        <v>22</v>
      </c>
      <c r="E288" t="str">
        <f t="shared" si="4"/>
        <v>663460SIFT</v>
      </c>
      <c r="F288">
        <v>82.5</v>
      </c>
    </row>
    <row r="289" spans="1:6" x14ac:dyDescent="0.5">
      <c r="A289" t="s">
        <v>754</v>
      </c>
      <c r="B289" t="s">
        <v>645</v>
      </c>
      <c r="C289">
        <f>VLOOKUP(A289,ID!$A$1:$B$855,2,FALSE)</f>
        <v>607229</v>
      </c>
      <c r="D289" t="s">
        <v>22</v>
      </c>
      <c r="E289" t="str">
        <f t="shared" si="4"/>
        <v>607229SIFT</v>
      </c>
      <c r="F289">
        <v>82.2</v>
      </c>
    </row>
    <row r="290" spans="1:6" x14ac:dyDescent="0.5">
      <c r="A290" t="s">
        <v>267</v>
      </c>
      <c r="B290" t="s">
        <v>268</v>
      </c>
      <c r="C290">
        <f>VLOOKUP(A290,ID!$A$1:$B$855,2,FALSE)</f>
        <v>661269</v>
      </c>
      <c r="D290" t="s">
        <v>22</v>
      </c>
      <c r="E290" t="str">
        <f t="shared" si="4"/>
        <v>661269SIFT</v>
      </c>
      <c r="F290">
        <v>82.1</v>
      </c>
    </row>
    <row r="291" spans="1:6" x14ac:dyDescent="0.5">
      <c r="A291" t="s">
        <v>401</v>
      </c>
      <c r="B291" t="s">
        <v>151</v>
      </c>
      <c r="C291">
        <f>VLOOKUP(A291,ID!$A$1:$B$855,2,FALSE)</f>
        <v>669212</v>
      </c>
      <c r="D291" t="s">
        <v>22</v>
      </c>
      <c r="E291" t="str">
        <f t="shared" si="4"/>
        <v>669212SIFT</v>
      </c>
      <c r="F291">
        <v>82.1</v>
      </c>
    </row>
    <row r="292" spans="1:6" x14ac:dyDescent="0.5">
      <c r="A292" t="s">
        <v>100</v>
      </c>
      <c r="B292" t="s">
        <v>25</v>
      </c>
      <c r="C292">
        <f>VLOOKUP(A292,ID!$A$1:$B$855,2,FALSE)</f>
        <v>669302</v>
      </c>
      <c r="D292" t="s">
        <v>22</v>
      </c>
      <c r="E292" t="str">
        <f t="shared" si="4"/>
        <v>669302SIFT</v>
      </c>
      <c r="F292">
        <v>82</v>
      </c>
    </row>
    <row r="293" spans="1:6" x14ac:dyDescent="0.5">
      <c r="A293" t="s">
        <v>930</v>
      </c>
      <c r="B293" t="s">
        <v>931</v>
      </c>
      <c r="C293">
        <f>VLOOKUP(A293,ID!$A$1:$B$855,2,FALSE)</f>
        <v>544931</v>
      </c>
      <c r="D293" t="s">
        <v>22</v>
      </c>
      <c r="E293" t="str">
        <f t="shared" si="4"/>
        <v>544931SIFT</v>
      </c>
      <c r="F293">
        <v>82</v>
      </c>
    </row>
    <row r="294" spans="1:6" x14ac:dyDescent="0.5">
      <c r="A294" t="s">
        <v>566</v>
      </c>
      <c r="B294" t="s">
        <v>427</v>
      </c>
      <c r="C294">
        <f>VLOOKUP(A294,ID!$A$1:$B$855,2,FALSE)</f>
        <v>663738</v>
      </c>
      <c r="D294" t="s">
        <v>22</v>
      </c>
      <c r="E294" t="str">
        <f t="shared" si="4"/>
        <v>663738SIFT</v>
      </c>
      <c r="F294">
        <v>81.7</v>
      </c>
    </row>
    <row r="295" spans="1:6" x14ac:dyDescent="0.5">
      <c r="A295" t="s">
        <v>782</v>
      </c>
      <c r="B295" t="s">
        <v>109</v>
      </c>
      <c r="C295">
        <f>VLOOKUP(A295,ID!$A$1:$B$855,2,FALSE)</f>
        <v>502239</v>
      </c>
      <c r="D295" t="s">
        <v>22</v>
      </c>
      <c r="E295" t="str">
        <f t="shared" si="4"/>
        <v>502239SIFT</v>
      </c>
      <c r="F295">
        <v>81.599999999999994</v>
      </c>
    </row>
    <row r="296" spans="1:6" x14ac:dyDescent="0.5">
      <c r="A296" t="s">
        <v>706</v>
      </c>
      <c r="B296" t="s">
        <v>242</v>
      </c>
      <c r="C296">
        <f>VLOOKUP(A296,ID!$A$1:$B$855,2,FALSE)</f>
        <v>542960</v>
      </c>
      <c r="D296" t="s">
        <v>22</v>
      </c>
      <c r="E296" t="str">
        <f t="shared" si="4"/>
        <v>542960SIFT</v>
      </c>
      <c r="F296">
        <v>81.599999999999994</v>
      </c>
    </row>
    <row r="297" spans="1:6" x14ac:dyDescent="0.5">
      <c r="A297" t="s">
        <v>236</v>
      </c>
      <c r="B297" t="s">
        <v>412</v>
      </c>
      <c r="C297">
        <f>VLOOKUP(A297,ID!$A$1:$B$855,2,FALSE)</f>
        <v>622491</v>
      </c>
      <c r="D297" t="s">
        <v>22</v>
      </c>
      <c r="E297" t="str">
        <f t="shared" si="4"/>
        <v>622491SIFT</v>
      </c>
      <c r="F297">
        <v>81.599999999999994</v>
      </c>
    </row>
    <row r="298" spans="1:6" x14ac:dyDescent="0.5">
      <c r="A298" t="s">
        <v>606</v>
      </c>
      <c r="B298" t="s">
        <v>607</v>
      </c>
      <c r="C298">
        <f>VLOOKUP(A298,ID!$A$1:$B$855,2,FALSE)</f>
        <v>607237</v>
      </c>
      <c r="D298" t="s">
        <v>22</v>
      </c>
      <c r="E298" t="str">
        <f t="shared" si="4"/>
        <v>607237SIFT</v>
      </c>
      <c r="F298">
        <v>81.400000000000006</v>
      </c>
    </row>
    <row r="299" spans="1:6" x14ac:dyDescent="0.5">
      <c r="A299" t="s">
        <v>648</v>
      </c>
      <c r="B299" t="s">
        <v>649</v>
      </c>
      <c r="C299">
        <f>VLOOKUP(A299,ID!$A$1:$B$855,2,FALSE)</f>
        <v>628452</v>
      </c>
      <c r="D299" t="s">
        <v>22</v>
      </c>
      <c r="E299" t="str">
        <f t="shared" si="4"/>
        <v>628452SIFT</v>
      </c>
      <c r="F299">
        <v>81.400000000000006</v>
      </c>
    </row>
    <row r="300" spans="1:6" x14ac:dyDescent="0.5">
      <c r="A300" t="s">
        <v>474</v>
      </c>
      <c r="B300" t="s">
        <v>662</v>
      </c>
      <c r="C300">
        <f>VLOOKUP(A300,ID!$A$1:$B$855,2,FALSE)</f>
        <v>650382</v>
      </c>
      <c r="D300" t="s">
        <v>22</v>
      </c>
      <c r="E300" t="str">
        <f t="shared" si="4"/>
        <v>650382SIFT</v>
      </c>
      <c r="F300">
        <v>81.400000000000006</v>
      </c>
    </row>
    <row r="301" spans="1:6" x14ac:dyDescent="0.5">
      <c r="A301" t="s">
        <v>482</v>
      </c>
      <c r="B301" t="s">
        <v>622</v>
      </c>
      <c r="C301">
        <f>VLOOKUP(A301,ID!$A$1:$B$855,2,FALSE)</f>
        <v>429722</v>
      </c>
      <c r="D301" t="s">
        <v>22</v>
      </c>
      <c r="E301" t="str">
        <f t="shared" si="4"/>
        <v>429722SIFT</v>
      </c>
      <c r="F301">
        <v>81.3</v>
      </c>
    </row>
    <row r="302" spans="1:6" x14ac:dyDescent="0.5">
      <c r="A302" t="s">
        <v>184</v>
      </c>
      <c r="B302" t="s">
        <v>498</v>
      </c>
      <c r="C302">
        <f>VLOOKUP(A302,ID!$A$1:$B$855,2,FALSE)</f>
        <v>592761</v>
      </c>
      <c r="D302" t="s">
        <v>22</v>
      </c>
      <c r="E302" t="str">
        <f t="shared" si="4"/>
        <v>592761SIFT</v>
      </c>
      <c r="F302">
        <v>81.2</v>
      </c>
    </row>
    <row r="303" spans="1:6" x14ac:dyDescent="0.5">
      <c r="A303" t="s">
        <v>932</v>
      </c>
      <c r="B303" t="s">
        <v>933</v>
      </c>
      <c r="C303">
        <f>VLOOKUP(A303,ID!$A$1:$B$855,2,FALSE)</f>
        <v>605309</v>
      </c>
      <c r="D303" t="s">
        <v>22</v>
      </c>
      <c r="E303" t="str">
        <f t="shared" si="4"/>
        <v>605309SIFT</v>
      </c>
      <c r="F303">
        <v>81.099999999999994</v>
      </c>
    </row>
    <row r="304" spans="1:6" x14ac:dyDescent="0.5">
      <c r="A304" t="s">
        <v>745</v>
      </c>
      <c r="B304" t="s">
        <v>19</v>
      </c>
      <c r="C304">
        <f>VLOOKUP(A304,ID!$A$1:$B$855,2,FALSE)</f>
        <v>656887</v>
      </c>
      <c r="D304" t="s">
        <v>22</v>
      </c>
      <c r="E304" t="str">
        <f t="shared" si="4"/>
        <v>656887SIFT</v>
      </c>
      <c r="F304">
        <v>81.099999999999994</v>
      </c>
    </row>
    <row r="305" spans="1:6" x14ac:dyDescent="0.5">
      <c r="A305" t="s">
        <v>606</v>
      </c>
      <c r="B305" t="s">
        <v>776</v>
      </c>
      <c r="C305">
        <f>VLOOKUP(A305,ID!$A$1:$B$855,2,FALSE)</f>
        <v>607237</v>
      </c>
      <c r="D305" t="s">
        <v>22</v>
      </c>
      <c r="E305" t="str">
        <f t="shared" si="4"/>
        <v>607237SIFT</v>
      </c>
      <c r="F305">
        <v>81.099999999999994</v>
      </c>
    </row>
    <row r="306" spans="1:6" x14ac:dyDescent="0.5">
      <c r="A306" t="s">
        <v>1003</v>
      </c>
      <c r="B306" t="s">
        <v>861</v>
      </c>
      <c r="C306">
        <f>VLOOKUP(A306,ID!$A$1:$B$855,2,FALSE)</f>
        <v>623465</v>
      </c>
      <c r="D306" t="s">
        <v>22</v>
      </c>
      <c r="E306" t="str">
        <f t="shared" si="4"/>
        <v>623465SIFT</v>
      </c>
      <c r="F306">
        <v>81</v>
      </c>
    </row>
    <row r="307" spans="1:6" x14ac:dyDescent="0.5">
      <c r="A307" t="s">
        <v>709</v>
      </c>
      <c r="B307" t="s">
        <v>710</v>
      </c>
      <c r="C307">
        <f>VLOOKUP(A307,ID!$A$1:$B$855,2,FALSE)</f>
        <v>573668</v>
      </c>
      <c r="D307" t="s">
        <v>22</v>
      </c>
      <c r="E307" t="str">
        <f t="shared" si="4"/>
        <v>573668SIFT</v>
      </c>
      <c r="F307">
        <v>81</v>
      </c>
    </row>
    <row r="308" spans="1:6" x14ac:dyDescent="0.5">
      <c r="A308" t="s">
        <v>387</v>
      </c>
      <c r="B308" t="s">
        <v>693</v>
      </c>
      <c r="C308">
        <f>VLOOKUP(A308,ID!$A$1:$B$855,2,FALSE)</f>
        <v>621242</v>
      </c>
      <c r="D308" t="s">
        <v>22</v>
      </c>
      <c r="E308" t="str">
        <f t="shared" si="4"/>
        <v>621242SIFT</v>
      </c>
      <c r="F308">
        <v>81</v>
      </c>
    </row>
    <row r="309" spans="1:6" x14ac:dyDescent="0.5">
      <c r="A309" t="s">
        <v>743</v>
      </c>
      <c r="B309" t="s">
        <v>89</v>
      </c>
      <c r="C309">
        <f>VLOOKUP(A309,ID!$A$1:$B$855,2,FALSE)</f>
        <v>656685</v>
      </c>
      <c r="D309" t="s">
        <v>22</v>
      </c>
      <c r="E309" t="str">
        <f t="shared" si="4"/>
        <v>656685SIFT</v>
      </c>
      <c r="F309">
        <v>80.900000000000006</v>
      </c>
    </row>
    <row r="310" spans="1:6" x14ac:dyDescent="0.5">
      <c r="A310" t="s">
        <v>535</v>
      </c>
      <c r="B310" t="s">
        <v>229</v>
      </c>
      <c r="C310">
        <f>VLOOKUP(A310,ID!$A$1:$B$855,2,FALSE)</f>
        <v>666159</v>
      </c>
      <c r="D310" t="s">
        <v>22</v>
      </c>
      <c r="E310" t="str">
        <f t="shared" si="4"/>
        <v>666159SIFT</v>
      </c>
      <c r="F310">
        <v>80.900000000000006</v>
      </c>
    </row>
    <row r="311" spans="1:6" x14ac:dyDescent="0.5">
      <c r="A311" t="s">
        <v>450</v>
      </c>
      <c r="B311" t="s">
        <v>242</v>
      </c>
      <c r="C311">
        <f>VLOOKUP(A311,ID!$A$1:$B$855,2,FALSE)</f>
        <v>502202</v>
      </c>
      <c r="D311" t="s">
        <v>22</v>
      </c>
      <c r="E311" t="str">
        <f t="shared" si="4"/>
        <v>502202SIFT</v>
      </c>
      <c r="F311">
        <v>80.900000000000006</v>
      </c>
    </row>
    <row r="312" spans="1:6" x14ac:dyDescent="0.5">
      <c r="A312" t="s">
        <v>531</v>
      </c>
      <c r="B312" t="s">
        <v>119</v>
      </c>
      <c r="C312">
        <f>VLOOKUP(A312,ID!$A$1:$B$855,2,FALSE)</f>
        <v>608335</v>
      </c>
      <c r="D312" t="s">
        <v>22</v>
      </c>
      <c r="E312" t="str">
        <f t="shared" si="4"/>
        <v>608335SIFT</v>
      </c>
      <c r="F312">
        <v>80.8</v>
      </c>
    </row>
    <row r="313" spans="1:6" x14ac:dyDescent="0.5">
      <c r="A313" t="s">
        <v>174</v>
      </c>
      <c r="B313" t="s">
        <v>175</v>
      </c>
      <c r="C313">
        <f>VLOOKUP(A313,ID!$A$1:$B$855,2,FALSE)</f>
        <v>621076</v>
      </c>
      <c r="D313" t="s">
        <v>22</v>
      </c>
      <c r="E313" t="str">
        <f t="shared" si="4"/>
        <v>621076SIFT</v>
      </c>
      <c r="F313">
        <v>80.8</v>
      </c>
    </row>
    <row r="314" spans="1:6" x14ac:dyDescent="0.5">
      <c r="A314" t="s">
        <v>1002</v>
      </c>
      <c r="B314" t="s">
        <v>1001</v>
      </c>
      <c r="C314">
        <f>VLOOKUP(A314,ID!$A$1:$B$855,2,FALSE)</f>
        <v>676050</v>
      </c>
      <c r="D314" t="s">
        <v>22</v>
      </c>
      <c r="E314" t="str">
        <f t="shared" si="4"/>
        <v>676050SIFT</v>
      </c>
      <c r="F314">
        <v>80.599999999999994</v>
      </c>
    </row>
    <row r="315" spans="1:6" x14ac:dyDescent="0.5">
      <c r="A315" t="s">
        <v>473</v>
      </c>
      <c r="B315" t="s">
        <v>185</v>
      </c>
      <c r="C315">
        <f>VLOOKUP(A315,ID!$A$1:$B$855,2,FALSE)</f>
        <v>573204</v>
      </c>
      <c r="D315" t="s">
        <v>22</v>
      </c>
      <c r="E315" t="str">
        <f t="shared" si="4"/>
        <v>573204SIFT</v>
      </c>
      <c r="F315">
        <v>80.2</v>
      </c>
    </row>
    <row r="316" spans="1:6" x14ac:dyDescent="0.5">
      <c r="A316" t="s">
        <v>32</v>
      </c>
      <c r="B316" t="s">
        <v>33</v>
      </c>
      <c r="C316">
        <f>VLOOKUP(A316,ID!$A$1:$B$855,2,FALSE)</f>
        <v>457918</v>
      </c>
      <c r="D316" t="s">
        <v>22</v>
      </c>
      <c r="E316" t="str">
        <f t="shared" si="4"/>
        <v>457918SIFT</v>
      </c>
      <c r="F316">
        <v>80.2</v>
      </c>
    </row>
    <row r="317" spans="1:6" x14ac:dyDescent="0.5">
      <c r="A317" t="s">
        <v>248</v>
      </c>
      <c r="B317" t="s">
        <v>249</v>
      </c>
      <c r="C317">
        <f>VLOOKUP(A317,ID!$A$1:$B$855,2,FALSE)</f>
        <v>593423</v>
      </c>
      <c r="D317" t="s">
        <v>22</v>
      </c>
      <c r="E317" t="str">
        <f t="shared" si="4"/>
        <v>593423SIFT</v>
      </c>
      <c r="F317">
        <v>80.2</v>
      </c>
    </row>
    <row r="318" spans="1:6" x14ac:dyDescent="0.5">
      <c r="A318" t="s">
        <v>76</v>
      </c>
      <c r="B318" t="s">
        <v>77</v>
      </c>
      <c r="C318">
        <f>VLOOKUP(A318,ID!$A$1:$B$855,2,FALSE)</f>
        <v>453286</v>
      </c>
      <c r="D318" t="s">
        <v>22</v>
      </c>
      <c r="E318" t="str">
        <f t="shared" si="4"/>
        <v>453286SIFT</v>
      </c>
      <c r="F318">
        <v>80</v>
      </c>
    </row>
    <row r="319" spans="1:6" x14ac:dyDescent="0.5">
      <c r="A319" t="s">
        <v>1000</v>
      </c>
      <c r="B319" t="s">
        <v>481</v>
      </c>
      <c r="C319">
        <f>VLOOKUP(A319,ID!$A$1:$B$855,2,FALSE)</f>
        <v>475479</v>
      </c>
      <c r="D319" t="s">
        <v>22</v>
      </c>
      <c r="E319" t="str">
        <f t="shared" si="4"/>
        <v>475479SIFT</v>
      </c>
      <c r="F319">
        <v>80</v>
      </c>
    </row>
    <row r="320" spans="1:6" x14ac:dyDescent="0.5">
      <c r="A320" t="s">
        <v>492</v>
      </c>
      <c r="B320" t="s">
        <v>25</v>
      </c>
      <c r="C320">
        <f>VLOOKUP(A320,ID!$A$1:$B$855,2,FALSE)</f>
        <v>641302</v>
      </c>
      <c r="D320" t="s">
        <v>22</v>
      </c>
      <c r="E320" t="str">
        <f t="shared" si="4"/>
        <v>641302SIFT</v>
      </c>
      <c r="F320">
        <v>79.8</v>
      </c>
    </row>
    <row r="321" spans="1:6" x14ac:dyDescent="0.5">
      <c r="A321" t="s">
        <v>999</v>
      </c>
      <c r="B321" t="s">
        <v>203</v>
      </c>
      <c r="C321">
        <f>VLOOKUP(A321,ID!$A$1:$B$855,2,FALSE)</f>
        <v>664139</v>
      </c>
      <c r="D321" t="s">
        <v>22</v>
      </c>
      <c r="E321" t="str">
        <f t="shared" si="4"/>
        <v>664139SIFT</v>
      </c>
      <c r="F321">
        <v>79.8</v>
      </c>
    </row>
    <row r="322" spans="1:6" x14ac:dyDescent="0.5">
      <c r="A322" t="s">
        <v>998</v>
      </c>
      <c r="B322" t="s">
        <v>115</v>
      </c>
      <c r="C322">
        <f>VLOOKUP(A322,ID!$A$1:$B$855,2,FALSE)</f>
        <v>657141</v>
      </c>
      <c r="D322" t="s">
        <v>22</v>
      </c>
      <c r="E322" t="str">
        <f t="shared" si="4"/>
        <v>657141SIFT</v>
      </c>
      <c r="F322">
        <v>79.5</v>
      </c>
    </row>
    <row r="323" spans="1:6" x14ac:dyDescent="0.5">
      <c r="A323" t="s">
        <v>783</v>
      </c>
      <c r="B323" t="s">
        <v>189</v>
      </c>
      <c r="C323">
        <f>VLOOKUP(A323,ID!$A$1:$B$855,2,FALSE)</f>
        <v>592222</v>
      </c>
      <c r="D323" t="s">
        <v>22</v>
      </c>
      <c r="E323" t="str">
        <f t="shared" ref="E323:E383" si="5">C323&amp;D323</f>
        <v>592222SIFT</v>
      </c>
      <c r="F323">
        <v>79.2</v>
      </c>
    </row>
    <row r="324" spans="1:6" x14ac:dyDescent="0.5">
      <c r="A324" t="s">
        <v>321</v>
      </c>
      <c r="B324" t="s">
        <v>161</v>
      </c>
      <c r="C324">
        <f>VLOOKUP(A324,ID!$A$1:$B$855,2,FALSE)</f>
        <v>656876</v>
      </c>
      <c r="D324" t="s">
        <v>22</v>
      </c>
      <c r="E324" t="str">
        <f t="shared" si="5"/>
        <v>656876SIFT</v>
      </c>
      <c r="F324">
        <v>79.099999999999994</v>
      </c>
    </row>
    <row r="325" spans="1:6" x14ac:dyDescent="0.5">
      <c r="A325" t="s">
        <v>184</v>
      </c>
      <c r="B325" t="s">
        <v>161</v>
      </c>
      <c r="C325">
        <f>VLOOKUP(A325,ID!$A$1:$B$855,2,FALSE)</f>
        <v>592761</v>
      </c>
      <c r="D325" t="s">
        <v>22</v>
      </c>
      <c r="E325" t="str">
        <f t="shared" si="5"/>
        <v>592761SIFT</v>
      </c>
      <c r="F325">
        <v>79</v>
      </c>
    </row>
    <row r="326" spans="1:6" x14ac:dyDescent="0.5">
      <c r="A326" t="s">
        <v>252</v>
      </c>
      <c r="B326" t="s">
        <v>253</v>
      </c>
      <c r="C326">
        <f>VLOOKUP(A326,ID!$A$1:$B$855,2,FALSE)</f>
        <v>645261</v>
      </c>
      <c r="D326" t="s">
        <v>22</v>
      </c>
      <c r="E326" t="str">
        <f t="shared" si="5"/>
        <v>645261SIFT</v>
      </c>
      <c r="F326">
        <v>79</v>
      </c>
    </row>
    <row r="327" spans="1:6" x14ac:dyDescent="0.5">
      <c r="A327" t="s">
        <v>750</v>
      </c>
      <c r="B327" t="s">
        <v>177</v>
      </c>
      <c r="C327">
        <f>VLOOKUP(A327,ID!$A$1:$B$855,2,FALSE)</f>
        <v>621114</v>
      </c>
      <c r="D327" t="s">
        <v>22</v>
      </c>
      <c r="E327" t="str">
        <f t="shared" si="5"/>
        <v>621114SIFT</v>
      </c>
      <c r="F327">
        <v>78.8</v>
      </c>
    </row>
    <row r="328" spans="1:6" x14ac:dyDescent="0.5">
      <c r="A328" t="s">
        <v>850</v>
      </c>
      <c r="B328" t="s">
        <v>851</v>
      </c>
      <c r="C328">
        <f>VLOOKUP(A328,ID!$A$1:$B$855,2,FALSE)</f>
        <v>592858</v>
      </c>
      <c r="D328" t="s">
        <v>22</v>
      </c>
      <c r="E328" t="str">
        <f t="shared" si="5"/>
        <v>592858SIFT</v>
      </c>
      <c r="F328">
        <v>78.8</v>
      </c>
    </row>
    <row r="329" spans="1:6" x14ac:dyDescent="0.5">
      <c r="A329" t="s">
        <v>668</v>
      </c>
      <c r="B329" t="s">
        <v>49</v>
      </c>
      <c r="C329">
        <f>VLOOKUP(A329,ID!$A$1:$B$855,2,FALSE)</f>
        <v>571670</v>
      </c>
      <c r="D329" t="s">
        <v>22</v>
      </c>
      <c r="E329" t="str">
        <f t="shared" si="5"/>
        <v>571670SIFT</v>
      </c>
      <c r="F329">
        <v>78.599999999999994</v>
      </c>
    </row>
    <row r="330" spans="1:6" x14ac:dyDescent="0.5">
      <c r="A330" t="s">
        <v>646</v>
      </c>
      <c r="B330" t="s">
        <v>647</v>
      </c>
      <c r="C330">
        <f>VLOOKUP(A330,ID!$A$1:$B$855,2,FALSE)</f>
        <v>642152</v>
      </c>
      <c r="D330" t="s">
        <v>22</v>
      </c>
      <c r="E330" t="str">
        <f t="shared" si="5"/>
        <v>642152SIFT</v>
      </c>
      <c r="F330">
        <v>78.599999999999994</v>
      </c>
    </row>
    <row r="331" spans="1:6" x14ac:dyDescent="0.5">
      <c r="A331" t="s">
        <v>830</v>
      </c>
      <c r="B331" t="s">
        <v>605</v>
      </c>
      <c r="C331">
        <f>VLOOKUP(A331,ID!$A$1:$B$855,2,FALSE)</f>
        <v>571882</v>
      </c>
      <c r="D331" t="s">
        <v>22</v>
      </c>
      <c r="E331" t="str">
        <f t="shared" si="5"/>
        <v>571882SIFT</v>
      </c>
      <c r="F331">
        <v>78.5</v>
      </c>
    </row>
    <row r="332" spans="1:6" x14ac:dyDescent="0.5">
      <c r="A332" t="s">
        <v>798</v>
      </c>
      <c r="B332" t="s">
        <v>681</v>
      </c>
      <c r="C332">
        <f>VLOOKUP(A332,ID!$A$1:$B$855,2,FALSE)</f>
        <v>608349</v>
      </c>
      <c r="D332" t="s">
        <v>22</v>
      </c>
      <c r="E332" t="str">
        <f t="shared" si="5"/>
        <v>608349SIFT</v>
      </c>
      <c r="F332">
        <v>78.2</v>
      </c>
    </row>
    <row r="333" spans="1:6" x14ac:dyDescent="0.5">
      <c r="A333" t="s">
        <v>926</v>
      </c>
      <c r="B333" t="s">
        <v>927</v>
      </c>
      <c r="C333">
        <f>VLOOKUP(A333,ID!$A$1:$B$855,2,FALSE)</f>
        <v>669135</v>
      </c>
      <c r="D333" t="s">
        <v>22</v>
      </c>
      <c r="E333" t="str">
        <f t="shared" si="5"/>
        <v>669135SIFT</v>
      </c>
      <c r="F333">
        <v>78</v>
      </c>
    </row>
    <row r="334" spans="1:6" x14ac:dyDescent="0.5">
      <c r="A334" t="s">
        <v>702</v>
      </c>
      <c r="B334" t="s">
        <v>61</v>
      </c>
      <c r="C334">
        <f>VLOOKUP(A334,ID!$A$1:$B$855,2,FALSE)</f>
        <v>453284</v>
      </c>
      <c r="D334" t="s">
        <v>22</v>
      </c>
      <c r="E334" t="str">
        <f t="shared" si="5"/>
        <v>453284SIFT</v>
      </c>
      <c r="F334">
        <v>77.8</v>
      </c>
    </row>
    <row r="335" spans="1:6" x14ac:dyDescent="0.5">
      <c r="A335" t="s">
        <v>405</v>
      </c>
      <c r="B335" t="s">
        <v>247</v>
      </c>
      <c r="C335">
        <f>VLOOKUP(A335,ID!$A$1:$B$855,2,FALSE)</f>
        <v>660761</v>
      </c>
      <c r="D335" t="s">
        <v>22</v>
      </c>
      <c r="E335" t="str">
        <f t="shared" si="5"/>
        <v>660761SIFT</v>
      </c>
      <c r="F335">
        <v>77.7</v>
      </c>
    </row>
    <row r="336" spans="1:6" x14ac:dyDescent="0.5">
      <c r="A336" t="s">
        <v>997</v>
      </c>
      <c r="B336" t="s">
        <v>129</v>
      </c>
      <c r="C336">
        <f>VLOOKUP(A336,ID!$A$1:$B$855,2,FALSE)</f>
        <v>641541</v>
      </c>
      <c r="D336" t="s">
        <v>22</v>
      </c>
      <c r="E336" t="str">
        <f t="shared" si="5"/>
        <v>641541SIFT</v>
      </c>
      <c r="F336">
        <v>77.400000000000006</v>
      </c>
    </row>
    <row r="337" spans="1:6" x14ac:dyDescent="0.5">
      <c r="A337" t="s">
        <v>870</v>
      </c>
      <c r="B337" t="s">
        <v>871</v>
      </c>
      <c r="C337">
        <f>VLOOKUP(A337,ID!$A$1:$B$855,2,FALSE)</f>
        <v>656353</v>
      </c>
      <c r="D337" t="s">
        <v>22</v>
      </c>
      <c r="E337" t="str">
        <f t="shared" si="5"/>
        <v>656353SIFT</v>
      </c>
      <c r="F337">
        <v>77.3</v>
      </c>
    </row>
    <row r="338" spans="1:6" x14ac:dyDescent="0.5">
      <c r="A338" t="s">
        <v>313</v>
      </c>
      <c r="B338" t="s">
        <v>295</v>
      </c>
      <c r="C338">
        <f>VLOOKUP(A338,ID!$A$1:$B$855,2,FALSE)</f>
        <v>621368</v>
      </c>
      <c r="D338" t="s">
        <v>22</v>
      </c>
      <c r="E338" t="str">
        <f t="shared" si="5"/>
        <v>621368SIFT</v>
      </c>
      <c r="F338">
        <v>77.2</v>
      </c>
    </row>
    <row r="339" spans="1:6" x14ac:dyDescent="0.5">
      <c r="A339" t="s">
        <v>48</v>
      </c>
      <c r="B339" t="s">
        <v>49</v>
      </c>
      <c r="C339">
        <f>VLOOKUP(A339,ID!$A$1:$B$855,2,FALSE)</f>
        <v>656302</v>
      </c>
      <c r="D339" t="s">
        <v>22</v>
      </c>
      <c r="E339" t="str">
        <f t="shared" si="5"/>
        <v>656302SIFT</v>
      </c>
      <c r="F339">
        <v>77.099999999999994</v>
      </c>
    </row>
    <row r="340" spans="1:6" x14ac:dyDescent="0.5">
      <c r="A340" t="s">
        <v>687</v>
      </c>
      <c r="B340" t="s">
        <v>87</v>
      </c>
      <c r="C340">
        <f>VLOOKUP(A340,ID!$A$1:$B$855,2,FALSE)</f>
        <v>608371</v>
      </c>
      <c r="D340" t="s">
        <v>22</v>
      </c>
      <c r="E340" t="str">
        <f t="shared" si="5"/>
        <v>608371SIFT</v>
      </c>
      <c r="F340">
        <v>77.099999999999994</v>
      </c>
    </row>
    <row r="341" spans="1:6" x14ac:dyDescent="0.5">
      <c r="A341" t="s">
        <v>996</v>
      </c>
      <c r="B341" t="s">
        <v>857</v>
      </c>
      <c r="C341">
        <f>VLOOKUP(A341,ID!$A$1:$B$855,2,FALSE)</f>
        <v>641672</v>
      </c>
      <c r="D341" t="s">
        <v>22</v>
      </c>
      <c r="E341" t="str">
        <f t="shared" si="5"/>
        <v>641672SIFT</v>
      </c>
      <c r="F341">
        <v>77</v>
      </c>
    </row>
    <row r="342" spans="1:6" x14ac:dyDescent="0.5">
      <c r="A342" t="s">
        <v>484</v>
      </c>
      <c r="B342" t="s">
        <v>247</v>
      </c>
      <c r="C342">
        <f>VLOOKUP(A342,ID!$A$1:$B$855,2,FALSE)</f>
        <v>500779</v>
      </c>
      <c r="D342" t="s">
        <v>22</v>
      </c>
      <c r="E342" t="str">
        <f t="shared" si="5"/>
        <v>500779SIFT</v>
      </c>
      <c r="F342">
        <v>76.7</v>
      </c>
    </row>
    <row r="343" spans="1:6" x14ac:dyDescent="0.5">
      <c r="A343" t="s">
        <v>287</v>
      </c>
      <c r="B343" t="s">
        <v>288</v>
      </c>
      <c r="C343">
        <f>VLOOKUP(A343,ID!$A$1:$B$855,2,FALSE)</f>
        <v>643338</v>
      </c>
      <c r="D343" t="s">
        <v>22</v>
      </c>
      <c r="E343" t="str">
        <f t="shared" si="5"/>
        <v>643338SIFT</v>
      </c>
      <c r="F343">
        <v>76.5</v>
      </c>
    </row>
    <row r="344" spans="1:6" x14ac:dyDescent="0.5">
      <c r="A344" t="s">
        <v>529</v>
      </c>
      <c r="B344" t="s">
        <v>530</v>
      </c>
      <c r="C344">
        <f>VLOOKUP(A344,ID!$A$1:$B$855,2,FALSE)</f>
        <v>433589</v>
      </c>
      <c r="D344" t="s">
        <v>22</v>
      </c>
      <c r="E344" t="str">
        <f t="shared" si="5"/>
        <v>433589SIFT</v>
      </c>
      <c r="F344">
        <v>76.2</v>
      </c>
    </row>
    <row r="345" spans="1:6" x14ac:dyDescent="0.5">
      <c r="A345" t="s">
        <v>534</v>
      </c>
      <c r="B345" t="s">
        <v>251</v>
      </c>
      <c r="C345">
        <f>VLOOKUP(A345,ID!$A$1:$B$855,2,FALSE)</f>
        <v>641729</v>
      </c>
      <c r="D345" t="s">
        <v>22</v>
      </c>
      <c r="E345" t="str">
        <f t="shared" si="5"/>
        <v>641729SIFT</v>
      </c>
      <c r="F345">
        <v>76.099999999999994</v>
      </c>
    </row>
    <row r="346" spans="1:6" x14ac:dyDescent="0.5">
      <c r="A346" t="s">
        <v>458</v>
      </c>
      <c r="B346" t="s">
        <v>25</v>
      </c>
      <c r="C346">
        <f>VLOOKUP(A346,ID!$A$1:$B$855,2,FALSE)</f>
        <v>641755</v>
      </c>
      <c r="D346" t="s">
        <v>22</v>
      </c>
      <c r="E346" t="str">
        <f t="shared" si="5"/>
        <v>641755SIFT</v>
      </c>
      <c r="F346">
        <v>76</v>
      </c>
    </row>
    <row r="347" spans="1:6" x14ac:dyDescent="0.5">
      <c r="A347" t="s">
        <v>627</v>
      </c>
      <c r="B347" t="s">
        <v>189</v>
      </c>
      <c r="C347">
        <f>VLOOKUP(A347,ID!$A$1:$B$855,2,FALSE)</f>
        <v>621052</v>
      </c>
      <c r="D347" t="s">
        <v>22</v>
      </c>
      <c r="E347" t="str">
        <f t="shared" si="5"/>
        <v>621052SIFT</v>
      </c>
      <c r="F347">
        <v>75.900000000000006</v>
      </c>
    </row>
    <row r="348" spans="1:6" x14ac:dyDescent="0.5">
      <c r="A348" t="s">
        <v>537</v>
      </c>
      <c r="B348" t="s">
        <v>247</v>
      </c>
      <c r="C348">
        <f>VLOOKUP(A348,ID!$A$1:$B$855,2,FALSE)</f>
        <v>542585</v>
      </c>
      <c r="D348" t="s">
        <v>22</v>
      </c>
      <c r="E348" t="str">
        <f t="shared" si="5"/>
        <v>542585SIFT</v>
      </c>
      <c r="F348">
        <v>75.8</v>
      </c>
    </row>
    <row r="349" spans="1:6" x14ac:dyDescent="0.5">
      <c r="A349" t="s">
        <v>675</v>
      </c>
      <c r="B349" t="s">
        <v>676</v>
      </c>
      <c r="C349">
        <f>VLOOKUP(A349,ID!$A$1:$B$855,2,FALSE)</f>
        <v>641871</v>
      </c>
      <c r="D349" t="s">
        <v>22</v>
      </c>
      <c r="E349" t="str">
        <f t="shared" si="5"/>
        <v>641871SIFT</v>
      </c>
      <c r="F349">
        <v>75.8</v>
      </c>
    </row>
    <row r="350" spans="1:6" x14ac:dyDescent="0.5">
      <c r="A350" t="s">
        <v>286</v>
      </c>
      <c r="B350" t="s">
        <v>247</v>
      </c>
      <c r="C350">
        <f>VLOOKUP(A350,ID!$A$1:$B$855,2,FALSE)</f>
        <v>570632</v>
      </c>
      <c r="D350" t="s">
        <v>22</v>
      </c>
      <c r="E350" t="str">
        <f t="shared" si="5"/>
        <v>570632SIFT</v>
      </c>
      <c r="F350">
        <v>75.7</v>
      </c>
    </row>
    <row r="351" spans="1:6" x14ac:dyDescent="0.5">
      <c r="A351" t="s">
        <v>594</v>
      </c>
      <c r="B351" t="s">
        <v>305</v>
      </c>
      <c r="C351">
        <f>VLOOKUP(A351,ID!$A$1:$B$855,2,FALSE)</f>
        <v>458708</v>
      </c>
      <c r="D351" t="s">
        <v>22</v>
      </c>
      <c r="E351" t="str">
        <f t="shared" si="5"/>
        <v>458708SIFT</v>
      </c>
      <c r="F351">
        <v>75.599999999999994</v>
      </c>
    </row>
    <row r="352" spans="1:6" x14ac:dyDescent="0.5">
      <c r="A352" t="s">
        <v>415</v>
      </c>
      <c r="B352" t="s">
        <v>416</v>
      </c>
      <c r="C352">
        <f>VLOOKUP(A352,ID!$A$1:$B$855,2,FALSE)</f>
        <v>571510</v>
      </c>
      <c r="D352" t="s">
        <v>22</v>
      </c>
      <c r="E352" t="str">
        <f t="shared" si="5"/>
        <v>571510SIFT</v>
      </c>
      <c r="F352">
        <v>75.5</v>
      </c>
    </row>
    <row r="353" spans="1:6" x14ac:dyDescent="0.5">
      <c r="A353" t="s">
        <v>611</v>
      </c>
      <c r="B353" t="s">
        <v>119</v>
      </c>
      <c r="C353">
        <f>VLOOKUP(A353,ID!$A$1:$B$855,2,FALSE)</f>
        <v>641851</v>
      </c>
      <c r="D353" t="s">
        <v>22</v>
      </c>
      <c r="E353" t="str">
        <f t="shared" si="5"/>
        <v>641851SIFT</v>
      </c>
      <c r="F353">
        <v>75.099999999999994</v>
      </c>
    </row>
    <row r="354" spans="1:6" x14ac:dyDescent="0.5">
      <c r="A354" t="s">
        <v>743</v>
      </c>
      <c r="B354" t="s">
        <v>67</v>
      </c>
      <c r="C354">
        <f>VLOOKUP(A354,ID!$A$1:$B$855,2,FALSE)</f>
        <v>656685</v>
      </c>
      <c r="D354" t="s">
        <v>22</v>
      </c>
      <c r="E354" t="str">
        <f t="shared" si="5"/>
        <v>656685SIFT</v>
      </c>
      <c r="F354">
        <v>75</v>
      </c>
    </row>
    <row r="355" spans="1:6" x14ac:dyDescent="0.5">
      <c r="A355" t="s">
        <v>148</v>
      </c>
      <c r="B355" t="s">
        <v>764</v>
      </c>
      <c r="C355">
        <f>VLOOKUP(A355,ID!$A$1:$B$855,2,FALSE)</f>
        <v>593958</v>
      </c>
      <c r="D355" t="s">
        <v>22</v>
      </c>
      <c r="E355" t="str">
        <f t="shared" si="5"/>
        <v>593958SIFT</v>
      </c>
      <c r="F355">
        <v>74.5</v>
      </c>
    </row>
    <row r="356" spans="1:6" x14ac:dyDescent="0.5">
      <c r="A356" t="s">
        <v>887</v>
      </c>
      <c r="B356" t="s">
        <v>197</v>
      </c>
      <c r="C356">
        <f>VLOOKUP(A356,ID!$A$1:$B$855,2,FALSE)</f>
        <v>641907</v>
      </c>
      <c r="D356" t="s">
        <v>22</v>
      </c>
      <c r="E356" t="str">
        <f t="shared" si="5"/>
        <v>641907SIFT</v>
      </c>
      <c r="F356">
        <v>74.5</v>
      </c>
    </row>
    <row r="357" spans="1:6" x14ac:dyDescent="0.5">
      <c r="A357" t="s">
        <v>504</v>
      </c>
      <c r="B357" t="s">
        <v>141</v>
      </c>
      <c r="C357">
        <f>VLOOKUP(A357,ID!$A$1:$B$855,2,FALSE)</f>
        <v>570666</v>
      </c>
      <c r="D357" t="s">
        <v>22</v>
      </c>
      <c r="E357" t="str">
        <f t="shared" si="5"/>
        <v>570666SIFT</v>
      </c>
      <c r="F357">
        <v>74.2</v>
      </c>
    </row>
    <row r="358" spans="1:6" x14ac:dyDescent="0.5">
      <c r="A358" t="s">
        <v>555</v>
      </c>
      <c r="B358" t="s">
        <v>556</v>
      </c>
      <c r="C358">
        <f>VLOOKUP(A358,ID!$A$1:$B$855,2,FALSE)</f>
        <v>657093</v>
      </c>
      <c r="D358" t="s">
        <v>22</v>
      </c>
      <c r="E358" t="str">
        <f t="shared" si="5"/>
        <v>657093SIFT</v>
      </c>
      <c r="F358">
        <v>74</v>
      </c>
    </row>
    <row r="359" spans="1:6" x14ac:dyDescent="0.5">
      <c r="A359" t="s">
        <v>375</v>
      </c>
      <c r="B359" t="s">
        <v>109</v>
      </c>
      <c r="C359">
        <f>VLOOKUP(A359,ID!$A$1:$B$855,2,FALSE)</f>
        <v>543507</v>
      </c>
      <c r="D359" t="s">
        <v>22</v>
      </c>
      <c r="E359" t="str">
        <f t="shared" si="5"/>
        <v>543507SIFT</v>
      </c>
      <c r="F359">
        <v>73.2</v>
      </c>
    </row>
    <row r="360" spans="1:6" x14ac:dyDescent="0.5">
      <c r="A360" t="s">
        <v>960</v>
      </c>
      <c r="B360" t="s">
        <v>720</v>
      </c>
      <c r="C360">
        <f>VLOOKUP(A360,ID!$A$1:$B$855,2,FALSE)</f>
        <v>596082</v>
      </c>
      <c r="D360" t="s">
        <v>22</v>
      </c>
      <c r="E360" t="str">
        <f t="shared" si="5"/>
        <v>596082SIFT</v>
      </c>
      <c r="F360">
        <v>73.099999999999994</v>
      </c>
    </row>
    <row r="361" spans="1:6" x14ac:dyDescent="0.5">
      <c r="A361" t="s">
        <v>539</v>
      </c>
      <c r="B361" t="s">
        <v>577</v>
      </c>
      <c r="C361">
        <f>VLOOKUP(A361,ID!$A$1:$B$855,2,FALSE)</f>
        <v>606424</v>
      </c>
      <c r="D361" t="s">
        <v>22</v>
      </c>
      <c r="E361" t="str">
        <f t="shared" si="5"/>
        <v>606424SIFT</v>
      </c>
      <c r="F361">
        <v>72.900000000000006</v>
      </c>
    </row>
    <row r="362" spans="1:6" x14ac:dyDescent="0.5">
      <c r="A362" t="s">
        <v>722</v>
      </c>
      <c r="B362" t="s">
        <v>723</v>
      </c>
      <c r="C362">
        <f>VLOOKUP(A362,ID!$A$1:$B$855,2,FALSE)</f>
        <v>660813</v>
      </c>
      <c r="D362" t="s">
        <v>22</v>
      </c>
      <c r="E362" t="str">
        <f t="shared" si="5"/>
        <v>660813SIFT</v>
      </c>
      <c r="F362">
        <v>72.8</v>
      </c>
    </row>
    <row r="363" spans="1:6" x14ac:dyDescent="0.5">
      <c r="A363" t="s">
        <v>361</v>
      </c>
      <c r="B363" t="s">
        <v>362</v>
      </c>
      <c r="C363">
        <f>VLOOKUP(A363,ID!$A$1:$B$855,2,FALSE)</f>
        <v>642397</v>
      </c>
      <c r="D363" t="s">
        <v>22</v>
      </c>
      <c r="E363" t="str">
        <f t="shared" si="5"/>
        <v>642397SIFT</v>
      </c>
      <c r="F363">
        <v>72.5</v>
      </c>
    </row>
    <row r="364" spans="1:6" x14ac:dyDescent="0.5">
      <c r="A364" t="s">
        <v>582</v>
      </c>
      <c r="B364" t="s">
        <v>583</v>
      </c>
      <c r="C364">
        <f>VLOOKUP(A364,ID!$A$1:$B$855,2,FALSE)</f>
        <v>608328</v>
      </c>
      <c r="D364" t="s">
        <v>22</v>
      </c>
      <c r="E364" t="str">
        <f t="shared" si="5"/>
        <v>608328SIFT</v>
      </c>
      <c r="F364">
        <v>72.5</v>
      </c>
    </row>
    <row r="365" spans="1:6" x14ac:dyDescent="0.5">
      <c r="A365" t="s">
        <v>945</v>
      </c>
      <c r="B365" t="s">
        <v>797</v>
      </c>
      <c r="C365">
        <f>VLOOKUP(A365,ID!$A$1:$B$855,2,FALSE)</f>
        <v>571676</v>
      </c>
      <c r="D365" t="s">
        <v>22</v>
      </c>
      <c r="E365" t="str">
        <f t="shared" si="5"/>
        <v>571676SIFT</v>
      </c>
      <c r="F365">
        <v>72.2</v>
      </c>
    </row>
    <row r="366" spans="1:6" x14ac:dyDescent="0.5">
      <c r="A366" t="s">
        <v>327</v>
      </c>
      <c r="B366" t="s">
        <v>45</v>
      </c>
      <c r="C366">
        <f>VLOOKUP(A366,ID!$A$1:$B$855,2,FALSE)</f>
        <v>621107</v>
      </c>
      <c r="D366" t="s">
        <v>22</v>
      </c>
      <c r="E366" t="str">
        <f t="shared" si="5"/>
        <v>621107SIFT</v>
      </c>
      <c r="F366">
        <v>72</v>
      </c>
    </row>
    <row r="367" spans="1:6" x14ac:dyDescent="0.5">
      <c r="A367" t="s">
        <v>743</v>
      </c>
      <c r="B367" t="s">
        <v>360</v>
      </c>
      <c r="C367">
        <f>VLOOKUP(A367,ID!$A$1:$B$855,2,FALSE)</f>
        <v>656685</v>
      </c>
      <c r="D367" t="s">
        <v>22</v>
      </c>
      <c r="E367" t="str">
        <f t="shared" si="5"/>
        <v>656685SIFT</v>
      </c>
      <c r="F367">
        <v>71.3</v>
      </c>
    </row>
    <row r="368" spans="1:6" x14ac:dyDescent="0.5">
      <c r="A368" t="s">
        <v>615</v>
      </c>
      <c r="B368" t="s">
        <v>616</v>
      </c>
      <c r="C368">
        <f>VLOOKUP(A368,ID!$A$1:$B$855,2,FALSE)</f>
        <v>659275</v>
      </c>
      <c r="D368" t="s">
        <v>22</v>
      </c>
      <c r="E368" t="str">
        <f t="shared" si="5"/>
        <v>659275SIFT</v>
      </c>
      <c r="F368">
        <v>71</v>
      </c>
    </row>
    <row r="369" spans="1:6" x14ac:dyDescent="0.5">
      <c r="A369" t="s">
        <v>140</v>
      </c>
      <c r="B369" t="s">
        <v>141</v>
      </c>
      <c r="C369">
        <f>VLOOKUP(A369,ID!$A$1:$B$855,2,FALSE)</f>
        <v>677651</v>
      </c>
      <c r="D369" t="s">
        <v>22</v>
      </c>
      <c r="E369" t="str">
        <f t="shared" si="5"/>
        <v>677651SIFT</v>
      </c>
      <c r="F369">
        <v>70.900000000000006</v>
      </c>
    </row>
    <row r="370" spans="1:6" x14ac:dyDescent="0.5">
      <c r="A370" t="s">
        <v>451</v>
      </c>
      <c r="B370" t="s">
        <v>452</v>
      </c>
      <c r="C370">
        <f>VLOOKUP(A370,ID!$A$1:$B$855,2,FALSE)</f>
        <v>547973</v>
      </c>
      <c r="D370" t="s">
        <v>22</v>
      </c>
      <c r="E370" t="str">
        <f t="shared" si="5"/>
        <v>547973SIFT</v>
      </c>
      <c r="F370">
        <v>70.7</v>
      </c>
    </row>
    <row r="371" spans="1:6" x14ac:dyDescent="0.5">
      <c r="A371" t="s">
        <v>609</v>
      </c>
      <c r="B371" t="s">
        <v>610</v>
      </c>
      <c r="C371">
        <f>VLOOKUP(A371,ID!$A$1:$B$855,2,FALSE)</f>
        <v>621345</v>
      </c>
      <c r="D371" t="s">
        <v>22</v>
      </c>
      <c r="E371" t="str">
        <f t="shared" si="5"/>
        <v>621345SIFT</v>
      </c>
      <c r="F371">
        <v>70.2</v>
      </c>
    </row>
    <row r="372" spans="1:6" x14ac:dyDescent="0.5">
      <c r="A372" t="s">
        <v>512</v>
      </c>
      <c r="B372" t="s">
        <v>513</v>
      </c>
      <c r="C372">
        <f>VLOOKUP(A372,ID!$A$1:$B$855,2,FALSE)</f>
        <v>448855</v>
      </c>
      <c r="D372" t="s">
        <v>22</v>
      </c>
      <c r="E372" t="str">
        <f t="shared" si="5"/>
        <v>448855SIFT</v>
      </c>
      <c r="F372">
        <v>70.2</v>
      </c>
    </row>
    <row r="373" spans="1:6" x14ac:dyDescent="0.5">
      <c r="A373" t="s">
        <v>843</v>
      </c>
      <c r="B373" t="s">
        <v>844</v>
      </c>
      <c r="C373">
        <f>VLOOKUP(A373,ID!$A$1:$B$855,2,FALSE)</f>
        <v>608650</v>
      </c>
      <c r="D373" t="s">
        <v>22</v>
      </c>
      <c r="E373" t="str">
        <f t="shared" si="5"/>
        <v>608650SIFT</v>
      </c>
      <c r="F373">
        <v>69.7</v>
      </c>
    </row>
    <row r="374" spans="1:6" x14ac:dyDescent="0.5">
      <c r="A374" t="s">
        <v>357</v>
      </c>
      <c r="B374" t="s">
        <v>358</v>
      </c>
      <c r="C374">
        <f>VLOOKUP(A374,ID!$A$1:$B$855,2,FALSE)</f>
        <v>641941</v>
      </c>
      <c r="D374" t="s">
        <v>22</v>
      </c>
      <c r="E374" t="str">
        <f t="shared" si="5"/>
        <v>641941SIFT</v>
      </c>
      <c r="F374">
        <v>69.5</v>
      </c>
    </row>
    <row r="375" spans="1:6" x14ac:dyDescent="0.5">
      <c r="A375" t="s">
        <v>442</v>
      </c>
      <c r="B375" t="s">
        <v>49</v>
      </c>
      <c r="C375">
        <f>VLOOKUP(A375,ID!$A$1:$B$855,2,FALSE)</f>
        <v>605164</v>
      </c>
      <c r="D375" t="s">
        <v>22</v>
      </c>
      <c r="E375" t="str">
        <f t="shared" si="5"/>
        <v>605164SIFT</v>
      </c>
      <c r="F375">
        <v>68.7</v>
      </c>
    </row>
    <row r="376" spans="1:6" x14ac:dyDescent="0.5">
      <c r="A376" t="s">
        <v>788</v>
      </c>
      <c r="B376" t="s">
        <v>454</v>
      </c>
      <c r="C376">
        <f>VLOOKUP(A376,ID!$A$1:$B$855,2,FALSE)</f>
        <v>608652</v>
      </c>
      <c r="D376" t="s">
        <v>22</v>
      </c>
      <c r="E376" t="str">
        <f t="shared" si="5"/>
        <v>608652SIFT</v>
      </c>
      <c r="F376">
        <v>68</v>
      </c>
    </row>
    <row r="377" spans="1:6" x14ac:dyDescent="0.5">
      <c r="A377" t="s">
        <v>345</v>
      </c>
      <c r="B377" t="s">
        <v>115</v>
      </c>
      <c r="C377">
        <f>VLOOKUP(A377,ID!$A$1:$B$855,2,FALSE)</f>
        <v>656954</v>
      </c>
      <c r="D377" t="s">
        <v>22</v>
      </c>
      <c r="E377" t="str">
        <f t="shared" si="5"/>
        <v>656954SIFT</v>
      </c>
      <c r="F377">
        <v>67.900000000000006</v>
      </c>
    </row>
    <row r="378" spans="1:6" x14ac:dyDescent="0.5">
      <c r="A378" t="s">
        <v>489</v>
      </c>
      <c r="B378" t="s">
        <v>447</v>
      </c>
      <c r="C378">
        <f>VLOOKUP(A378,ID!$A$1:$B$855,2,FALSE)</f>
        <v>656529</v>
      </c>
      <c r="D378" t="s">
        <v>22</v>
      </c>
      <c r="E378" t="str">
        <f t="shared" si="5"/>
        <v>656529SIFT</v>
      </c>
      <c r="F378">
        <v>66.5</v>
      </c>
    </row>
    <row r="379" spans="1:6" x14ac:dyDescent="0.5">
      <c r="A379" t="s">
        <v>485</v>
      </c>
      <c r="B379" t="s">
        <v>486</v>
      </c>
      <c r="C379">
        <f>VLOOKUP(A379,ID!$A$1:$B$855,2,FALSE)</f>
        <v>608665</v>
      </c>
      <c r="D379" t="s">
        <v>22</v>
      </c>
      <c r="E379" t="str">
        <f t="shared" si="5"/>
        <v>608665SIFT</v>
      </c>
      <c r="F379">
        <v>65.3</v>
      </c>
    </row>
    <row r="380" spans="1:6" x14ac:dyDescent="0.5">
      <c r="A380" t="s">
        <v>809</v>
      </c>
      <c r="B380" t="s">
        <v>119</v>
      </c>
      <c r="C380">
        <f>VLOOKUP(A380,ID!$A$1:$B$855,2,FALSE)</f>
        <v>519076</v>
      </c>
      <c r="D380" t="s">
        <v>22</v>
      </c>
      <c r="E380" t="str">
        <f t="shared" si="5"/>
        <v>519076SIFT</v>
      </c>
      <c r="F380">
        <v>64.900000000000006</v>
      </c>
    </row>
    <row r="381" spans="1:6" x14ac:dyDescent="0.5">
      <c r="A381" t="s">
        <v>273</v>
      </c>
      <c r="B381" t="s">
        <v>274</v>
      </c>
      <c r="C381">
        <f>VLOOKUP(A381,ID!$A$1:$B$855,2,FALSE)</f>
        <v>501381</v>
      </c>
      <c r="D381" t="s">
        <v>22</v>
      </c>
      <c r="E381" t="str">
        <f t="shared" si="5"/>
        <v>501381SIFT</v>
      </c>
      <c r="F381">
        <v>64.2</v>
      </c>
    </row>
    <row r="382" spans="1:6" x14ac:dyDescent="0.5">
      <c r="A382" t="s">
        <v>56</v>
      </c>
      <c r="B382" t="s">
        <v>57</v>
      </c>
      <c r="C382">
        <f>VLOOKUP(A382,ID!$A$1:$B$855,2,FALSE)</f>
        <v>554430</v>
      </c>
      <c r="D382" t="s">
        <v>22</v>
      </c>
      <c r="E382" t="str">
        <f t="shared" si="5"/>
        <v>554430SIFT</v>
      </c>
      <c r="F382">
        <v>58.7</v>
      </c>
    </row>
    <row r="383" spans="1:6" x14ac:dyDescent="0.5">
      <c r="A383" t="s">
        <v>995</v>
      </c>
      <c r="B383" t="s">
        <v>994</v>
      </c>
      <c r="C383">
        <f>VLOOKUP(A383,ID!$A$1:$B$855,2,FALSE)</f>
        <v>668941</v>
      </c>
      <c r="D383" t="s">
        <v>22</v>
      </c>
      <c r="E383" t="str">
        <f t="shared" si="5"/>
        <v>668941SIFT</v>
      </c>
      <c r="F383">
        <v>58.2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8AD4-C5D5-7046-88FB-596D160ED9B1}">
  <dimension ref="A1:D386"/>
  <sheetViews>
    <sheetView topLeftCell="A165" workbookViewId="0">
      <selection activeCell="A286" sqref="A286"/>
    </sheetView>
  </sheetViews>
  <sheetFormatPr defaultColWidth="11" defaultRowHeight="15.75" x14ac:dyDescent="0.5"/>
  <cols>
    <col min="4" max="4" width="16.3125" bestFit="1" customWidth="1"/>
  </cols>
  <sheetData>
    <row r="1" spans="1:4" x14ac:dyDescent="0.5">
      <c r="A1" t="s">
        <v>1</v>
      </c>
      <c r="B1" t="s">
        <v>2</v>
      </c>
      <c r="C1" t="s">
        <v>1461</v>
      </c>
      <c r="D1" t="s">
        <v>1103</v>
      </c>
    </row>
    <row r="2" spans="1:4" x14ac:dyDescent="0.5">
      <c r="A2" t="s">
        <v>846</v>
      </c>
      <c r="B2" t="s">
        <v>863</v>
      </c>
      <c r="C2">
        <f>VLOOKUP(A2,Sinker!$A$1:$C$383,3,FALSE)</f>
        <v>572888</v>
      </c>
      <c r="D2">
        <v>99.7</v>
      </c>
    </row>
    <row r="3" spans="1:4" x14ac:dyDescent="0.5">
      <c r="A3" t="s">
        <v>350</v>
      </c>
      <c r="B3" t="s">
        <v>367</v>
      </c>
      <c r="C3">
        <f>VLOOKUP(A3,Sinker!$A$1:$C$383,3,FALSE)</f>
        <v>592866</v>
      </c>
      <c r="D3">
        <v>99.5</v>
      </c>
    </row>
    <row r="4" spans="1:4" x14ac:dyDescent="0.5">
      <c r="A4" t="s">
        <v>238</v>
      </c>
      <c r="B4" t="s">
        <v>239</v>
      </c>
      <c r="C4">
        <f>VLOOKUP(A4,Sinker!$A$1:$C$383,3,FALSE)</f>
        <v>594835</v>
      </c>
      <c r="D4">
        <v>99.5</v>
      </c>
    </row>
    <row r="5" spans="1:4" x14ac:dyDescent="0.5">
      <c r="A5" t="s">
        <v>64</v>
      </c>
      <c r="B5" t="s">
        <v>65</v>
      </c>
      <c r="C5" t="e">
        <f>VLOOKUP(A5,Sinker!$A$1:$C$383,3,FALSE)</f>
        <v>#N/A</v>
      </c>
      <c r="D5">
        <v>99.4</v>
      </c>
    </row>
    <row r="6" spans="1:4" x14ac:dyDescent="0.5">
      <c r="A6" t="s">
        <v>279</v>
      </c>
      <c r="B6" t="s">
        <v>677</v>
      </c>
      <c r="C6" t="e">
        <f>VLOOKUP(A6,Sinker!$A$1:$C$383,3,FALSE)</f>
        <v>#N/A</v>
      </c>
      <c r="D6">
        <v>99.3</v>
      </c>
    </row>
    <row r="7" spans="1:4" x14ac:dyDescent="0.5">
      <c r="A7" t="s">
        <v>749</v>
      </c>
      <c r="B7" t="s">
        <v>312</v>
      </c>
      <c r="C7" t="e">
        <f>VLOOKUP(A7,Sinker!$A$1:$C$383,3,FALSE)</f>
        <v>#N/A</v>
      </c>
      <c r="D7">
        <v>99.2</v>
      </c>
    </row>
    <row r="8" spans="1:4" x14ac:dyDescent="0.5">
      <c r="A8" t="s">
        <v>188</v>
      </c>
      <c r="B8" t="s">
        <v>189</v>
      </c>
      <c r="C8" t="e">
        <f>VLOOKUP(A8,Sinker!$A$1:$C$383,3,FALSE)</f>
        <v>#N/A</v>
      </c>
      <c r="D8">
        <v>99.1</v>
      </c>
    </row>
    <row r="9" spans="1:4" x14ac:dyDescent="0.5">
      <c r="A9" t="s">
        <v>351</v>
      </c>
      <c r="B9" t="s">
        <v>177</v>
      </c>
      <c r="C9">
        <f>VLOOKUP(A9,Sinker!$A$1:$C$383,3,FALSE)</f>
        <v>677960</v>
      </c>
      <c r="D9">
        <v>99.1</v>
      </c>
    </row>
    <row r="10" spans="1:4" x14ac:dyDescent="0.5">
      <c r="A10" t="s">
        <v>1029</v>
      </c>
      <c r="B10" t="s">
        <v>229</v>
      </c>
      <c r="C10">
        <f>VLOOKUP(A10,Sinker!$A$1:$C$383,3,FALSE)</f>
        <v>621381</v>
      </c>
      <c r="D10">
        <v>99.1</v>
      </c>
    </row>
    <row r="11" spans="1:4" x14ac:dyDescent="0.5">
      <c r="A11" t="s">
        <v>670</v>
      </c>
      <c r="B11" t="s">
        <v>770</v>
      </c>
      <c r="C11">
        <f>VLOOKUP(A11,Sinker!$A$1:$C$383,3,FALSE)</f>
        <v>650556</v>
      </c>
      <c r="D11">
        <v>98.9</v>
      </c>
    </row>
    <row r="12" spans="1:4" x14ac:dyDescent="0.5">
      <c r="A12" t="s">
        <v>899</v>
      </c>
      <c r="B12" t="s">
        <v>900</v>
      </c>
      <c r="C12">
        <f>VLOOKUP(A12,Sinker!$A$1:$C$383,3,FALSE)</f>
        <v>672282</v>
      </c>
      <c r="D12">
        <v>98.9</v>
      </c>
    </row>
    <row r="13" spans="1:4" x14ac:dyDescent="0.5">
      <c r="A13" t="s">
        <v>283</v>
      </c>
      <c r="B13" t="s">
        <v>119</v>
      </c>
      <c r="C13" t="e">
        <f>VLOOKUP(A13,Sinker!$A$1:$C$383,3,FALSE)</f>
        <v>#N/A</v>
      </c>
      <c r="D13">
        <v>98.8</v>
      </c>
    </row>
    <row r="14" spans="1:4" x14ac:dyDescent="0.5">
      <c r="A14" t="s">
        <v>660</v>
      </c>
      <c r="B14" t="s">
        <v>661</v>
      </c>
      <c r="C14" t="e">
        <f>VLOOKUP(A14,Sinker!$A$1:$C$383,3,FALSE)</f>
        <v>#N/A</v>
      </c>
      <c r="D14">
        <v>98.7</v>
      </c>
    </row>
    <row r="15" spans="1:4" x14ac:dyDescent="0.5">
      <c r="A15" t="s">
        <v>74</v>
      </c>
      <c r="B15" t="s">
        <v>75</v>
      </c>
      <c r="C15">
        <f>VLOOKUP(A15,Sinker!$A$1:$C$383,3,FALSE)</f>
        <v>543037</v>
      </c>
      <c r="D15">
        <v>98.7</v>
      </c>
    </row>
    <row r="16" spans="1:4" x14ac:dyDescent="0.5">
      <c r="A16" t="s">
        <v>541</v>
      </c>
      <c r="B16" t="s">
        <v>605</v>
      </c>
      <c r="C16">
        <f>VLOOKUP(A16,Sinker!$A$1:$C$383,3,FALSE)</f>
        <v>518813</v>
      </c>
      <c r="D16">
        <v>98.7</v>
      </c>
    </row>
    <row r="17" spans="1:4" x14ac:dyDescent="0.5">
      <c r="A17" t="s">
        <v>895</v>
      </c>
      <c r="B17" t="s">
        <v>97</v>
      </c>
      <c r="C17">
        <f>VLOOKUP(A17,Sinker!$A$1:$C$383,3,FALSE)</f>
        <v>592716</v>
      </c>
      <c r="D17">
        <v>98.7</v>
      </c>
    </row>
    <row r="18" spans="1:4" x14ac:dyDescent="0.5">
      <c r="A18" t="s">
        <v>44</v>
      </c>
      <c r="B18" t="s">
        <v>45</v>
      </c>
      <c r="C18" t="e">
        <f>VLOOKUP(A18,Sinker!$A$1:$C$383,3,FALSE)</f>
        <v>#N/A</v>
      </c>
      <c r="D18">
        <v>98.6</v>
      </c>
    </row>
    <row r="19" spans="1:4" x14ac:dyDescent="0.5">
      <c r="A19" t="s">
        <v>409</v>
      </c>
      <c r="B19" t="s">
        <v>170</v>
      </c>
      <c r="C19">
        <f>VLOOKUP(A19,Sinker!$A$1:$C$383,3,FALSE)</f>
        <v>518617</v>
      </c>
      <c r="D19">
        <v>98.5</v>
      </c>
    </row>
    <row r="20" spans="1:4" x14ac:dyDescent="0.5">
      <c r="A20" t="s">
        <v>148</v>
      </c>
      <c r="B20" t="s">
        <v>1008</v>
      </c>
      <c r="C20">
        <f>VLOOKUP(A20,Sinker!$A$1:$C$383,3,FALSE)</f>
        <v>593958</v>
      </c>
      <c r="D20">
        <v>98.3</v>
      </c>
    </row>
    <row r="21" spans="1:4" x14ac:dyDescent="0.5">
      <c r="A21" t="s">
        <v>369</v>
      </c>
      <c r="B21" t="s">
        <v>370</v>
      </c>
      <c r="C21" t="e">
        <f>VLOOKUP(A21,Sinker!$A$1:$C$383,3,FALSE)</f>
        <v>#N/A</v>
      </c>
      <c r="D21">
        <v>98.2</v>
      </c>
    </row>
    <row r="22" spans="1:4" x14ac:dyDescent="0.5">
      <c r="A22" t="s">
        <v>554</v>
      </c>
      <c r="B22" t="s">
        <v>155</v>
      </c>
      <c r="C22">
        <f>VLOOKUP(A22,Sinker!$A$1:$C$383,3,FALSE)</f>
        <v>598264</v>
      </c>
      <c r="D22">
        <v>98.2</v>
      </c>
    </row>
    <row r="23" spans="1:4" x14ac:dyDescent="0.5">
      <c r="A23" t="s">
        <v>596</v>
      </c>
      <c r="B23" t="s">
        <v>597</v>
      </c>
      <c r="C23">
        <f>VLOOKUP(A23,Sinker!$A$1:$C$383,3,FALSE)</f>
        <v>666200</v>
      </c>
      <c r="D23">
        <v>98.2</v>
      </c>
    </row>
    <row r="24" spans="1:4" x14ac:dyDescent="0.5">
      <c r="A24" t="s">
        <v>757</v>
      </c>
      <c r="B24" t="s">
        <v>247</v>
      </c>
      <c r="C24" t="e">
        <f>VLOOKUP(A24,Sinker!$A$1:$C$383,3,FALSE)</f>
        <v>#N/A</v>
      </c>
      <c r="D24">
        <v>98</v>
      </c>
    </row>
    <row r="25" spans="1:4" x14ac:dyDescent="0.5">
      <c r="A25" t="s">
        <v>952</v>
      </c>
      <c r="B25" t="s">
        <v>953</v>
      </c>
      <c r="C25">
        <f>VLOOKUP(A25,Sinker!$A$1:$C$383,3,FALSE)</f>
        <v>641726</v>
      </c>
      <c r="D25">
        <v>98</v>
      </c>
    </row>
    <row r="26" spans="1:4" x14ac:dyDescent="0.5">
      <c r="A26" t="s">
        <v>277</v>
      </c>
      <c r="B26" t="s">
        <v>229</v>
      </c>
      <c r="C26">
        <f>VLOOKUP(A26,Sinker!$A$1:$C$383,3,FALSE)</f>
        <v>518774</v>
      </c>
      <c r="D26">
        <v>97.9</v>
      </c>
    </row>
    <row r="27" spans="1:4" x14ac:dyDescent="0.5">
      <c r="A27" t="s">
        <v>376</v>
      </c>
      <c r="B27" t="s">
        <v>85</v>
      </c>
      <c r="C27">
        <f>VLOOKUP(A27,Sinker!$A$1:$C$383,3,FALSE)</f>
        <v>676477</v>
      </c>
      <c r="D27">
        <v>97.9</v>
      </c>
    </row>
    <row r="28" spans="1:4" x14ac:dyDescent="0.5">
      <c r="A28" t="s">
        <v>487</v>
      </c>
      <c r="B28" t="s">
        <v>488</v>
      </c>
      <c r="C28" t="e">
        <f>VLOOKUP(A28,Sinker!$A$1:$C$383,3,FALSE)</f>
        <v>#N/A</v>
      </c>
      <c r="D28">
        <v>97.6</v>
      </c>
    </row>
    <row r="29" spans="1:4" x14ac:dyDescent="0.5">
      <c r="A29" t="s">
        <v>1032</v>
      </c>
      <c r="B29" t="s">
        <v>41</v>
      </c>
      <c r="C29">
        <f>VLOOKUP(A29,Sinker!$A$1:$C$383,3,FALSE)</f>
        <v>607374</v>
      </c>
      <c r="D29">
        <v>97.6</v>
      </c>
    </row>
    <row r="30" spans="1:4" x14ac:dyDescent="0.5">
      <c r="A30" t="s">
        <v>431</v>
      </c>
      <c r="B30" t="s">
        <v>432</v>
      </c>
      <c r="C30">
        <f>VLOOKUP(A30,Sinker!$A$1:$C$383,3,FALSE)</f>
        <v>660623</v>
      </c>
      <c r="D30">
        <v>97.6</v>
      </c>
    </row>
    <row r="31" spans="1:4" x14ac:dyDescent="0.5">
      <c r="A31" t="s">
        <v>948</v>
      </c>
      <c r="B31" t="s">
        <v>37</v>
      </c>
      <c r="C31">
        <f>VLOOKUP(A31,Sinker!$A$1:$C$383,3,FALSE)</f>
        <v>452027</v>
      </c>
      <c r="D31">
        <v>97.6</v>
      </c>
    </row>
    <row r="32" spans="1:4" x14ac:dyDescent="0.5">
      <c r="A32" t="s">
        <v>552</v>
      </c>
      <c r="B32" t="s">
        <v>177</v>
      </c>
      <c r="C32">
        <f>VLOOKUP(A32,Sinker!$A$1:$C$383,3,FALSE)</f>
        <v>572193</v>
      </c>
      <c r="D32">
        <v>97.6</v>
      </c>
    </row>
    <row r="33" spans="1:4" x14ac:dyDescent="0.5">
      <c r="A33" t="s">
        <v>762</v>
      </c>
      <c r="B33" t="s">
        <v>961</v>
      </c>
      <c r="C33" t="e">
        <f>VLOOKUP(A33,Sinker!$A$1:$C$383,3,FALSE)</f>
        <v>#N/A</v>
      </c>
      <c r="D33">
        <v>97.5</v>
      </c>
    </row>
    <row r="34" spans="1:4" x14ac:dyDescent="0.5">
      <c r="A34" t="s">
        <v>707</v>
      </c>
      <c r="B34" t="s">
        <v>170</v>
      </c>
      <c r="C34" t="e">
        <f>VLOOKUP(A34,Sinker!$A$1:$C$383,3,FALSE)</f>
        <v>#N/A</v>
      </c>
      <c r="D34">
        <v>97.4</v>
      </c>
    </row>
    <row r="35" spans="1:4" x14ac:dyDescent="0.5">
      <c r="A35" t="s">
        <v>176</v>
      </c>
      <c r="B35" t="s">
        <v>177</v>
      </c>
      <c r="C35" t="e">
        <f>VLOOKUP(A35,Sinker!$A$1:$C$383,3,FALSE)</f>
        <v>#N/A</v>
      </c>
      <c r="D35">
        <v>97.4</v>
      </c>
    </row>
    <row r="36" spans="1:4" x14ac:dyDescent="0.5">
      <c r="A36" t="s">
        <v>371</v>
      </c>
      <c r="B36" t="s">
        <v>288</v>
      </c>
      <c r="C36">
        <f>VLOOKUP(A36,Sinker!$A$1:$C$383,3,FALSE)</f>
        <v>641771</v>
      </c>
      <c r="D36">
        <v>97.4</v>
      </c>
    </row>
    <row r="37" spans="1:4" x14ac:dyDescent="0.5">
      <c r="A37" t="s">
        <v>512</v>
      </c>
      <c r="B37" t="s">
        <v>1025</v>
      </c>
      <c r="C37">
        <f>VLOOKUP(A37,Sinker!$A$1:$C$383,3,FALSE)</f>
        <v>448855</v>
      </c>
      <c r="D37">
        <v>97.4</v>
      </c>
    </row>
    <row r="38" spans="1:4" x14ac:dyDescent="0.5">
      <c r="A38" t="s">
        <v>202</v>
      </c>
      <c r="B38" t="s">
        <v>25</v>
      </c>
      <c r="C38">
        <f>VLOOKUP(A38,Sinker!$A$1:$C$383,3,FALSE)</f>
        <v>542881</v>
      </c>
      <c r="D38">
        <v>97.3</v>
      </c>
    </row>
    <row r="39" spans="1:4" x14ac:dyDescent="0.5">
      <c r="A39" t="s">
        <v>462</v>
      </c>
      <c r="B39" t="s">
        <v>463</v>
      </c>
      <c r="C39">
        <f>VLOOKUP(A39,Sinker!$A$1:$C$383,3,FALSE)</f>
        <v>527048</v>
      </c>
      <c r="D39">
        <v>97.2</v>
      </c>
    </row>
    <row r="40" spans="1:4" x14ac:dyDescent="0.5">
      <c r="A40" t="s">
        <v>767</v>
      </c>
      <c r="B40" t="s">
        <v>768</v>
      </c>
      <c r="C40" t="e">
        <f>VLOOKUP(A40,Sinker!$A$1:$C$383,3,FALSE)</f>
        <v>#N/A</v>
      </c>
      <c r="D40">
        <v>97.1</v>
      </c>
    </row>
    <row r="41" spans="1:4" x14ac:dyDescent="0.5">
      <c r="A41" t="s">
        <v>134</v>
      </c>
      <c r="B41" t="s">
        <v>593</v>
      </c>
      <c r="C41">
        <f>VLOOKUP(A41,Sinker!$A$1:$C$383,3,FALSE)</f>
        <v>642547</v>
      </c>
      <c r="D41">
        <v>97.1</v>
      </c>
    </row>
    <row r="42" spans="1:4" x14ac:dyDescent="0.5">
      <c r="A42" t="s">
        <v>398</v>
      </c>
      <c r="B42" t="s">
        <v>189</v>
      </c>
      <c r="C42">
        <f>VLOOKUP(A42,Sinker!$A$1:$C$383,3,FALSE)</f>
        <v>502171</v>
      </c>
      <c r="D42">
        <v>97</v>
      </c>
    </row>
    <row r="43" spans="1:4" x14ac:dyDescent="0.5">
      <c r="A43" t="s">
        <v>859</v>
      </c>
      <c r="B43" t="s">
        <v>797</v>
      </c>
      <c r="C43" t="e">
        <f>VLOOKUP(A43,Sinker!$A$1:$C$383,3,FALSE)</f>
        <v>#N/A</v>
      </c>
      <c r="D43">
        <v>96.9</v>
      </c>
    </row>
    <row r="44" spans="1:4" x14ac:dyDescent="0.5">
      <c r="A44" t="s">
        <v>146</v>
      </c>
      <c r="B44" t="s">
        <v>147</v>
      </c>
      <c r="C44">
        <f>VLOOKUP(A44,Sinker!$A$1:$C$383,3,FALSE)</f>
        <v>608344</v>
      </c>
      <c r="D44">
        <v>96.9</v>
      </c>
    </row>
    <row r="45" spans="1:4" x14ac:dyDescent="0.5">
      <c r="A45" t="s">
        <v>715</v>
      </c>
      <c r="B45" t="s">
        <v>716</v>
      </c>
      <c r="C45" t="e">
        <f>VLOOKUP(A45,Sinker!$A$1:$C$383,3,FALSE)</f>
        <v>#N/A</v>
      </c>
      <c r="D45">
        <v>96.8</v>
      </c>
    </row>
    <row r="46" spans="1:4" x14ac:dyDescent="0.5">
      <c r="A46" t="s">
        <v>818</v>
      </c>
      <c r="B46" t="s">
        <v>513</v>
      </c>
      <c r="C46" t="e">
        <f>VLOOKUP(A46,Sinker!$A$1:$C$383,3,FALSE)</f>
        <v>#N/A</v>
      </c>
      <c r="D46">
        <v>96.8</v>
      </c>
    </row>
    <row r="47" spans="1:4" x14ac:dyDescent="0.5">
      <c r="A47" t="s">
        <v>1015</v>
      </c>
      <c r="B47" t="s">
        <v>1014</v>
      </c>
      <c r="C47">
        <f>VLOOKUP(A47,Sinker!$A$1:$C$383,3,FALSE)</f>
        <v>669912</v>
      </c>
      <c r="D47">
        <v>96.8</v>
      </c>
    </row>
    <row r="48" spans="1:4" x14ac:dyDescent="0.5">
      <c r="A48" t="s">
        <v>240</v>
      </c>
      <c r="B48" t="s">
        <v>241</v>
      </c>
      <c r="C48">
        <f>VLOOKUP(A48,Sinker!$A$1:$C$383,3,FALSE)</f>
        <v>592836</v>
      </c>
      <c r="D48">
        <v>96.7</v>
      </c>
    </row>
    <row r="49" spans="1:4" x14ac:dyDescent="0.5">
      <c r="A49" t="s">
        <v>18</v>
      </c>
      <c r="B49" t="s">
        <v>19</v>
      </c>
      <c r="C49" t="e">
        <f>VLOOKUP(A49,Sinker!$A$1:$C$383,3,FALSE)</f>
        <v>#N/A</v>
      </c>
      <c r="D49">
        <v>96.6</v>
      </c>
    </row>
    <row r="50" spans="1:4" x14ac:dyDescent="0.5">
      <c r="A50" t="s">
        <v>200</v>
      </c>
      <c r="B50" t="s">
        <v>637</v>
      </c>
      <c r="C50" t="e">
        <f>VLOOKUP(A50,Sinker!$A$1:$C$383,3,FALSE)</f>
        <v>#N/A</v>
      </c>
      <c r="D50">
        <v>96.4</v>
      </c>
    </row>
    <row r="51" spans="1:4" x14ac:dyDescent="0.5">
      <c r="A51" t="s">
        <v>1021</v>
      </c>
      <c r="B51" t="s">
        <v>893</v>
      </c>
      <c r="C51">
        <f>VLOOKUP(A51,Sinker!$A$1:$C$383,3,FALSE)</f>
        <v>650668</v>
      </c>
      <c r="D51">
        <v>96.4</v>
      </c>
    </row>
    <row r="52" spans="1:4" x14ac:dyDescent="0.5">
      <c r="A52" t="s">
        <v>879</v>
      </c>
      <c r="B52" t="s">
        <v>880</v>
      </c>
      <c r="C52">
        <f>VLOOKUP(A52,Sinker!$A$1:$C$383,3,FALSE)</f>
        <v>605441</v>
      </c>
      <c r="D52">
        <v>96.3</v>
      </c>
    </row>
    <row r="53" spans="1:4" x14ac:dyDescent="0.5">
      <c r="A53" t="s">
        <v>1030</v>
      </c>
      <c r="B53" t="s">
        <v>565</v>
      </c>
      <c r="C53">
        <f>VLOOKUP(A53,Sinker!$A$1:$C$383,3,FALSE)</f>
        <v>656818</v>
      </c>
      <c r="D53">
        <v>96.3</v>
      </c>
    </row>
    <row r="54" spans="1:4" x14ac:dyDescent="0.5">
      <c r="A54" t="s">
        <v>284</v>
      </c>
      <c r="B54" t="s">
        <v>285</v>
      </c>
      <c r="C54">
        <f>VLOOKUP(A54,Sinker!$A$1:$C$383,3,FALSE)</f>
        <v>615698</v>
      </c>
      <c r="D54">
        <v>96.3</v>
      </c>
    </row>
    <row r="55" spans="1:4" x14ac:dyDescent="0.5">
      <c r="A55" t="s">
        <v>382</v>
      </c>
      <c r="B55" t="s">
        <v>115</v>
      </c>
      <c r="C55">
        <f>VLOOKUP(A55,Sinker!$A$1:$C$383,3,FALSE)</f>
        <v>605447</v>
      </c>
      <c r="D55">
        <v>96.3</v>
      </c>
    </row>
    <row r="56" spans="1:4" x14ac:dyDescent="0.5">
      <c r="A56" t="s">
        <v>847</v>
      </c>
      <c r="B56" t="s">
        <v>388</v>
      </c>
      <c r="C56" t="e">
        <f>VLOOKUP(A56,Sinker!$A$1:$C$383,3,FALSE)</f>
        <v>#N/A</v>
      </c>
      <c r="D56">
        <v>96.2</v>
      </c>
    </row>
    <row r="57" spans="1:4" x14ac:dyDescent="0.5">
      <c r="A57" t="s">
        <v>512</v>
      </c>
      <c r="B57" t="s">
        <v>631</v>
      </c>
      <c r="C57">
        <f>VLOOKUP(A57,Sinker!$A$1:$C$383,3,FALSE)</f>
        <v>448855</v>
      </c>
      <c r="D57">
        <v>96.2</v>
      </c>
    </row>
    <row r="58" spans="1:4" x14ac:dyDescent="0.5">
      <c r="A58" t="s">
        <v>322</v>
      </c>
      <c r="B58" t="s">
        <v>181</v>
      </c>
      <c r="C58">
        <f>VLOOKUP(A58,Sinker!$A$1:$C$383,3,FALSE)</f>
        <v>607231</v>
      </c>
      <c r="D58">
        <v>96.2</v>
      </c>
    </row>
    <row r="59" spans="1:4" x14ac:dyDescent="0.5">
      <c r="A59" t="s">
        <v>140</v>
      </c>
      <c r="B59" t="s">
        <v>168</v>
      </c>
      <c r="C59">
        <f>VLOOKUP(A59,Sinker!$A$1:$C$383,3,FALSE)</f>
        <v>677651</v>
      </c>
      <c r="D59">
        <v>96.2</v>
      </c>
    </row>
    <row r="60" spans="1:4" x14ac:dyDescent="0.5">
      <c r="A60" t="s">
        <v>246</v>
      </c>
      <c r="B60" t="s">
        <v>247</v>
      </c>
      <c r="C60">
        <f>VLOOKUP(A60,Sinker!$A$1:$C$383,3,FALSE)</f>
        <v>621244</v>
      </c>
      <c r="D60">
        <v>96.1</v>
      </c>
    </row>
    <row r="61" spans="1:4" x14ac:dyDescent="0.5">
      <c r="A61" t="s">
        <v>136</v>
      </c>
      <c r="B61" t="s">
        <v>418</v>
      </c>
      <c r="C61">
        <f>VLOOKUP(A61,Sinker!$A$1:$C$383,3,FALSE)</f>
        <v>448179</v>
      </c>
      <c r="D61">
        <v>96</v>
      </c>
    </row>
    <row r="62" spans="1:4" x14ac:dyDescent="0.5">
      <c r="A62" t="s">
        <v>494</v>
      </c>
      <c r="B62" t="s">
        <v>495</v>
      </c>
      <c r="C62">
        <f>VLOOKUP(A62,Sinker!$A$1:$C$383,3,FALSE)</f>
        <v>650893</v>
      </c>
      <c r="D62">
        <v>95.8</v>
      </c>
    </row>
    <row r="63" spans="1:4" x14ac:dyDescent="0.5">
      <c r="A63" t="s">
        <v>812</v>
      </c>
      <c r="B63" t="s">
        <v>177</v>
      </c>
      <c r="C63" t="e">
        <f>VLOOKUP(A63,Sinker!$A$1:$C$383,3,FALSE)</f>
        <v>#N/A</v>
      </c>
      <c r="D63">
        <v>95.7</v>
      </c>
    </row>
    <row r="64" spans="1:4" x14ac:dyDescent="0.5">
      <c r="A64" t="s">
        <v>910</v>
      </c>
      <c r="B64" t="s">
        <v>264</v>
      </c>
      <c r="C64">
        <f>VLOOKUP(A64,Sinker!$A$1:$C$383,3,FALSE)</f>
        <v>592169</v>
      </c>
      <c r="D64">
        <v>95.7</v>
      </c>
    </row>
    <row r="65" spans="1:4" x14ac:dyDescent="0.5">
      <c r="A65" t="s">
        <v>184</v>
      </c>
      <c r="B65" t="s">
        <v>251</v>
      </c>
      <c r="C65">
        <f>VLOOKUP(A65,Sinker!$A$1:$C$383,3,FALSE)</f>
        <v>592761</v>
      </c>
      <c r="D65">
        <v>95.7</v>
      </c>
    </row>
    <row r="66" spans="1:4" x14ac:dyDescent="0.5">
      <c r="A66" t="s">
        <v>496</v>
      </c>
      <c r="B66" t="s">
        <v>497</v>
      </c>
      <c r="C66">
        <f>VLOOKUP(A66,Sinker!$A$1:$C$383,3,FALSE)</f>
        <v>607572</v>
      </c>
      <c r="D66">
        <v>95.6</v>
      </c>
    </row>
    <row r="67" spans="1:4" x14ac:dyDescent="0.5">
      <c r="A67" t="s">
        <v>638</v>
      </c>
      <c r="B67" t="s">
        <v>481</v>
      </c>
      <c r="C67">
        <f>VLOOKUP(A67,Sinker!$A$1:$C$383,3,FALSE)</f>
        <v>656849</v>
      </c>
      <c r="D67">
        <v>95.6</v>
      </c>
    </row>
    <row r="68" spans="1:4" x14ac:dyDescent="0.5">
      <c r="A68" t="s">
        <v>138</v>
      </c>
      <c r="B68" t="s">
        <v>139</v>
      </c>
      <c r="C68">
        <f>VLOOKUP(A68,Sinker!$A$1:$C$383,3,FALSE)</f>
        <v>605400</v>
      </c>
      <c r="D68">
        <v>95.5</v>
      </c>
    </row>
    <row r="69" spans="1:4" x14ac:dyDescent="0.5">
      <c r="A69" t="s">
        <v>499</v>
      </c>
      <c r="B69" t="s">
        <v>25</v>
      </c>
      <c r="C69">
        <f>VLOOKUP(A69,Sinker!$A$1:$C$383,3,FALSE)</f>
        <v>669330</v>
      </c>
      <c r="D69">
        <v>95.5</v>
      </c>
    </row>
    <row r="70" spans="1:4" x14ac:dyDescent="0.5">
      <c r="A70" t="s">
        <v>134</v>
      </c>
      <c r="B70" t="s">
        <v>654</v>
      </c>
      <c r="C70">
        <f>VLOOKUP(A70,Sinker!$A$1:$C$383,3,FALSE)</f>
        <v>642547</v>
      </c>
      <c r="D70">
        <v>95.4</v>
      </c>
    </row>
    <row r="71" spans="1:4" x14ac:dyDescent="0.5">
      <c r="A71" t="s">
        <v>872</v>
      </c>
      <c r="B71" t="s">
        <v>264</v>
      </c>
      <c r="C71">
        <f>VLOOKUP(A71,Sinker!$A$1:$C$383,3,FALSE)</f>
        <v>605521</v>
      </c>
      <c r="D71">
        <v>95.4</v>
      </c>
    </row>
    <row r="72" spans="1:4" x14ac:dyDescent="0.5">
      <c r="A72" t="s">
        <v>956</v>
      </c>
      <c r="B72" t="s">
        <v>955</v>
      </c>
      <c r="C72" t="e">
        <f>VLOOKUP(A72,Sinker!$A$1:$C$383,3,FALSE)</f>
        <v>#N/A</v>
      </c>
      <c r="D72">
        <v>95.3</v>
      </c>
    </row>
    <row r="73" spans="1:4" x14ac:dyDescent="0.5">
      <c r="A73" t="s">
        <v>574</v>
      </c>
      <c r="B73" t="s">
        <v>575</v>
      </c>
      <c r="C73">
        <f>VLOOKUP(A73,Sinker!$A$1:$C$383,3,FALSE)</f>
        <v>605151</v>
      </c>
      <c r="D73">
        <v>95.1</v>
      </c>
    </row>
    <row r="74" spans="1:4" x14ac:dyDescent="0.5">
      <c r="A74" t="s">
        <v>824</v>
      </c>
      <c r="B74" t="s">
        <v>41</v>
      </c>
      <c r="C74" t="e">
        <f>VLOOKUP(A74,Sinker!$A$1:$C$383,3,FALSE)</f>
        <v>#N/A</v>
      </c>
      <c r="D74">
        <v>95</v>
      </c>
    </row>
    <row r="75" spans="1:4" x14ac:dyDescent="0.5">
      <c r="A75" t="s">
        <v>347</v>
      </c>
      <c r="B75" t="s">
        <v>105</v>
      </c>
      <c r="C75">
        <f>VLOOKUP(A75,Sinker!$A$1:$C$383,3,FALSE)</f>
        <v>592314</v>
      </c>
      <c r="D75">
        <v>95</v>
      </c>
    </row>
    <row r="76" spans="1:4" x14ac:dyDescent="0.5">
      <c r="A76" t="s">
        <v>1004</v>
      </c>
      <c r="B76" t="s">
        <v>427</v>
      </c>
      <c r="C76">
        <f>VLOOKUP(A76,Sinker!$A$1:$C$383,3,FALSE)</f>
        <v>547176</v>
      </c>
      <c r="D76">
        <v>94.9</v>
      </c>
    </row>
    <row r="77" spans="1:4" x14ac:dyDescent="0.5">
      <c r="A77" t="s">
        <v>257</v>
      </c>
      <c r="B77" t="s">
        <v>258</v>
      </c>
      <c r="C77">
        <f>VLOOKUP(A77,Sinker!$A$1:$C$383,3,FALSE)</f>
        <v>605347</v>
      </c>
      <c r="D77">
        <v>94.8</v>
      </c>
    </row>
    <row r="78" spans="1:4" x14ac:dyDescent="0.5">
      <c r="A78" t="s">
        <v>1019</v>
      </c>
      <c r="B78" t="s">
        <v>119</v>
      </c>
      <c r="C78">
        <f>VLOOKUP(A78,Sinker!$A$1:$C$383,3,FALSE)</f>
        <v>621129</v>
      </c>
      <c r="D78">
        <v>94.7</v>
      </c>
    </row>
    <row r="79" spans="1:4" x14ac:dyDescent="0.5">
      <c r="A79" t="s">
        <v>739</v>
      </c>
      <c r="B79" t="s">
        <v>643</v>
      </c>
      <c r="C79">
        <f>VLOOKUP(A79,Sinker!$A$1:$C$383,3,FALSE)</f>
        <v>453265</v>
      </c>
      <c r="D79">
        <v>94.7</v>
      </c>
    </row>
    <row r="80" spans="1:4" x14ac:dyDescent="0.5">
      <c r="A80" t="s">
        <v>963</v>
      </c>
      <c r="B80" t="s">
        <v>170</v>
      </c>
      <c r="C80" t="e">
        <f>VLOOKUP(A80,Sinker!$A$1:$C$383,3,FALSE)</f>
        <v>#N/A</v>
      </c>
      <c r="D80">
        <v>94.6</v>
      </c>
    </row>
    <row r="81" spans="1:4" x14ac:dyDescent="0.5">
      <c r="A81" t="s">
        <v>1024</v>
      </c>
      <c r="B81" t="s">
        <v>25</v>
      </c>
      <c r="C81">
        <f>VLOOKUP(A81,Sinker!$A$1:$C$383,3,FALSE)</f>
        <v>461325</v>
      </c>
      <c r="D81">
        <v>94.5</v>
      </c>
    </row>
    <row r="82" spans="1:4" x14ac:dyDescent="0.5">
      <c r="A82" t="s">
        <v>690</v>
      </c>
      <c r="B82" t="s">
        <v>260</v>
      </c>
      <c r="C82">
        <f>VLOOKUP(A82,Sinker!$A$1:$C$383,3,FALSE)</f>
        <v>663559</v>
      </c>
      <c r="D82">
        <v>94.5</v>
      </c>
    </row>
    <row r="83" spans="1:4" x14ac:dyDescent="0.5">
      <c r="A83" t="s">
        <v>108</v>
      </c>
      <c r="B83" t="s">
        <v>295</v>
      </c>
      <c r="C83">
        <f>VLOOKUP(A83,Sinker!$A$1:$C$383,3,FALSE)</f>
        <v>669432</v>
      </c>
      <c r="D83">
        <v>94.4</v>
      </c>
    </row>
    <row r="84" spans="1:4" x14ac:dyDescent="0.5">
      <c r="A84" t="s">
        <v>591</v>
      </c>
      <c r="B84" t="s">
        <v>37</v>
      </c>
      <c r="C84">
        <f>VLOOKUP(A84,Sinker!$A$1:$C$383,3,FALSE)</f>
        <v>605177</v>
      </c>
      <c r="D84">
        <v>94.4</v>
      </c>
    </row>
    <row r="85" spans="1:4" x14ac:dyDescent="0.5">
      <c r="A85" t="s">
        <v>866</v>
      </c>
      <c r="B85" t="s">
        <v>19</v>
      </c>
      <c r="C85" t="e">
        <f>VLOOKUP(A85,Sinker!$A$1:$C$383,3,FALSE)</f>
        <v>#N/A</v>
      </c>
      <c r="D85">
        <v>94.3</v>
      </c>
    </row>
    <row r="86" spans="1:4" x14ac:dyDescent="0.5">
      <c r="A86" t="s">
        <v>228</v>
      </c>
      <c r="B86" t="s">
        <v>229</v>
      </c>
      <c r="C86" t="e">
        <f>VLOOKUP(A86,Sinker!$A$1:$C$383,3,FALSE)</f>
        <v>#N/A</v>
      </c>
      <c r="D86">
        <v>94.3</v>
      </c>
    </row>
    <row r="87" spans="1:4" x14ac:dyDescent="0.5">
      <c r="A87" t="s">
        <v>532</v>
      </c>
      <c r="B87" t="s">
        <v>533</v>
      </c>
      <c r="C87">
        <f>VLOOKUP(A87,Sinker!$A$1:$C$383,3,FALSE)</f>
        <v>518633</v>
      </c>
      <c r="D87">
        <v>94.3</v>
      </c>
    </row>
    <row r="88" spans="1:4" x14ac:dyDescent="0.5">
      <c r="A88" t="s">
        <v>1009</v>
      </c>
      <c r="B88" t="s">
        <v>203</v>
      </c>
      <c r="C88">
        <f>VLOOKUP(A88,Sinker!$A$1:$C$383,3,FALSE)</f>
        <v>571871</v>
      </c>
      <c r="D88">
        <v>94.3</v>
      </c>
    </row>
    <row r="89" spans="1:4" x14ac:dyDescent="0.5">
      <c r="A89" t="s">
        <v>154</v>
      </c>
      <c r="B89" t="s">
        <v>155</v>
      </c>
      <c r="C89">
        <f>VLOOKUP(A89,Sinker!$A$1:$C$383,3,FALSE)</f>
        <v>450203</v>
      </c>
      <c r="D89">
        <v>94.3</v>
      </c>
    </row>
    <row r="90" spans="1:4" x14ac:dyDescent="0.5">
      <c r="A90" t="s">
        <v>1028</v>
      </c>
      <c r="B90" t="s">
        <v>177</v>
      </c>
      <c r="C90">
        <f>VLOOKUP(A90,Sinker!$A$1:$C$383,3,FALSE)</f>
        <v>664682</v>
      </c>
      <c r="D90">
        <v>94.2</v>
      </c>
    </row>
    <row r="91" spans="1:4" x14ac:dyDescent="0.5">
      <c r="A91" t="s">
        <v>755</v>
      </c>
      <c r="B91" t="s">
        <v>95</v>
      </c>
      <c r="C91">
        <f>VLOOKUP(A91,Sinker!$A$1:$C$383,3,FALSE)</f>
        <v>453281</v>
      </c>
      <c r="D91">
        <v>94.2</v>
      </c>
    </row>
    <row r="92" spans="1:4" x14ac:dyDescent="0.5">
      <c r="A92" t="s">
        <v>130</v>
      </c>
      <c r="B92" t="s">
        <v>131</v>
      </c>
      <c r="C92">
        <f>VLOOKUP(A92,Sinker!$A$1:$C$383,3,FALSE)</f>
        <v>669373</v>
      </c>
      <c r="D92">
        <v>94.2</v>
      </c>
    </row>
    <row r="93" spans="1:4" x14ac:dyDescent="0.5">
      <c r="A93" t="s">
        <v>608</v>
      </c>
      <c r="B93" t="s">
        <v>247</v>
      </c>
      <c r="C93">
        <f>VLOOKUP(A93,Sinker!$A$1:$C$383,3,FALSE)</f>
        <v>501625</v>
      </c>
      <c r="D93">
        <v>94.2</v>
      </c>
    </row>
    <row r="94" spans="1:4" x14ac:dyDescent="0.5">
      <c r="A94" t="s">
        <v>536</v>
      </c>
      <c r="B94" t="s">
        <v>272</v>
      </c>
      <c r="C94">
        <f>VLOOKUP(A94,Sinker!$A$1:$C$383,3,FALSE)</f>
        <v>542914</v>
      </c>
      <c r="D94">
        <v>94.1</v>
      </c>
    </row>
    <row r="95" spans="1:4" x14ac:dyDescent="0.5">
      <c r="A95" t="s">
        <v>1018</v>
      </c>
      <c r="B95" t="s">
        <v>422</v>
      </c>
      <c r="C95">
        <f>VLOOKUP(A95,Sinker!$A$1:$C$383,3,FALSE)</f>
        <v>543699</v>
      </c>
      <c r="D95">
        <v>94.1</v>
      </c>
    </row>
    <row r="96" spans="1:4" x14ac:dyDescent="0.5">
      <c r="A96" t="s">
        <v>424</v>
      </c>
      <c r="B96" t="s">
        <v>425</v>
      </c>
      <c r="C96" t="e">
        <f>VLOOKUP(A96,Sinker!$A$1:$C$383,3,FALSE)</f>
        <v>#N/A</v>
      </c>
      <c r="D96">
        <v>94</v>
      </c>
    </row>
    <row r="97" spans="1:4" x14ac:dyDescent="0.5">
      <c r="A97" t="s">
        <v>705</v>
      </c>
      <c r="B97" t="s">
        <v>245</v>
      </c>
      <c r="C97">
        <f>VLOOKUP(A97,Sinker!$A$1:$C$383,3,FALSE)</f>
        <v>446321</v>
      </c>
      <c r="D97">
        <v>94</v>
      </c>
    </row>
    <row r="98" spans="1:4" x14ac:dyDescent="0.5">
      <c r="A98" t="s">
        <v>500</v>
      </c>
      <c r="B98" t="s">
        <v>329</v>
      </c>
      <c r="C98" t="e">
        <f>VLOOKUP(A98,Sinker!$A$1:$C$383,3,FALSE)</f>
        <v>#N/A</v>
      </c>
      <c r="D98">
        <v>94</v>
      </c>
    </row>
    <row r="99" spans="1:4" x14ac:dyDescent="0.5">
      <c r="A99" t="s">
        <v>365</v>
      </c>
      <c r="B99" t="s">
        <v>73</v>
      </c>
      <c r="C99">
        <f>VLOOKUP(A99,Sinker!$A$1:$C$383,3,FALSE)</f>
        <v>672578</v>
      </c>
      <c r="D99">
        <v>93.9</v>
      </c>
    </row>
    <row r="100" spans="1:4" x14ac:dyDescent="0.5">
      <c r="A100" t="s">
        <v>682</v>
      </c>
      <c r="B100" t="s">
        <v>101</v>
      </c>
      <c r="C100">
        <f>VLOOKUP(A100,Sinker!$A$1:$C$383,3,FALSE)</f>
        <v>663531</v>
      </c>
      <c r="D100">
        <v>93.9</v>
      </c>
    </row>
    <row r="101" spans="1:4" x14ac:dyDescent="0.5">
      <c r="A101" t="s">
        <v>794</v>
      </c>
      <c r="B101" t="s">
        <v>795</v>
      </c>
      <c r="C101">
        <f>VLOOKUP(A101,Sinker!$A$1:$C$383,3,FALSE)</f>
        <v>685503</v>
      </c>
      <c r="D101">
        <v>93.7</v>
      </c>
    </row>
    <row r="102" spans="1:4" x14ac:dyDescent="0.5">
      <c r="A102" t="s">
        <v>202</v>
      </c>
      <c r="B102" t="s">
        <v>583</v>
      </c>
      <c r="C102">
        <f>VLOOKUP(A102,Sinker!$A$1:$C$383,3,FALSE)</f>
        <v>542881</v>
      </c>
      <c r="D102">
        <v>93.6</v>
      </c>
    </row>
    <row r="103" spans="1:4" x14ac:dyDescent="0.5">
      <c r="A103" t="s">
        <v>1007</v>
      </c>
      <c r="B103" t="s">
        <v>444</v>
      </c>
      <c r="C103">
        <f>VLOOKUP(A103,Sinker!$A$1:$C$383,3,FALSE)</f>
        <v>664123</v>
      </c>
      <c r="D103">
        <v>93.5</v>
      </c>
    </row>
    <row r="104" spans="1:4" x14ac:dyDescent="0.5">
      <c r="A104" t="s">
        <v>580</v>
      </c>
      <c r="B104" t="s">
        <v>139</v>
      </c>
      <c r="C104" t="e">
        <f>VLOOKUP(A104,Sinker!$A$1:$C$383,3,FALSE)</f>
        <v>#N/A</v>
      </c>
      <c r="D104">
        <v>93.4</v>
      </c>
    </row>
    <row r="105" spans="1:4" x14ac:dyDescent="0.5">
      <c r="A105" t="s">
        <v>897</v>
      </c>
      <c r="B105" t="s">
        <v>151</v>
      </c>
      <c r="C105" t="e">
        <f>VLOOKUP(A105,Sinker!$A$1:$C$383,3,FALSE)</f>
        <v>#N/A</v>
      </c>
      <c r="D105">
        <v>93.4</v>
      </c>
    </row>
    <row r="106" spans="1:4" x14ac:dyDescent="0.5">
      <c r="A106" t="s">
        <v>939</v>
      </c>
      <c r="B106" t="s">
        <v>177</v>
      </c>
      <c r="C106" t="e">
        <f>VLOOKUP(A106,Sinker!$A$1:$C$383,3,FALSE)</f>
        <v>#N/A</v>
      </c>
      <c r="D106">
        <v>93.4</v>
      </c>
    </row>
    <row r="107" spans="1:4" x14ac:dyDescent="0.5">
      <c r="A107" t="s">
        <v>417</v>
      </c>
      <c r="B107" t="s">
        <v>418</v>
      </c>
      <c r="C107" t="e">
        <f>VLOOKUP(A107,Sinker!$A$1:$C$383,3,FALSE)</f>
        <v>#N/A</v>
      </c>
      <c r="D107">
        <v>93.4</v>
      </c>
    </row>
    <row r="108" spans="1:4" x14ac:dyDescent="0.5">
      <c r="A108" t="s">
        <v>271</v>
      </c>
      <c r="B108" t="s">
        <v>272</v>
      </c>
      <c r="C108">
        <f>VLOOKUP(A108,Sinker!$A$1:$C$383,3,FALSE)</f>
        <v>543101</v>
      </c>
      <c r="D108">
        <v>93.4</v>
      </c>
    </row>
    <row r="109" spans="1:4" x14ac:dyDescent="0.5">
      <c r="A109" t="s">
        <v>202</v>
      </c>
      <c r="B109" t="s">
        <v>360</v>
      </c>
      <c r="C109">
        <f>VLOOKUP(A109,Sinker!$A$1:$C$383,3,FALSE)</f>
        <v>542881</v>
      </c>
      <c r="D109">
        <v>93.3</v>
      </c>
    </row>
    <row r="110" spans="1:4" x14ac:dyDescent="0.5">
      <c r="A110" t="s">
        <v>889</v>
      </c>
      <c r="B110" t="s">
        <v>177</v>
      </c>
      <c r="C110" t="e">
        <f>VLOOKUP(A110,Sinker!$A$1:$C$383,3,FALSE)</f>
        <v>#N/A</v>
      </c>
      <c r="D110">
        <v>93.3</v>
      </c>
    </row>
    <row r="111" spans="1:4" x14ac:dyDescent="0.5">
      <c r="A111" t="s">
        <v>667</v>
      </c>
      <c r="B111" t="s">
        <v>258</v>
      </c>
      <c r="C111">
        <f>VLOOKUP(A111,Sinker!$A$1:$C$383,3,FALSE)</f>
        <v>660896</v>
      </c>
      <c r="D111">
        <v>93.3</v>
      </c>
    </row>
    <row r="112" spans="1:4" x14ac:dyDescent="0.5">
      <c r="A112" t="s">
        <v>341</v>
      </c>
      <c r="B112" t="s">
        <v>342</v>
      </c>
      <c r="C112">
        <f>VLOOKUP(A112,Sinker!$A$1:$C$383,3,FALSE)</f>
        <v>456501</v>
      </c>
      <c r="D112">
        <v>93.3</v>
      </c>
    </row>
    <row r="113" spans="1:4" x14ac:dyDescent="0.5">
      <c r="A113" t="s">
        <v>301</v>
      </c>
      <c r="B113" t="s">
        <v>247</v>
      </c>
      <c r="C113">
        <f>VLOOKUP(A113,Sinker!$A$1:$C$383,3,FALSE)</f>
        <v>621237</v>
      </c>
      <c r="D113">
        <v>93.2</v>
      </c>
    </row>
    <row r="114" spans="1:4" x14ac:dyDescent="0.5">
      <c r="A114" t="s">
        <v>868</v>
      </c>
      <c r="B114" t="s">
        <v>869</v>
      </c>
      <c r="C114" t="e">
        <f>VLOOKUP(A114,Sinker!$A$1:$C$383,3,FALSE)</f>
        <v>#N/A</v>
      </c>
      <c r="D114">
        <v>93.1</v>
      </c>
    </row>
    <row r="115" spans="1:4" x14ac:dyDescent="0.5">
      <c r="A115" t="s">
        <v>1020</v>
      </c>
      <c r="B115" t="s">
        <v>105</v>
      </c>
      <c r="C115">
        <f>VLOOKUP(A115,Sinker!$A$1:$C$383,3,FALSE)</f>
        <v>571666</v>
      </c>
      <c r="D115">
        <v>93.1</v>
      </c>
    </row>
    <row r="116" spans="1:4" x14ac:dyDescent="0.5">
      <c r="A116" t="s">
        <v>316</v>
      </c>
      <c r="B116" t="s">
        <v>251</v>
      </c>
      <c r="C116">
        <f>VLOOKUP(A116,Sinker!$A$1:$C$383,3,FALSE)</f>
        <v>518876</v>
      </c>
      <c r="D116">
        <v>93.1</v>
      </c>
    </row>
    <row r="117" spans="1:4" x14ac:dyDescent="0.5">
      <c r="A117" t="s">
        <v>352</v>
      </c>
      <c r="B117" t="s">
        <v>353</v>
      </c>
      <c r="C117">
        <f>VLOOKUP(A117,Sinker!$A$1:$C$383,3,FALSE)</f>
        <v>663554</v>
      </c>
      <c r="D117">
        <v>93.1</v>
      </c>
    </row>
    <row r="118" spans="1:4" x14ac:dyDescent="0.5">
      <c r="A118" t="s">
        <v>297</v>
      </c>
      <c r="B118" t="s">
        <v>298</v>
      </c>
      <c r="C118">
        <f>VLOOKUP(A118,Sinker!$A$1:$C$383,3,FALSE)</f>
        <v>640470</v>
      </c>
      <c r="D118">
        <v>93</v>
      </c>
    </row>
    <row r="119" spans="1:4" x14ac:dyDescent="0.5">
      <c r="A119" t="s">
        <v>492</v>
      </c>
      <c r="B119" t="s">
        <v>25</v>
      </c>
      <c r="C119">
        <f>VLOOKUP(A119,Sinker!$A$1:$C$383,3,FALSE)</f>
        <v>641302</v>
      </c>
      <c r="D119">
        <v>93</v>
      </c>
    </row>
    <row r="120" spans="1:4" x14ac:dyDescent="0.5">
      <c r="A120" t="s">
        <v>1016</v>
      </c>
      <c r="B120" t="s">
        <v>944</v>
      </c>
      <c r="C120">
        <f>VLOOKUP(A120,Sinker!$A$1:$C$383,3,FALSE)</f>
        <v>671345</v>
      </c>
      <c r="D120">
        <v>92.8</v>
      </c>
    </row>
    <row r="121" spans="1:4" x14ac:dyDescent="0.5">
      <c r="A121" t="s">
        <v>754</v>
      </c>
      <c r="B121" t="s">
        <v>645</v>
      </c>
      <c r="C121">
        <f>VLOOKUP(A121,Sinker!$A$1:$C$383,3,FALSE)</f>
        <v>607229</v>
      </c>
      <c r="D121">
        <v>92.8</v>
      </c>
    </row>
    <row r="122" spans="1:4" x14ac:dyDescent="0.5">
      <c r="A122" t="s">
        <v>706</v>
      </c>
      <c r="B122" t="s">
        <v>242</v>
      </c>
      <c r="C122">
        <f>VLOOKUP(A122,Sinker!$A$1:$C$383,3,FALSE)</f>
        <v>542960</v>
      </c>
      <c r="D122">
        <v>92.8</v>
      </c>
    </row>
    <row r="123" spans="1:4" x14ac:dyDescent="0.5">
      <c r="A123" t="s">
        <v>394</v>
      </c>
      <c r="B123" t="s">
        <v>395</v>
      </c>
      <c r="C123" t="e">
        <f>VLOOKUP(A123,Sinker!$A$1:$C$383,3,FALSE)</f>
        <v>#N/A</v>
      </c>
      <c r="D123">
        <v>92.7</v>
      </c>
    </row>
    <row r="124" spans="1:4" x14ac:dyDescent="0.5">
      <c r="A124" t="s">
        <v>888</v>
      </c>
      <c r="B124" t="s">
        <v>115</v>
      </c>
      <c r="C124" t="e">
        <f>VLOOKUP(A124,Sinker!$A$1:$C$383,3,FALSE)</f>
        <v>#N/A</v>
      </c>
      <c r="D124">
        <v>92.7</v>
      </c>
    </row>
    <row r="125" spans="1:4" x14ac:dyDescent="0.5">
      <c r="A125" t="s">
        <v>148</v>
      </c>
      <c r="B125" t="s">
        <v>89</v>
      </c>
      <c r="C125">
        <f>VLOOKUP(A125,Sinker!$A$1:$C$383,3,FALSE)</f>
        <v>593958</v>
      </c>
      <c r="D125">
        <v>92.7</v>
      </c>
    </row>
    <row r="126" spans="1:4" x14ac:dyDescent="0.5">
      <c r="A126" t="s">
        <v>595</v>
      </c>
      <c r="B126" t="s">
        <v>481</v>
      </c>
      <c r="C126">
        <f>VLOOKUP(A126,Sinker!$A$1:$C$383,3,FALSE)</f>
        <v>456034</v>
      </c>
      <c r="D126">
        <v>92.6</v>
      </c>
    </row>
    <row r="127" spans="1:4" x14ac:dyDescent="0.5">
      <c r="A127" t="s">
        <v>537</v>
      </c>
      <c r="B127" t="s">
        <v>247</v>
      </c>
      <c r="C127">
        <f>VLOOKUP(A127,Sinker!$A$1:$C$383,3,FALSE)</f>
        <v>542585</v>
      </c>
      <c r="D127">
        <v>92.6</v>
      </c>
    </row>
    <row r="128" spans="1:4" x14ac:dyDescent="0.5">
      <c r="A128" t="s">
        <v>779</v>
      </c>
      <c r="B128" t="s">
        <v>65</v>
      </c>
      <c r="C128">
        <f>VLOOKUP(A128,Sinker!$A$1:$C$383,3,FALSE)</f>
        <v>643230</v>
      </c>
      <c r="D128">
        <v>92.5</v>
      </c>
    </row>
    <row r="129" spans="1:4" x14ac:dyDescent="0.5">
      <c r="A129" t="s">
        <v>688</v>
      </c>
      <c r="B129" t="s">
        <v>689</v>
      </c>
      <c r="C129">
        <f>VLOOKUP(A129,Sinker!$A$1:$C$383,3,FALSE)</f>
        <v>600921</v>
      </c>
      <c r="D129">
        <v>92.4</v>
      </c>
    </row>
    <row r="130" spans="1:4" x14ac:dyDescent="0.5">
      <c r="A130" t="s">
        <v>811</v>
      </c>
      <c r="B130" t="s">
        <v>139</v>
      </c>
      <c r="C130">
        <f>VLOOKUP(A130,Sinker!$A$1:$C$383,3,FALSE)</f>
        <v>592717</v>
      </c>
      <c r="D130">
        <v>92.4</v>
      </c>
    </row>
    <row r="131" spans="1:4" x14ac:dyDescent="0.5">
      <c r="A131" t="s">
        <v>581</v>
      </c>
      <c r="B131" t="s">
        <v>220</v>
      </c>
      <c r="C131" t="e">
        <f>VLOOKUP(A131,Sinker!$A$1:$C$383,3,FALSE)</f>
        <v>#N/A</v>
      </c>
      <c r="D131">
        <v>92.3</v>
      </c>
    </row>
    <row r="132" spans="1:4" x14ac:dyDescent="0.5">
      <c r="A132" t="s">
        <v>100</v>
      </c>
      <c r="B132" t="s">
        <v>25</v>
      </c>
      <c r="C132">
        <f>VLOOKUP(A132,Sinker!$A$1:$C$383,3,FALSE)</f>
        <v>669302</v>
      </c>
      <c r="D132">
        <v>92.3</v>
      </c>
    </row>
    <row r="133" spans="1:4" x14ac:dyDescent="0.5">
      <c r="A133" t="s">
        <v>485</v>
      </c>
      <c r="B133" t="s">
        <v>486</v>
      </c>
      <c r="C133">
        <f>VLOOKUP(A133,Sinker!$A$1:$C$383,3,FALSE)</f>
        <v>608665</v>
      </c>
      <c r="D133">
        <v>92.3</v>
      </c>
    </row>
    <row r="134" spans="1:4" x14ac:dyDescent="0.5">
      <c r="A134" t="s">
        <v>304</v>
      </c>
      <c r="B134" t="s">
        <v>305</v>
      </c>
      <c r="C134" t="e">
        <f>VLOOKUP(A134,Sinker!$A$1:$C$383,3,FALSE)</f>
        <v>#N/A</v>
      </c>
      <c r="D134">
        <v>92.2</v>
      </c>
    </row>
    <row r="135" spans="1:4" x14ac:dyDescent="0.5">
      <c r="A135" t="s">
        <v>668</v>
      </c>
      <c r="B135" t="s">
        <v>49</v>
      </c>
      <c r="C135">
        <f>VLOOKUP(A135,Sinker!$A$1:$C$383,3,FALSE)</f>
        <v>571670</v>
      </c>
      <c r="D135">
        <v>92.2</v>
      </c>
    </row>
    <row r="136" spans="1:4" x14ac:dyDescent="0.5">
      <c r="A136" t="s">
        <v>419</v>
      </c>
      <c r="B136" t="s">
        <v>420</v>
      </c>
      <c r="C136">
        <f>VLOOKUP(A136,Sinker!$A$1:$C$383,3,FALSE)</f>
        <v>622253</v>
      </c>
      <c r="D136">
        <v>92.1</v>
      </c>
    </row>
    <row r="137" spans="1:4" x14ac:dyDescent="0.5">
      <c r="A137" t="s">
        <v>617</v>
      </c>
      <c r="B137" t="s">
        <v>229</v>
      </c>
      <c r="C137">
        <f>VLOOKUP(A137,Sinker!$A$1:$C$383,3,FALSE)</f>
        <v>533167</v>
      </c>
      <c r="D137">
        <v>92.1</v>
      </c>
    </row>
    <row r="138" spans="1:4" x14ac:dyDescent="0.5">
      <c r="A138" t="s">
        <v>761</v>
      </c>
      <c r="B138" t="s">
        <v>434</v>
      </c>
      <c r="C138">
        <f>VLOOKUP(A138,Sinker!$A$1:$C$383,3,FALSE)</f>
        <v>593619</v>
      </c>
      <c r="D138">
        <v>92.1</v>
      </c>
    </row>
    <row r="139" spans="1:4" x14ac:dyDescent="0.5">
      <c r="A139" t="s">
        <v>860</v>
      </c>
      <c r="B139" t="s">
        <v>861</v>
      </c>
      <c r="C139" t="e">
        <f>VLOOKUP(A139,Sinker!$A$1:$C$383,3,FALSE)</f>
        <v>#N/A</v>
      </c>
      <c r="D139">
        <v>92.1</v>
      </c>
    </row>
    <row r="140" spans="1:4" x14ac:dyDescent="0.5">
      <c r="A140" t="s">
        <v>796</v>
      </c>
      <c r="B140" t="s">
        <v>797</v>
      </c>
      <c r="C140">
        <f>VLOOKUP(A140,Sinker!$A$1:$C$383,3,FALSE)</f>
        <v>607625</v>
      </c>
      <c r="D140">
        <v>92</v>
      </c>
    </row>
    <row r="141" spans="1:4" x14ac:dyDescent="0.5">
      <c r="A141" t="s">
        <v>1636</v>
      </c>
      <c r="B141" t="s">
        <v>1616</v>
      </c>
      <c r="C141" t="e">
        <f>VLOOKUP(A141,Sinker!$A$1:$C$383,3,FALSE)</f>
        <v>#N/A</v>
      </c>
      <c r="D141">
        <v>91.9</v>
      </c>
    </row>
    <row r="142" spans="1:4" x14ac:dyDescent="0.5">
      <c r="A142" t="s">
        <v>1006</v>
      </c>
      <c r="B142" t="s">
        <v>274</v>
      </c>
      <c r="C142">
        <f>VLOOKUP(A142,Sinker!$A$1:$C$383,3,FALSE)</f>
        <v>547179</v>
      </c>
      <c r="D142">
        <v>91.9</v>
      </c>
    </row>
    <row r="143" spans="1:4" x14ac:dyDescent="0.5">
      <c r="A143" t="s">
        <v>1000</v>
      </c>
      <c r="B143" t="s">
        <v>481</v>
      </c>
      <c r="C143">
        <f>VLOOKUP(A143,Sinker!$A$1:$C$383,3,FALSE)</f>
        <v>475479</v>
      </c>
      <c r="D143">
        <v>91.9</v>
      </c>
    </row>
    <row r="144" spans="1:4" x14ac:dyDescent="0.5">
      <c r="A144" t="s">
        <v>997</v>
      </c>
      <c r="B144" t="s">
        <v>129</v>
      </c>
      <c r="C144">
        <f>VLOOKUP(A144,Sinker!$A$1:$C$383,3,FALSE)</f>
        <v>641541</v>
      </c>
      <c r="D144">
        <v>91.9</v>
      </c>
    </row>
    <row r="145" spans="1:4" x14ac:dyDescent="0.5">
      <c r="A145" t="s">
        <v>960</v>
      </c>
      <c r="B145" t="s">
        <v>170</v>
      </c>
      <c r="C145">
        <f>VLOOKUP(A145,Sinker!$A$1:$C$383,3,FALSE)</f>
        <v>596082</v>
      </c>
      <c r="D145">
        <v>91.8</v>
      </c>
    </row>
    <row r="146" spans="1:4" x14ac:dyDescent="0.5">
      <c r="A146" t="s">
        <v>780</v>
      </c>
      <c r="B146" t="s">
        <v>511</v>
      </c>
      <c r="C146" t="e">
        <f>VLOOKUP(A146,Sinker!$A$1:$C$383,3,FALSE)</f>
        <v>#N/A</v>
      </c>
      <c r="D146">
        <v>91.8</v>
      </c>
    </row>
    <row r="147" spans="1:4" x14ac:dyDescent="0.5">
      <c r="A147" t="s">
        <v>330</v>
      </c>
      <c r="B147" t="s">
        <v>109</v>
      </c>
      <c r="C147">
        <f>VLOOKUP(A147,Sinker!$A$1:$C$383,3,FALSE)</f>
        <v>545333</v>
      </c>
      <c r="D147">
        <v>91.7</v>
      </c>
    </row>
    <row r="148" spans="1:4" x14ac:dyDescent="0.5">
      <c r="A148" t="s">
        <v>996</v>
      </c>
      <c r="B148" t="s">
        <v>857</v>
      </c>
      <c r="C148">
        <f>VLOOKUP(A148,Sinker!$A$1:$C$383,3,FALSE)</f>
        <v>641672</v>
      </c>
      <c r="D148">
        <v>91.7</v>
      </c>
    </row>
    <row r="149" spans="1:4" x14ac:dyDescent="0.5">
      <c r="A149" t="s">
        <v>535</v>
      </c>
      <c r="B149" t="s">
        <v>229</v>
      </c>
      <c r="C149">
        <f>VLOOKUP(A149,Sinker!$A$1:$C$383,3,FALSE)</f>
        <v>666159</v>
      </c>
      <c r="D149">
        <v>91.5</v>
      </c>
    </row>
    <row r="150" spans="1:4" x14ac:dyDescent="0.5">
      <c r="A150" t="s">
        <v>636</v>
      </c>
      <c r="B150" t="s">
        <v>447</v>
      </c>
      <c r="C150">
        <f>VLOOKUP(A150,Sinker!$A$1:$C$383,3,FALSE)</f>
        <v>656322</v>
      </c>
      <c r="D150">
        <v>91.4</v>
      </c>
    </row>
    <row r="151" spans="1:4" x14ac:dyDescent="0.5">
      <c r="A151" t="s">
        <v>1002</v>
      </c>
      <c r="B151" t="s">
        <v>1001</v>
      </c>
      <c r="C151">
        <f>VLOOKUP(A151,Sinker!$A$1:$C$383,3,FALSE)</f>
        <v>676050</v>
      </c>
      <c r="D151">
        <v>91.4</v>
      </c>
    </row>
    <row r="152" spans="1:4" x14ac:dyDescent="0.5">
      <c r="A152" t="s">
        <v>960</v>
      </c>
      <c r="B152" t="s">
        <v>720</v>
      </c>
      <c r="C152">
        <f>VLOOKUP(A152,Sinker!$A$1:$C$383,3,FALSE)</f>
        <v>596082</v>
      </c>
      <c r="D152">
        <v>91.4</v>
      </c>
    </row>
    <row r="153" spans="1:4" x14ac:dyDescent="0.5">
      <c r="A153" t="s">
        <v>482</v>
      </c>
      <c r="B153" t="s">
        <v>622</v>
      </c>
      <c r="C153">
        <f>VLOOKUP(A153,Sinker!$A$1:$C$383,3,FALSE)</f>
        <v>429722</v>
      </c>
      <c r="D153">
        <v>91.3</v>
      </c>
    </row>
    <row r="154" spans="1:4" x14ac:dyDescent="0.5">
      <c r="A154" t="s">
        <v>571</v>
      </c>
      <c r="B154" t="s">
        <v>572</v>
      </c>
      <c r="C154" t="e">
        <f>VLOOKUP(A154,Sinker!$A$1:$C$383,3,FALSE)</f>
        <v>#N/A</v>
      </c>
      <c r="D154">
        <v>91.2</v>
      </c>
    </row>
    <row r="155" spans="1:4" x14ac:dyDescent="0.5">
      <c r="A155" t="s">
        <v>281</v>
      </c>
      <c r="B155" t="s">
        <v>698</v>
      </c>
      <c r="C155">
        <f>VLOOKUP(A155,Sinker!$A$1:$C$383,3,FALSE)</f>
        <v>593144</v>
      </c>
      <c r="D155">
        <v>91.2</v>
      </c>
    </row>
    <row r="156" spans="1:4" x14ac:dyDescent="0.5">
      <c r="A156" t="s">
        <v>326</v>
      </c>
      <c r="B156" t="s">
        <v>25</v>
      </c>
      <c r="C156">
        <f>VLOOKUP(A156,Sinker!$A$1:$C$383,3,FALSE)</f>
        <v>657277</v>
      </c>
      <c r="D156">
        <v>91.1</v>
      </c>
    </row>
    <row r="157" spans="1:4" x14ac:dyDescent="0.5">
      <c r="A157" t="s">
        <v>883</v>
      </c>
      <c r="B157" t="s">
        <v>89</v>
      </c>
      <c r="C157" t="e">
        <f>VLOOKUP(A157,Sinker!$A$1:$C$383,3,FALSE)</f>
        <v>#N/A</v>
      </c>
      <c r="D157">
        <v>91.1</v>
      </c>
    </row>
    <row r="158" spans="1:4" x14ac:dyDescent="0.5">
      <c r="A158" t="s">
        <v>56</v>
      </c>
      <c r="B158" t="s">
        <v>57</v>
      </c>
      <c r="C158">
        <f>VLOOKUP(A158,Sinker!$A$1:$C$383,3,FALSE)</f>
        <v>554430</v>
      </c>
      <c r="D158">
        <v>91</v>
      </c>
    </row>
    <row r="159" spans="1:4" x14ac:dyDescent="0.5">
      <c r="A159" t="s">
        <v>366</v>
      </c>
      <c r="B159" t="s">
        <v>170</v>
      </c>
      <c r="C159" t="e">
        <f>VLOOKUP(A159,Sinker!$A$1:$C$383,3,FALSE)</f>
        <v>#N/A</v>
      </c>
      <c r="D159">
        <v>91</v>
      </c>
    </row>
    <row r="160" spans="1:4" x14ac:dyDescent="0.5">
      <c r="A160" t="s">
        <v>446</v>
      </c>
      <c r="B160" t="s">
        <v>447</v>
      </c>
      <c r="C160" t="e">
        <f>VLOOKUP(A160,Sinker!$A$1:$C$383,3,FALSE)</f>
        <v>#N/A</v>
      </c>
      <c r="D160">
        <v>90.9</v>
      </c>
    </row>
    <row r="161" spans="1:4" x14ac:dyDescent="0.5">
      <c r="A161" t="s">
        <v>958</v>
      </c>
      <c r="B161" t="s">
        <v>957</v>
      </c>
      <c r="C161" t="e">
        <f>VLOOKUP(A161,Sinker!$A$1:$C$383,3,FALSE)</f>
        <v>#N/A</v>
      </c>
      <c r="D161">
        <v>90.8</v>
      </c>
    </row>
    <row r="162" spans="1:4" x14ac:dyDescent="0.5">
      <c r="A162" t="s">
        <v>648</v>
      </c>
      <c r="B162" t="s">
        <v>649</v>
      </c>
      <c r="C162">
        <f>VLOOKUP(A162,Sinker!$A$1:$C$383,3,FALSE)</f>
        <v>628452</v>
      </c>
      <c r="D162">
        <v>90.8</v>
      </c>
    </row>
    <row r="163" spans="1:4" x14ac:dyDescent="0.5">
      <c r="A163" t="s">
        <v>361</v>
      </c>
      <c r="B163" t="s">
        <v>362</v>
      </c>
      <c r="C163">
        <f>VLOOKUP(A163,Sinker!$A$1:$C$383,3,FALSE)</f>
        <v>642397</v>
      </c>
      <c r="D163">
        <v>90.8</v>
      </c>
    </row>
    <row r="164" spans="1:4" x14ac:dyDescent="0.5">
      <c r="A164" t="s">
        <v>442</v>
      </c>
      <c r="B164" t="s">
        <v>49</v>
      </c>
      <c r="C164">
        <f>VLOOKUP(A164,Sinker!$A$1:$C$383,3,FALSE)</f>
        <v>605164</v>
      </c>
      <c r="D164">
        <v>90.8</v>
      </c>
    </row>
    <row r="165" spans="1:4" x14ac:dyDescent="0.5">
      <c r="A165" t="s">
        <v>633</v>
      </c>
      <c r="B165" t="s">
        <v>61</v>
      </c>
      <c r="C165" t="e">
        <f>VLOOKUP(A165,Sinker!$A$1:$C$383,3,FALSE)</f>
        <v>#N/A</v>
      </c>
      <c r="D165">
        <v>90.8</v>
      </c>
    </row>
    <row r="166" spans="1:4" x14ac:dyDescent="0.5">
      <c r="A166" t="s">
        <v>375</v>
      </c>
      <c r="B166" t="s">
        <v>878</v>
      </c>
      <c r="C166">
        <f>VLOOKUP(A166,Sinker!$A$1:$C$383,3,FALSE)</f>
        <v>543507</v>
      </c>
      <c r="D166">
        <v>90.6</v>
      </c>
    </row>
    <row r="167" spans="1:4" x14ac:dyDescent="0.5">
      <c r="A167" t="s">
        <v>1005</v>
      </c>
      <c r="B167" t="s">
        <v>810</v>
      </c>
      <c r="C167">
        <f>VLOOKUP(A167,Sinker!$A$1:$C$383,3,FALSE)</f>
        <v>623474</v>
      </c>
      <c r="D167">
        <v>90.6</v>
      </c>
    </row>
    <row r="168" spans="1:4" x14ac:dyDescent="0.5">
      <c r="A168" t="s">
        <v>484</v>
      </c>
      <c r="B168" t="s">
        <v>247</v>
      </c>
      <c r="C168">
        <f>VLOOKUP(A168,Sinker!$A$1:$C$383,3,FALSE)</f>
        <v>500779</v>
      </c>
      <c r="D168">
        <v>90.6</v>
      </c>
    </row>
    <row r="169" spans="1:4" x14ac:dyDescent="0.5">
      <c r="A169" t="s">
        <v>615</v>
      </c>
      <c r="B169" t="s">
        <v>616</v>
      </c>
      <c r="C169">
        <f>VLOOKUP(A169,Sinker!$A$1:$C$383,3,FALSE)</f>
        <v>659275</v>
      </c>
      <c r="D169">
        <v>90.6</v>
      </c>
    </row>
    <row r="170" spans="1:4" x14ac:dyDescent="0.5">
      <c r="A170" t="s">
        <v>915</v>
      </c>
      <c r="B170" t="s">
        <v>916</v>
      </c>
      <c r="C170" t="e">
        <f>VLOOKUP(A170,Sinker!$A$1:$C$383,3,FALSE)</f>
        <v>#N/A</v>
      </c>
      <c r="D170">
        <v>90.5</v>
      </c>
    </row>
    <row r="171" spans="1:4" x14ac:dyDescent="0.5">
      <c r="A171" t="s">
        <v>748</v>
      </c>
      <c r="B171" t="s">
        <v>251</v>
      </c>
      <c r="C171" t="e">
        <f>VLOOKUP(A171,Sinker!$A$1:$C$383,3,FALSE)</f>
        <v>#N/A</v>
      </c>
      <c r="D171">
        <v>90.5</v>
      </c>
    </row>
    <row r="172" spans="1:4" x14ac:dyDescent="0.5">
      <c r="A172" t="s">
        <v>252</v>
      </c>
      <c r="B172" t="s">
        <v>253</v>
      </c>
      <c r="C172">
        <f>VLOOKUP(A172,Sinker!$A$1:$C$383,3,FALSE)</f>
        <v>645261</v>
      </c>
      <c r="D172">
        <v>90.4</v>
      </c>
    </row>
    <row r="173" spans="1:4" x14ac:dyDescent="0.5">
      <c r="A173" t="s">
        <v>567</v>
      </c>
      <c r="B173" t="s">
        <v>242</v>
      </c>
      <c r="C173" t="e">
        <f>VLOOKUP(A173,Sinker!$A$1:$C$383,3,FALSE)</f>
        <v>#N/A</v>
      </c>
      <c r="D173">
        <v>90.4</v>
      </c>
    </row>
    <row r="174" spans="1:4" x14ac:dyDescent="0.5">
      <c r="A174" t="s">
        <v>549</v>
      </c>
      <c r="B174" t="s">
        <v>177</v>
      </c>
      <c r="C174" t="e">
        <f>VLOOKUP(A174,Sinker!$A$1:$C$383,3,FALSE)</f>
        <v>#N/A</v>
      </c>
      <c r="D174">
        <v>90.4</v>
      </c>
    </row>
    <row r="175" spans="1:4" x14ac:dyDescent="0.5">
      <c r="A175" t="s">
        <v>742</v>
      </c>
      <c r="B175" t="s">
        <v>65</v>
      </c>
      <c r="C175">
        <f>VLOOKUP(A175,Sinker!$A$1:$C$383,3,FALSE)</f>
        <v>595345</v>
      </c>
      <c r="D175">
        <v>90.2</v>
      </c>
    </row>
    <row r="176" spans="1:4" x14ac:dyDescent="0.5">
      <c r="A176" t="s">
        <v>566</v>
      </c>
      <c r="B176" t="s">
        <v>427</v>
      </c>
      <c r="C176">
        <f>VLOOKUP(A176,Sinker!$A$1:$C$383,3,FALSE)</f>
        <v>663738</v>
      </c>
      <c r="D176">
        <v>90.2</v>
      </c>
    </row>
    <row r="177" spans="1:4" x14ac:dyDescent="0.5">
      <c r="A177" t="s">
        <v>783</v>
      </c>
      <c r="B177" t="s">
        <v>189</v>
      </c>
      <c r="C177">
        <f>VLOOKUP(A177,Sinker!$A$1:$C$383,3,FALSE)</f>
        <v>592222</v>
      </c>
      <c r="D177">
        <v>90.1</v>
      </c>
    </row>
    <row r="178" spans="1:4" x14ac:dyDescent="0.5">
      <c r="A178" t="s">
        <v>646</v>
      </c>
      <c r="B178" t="s">
        <v>647</v>
      </c>
      <c r="C178">
        <f>VLOOKUP(A178,Sinker!$A$1:$C$383,3,FALSE)</f>
        <v>642152</v>
      </c>
      <c r="D178">
        <v>90.1</v>
      </c>
    </row>
    <row r="179" spans="1:4" x14ac:dyDescent="0.5">
      <c r="A179" t="s">
        <v>328</v>
      </c>
      <c r="B179" t="s">
        <v>329</v>
      </c>
      <c r="C179">
        <f>VLOOKUP(A179,Sinker!$A$1:$C$383,3,FALSE)</f>
        <v>664141</v>
      </c>
      <c r="D179">
        <v>90</v>
      </c>
    </row>
    <row r="180" spans="1:4" x14ac:dyDescent="0.5">
      <c r="A180" t="s">
        <v>204</v>
      </c>
      <c r="B180" t="s">
        <v>205</v>
      </c>
      <c r="C180" t="e">
        <f>VLOOKUP(A180,Sinker!$A$1:$C$383,3,FALSE)</f>
        <v>#N/A</v>
      </c>
      <c r="D180">
        <v>90</v>
      </c>
    </row>
    <row r="181" spans="1:4" x14ac:dyDescent="0.5">
      <c r="A181" t="s">
        <v>906</v>
      </c>
      <c r="B181" t="s">
        <v>907</v>
      </c>
      <c r="C181" t="e">
        <f>VLOOKUP(A181,Sinker!$A$1:$C$383,3,FALSE)</f>
        <v>#N/A</v>
      </c>
      <c r="D181">
        <v>89.8</v>
      </c>
    </row>
    <row r="182" spans="1:4" x14ac:dyDescent="0.5">
      <c r="A182" t="s">
        <v>401</v>
      </c>
      <c r="B182" t="s">
        <v>151</v>
      </c>
      <c r="C182">
        <f>VLOOKUP(A182,Sinker!$A$1:$C$383,3,FALSE)</f>
        <v>669212</v>
      </c>
      <c r="D182">
        <v>89.8</v>
      </c>
    </row>
    <row r="183" spans="1:4" x14ac:dyDescent="0.5">
      <c r="A183" t="s">
        <v>898</v>
      </c>
      <c r="B183" t="s">
        <v>139</v>
      </c>
      <c r="C183" t="e">
        <f>VLOOKUP(A183,Sinker!$A$1:$C$383,3,FALSE)</f>
        <v>#N/A</v>
      </c>
      <c r="D183">
        <v>89.7</v>
      </c>
    </row>
    <row r="184" spans="1:4" x14ac:dyDescent="0.5">
      <c r="A184" t="s">
        <v>292</v>
      </c>
      <c r="B184" t="s">
        <v>924</v>
      </c>
      <c r="C184">
        <f>VLOOKUP(A184,Sinker!$A$1:$C$383,3,FALSE)</f>
        <v>621219</v>
      </c>
      <c r="D184">
        <v>89.7</v>
      </c>
    </row>
    <row r="185" spans="1:4" x14ac:dyDescent="0.5">
      <c r="A185" t="s">
        <v>96</v>
      </c>
      <c r="B185" t="s">
        <v>97</v>
      </c>
      <c r="C185">
        <f>VLOOKUP(A185,Sinker!$A$1:$C$383,3,FALSE)</f>
        <v>605288</v>
      </c>
      <c r="D185">
        <v>89.7</v>
      </c>
    </row>
    <row r="186" spans="1:4" x14ac:dyDescent="0.5">
      <c r="A186" t="s">
        <v>236</v>
      </c>
      <c r="B186" t="s">
        <v>412</v>
      </c>
      <c r="C186">
        <f>VLOOKUP(A186,Sinker!$A$1:$C$383,3,FALSE)</f>
        <v>622491</v>
      </c>
      <c r="D186">
        <v>89.6</v>
      </c>
    </row>
    <row r="187" spans="1:4" x14ac:dyDescent="0.5">
      <c r="A187" t="s">
        <v>904</v>
      </c>
      <c r="B187" t="s">
        <v>305</v>
      </c>
      <c r="C187" t="e">
        <f>VLOOKUP(A187,Sinker!$A$1:$C$383,3,FALSE)</f>
        <v>#N/A</v>
      </c>
      <c r="D187">
        <v>89.6</v>
      </c>
    </row>
    <row r="188" spans="1:4" x14ac:dyDescent="0.5">
      <c r="A188" t="s">
        <v>174</v>
      </c>
      <c r="B188" t="s">
        <v>175</v>
      </c>
      <c r="C188">
        <f>VLOOKUP(A188,Sinker!$A$1:$C$383,3,FALSE)</f>
        <v>621076</v>
      </c>
      <c r="D188">
        <v>89.5</v>
      </c>
    </row>
    <row r="189" spans="1:4" x14ac:dyDescent="0.5">
      <c r="A189" t="s">
        <v>248</v>
      </c>
      <c r="B189" t="s">
        <v>249</v>
      </c>
      <c r="C189">
        <f>VLOOKUP(A189,Sinker!$A$1:$C$383,3,FALSE)</f>
        <v>593423</v>
      </c>
      <c r="D189">
        <v>89.4</v>
      </c>
    </row>
    <row r="190" spans="1:4" x14ac:dyDescent="0.5">
      <c r="A190" t="s">
        <v>414</v>
      </c>
      <c r="B190" t="s">
        <v>115</v>
      </c>
      <c r="C190" t="e">
        <f>VLOOKUP(A190,Sinker!$A$1:$C$383,3,FALSE)</f>
        <v>#N/A</v>
      </c>
      <c r="D190">
        <v>89.3</v>
      </c>
    </row>
    <row r="191" spans="1:4" x14ac:dyDescent="0.5">
      <c r="A191" t="s">
        <v>846</v>
      </c>
      <c r="B191" t="s">
        <v>291</v>
      </c>
      <c r="C191">
        <f>VLOOKUP(A191,Sinker!$A$1:$C$383,3,FALSE)</f>
        <v>572888</v>
      </c>
      <c r="D191">
        <v>89.2</v>
      </c>
    </row>
    <row r="192" spans="1:4" x14ac:dyDescent="0.5">
      <c r="A192" t="s">
        <v>611</v>
      </c>
      <c r="B192" t="s">
        <v>119</v>
      </c>
      <c r="C192">
        <f>VLOOKUP(A192,Sinker!$A$1:$C$383,3,FALSE)</f>
        <v>641851</v>
      </c>
      <c r="D192">
        <v>89.2</v>
      </c>
    </row>
    <row r="193" spans="1:4" x14ac:dyDescent="0.5">
      <c r="A193" t="s">
        <v>514</v>
      </c>
      <c r="B193" t="s">
        <v>305</v>
      </c>
      <c r="C193">
        <f>VLOOKUP(A193,Sinker!$A$1:$C$383,3,FALSE)</f>
        <v>622251</v>
      </c>
      <c r="D193">
        <v>89.1</v>
      </c>
    </row>
    <row r="194" spans="1:4" x14ac:dyDescent="0.5">
      <c r="A194" t="s">
        <v>887</v>
      </c>
      <c r="B194" t="s">
        <v>197</v>
      </c>
      <c r="C194">
        <f>VLOOKUP(A194,Sinker!$A$1:$C$383,3,FALSE)</f>
        <v>641907</v>
      </c>
      <c r="D194">
        <v>88.9</v>
      </c>
    </row>
    <row r="195" spans="1:4" x14ac:dyDescent="0.5">
      <c r="A195" t="s">
        <v>415</v>
      </c>
      <c r="B195" t="s">
        <v>416</v>
      </c>
      <c r="C195">
        <f>VLOOKUP(A195,Sinker!$A$1:$C$383,3,FALSE)</f>
        <v>571510</v>
      </c>
      <c r="D195">
        <v>88.9</v>
      </c>
    </row>
    <row r="196" spans="1:4" x14ac:dyDescent="0.5">
      <c r="A196" t="s">
        <v>299</v>
      </c>
      <c r="B196" t="s">
        <v>300</v>
      </c>
      <c r="C196" t="e">
        <f>VLOOKUP(A196,Sinker!$A$1:$C$383,3,FALSE)</f>
        <v>#N/A</v>
      </c>
      <c r="D196">
        <v>88.9</v>
      </c>
    </row>
    <row r="197" spans="1:4" x14ac:dyDescent="0.5">
      <c r="A197" t="s">
        <v>236</v>
      </c>
      <c r="B197" t="s">
        <v>141</v>
      </c>
      <c r="C197">
        <f>VLOOKUP(A197,Sinker!$A$1:$C$383,3,FALSE)</f>
        <v>622491</v>
      </c>
      <c r="D197">
        <v>88.7</v>
      </c>
    </row>
    <row r="198" spans="1:4" x14ac:dyDescent="0.5">
      <c r="A198" t="s">
        <v>512</v>
      </c>
      <c r="B198" t="s">
        <v>513</v>
      </c>
      <c r="C198">
        <f>VLOOKUP(A198,Sinker!$A$1:$C$383,3,FALSE)</f>
        <v>448855</v>
      </c>
      <c r="D198">
        <v>88.6</v>
      </c>
    </row>
    <row r="199" spans="1:4" x14ac:dyDescent="0.5">
      <c r="A199" t="s">
        <v>383</v>
      </c>
      <c r="B199" t="s">
        <v>384</v>
      </c>
      <c r="C199" t="e">
        <f>VLOOKUP(A199,Sinker!$A$1:$C$383,3,FALSE)</f>
        <v>#N/A</v>
      </c>
      <c r="D199">
        <v>88.6</v>
      </c>
    </row>
    <row r="200" spans="1:4" x14ac:dyDescent="0.5">
      <c r="A200" t="s">
        <v>219</v>
      </c>
      <c r="B200" t="s">
        <v>220</v>
      </c>
      <c r="C200" t="e">
        <f>VLOOKUP(A200,Sinker!$A$1:$C$383,3,FALSE)</f>
        <v>#N/A</v>
      </c>
      <c r="D200">
        <v>88.6</v>
      </c>
    </row>
    <row r="201" spans="1:4" x14ac:dyDescent="0.5">
      <c r="A201" t="s">
        <v>836</v>
      </c>
      <c r="B201" t="s">
        <v>741</v>
      </c>
      <c r="C201" t="e">
        <f>VLOOKUP(A201,Sinker!$A$1:$C$383,3,FALSE)</f>
        <v>#N/A</v>
      </c>
      <c r="D201">
        <v>88.5</v>
      </c>
    </row>
    <row r="202" spans="1:4" x14ac:dyDescent="0.5">
      <c r="A202" t="s">
        <v>930</v>
      </c>
      <c r="B202" t="s">
        <v>931</v>
      </c>
      <c r="C202">
        <f>VLOOKUP(A202,Sinker!$A$1:$C$383,3,FALSE)</f>
        <v>544931</v>
      </c>
      <c r="D202">
        <v>88.5</v>
      </c>
    </row>
    <row r="203" spans="1:4" x14ac:dyDescent="0.5">
      <c r="A203" t="s">
        <v>627</v>
      </c>
      <c r="B203" t="s">
        <v>189</v>
      </c>
      <c r="C203">
        <f>VLOOKUP(A203,Sinker!$A$1:$C$383,3,FALSE)</f>
        <v>621052</v>
      </c>
      <c r="D203">
        <v>88.4</v>
      </c>
    </row>
    <row r="204" spans="1:4" x14ac:dyDescent="0.5">
      <c r="A204" t="s">
        <v>1649</v>
      </c>
      <c r="B204" t="s">
        <v>701</v>
      </c>
      <c r="C204" t="e">
        <f>VLOOKUP(A204,Sinker!$A$1:$C$383,3,FALSE)</f>
        <v>#N/A</v>
      </c>
      <c r="D204">
        <v>88.4</v>
      </c>
    </row>
    <row r="205" spans="1:4" x14ac:dyDescent="0.5">
      <c r="A205" t="s">
        <v>237</v>
      </c>
      <c r="B205" t="s">
        <v>89</v>
      </c>
      <c r="C205" t="e">
        <f>VLOOKUP(A205,Sinker!$A$1:$C$383,3,FALSE)</f>
        <v>#N/A</v>
      </c>
      <c r="D205">
        <v>88.3</v>
      </c>
    </row>
    <row r="206" spans="1:4" x14ac:dyDescent="0.5">
      <c r="A206" t="s">
        <v>527</v>
      </c>
      <c r="B206" t="s">
        <v>528</v>
      </c>
      <c r="C206">
        <f>VLOOKUP(A206,Sinker!$A$1:$C$383,3,FALSE)</f>
        <v>669060</v>
      </c>
      <c r="D206">
        <v>88.1</v>
      </c>
    </row>
    <row r="207" spans="1:4" x14ac:dyDescent="0.5">
      <c r="A207" t="s">
        <v>515</v>
      </c>
      <c r="B207" t="s">
        <v>516</v>
      </c>
      <c r="C207" t="e">
        <f>VLOOKUP(A207,Sinker!$A$1:$C$383,3,FALSE)</f>
        <v>#N/A</v>
      </c>
      <c r="D207">
        <v>88</v>
      </c>
    </row>
    <row r="208" spans="1:4" x14ac:dyDescent="0.5">
      <c r="A208" t="s">
        <v>136</v>
      </c>
      <c r="B208" t="s">
        <v>137</v>
      </c>
      <c r="C208">
        <f>VLOOKUP(A208,Sinker!$A$1:$C$383,3,FALSE)</f>
        <v>448179</v>
      </c>
      <c r="D208">
        <v>88</v>
      </c>
    </row>
    <row r="209" spans="1:4" x14ac:dyDescent="0.5">
      <c r="A209" t="s">
        <v>451</v>
      </c>
      <c r="B209" t="s">
        <v>452</v>
      </c>
      <c r="C209">
        <f>VLOOKUP(A209,Sinker!$A$1:$C$383,3,FALSE)</f>
        <v>547973</v>
      </c>
      <c r="D209">
        <v>88</v>
      </c>
    </row>
    <row r="210" spans="1:4" x14ac:dyDescent="0.5">
      <c r="A210" t="s">
        <v>525</v>
      </c>
      <c r="B210" t="s">
        <v>526</v>
      </c>
      <c r="C210" t="e">
        <f>VLOOKUP(A210,Sinker!$A$1:$C$383,3,FALSE)</f>
        <v>#N/A</v>
      </c>
      <c r="D210">
        <v>88</v>
      </c>
    </row>
    <row r="211" spans="1:4" x14ac:dyDescent="0.5">
      <c r="A211" t="s">
        <v>281</v>
      </c>
      <c r="B211" t="s">
        <v>934</v>
      </c>
      <c r="C211">
        <f>VLOOKUP(A211,Sinker!$A$1:$C$383,3,FALSE)</f>
        <v>593144</v>
      </c>
      <c r="D211">
        <v>88</v>
      </c>
    </row>
    <row r="212" spans="1:4" x14ac:dyDescent="0.5">
      <c r="A212" t="s">
        <v>313</v>
      </c>
      <c r="B212" t="s">
        <v>295</v>
      </c>
      <c r="C212">
        <f>VLOOKUP(A212,Sinker!$A$1:$C$383,3,FALSE)</f>
        <v>621368</v>
      </c>
      <c r="D212">
        <v>87.9</v>
      </c>
    </row>
    <row r="213" spans="1:4" x14ac:dyDescent="0.5">
      <c r="A213" t="s">
        <v>148</v>
      </c>
      <c r="B213" t="s">
        <v>764</v>
      </c>
      <c r="C213">
        <f>VLOOKUP(A213,Sinker!$A$1:$C$383,3,FALSE)</f>
        <v>593958</v>
      </c>
      <c r="D213">
        <v>87.8</v>
      </c>
    </row>
    <row r="214" spans="1:4" x14ac:dyDescent="0.5">
      <c r="A214" t="s">
        <v>912</v>
      </c>
      <c r="B214" t="s">
        <v>913</v>
      </c>
      <c r="C214" t="e">
        <f>VLOOKUP(A214,Sinker!$A$1:$C$383,3,FALSE)</f>
        <v>#N/A</v>
      </c>
      <c r="D214">
        <v>87.8</v>
      </c>
    </row>
    <row r="215" spans="1:4" x14ac:dyDescent="0.5">
      <c r="A215" t="s">
        <v>740</v>
      </c>
      <c r="B215" t="s">
        <v>741</v>
      </c>
      <c r="C215" t="e">
        <f>VLOOKUP(A215,Sinker!$A$1:$C$383,3,FALSE)</f>
        <v>#N/A</v>
      </c>
      <c r="D215">
        <v>87.7</v>
      </c>
    </row>
    <row r="216" spans="1:4" x14ac:dyDescent="0.5">
      <c r="A216" t="s">
        <v>314</v>
      </c>
      <c r="B216" t="s">
        <v>315</v>
      </c>
      <c r="C216" t="e">
        <f>VLOOKUP(A216,Sinker!$A$1:$C$383,3,FALSE)</f>
        <v>#N/A</v>
      </c>
      <c r="D216">
        <v>87.7</v>
      </c>
    </row>
    <row r="217" spans="1:4" x14ac:dyDescent="0.5">
      <c r="A217" t="s">
        <v>578</v>
      </c>
      <c r="B217" t="s">
        <v>579</v>
      </c>
      <c r="C217" t="e">
        <f>VLOOKUP(A217,Sinker!$A$1:$C$383,3,FALSE)</f>
        <v>#N/A</v>
      </c>
      <c r="D217">
        <v>87.6</v>
      </c>
    </row>
    <row r="218" spans="1:4" x14ac:dyDescent="0.5">
      <c r="A218" t="s">
        <v>782</v>
      </c>
      <c r="B218" t="s">
        <v>109</v>
      </c>
      <c r="C218">
        <f>VLOOKUP(A218,Sinker!$A$1:$C$383,3,FALSE)</f>
        <v>502239</v>
      </c>
      <c r="D218">
        <v>87.5</v>
      </c>
    </row>
    <row r="219" spans="1:4" x14ac:dyDescent="0.5">
      <c r="A219" t="s">
        <v>134</v>
      </c>
      <c r="B219" t="s">
        <v>135</v>
      </c>
      <c r="C219">
        <f>VLOOKUP(A219,Sinker!$A$1:$C$383,3,FALSE)</f>
        <v>642547</v>
      </c>
      <c r="D219">
        <v>87.5</v>
      </c>
    </row>
    <row r="220" spans="1:4" x14ac:dyDescent="0.5">
      <c r="A220" t="s">
        <v>986</v>
      </c>
      <c r="B220" t="s">
        <v>610</v>
      </c>
      <c r="C220" t="e">
        <f>VLOOKUP(A220,Sinker!$A$1:$C$383,3,FALSE)</f>
        <v>#N/A</v>
      </c>
      <c r="D220">
        <v>87.5</v>
      </c>
    </row>
    <row r="221" spans="1:4" x14ac:dyDescent="0.5">
      <c r="A221" t="s">
        <v>184</v>
      </c>
      <c r="B221" t="s">
        <v>356</v>
      </c>
      <c r="C221">
        <f>VLOOKUP(A221,Sinker!$A$1:$C$383,3,FALSE)</f>
        <v>592761</v>
      </c>
      <c r="D221">
        <v>87.4</v>
      </c>
    </row>
    <row r="222" spans="1:4" x14ac:dyDescent="0.5">
      <c r="A222" t="s">
        <v>405</v>
      </c>
      <c r="B222" t="s">
        <v>247</v>
      </c>
      <c r="C222">
        <f>VLOOKUP(A222,Sinker!$A$1:$C$383,3,FALSE)</f>
        <v>660761</v>
      </c>
      <c r="D222">
        <v>87.4</v>
      </c>
    </row>
    <row r="223" spans="1:4" x14ac:dyDescent="0.5">
      <c r="A223" t="s">
        <v>292</v>
      </c>
      <c r="B223" t="s">
        <v>293</v>
      </c>
      <c r="C223">
        <f>VLOOKUP(A223,Sinker!$A$1:$C$383,3,FALSE)</f>
        <v>621219</v>
      </c>
      <c r="D223">
        <v>87.4</v>
      </c>
    </row>
    <row r="224" spans="1:4" x14ac:dyDescent="0.5">
      <c r="A224" t="s">
        <v>914</v>
      </c>
      <c r="B224" t="s">
        <v>175</v>
      </c>
      <c r="C224" t="e">
        <f>VLOOKUP(A224,Sinker!$A$1:$C$383,3,FALSE)</f>
        <v>#N/A</v>
      </c>
      <c r="D224">
        <v>87.3</v>
      </c>
    </row>
    <row r="225" spans="1:4" x14ac:dyDescent="0.5">
      <c r="A225" t="s">
        <v>504</v>
      </c>
      <c r="B225" t="s">
        <v>141</v>
      </c>
      <c r="C225">
        <f>VLOOKUP(A225,Sinker!$A$1:$C$383,3,FALSE)</f>
        <v>570666</v>
      </c>
      <c r="D225">
        <v>87.2</v>
      </c>
    </row>
    <row r="226" spans="1:4" x14ac:dyDescent="0.5">
      <c r="A226" t="s">
        <v>804</v>
      </c>
      <c r="B226" t="s">
        <v>805</v>
      </c>
      <c r="C226" t="e">
        <f>VLOOKUP(A226,Sinker!$A$1:$C$383,3,FALSE)</f>
        <v>#N/A</v>
      </c>
      <c r="D226">
        <v>87</v>
      </c>
    </row>
    <row r="227" spans="1:4" x14ac:dyDescent="0.5">
      <c r="A227" t="s">
        <v>269</v>
      </c>
      <c r="B227" t="s">
        <v>109</v>
      </c>
      <c r="C227">
        <f>VLOOKUP(A227,Sinker!$A$1:$C$383,3,FALSE)</f>
        <v>656731</v>
      </c>
      <c r="D227">
        <v>87</v>
      </c>
    </row>
    <row r="228" spans="1:4" x14ac:dyDescent="0.5">
      <c r="A228" t="s">
        <v>743</v>
      </c>
      <c r="B228" t="s">
        <v>89</v>
      </c>
      <c r="C228">
        <f>VLOOKUP(A228,Sinker!$A$1:$C$383,3,FALSE)</f>
        <v>656685</v>
      </c>
      <c r="D228">
        <v>86.9</v>
      </c>
    </row>
    <row r="229" spans="1:4" x14ac:dyDescent="0.5">
      <c r="A229" t="s">
        <v>94</v>
      </c>
      <c r="B229" t="s">
        <v>95</v>
      </c>
      <c r="C229" t="e">
        <f>VLOOKUP(A229,Sinker!$A$1:$C$383,3,FALSE)</f>
        <v>#N/A</v>
      </c>
      <c r="D229">
        <v>86.9</v>
      </c>
    </row>
    <row r="230" spans="1:4" x14ac:dyDescent="0.5">
      <c r="A230" t="s">
        <v>717</v>
      </c>
      <c r="B230" t="s">
        <v>718</v>
      </c>
      <c r="C230" t="e">
        <f>VLOOKUP(A230,Sinker!$A$1:$C$383,3,FALSE)</f>
        <v>#N/A</v>
      </c>
      <c r="D230">
        <v>86.8</v>
      </c>
    </row>
    <row r="231" spans="1:4" x14ac:dyDescent="0.5">
      <c r="A231" t="s">
        <v>867</v>
      </c>
      <c r="B231" t="s">
        <v>645</v>
      </c>
      <c r="C231" t="e">
        <f>VLOOKUP(A231,Sinker!$A$1:$C$383,3,FALSE)</f>
        <v>#N/A</v>
      </c>
      <c r="D231">
        <v>86.8</v>
      </c>
    </row>
    <row r="232" spans="1:4" x14ac:dyDescent="0.5">
      <c r="A232" t="s">
        <v>722</v>
      </c>
      <c r="B232" t="s">
        <v>723</v>
      </c>
      <c r="C232">
        <f>VLOOKUP(A232,Sinker!$A$1:$C$383,3,FALSE)</f>
        <v>660813</v>
      </c>
      <c r="D232">
        <v>86.7</v>
      </c>
    </row>
    <row r="233" spans="1:4" x14ac:dyDescent="0.5">
      <c r="A233" t="s">
        <v>629</v>
      </c>
      <c r="B233" t="s">
        <v>630</v>
      </c>
      <c r="C233" t="e">
        <f>VLOOKUP(A233,Sinker!$A$1:$C$383,3,FALSE)</f>
        <v>#N/A</v>
      </c>
      <c r="D233">
        <v>86.7</v>
      </c>
    </row>
    <row r="234" spans="1:4" x14ac:dyDescent="0.5">
      <c r="A234" t="s">
        <v>743</v>
      </c>
      <c r="B234" t="s">
        <v>360</v>
      </c>
      <c r="C234">
        <f>VLOOKUP(A234,Sinker!$A$1:$C$383,3,FALSE)</f>
        <v>656685</v>
      </c>
      <c r="D234">
        <v>86.6</v>
      </c>
    </row>
    <row r="235" spans="1:4" x14ac:dyDescent="0.5">
      <c r="A235" t="s">
        <v>118</v>
      </c>
      <c r="B235" t="s">
        <v>119</v>
      </c>
      <c r="C235">
        <f>VLOOKUP(A235,Sinker!$A$1:$C$383,3,FALSE)</f>
        <v>543294</v>
      </c>
      <c r="D235">
        <v>86.5</v>
      </c>
    </row>
    <row r="236" spans="1:4" x14ac:dyDescent="0.5">
      <c r="A236" t="s">
        <v>711</v>
      </c>
      <c r="B236" t="s">
        <v>115</v>
      </c>
      <c r="C236" t="e">
        <f>VLOOKUP(A236,Sinker!$A$1:$C$383,3,FALSE)</f>
        <v>#N/A</v>
      </c>
      <c r="D236">
        <v>86.5</v>
      </c>
    </row>
    <row r="237" spans="1:4" x14ac:dyDescent="0.5">
      <c r="A237" t="s">
        <v>547</v>
      </c>
      <c r="B237" t="s">
        <v>197</v>
      </c>
      <c r="C237" t="e">
        <f>VLOOKUP(A237,Sinker!$A$1:$C$383,3,FALSE)</f>
        <v>#N/A</v>
      </c>
      <c r="D237">
        <v>86.5</v>
      </c>
    </row>
    <row r="238" spans="1:4" x14ac:dyDescent="0.5">
      <c r="A238" t="s">
        <v>98</v>
      </c>
      <c r="B238" t="s">
        <v>99</v>
      </c>
      <c r="C238" t="e">
        <f>VLOOKUP(A238,Sinker!$A$1:$C$383,3,FALSE)</f>
        <v>#N/A</v>
      </c>
      <c r="D238">
        <v>86.5</v>
      </c>
    </row>
    <row r="239" spans="1:4" x14ac:dyDescent="0.5">
      <c r="A239" t="s">
        <v>196</v>
      </c>
      <c r="B239" t="s">
        <v>197</v>
      </c>
      <c r="C239" t="e">
        <f>VLOOKUP(A239,Sinker!$A$1:$C$383,3,FALSE)</f>
        <v>#N/A</v>
      </c>
      <c r="D239">
        <v>86.4</v>
      </c>
    </row>
    <row r="240" spans="1:4" x14ac:dyDescent="0.5">
      <c r="A240" t="s">
        <v>479</v>
      </c>
      <c r="B240" t="s">
        <v>25</v>
      </c>
      <c r="C240" t="e">
        <f>VLOOKUP(A240,Sinker!$A$1:$C$383,3,FALSE)</f>
        <v>#N/A</v>
      </c>
      <c r="D240">
        <v>86.2</v>
      </c>
    </row>
    <row r="241" spans="1:4" x14ac:dyDescent="0.5">
      <c r="A241" t="s">
        <v>286</v>
      </c>
      <c r="B241" t="s">
        <v>247</v>
      </c>
      <c r="C241">
        <f>VLOOKUP(A241,Sinker!$A$1:$C$383,3,FALSE)</f>
        <v>570632</v>
      </c>
      <c r="D241">
        <v>85.9</v>
      </c>
    </row>
    <row r="242" spans="1:4" x14ac:dyDescent="0.5">
      <c r="A242" t="s">
        <v>327</v>
      </c>
      <c r="B242" t="s">
        <v>45</v>
      </c>
      <c r="C242">
        <f>VLOOKUP(A242,Sinker!$A$1:$C$383,3,FALSE)</f>
        <v>621107</v>
      </c>
      <c r="D242">
        <v>85.9</v>
      </c>
    </row>
    <row r="243" spans="1:4" x14ac:dyDescent="0.5">
      <c r="A243" t="s">
        <v>950</v>
      </c>
      <c r="B243" t="s">
        <v>420</v>
      </c>
      <c r="C243" t="e">
        <f>VLOOKUP(A243,Sinker!$A$1:$C$383,3,FALSE)</f>
        <v>#N/A</v>
      </c>
      <c r="D243">
        <v>85.9</v>
      </c>
    </row>
    <row r="244" spans="1:4" x14ac:dyDescent="0.5">
      <c r="A244" t="s">
        <v>835</v>
      </c>
      <c r="B244" t="s">
        <v>456</v>
      </c>
      <c r="C244" t="e">
        <f>VLOOKUP(A244,Sinker!$A$1:$C$383,3,FALSE)</f>
        <v>#N/A</v>
      </c>
      <c r="D244">
        <v>85.9</v>
      </c>
    </row>
    <row r="245" spans="1:4" x14ac:dyDescent="0.5">
      <c r="A245" t="s">
        <v>148</v>
      </c>
      <c r="B245" t="s">
        <v>149</v>
      </c>
      <c r="C245">
        <f>VLOOKUP(A245,Sinker!$A$1:$C$383,3,FALSE)</f>
        <v>593958</v>
      </c>
      <c r="D245">
        <v>85.9</v>
      </c>
    </row>
    <row r="246" spans="1:4" x14ac:dyDescent="0.5">
      <c r="A246" t="s">
        <v>539</v>
      </c>
      <c r="B246" t="s">
        <v>577</v>
      </c>
      <c r="C246">
        <f>VLOOKUP(A246,Sinker!$A$1:$C$383,3,FALSE)</f>
        <v>606424</v>
      </c>
      <c r="D246">
        <v>85.8</v>
      </c>
    </row>
    <row r="247" spans="1:4" x14ac:dyDescent="0.5">
      <c r="A247" t="s">
        <v>112</v>
      </c>
      <c r="B247" t="s">
        <v>113</v>
      </c>
      <c r="C247" t="e">
        <f>VLOOKUP(A247,Sinker!$A$1:$C$383,3,FALSE)</f>
        <v>#N/A</v>
      </c>
      <c r="D247">
        <v>85.7</v>
      </c>
    </row>
    <row r="248" spans="1:4" x14ac:dyDescent="0.5">
      <c r="A248" t="s">
        <v>954</v>
      </c>
      <c r="B248" t="s">
        <v>220</v>
      </c>
      <c r="C248" t="e">
        <f>VLOOKUP(A248,Sinker!$A$1:$C$383,3,FALSE)</f>
        <v>#N/A</v>
      </c>
      <c r="D248">
        <v>85.7</v>
      </c>
    </row>
    <row r="249" spans="1:4" x14ac:dyDescent="0.5">
      <c r="A249" t="s">
        <v>440</v>
      </c>
      <c r="B249" t="s">
        <v>441</v>
      </c>
      <c r="C249" t="e">
        <f>VLOOKUP(A249,Sinker!$A$1:$C$383,3,FALSE)</f>
        <v>#N/A</v>
      </c>
      <c r="D249">
        <v>85.6</v>
      </c>
    </row>
    <row r="250" spans="1:4" x14ac:dyDescent="0.5">
      <c r="A250" t="s">
        <v>531</v>
      </c>
      <c r="B250" t="s">
        <v>119</v>
      </c>
      <c r="C250">
        <f>VLOOKUP(A250,Sinker!$A$1:$C$383,3,FALSE)</f>
        <v>608335</v>
      </c>
      <c r="D250">
        <v>85.5</v>
      </c>
    </row>
    <row r="251" spans="1:4" x14ac:dyDescent="0.5">
      <c r="A251" t="s">
        <v>523</v>
      </c>
      <c r="B251" t="s">
        <v>274</v>
      </c>
      <c r="C251" t="e">
        <f>VLOOKUP(A251,Sinker!$A$1:$C$383,3,FALSE)</f>
        <v>#N/A</v>
      </c>
      <c r="D251">
        <v>85.5</v>
      </c>
    </row>
    <row r="252" spans="1:4" x14ac:dyDescent="0.5">
      <c r="A252" t="s">
        <v>539</v>
      </c>
      <c r="B252" t="s">
        <v>141</v>
      </c>
      <c r="C252">
        <f>VLOOKUP(A252,Sinker!$A$1:$C$383,3,FALSE)</f>
        <v>606424</v>
      </c>
      <c r="D252">
        <v>85.4</v>
      </c>
    </row>
    <row r="253" spans="1:4" x14ac:dyDescent="0.5">
      <c r="A253" t="s">
        <v>995</v>
      </c>
      <c r="B253" t="s">
        <v>994</v>
      </c>
      <c r="C253">
        <f>VLOOKUP(A253,Sinker!$A$1:$C$383,3,FALSE)</f>
        <v>668941</v>
      </c>
      <c r="D253">
        <v>85.4</v>
      </c>
    </row>
    <row r="254" spans="1:4" x14ac:dyDescent="0.5">
      <c r="A254" t="s">
        <v>543</v>
      </c>
      <c r="B254" t="s">
        <v>544</v>
      </c>
      <c r="C254">
        <f>VLOOKUP(A254,Sinker!$A$1:$C$383,3,FALSE)</f>
        <v>621249</v>
      </c>
      <c r="D254">
        <v>85.3</v>
      </c>
    </row>
    <row r="255" spans="1:4" x14ac:dyDescent="0.5">
      <c r="A255" t="s">
        <v>508</v>
      </c>
      <c r="B255" t="s">
        <v>360</v>
      </c>
      <c r="C255" t="e">
        <f>VLOOKUP(A255,Sinker!$A$1:$C$383,3,FALSE)</f>
        <v>#N/A</v>
      </c>
      <c r="D255">
        <v>85.1</v>
      </c>
    </row>
    <row r="256" spans="1:4" x14ac:dyDescent="0.5">
      <c r="A256" t="s">
        <v>208</v>
      </c>
      <c r="B256" t="s">
        <v>170</v>
      </c>
      <c r="C256" t="e">
        <f>VLOOKUP(A256,Sinker!$A$1:$C$383,3,FALSE)</f>
        <v>#N/A</v>
      </c>
      <c r="D256">
        <v>85.1</v>
      </c>
    </row>
    <row r="257" spans="1:4" x14ac:dyDescent="0.5">
      <c r="A257" t="s">
        <v>766</v>
      </c>
      <c r="B257" t="s">
        <v>511</v>
      </c>
      <c r="C257" t="e">
        <f>VLOOKUP(A257,Sinker!$A$1:$C$383,3,FALSE)</f>
        <v>#N/A</v>
      </c>
      <c r="D257">
        <v>84.9</v>
      </c>
    </row>
    <row r="258" spans="1:4" x14ac:dyDescent="0.5">
      <c r="A258" t="s">
        <v>683</v>
      </c>
      <c r="B258" t="s">
        <v>170</v>
      </c>
      <c r="C258" t="e">
        <f>VLOOKUP(A258,Sinker!$A$1:$C$383,3,FALSE)</f>
        <v>#N/A</v>
      </c>
      <c r="D258">
        <v>84.9</v>
      </c>
    </row>
    <row r="259" spans="1:4" x14ac:dyDescent="0.5">
      <c r="A259" t="s">
        <v>200</v>
      </c>
      <c r="B259" t="s">
        <v>393</v>
      </c>
      <c r="C259" t="e">
        <f>VLOOKUP(A259,Sinker!$A$1:$C$383,3,FALSE)</f>
        <v>#N/A</v>
      </c>
      <c r="D259">
        <v>84.9</v>
      </c>
    </row>
    <row r="260" spans="1:4" x14ac:dyDescent="0.5">
      <c r="A260" t="s">
        <v>114</v>
      </c>
      <c r="B260" t="s">
        <v>115</v>
      </c>
      <c r="C260">
        <f>VLOOKUP(A260,Sinker!$A$1:$C$383,3,FALSE)</f>
        <v>543475</v>
      </c>
      <c r="D260">
        <v>84.6</v>
      </c>
    </row>
    <row r="261" spans="1:4" x14ac:dyDescent="0.5">
      <c r="A261" t="s">
        <v>399</v>
      </c>
      <c r="B261" t="s">
        <v>400</v>
      </c>
      <c r="C261" t="e">
        <f>VLOOKUP(A261,Sinker!$A$1:$C$383,3,FALSE)</f>
        <v>#N/A</v>
      </c>
      <c r="D261">
        <v>84.6</v>
      </c>
    </row>
    <row r="262" spans="1:4" x14ac:dyDescent="0.5">
      <c r="A262" t="s">
        <v>982</v>
      </c>
      <c r="B262" t="s">
        <v>981</v>
      </c>
      <c r="C262" t="e">
        <f>VLOOKUP(A262,Sinker!$A$1:$C$383,3,FALSE)</f>
        <v>#N/A</v>
      </c>
      <c r="D262">
        <v>84.5</v>
      </c>
    </row>
    <row r="263" spans="1:4" x14ac:dyDescent="0.5">
      <c r="A263" t="s">
        <v>992</v>
      </c>
      <c r="B263" t="s">
        <v>105</v>
      </c>
      <c r="C263" t="e">
        <f>VLOOKUP(A263,Sinker!$A$1:$C$383,3,FALSE)</f>
        <v>#N/A</v>
      </c>
      <c r="D263">
        <v>84.4</v>
      </c>
    </row>
    <row r="264" spans="1:4" x14ac:dyDescent="0.5">
      <c r="A264" t="s">
        <v>166</v>
      </c>
      <c r="B264" t="s">
        <v>57</v>
      </c>
      <c r="C264" t="e">
        <f>VLOOKUP(A264,Sinker!$A$1:$C$383,3,FALSE)</f>
        <v>#N/A</v>
      </c>
      <c r="D264">
        <v>84.4</v>
      </c>
    </row>
    <row r="265" spans="1:4" x14ac:dyDescent="0.5">
      <c r="A265" t="s">
        <v>562</v>
      </c>
      <c r="B265" t="s">
        <v>274</v>
      </c>
      <c r="C265" t="e">
        <f>VLOOKUP(A265,Sinker!$A$1:$C$383,3,FALSE)</f>
        <v>#N/A</v>
      </c>
      <c r="D265">
        <v>84.3</v>
      </c>
    </row>
    <row r="266" spans="1:4" x14ac:dyDescent="0.5">
      <c r="A266" t="s">
        <v>254</v>
      </c>
      <c r="B266" t="s">
        <v>255</v>
      </c>
      <c r="C266" t="e">
        <f>VLOOKUP(A266,Sinker!$A$1:$C$383,3,FALSE)</f>
        <v>#N/A</v>
      </c>
      <c r="D266">
        <v>83.9</v>
      </c>
    </row>
    <row r="267" spans="1:4" x14ac:dyDescent="0.5">
      <c r="A267" t="s">
        <v>987</v>
      </c>
      <c r="B267" t="s">
        <v>586</v>
      </c>
      <c r="C267" t="e">
        <f>VLOOKUP(A267,Sinker!$A$1:$C$383,3,FALSE)</f>
        <v>#N/A</v>
      </c>
      <c r="D267">
        <v>83.8</v>
      </c>
    </row>
    <row r="268" spans="1:4" x14ac:dyDescent="0.5">
      <c r="A268" t="s">
        <v>674</v>
      </c>
      <c r="B268" t="s">
        <v>572</v>
      </c>
      <c r="C268" t="e">
        <f>VLOOKUP(A268,Sinker!$A$1:$C$383,3,FALSE)</f>
        <v>#N/A</v>
      </c>
      <c r="D268">
        <v>83.7</v>
      </c>
    </row>
    <row r="269" spans="1:4" x14ac:dyDescent="0.5">
      <c r="A269" t="s">
        <v>250</v>
      </c>
      <c r="B269" t="s">
        <v>251</v>
      </c>
      <c r="C269" t="e">
        <f>VLOOKUP(A269,Sinker!$A$1:$C$383,3,FALSE)</f>
        <v>#N/A</v>
      </c>
      <c r="D269">
        <v>83.6</v>
      </c>
    </row>
    <row r="270" spans="1:4" x14ac:dyDescent="0.5">
      <c r="A270" t="s">
        <v>744</v>
      </c>
      <c r="B270" t="s">
        <v>139</v>
      </c>
      <c r="C270" t="e">
        <f>VLOOKUP(A270,Sinker!$A$1:$C$383,3,FALSE)</f>
        <v>#N/A</v>
      </c>
      <c r="D270">
        <v>83.6</v>
      </c>
    </row>
    <row r="271" spans="1:4" x14ac:dyDescent="0.5">
      <c r="A271" t="s">
        <v>257</v>
      </c>
      <c r="B271" t="s">
        <v>423</v>
      </c>
      <c r="C271">
        <f>VLOOKUP(A271,Sinker!$A$1:$C$383,3,FALSE)</f>
        <v>605347</v>
      </c>
      <c r="D271">
        <v>83.6</v>
      </c>
    </row>
    <row r="272" spans="1:4" x14ac:dyDescent="0.5">
      <c r="A272" t="s">
        <v>78</v>
      </c>
      <c r="B272" t="s">
        <v>79</v>
      </c>
      <c r="C272" t="e">
        <f>VLOOKUP(A272,Sinker!$A$1:$C$383,3,FALSE)</f>
        <v>#N/A</v>
      </c>
      <c r="D272">
        <v>83.6</v>
      </c>
    </row>
    <row r="273" spans="1:4" x14ac:dyDescent="0.5">
      <c r="A273" t="s">
        <v>813</v>
      </c>
      <c r="B273" t="s">
        <v>814</v>
      </c>
      <c r="C273" t="e">
        <f>VLOOKUP(A273,Sinker!$A$1:$C$383,3,FALSE)</f>
        <v>#N/A</v>
      </c>
      <c r="D273">
        <v>83.5</v>
      </c>
    </row>
    <row r="274" spans="1:4" x14ac:dyDescent="0.5">
      <c r="A274" t="s">
        <v>523</v>
      </c>
      <c r="B274" t="s">
        <v>181</v>
      </c>
      <c r="C274" t="e">
        <f>VLOOKUP(A274,Sinker!$A$1:$C$383,3,FALSE)</f>
        <v>#N/A</v>
      </c>
      <c r="D274">
        <v>83.3</v>
      </c>
    </row>
    <row r="275" spans="1:4" x14ac:dyDescent="0.5">
      <c r="A275" t="s">
        <v>52</v>
      </c>
      <c r="B275" t="s">
        <v>53</v>
      </c>
      <c r="C275" t="e">
        <f>VLOOKUP(A275,Sinker!$A$1:$C$383,3,FALSE)</f>
        <v>#N/A</v>
      </c>
      <c r="D275">
        <v>83.3</v>
      </c>
    </row>
    <row r="276" spans="1:4" x14ac:dyDescent="0.5">
      <c r="A276" t="s">
        <v>218</v>
      </c>
      <c r="B276" t="s">
        <v>119</v>
      </c>
      <c r="C276" t="e">
        <f>VLOOKUP(A276,Sinker!$A$1:$C$383,3,FALSE)</f>
        <v>#N/A</v>
      </c>
      <c r="D276">
        <v>83.3</v>
      </c>
    </row>
    <row r="277" spans="1:4" x14ac:dyDescent="0.5">
      <c r="A277" t="s">
        <v>549</v>
      </c>
      <c r="B277" t="s">
        <v>696</v>
      </c>
      <c r="C277" t="e">
        <f>VLOOKUP(A277,Sinker!$A$1:$C$383,3,FALSE)</f>
        <v>#N/A</v>
      </c>
      <c r="D277">
        <v>83.3</v>
      </c>
    </row>
    <row r="278" spans="1:4" x14ac:dyDescent="0.5">
      <c r="A278" t="s">
        <v>478</v>
      </c>
      <c r="B278" t="s">
        <v>305</v>
      </c>
      <c r="C278" t="e">
        <f>VLOOKUP(A278,Sinker!$A$1:$C$383,3,FALSE)</f>
        <v>#N/A</v>
      </c>
      <c r="D278">
        <v>83.3</v>
      </c>
    </row>
    <row r="279" spans="1:4" x14ac:dyDescent="0.5">
      <c r="A279" t="s">
        <v>708</v>
      </c>
      <c r="B279" t="s">
        <v>57</v>
      </c>
      <c r="C279" t="e">
        <f>VLOOKUP(A279,Sinker!$A$1:$C$383,3,FALSE)</f>
        <v>#N/A</v>
      </c>
      <c r="D279">
        <v>83.2</v>
      </c>
    </row>
    <row r="280" spans="1:4" x14ac:dyDescent="0.5">
      <c r="A280" t="s">
        <v>90</v>
      </c>
      <c r="B280" t="s">
        <v>91</v>
      </c>
      <c r="C280" t="e">
        <f>VLOOKUP(A280,Sinker!$A$1:$C$383,3,FALSE)</f>
        <v>#N/A</v>
      </c>
      <c r="D280">
        <v>83.1</v>
      </c>
    </row>
    <row r="281" spans="1:4" x14ac:dyDescent="0.5">
      <c r="A281" t="s">
        <v>389</v>
      </c>
      <c r="B281" t="s">
        <v>390</v>
      </c>
      <c r="C281" t="e">
        <f>VLOOKUP(A281,Sinker!$A$1:$C$383,3,FALSE)</f>
        <v>#N/A</v>
      </c>
      <c r="D281">
        <v>83</v>
      </c>
    </row>
    <row r="282" spans="1:4" x14ac:dyDescent="0.5">
      <c r="A282" t="s">
        <v>614</v>
      </c>
      <c r="B282" t="s">
        <v>37</v>
      </c>
      <c r="C282">
        <f>VLOOKUP(A282,Sinker!$A$1:$C$383,3,FALSE)</f>
        <v>453192</v>
      </c>
      <c r="D282">
        <v>82.9</v>
      </c>
    </row>
    <row r="283" spans="1:4" x14ac:dyDescent="0.5">
      <c r="A283" t="s">
        <v>457</v>
      </c>
      <c r="B283" t="s">
        <v>139</v>
      </c>
      <c r="C283" t="e">
        <f>VLOOKUP(A283,Sinker!$A$1:$C$383,3,FALSE)</f>
        <v>#N/A</v>
      </c>
      <c r="D283">
        <v>82.8</v>
      </c>
    </row>
    <row r="284" spans="1:4" x14ac:dyDescent="0.5">
      <c r="A284" t="s">
        <v>830</v>
      </c>
      <c r="B284" t="s">
        <v>605</v>
      </c>
      <c r="C284">
        <f>VLOOKUP(A284,Sinker!$A$1:$C$383,3,FALSE)</f>
        <v>571882</v>
      </c>
      <c r="D284">
        <v>82.8</v>
      </c>
    </row>
    <row r="285" spans="1:4" x14ac:dyDescent="0.5">
      <c r="A285" t="s">
        <v>568</v>
      </c>
      <c r="B285" t="s">
        <v>139</v>
      </c>
      <c r="C285" t="e">
        <f>VLOOKUP(A285,Sinker!$A$1:$C$383,3,FALSE)</f>
        <v>#N/A</v>
      </c>
      <c r="D285">
        <v>82.8</v>
      </c>
    </row>
    <row r="286" spans="1:4" x14ac:dyDescent="0.5">
      <c r="A286" t="s">
        <v>759</v>
      </c>
      <c r="B286" t="s">
        <v>481</v>
      </c>
      <c r="C286" t="e">
        <f>VLOOKUP(A286,Sinker!$A$1:$C$383,3,FALSE)</f>
        <v>#N/A</v>
      </c>
      <c r="D286">
        <v>82.7</v>
      </c>
    </row>
    <row r="287" spans="1:4" x14ac:dyDescent="0.5">
      <c r="A287" t="s">
        <v>433</v>
      </c>
      <c r="B287" t="s">
        <v>434</v>
      </c>
      <c r="C287" t="e">
        <f>VLOOKUP(A287,Sinker!$A$1:$C$383,3,FALSE)</f>
        <v>#N/A</v>
      </c>
      <c r="D287">
        <v>82.6</v>
      </c>
    </row>
    <row r="288" spans="1:4" x14ac:dyDescent="0.5">
      <c r="A288" t="s">
        <v>32</v>
      </c>
      <c r="B288" t="s">
        <v>33</v>
      </c>
      <c r="C288">
        <f>VLOOKUP(A288,Sinker!$A$1:$C$383,3,FALSE)</f>
        <v>457918</v>
      </c>
      <c r="D288">
        <v>82.5</v>
      </c>
    </row>
    <row r="289" spans="1:4" x14ac:dyDescent="0.5">
      <c r="A289" t="s">
        <v>620</v>
      </c>
      <c r="B289" t="s">
        <v>73</v>
      </c>
      <c r="C289" t="e">
        <f>VLOOKUP(A289,Sinker!$A$1:$C$383,3,FALSE)</f>
        <v>#N/A</v>
      </c>
      <c r="D289">
        <v>82.5</v>
      </c>
    </row>
    <row r="290" spans="1:4" x14ac:dyDescent="0.5">
      <c r="A290" t="s">
        <v>382</v>
      </c>
      <c r="B290" t="s">
        <v>731</v>
      </c>
      <c r="C290">
        <f>VLOOKUP(A290,Sinker!$A$1:$C$383,3,FALSE)</f>
        <v>605447</v>
      </c>
      <c r="D290">
        <v>82.2</v>
      </c>
    </row>
    <row r="291" spans="1:4" x14ac:dyDescent="0.5">
      <c r="A291" t="s">
        <v>940</v>
      </c>
      <c r="B291" t="s">
        <v>941</v>
      </c>
      <c r="C291" t="e">
        <f>VLOOKUP(A291,Sinker!$A$1:$C$383,3,FALSE)</f>
        <v>#N/A</v>
      </c>
      <c r="D291">
        <v>82.2</v>
      </c>
    </row>
    <row r="292" spans="1:4" x14ac:dyDescent="0.5">
      <c r="A292" t="s">
        <v>989</v>
      </c>
      <c r="B292" t="s">
        <v>170</v>
      </c>
      <c r="C292" t="e">
        <f>VLOOKUP(A292,Sinker!$A$1:$C$383,3,FALSE)</f>
        <v>#N/A</v>
      </c>
      <c r="D292">
        <v>82.1</v>
      </c>
    </row>
    <row r="293" spans="1:4" x14ac:dyDescent="0.5">
      <c r="A293" t="s">
        <v>881</v>
      </c>
      <c r="B293" t="s">
        <v>882</v>
      </c>
      <c r="C293" t="e">
        <f>VLOOKUP(A293,Sinker!$A$1:$C$383,3,FALSE)</f>
        <v>#N/A</v>
      </c>
      <c r="D293">
        <v>82.1</v>
      </c>
    </row>
    <row r="294" spans="1:4" x14ac:dyDescent="0.5">
      <c r="A294" t="s">
        <v>150</v>
      </c>
      <c r="B294" t="s">
        <v>151</v>
      </c>
      <c r="C294" t="e">
        <f>VLOOKUP(A294,Sinker!$A$1:$C$383,3,FALSE)</f>
        <v>#N/A</v>
      </c>
      <c r="D294">
        <v>82</v>
      </c>
    </row>
    <row r="295" spans="1:4" x14ac:dyDescent="0.5">
      <c r="A295" t="s">
        <v>576</v>
      </c>
      <c r="B295" t="s">
        <v>282</v>
      </c>
      <c r="C295" t="e">
        <f>VLOOKUP(A295,Sinker!$A$1:$C$383,3,FALSE)</f>
        <v>#N/A</v>
      </c>
      <c r="D295">
        <v>81.8</v>
      </c>
    </row>
    <row r="296" spans="1:4" x14ac:dyDescent="0.5">
      <c r="A296" t="s">
        <v>209</v>
      </c>
      <c r="B296" t="s">
        <v>210</v>
      </c>
      <c r="C296" t="e">
        <f>VLOOKUP(A296,Sinker!$A$1:$C$383,3,FALSE)</f>
        <v>#N/A</v>
      </c>
      <c r="D296">
        <v>81.8</v>
      </c>
    </row>
    <row r="297" spans="1:4" x14ac:dyDescent="0.5">
      <c r="A297" t="s">
        <v>391</v>
      </c>
      <c r="B297" t="s">
        <v>392</v>
      </c>
      <c r="C297" t="e">
        <f>VLOOKUP(A297,Sinker!$A$1:$C$383,3,FALSE)</f>
        <v>#N/A</v>
      </c>
      <c r="D297">
        <v>81.7</v>
      </c>
    </row>
    <row r="298" spans="1:4" x14ac:dyDescent="0.5">
      <c r="A298" t="s">
        <v>501</v>
      </c>
      <c r="B298" t="s">
        <v>502</v>
      </c>
      <c r="C298" t="e">
        <f>VLOOKUP(A298,Sinker!$A$1:$C$383,3,FALSE)</f>
        <v>#N/A</v>
      </c>
      <c r="D298">
        <v>81.7</v>
      </c>
    </row>
    <row r="299" spans="1:4" x14ac:dyDescent="0.5">
      <c r="A299" t="s">
        <v>793</v>
      </c>
      <c r="B299" t="s">
        <v>353</v>
      </c>
      <c r="C299" t="e">
        <f>VLOOKUP(A299,Sinker!$A$1:$C$383,3,FALSE)</f>
        <v>#N/A</v>
      </c>
      <c r="D299">
        <v>81.599999999999994</v>
      </c>
    </row>
    <row r="300" spans="1:4" x14ac:dyDescent="0.5">
      <c r="A300" t="s">
        <v>606</v>
      </c>
      <c r="B300" t="s">
        <v>776</v>
      </c>
      <c r="C300">
        <f>VLOOKUP(A300,Sinker!$A$1:$C$383,3,FALSE)</f>
        <v>607237</v>
      </c>
      <c r="D300">
        <v>81.400000000000006</v>
      </c>
    </row>
    <row r="301" spans="1:4" x14ac:dyDescent="0.5">
      <c r="A301" t="s">
        <v>265</v>
      </c>
      <c r="B301" t="s">
        <v>266</v>
      </c>
      <c r="C301" t="e">
        <f>VLOOKUP(A301,Sinker!$A$1:$C$383,3,FALSE)</f>
        <v>#N/A</v>
      </c>
      <c r="D301">
        <v>81.400000000000006</v>
      </c>
    </row>
    <row r="302" spans="1:4" x14ac:dyDescent="0.5">
      <c r="A302" t="s">
        <v>980</v>
      </c>
      <c r="B302" t="s">
        <v>969</v>
      </c>
      <c r="C302" t="e">
        <f>VLOOKUP(A302,Sinker!$A$1:$C$383,3,FALSE)</f>
        <v>#N/A</v>
      </c>
      <c r="D302">
        <v>81.400000000000006</v>
      </c>
    </row>
    <row r="303" spans="1:4" x14ac:dyDescent="0.5">
      <c r="A303" t="s">
        <v>712</v>
      </c>
      <c r="B303" t="s">
        <v>25</v>
      </c>
      <c r="C303" t="e">
        <f>VLOOKUP(A303,Sinker!$A$1:$C$383,3,FALSE)</f>
        <v>#N/A</v>
      </c>
      <c r="D303">
        <v>81.3</v>
      </c>
    </row>
    <row r="304" spans="1:4" x14ac:dyDescent="0.5">
      <c r="A304" t="s">
        <v>439</v>
      </c>
      <c r="B304" t="s">
        <v>45</v>
      </c>
      <c r="C304" t="e">
        <f>VLOOKUP(A304,Sinker!$A$1:$C$383,3,FALSE)</f>
        <v>#N/A</v>
      </c>
      <c r="D304">
        <v>81.2</v>
      </c>
    </row>
    <row r="305" spans="1:4" x14ac:dyDescent="0.5">
      <c r="A305" t="s">
        <v>699</v>
      </c>
      <c r="B305" t="s">
        <v>41</v>
      </c>
      <c r="C305" t="e">
        <f>VLOOKUP(A305,Sinker!$A$1:$C$383,3,FALSE)</f>
        <v>#N/A</v>
      </c>
      <c r="D305">
        <v>81.099999999999994</v>
      </c>
    </row>
    <row r="306" spans="1:4" x14ac:dyDescent="0.5">
      <c r="A306" t="s">
        <v>482</v>
      </c>
      <c r="B306" t="s">
        <v>577</v>
      </c>
      <c r="C306">
        <f>VLOOKUP(A306,Sinker!$A$1:$C$383,3,FALSE)</f>
        <v>429722</v>
      </c>
      <c r="D306">
        <v>81</v>
      </c>
    </row>
    <row r="307" spans="1:4" x14ac:dyDescent="0.5">
      <c r="A307" t="s">
        <v>752</v>
      </c>
      <c r="B307" t="s">
        <v>189</v>
      </c>
      <c r="C307" t="e">
        <f>VLOOKUP(A307,Sinker!$A$1:$C$383,3,FALSE)</f>
        <v>#N/A</v>
      </c>
      <c r="D307">
        <v>81</v>
      </c>
    </row>
    <row r="308" spans="1:4" x14ac:dyDescent="0.5">
      <c r="A308" t="s">
        <v>437</v>
      </c>
      <c r="B308" t="s">
        <v>438</v>
      </c>
      <c r="C308" t="e">
        <f>VLOOKUP(A308,Sinker!$A$1:$C$383,3,FALSE)</f>
        <v>#N/A</v>
      </c>
      <c r="D308">
        <v>81</v>
      </c>
    </row>
    <row r="309" spans="1:4" x14ac:dyDescent="0.5">
      <c r="A309" t="s">
        <v>345</v>
      </c>
      <c r="B309" t="s">
        <v>346</v>
      </c>
      <c r="C309">
        <f>VLOOKUP(A309,Sinker!$A$1:$C$383,3,FALSE)</f>
        <v>656954</v>
      </c>
      <c r="D309">
        <v>80.900000000000006</v>
      </c>
    </row>
    <row r="310" spans="1:4" x14ac:dyDescent="0.5">
      <c r="A310" t="s">
        <v>421</v>
      </c>
      <c r="B310" t="s">
        <v>422</v>
      </c>
      <c r="C310" t="e">
        <f>VLOOKUP(A310,Sinker!$A$1:$C$383,3,FALSE)</f>
        <v>#N/A</v>
      </c>
      <c r="D310">
        <v>80.900000000000006</v>
      </c>
    </row>
    <row r="311" spans="1:4" x14ac:dyDescent="0.5">
      <c r="A311" t="s">
        <v>684</v>
      </c>
      <c r="B311" t="s">
        <v>685</v>
      </c>
      <c r="C311" t="e">
        <f>VLOOKUP(A311,Sinker!$A$1:$C$383,3,FALSE)</f>
        <v>#N/A</v>
      </c>
      <c r="D311">
        <v>80.900000000000006</v>
      </c>
    </row>
    <row r="312" spans="1:4" x14ac:dyDescent="0.5">
      <c r="A312" t="s">
        <v>856</v>
      </c>
      <c r="B312" t="s">
        <v>857</v>
      </c>
      <c r="C312" t="e">
        <f>VLOOKUP(A312,Sinker!$A$1:$C$383,3,FALSE)</f>
        <v>#N/A</v>
      </c>
      <c r="D312">
        <v>80.8</v>
      </c>
    </row>
    <row r="313" spans="1:4" x14ac:dyDescent="0.5">
      <c r="A313" t="s">
        <v>82</v>
      </c>
      <c r="B313" t="s">
        <v>83</v>
      </c>
      <c r="C313" t="e">
        <f>VLOOKUP(A313,Sinker!$A$1:$C$383,3,FALSE)</f>
        <v>#N/A</v>
      </c>
      <c r="D313">
        <v>80.8</v>
      </c>
    </row>
    <row r="314" spans="1:4" x14ac:dyDescent="0.5">
      <c r="A314" t="s">
        <v>614</v>
      </c>
      <c r="B314" t="s">
        <v>511</v>
      </c>
      <c r="C314">
        <f>VLOOKUP(A314,Sinker!$A$1:$C$383,3,FALSE)</f>
        <v>453192</v>
      </c>
      <c r="D314">
        <v>80.8</v>
      </c>
    </row>
    <row r="315" spans="1:4" x14ac:dyDescent="0.5">
      <c r="A315" t="s">
        <v>489</v>
      </c>
      <c r="B315" t="s">
        <v>447</v>
      </c>
      <c r="C315">
        <f>VLOOKUP(A315,Sinker!$A$1:$C$383,3,FALSE)</f>
        <v>656529</v>
      </c>
      <c r="D315">
        <v>80.599999999999994</v>
      </c>
    </row>
    <row r="316" spans="1:4" x14ac:dyDescent="0.5">
      <c r="A316" t="s">
        <v>339</v>
      </c>
      <c r="B316" t="s">
        <v>340</v>
      </c>
      <c r="C316" t="e">
        <f>VLOOKUP(A316,Sinker!$A$1:$C$383,3,FALSE)</f>
        <v>#N/A</v>
      </c>
      <c r="D316">
        <v>80.2</v>
      </c>
    </row>
    <row r="317" spans="1:4" x14ac:dyDescent="0.5">
      <c r="A317" t="s">
        <v>751</v>
      </c>
      <c r="B317" t="s">
        <v>73</v>
      </c>
      <c r="C317" t="e">
        <f>VLOOKUP(A317,Sinker!$A$1:$C$383,3,FALSE)</f>
        <v>#N/A</v>
      </c>
      <c r="D317">
        <v>80.2</v>
      </c>
    </row>
    <row r="318" spans="1:4" x14ac:dyDescent="0.5">
      <c r="A318" t="s">
        <v>908</v>
      </c>
      <c r="B318" t="s">
        <v>909</v>
      </c>
      <c r="C318" t="e">
        <f>VLOOKUP(A318,Sinker!$A$1:$C$383,3,FALSE)</f>
        <v>#N/A</v>
      </c>
      <c r="D318">
        <v>80</v>
      </c>
    </row>
    <row r="319" spans="1:4" x14ac:dyDescent="0.5">
      <c r="A319" t="s">
        <v>639</v>
      </c>
      <c r="B319" t="s">
        <v>640</v>
      </c>
      <c r="C319" t="e">
        <f>VLOOKUP(A319,Sinker!$A$1:$C$383,3,FALSE)</f>
        <v>#N/A</v>
      </c>
      <c r="D319">
        <v>80</v>
      </c>
    </row>
    <row r="320" spans="1:4" x14ac:dyDescent="0.5">
      <c r="A320" t="s">
        <v>789</v>
      </c>
      <c r="B320" t="s">
        <v>790</v>
      </c>
      <c r="C320" t="e">
        <f>VLOOKUP(A320,Sinker!$A$1:$C$383,3,FALSE)</f>
        <v>#N/A</v>
      </c>
      <c r="D320">
        <v>80</v>
      </c>
    </row>
    <row r="321" spans="1:4" x14ac:dyDescent="0.5">
      <c r="A321" t="s">
        <v>733</v>
      </c>
      <c r="B321" t="s">
        <v>734</v>
      </c>
      <c r="C321" t="e">
        <f>VLOOKUP(A321,Sinker!$A$1:$C$383,3,FALSE)</f>
        <v>#N/A</v>
      </c>
      <c r="D321">
        <v>79.8</v>
      </c>
    </row>
    <row r="322" spans="1:4" x14ac:dyDescent="0.5">
      <c r="A322" t="s">
        <v>736</v>
      </c>
      <c r="B322" t="s">
        <v>737</v>
      </c>
      <c r="C322" t="e">
        <f>VLOOKUP(A322,Sinker!$A$1:$C$383,3,FALSE)</f>
        <v>#N/A</v>
      </c>
      <c r="D322">
        <v>79.5</v>
      </c>
    </row>
    <row r="323" spans="1:4" x14ac:dyDescent="0.5">
      <c r="A323" t="s">
        <v>680</v>
      </c>
      <c r="B323" t="s">
        <v>681</v>
      </c>
      <c r="C323" t="e">
        <f>VLOOKUP(A323,Sinker!$A$1:$C$383,3,FALSE)</f>
        <v>#N/A</v>
      </c>
      <c r="D323">
        <v>79.5</v>
      </c>
    </row>
    <row r="324" spans="1:4" x14ac:dyDescent="0.5">
      <c r="A324" t="s">
        <v>548</v>
      </c>
      <c r="B324" t="s">
        <v>37</v>
      </c>
      <c r="C324" t="e">
        <f>VLOOKUP(A324,Sinker!$A$1:$C$383,3,FALSE)</f>
        <v>#N/A</v>
      </c>
      <c r="D324">
        <v>79.099999999999994</v>
      </c>
    </row>
    <row r="325" spans="1:4" x14ac:dyDescent="0.5">
      <c r="A325" t="s">
        <v>977</v>
      </c>
      <c r="B325" t="s">
        <v>869</v>
      </c>
      <c r="C325" t="e">
        <f>VLOOKUP(A325,Sinker!$A$1:$C$383,3,FALSE)</f>
        <v>#N/A</v>
      </c>
      <c r="D325">
        <v>79</v>
      </c>
    </row>
    <row r="326" spans="1:4" x14ac:dyDescent="0.5">
      <c r="A326" t="s">
        <v>215</v>
      </c>
      <c r="B326" t="s">
        <v>216</v>
      </c>
      <c r="C326" t="e">
        <f>VLOOKUP(A326,Sinker!$A$1:$C$383,3,FALSE)</f>
        <v>#N/A</v>
      </c>
      <c r="D326">
        <v>78.900000000000006</v>
      </c>
    </row>
    <row r="327" spans="1:4" x14ac:dyDescent="0.5">
      <c r="A327" t="s">
        <v>492</v>
      </c>
      <c r="B327" t="s">
        <v>444</v>
      </c>
      <c r="C327">
        <f>VLOOKUP(A327,Sinker!$A$1:$C$383,3,FALSE)</f>
        <v>641302</v>
      </c>
      <c r="D327">
        <v>78.8</v>
      </c>
    </row>
    <row r="328" spans="1:4" x14ac:dyDescent="0.5">
      <c r="A328" t="s">
        <v>828</v>
      </c>
      <c r="B328" t="s">
        <v>829</v>
      </c>
      <c r="C328" t="e">
        <f>VLOOKUP(A328,Sinker!$A$1:$C$383,3,FALSE)</f>
        <v>#N/A</v>
      </c>
      <c r="D328">
        <v>78.8</v>
      </c>
    </row>
    <row r="329" spans="1:4" x14ac:dyDescent="0.5">
      <c r="A329" t="s">
        <v>410</v>
      </c>
      <c r="B329" t="s">
        <v>411</v>
      </c>
      <c r="C329" t="e">
        <f>VLOOKUP(A329,Sinker!$A$1:$C$383,3,FALSE)</f>
        <v>#N/A</v>
      </c>
      <c r="D329">
        <v>78.599999999999994</v>
      </c>
    </row>
    <row r="330" spans="1:4" x14ac:dyDescent="0.5">
      <c r="A330" t="s">
        <v>865</v>
      </c>
      <c r="B330" t="s">
        <v>305</v>
      </c>
      <c r="C330" t="e">
        <f>VLOOKUP(A330,Sinker!$A$1:$C$383,3,FALSE)</f>
        <v>#N/A</v>
      </c>
      <c r="D330">
        <v>78.5</v>
      </c>
    </row>
    <row r="331" spans="1:4" x14ac:dyDescent="0.5">
      <c r="A331" t="s">
        <v>892</v>
      </c>
      <c r="B331" t="s">
        <v>893</v>
      </c>
      <c r="C331" t="e">
        <f>VLOOKUP(A331,Sinker!$A$1:$C$383,3,FALSE)</f>
        <v>#N/A</v>
      </c>
      <c r="D331">
        <v>78.5</v>
      </c>
    </row>
    <row r="332" spans="1:4" x14ac:dyDescent="0.5">
      <c r="A332" t="s">
        <v>108</v>
      </c>
      <c r="B332" t="s">
        <v>25</v>
      </c>
      <c r="C332">
        <f>VLOOKUP(A332,Sinker!$A$1:$C$383,3,FALSE)</f>
        <v>669432</v>
      </c>
      <c r="D332">
        <v>78.400000000000006</v>
      </c>
    </row>
    <row r="333" spans="1:4" x14ac:dyDescent="0.5">
      <c r="A333" t="s">
        <v>703</v>
      </c>
      <c r="B333" t="s">
        <v>497</v>
      </c>
      <c r="C333" t="e">
        <f>VLOOKUP(A333,Sinker!$A$1:$C$383,3,FALSE)</f>
        <v>#N/A</v>
      </c>
      <c r="D333">
        <v>78.2</v>
      </c>
    </row>
    <row r="334" spans="1:4" x14ac:dyDescent="0.5">
      <c r="A334" t="s">
        <v>493</v>
      </c>
      <c r="B334" t="s">
        <v>1660</v>
      </c>
      <c r="C334" t="e">
        <f>VLOOKUP(A334,Sinker!$A$1:$C$383,3,FALSE)</f>
        <v>#N/A</v>
      </c>
      <c r="D334">
        <v>77.900000000000006</v>
      </c>
    </row>
    <row r="335" spans="1:4" x14ac:dyDescent="0.5">
      <c r="A335" t="s">
        <v>326</v>
      </c>
      <c r="B335" t="s">
        <v>101</v>
      </c>
      <c r="C335">
        <f>VLOOKUP(A335,Sinker!$A$1:$C$383,3,FALSE)</f>
        <v>657277</v>
      </c>
      <c r="D335">
        <v>77.900000000000006</v>
      </c>
    </row>
    <row r="336" spans="1:4" x14ac:dyDescent="0.5">
      <c r="A336" t="s">
        <v>476</v>
      </c>
      <c r="B336" t="s">
        <v>427</v>
      </c>
      <c r="C336" t="e">
        <f>VLOOKUP(A336,Sinker!$A$1:$C$383,3,FALSE)</f>
        <v>#N/A</v>
      </c>
      <c r="D336">
        <v>77.900000000000006</v>
      </c>
    </row>
    <row r="337" spans="1:4" x14ac:dyDescent="0.5">
      <c r="A337" t="s">
        <v>979</v>
      </c>
      <c r="B337" t="s">
        <v>978</v>
      </c>
      <c r="C337" t="e">
        <f>VLOOKUP(A337,Sinker!$A$1:$C$383,3,FALSE)</f>
        <v>#N/A</v>
      </c>
      <c r="D337">
        <v>77.7</v>
      </c>
    </row>
    <row r="338" spans="1:4" x14ac:dyDescent="0.5">
      <c r="A338" t="s">
        <v>959</v>
      </c>
      <c r="B338" t="s">
        <v>882</v>
      </c>
      <c r="C338" t="e">
        <f>VLOOKUP(A338,Sinker!$A$1:$C$383,3,FALSE)</f>
        <v>#N/A</v>
      </c>
      <c r="D338">
        <v>77.400000000000006</v>
      </c>
    </row>
    <row r="339" spans="1:4" x14ac:dyDescent="0.5">
      <c r="A339" t="s">
        <v>947</v>
      </c>
      <c r="B339" t="s">
        <v>491</v>
      </c>
      <c r="C339" t="e">
        <f>VLOOKUP(A339,Sinker!$A$1:$C$383,3,FALSE)</f>
        <v>#N/A</v>
      </c>
      <c r="D339">
        <v>77.3</v>
      </c>
    </row>
    <row r="340" spans="1:4" x14ac:dyDescent="0.5">
      <c r="A340" t="s">
        <v>641</v>
      </c>
      <c r="B340" t="s">
        <v>229</v>
      </c>
      <c r="C340" t="e">
        <f>VLOOKUP(A340,Sinker!$A$1:$C$383,3,FALSE)</f>
        <v>#N/A</v>
      </c>
      <c r="D340">
        <v>77.2</v>
      </c>
    </row>
    <row r="341" spans="1:4" x14ac:dyDescent="0.5">
      <c r="A341" t="s">
        <v>307</v>
      </c>
      <c r="B341" t="s">
        <v>308</v>
      </c>
      <c r="C341" t="e">
        <f>VLOOKUP(A341,Sinker!$A$1:$C$383,3,FALSE)</f>
        <v>#N/A</v>
      </c>
      <c r="D341">
        <v>77.099999999999994</v>
      </c>
    </row>
    <row r="342" spans="1:4" x14ac:dyDescent="0.5">
      <c r="A342" t="s">
        <v>917</v>
      </c>
      <c r="B342" t="s">
        <v>119</v>
      </c>
      <c r="C342">
        <f>VLOOKUP(A342,Sinker!$A$1:$C$383,3,FALSE)</f>
        <v>657746</v>
      </c>
      <c r="D342">
        <v>77.099999999999994</v>
      </c>
    </row>
    <row r="343" spans="1:4" x14ac:dyDescent="0.5">
      <c r="A343" t="s">
        <v>296</v>
      </c>
      <c r="B343" t="s">
        <v>141</v>
      </c>
      <c r="C343" t="e">
        <f>VLOOKUP(A343,Sinker!$A$1:$C$383,3,FALSE)</f>
        <v>#N/A</v>
      </c>
      <c r="D343">
        <v>76.8</v>
      </c>
    </row>
    <row r="344" spans="1:4" x14ac:dyDescent="0.5">
      <c r="A344" t="s">
        <v>316</v>
      </c>
      <c r="B344" t="s">
        <v>317</v>
      </c>
      <c r="C344">
        <f>VLOOKUP(A344,Sinker!$A$1:$C$383,3,FALSE)</f>
        <v>518876</v>
      </c>
      <c r="D344">
        <v>76.8</v>
      </c>
    </row>
    <row r="345" spans="1:4" x14ac:dyDescent="0.5">
      <c r="A345" t="s">
        <v>665</v>
      </c>
      <c r="B345" t="s">
        <v>666</v>
      </c>
      <c r="C345" t="e">
        <f>VLOOKUP(A345,Sinker!$A$1:$C$383,3,FALSE)</f>
        <v>#N/A</v>
      </c>
      <c r="D345">
        <v>76.5</v>
      </c>
    </row>
    <row r="346" spans="1:4" x14ac:dyDescent="0.5">
      <c r="A346" t="s">
        <v>539</v>
      </c>
      <c r="B346" t="s">
        <v>652</v>
      </c>
      <c r="C346">
        <f>VLOOKUP(A346,Sinker!$A$1:$C$383,3,FALSE)</f>
        <v>606424</v>
      </c>
      <c r="D346">
        <v>76.400000000000006</v>
      </c>
    </row>
    <row r="347" spans="1:4" x14ac:dyDescent="0.5">
      <c r="A347" t="s">
        <v>403</v>
      </c>
      <c r="B347" t="s">
        <v>404</v>
      </c>
      <c r="C347" t="e">
        <f>VLOOKUP(A347,Sinker!$A$1:$C$383,3,FALSE)</f>
        <v>#N/A</v>
      </c>
      <c r="D347">
        <v>76</v>
      </c>
    </row>
    <row r="348" spans="1:4" x14ac:dyDescent="0.5">
      <c r="A348" t="s">
        <v>472</v>
      </c>
      <c r="B348" t="s">
        <v>151</v>
      </c>
      <c r="C348" t="e">
        <f>VLOOKUP(A348,Sinker!$A$1:$C$383,3,FALSE)</f>
        <v>#N/A</v>
      </c>
      <c r="D348">
        <v>76</v>
      </c>
    </row>
    <row r="349" spans="1:4" x14ac:dyDescent="0.5">
      <c r="A349" t="s">
        <v>549</v>
      </c>
      <c r="B349" t="s">
        <v>45</v>
      </c>
      <c r="C349" t="e">
        <f>VLOOKUP(A349,Sinker!$A$1:$C$383,3,FALSE)</f>
        <v>#N/A</v>
      </c>
      <c r="D349">
        <v>75.900000000000006</v>
      </c>
    </row>
    <row r="350" spans="1:4" x14ac:dyDescent="0.5">
      <c r="A350" t="s">
        <v>192</v>
      </c>
      <c r="B350" t="s">
        <v>193</v>
      </c>
      <c r="C350" t="e">
        <f>VLOOKUP(A350,Sinker!$A$1:$C$383,3,FALSE)</f>
        <v>#N/A</v>
      </c>
      <c r="D350">
        <v>75.900000000000006</v>
      </c>
    </row>
    <row r="351" spans="1:4" x14ac:dyDescent="0.5">
      <c r="A351" t="s">
        <v>669</v>
      </c>
      <c r="B351" t="s">
        <v>95</v>
      </c>
      <c r="C351">
        <f>VLOOKUP(A351,Sinker!$A$1:$C$383,3,FALSE)</f>
        <v>451584</v>
      </c>
      <c r="D351">
        <v>75.8</v>
      </c>
    </row>
    <row r="352" spans="1:4" x14ac:dyDescent="0.5">
      <c r="A352" t="s">
        <v>694</v>
      </c>
      <c r="B352" t="s">
        <v>220</v>
      </c>
      <c r="C352" t="e">
        <f>VLOOKUP(A352,Sinker!$A$1:$C$383,3,FALSE)</f>
        <v>#N/A</v>
      </c>
      <c r="D352">
        <v>75.7</v>
      </c>
    </row>
    <row r="353" spans="1:4" x14ac:dyDescent="0.5">
      <c r="A353" t="s">
        <v>211</v>
      </c>
      <c r="B353" t="s">
        <v>242</v>
      </c>
      <c r="C353">
        <f>VLOOKUP(A353,Sinker!$A$1:$C$383,3,FALSE)</f>
        <v>641745</v>
      </c>
      <c r="D353">
        <v>75.7</v>
      </c>
    </row>
    <row r="354" spans="1:4" x14ac:dyDescent="0.5">
      <c r="A354" t="s">
        <v>962</v>
      </c>
      <c r="B354" t="s">
        <v>139</v>
      </c>
      <c r="C354" t="e">
        <f>VLOOKUP(A354,Sinker!$A$1:$C$383,3,FALSE)</f>
        <v>#N/A</v>
      </c>
      <c r="D354">
        <v>75.5</v>
      </c>
    </row>
    <row r="355" spans="1:4" x14ac:dyDescent="0.5">
      <c r="A355" t="s">
        <v>505</v>
      </c>
      <c r="B355" t="s">
        <v>272</v>
      </c>
      <c r="C355" t="e">
        <f>VLOOKUP(A355,Sinker!$A$1:$C$383,3,FALSE)</f>
        <v>#N/A</v>
      </c>
      <c r="D355">
        <v>75.099999999999994</v>
      </c>
    </row>
    <row r="356" spans="1:4" x14ac:dyDescent="0.5">
      <c r="A356" t="s">
        <v>221</v>
      </c>
      <c r="B356" t="s">
        <v>172</v>
      </c>
      <c r="C356" t="e">
        <f>VLOOKUP(A356,Sinker!$A$1:$C$383,3,FALSE)</f>
        <v>#N/A</v>
      </c>
      <c r="D356">
        <v>75</v>
      </c>
    </row>
    <row r="357" spans="1:4" x14ac:dyDescent="0.5">
      <c r="A357" t="s">
        <v>334</v>
      </c>
      <c r="B357" t="s">
        <v>335</v>
      </c>
      <c r="C357" t="e">
        <f>VLOOKUP(A357,Sinker!$A$1:$C$383,3,FALSE)</f>
        <v>#N/A</v>
      </c>
      <c r="D357">
        <v>74.5</v>
      </c>
    </row>
    <row r="358" spans="1:4" x14ac:dyDescent="0.5">
      <c r="A358" t="s">
        <v>973</v>
      </c>
      <c r="B358" t="s">
        <v>119</v>
      </c>
      <c r="C358" t="e">
        <f>VLOOKUP(A358,Sinker!$A$1:$C$383,3,FALSE)</f>
        <v>#N/A</v>
      </c>
      <c r="D358">
        <v>74.5</v>
      </c>
    </row>
    <row r="359" spans="1:4" x14ac:dyDescent="0.5">
      <c r="A359" t="s">
        <v>171</v>
      </c>
      <c r="B359" t="s">
        <v>172</v>
      </c>
      <c r="C359" t="e">
        <f>VLOOKUP(A359,Sinker!$A$1:$C$383,3,FALSE)</f>
        <v>#N/A</v>
      </c>
      <c r="D359">
        <v>74.3</v>
      </c>
    </row>
    <row r="360" spans="1:4" x14ac:dyDescent="0.5">
      <c r="A360" t="s">
        <v>217</v>
      </c>
      <c r="B360" t="s">
        <v>77</v>
      </c>
      <c r="C360" t="e">
        <f>VLOOKUP(A360,Sinker!$A$1:$C$383,3,FALSE)</f>
        <v>#N/A</v>
      </c>
      <c r="D360">
        <v>74.2</v>
      </c>
    </row>
    <row r="361" spans="1:4" x14ac:dyDescent="0.5">
      <c r="A361" t="s">
        <v>350</v>
      </c>
      <c r="B361" t="s">
        <v>109</v>
      </c>
      <c r="C361">
        <f>VLOOKUP(A361,Sinker!$A$1:$C$383,3,FALSE)</f>
        <v>592866</v>
      </c>
      <c r="D361">
        <v>73.2</v>
      </c>
    </row>
    <row r="362" spans="1:4" x14ac:dyDescent="0.5">
      <c r="A362" t="s">
        <v>355</v>
      </c>
      <c r="B362" t="s">
        <v>129</v>
      </c>
      <c r="C362" t="e">
        <f>VLOOKUP(A362,Sinker!$A$1:$C$383,3,FALSE)</f>
        <v>#N/A</v>
      </c>
      <c r="D362">
        <v>73.099999999999994</v>
      </c>
    </row>
    <row r="363" spans="1:4" x14ac:dyDescent="0.5">
      <c r="A363" t="s">
        <v>671</v>
      </c>
      <c r="B363" t="s">
        <v>151</v>
      </c>
      <c r="C363" t="e">
        <f>VLOOKUP(A363,Sinker!$A$1:$C$383,3,FALSE)</f>
        <v>#N/A</v>
      </c>
      <c r="D363">
        <v>72.900000000000006</v>
      </c>
    </row>
    <row r="364" spans="1:4" x14ac:dyDescent="0.5">
      <c r="A364" t="s">
        <v>599</v>
      </c>
      <c r="B364" t="s">
        <v>600</v>
      </c>
      <c r="C364" t="e">
        <f>VLOOKUP(A364,Sinker!$A$1:$C$383,3,FALSE)</f>
        <v>#N/A</v>
      </c>
      <c r="D364">
        <v>72.8</v>
      </c>
    </row>
    <row r="365" spans="1:4" x14ac:dyDescent="0.5">
      <c r="A365" t="s">
        <v>202</v>
      </c>
      <c r="B365" t="s">
        <v>726</v>
      </c>
      <c r="C365">
        <f>VLOOKUP(A365,Sinker!$A$1:$C$383,3,FALSE)</f>
        <v>542881</v>
      </c>
      <c r="D365">
        <v>72.5</v>
      </c>
    </row>
    <row r="366" spans="1:4" x14ac:dyDescent="0.5">
      <c r="A366" t="s">
        <v>518</v>
      </c>
      <c r="B366" t="s">
        <v>519</v>
      </c>
      <c r="C366" t="e">
        <f>VLOOKUP(A366,Sinker!$A$1:$C$383,3,FALSE)</f>
        <v>#N/A</v>
      </c>
      <c r="D366">
        <v>72.3</v>
      </c>
    </row>
    <row r="367" spans="1:4" x14ac:dyDescent="0.5">
      <c r="A367" t="s">
        <v>819</v>
      </c>
      <c r="B367" t="s">
        <v>533</v>
      </c>
      <c r="C367" t="e">
        <f>VLOOKUP(A367,Sinker!$A$1:$C$383,3,FALSE)</f>
        <v>#N/A</v>
      </c>
      <c r="D367">
        <v>72.2</v>
      </c>
    </row>
    <row r="368" spans="1:4" x14ac:dyDescent="0.5">
      <c r="A368" t="s">
        <v>657</v>
      </c>
      <c r="B368" t="s">
        <v>511</v>
      </c>
      <c r="C368" t="e">
        <f>VLOOKUP(A368,Sinker!$A$1:$C$383,3,FALSE)</f>
        <v>#N/A</v>
      </c>
      <c r="D368">
        <v>72.2</v>
      </c>
    </row>
    <row r="369" spans="1:4" x14ac:dyDescent="0.5">
      <c r="A369" t="s">
        <v>66</v>
      </c>
      <c r="B369" t="s">
        <v>67</v>
      </c>
      <c r="C369" t="e">
        <f>VLOOKUP(A369,Sinker!$A$1:$C$383,3,FALSE)</f>
        <v>#N/A</v>
      </c>
      <c r="D369">
        <v>71.5</v>
      </c>
    </row>
    <row r="370" spans="1:4" x14ac:dyDescent="0.5">
      <c r="A370" t="s">
        <v>598</v>
      </c>
      <c r="B370" t="s">
        <v>422</v>
      </c>
      <c r="C370" t="e">
        <f>VLOOKUP(A370,Sinker!$A$1:$C$383,3,FALSE)</f>
        <v>#N/A</v>
      </c>
      <c r="D370">
        <v>71.2</v>
      </c>
    </row>
    <row r="371" spans="1:4" x14ac:dyDescent="0.5">
      <c r="A371" t="s">
        <v>1021</v>
      </c>
      <c r="B371" t="s">
        <v>588</v>
      </c>
      <c r="C371">
        <f>VLOOKUP(A371,Sinker!$A$1:$C$383,3,FALSE)</f>
        <v>650668</v>
      </c>
      <c r="D371">
        <v>70.900000000000006</v>
      </c>
    </row>
    <row r="372" spans="1:4" x14ac:dyDescent="0.5">
      <c r="A372" t="s">
        <v>970</v>
      </c>
      <c r="B372" t="s">
        <v>969</v>
      </c>
      <c r="C372" t="e">
        <f>VLOOKUP(A372,Sinker!$A$1:$C$383,3,FALSE)</f>
        <v>#N/A</v>
      </c>
      <c r="D372">
        <v>70.900000000000006</v>
      </c>
    </row>
    <row r="373" spans="1:4" x14ac:dyDescent="0.5">
      <c r="A373" t="s">
        <v>350</v>
      </c>
      <c r="B373" t="s">
        <v>295</v>
      </c>
      <c r="C373">
        <f>VLOOKUP(A373,Sinker!$A$1:$C$383,3,FALSE)</f>
        <v>592866</v>
      </c>
      <c r="D373">
        <v>70.5</v>
      </c>
    </row>
    <row r="374" spans="1:4" x14ac:dyDescent="0.5">
      <c r="A374" t="s">
        <v>949</v>
      </c>
      <c r="B374" t="s">
        <v>511</v>
      </c>
      <c r="C374" t="e">
        <f>VLOOKUP(A374,Sinker!$A$1:$C$383,3,FALSE)</f>
        <v>#N/A</v>
      </c>
      <c r="D374">
        <v>70.2</v>
      </c>
    </row>
    <row r="375" spans="1:4" x14ac:dyDescent="0.5">
      <c r="A375" t="s">
        <v>128</v>
      </c>
      <c r="B375" t="s">
        <v>374</v>
      </c>
      <c r="C375">
        <f>VLOOKUP(A375,Sinker!$A$1:$C$383,3,FALSE)</f>
        <v>592351</v>
      </c>
      <c r="D375">
        <v>69.8</v>
      </c>
    </row>
    <row r="376" spans="1:4" x14ac:dyDescent="0.5">
      <c r="A376" t="s">
        <v>551</v>
      </c>
      <c r="B376" t="s">
        <v>119</v>
      </c>
      <c r="C376" t="e">
        <f>VLOOKUP(A376,Sinker!$A$1:$C$383,3,FALSE)</f>
        <v>#N/A</v>
      </c>
      <c r="D376">
        <v>69.5</v>
      </c>
    </row>
    <row r="377" spans="1:4" x14ac:dyDescent="0.5">
      <c r="A377" t="s">
        <v>279</v>
      </c>
      <c r="B377" t="s">
        <v>280</v>
      </c>
      <c r="C377" t="e">
        <f>VLOOKUP(A377,Sinker!$A$1:$C$383,3,FALSE)</f>
        <v>#N/A</v>
      </c>
      <c r="D377">
        <v>69.5</v>
      </c>
    </row>
    <row r="378" spans="1:4" x14ac:dyDescent="0.5">
      <c r="A378" t="s">
        <v>200</v>
      </c>
      <c r="B378" t="s">
        <v>201</v>
      </c>
      <c r="C378" t="e">
        <f>VLOOKUP(A378,Sinker!$A$1:$C$383,3,FALSE)</f>
        <v>#N/A</v>
      </c>
      <c r="D378">
        <v>68</v>
      </c>
    </row>
    <row r="379" spans="1:4" x14ac:dyDescent="0.5">
      <c r="A379" t="s">
        <v>920</v>
      </c>
      <c r="B379" t="s">
        <v>427</v>
      </c>
      <c r="C379" t="e">
        <f>VLOOKUP(A379,Sinker!$A$1:$C$383,3,FALSE)</f>
        <v>#N/A</v>
      </c>
      <c r="D379">
        <v>67.900000000000006</v>
      </c>
    </row>
    <row r="380" spans="1:4" x14ac:dyDescent="0.5">
      <c r="A380" t="s">
        <v>858</v>
      </c>
      <c r="B380" t="s">
        <v>282</v>
      </c>
      <c r="C380" t="e">
        <f>VLOOKUP(A380,Sinker!$A$1:$C$383,3,FALSE)</f>
        <v>#N/A</v>
      </c>
      <c r="D380">
        <v>66.5</v>
      </c>
    </row>
    <row r="381" spans="1:4" x14ac:dyDescent="0.5">
      <c r="A381" t="s">
        <v>998</v>
      </c>
      <c r="B381" t="s">
        <v>115</v>
      </c>
      <c r="C381">
        <f>VLOOKUP(A381,Sinker!$A$1:$C$383,3,FALSE)</f>
        <v>657141</v>
      </c>
      <c r="D381">
        <v>65.3</v>
      </c>
    </row>
    <row r="382" spans="1:4" x14ac:dyDescent="0.5">
      <c r="A382" t="s">
        <v>966</v>
      </c>
      <c r="B382" t="s">
        <v>965</v>
      </c>
      <c r="C382" t="e">
        <f>VLOOKUP(A382,Sinker!$A$1:$C$383,3,FALSE)</f>
        <v>#N/A</v>
      </c>
      <c r="D382">
        <v>64.900000000000006</v>
      </c>
    </row>
    <row r="383" spans="1:4" x14ac:dyDescent="0.5">
      <c r="A383" t="s">
        <v>289</v>
      </c>
      <c r="B383" t="s">
        <v>251</v>
      </c>
      <c r="C383" t="e">
        <f>VLOOKUP(A383,Sinker!$A$1:$C$383,3,FALSE)</f>
        <v>#N/A</v>
      </c>
      <c r="D383">
        <v>64.2</v>
      </c>
    </row>
    <row r="384" spans="1:4" x14ac:dyDescent="0.5">
      <c r="A384" t="s">
        <v>1470</v>
      </c>
      <c r="B384" t="s">
        <v>1659</v>
      </c>
      <c r="C384" t="e">
        <f>VLOOKUP(A384,Sinker!$A$1:$C$383,3,FALSE)</f>
        <v>#N/A</v>
      </c>
      <c r="D384">
        <v>63</v>
      </c>
    </row>
    <row r="385" spans="1:4" x14ac:dyDescent="0.5">
      <c r="A385" t="s">
        <v>124</v>
      </c>
      <c r="B385" t="s">
        <v>125</v>
      </c>
      <c r="C385" t="e">
        <f>VLOOKUP(A385,Sinker!$A$1:$C$383,3,FALSE)</f>
        <v>#N/A</v>
      </c>
      <c r="D385">
        <v>58.7</v>
      </c>
    </row>
    <row r="386" spans="1:4" x14ac:dyDescent="0.5">
      <c r="A386" t="s">
        <v>806</v>
      </c>
      <c r="B386" t="s">
        <v>420</v>
      </c>
      <c r="C386" t="e">
        <f>VLOOKUP(A386,Sinker!$A$1:$C$383,3,FALSE)</f>
        <v>#N/A</v>
      </c>
      <c r="D386">
        <v>56.6</v>
      </c>
    </row>
  </sheetData>
  <sortState xmlns:xlrd2="http://schemas.microsoft.com/office/spreadsheetml/2017/richdata2" ref="A2:D712">
    <sortCondition descending="1" ref="D1:D712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EB0CF-C783-3F4E-A630-8249BD4BBD1F}">
  <dimension ref="A1:D782"/>
  <sheetViews>
    <sheetView topLeftCell="A751" workbookViewId="0">
      <selection sqref="A1:D782"/>
    </sheetView>
  </sheetViews>
  <sheetFormatPr defaultColWidth="11" defaultRowHeight="15.75" x14ac:dyDescent="0.5"/>
  <sheetData>
    <row r="1" spans="1:4" x14ac:dyDescent="0.5">
      <c r="A1" t="s">
        <v>1</v>
      </c>
      <c r="B1" t="s">
        <v>2</v>
      </c>
      <c r="C1" t="s">
        <v>1635</v>
      </c>
      <c r="D1" t="s">
        <v>1630</v>
      </c>
    </row>
    <row r="2" spans="1:4" x14ac:dyDescent="0.5">
      <c r="A2" t="s">
        <v>343</v>
      </c>
      <c r="B2" t="s">
        <v>344</v>
      </c>
      <c r="C2">
        <v>661403</v>
      </c>
    </row>
    <row r="3" spans="1:4" x14ac:dyDescent="0.5">
      <c r="A3" t="s">
        <v>888</v>
      </c>
      <c r="B3" t="s">
        <v>115</v>
      </c>
      <c r="C3">
        <v>663855</v>
      </c>
      <c r="D3">
        <v>2011</v>
      </c>
    </row>
    <row r="4" spans="1:4" x14ac:dyDescent="0.5">
      <c r="A4" t="s">
        <v>722</v>
      </c>
      <c r="B4" t="s">
        <v>723</v>
      </c>
      <c r="C4">
        <v>660813</v>
      </c>
      <c r="D4">
        <v>2067</v>
      </c>
    </row>
    <row r="5" spans="1:4" x14ac:dyDescent="0.5">
      <c r="A5" t="s">
        <v>818</v>
      </c>
      <c r="B5" t="s">
        <v>513</v>
      </c>
      <c r="C5">
        <v>658551</v>
      </c>
      <c r="D5">
        <v>2171</v>
      </c>
    </row>
    <row r="6" spans="1:4" x14ac:dyDescent="0.5">
      <c r="A6" t="s">
        <v>302</v>
      </c>
      <c r="B6" t="s">
        <v>303</v>
      </c>
      <c r="C6">
        <v>594798</v>
      </c>
    </row>
    <row r="7" spans="1:4" x14ac:dyDescent="0.5">
      <c r="A7" t="s">
        <v>818</v>
      </c>
      <c r="B7" t="s">
        <v>1637</v>
      </c>
      <c r="C7">
        <v>642759</v>
      </c>
    </row>
    <row r="8" spans="1:4" x14ac:dyDescent="0.5">
      <c r="A8" t="s">
        <v>387</v>
      </c>
      <c r="B8" t="s">
        <v>388</v>
      </c>
      <c r="C8">
        <v>621242</v>
      </c>
    </row>
    <row r="9" spans="1:4" x14ac:dyDescent="0.5">
      <c r="A9" t="s">
        <v>1507</v>
      </c>
      <c r="B9" t="s">
        <v>41</v>
      </c>
      <c r="C9">
        <v>676766</v>
      </c>
    </row>
    <row r="10" spans="1:4" x14ac:dyDescent="0.5">
      <c r="A10" t="s">
        <v>636</v>
      </c>
      <c r="B10" t="s">
        <v>447</v>
      </c>
      <c r="C10">
        <v>656322</v>
      </c>
      <c r="D10">
        <v>2124</v>
      </c>
    </row>
    <row r="11" spans="1:4" x14ac:dyDescent="0.5">
      <c r="A11" t="s">
        <v>301</v>
      </c>
      <c r="B11" t="s">
        <v>247</v>
      </c>
      <c r="C11">
        <v>621237</v>
      </c>
      <c r="D11">
        <v>2071</v>
      </c>
    </row>
    <row r="12" spans="1:4" x14ac:dyDescent="0.5">
      <c r="A12" t="s">
        <v>539</v>
      </c>
      <c r="B12" t="s">
        <v>141</v>
      </c>
      <c r="C12">
        <v>472610</v>
      </c>
      <c r="D12">
        <v>2168</v>
      </c>
    </row>
    <row r="13" spans="1:4" x14ac:dyDescent="0.5">
      <c r="A13" t="s">
        <v>375</v>
      </c>
      <c r="B13" t="s">
        <v>878</v>
      </c>
      <c r="C13">
        <v>669160</v>
      </c>
      <c r="D13">
        <v>2361</v>
      </c>
    </row>
    <row r="14" spans="1:4" x14ac:dyDescent="0.5">
      <c r="A14" t="s">
        <v>361</v>
      </c>
      <c r="B14" t="s">
        <v>362</v>
      </c>
      <c r="C14">
        <v>642397</v>
      </c>
      <c r="D14">
        <v>2397</v>
      </c>
    </row>
    <row r="15" spans="1:4" x14ac:dyDescent="0.5">
      <c r="A15" t="s">
        <v>451</v>
      </c>
      <c r="B15" t="s">
        <v>452</v>
      </c>
      <c r="C15">
        <v>547973</v>
      </c>
      <c r="D15">
        <v>2401</v>
      </c>
    </row>
    <row r="16" spans="1:4" x14ac:dyDescent="0.5">
      <c r="A16" t="s">
        <v>816</v>
      </c>
      <c r="B16" t="s">
        <v>817</v>
      </c>
      <c r="C16">
        <v>666808</v>
      </c>
    </row>
    <row r="17" spans="1:4" x14ac:dyDescent="0.5">
      <c r="A17" t="s">
        <v>316</v>
      </c>
      <c r="B17" t="s">
        <v>251</v>
      </c>
      <c r="C17">
        <v>523260</v>
      </c>
      <c r="D17">
        <v>2069</v>
      </c>
    </row>
    <row r="18" spans="1:4" x14ac:dyDescent="0.5">
      <c r="A18" t="s">
        <v>252</v>
      </c>
      <c r="B18" t="s">
        <v>253</v>
      </c>
      <c r="C18">
        <v>645261</v>
      </c>
      <c r="D18">
        <v>2327</v>
      </c>
    </row>
    <row r="19" spans="1:4" x14ac:dyDescent="0.5">
      <c r="A19" t="s">
        <v>383</v>
      </c>
      <c r="B19" t="s">
        <v>384</v>
      </c>
      <c r="C19">
        <v>642528</v>
      </c>
      <c r="D19">
        <v>2345</v>
      </c>
    </row>
    <row r="20" spans="1:4" x14ac:dyDescent="0.5">
      <c r="A20" t="s">
        <v>670</v>
      </c>
      <c r="B20" t="s">
        <v>770</v>
      </c>
      <c r="C20">
        <v>656061</v>
      </c>
      <c r="D20">
        <v>2151</v>
      </c>
    </row>
    <row r="21" spans="1:4" x14ac:dyDescent="0.5">
      <c r="A21" t="s">
        <v>761</v>
      </c>
      <c r="B21" t="s">
        <v>434</v>
      </c>
      <c r="C21">
        <v>593619</v>
      </c>
      <c r="D21">
        <v>2107</v>
      </c>
    </row>
    <row r="22" spans="1:4" x14ac:dyDescent="0.5">
      <c r="A22" t="s">
        <v>633</v>
      </c>
      <c r="B22" t="s">
        <v>61</v>
      </c>
      <c r="C22">
        <v>595014</v>
      </c>
      <c r="D22">
        <v>2225</v>
      </c>
    </row>
    <row r="23" spans="1:4" x14ac:dyDescent="0.5">
      <c r="A23" t="s">
        <v>324</v>
      </c>
      <c r="B23" t="s">
        <v>325</v>
      </c>
      <c r="C23">
        <v>521230</v>
      </c>
    </row>
    <row r="24" spans="1:4" x14ac:dyDescent="0.5">
      <c r="A24" t="s">
        <v>74</v>
      </c>
      <c r="B24" t="s">
        <v>75</v>
      </c>
      <c r="C24">
        <v>543037</v>
      </c>
      <c r="D24">
        <v>2368</v>
      </c>
    </row>
    <row r="25" spans="1:4" x14ac:dyDescent="0.5">
      <c r="A25" t="s">
        <v>1472</v>
      </c>
      <c r="B25" t="s">
        <v>1637</v>
      </c>
      <c r="C25">
        <v>657240</v>
      </c>
    </row>
    <row r="26" spans="1:4" x14ac:dyDescent="0.5">
      <c r="A26" t="s">
        <v>938</v>
      </c>
      <c r="B26" t="s">
        <v>362</v>
      </c>
      <c r="C26">
        <v>666619</v>
      </c>
    </row>
    <row r="27" spans="1:4" x14ac:dyDescent="0.5">
      <c r="A27" t="s">
        <v>382</v>
      </c>
      <c r="B27" t="s">
        <v>115</v>
      </c>
      <c r="C27">
        <v>605447</v>
      </c>
      <c r="D27">
        <v>2486</v>
      </c>
    </row>
    <row r="28" spans="1:4" x14ac:dyDescent="0.5">
      <c r="A28" t="s">
        <v>348</v>
      </c>
      <c r="B28" t="s">
        <v>349</v>
      </c>
      <c r="C28">
        <v>592773</v>
      </c>
    </row>
    <row r="29" spans="1:4" x14ac:dyDescent="0.5">
      <c r="A29" t="s">
        <v>494</v>
      </c>
      <c r="B29" t="s">
        <v>495</v>
      </c>
      <c r="C29">
        <v>650893</v>
      </c>
      <c r="D29">
        <v>2226</v>
      </c>
    </row>
    <row r="30" spans="1:4" x14ac:dyDescent="0.5">
      <c r="A30" t="s">
        <v>1475</v>
      </c>
      <c r="B30" t="s">
        <v>175</v>
      </c>
      <c r="C30">
        <v>656803</v>
      </c>
      <c r="D30">
        <v>2252</v>
      </c>
    </row>
    <row r="31" spans="1:4" x14ac:dyDescent="0.5">
      <c r="A31" t="s">
        <v>505</v>
      </c>
      <c r="B31" t="s">
        <v>272</v>
      </c>
      <c r="C31">
        <v>669622</v>
      </c>
      <c r="D31">
        <v>2249</v>
      </c>
    </row>
    <row r="32" spans="1:4" x14ac:dyDescent="0.5">
      <c r="A32" t="s">
        <v>476</v>
      </c>
      <c r="B32" t="s">
        <v>427</v>
      </c>
      <c r="C32">
        <v>453268</v>
      </c>
      <c r="D32">
        <v>2569</v>
      </c>
    </row>
    <row r="33" spans="1:4" x14ac:dyDescent="0.5">
      <c r="A33" t="s">
        <v>667</v>
      </c>
      <c r="B33" t="s">
        <v>258</v>
      </c>
      <c r="C33">
        <v>660896</v>
      </c>
      <c r="D33">
        <v>2204</v>
      </c>
    </row>
    <row r="34" spans="1:4" x14ac:dyDescent="0.5">
      <c r="A34" t="s">
        <v>521</v>
      </c>
      <c r="B34" t="s">
        <v>177</v>
      </c>
      <c r="C34">
        <v>664854</v>
      </c>
    </row>
    <row r="35" spans="1:4" x14ac:dyDescent="0.5">
      <c r="A35" t="s">
        <v>937</v>
      </c>
      <c r="B35" t="s">
        <v>916</v>
      </c>
      <c r="C35">
        <v>663878</v>
      </c>
    </row>
    <row r="36" spans="1:4" x14ac:dyDescent="0.5">
      <c r="A36" t="s">
        <v>56</v>
      </c>
      <c r="B36" t="s">
        <v>57</v>
      </c>
      <c r="C36">
        <v>554430</v>
      </c>
      <c r="D36">
        <v>2201</v>
      </c>
    </row>
    <row r="37" spans="1:4" x14ac:dyDescent="0.5">
      <c r="A37" t="s">
        <v>321</v>
      </c>
      <c r="B37" t="s">
        <v>161</v>
      </c>
      <c r="C37">
        <v>656876</v>
      </c>
    </row>
    <row r="38" spans="1:4" x14ac:dyDescent="0.5">
      <c r="A38" t="s">
        <v>359</v>
      </c>
      <c r="B38" t="s">
        <v>274</v>
      </c>
      <c r="C38">
        <v>656629</v>
      </c>
    </row>
    <row r="39" spans="1:4" x14ac:dyDescent="0.5">
      <c r="A39" t="s">
        <v>391</v>
      </c>
      <c r="B39" t="s">
        <v>392</v>
      </c>
      <c r="C39">
        <v>544727</v>
      </c>
      <c r="D39">
        <v>2218</v>
      </c>
    </row>
    <row r="40" spans="1:4" x14ac:dyDescent="0.5">
      <c r="A40" t="s">
        <v>236</v>
      </c>
      <c r="B40" t="s">
        <v>141</v>
      </c>
      <c r="C40">
        <v>622491</v>
      </c>
      <c r="D40">
        <v>2141</v>
      </c>
    </row>
    <row r="41" spans="1:4" x14ac:dyDescent="0.5">
      <c r="A41" t="s">
        <v>612</v>
      </c>
      <c r="B41" t="s">
        <v>613</v>
      </c>
      <c r="C41">
        <v>664126</v>
      </c>
      <c r="D41">
        <v>1831</v>
      </c>
    </row>
    <row r="42" spans="1:4" x14ac:dyDescent="0.5">
      <c r="A42" t="s">
        <v>365</v>
      </c>
      <c r="B42" t="s">
        <v>73</v>
      </c>
      <c r="C42">
        <v>672578</v>
      </c>
      <c r="D42">
        <v>2403</v>
      </c>
    </row>
    <row r="43" spans="1:4" x14ac:dyDescent="0.5">
      <c r="A43" t="s">
        <v>319</v>
      </c>
      <c r="B43" t="s">
        <v>25</v>
      </c>
      <c r="C43">
        <v>607192</v>
      </c>
    </row>
    <row r="44" spans="1:4" x14ac:dyDescent="0.5">
      <c r="A44" t="s">
        <v>413</v>
      </c>
      <c r="B44" t="s">
        <v>247</v>
      </c>
      <c r="C44">
        <v>614179</v>
      </c>
    </row>
    <row r="45" spans="1:4" x14ac:dyDescent="0.5">
      <c r="A45" t="s">
        <v>426</v>
      </c>
      <c r="B45" t="s">
        <v>427</v>
      </c>
      <c r="C45">
        <v>543339</v>
      </c>
      <c r="D45">
        <v>2398</v>
      </c>
    </row>
    <row r="46" spans="1:4" x14ac:dyDescent="0.5">
      <c r="A46" t="s">
        <v>277</v>
      </c>
      <c r="B46" t="s">
        <v>519</v>
      </c>
      <c r="C46">
        <v>640451</v>
      </c>
    </row>
    <row r="47" spans="1:4" x14ac:dyDescent="0.5">
      <c r="A47" t="s">
        <v>379</v>
      </c>
      <c r="B47" t="s">
        <v>73</v>
      </c>
      <c r="C47">
        <v>608032</v>
      </c>
    </row>
    <row r="48" spans="1:4" x14ac:dyDescent="0.5">
      <c r="A48" t="s">
        <v>281</v>
      </c>
      <c r="B48" t="s">
        <v>934</v>
      </c>
      <c r="C48">
        <v>655889</v>
      </c>
      <c r="D48">
        <v>1985</v>
      </c>
    </row>
    <row r="49" spans="1:4" x14ac:dyDescent="0.5">
      <c r="A49" t="s">
        <v>1006</v>
      </c>
      <c r="B49" t="s">
        <v>274</v>
      </c>
      <c r="C49">
        <v>547179</v>
      </c>
      <c r="D49">
        <v>2234</v>
      </c>
    </row>
    <row r="50" spans="1:4" x14ac:dyDescent="0.5">
      <c r="A50" t="s">
        <v>366</v>
      </c>
      <c r="B50" t="s">
        <v>170</v>
      </c>
      <c r="C50">
        <v>641394</v>
      </c>
      <c r="D50">
        <v>2265</v>
      </c>
    </row>
    <row r="51" spans="1:4" x14ac:dyDescent="0.5">
      <c r="A51" t="s">
        <v>879</v>
      </c>
      <c r="B51" t="s">
        <v>880</v>
      </c>
      <c r="C51">
        <v>605441</v>
      </c>
      <c r="D51">
        <v>2118</v>
      </c>
    </row>
    <row r="52" spans="1:4" x14ac:dyDescent="0.5">
      <c r="A52" t="s">
        <v>1488</v>
      </c>
      <c r="B52" t="s">
        <v>931</v>
      </c>
      <c r="C52">
        <v>670050</v>
      </c>
      <c r="D52">
        <v>2372</v>
      </c>
    </row>
    <row r="53" spans="1:4" x14ac:dyDescent="0.5">
      <c r="A53" t="s">
        <v>106</v>
      </c>
      <c r="B53" t="s">
        <v>107</v>
      </c>
      <c r="C53">
        <v>543135</v>
      </c>
    </row>
    <row r="54" spans="1:4" x14ac:dyDescent="0.5">
      <c r="A54" t="s">
        <v>421</v>
      </c>
      <c r="B54" t="s">
        <v>422</v>
      </c>
      <c r="C54">
        <v>656945</v>
      </c>
      <c r="D54">
        <v>2437</v>
      </c>
    </row>
    <row r="55" spans="1:4" x14ac:dyDescent="0.5">
      <c r="A55" t="s">
        <v>494</v>
      </c>
      <c r="B55" t="s">
        <v>1010</v>
      </c>
      <c r="C55">
        <v>665795</v>
      </c>
    </row>
    <row r="56" spans="1:4" x14ac:dyDescent="0.5">
      <c r="A56" t="s">
        <v>480</v>
      </c>
      <c r="B56" t="s">
        <v>481</v>
      </c>
      <c r="C56">
        <v>670280</v>
      </c>
    </row>
    <row r="57" spans="1:4" x14ac:dyDescent="0.5">
      <c r="A57" t="s">
        <v>449</v>
      </c>
      <c r="B57" t="s">
        <v>85</v>
      </c>
      <c r="C57">
        <v>676979</v>
      </c>
    </row>
    <row r="58" spans="1:4" x14ac:dyDescent="0.5">
      <c r="A58" t="s">
        <v>537</v>
      </c>
      <c r="B58" t="s">
        <v>247</v>
      </c>
      <c r="C58">
        <v>542585</v>
      </c>
      <c r="D58">
        <v>2258</v>
      </c>
    </row>
    <row r="59" spans="1:4" x14ac:dyDescent="0.5">
      <c r="A59" t="s">
        <v>460</v>
      </c>
      <c r="B59" t="s">
        <v>305</v>
      </c>
      <c r="C59">
        <v>622250</v>
      </c>
    </row>
    <row r="60" spans="1:4" x14ac:dyDescent="0.5">
      <c r="A60" t="s">
        <v>48</v>
      </c>
      <c r="B60" t="s">
        <v>49</v>
      </c>
      <c r="C60">
        <v>656302</v>
      </c>
    </row>
    <row r="61" spans="1:4" x14ac:dyDescent="0.5">
      <c r="A61" t="s">
        <v>887</v>
      </c>
      <c r="B61" t="s">
        <v>197</v>
      </c>
      <c r="C61">
        <v>641907</v>
      </c>
      <c r="D61">
        <v>2100</v>
      </c>
    </row>
    <row r="62" spans="1:4" x14ac:dyDescent="0.5">
      <c r="A62" t="s">
        <v>372</v>
      </c>
      <c r="B62" t="s">
        <v>373</v>
      </c>
      <c r="C62">
        <v>570663</v>
      </c>
      <c r="D62">
        <v>2388</v>
      </c>
    </row>
    <row r="63" spans="1:4" x14ac:dyDescent="0.5">
      <c r="A63" t="s">
        <v>448</v>
      </c>
      <c r="B63" t="s">
        <v>395</v>
      </c>
      <c r="C63">
        <v>518886</v>
      </c>
    </row>
    <row r="64" spans="1:4" x14ac:dyDescent="0.5">
      <c r="A64" t="s">
        <v>940</v>
      </c>
      <c r="B64" t="s">
        <v>941</v>
      </c>
      <c r="C64">
        <v>594311</v>
      </c>
      <c r="D64">
        <v>2257</v>
      </c>
    </row>
    <row r="65" spans="1:4" x14ac:dyDescent="0.5">
      <c r="A65" t="s">
        <v>627</v>
      </c>
      <c r="B65" t="s">
        <v>189</v>
      </c>
      <c r="C65">
        <v>621052</v>
      </c>
      <c r="D65">
        <v>2273</v>
      </c>
    </row>
    <row r="66" spans="1:4" x14ac:dyDescent="0.5">
      <c r="A66" t="s">
        <v>1506</v>
      </c>
      <c r="B66" t="s">
        <v>1638</v>
      </c>
      <c r="C66">
        <v>661383</v>
      </c>
    </row>
    <row r="67" spans="1:4" x14ac:dyDescent="0.5">
      <c r="A67" t="s">
        <v>514</v>
      </c>
      <c r="B67" t="s">
        <v>305</v>
      </c>
      <c r="C67">
        <v>622251</v>
      </c>
      <c r="D67">
        <v>2208</v>
      </c>
    </row>
    <row r="68" spans="1:4" x14ac:dyDescent="0.5">
      <c r="A68" t="s">
        <v>219</v>
      </c>
      <c r="B68" t="s">
        <v>220</v>
      </c>
      <c r="C68">
        <v>605540</v>
      </c>
      <c r="D68">
        <v>2289</v>
      </c>
    </row>
    <row r="69" spans="1:4" x14ac:dyDescent="0.5">
      <c r="A69" t="s">
        <v>431</v>
      </c>
      <c r="B69" t="s">
        <v>432</v>
      </c>
      <c r="C69">
        <v>660623</v>
      </c>
      <c r="D69">
        <v>2148</v>
      </c>
    </row>
    <row r="70" spans="1:4" x14ac:dyDescent="0.5">
      <c r="A70" t="s">
        <v>644</v>
      </c>
      <c r="B70" t="s">
        <v>645</v>
      </c>
      <c r="C70">
        <v>596112</v>
      </c>
    </row>
    <row r="71" spans="1:4" x14ac:dyDescent="0.5">
      <c r="A71" t="s">
        <v>375</v>
      </c>
      <c r="B71" t="s">
        <v>109</v>
      </c>
      <c r="C71">
        <v>543507</v>
      </c>
    </row>
    <row r="72" spans="1:4" x14ac:dyDescent="0.5">
      <c r="A72" t="s">
        <v>485</v>
      </c>
      <c r="B72" t="s">
        <v>486</v>
      </c>
      <c r="C72">
        <v>608665</v>
      </c>
      <c r="D72">
        <v>2202</v>
      </c>
    </row>
    <row r="73" spans="1:4" x14ac:dyDescent="0.5">
      <c r="A73" t="s">
        <v>66</v>
      </c>
      <c r="B73" t="s">
        <v>67</v>
      </c>
      <c r="C73">
        <v>669203</v>
      </c>
      <c r="D73">
        <v>2561</v>
      </c>
    </row>
    <row r="74" spans="1:4" x14ac:dyDescent="0.5">
      <c r="A74" t="s">
        <v>345</v>
      </c>
      <c r="B74" t="s">
        <v>115</v>
      </c>
      <c r="C74">
        <v>642068</v>
      </c>
      <c r="D74">
        <v>2667</v>
      </c>
    </row>
    <row r="75" spans="1:4" x14ac:dyDescent="0.5">
      <c r="A75" t="s">
        <v>290</v>
      </c>
      <c r="B75" t="s">
        <v>291</v>
      </c>
      <c r="C75">
        <v>663556</v>
      </c>
    </row>
    <row r="76" spans="1:4" x14ac:dyDescent="0.5">
      <c r="A76" t="s">
        <v>248</v>
      </c>
      <c r="B76" t="s">
        <v>249</v>
      </c>
      <c r="C76">
        <v>593423</v>
      </c>
      <c r="D76">
        <v>2309</v>
      </c>
    </row>
    <row r="77" spans="1:4" x14ac:dyDescent="0.5">
      <c r="A77" t="s">
        <v>1483</v>
      </c>
      <c r="B77" t="s">
        <v>97</v>
      </c>
      <c r="C77">
        <v>670970</v>
      </c>
      <c r="D77">
        <v>2238</v>
      </c>
    </row>
    <row r="78" spans="1:4" x14ac:dyDescent="0.5">
      <c r="A78" t="s">
        <v>686</v>
      </c>
      <c r="B78" t="s">
        <v>177</v>
      </c>
      <c r="C78">
        <v>641682</v>
      </c>
    </row>
    <row r="79" spans="1:4" x14ac:dyDescent="0.5">
      <c r="A79" t="s">
        <v>809</v>
      </c>
      <c r="B79" t="s">
        <v>41</v>
      </c>
      <c r="C79">
        <v>656793</v>
      </c>
    </row>
    <row r="80" spans="1:4" x14ac:dyDescent="0.5">
      <c r="A80" t="s">
        <v>469</v>
      </c>
      <c r="B80" t="s">
        <v>305</v>
      </c>
      <c r="C80">
        <v>623352</v>
      </c>
    </row>
    <row r="81" spans="1:4" x14ac:dyDescent="0.5">
      <c r="A81" t="s">
        <v>648</v>
      </c>
      <c r="B81" t="s">
        <v>649</v>
      </c>
      <c r="C81">
        <v>628452</v>
      </c>
      <c r="D81">
        <v>2378</v>
      </c>
    </row>
    <row r="82" spans="1:4" x14ac:dyDescent="0.5">
      <c r="A82" t="s">
        <v>732</v>
      </c>
      <c r="B82" t="s">
        <v>189</v>
      </c>
      <c r="C82">
        <v>656638</v>
      </c>
    </row>
    <row r="83" spans="1:4" x14ac:dyDescent="0.5">
      <c r="A83" t="s">
        <v>269</v>
      </c>
      <c r="B83" t="s">
        <v>109</v>
      </c>
      <c r="C83">
        <v>656730</v>
      </c>
      <c r="D83">
        <v>2354</v>
      </c>
    </row>
    <row r="84" spans="1:4" x14ac:dyDescent="0.5">
      <c r="A84" t="s">
        <v>1474</v>
      </c>
      <c r="B84" t="s">
        <v>511</v>
      </c>
      <c r="C84">
        <v>623437</v>
      </c>
      <c r="D84">
        <v>2062</v>
      </c>
    </row>
    <row r="85" spans="1:4" x14ac:dyDescent="0.5">
      <c r="A85" t="s">
        <v>1539</v>
      </c>
      <c r="B85" t="s">
        <v>1540</v>
      </c>
      <c r="C85">
        <v>665896</v>
      </c>
      <c r="D85">
        <v>2178</v>
      </c>
    </row>
    <row r="86" spans="1:4" x14ac:dyDescent="0.5">
      <c r="A86" t="s">
        <v>376</v>
      </c>
      <c r="B86" t="s">
        <v>85</v>
      </c>
      <c r="C86">
        <v>676477</v>
      </c>
      <c r="D86">
        <v>2099</v>
      </c>
    </row>
    <row r="87" spans="1:4" x14ac:dyDescent="0.5">
      <c r="A87" t="s">
        <v>798</v>
      </c>
      <c r="B87" t="s">
        <v>681</v>
      </c>
      <c r="C87">
        <v>608349</v>
      </c>
    </row>
    <row r="88" spans="1:4" x14ac:dyDescent="0.5">
      <c r="A88" t="s">
        <v>338</v>
      </c>
      <c r="B88" t="s">
        <v>109</v>
      </c>
      <c r="C88">
        <v>663986</v>
      </c>
    </row>
    <row r="89" spans="1:4" x14ac:dyDescent="0.5">
      <c r="A89" t="s">
        <v>601</v>
      </c>
      <c r="B89" t="s">
        <v>422</v>
      </c>
      <c r="C89">
        <v>663432</v>
      </c>
    </row>
    <row r="90" spans="1:4" x14ac:dyDescent="0.5">
      <c r="A90" t="s">
        <v>942</v>
      </c>
      <c r="B90" t="s">
        <v>645</v>
      </c>
      <c r="C90">
        <v>476594</v>
      </c>
    </row>
    <row r="91" spans="1:4" x14ac:dyDescent="0.5">
      <c r="A91" t="s">
        <v>738</v>
      </c>
      <c r="B91" t="s">
        <v>141</v>
      </c>
      <c r="C91">
        <v>661563</v>
      </c>
    </row>
    <row r="92" spans="1:4" x14ac:dyDescent="0.5">
      <c r="A92" t="s">
        <v>609</v>
      </c>
      <c r="B92" t="s">
        <v>610</v>
      </c>
      <c r="C92">
        <v>621345</v>
      </c>
    </row>
    <row r="93" spans="1:4" x14ac:dyDescent="0.5">
      <c r="A93" t="s">
        <v>337</v>
      </c>
      <c r="B93" t="s">
        <v>25</v>
      </c>
      <c r="C93">
        <v>554431</v>
      </c>
    </row>
    <row r="94" spans="1:4" x14ac:dyDescent="0.5">
      <c r="A94" t="s">
        <v>589</v>
      </c>
      <c r="B94" t="s">
        <v>590</v>
      </c>
      <c r="C94">
        <v>617228</v>
      </c>
    </row>
    <row r="95" spans="1:4" x14ac:dyDescent="0.5">
      <c r="A95" t="s">
        <v>564</v>
      </c>
      <c r="B95" t="s">
        <v>565</v>
      </c>
      <c r="C95">
        <v>641401</v>
      </c>
      <c r="D95">
        <v>2389</v>
      </c>
    </row>
    <row r="96" spans="1:4" x14ac:dyDescent="0.5">
      <c r="A96" t="s">
        <v>554</v>
      </c>
      <c r="B96" t="s">
        <v>229</v>
      </c>
      <c r="C96">
        <v>598264</v>
      </c>
    </row>
    <row r="97" spans="1:4" x14ac:dyDescent="0.5">
      <c r="A97" t="s">
        <v>539</v>
      </c>
      <c r="B97" t="s">
        <v>652</v>
      </c>
      <c r="C97">
        <v>554340</v>
      </c>
      <c r="D97">
        <v>2356</v>
      </c>
    </row>
    <row r="98" spans="1:4" x14ac:dyDescent="0.5">
      <c r="A98" t="s">
        <v>403</v>
      </c>
      <c r="B98" t="s">
        <v>404</v>
      </c>
      <c r="C98">
        <v>605280</v>
      </c>
      <c r="D98">
        <v>2212</v>
      </c>
    </row>
    <row r="99" spans="1:4" x14ac:dyDescent="0.5">
      <c r="A99" t="s">
        <v>482</v>
      </c>
      <c r="B99" t="s">
        <v>622</v>
      </c>
      <c r="C99">
        <v>642701</v>
      </c>
      <c r="D99">
        <v>2437</v>
      </c>
    </row>
    <row r="100" spans="1:4" x14ac:dyDescent="0.5">
      <c r="A100" t="s">
        <v>462</v>
      </c>
      <c r="B100" t="s">
        <v>721</v>
      </c>
      <c r="C100">
        <v>672335</v>
      </c>
    </row>
    <row r="101" spans="1:4" x14ac:dyDescent="0.5">
      <c r="A101" t="s">
        <v>531</v>
      </c>
      <c r="B101" t="s">
        <v>119</v>
      </c>
      <c r="C101">
        <v>608335</v>
      </c>
      <c r="D101">
        <v>2032</v>
      </c>
    </row>
    <row r="102" spans="1:4" x14ac:dyDescent="0.5">
      <c r="A102" t="s">
        <v>435</v>
      </c>
      <c r="B102" t="s">
        <v>436</v>
      </c>
      <c r="C102">
        <v>676051</v>
      </c>
    </row>
    <row r="103" spans="1:4" x14ac:dyDescent="0.5">
      <c r="A103" t="s">
        <v>323</v>
      </c>
      <c r="B103" t="s">
        <v>175</v>
      </c>
      <c r="C103">
        <v>675916</v>
      </c>
    </row>
    <row r="104" spans="1:4" x14ac:dyDescent="0.5">
      <c r="A104" t="s">
        <v>596</v>
      </c>
      <c r="B104" t="s">
        <v>597</v>
      </c>
      <c r="C104">
        <v>666200</v>
      </c>
      <c r="D104">
        <v>2219</v>
      </c>
    </row>
    <row r="105" spans="1:4" x14ac:dyDescent="0.5">
      <c r="A105" t="s">
        <v>1505</v>
      </c>
      <c r="B105" t="s">
        <v>258</v>
      </c>
      <c r="C105">
        <v>660422</v>
      </c>
      <c r="D105">
        <v>2149</v>
      </c>
    </row>
    <row r="106" spans="1:4" x14ac:dyDescent="0.5">
      <c r="A106" t="s">
        <v>477</v>
      </c>
      <c r="B106" t="s">
        <v>454</v>
      </c>
      <c r="C106">
        <v>592426</v>
      </c>
    </row>
    <row r="107" spans="1:4" x14ac:dyDescent="0.5">
      <c r="A107" t="s">
        <v>786</v>
      </c>
      <c r="B107" t="s">
        <v>85</v>
      </c>
      <c r="C107">
        <v>664076</v>
      </c>
    </row>
    <row r="108" spans="1:4" x14ac:dyDescent="0.5">
      <c r="A108" t="s">
        <v>549</v>
      </c>
      <c r="B108" t="s">
        <v>696</v>
      </c>
      <c r="C108">
        <v>666168</v>
      </c>
      <c r="D108">
        <v>2211</v>
      </c>
    </row>
    <row r="109" spans="1:4" x14ac:dyDescent="0.5">
      <c r="A109" t="s">
        <v>646</v>
      </c>
      <c r="B109" t="s">
        <v>647</v>
      </c>
      <c r="C109">
        <v>642152</v>
      </c>
      <c r="D109">
        <v>2015</v>
      </c>
    </row>
    <row r="110" spans="1:4" x14ac:dyDescent="0.5">
      <c r="A110" t="s">
        <v>1003</v>
      </c>
      <c r="B110" t="s">
        <v>861</v>
      </c>
      <c r="C110">
        <v>623465</v>
      </c>
    </row>
    <row r="111" spans="1:4" x14ac:dyDescent="0.5">
      <c r="A111" t="s">
        <v>458</v>
      </c>
      <c r="B111" t="s">
        <v>25</v>
      </c>
      <c r="C111">
        <v>641755</v>
      </c>
    </row>
    <row r="112" spans="1:4" x14ac:dyDescent="0.5">
      <c r="A112" t="s">
        <v>983</v>
      </c>
      <c r="B112" t="s">
        <v>57</v>
      </c>
      <c r="C112">
        <v>641420</v>
      </c>
    </row>
    <row r="113" spans="1:4" x14ac:dyDescent="0.5">
      <c r="A113" t="s">
        <v>712</v>
      </c>
      <c r="B113" t="s">
        <v>25</v>
      </c>
      <c r="C113">
        <v>543022</v>
      </c>
      <c r="D113">
        <v>2406</v>
      </c>
    </row>
    <row r="114" spans="1:4" x14ac:dyDescent="0.5">
      <c r="A114" t="s">
        <v>911</v>
      </c>
      <c r="B114" t="s">
        <v>151</v>
      </c>
      <c r="C114">
        <v>543045</v>
      </c>
    </row>
    <row r="115" spans="1:4" x14ac:dyDescent="0.5">
      <c r="A115" t="s">
        <v>898</v>
      </c>
      <c r="B115" t="s">
        <v>139</v>
      </c>
      <c r="C115">
        <v>676879</v>
      </c>
      <c r="D115">
        <v>1967</v>
      </c>
    </row>
    <row r="116" spans="1:4" x14ac:dyDescent="0.5">
      <c r="A116" t="s">
        <v>257</v>
      </c>
      <c r="B116" t="s">
        <v>563</v>
      </c>
      <c r="C116">
        <v>625643</v>
      </c>
    </row>
    <row r="117" spans="1:4" x14ac:dyDescent="0.5">
      <c r="A117" t="s">
        <v>846</v>
      </c>
      <c r="B117" t="s">
        <v>863</v>
      </c>
      <c r="C117">
        <v>641632</v>
      </c>
      <c r="D117">
        <v>2304</v>
      </c>
    </row>
    <row r="118" spans="1:4" x14ac:dyDescent="0.5">
      <c r="A118" t="s">
        <v>670</v>
      </c>
      <c r="B118" t="s">
        <v>168</v>
      </c>
      <c r="C118">
        <v>650556</v>
      </c>
      <c r="D118">
        <v>2277</v>
      </c>
    </row>
    <row r="119" spans="1:4" x14ac:dyDescent="0.5">
      <c r="A119" t="s">
        <v>674</v>
      </c>
      <c r="B119" t="s">
        <v>572</v>
      </c>
      <c r="C119">
        <v>606160</v>
      </c>
      <c r="D119">
        <v>2189</v>
      </c>
    </row>
    <row r="120" spans="1:4" x14ac:dyDescent="0.5">
      <c r="A120" t="s">
        <v>257</v>
      </c>
      <c r="B120" t="s">
        <v>923</v>
      </c>
      <c r="C120">
        <v>661255</v>
      </c>
    </row>
    <row r="121" spans="1:4" x14ac:dyDescent="0.5">
      <c r="A121" t="s">
        <v>801</v>
      </c>
      <c r="B121" t="s">
        <v>802</v>
      </c>
      <c r="C121">
        <v>663804</v>
      </c>
    </row>
    <row r="122" spans="1:4" x14ac:dyDescent="0.5">
      <c r="A122" t="s">
        <v>72</v>
      </c>
      <c r="B122" t="s">
        <v>73</v>
      </c>
      <c r="C122">
        <v>607074</v>
      </c>
    </row>
    <row r="123" spans="1:4" x14ac:dyDescent="0.5">
      <c r="A123" t="s">
        <v>500</v>
      </c>
      <c r="B123" t="s">
        <v>329</v>
      </c>
      <c r="C123">
        <v>608638</v>
      </c>
      <c r="D123">
        <v>2232</v>
      </c>
    </row>
    <row r="124" spans="1:4" x14ac:dyDescent="0.5">
      <c r="A124" t="s">
        <v>287</v>
      </c>
      <c r="B124" t="s">
        <v>288</v>
      </c>
      <c r="C124">
        <v>643338</v>
      </c>
      <c r="D124">
        <v>2593</v>
      </c>
    </row>
    <row r="125" spans="1:4" x14ac:dyDescent="0.5">
      <c r="A125" t="s">
        <v>134</v>
      </c>
      <c r="B125" t="s">
        <v>654</v>
      </c>
      <c r="C125">
        <v>593974</v>
      </c>
      <c r="D125">
        <v>2144</v>
      </c>
    </row>
    <row r="126" spans="1:4" x14ac:dyDescent="0.5">
      <c r="A126" t="s">
        <v>296</v>
      </c>
      <c r="B126" t="s">
        <v>141</v>
      </c>
      <c r="C126">
        <v>672715</v>
      </c>
      <c r="D126">
        <v>2357</v>
      </c>
    </row>
    <row r="127" spans="1:4" x14ac:dyDescent="0.5">
      <c r="A127" t="s">
        <v>632</v>
      </c>
      <c r="B127" t="s">
        <v>19</v>
      </c>
      <c r="C127">
        <v>656794</v>
      </c>
      <c r="D127">
        <v>2489</v>
      </c>
    </row>
    <row r="128" spans="1:4" x14ac:dyDescent="0.5">
      <c r="A128" t="s">
        <v>707</v>
      </c>
      <c r="B128" t="s">
        <v>170</v>
      </c>
      <c r="C128">
        <v>664776</v>
      </c>
      <c r="D128">
        <v>2157</v>
      </c>
    </row>
    <row r="129" spans="1:4" x14ac:dyDescent="0.5">
      <c r="A129" t="s">
        <v>236</v>
      </c>
      <c r="B129" t="s">
        <v>412</v>
      </c>
      <c r="C129">
        <v>650895</v>
      </c>
      <c r="D129">
        <v>1992</v>
      </c>
    </row>
    <row r="130" spans="1:4" x14ac:dyDescent="0.5">
      <c r="A130" t="s">
        <v>562</v>
      </c>
      <c r="B130" t="s">
        <v>274</v>
      </c>
      <c r="C130">
        <v>605242</v>
      </c>
      <c r="D130">
        <v>2202</v>
      </c>
    </row>
    <row r="131" spans="1:4" x14ac:dyDescent="0.5">
      <c r="A131" t="s">
        <v>230</v>
      </c>
      <c r="B131" t="s">
        <v>231</v>
      </c>
      <c r="C131">
        <v>660271</v>
      </c>
    </row>
    <row r="132" spans="1:4" x14ac:dyDescent="0.5">
      <c r="A132" t="s">
        <v>824</v>
      </c>
      <c r="B132" t="s">
        <v>825</v>
      </c>
      <c r="C132">
        <v>670990</v>
      </c>
      <c r="D132">
        <v>2371</v>
      </c>
    </row>
    <row r="133" spans="1:4" x14ac:dyDescent="0.5">
      <c r="A133" t="s">
        <v>154</v>
      </c>
      <c r="B133" t="s">
        <v>155</v>
      </c>
      <c r="C133">
        <v>450203</v>
      </c>
      <c r="D133">
        <v>2117</v>
      </c>
    </row>
    <row r="134" spans="1:4" x14ac:dyDescent="0.5">
      <c r="A134" t="s">
        <v>472</v>
      </c>
      <c r="B134" t="s">
        <v>151</v>
      </c>
      <c r="C134">
        <v>493603</v>
      </c>
      <c r="D134">
        <v>2286</v>
      </c>
    </row>
    <row r="135" spans="1:4" x14ac:dyDescent="0.5">
      <c r="A135" t="s">
        <v>615</v>
      </c>
      <c r="B135" t="s">
        <v>616</v>
      </c>
      <c r="C135">
        <v>659275</v>
      </c>
      <c r="D135">
        <v>2360</v>
      </c>
    </row>
    <row r="136" spans="1:4" x14ac:dyDescent="0.5">
      <c r="A136" t="s">
        <v>536</v>
      </c>
      <c r="B136" t="s">
        <v>272</v>
      </c>
      <c r="C136">
        <v>542914</v>
      </c>
      <c r="D136">
        <v>1989</v>
      </c>
    </row>
    <row r="137" spans="1:4" x14ac:dyDescent="0.5">
      <c r="A137" t="s">
        <v>561</v>
      </c>
      <c r="B137" t="s">
        <v>295</v>
      </c>
      <c r="C137">
        <v>664199</v>
      </c>
    </row>
    <row r="138" spans="1:4" x14ac:dyDescent="0.5">
      <c r="A138" t="s">
        <v>915</v>
      </c>
      <c r="B138" t="s">
        <v>916</v>
      </c>
      <c r="C138">
        <v>518858</v>
      </c>
      <c r="D138">
        <v>2421</v>
      </c>
    </row>
    <row r="139" spans="1:4" x14ac:dyDescent="0.5">
      <c r="A139" t="s">
        <v>665</v>
      </c>
      <c r="B139" t="s">
        <v>666</v>
      </c>
      <c r="C139">
        <v>608678</v>
      </c>
      <c r="D139">
        <v>2176</v>
      </c>
    </row>
    <row r="140" spans="1:4" x14ac:dyDescent="0.5">
      <c r="A140" t="s">
        <v>628</v>
      </c>
      <c r="B140" t="s">
        <v>177</v>
      </c>
      <c r="C140">
        <v>519151</v>
      </c>
      <c r="D140">
        <v>2471</v>
      </c>
    </row>
    <row r="141" spans="1:4" x14ac:dyDescent="0.5">
      <c r="A141" t="s">
        <v>52</v>
      </c>
      <c r="B141" t="s">
        <v>53</v>
      </c>
      <c r="C141">
        <v>621111</v>
      </c>
      <c r="D141">
        <v>2346</v>
      </c>
    </row>
    <row r="142" spans="1:4" x14ac:dyDescent="0.5">
      <c r="A142" t="s">
        <v>711</v>
      </c>
      <c r="B142" t="s">
        <v>115</v>
      </c>
      <c r="C142">
        <v>656548</v>
      </c>
      <c r="D142">
        <v>2131</v>
      </c>
    </row>
    <row r="143" spans="1:4" x14ac:dyDescent="0.5">
      <c r="A143" t="s">
        <v>938</v>
      </c>
      <c r="B143" t="s">
        <v>91</v>
      </c>
      <c r="C143">
        <v>665733</v>
      </c>
      <c r="D143">
        <v>2152</v>
      </c>
    </row>
    <row r="144" spans="1:4" x14ac:dyDescent="0.5">
      <c r="A144" t="s">
        <v>675</v>
      </c>
      <c r="B144" t="s">
        <v>676</v>
      </c>
      <c r="C144">
        <v>641871</v>
      </c>
    </row>
    <row r="145" spans="1:4" x14ac:dyDescent="0.5">
      <c r="A145" t="s">
        <v>487</v>
      </c>
      <c r="B145" t="s">
        <v>272</v>
      </c>
      <c r="C145">
        <v>621593</v>
      </c>
    </row>
    <row r="146" spans="1:4" x14ac:dyDescent="0.5">
      <c r="A146" t="s">
        <v>387</v>
      </c>
      <c r="B146" t="s">
        <v>693</v>
      </c>
      <c r="C146">
        <v>660546</v>
      </c>
    </row>
    <row r="147" spans="1:4" x14ac:dyDescent="0.5">
      <c r="A147" t="s">
        <v>781</v>
      </c>
      <c r="B147" t="s">
        <v>41</v>
      </c>
      <c r="C147">
        <v>683232</v>
      </c>
    </row>
    <row r="148" spans="1:4" x14ac:dyDescent="0.5">
      <c r="A148" t="s">
        <v>986</v>
      </c>
      <c r="B148" t="s">
        <v>610</v>
      </c>
      <c r="C148">
        <v>640462</v>
      </c>
      <c r="D148">
        <v>2102</v>
      </c>
    </row>
    <row r="149" spans="1:4" x14ac:dyDescent="0.5">
      <c r="A149" t="s">
        <v>466</v>
      </c>
      <c r="B149" t="s">
        <v>467</v>
      </c>
      <c r="C149">
        <v>592390</v>
      </c>
    </row>
    <row r="150" spans="1:4" x14ac:dyDescent="0.5">
      <c r="A150" t="s">
        <v>1026</v>
      </c>
      <c r="B150" t="s">
        <v>737</v>
      </c>
      <c r="C150">
        <v>621139</v>
      </c>
    </row>
    <row r="151" spans="1:4" x14ac:dyDescent="0.5">
      <c r="A151" t="s">
        <v>872</v>
      </c>
      <c r="B151" t="s">
        <v>873</v>
      </c>
      <c r="C151">
        <v>605521</v>
      </c>
    </row>
    <row r="152" spans="1:4" x14ac:dyDescent="0.5">
      <c r="A152" t="s">
        <v>443</v>
      </c>
      <c r="B152" t="s">
        <v>444</v>
      </c>
      <c r="C152">
        <v>605130</v>
      </c>
      <c r="D152">
        <v>2024</v>
      </c>
    </row>
    <row r="153" spans="1:4" x14ac:dyDescent="0.5">
      <c r="A153" t="s">
        <v>350</v>
      </c>
      <c r="B153" t="s">
        <v>367</v>
      </c>
      <c r="C153">
        <v>642207</v>
      </c>
      <c r="D153">
        <v>2368</v>
      </c>
    </row>
    <row r="154" spans="1:4" x14ac:dyDescent="0.5">
      <c r="A154" t="s">
        <v>409</v>
      </c>
      <c r="B154" t="s">
        <v>170</v>
      </c>
      <c r="C154">
        <v>518617</v>
      </c>
      <c r="D154">
        <v>2115</v>
      </c>
    </row>
    <row r="155" spans="1:4" x14ac:dyDescent="0.5">
      <c r="A155" t="s">
        <v>419</v>
      </c>
      <c r="B155" t="s">
        <v>420</v>
      </c>
      <c r="C155">
        <v>622253</v>
      </c>
      <c r="D155">
        <v>1948</v>
      </c>
    </row>
    <row r="156" spans="1:4" x14ac:dyDescent="0.5">
      <c r="A156" t="s">
        <v>257</v>
      </c>
      <c r="B156" t="s">
        <v>258</v>
      </c>
      <c r="C156">
        <v>605347</v>
      </c>
      <c r="D156">
        <v>1965</v>
      </c>
    </row>
    <row r="157" spans="1:4" x14ac:dyDescent="0.5">
      <c r="A157" t="s">
        <v>832</v>
      </c>
      <c r="B157" t="s">
        <v>833</v>
      </c>
      <c r="C157">
        <v>660600</v>
      </c>
    </row>
    <row r="158" spans="1:4" x14ac:dyDescent="0.5">
      <c r="A158" t="s">
        <v>709</v>
      </c>
      <c r="B158" t="s">
        <v>710</v>
      </c>
      <c r="C158">
        <v>573668</v>
      </c>
    </row>
    <row r="159" spans="1:4" x14ac:dyDescent="0.5">
      <c r="A159" t="s">
        <v>523</v>
      </c>
      <c r="B159" t="s">
        <v>274</v>
      </c>
      <c r="C159">
        <v>650633</v>
      </c>
      <c r="D159">
        <v>2286</v>
      </c>
    </row>
    <row r="160" spans="1:4" x14ac:dyDescent="0.5">
      <c r="A160" t="s">
        <v>313</v>
      </c>
      <c r="B160" t="s">
        <v>295</v>
      </c>
      <c r="C160">
        <v>621368</v>
      </c>
      <c r="D160">
        <v>2153</v>
      </c>
    </row>
    <row r="161" spans="1:4" x14ac:dyDescent="0.5">
      <c r="A161" t="s">
        <v>100</v>
      </c>
      <c r="B161" t="s">
        <v>101</v>
      </c>
      <c r="C161">
        <v>669302</v>
      </c>
    </row>
    <row r="162" spans="1:4" x14ac:dyDescent="0.5">
      <c r="A162" t="s">
        <v>881</v>
      </c>
      <c r="B162" t="s">
        <v>882</v>
      </c>
      <c r="C162">
        <v>667297</v>
      </c>
      <c r="D162">
        <v>2302</v>
      </c>
    </row>
    <row r="163" spans="1:4" x14ac:dyDescent="0.5">
      <c r="A163" t="s">
        <v>894</v>
      </c>
      <c r="B163" t="s">
        <v>274</v>
      </c>
      <c r="C163">
        <v>621074</v>
      </c>
    </row>
    <row r="164" spans="1:4" x14ac:dyDescent="0.5">
      <c r="A164" t="s">
        <v>1016</v>
      </c>
      <c r="B164" t="s">
        <v>944</v>
      </c>
      <c r="C164">
        <v>671345</v>
      </c>
      <c r="D164">
        <v>2040</v>
      </c>
    </row>
    <row r="165" spans="1:4" x14ac:dyDescent="0.5">
      <c r="A165" t="s">
        <v>499</v>
      </c>
      <c r="B165" t="s">
        <v>25</v>
      </c>
      <c r="C165">
        <v>669330</v>
      </c>
      <c r="D165">
        <v>2452</v>
      </c>
    </row>
    <row r="166" spans="1:4" x14ac:dyDescent="0.5">
      <c r="A166" t="s">
        <v>60</v>
      </c>
      <c r="B166" t="s">
        <v>61</v>
      </c>
      <c r="C166">
        <v>605483</v>
      </c>
    </row>
    <row r="167" spans="1:4" x14ac:dyDescent="0.5">
      <c r="A167" t="s">
        <v>224</v>
      </c>
      <c r="B167" t="s">
        <v>225</v>
      </c>
      <c r="C167">
        <v>579328</v>
      </c>
    </row>
    <row r="168" spans="1:4" x14ac:dyDescent="0.5">
      <c r="A168" t="s">
        <v>687</v>
      </c>
      <c r="B168" t="s">
        <v>87</v>
      </c>
      <c r="C168">
        <v>608371</v>
      </c>
    </row>
    <row r="169" spans="1:4" x14ac:dyDescent="0.5">
      <c r="A169" t="s">
        <v>928</v>
      </c>
      <c r="B169" t="s">
        <v>929</v>
      </c>
      <c r="C169">
        <v>676886</v>
      </c>
    </row>
    <row r="170" spans="1:4" x14ac:dyDescent="0.5">
      <c r="A170" t="s">
        <v>1019</v>
      </c>
      <c r="B170" t="s">
        <v>119</v>
      </c>
      <c r="C170">
        <v>621129</v>
      </c>
      <c r="D170">
        <v>2128</v>
      </c>
    </row>
    <row r="171" spans="1:4" x14ac:dyDescent="0.5">
      <c r="A171" t="s">
        <v>982</v>
      </c>
      <c r="B171" t="s">
        <v>981</v>
      </c>
      <c r="C171">
        <v>671790</v>
      </c>
      <c r="D171">
        <v>2200</v>
      </c>
    </row>
    <row r="172" spans="1:4" x14ac:dyDescent="0.5">
      <c r="A172" t="s">
        <v>184</v>
      </c>
      <c r="B172" t="s">
        <v>161</v>
      </c>
      <c r="C172">
        <v>622098</v>
      </c>
    </row>
    <row r="173" spans="1:4" x14ac:dyDescent="0.5">
      <c r="A173" t="s">
        <v>806</v>
      </c>
      <c r="B173" t="s">
        <v>420</v>
      </c>
      <c r="C173">
        <v>596027</v>
      </c>
      <c r="D173">
        <v>2606</v>
      </c>
    </row>
    <row r="174" spans="1:4" x14ac:dyDescent="0.5">
      <c r="A174" t="s">
        <v>691</v>
      </c>
      <c r="B174" t="s">
        <v>643</v>
      </c>
      <c r="C174">
        <v>663574</v>
      </c>
    </row>
    <row r="175" spans="1:4" x14ac:dyDescent="0.5">
      <c r="A175" t="s">
        <v>621</v>
      </c>
      <c r="B175" t="s">
        <v>181</v>
      </c>
      <c r="C175">
        <v>595928</v>
      </c>
    </row>
    <row r="176" spans="1:4" x14ac:dyDescent="0.5">
      <c r="A176" t="s">
        <v>784</v>
      </c>
      <c r="B176" t="s">
        <v>1639</v>
      </c>
      <c r="C176">
        <v>491703</v>
      </c>
    </row>
    <row r="177" spans="1:4" x14ac:dyDescent="0.5">
      <c r="A177" t="s">
        <v>12</v>
      </c>
      <c r="B177" t="s">
        <v>13</v>
      </c>
      <c r="C177">
        <v>592662</v>
      </c>
      <c r="D177">
        <v>2283</v>
      </c>
    </row>
    <row r="178" spans="1:4" x14ac:dyDescent="0.5">
      <c r="A178" t="s">
        <v>999</v>
      </c>
      <c r="B178" t="s">
        <v>203</v>
      </c>
      <c r="C178">
        <v>664139</v>
      </c>
    </row>
    <row r="179" spans="1:4" x14ac:dyDescent="0.5">
      <c r="A179" t="s">
        <v>256</v>
      </c>
      <c r="B179" t="s">
        <v>170</v>
      </c>
      <c r="C179">
        <v>459429</v>
      </c>
    </row>
    <row r="180" spans="1:4" x14ac:dyDescent="0.5">
      <c r="A180" t="s">
        <v>474</v>
      </c>
      <c r="B180" t="s">
        <v>475</v>
      </c>
      <c r="C180">
        <v>650382</v>
      </c>
      <c r="D180">
        <v>2297</v>
      </c>
    </row>
    <row r="181" spans="1:4" x14ac:dyDescent="0.5">
      <c r="A181" t="s">
        <v>1503</v>
      </c>
      <c r="B181" t="s">
        <v>312</v>
      </c>
      <c r="C181">
        <v>621098</v>
      </c>
      <c r="D181">
        <v>2207</v>
      </c>
    </row>
    <row r="182" spans="1:4" x14ac:dyDescent="0.5">
      <c r="A182" t="s">
        <v>688</v>
      </c>
      <c r="B182" t="s">
        <v>689</v>
      </c>
      <c r="C182">
        <v>600921</v>
      </c>
      <c r="D182">
        <v>2026</v>
      </c>
    </row>
    <row r="183" spans="1:4" x14ac:dyDescent="0.5">
      <c r="A183" t="s">
        <v>1469</v>
      </c>
      <c r="B183" t="s">
        <v>177</v>
      </c>
      <c r="C183">
        <v>518489</v>
      </c>
    </row>
    <row r="184" spans="1:4" x14ac:dyDescent="0.5">
      <c r="A184" t="s">
        <v>112</v>
      </c>
      <c r="B184" t="s">
        <v>113</v>
      </c>
      <c r="C184">
        <v>608566</v>
      </c>
      <c r="D184">
        <v>2052</v>
      </c>
    </row>
    <row r="185" spans="1:4" x14ac:dyDescent="0.5">
      <c r="A185" t="s">
        <v>357</v>
      </c>
      <c r="B185" t="s">
        <v>358</v>
      </c>
      <c r="C185">
        <v>641941</v>
      </c>
    </row>
    <row r="186" spans="1:4" x14ac:dyDescent="0.5">
      <c r="A186" t="s">
        <v>377</v>
      </c>
      <c r="B186" t="s">
        <v>378</v>
      </c>
      <c r="C186">
        <v>670912</v>
      </c>
      <c r="D186">
        <v>2386</v>
      </c>
    </row>
    <row r="187" spans="1:4" x14ac:dyDescent="0.5">
      <c r="A187" t="s">
        <v>606</v>
      </c>
      <c r="B187" t="s">
        <v>607</v>
      </c>
      <c r="C187">
        <v>607237</v>
      </c>
      <c r="D187">
        <v>2319</v>
      </c>
    </row>
    <row r="188" spans="1:4" x14ac:dyDescent="0.5">
      <c r="A188" t="s">
        <v>569</v>
      </c>
      <c r="B188" t="s">
        <v>570</v>
      </c>
      <c r="C188">
        <v>660853</v>
      </c>
    </row>
    <row r="189" spans="1:4" x14ac:dyDescent="0.5">
      <c r="A189" t="s">
        <v>1513</v>
      </c>
      <c r="B189" t="s">
        <v>229</v>
      </c>
      <c r="C189">
        <v>456713</v>
      </c>
    </row>
    <row r="190" spans="1:4" x14ac:dyDescent="0.5">
      <c r="A190" t="s">
        <v>369</v>
      </c>
      <c r="B190" t="s">
        <v>1640</v>
      </c>
      <c r="C190">
        <v>597113</v>
      </c>
    </row>
    <row r="191" spans="1:4" x14ac:dyDescent="0.5">
      <c r="A191" t="s">
        <v>518</v>
      </c>
      <c r="B191" t="s">
        <v>519</v>
      </c>
      <c r="C191">
        <v>519326</v>
      </c>
      <c r="D191">
        <v>2244</v>
      </c>
    </row>
    <row r="192" spans="1:4" x14ac:dyDescent="0.5">
      <c r="A192" t="s">
        <v>509</v>
      </c>
      <c r="B192" t="s">
        <v>57</v>
      </c>
      <c r="C192">
        <v>641793</v>
      </c>
    </row>
    <row r="193" spans="1:4" x14ac:dyDescent="0.5">
      <c r="A193" t="s">
        <v>717</v>
      </c>
      <c r="B193" t="s">
        <v>718</v>
      </c>
      <c r="C193">
        <v>606303</v>
      </c>
      <c r="D193">
        <v>2262</v>
      </c>
    </row>
    <row r="194" spans="1:4" x14ac:dyDescent="0.5">
      <c r="A194" t="s">
        <v>477</v>
      </c>
      <c r="B194" t="s">
        <v>756</v>
      </c>
      <c r="C194">
        <v>543351</v>
      </c>
    </row>
    <row r="195" spans="1:4" x14ac:dyDescent="0.5">
      <c r="A195" t="s">
        <v>743</v>
      </c>
      <c r="B195" t="s">
        <v>89</v>
      </c>
      <c r="C195">
        <v>455119</v>
      </c>
      <c r="D195">
        <v>2050</v>
      </c>
    </row>
    <row r="196" spans="1:4" x14ac:dyDescent="0.5">
      <c r="A196" t="s">
        <v>128</v>
      </c>
      <c r="B196" t="s">
        <v>129</v>
      </c>
      <c r="C196">
        <v>592351</v>
      </c>
    </row>
    <row r="197" spans="1:4" x14ac:dyDescent="0.5">
      <c r="A197" t="s">
        <v>88</v>
      </c>
      <c r="B197" t="s">
        <v>89</v>
      </c>
      <c r="C197">
        <v>663978</v>
      </c>
    </row>
    <row r="198" spans="1:4" x14ac:dyDescent="0.5">
      <c r="A198" t="s">
        <v>1464</v>
      </c>
      <c r="B198" t="s">
        <v>1641</v>
      </c>
      <c r="C198">
        <v>665759</v>
      </c>
    </row>
    <row r="199" spans="1:4" x14ac:dyDescent="0.5">
      <c r="A199" t="s">
        <v>487</v>
      </c>
      <c r="B199" t="s">
        <v>1642</v>
      </c>
      <c r="C199">
        <v>665645</v>
      </c>
    </row>
    <row r="200" spans="1:4" x14ac:dyDescent="0.5">
      <c r="A200" t="s">
        <v>603</v>
      </c>
      <c r="B200" t="s">
        <v>604</v>
      </c>
      <c r="C200">
        <v>571710</v>
      </c>
    </row>
    <row r="201" spans="1:4" x14ac:dyDescent="0.5">
      <c r="A201" t="s">
        <v>750</v>
      </c>
      <c r="B201" t="s">
        <v>177</v>
      </c>
      <c r="C201">
        <v>621114</v>
      </c>
    </row>
    <row r="202" spans="1:4" x14ac:dyDescent="0.5">
      <c r="A202" t="s">
        <v>672</v>
      </c>
      <c r="B202" t="s">
        <v>673</v>
      </c>
      <c r="C202">
        <v>657024</v>
      </c>
    </row>
    <row r="203" spans="1:4" x14ac:dyDescent="0.5">
      <c r="A203" t="s">
        <v>202</v>
      </c>
      <c r="B203" t="s">
        <v>203</v>
      </c>
      <c r="C203">
        <v>666120</v>
      </c>
      <c r="D203">
        <v>2072</v>
      </c>
    </row>
    <row r="204" spans="1:4" x14ac:dyDescent="0.5">
      <c r="A204" t="s">
        <v>40</v>
      </c>
      <c r="B204" t="s">
        <v>41</v>
      </c>
      <c r="C204">
        <v>601713</v>
      </c>
      <c r="D204">
        <v>2315</v>
      </c>
    </row>
    <row r="205" spans="1:4" x14ac:dyDescent="0.5">
      <c r="A205" t="s">
        <v>932</v>
      </c>
      <c r="B205" t="s">
        <v>933</v>
      </c>
      <c r="C205">
        <v>605309</v>
      </c>
    </row>
    <row r="206" spans="1:4" x14ac:dyDescent="0.5">
      <c r="A206" t="s">
        <v>902</v>
      </c>
      <c r="B206" t="s">
        <v>903</v>
      </c>
      <c r="C206">
        <v>656620</v>
      </c>
    </row>
    <row r="207" spans="1:4" x14ac:dyDescent="0.5">
      <c r="A207" t="s">
        <v>148</v>
      </c>
      <c r="B207" t="s">
        <v>764</v>
      </c>
      <c r="C207">
        <v>622446</v>
      </c>
      <c r="D207">
        <v>2249</v>
      </c>
    </row>
    <row r="208" spans="1:4" x14ac:dyDescent="0.5">
      <c r="A208" t="s">
        <v>534</v>
      </c>
      <c r="B208" t="s">
        <v>251</v>
      </c>
      <c r="C208">
        <v>641729</v>
      </c>
    </row>
    <row r="209" spans="1:4" x14ac:dyDescent="0.5">
      <c r="A209" t="s">
        <v>554</v>
      </c>
      <c r="B209" t="s">
        <v>303</v>
      </c>
      <c r="C209">
        <v>606930</v>
      </c>
    </row>
    <row r="210" spans="1:4" x14ac:dyDescent="0.5">
      <c r="A210" t="s">
        <v>664</v>
      </c>
      <c r="B210" t="s">
        <v>29</v>
      </c>
      <c r="C210">
        <v>656464</v>
      </c>
    </row>
    <row r="211" spans="1:4" x14ac:dyDescent="0.5">
      <c r="A211" t="s">
        <v>211</v>
      </c>
      <c r="B211" t="s">
        <v>119</v>
      </c>
      <c r="C211">
        <v>664918</v>
      </c>
    </row>
    <row r="212" spans="1:4" x14ac:dyDescent="0.5">
      <c r="A212" t="s">
        <v>995</v>
      </c>
      <c r="B212" t="s">
        <v>994</v>
      </c>
      <c r="C212">
        <v>668941</v>
      </c>
      <c r="D212">
        <v>2043</v>
      </c>
    </row>
    <row r="213" spans="1:4" x14ac:dyDescent="0.5">
      <c r="A213" t="s">
        <v>1033</v>
      </c>
      <c r="B213" t="s">
        <v>115</v>
      </c>
      <c r="C213">
        <v>607179</v>
      </c>
    </row>
    <row r="214" spans="1:4" x14ac:dyDescent="0.5">
      <c r="A214" t="s">
        <v>548</v>
      </c>
      <c r="B214" t="s">
        <v>37</v>
      </c>
      <c r="C214">
        <v>552640</v>
      </c>
      <c r="D214">
        <v>2384</v>
      </c>
    </row>
    <row r="215" spans="1:4" x14ac:dyDescent="0.5">
      <c r="A215" t="s">
        <v>478</v>
      </c>
      <c r="B215" t="s">
        <v>305</v>
      </c>
      <c r="C215">
        <v>657031</v>
      </c>
      <c r="D215">
        <v>2202</v>
      </c>
    </row>
    <row r="216" spans="1:4" x14ac:dyDescent="0.5">
      <c r="A216" t="s">
        <v>148</v>
      </c>
      <c r="B216" t="s">
        <v>89</v>
      </c>
      <c r="C216">
        <v>669735</v>
      </c>
      <c r="D216">
        <v>2089</v>
      </c>
    </row>
    <row r="217" spans="1:4" x14ac:dyDescent="0.5">
      <c r="A217" t="s">
        <v>240</v>
      </c>
      <c r="B217" t="s">
        <v>241</v>
      </c>
      <c r="C217">
        <v>592836</v>
      </c>
      <c r="D217">
        <v>2007</v>
      </c>
    </row>
    <row r="218" spans="1:4" x14ac:dyDescent="0.5">
      <c r="A218" t="s">
        <v>1468</v>
      </c>
      <c r="B218" t="s">
        <v>197</v>
      </c>
      <c r="C218">
        <v>622256</v>
      </c>
      <c r="D218">
        <v>2245</v>
      </c>
    </row>
    <row r="219" spans="1:4" x14ac:dyDescent="0.5">
      <c r="A219" t="s">
        <v>730</v>
      </c>
      <c r="B219" t="s">
        <v>25</v>
      </c>
      <c r="C219">
        <v>676604</v>
      </c>
    </row>
    <row r="220" spans="1:4" x14ac:dyDescent="0.5">
      <c r="A220" t="s">
        <v>128</v>
      </c>
      <c r="B220" t="s">
        <v>522</v>
      </c>
      <c r="C220">
        <v>680686</v>
      </c>
    </row>
    <row r="221" spans="1:4" x14ac:dyDescent="0.5">
      <c r="A221" t="s">
        <v>489</v>
      </c>
      <c r="B221" t="s">
        <v>447</v>
      </c>
      <c r="C221">
        <v>656529</v>
      </c>
      <c r="D221">
        <v>2104</v>
      </c>
    </row>
    <row r="222" spans="1:4" x14ac:dyDescent="0.5">
      <c r="A222" t="s">
        <v>989</v>
      </c>
      <c r="B222" t="s">
        <v>170</v>
      </c>
      <c r="C222">
        <v>657228</v>
      </c>
      <c r="D222">
        <v>2029</v>
      </c>
    </row>
    <row r="223" spans="1:4" x14ac:dyDescent="0.5">
      <c r="A223" t="s">
        <v>443</v>
      </c>
      <c r="B223" t="s">
        <v>251</v>
      </c>
      <c r="C223">
        <v>669618</v>
      </c>
      <c r="D223">
        <v>2214</v>
      </c>
    </row>
    <row r="224" spans="1:4" x14ac:dyDescent="0.5">
      <c r="A224" t="s">
        <v>108</v>
      </c>
      <c r="B224" t="s">
        <v>109</v>
      </c>
      <c r="C224">
        <v>669432</v>
      </c>
      <c r="D224">
        <v>2647</v>
      </c>
    </row>
    <row r="225" spans="1:4" x14ac:dyDescent="0.5">
      <c r="A225" t="s">
        <v>28</v>
      </c>
      <c r="B225" t="s">
        <v>29</v>
      </c>
      <c r="C225">
        <v>592332</v>
      </c>
    </row>
    <row r="226" spans="1:4" x14ac:dyDescent="0.5">
      <c r="A226" t="s">
        <v>754</v>
      </c>
      <c r="B226" t="s">
        <v>645</v>
      </c>
      <c r="C226">
        <v>607229</v>
      </c>
      <c r="D226">
        <v>2008</v>
      </c>
    </row>
    <row r="227" spans="1:4" x14ac:dyDescent="0.5">
      <c r="A227" t="s">
        <v>90</v>
      </c>
      <c r="B227" t="s">
        <v>91</v>
      </c>
      <c r="C227">
        <v>622608</v>
      </c>
      <c r="D227">
        <v>2123</v>
      </c>
    </row>
    <row r="228" spans="1:4" x14ac:dyDescent="0.5">
      <c r="A228" t="s">
        <v>550</v>
      </c>
      <c r="B228" t="s">
        <v>105</v>
      </c>
      <c r="C228">
        <v>594577</v>
      </c>
    </row>
    <row r="229" spans="1:4" x14ac:dyDescent="0.5">
      <c r="A229" t="s">
        <v>204</v>
      </c>
      <c r="B229" t="s">
        <v>205</v>
      </c>
      <c r="C229">
        <v>506433</v>
      </c>
      <c r="D229">
        <v>2408</v>
      </c>
    </row>
    <row r="230" spans="1:4" x14ac:dyDescent="0.5">
      <c r="A230" t="s">
        <v>269</v>
      </c>
      <c r="B230" t="s">
        <v>270</v>
      </c>
      <c r="C230">
        <v>656731</v>
      </c>
    </row>
    <row r="231" spans="1:4" x14ac:dyDescent="0.5">
      <c r="A231" t="s">
        <v>363</v>
      </c>
      <c r="B231" t="s">
        <v>364</v>
      </c>
      <c r="C231">
        <v>571521</v>
      </c>
    </row>
    <row r="232" spans="1:4" x14ac:dyDescent="0.5">
      <c r="A232" t="s">
        <v>584</v>
      </c>
      <c r="B232" t="s">
        <v>272</v>
      </c>
      <c r="C232">
        <v>641743</v>
      </c>
    </row>
    <row r="233" spans="1:4" x14ac:dyDescent="0.5">
      <c r="A233" t="s">
        <v>891</v>
      </c>
      <c r="B233" t="s">
        <v>685</v>
      </c>
      <c r="C233">
        <v>656266</v>
      </c>
    </row>
    <row r="234" spans="1:4" x14ac:dyDescent="0.5">
      <c r="A234" t="s">
        <v>991</v>
      </c>
      <c r="B234" t="s">
        <v>990</v>
      </c>
      <c r="C234">
        <v>661440</v>
      </c>
      <c r="D234">
        <v>2012</v>
      </c>
    </row>
    <row r="235" spans="1:4" x14ac:dyDescent="0.5">
      <c r="A235" t="s">
        <v>284</v>
      </c>
      <c r="B235" t="s">
        <v>285</v>
      </c>
      <c r="C235">
        <v>615698</v>
      </c>
      <c r="D235">
        <v>2090</v>
      </c>
    </row>
    <row r="236" spans="1:4" x14ac:dyDescent="0.5">
      <c r="A236" t="s">
        <v>699</v>
      </c>
      <c r="B236" t="s">
        <v>41</v>
      </c>
      <c r="C236">
        <v>680704</v>
      </c>
      <c r="D236">
        <v>2214</v>
      </c>
    </row>
    <row r="237" spans="1:4" x14ac:dyDescent="0.5">
      <c r="A237" t="s">
        <v>380</v>
      </c>
      <c r="B237" t="s">
        <v>381</v>
      </c>
      <c r="C237">
        <v>606149</v>
      </c>
    </row>
    <row r="238" spans="1:4" x14ac:dyDescent="0.5">
      <c r="A238" t="s">
        <v>598</v>
      </c>
      <c r="B238" t="s">
        <v>422</v>
      </c>
      <c r="C238">
        <v>656557</v>
      </c>
      <c r="D238">
        <v>2081</v>
      </c>
    </row>
    <row r="239" spans="1:4" x14ac:dyDescent="0.5">
      <c r="A239" t="s">
        <v>602</v>
      </c>
      <c r="B239" t="s">
        <v>488</v>
      </c>
      <c r="C239">
        <v>622766</v>
      </c>
    </row>
    <row r="240" spans="1:4" x14ac:dyDescent="0.5">
      <c r="A240" t="s">
        <v>573</v>
      </c>
      <c r="B240" t="s">
        <v>212</v>
      </c>
      <c r="C240">
        <v>669952</v>
      </c>
      <c r="D240">
        <v>2426</v>
      </c>
    </row>
    <row r="241" spans="1:4" x14ac:dyDescent="0.5">
      <c r="A241" t="s">
        <v>850</v>
      </c>
      <c r="B241" t="s">
        <v>851</v>
      </c>
      <c r="C241">
        <v>592858</v>
      </c>
    </row>
    <row r="242" spans="1:4" x14ac:dyDescent="0.5">
      <c r="A242" t="s">
        <v>76</v>
      </c>
      <c r="B242" t="s">
        <v>77</v>
      </c>
      <c r="C242">
        <v>453286</v>
      </c>
    </row>
    <row r="243" spans="1:4" x14ac:dyDescent="0.5">
      <c r="A243" t="s">
        <v>762</v>
      </c>
      <c r="B243" t="s">
        <v>488</v>
      </c>
      <c r="C243">
        <v>667376</v>
      </c>
    </row>
    <row r="244" spans="1:4" x14ac:dyDescent="0.5">
      <c r="A244" t="s">
        <v>130</v>
      </c>
      <c r="B244" t="s">
        <v>131</v>
      </c>
      <c r="C244">
        <v>669373</v>
      </c>
      <c r="D244">
        <v>2020</v>
      </c>
    </row>
    <row r="245" spans="1:4" x14ac:dyDescent="0.5">
      <c r="A245" t="s">
        <v>695</v>
      </c>
      <c r="B245" t="s">
        <v>272</v>
      </c>
      <c r="C245">
        <v>664948</v>
      </c>
    </row>
    <row r="246" spans="1:4" x14ac:dyDescent="0.5">
      <c r="A246" t="s">
        <v>84</v>
      </c>
      <c r="B246" t="s">
        <v>85</v>
      </c>
      <c r="C246">
        <v>572070</v>
      </c>
      <c r="D246">
        <v>2558</v>
      </c>
    </row>
    <row r="247" spans="1:4" x14ac:dyDescent="0.5">
      <c r="A247" t="s">
        <v>371</v>
      </c>
      <c r="B247" t="s">
        <v>288</v>
      </c>
      <c r="C247">
        <v>641771</v>
      </c>
      <c r="D247">
        <v>2024</v>
      </c>
    </row>
    <row r="248" spans="1:4" x14ac:dyDescent="0.5">
      <c r="A248" t="s">
        <v>571</v>
      </c>
      <c r="B248" t="s">
        <v>572</v>
      </c>
      <c r="C248">
        <v>503569</v>
      </c>
      <c r="D248">
        <v>2277</v>
      </c>
    </row>
    <row r="249" spans="1:4" x14ac:dyDescent="0.5">
      <c r="A249" t="s">
        <v>746</v>
      </c>
      <c r="B249" t="s">
        <v>747</v>
      </c>
      <c r="C249">
        <v>622780</v>
      </c>
    </row>
    <row r="250" spans="1:4" x14ac:dyDescent="0.5">
      <c r="A250" t="s">
        <v>496</v>
      </c>
      <c r="B250" t="s">
        <v>497</v>
      </c>
      <c r="C250">
        <v>675921</v>
      </c>
      <c r="D250">
        <v>2003</v>
      </c>
    </row>
    <row r="251" spans="1:4" x14ac:dyDescent="0.5">
      <c r="A251" t="s">
        <v>758</v>
      </c>
      <c r="B251" t="s">
        <v>77</v>
      </c>
      <c r="C251">
        <v>668820</v>
      </c>
    </row>
    <row r="252" spans="1:4" x14ac:dyDescent="0.5">
      <c r="A252" t="s">
        <v>377</v>
      </c>
      <c r="B252" t="s">
        <v>141</v>
      </c>
      <c r="C252">
        <v>665854</v>
      </c>
    </row>
    <row r="253" spans="1:4" x14ac:dyDescent="0.5">
      <c r="A253" t="s">
        <v>1502</v>
      </c>
      <c r="B253" t="s">
        <v>37</v>
      </c>
      <c r="C253">
        <v>571479</v>
      </c>
    </row>
    <row r="254" spans="1:4" x14ac:dyDescent="0.5">
      <c r="A254" t="s">
        <v>1518</v>
      </c>
      <c r="B254" t="s">
        <v>1643</v>
      </c>
      <c r="C254">
        <v>622492</v>
      </c>
      <c r="D254">
        <v>2099</v>
      </c>
    </row>
    <row r="255" spans="1:4" x14ac:dyDescent="0.5">
      <c r="A255" t="s">
        <v>326</v>
      </c>
      <c r="B255" t="s">
        <v>303</v>
      </c>
      <c r="C255">
        <v>657097</v>
      </c>
    </row>
    <row r="256" spans="1:4" x14ac:dyDescent="0.5">
      <c r="A256" t="s">
        <v>843</v>
      </c>
      <c r="B256" t="s">
        <v>844</v>
      </c>
      <c r="C256">
        <v>608650</v>
      </c>
    </row>
    <row r="257" spans="1:4" x14ac:dyDescent="0.5">
      <c r="A257" t="s">
        <v>796</v>
      </c>
      <c r="B257" t="s">
        <v>797</v>
      </c>
      <c r="C257">
        <v>607625</v>
      </c>
      <c r="D257">
        <v>2272</v>
      </c>
    </row>
    <row r="258" spans="1:4" x14ac:dyDescent="0.5">
      <c r="A258" t="s">
        <v>439</v>
      </c>
      <c r="B258" t="s">
        <v>45</v>
      </c>
      <c r="C258">
        <v>647315</v>
      </c>
      <c r="D258">
        <v>2150</v>
      </c>
    </row>
    <row r="259" spans="1:4" x14ac:dyDescent="0.5">
      <c r="A259" t="s">
        <v>1495</v>
      </c>
      <c r="B259" t="s">
        <v>168</v>
      </c>
      <c r="C259">
        <v>571951</v>
      </c>
    </row>
    <row r="260" spans="1:4" x14ac:dyDescent="0.5">
      <c r="A260" t="s">
        <v>985</v>
      </c>
      <c r="B260" t="s">
        <v>984</v>
      </c>
      <c r="C260">
        <v>676709</v>
      </c>
      <c r="D260">
        <v>2174</v>
      </c>
    </row>
    <row r="261" spans="1:4" x14ac:dyDescent="0.5">
      <c r="A261" t="s">
        <v>211</v>
      </c>
      <c r="B261" t="s">
        <v>242</v>
      </c>
      <c r="C261">
        <v>641745</v>
      </c>
      <c r="D261">
        <v>2179</v>
      </c>
    </row>
    <row r="262" spans="1:4" x14ac:dyDescent="0.5">
      <c r="A262" t="s">
        <v>286</v>
      </c>
      <c r="B262" t="s">
        <v>247</v>
      </c>
      <c r="C262">
        <v>570632</v>
      </c>
      <c r="D262">
        <v>2141</v>
      </c>
    </row>
    <row r="263" spans="1:4" x14ac:dyDescent="0.5">
      <c r="A263" t="s">
        <v>428</v>
      </c>
      <c r="B263" t="s">
        <v>264</v>
      </c>
      <c r="C263">
        <v>608723</v>
      </c>
    </row>
    <row r="264" spans="1:4" x14ac:dyDescent="0.5">
      <c r="A264" t="s">
        <v>629</v>
      </c>
      <c r="B264" t="s">
        <v>630</v>
      </c>
      <c r="C264">
        <v>622075</v>
      </c>
      <c r="D264">
        <v>2150</v>
      </c>
    </row>
    <row r="265" spans="1:4" x14ac:dyDescent="0.5">
      <c r="A265" t="s">
        <v>968</v>
      </c>
      <c r="B265" t="s">
        <v>967</v>
      </c>
      <c r="C265">
        <v>605218</v>
      </c>
    </row>
    <row r="266" spans="1:4" x14ac:dyDescent="0.5">
      <c r="A266" t="s">
        <v>82</v>
      </c>
      <c r="B266" t="s">
        <v>83</v>
      </c>
      <c r="C266">
        <v>628711</v>
      </c>
      <c r="D266">
        <v>2458</v>
      </c>
    </row>
    <row r="267" spans="1:4" x14ac:dyDescent="0.5">
      <c r="A267" t="s">
        <v>271</v>
      </c>
      <c r="B267" t="s">
        <v>272</v>
      </c>
      <c r="C267">
        <v>543101</v>
      </c>
      <c r="D267">
        <v>2088</v>
      </c>
    </row>
    <row r="268" spans="1:4" x14ac:dyDescent="0.5">
      <c r="A268" t="s">
        <v>246</v>
      </c>
      <c r="B268" t="s">
        <v>247</v>
      </c>
      <c r="C268">
        <v>621244</v>
      </c>
      <c r="D268">
        <v>2135</v>
      </c>
    </row>
    <row r="269" spans="1:4" x14ac:dyDescent="0.5">
      <c r="A269" t="s">
        <v>354</v>
      </c>
      <c r="B269" t="s">
        <v>203</v>
      </c>
      <c r="C269">
        <v>453178</v>
      </c>
    </row>
    <row r="270" spans="1:4" x14ac:dyDescent="0.5">
      <c r="A270" t="s">
        <v>167</v>
      </c>
      <c r="B270" t="s">
        <v>168</v>
      </c>
      <c r="C270">
        <v>543766</v>
      </c>
    </row>
    <row r="271" spans="1:4" x14ac:dyDescent="0.5">
      <c r="A271" t="s">
        <v>24</v>
      </c>
      <c r="B271" t="s">
        <v>25</v>
      </c>
      <c r="C271">
        <v>641816</v>
      </c>
    </row>
    <row r="272" spans="1:4" x14ac:dyDescent="0.5">
      <c r="A272" t="s">
        <v>263</v>
      </c>
      <c r="B272" t="s">
        <v>264</v>
      </c>
      <c r="C272">
        <v>613534</v>
      </c>
    </row>
    <row r="273" spans="1:4" x14ac:dyDescent="0.5">
      <c r="A273" t="s">
        <v>876</v>
      </c>
      <c r="B273" t="s">
        <v>877</v>
      </c>
      <c r="C273">
        <v>642073</v>
      </c>
    </row>
    <row r="274" spans="1:4" x14ac:dyDescent="0.5">
      <c r="A274" t="s">
        <v>780</v>
      </c>
      <c r="B274" t="s">
        <v>511</v>
      </c>
      <c r="C274">
        <v>621057</v>
      </c>
      <c r="D274">
        <v>2260</v>
      </c>
    </row>
    <row r="275" spans="1:4" x14ac:dyDescent="0.5">
      <c r="A275" t="s">
        <v>684</v>
      </c>
      <c r="B275" t="s">
        <v>685</v>
      </c>
      <c r="C275">
        <v>605525</v>
      </c>
      <c r="D275">
        <v>2191</v>
      </c>
    </row>
    <row r="276" spans="1:4" x14ac:dyDescent="0.5">
      <c r="A276" t="s">
        <v>543</v>
      </c>
      <c r="B276" t="s">
        <v>544</v>
      </c>
      <c r="C276">
        <v>621249</v>
      </c>
      <c r="D276">
        <v>2035</v>
      </c>
    </row>
    <row r="277" spans="1:4" x14ac:dyDescent="0.5">
      <c r="A277" t="s">
        <v>332</v>
      </c>
      <c r="B277" t="s">
        <v>333</v>
      </c>
      <c r="C277">
        <v>656546</v>
      </c>
    </row>
    <row r="278" spans="1:4" x14ac:dyDescent="0.5">
      <c r="A278" t="s">
        <v>996</v>
      </c>
      <c r="B278" t="s">
        <v>857</v>
      </c>
      <c r="C278">
        <v>641672</v>
      </c>
      <c r="D278">
        <v>2413</v>
      </c>
    </row>
    <row r="279" spans="1:4" x14ac:dyDescent="0.5">
      <c r="A279" t="s">
        <v>560</v>
      </c>
      <c r="B279" t="s">
        <v>119</v>
      </c>
      <c r="C279">
        <v>622092</v>
      </c>
      <c r="D279">
        <v>2125</v>
      </c>
    </row>
    <row r="280" spans="1:4" x14ac:dyDescent="0.5">
      <c r="A280" t="s">
        <v>1013</v>
      </c>
      <c r="B280" t="s">
        <v>1012</v>
      </c>
      <c r="C280">
        <v>628345</v>
      </c>
      <c r="D280">
        <v>2279</v>
      </c>
    </row>
    <row r="281" spans="1:4" x14ac:dyDescent="0.5">
      <c r="A281" t="s">
        <v>743</v>
      </c>
      <c r="B281" t="s">
        <v>67</v>
      </c>
      <c r="C281">
        <v>656686</v>
      </c>
    </row>
    <row r="282" spans="1:4" x14ac:dyDescent="0.5">
      <c r="A282" t="s">
        <v>171</v>
      </c>
      <c r="B282" t="s">
        <v>172</v>
      </c>
      <c r="C282">
        <v>458681</v>
      </c>
      <c r="D282">
        <v>2230</v>
      </c>
    </row>
    <row r="283" spans="1:4" x14ac:dyDescent="0.5">
      <c r="A283" t="s">
        <v>257</v>
      </c>
      <c r="B283" t="s">
        <v>423</v>
      </c>
      <c r="C283">
        <v>641154</v>
      </c>
      <c r="D283">
        <v>1985</v>
      </c>
    </row>
    <row r="284" spans="1:4" x14ac:dyDescent="0.5">
      <c r="A284" t="s">
        <v>96</v>
      </c>
      <c r="B284" t="s">
        <v>97</v>
      </c>
      <c r="C284">
        <v>605288</v>
      </c>
      <c r="D284">
        <v>2038</v>
      </c>
    </row>
    <row r="285" spans="1:4" x14ac:dyDescent="0.5">
      <c r="A285" t="s">
        <v>525</v>
      </c>
      <c r="B285" t="s">
        <v>526</v>
      </c>
      <c r="C285">
        <v>593576</v>
      </c>
      <c r="D285">
        <v>2199</v>
      </c>
    </row>
    <row r="286" spans="1:4" x14ac:dyDescent="0.5">
      <c r="A286" t="s">
        <v>574</v>
      </c>
      <c r="B286" t="s">
        <v>575</v>
      </c>
      <c r="C286">
        <v>605151</v>
      </c>
      <c r="D286">
        <v>2047</v>
      </c>
    </row>
    <row r="287" spans="1:4" x14ac:dyDescent="0.5">
      <c r="A287" t="s">
        <v>694</v>
      </c>
      <c r="B287" t="s">
        <v>220</v>
      </c>
      <c r="C287">
        <v>656232</v>
      </c>
      <c r="D287">
        <v>2315</v>
      </c>
    </row>
    <row r="288" spans="1:4" x14ac:dyDescent="0.5">
      <c r="A288" t="s">
        <v>281</v>
      </c>
      <c r="B288" t="s">
        <v>698</v>
      </c>
      <c r="C288">
        <v>570257</v>
      </c>
      <c r="D288">
        <v>1992</v>
      </c>
    </row>
    <row r="289" spans="1:4" x14ac:dyDescent="0.5">
      <c r="A289" t="s">
        <v>771</v>
      </c>
      <c r="B289" t="s">
        <v>772</v>
      </c>
      <c r="C289">
        <v>670456</v>
      </c>
    </row>
    <row r="290" spans="1:4" x14ac:dyDescent="0.5">
      <c r="A290" t="s">
        <v>437</v>
      </c>
      <c r="B290" t="s">
        <v>438</v>
      </c>
      <c r="C290">
        <v>595465</v>
      </c>
      <c r="D290">
        <v>2386</v>
      </c>
    </row>
    <row r="291" spans="1:4" x14ac:dyDescent="0.5">
      <c r="A291" t="s">
        <v>351</v>
      </c>
      <c r="B291" t="s">
        <v>177</v>
      </c>
      <c r="C291">
        <v>677960</v>
      </c>
      <c r="D291">
        <v>2101</v>
      </c>
    </row>
    <row r="292" spans="1:4" x14ac:dyDescent="0.5">
      <c r="A292" t="s">
        <v>566</v>
      </c>
      <c r="B292" t="s">
        <v>427</v>
      </c>
      <c r="C292">
        <v>663738</v>
      </c>
      <c r="D292">
        <v>2068</v>
      </c>
    </row>
    <row r="293" spans="1:4" x14ac:dyDescent="0.5">
      <c r="A293" t="s">
        <v>211</v>
      </c>
      <c r="B293" t="s">
        <v>212</v>
      </c>
      <c r="C293">
        <v>656605</v>
      </c>
    </row>
    <row r="294" spans="1:4" x14ac:dyDescent="0.5">
      <c r="A294" t="s">
        <v>625</v>
      </c>
      <c r="B294" t="s">
        <v>626</v>
      </c>
      <c r="C294">
        <v>571656</v>
      </c>
    </row>
    <row r="295" spans="1:4" x14ac:dyDescent="0.5">
      <c r="A295" t="s">
        <v>763</v>
      </c>
      <c r="B295" t="s">
        <v>481</v>
      </c>
      <c r="C295">
        <v>605276</v>
      </c>
    </row>
    <row r="296" spans="1:4" x14ac:dyDescent="0.5">
      <c r="A296" t="s">
        <v>872</v>
      </c>
      <c r="B296" t="s">
        <v>264</v>
      </c>
      <c r="C296">
        <v>681810</v>
      </c>
      <c r="D296">
        <v>2164</v>
      </c>
    </row>
    <row r="297" spans="1:4" x14ac:dyDescent="0.5">
      <c r="A297" t="s">
        <v>650</v>
      </c>
      <c r="B297" t="s">
        <v>161</v>
      </c>
      <c r="C297">
        <v>519141</v>
      </c>
    </row>
    <row r="298" spans="1:4" x14ac:dyDescent="0.5">
      <c r="A298" t="s">
        <v>408</v>
      </c>
      <c r="B298" t="s">
        <v>161</v>
      </c>
      <c r="C298">
        <v>608716</v>
      </c>
    </row>
    <row r="299" spans="1:4" x14ac:dyDescent="0.5">
      <c r="A299" t="s">
        <v>330</v>
      </c>
      <c r="B299" t="s">
        <v>109</v>
      </c>
      <c r="C299">
        <v>545333</v>
      </c>
      <c r="D299">
        <v>2552</v>
      </c>
    </row>
    <row r="300" spans="1:4" x14ac:dyDescent="0.5">
      <c r="A300" t="s">
        <v>703</v>
      </c>
      <c r="B300" t="s">
        <v>497</v>
      </c>
      <c r="C300">
        <v>605513</v>
      </c>
      <c r="D300">
        <v>2236</v>
      </c>
    </row>
    <row r="301" spans="1:4" x14ac:dyDescent="0.5">
      <c r="A301" t="s">
        <v>217</v>
      </c>
      <c r="B301" t="s">
        <v>77</v>
      </c>
      <c r="C301">
        <v>608331</v>
      </c>
      <c r="D301">
        <v>1998</v>
      </c>
    </row>
    <row r="302" spans="1:4" x14ac:dyDescent="0.5">
      <c r="A302" t="s">
        <v>549</v>
      </c>
      <c r="B302" t="s">
        <v>191</v>
      </c>
      <c r="C302">
        <v>624522</v>
      </c>
    </row>
    <row r="303" spans="1:4" x14ac:dyDescent="0.5">
      <c r="A303" t="s">
        <v>86</v>
      </c>
      <c r="B303" t="s">
        <v>87</v>
      </c>
      <c r="C303">
        <v>608337</v>
      </c>
    </row>
    <row r="304" spans="1:4" x14ac:dyDescent="0.5">
      <c r="A304" t="s">
        <v>773</v>
      </c>
      <c r="B304" t="s">
        <v>272</v>
      </c>
      <c r="C304">
        <v>607455</v>
      </c>
    </row>
    <row r="305" spans="1:4" x14ac:dyDescent="0.5">
      <c r="A305" t="s">
        <v>98</v>
      </c>
      <c r="B305" t="s">
        <v>99</v>
      </c>
      <c r="C305">
        <v>592791</v>
      </c>
      <c r="D305">
        <v>2301</v>
      </c>
    </row>
    <row r="306" spans="1:4" x14ac:dyDescent="0.5">
      <c r="A306" t="s">
        <v>618</v>
      </c>
      <c r="B306" t="s">
        <v>619</v>
      </c>
      <c r="C306">
        <v>663423</v>
      </c>
      <c r="D306">
        <v>2342</v>
      </c>
    </row>
    <row r="307" spans="1:4" x14ac:dyDescent="0.5">
      <c r="A307" t="s">
        <v>297</v>
      </c>
      <c r="B307" t="s">
        <v>298</v>
      </c>
      <c r="C307">
        <v>640470</v>
      </c>
      <c r="D307">
        <v>2205</v>
      </c>
    </row>
    <row r="308" spans="1:4" x14ac:dyDescent="0.5">
      <c r="A308" t="s">
        <v>382</v>
      </c>
      <c r="B308" t="s">
        <v>731</v>
      </c>
      <c r="C308">
        <v>607219</v>
      </c>
      <c r="D308">
        <v>2091</v>
      </c>
    </row>
    <row r="309" spans="1:4" x14ac:dyDescent="0.5">
      <c r="A309" t="s">
        <v>585</v>
      </c>
      <c r="B309" t="s">
        <v>586</v>
      </c>
      <c r="C309">
        <v>542888</v>
      </c>
    </row>
    <row r="310" spans="1:4" x14ac:dyDescent="0.5">
      <c r="A310" t="s">
        <v>1517</v>
      </c>
      <c r="B310" t="s">
        <v>1644</v>
      </c>
      <c r="C310">
        <v>660825</v>
      </c>
    </row>
    <row r="311" spans="1:4" x14ac:dyDescent="0.5">
      <c r="A311" t="s">
        <v>74</v>
      </c>
      <c r="B311" t="s">
        <v>610</v>
      </c>
      <c r="C311">
        <v>595918</v>
      </c>
    </row>
    <row r="312" spans="1:4" x14ac:dyDescent="0.5">
      <c r="A312" t="s">
        <v>399</v>
      </c>
      <c r="B312" t="s">
        <v>400</v>
      </c>
      <c r="C312">
        <v>624133</v>
      </c>
      <c r="D312">
        <v>1844</v>
      </c>
    </row>
    <row r="313" spans="1:4" x14ac:dyDescent="0.5">
      <c r="A313" t="s">
        <v>809</v>
      </c>
      <c r="B313" t="s">
        <v>810</v>
      </c>
      <c r="C313">
        <v>519076</v>
      </c>
    </row>
    <row r="314" spans="1:4" x14ac:dyDescent="0.5">
      <c r="A314" t="s">
        <v>831</v>
      </c>
      <c r="B314" t="s">
        <v>89</v>
      </c>
      <c r="C314">
        <v>595939</v>
      </c>
    </row>
    <row r="315" spans="1:4" x14ac:dyDescent="0.5">
      <c r="A315" t="s">
        <v>553</v>
      </c>
      <c r="B315" t="s">
        <v>189</v>
      </c>
      <c r="C315">
        <v>681911</v>
      </c>
    </row>
    <row r="316" spans="1:4" x14ac:dyDescent="0.5">
      <c r="A316" t="s">
        <v>350</v>
      </c>
      <c r="B316" t="s">
        <v>295</v>
      </c>
      <c r="C316">
        <v>592865</v>
      </c>
      <c r="D316">
        <v>2282</v>
      </c>
    </row>
    <row r="317" spans="1:4" x14ac:dyDescent="0.5">
      <c r="A317" t="s">
        <v>517</v>
      </c>
      <c r="B317" t="s">
        <v>430</v>
      </c>
      <c r="C317">
        <v>641360</v>
      </c>
      <c r="D317">
        <v>1964</v>
      </c>
    </row>
    <row r="318" spans="1:4" x14ac:dyDescent="0.5">
      <c r="A318" t="s">
        <v>352</v>
      </c>
      <c r="B318" t="s">
        <v>353</v>
      </c>
      <c r="C318">
        <v>663554</v>
      </c>
      <c r="D318">
        <v>2062</v>
      </c>
    </row>
    <row r="319" spans="1:4" x14ac:dyDescent="0.5">
      <c r="A319" t="s">
        <v>865</v>
      </c>
      <c r="B319" t="s">
        <v>305</v>
      </c>
      <c r="C319">
        <v>592612</v>
      </c>
      <c r="D319">
        <v>2332</v>
      </c>
    </row>
    <row r="320" spans="1:4" x14ac:dyDescent="0.5">
      <c r="A320" t="s">
        <v>347</v>
      </c>
      <c r="B320" t="s">
        <v>105</v>
      </c>
      <c r="C320">
        <v>592314</v>
      </c>
      <c r="D320">
        <v>2096</v>
      </c>
    </row>
    <row r="321" spans="1:4" x14ac:dyDescent="0.5">
      <c r="A321" t="s">
        <v>307</v>
      </c>
      <c r="B321" t="s">
        <v>308</v>
      </c>
      <c r="C321">
        <v>640444</v>
      </c>
      <c r="D321">
        <v>2232</v>
      </c>
    </row>
    <row r="322" spans="1:4" x14ac:dyDescent="0.5">
      <c r="A322" t="s">
        <v>884</v>
      </c>
      <c r="B322" t="s">
        <v>885</v>
      </c>
      <c r="C322">
        <v>594056</v>
      </c>
      <c r="D322">
        <v>2331</v>
      </c>
    </row>
    <row r="323" spans="1:4" x14ac:dyDescent="0.5">
      <c r="A323" t="s">
        <v>784</v>
      </c>
      <c r="B323" t="s">
        <v>274</v>
      </c>
      <c r="C323">
        <v>593140</v>
      </c>
    </row>
    <row r="324" spans="1:4" x14ac:dyDescent="0.5">
      <c r="A324" t="s">
        <v>1485</v>
      </c>
      <c r="B324" t="s">
        <v>255</v>
      </c>
      <c r="C324">
        <v>641703</v>
      </c>
    </row>
    <row r="325" spans="1:4" x14ac:dyDescent="0.5">
      <c r="A325" t="s">
        <v>973</v>
      </c>
      <c r="B325" t="s">
        <v>119</v>
      </c>
      <c r="C325">
        <v>657140</v>
      </c>
      <c r="D325">
        <v>2329</v>
      </c>
    </row>
    <row r="326" spans="1:4" x14ac:dyDescent="0.5">
      <c r="A326" t="s">
        <v>1511</v>
      </c>
      <c r="B326" t="s">
        <v>1645</v>
      </c>
      <c r="C326">
        <v>676710</v>
      </c>
      <c r="D326">
        <v>2413</v>
      </c>
    </row>
    <row r="327" spans="1:4" x14ac:dyDescent="0.5">
      <c r="A327" t="s">
        <v>504</v>
      </c>
      <c r="B327" t="s">
        <v>141</v>
      </c>
      <c r="C327">
        <v>570666</v>
      </c>
      <c r="D327">
        <v>2138</v>
      </c>
    </row>
    <row r="328" spans="1:4" x14ac:dyDescent="0.5">
      <c r="A328" t="s">
        <v>728</v>
      </c>
      <c r="B328" t="s">
        <v>729</v>
      </c>
      <c r="C328">
        <v>545343</v>
      </c>
    </row>
    <row r="329" spans="1:4" x14ac:dyDescent="0.5">
      <c r="A329" t="s">
        <v>532</v>
      </c>
      <c r="B329" t="s">
        <v>533</v>
      </c>
      <c r="C329">
        <v>518633</v>
      </c>
      <c r="D329">
        <v>2216</v>
      </c>
    </row>
    <row r="330" spans="1:4" x14ac:dyDescent="0.5">
      <c r="A330" t="s">
        <v>668</v>
      </c>
      <c r="B330" t="s">
        <v>49</v>
      </c>
      <c r="C330">
        <v>571670</v>
      </c>
      <c r="D330">
        <v>2165</v>
      </c>
    </row>
    <row r="331" spans="1:4" x14ac:dyDescent="0.5">
      <c r="A331" t="s">
        <v>410</v>
      </c>
      <c r="B331" t="s">
        <v>411</v>
      </c>
      <c r="C331">
        <v>666201</v>
      </c>
      <c r="D331">
        <v>2173</v>
      </c>
    </row>
    <row r="332" spans="1:4" x14ac:dyDescent="0.5">
      <c r="A332" t="s">
        <v>510</v>
      </c>
      <c r="B332" t="s">
        <v>511</v>
      </c>
      <c r="C332">
        <v>643290</v>
      </c>
    </row>
    <row r="333" spans="1:4" x14ac:dyDescent="0.5">
      <c r="A333" t="s">
        <v>318</v>
      </c>
      <c r="B333" t="s">
        <v>189</v>
      </c>
      <c r="C333">
        <v>517008</v>
      </c>
    </row>
    <row r="334" spans="1:4" x14ac:dyDescent="0.5">
      <c r="A334" t="s">
        <v>830</v>
      </c>
      <c r="B334" t="s">
        <v>605</v>
      </c>
      <c r="C334">
        <v>571882</v>
      </c>
      <c r="D334">
        <v>2162</v>
      </c>
    </row>
    <row r="335" spans="1:4" x14ac:dyDescent="0.5">
      <c r="A335" t="s">
        <v>745</v>
      </c>
      <c r="B335" t="s">
        <v>19</v>
      </c>
      <c r="C335">
        <v>656887</v>
      </c>
    </row>
    <row r="336" spans="1:4" x14ac:dyDescent="0.5">
      <c r="A336" t="s">
        <v>331</v>
      </c>
      <c r="B336" t="s">
        <v>274</v>
      </c>
      <c r="C336">
        <v>608379</v>
      </c>
    </row>
    <row r="337" spans="1:4" x14ac:dyDescent="0.5">
      <c r="A337" t="s">
        <v>1497</v>
      </c>
      <c r="B337" t="s">
        <v>434</v>
      </c>
      <c r="C337">
        <v>642758</v>
      </c>
    </row>
    <row r="338" spans="1:4" x14ac:dyDescent="0.5">
      <c r="A338" t="s">
        <v>1462</v>
      </c>
      <c r="B338" t="s">
        <v>1646</v>
      </c>
      <c r="C338">
        <v>593604</v>
      </c>
    </row>
    <row r="339" spans="1:4" x14ac:dyDescent="0.5">
      <c r="A339" t="s">
        <v>943</v>
      </c>
      <c r="B339" t="s">
        <v>944</v>
      </c>
      <c r="C339">
        <v>592094</v>
      </c>
    </row>
    <row r="340" spans="1:4" x14ac:dyDescent="0.5">
      <c r="A340" t="s">
        <v>966</v>
      </c>
      <c r="B340" t="s">
        <v>965</v>
      </c>
      <c r="C340">
        <v>664129</v>
      </c>
      <c r="D340">
        <v>2359</v>
      </c>
    </row>
    <row r="341" spans="1:4" x14ac:dyDescent="0.5">
      <c r="A341" t="s">
        <v>1465</v>
      </c>
      <c r="B341" t="s">
        <v>105</v>
      </c>
      <c r="C341">
        <v>657508</v>
      </c>
    </row>
    <row r="342" spans="1:4" x14ac:dyDescent="0.5">
      <c r="A342" t="s">
        <v>539</v>
      </c>
      <c r="B342" t="s">
        <v>577</v>
      </c>
      <c r="C342">
        <v>658305</v>
      </c>
      <c r="D342">
        <v>2035</v>
      </c>
    </row>
    <row r="343" spans="1:4" x14ac:dyDescent="0.5">
      <c r="A343" t="s">
        <v>1000</v>
      </c>
      <c r="B343" t="s">
        <v>481</v>
      </c>
      <c r="C343">
        <v>475479</v>
      </c>
      <c r="D343">
        <v>2242</v>
      </c>
    </row>
    <row r="344" spans="1:4" x14ac:dyDescent="0.5">
      <c r="A344" t="s">
        <v>1015</v>
      </c>
      <c r="B344" t="s">
        <v>1014</v>
      </c>
      <c r="C344">
        <v>669912</v>
      </c>
      <c r="D344">
        <v>2438</v>
      </c>
    </row>
    <row r="345" spans="1:4" x14ac:dyDescent="0.5">
      <c r="A345" t="s">
        <v>642</v>
      </c>
      <c r="B345" t="s">
        <v>643</v>
      </c>
      <c r="C345">
        <v>664062</v>
      </c>
    </row>
    <row r="346" spans="1:4" x14ac:dyDescent="0.5">
      <c r="A346" t="s">
        <v>134</v>
      </c>
      <c r="B346" t="s">
        <v>593</v>
      </c>
      <c r="C346">
        <v>503449</v>
      </c>
      <c r="D346">
        <v>1791</v>
      </c>
    </row>
    <row r="347" spans="1:4" x14ac:dyDescent="0.5">
      <c r="A347" t="s">
        <v>334</v>
      </c>
      <c r="B347" t="s">
        <v>335</v>
      </c>
      <c r="C347">
        <v>656427</v>
      </c>
      <c r="D347">
        <v>2078</v>
      </c>
    </row>
    <row r="348" spans="1:4" x14ac:dyDescent="0.5">
      <c r="A348" t="s">
        <v>743</v>
      </c>
      <c r="B348" t="s">
        <v>360</v>
      </c>
      <c r="C348">
        <v>656685</v>
      </c>
      <c r="D348">
        <v>2160</v>
      </c>
    </row>
    <row r="349" spans="1:4" x14ac:dyDescent="0.5">
      <c r="A349" t="s">
        <v>250</v>
      </c>
      <c r="B349" t="s">
        <v>251</v>
      </c>
      <c r="C349">
        <v>605452</v>
      </c>
      <c r="D349">
        <v>2087</v>
      </c>
    </row>
    <row r="350" spans="1:4" x14ac:dyDescent="0.5">
      <c r="A350" t="s">
        <v>828</v>
      </c>
      <c r="B350" t="s">
        <v>829</v>
      </c>
      <c r="C350">
        <v>642048</v>
      </c>
      <c r="D350">
        <v>2364</v>
      </c>
    </row>
    <row r="351" spans="1:4" x14ac:dyDescent="0.5">
      <c r="A351" t="s">
        <v>599</v>
      </c>
      <c r="B351" t="s">
        <v>600</v>
      </c>
      <c r="C351">
        <v>657053</v>
      </c>
      <c r="D351">
        <v>2183</v>
      </c>
    </row>
    <row r="352" spans="1:4" x14ac:dyDescent="0.5">
      <c r="A352" t="s">
        <v>1009</v>
      </c>
      <c r="B352" t="s">
        <v>203</v>
      </c>
      <c r="C352">
        <v>571871</v>
      </c>
      <c r="D352">
        <v>2285</v>
      </c>
    </row>
    <row r="353" spans="1:4" x14ac:dyDescent="0.5">
      <c r="A353" t="s">
        <v>669</v>
      </c>
      <c r="B353" t="s">
        <v>264</v>
      </c>
      <c r="C353">
        <v>656354</v>
      </c>
    </row>
    <row r="354" spans="1:4" x14ac:dyDescent="0.5">
      <c r="A354" t="s">
        <v>719</v>
      </c>
      <c r="B354" t="s">
        <v>720</v>
      </c>
      <c r="C354">
        <v>547001</v>
      </c>
    </row>
    <row r="355" spans="1:4" x14ac:dyDescent="0.5">
      <c r="A355" t="s">
        <v>538</v>
      </c>
      <c r="B355" t="s">
        <v>229</v>
      </c>
      <c r="C355">
        <v>641582</v>
      </c>
    </row>
    <row r="356" spans="1:4" x14ac:dyDescent="0.5">
      <c r="A356" t="s">
        <v>901</v>
      </c>
      <c r="B356" t="s">
        <v>810</v>
      </c>
      <c r="C356">
        <v>669424</v>
      </c>
    </row>
    <row r="357" spans="1:4" x14ac:dyDescent="0.5">
      <c r="A357" t="s">
        <v>144</v>
      </c>
      <c r="B357" t="s">
        <v>145</v>
      </c>
      <c r="C357">
        <v>664299</v>
      </c>
    </row>
    <row r="358" spans="1:4" x14ac:dyDescent="0.5">
      <c r="A358" t="s">
        <v>450</v>
      </c>
      <c r="B358" t="s">
        <v>242</v>
      </c>
      <c r="C358">
        <v>502202</v>
      </c>
    </row>
    <row r="359" spans="1:4" x14ac:dyDescent="0.5">
      <c r="A359" t="s">
        <v>826</v>
      </c>
      <c r="B359" t="s">
        <v>827</v>
      </c>
      <c r="C359">
        <v>663753</v>
      </c>
    </row>
    <row r="360" spans="1:4" x14ac:dyDescent="0.5">
      <c r="A360" t="s">
        <v>453</v>
      </c>
      <c r="B360" t="s">
        <v>454</v>
      </c>
      <c r="C360">
        <v>596133</v>
      </c>
    </row>
    <row r="361" spans="1:4" x14ac:dyDescent="0.5">
      <c r="A361" t="s">
        <v>774</v>
      </c>
      <c r="B361" t="s">
        <v>775</v>
      </c>
      <c r="C361">
        <v>650959</v>
      </c>
    </row>
    <row r="362" spans="1:4" x14ac:dyDescent="0.5">
      <c r="A362" t="s">
        <v>751</v>
      </c>
      <c r="B362" t="s">
        <v>73</v>
      </c>
      <c r="C362">
        <v>471911</v>
      </c>
      <c r="D362">
        <v>2114</v>
      </c>
    </row>
    <row r="363" spans="1:4" x14ac:dyDescent="0.5">
      <c r="A363" t="s">
        <v>524</v>
      </c>
      <c r="B363" t="s">
        <v>471</v>
      </c>
      <c r="C363">
        <v>656288</v>
      </c>
    </row>
    <row r="364" spans="1:4" x14ac:dyDescent="0.5">
      <c r="A364" t="s">
        <v>535</v>
      </c>
      <c r="B364" t="s">
        <v>229</v>
      </c>
      <c r="C364">
        <v>666159</v>
      </c>
      <c r="D364">
        <v>1924</v>
      </c>
    </row>
    <row r="365" spans="1:4" x14ac:dyDescent="0.5">
      <c r="A365" t="s">
        <v>496</v>
      </c>
      <c r="B365" t="s">
        <v>447</v>
      </c>
      <c r="C365">
        <v>607572</v>
      </c>
    </row>
    <row r="366" spans="1:4" x14ac:dyDescent="0.5">
      <c r="A366" t="s">
        <v>527</v>
      </c>
      <c r="B366" t="s">
        <v>511</v>
      </c>
      <c r="C366">
        <v>458677</v>
      </c>
    </row>
    <row r="367" spans="1:4" x14ac:dyDescent="0.5">
      <c r="A367" t="s">
        <v>634</v>
      </c>
      <c r="B367" t="s">
        <v>520</v>
      </c>
      <c r="C367">
        <v>676684</v>
      </c>
    </row>
    <row r="368" spans="1:4" x14ac:dyDescent="0.5">
      <c r="A368" t="s">
        <v>706</v>
      </c>
      <c r="B368" t="s">
        <v>242</v>
      </c>
      <c r="C368">
        <v>542960</v>
      </c>
      <c r="D368">
        <v>2227</v>
      </c>
    </row>
    <row r="369" spans="1:4" x14ac:dyDescent="0.5">
      <c r="A369" t="s">
        <v>345</v>
      </c>
      <c r="B369" t="s">
        <v>346</v>
      </c>
      <c r="C369">
        <v>656954</v>
      </c>
      <c r="D369">
        <v>2040</v>
      </c>
    </row>
    <row r="370" spans="1:4" x14ac:dyDescent="0.5">
      <c r="A370" t="s">
        <v>515</v>
      </c>
      <c r="B370" t="s">
        <v>516</v>
      </c>
      <c r="C370">
        <v>677976</v>
      </c>
      <c r="D370">
        <v>1942</v>
      </c>
    </row>
    <row r="371" spans="1:4" x14ac:dyDescent="0.5">
      <c r="A371" t="s">
        <v>1531</v>
      </c>
      <c r="B371" t="s">
        <v>1647</v>
      </c>
      <c r="C371">
        <v>670087</v>
      </c>
    </row>
    <row r="372" spans="1:4" x14ac:dyDescent="0.5">
      <c r="A372" t="s">
        <v>1648</v>
      </c>
      <c r="B372" t="s">
        <v>129</v>
      </c>
      <c r="C372">
        <v>669169</v>
      </c>
      <c r="D372">
        <v>2258</v>
      </c>
    </row>
    <row r="373" spans="1:4" x14ac:dyDescent="0.5">
      <c r="A373" t="s">
        <v>769</v>
      </c>
      <c r="B373" t="s">
        <v>89</v>
      </c>
      <c r="C373">
        <v>519242</v>
      </c>
      <c r="D373">
        <v>2175</v>
      </c>
    </row>
    <row r="374" spans="1:4" x14ac:dyDescent="0.5">
      <c r="A374" t="s">
        <v>134</v>
      </c>
      <c r="B374" t="s">
        <v>135</v>
      </c>
      <c r="C374">
        <v>642547</v>
      </c>
      <c r="D374">
        <v>2310</v>
      </c>
    </row>
    <row r="375" spans="1:4" x14ac:dyDescent="0.5">
      <c r="A375" t="s">
        <v>663</v>
      </c>
      <c r="B375" t="s">
        <v>497</v>
      </c>
      <c r="C375">
        <v>607359</v>
      </c>
      <c r="D375">
        <v>2053</v>
      </c>
    </row>
    <row r="376" spans="1:4" x14ac:dyDescent="0.5">
      <c r="A376" t="s">
        <v>592</v>
      </c>
      <c r="B376" t="s">
        <v>87</v>
      </c>
      <c r="C376">
        <v>656458</v>
      </c>
    </row>
    <row r="377" spans="1:4" x14ac:dyDescent="0.5">
      <c r="A377" t="s">
        <v>704</v>
      </c>
      <c r="B377" t="s">
        <v>119</v>
      </c>
      <c r="C377">
        <v>666205</v>
      </c>
      <c r="D377">
        <v>2453</v>
      </c>
    </row>
    <row r="378" spans="1:4" x14ac:dyDescent="0.5">
      <c r="A378" t="s">
        <v>162</v>
      </c>
      <c r="B378" t="s">
        <v>163</v>
      </c>
      <c r="C378">
        <v>668678</v>
      </c>
      <c r="D378">
        <v>2353</v>
      </c>
    </row>
    <row r="379" spans="1:4" x14ac:dyDescent="0.5">
      <c r="A379" t="s">
        <v>482</v>
      </c>
      <c r="B379" t="s">
        <v>483</v>
      </c>
      <c r="C379">
        <v>429722</v>
      </c>
    </row>
    <row r="380" spans="1:4" x14ac:dyDescent="0.5">
      <c r="A380" t="s">
        <v>462</v>
      </c>
      <c r="B380" t="s">
        <v>463</v>
      </c>
      <c r="C380">
        <v>527048</v>
      </c>
      <c r="D380">
        <v>2021</v>
      </c>
    </row>
    <row r="381" spans="1:4" x14ac:dyDescent="0.5">
      <c r="A381" t="s">
        <v>727</v>
      </c>
      <c r="B381" t="s">
        <v>247</v>
      </c>
      <c r="C381">
        <v>650671</v>
      </c>
    </row>
    <row r="382" spans="1:4" x14ac:dyDescent="0.5">
      <c r="A382" t="s">
        <v>184</v>
      </c>
      <c r="B382" t="s">
        <v>498</v>
      </c>
      <c r="C382">
        <v>572143</v>
      </c>
    </row>
    <row r="383" spans="1:4" x14ac:dyDescent="0.5">
      <c r="A383" t="s">
        <v>789</v>
      </c>
      <c r="B383" t="s">
        <v>790</v>
      </c>
      <c r="C383">
        <v>664042</v>
      </c>
      <c r="D383">
        <v>2123</v>
      </c>
    </row>
    <row r="384" spans="1:4" x14ac:dyDescent="0.5">
      <c r="A384" t="s">
        <v>620</v>
      </c>
      <c r="B384" t="s">
        <v>73</v>
      </c>
      <c r="C384">
        <v>593372</v>
      </c>
      <c r="D384">
        <v>1946</v>
      </c>
    </row>
    <row r="385" spans="1:4" x14ac:dyDescent="0.5">
      <c r="A385" t="s">
        <v>277</v>
      </c>
      <c r="B385" t="s">
        <v>229</v>
      </c>
      <c r="C385">
        <v>518774</v>
      </c>
      <c r="D385">
        <v>2135</v>
      </c>
    </row>
    <row r="386" spans="1:4" x14ac:dyDescent="0.5">
      <c r="A386" t="s">
        <v>846</v>
      </c>
      <c r="B386" t="s">
        <v>291</v>
      </c>
      <c r="C386">
        <v>572888</v>
      </c>
      <c r="D386">
        <v>2097</v>
      </c>
    </row>
    <row r="387" spans="1:4" x14ac:dyDescent="0.5">
      <c r="A387" t="s">
        <v>614</v>
      </c>
      <c r="B387" t="s">
        <v>935</v>
      </c>
      <c r="C387">
        <v>571946</v>
      </c>
    </row>
    <row r="388" spans="1:4" x14ac:dyDescent="0.5">
      <c r="A388" t="s">
        <v>793</v>
      </c>
      <c r="B388" t="s">
        <v>353</v>
      </c>
      <c r="C388">
        <v>594987</v>
      </c>
      <c r="D388">
        <v>2227</v>
      </c>
    </row>
    <row r="389" spans="1:4" x14ac:dyDescent="0.5">
      <c r="A389" t="s">
        <v>552</v>
      </c>
      <c r="B389" t="s">
        <v>177</v>
      </c>
      <c r="C389">
        <v>572193</v>
      </c>
      <c r="D389">
        <v>2225</v>
      </c>
    </row>
    <row r="390" spans="1:4" x14ac:dyDescent="0.5">
      <c r="A390" t="s">
        <v>848</v>
      </c>
      <c r="B390" t="s">
        <v>849</v>
      </c>
      <c r="C390">
        <v>676831</v>
      </c>
    </row>
    <row r="391" spans="1:4" x14ac:dyDescent="0.5">
      <c r="A391" t="s">
        <v>237</v>
      </c>
      <c r="B391" t="s">
        <v>89</v>
      </c>
      <c r="C391">
        <v>605135</v>
      </c>
      <c r="D391">
        <v>2115</v>
      </c>
    </row>
    <row r="392" spans="1:4" x14ac:dyDescent="0.5">
      <c r="A392" t="s">
        <v>1482</v>
      </c>
      <c r="B392" t="s">
        <v>488</v>
      </c>
      <c r="C392">
        <v>600887</v>
      </c>
    </row>
    <row r="393" spans="1:4" x14ac:dyDescent="0.5">
      <c r="A393" t="s">
        <v>188</v>
      </c>
      <c r="B393" t="s">
        <v>519</v>
      </c>
      <c r="C393">
        <v>621056</v>
      </c>
    </row>
    <row r="394" spans="1:4" x14ac:dyDescent="0.5">
      <c r="A394" t="s">
        <v>896</v>
      </c>
      <c r="B394" t="s">
        <v>610</v>
      </c>
      <c r="C394">
        <v>669935</v>
      </c>
    </row>
    <row r="395" spans="1:4" x14ac:dyDescent="0.5">
      <c r="A395" t="s">
        <v>807</v>
      </c>
      <c r="B395" t="s">
        <v>808</v>
      </c>
      <c r="C395">
        <v>605194</v>
      </c>
    </row>
    <row r="396" spans="1:4" x14ac:dyDescent="0.5">
      <c r="A396" t="s">
        <v>657</v>
      </c>
      <c r="B396" t="s">
        <v>511</v>
      </c>
      <c r="C396">
        <v>657006</v>
      </c>
      <c r="D396">
        <v>2464</v>
      </c>
    </row>
    <row r="397" spans="1:4" x14ac:dyDescent="0.5">
      <c r="A397" t="s">
        <v>433</v>
      </c>
      <c r="B397" t="s">
        <v>434</v>
      </c>
      <c r="C397">
        <v>593334</v>
      </c>
      <c r="D397">
        <v>2380</v>
      </c>
    </row>
    <row r="398" spans="1:4" x14ac:dyDescent="0.5">
      <c r="A398" t="s">
        <v>192</v>
      </c>
      <c r="B398" t="s">
        <v>193</v>
      </c>
      <c r="C398">
        <v>607200</v>
      </c>
      <c r="D398">
        <v>1886</v>
      </c>
    </row>
    <row r="399" spans="1:4" x14ac:dyDescent="0.5">
      <c r="A399" t="s">
        <v>140</v>
      </c>
      <c r="B399" t="s">
        <v>168</v>
      </c>
      <c r="C399">
        <v>650530</v>
      </c>
      <c r="D399">
        <v>2119</v>
      </c>
    </row>
    <row r="400" spans="1:4" x14ac:dyDescent="0.5">
      <c r="A400" t="s">
        <v>1467</v>
      </c>
      <c r="B400" t="s">
        <v>170</v>
      </c>
      <c r="C400">
        <v>623470</v>
      </c>
    </row>
    <row r="401" spans="1:4" x14ac:dyDescent="0.5">
      <c r="A401" t="s">
        <v>557</v>
      </c>
      <c r="B401" t="s">
        <v>558</v>
      </c>
      <c r="C401">
        <v>656420</v>
      </c>
      <c r="D401">
        <v>2708</v>
      </c>
    </row>
    <row r="402" spans="1:4" x14ac:dyDescent="0.5">
      <c r="A402" t="s">
        <v>468</v>
      </c>
      <c r="B402" t="s">
        <v>147</v>
      </c>
      <c r="C402">
        <v>642121</v>
      </c>
    </row>
    <row r="403" spans="1:4" x14ac:dyDescent="0.5">
      <c r="A403" t="s">
        <v>289</v>
      </c>
      <c r="B403" t="s">
        <v>251</v>
      </c>
      <c r="C403">
        <v>605397</v>
      </c>
      <c r="D403">
        <v>2470</v>
      </c>
    </row>
    <row r="404" spans="1:4" x14ac:dyDescent="0.5">
      <c r="A404" t="s">
        <v>140</v>
      </c>
      <c r="B404" t="s">
        <v>141</v>
      </c>
      <c r="C404">
        <v>677651</v>
      </c>
    </row>
    <row r="405" spans="1:4" x14ac:dyDescent="0.5">
      <c r="A405" t="s">
        <v>398</v>
      </c>
      <c r="B405" t="s">
        <v>189</v>
      </c>
      <c r="C405">
        <v>502171</v>
      </c>
      <c r="D405">
        <v>2061</v>
      </c>
    </row>
    <row r="406" spans="1:4" x14ac:dyDescent="0.5">
      <c r="A406" t="s">
        <v>952</v>
      </c>
      <c r="B406" t="s">
        <v>953</v>
      </c>
      <c r="C406">
        <v>641726</v>
      </c>
      <c r="D406">
        <v>2069</v>
      </c>
    </row>
    <row r="407" spans="1:4" x14ac:dyDescent="0.5">
      <c r="A407" t="s">
        <v>547</v>
      </c>
      <c r="B407" t="s">
        <v>197</v>
      </c>
      <c r="C407">
        <v>663776</v>
      </c>
      <c r="D407">
        <v>1889</v>
      </c>
    </row>
    <row r="408" spans="1:4" x14ac:dyDescent="0.5">
      <c r="A408" t="s">
        <v>267</v>
      </c>
      <c r="B408" t="s">
        <v>268</v>
      </c>
      <c r="C408">
        <v>661269</v>
      </c>
      <c r="D408">
        <v>2307</v>
      </c>
    </row>
    <row r="409" spans="1:4" x14ac:dyDescent="0.5">
      <c r="A409" t="s">
        <v>1649</v>
      </c>
      <c r="B409" t="s">
        <v>701</v>
      </c>
      <c r="C409">
        <v>642545</v>
      </c>
      <c r="D409">
        <v>2152</v>
      </c>
    </row>
    <row r="410" spans="1:4" x14ac:dyDescent="0.5">
      <c r="A410" t="s">
        <v>993</v>
      </c>
      <c r="B410" t="s">
        <v>119</v>
      </c>
      <c r="C410">
        <v>607457</v>
      </c>
    </row>
    <row r="411" spans="1:4" x14ac:dyDescent="0.5">
      <c r="A411" t="s">
        <v>562</v>
      </c>
      <c r="B411" t="s">
        <v>815</v>
      </c>
      <c r="C411">
        <v>608334</v>
      </c>
      <c r="D411">
        <v>2251</v>
      </c>
    </row>
    <row r="412" spans="1:4" x14ac:dyDescent="0.5">
      <c r="A412" t="s">
        <v>202</v>
      </c>
      <c r="B412" t="s">
        <v>726</v>
      </c>
      <c r="C412">
        <v>641312</v>
      </c>
      <c r="D412">
        <v>2359</v>
      </c>
    </row>
    <row r="413" spans="1:4" x14ac:dyDescent="0.5">
      <c r="A413" t="s">
        <v>1492</v>
      </c>
      <c r="B413" t="s">
        <v>1650</v>
      </c>
      <c r="C413">
        <v>663558</v>
      </c>
    </row>
    <row r="414" spans="1:4" x14ac:dyDescent="0.5">
      <c r="A414" t="s">
        <v>959</v>
      </c>
      <c r="B414" t="s">
        <v>882</v>
      </c>
      <c r="C414">
        <v>488984</v>
      </c>
      <c r="D414">
        <v>2464</v>
      </c>
    </row>
    <row r="415" spans="1:4" x14ac:dyDescent="0.5">
      <c r="A415" t="s">
        <v>539</v>
      </c>
      <c r="B415" t="s">
        <v>1651</v>
      </c>
      <c r="C415">
        <v>606424</v>
      </c>
    </row>
    <row r="416" spans="1:4" x14ac:dyDescent="0.5">
      <c r="A416" t="s">
        <v>281</v>
      </c>
      <c r="B416" t="s">
        <v>282</v>
      </c>
      <c r="C416">
        <v>593144</v>
      </c>
    </row>
    <row r="417" spans="1:4" x14ac:dyDescent="0.5">
      <c r="A417" t="s">
        <v>326</v>
      </c>
      <c r="B417" t="s">
        <v>101</v>
      </c>
      <c r="C417">
        <v>657277</v>
      </c>
      <c r="D417">
        <v>1907</v>
      </c>
    </row>
    <row r="418" spans="1:4" x14ac:dyDescent="0.5">
      <c r="A418" t="s">
        <v>478</v>
      </c>
      <c r="B418" t="s">
        <v>61</v>
      </c>
      <c r="C418">
        <v>642130</v>
      </c>
    </row>
    <row r="419" spans="1:4" x14ac:dyDescent="0.5">
      <c r="A419" t="s">
        <v>401</v>
      </c>
      <c r="B419" t="s">
        <v>151</v>
      </c>
      <c r="C419">
        <v>605388</v>
      </c>
      <c r="D419">
        <v>2289</v>
      </c>
    </row>
    <row r="420" spans="1:4" x14ac:dyDescent="0.5">
      <c r="A420" t="s">
        <v>858</v>
      </c>
      <c r="B420" t="s">
        <v>282</v>
      </c>
      <c r="C420">
        <v>663992</v>
      </c>
      <c r="D420">
        <v>2360</v>
      </c>
    </row>
    <row r="421" spans="1:4" x14ac:dyDescent="0.5">
      <c r="A421" t="s">
        <v>327</v>
      </c>
      <c r="B421" t="s">
        <v>45</v>
      </c>
      <c r="C421">
        <v>621107</v>
      </c>
      <c r="D421">
        <v>2033</v>
      </c>
    </row>
    <row r="422" spans="1:4" x14ac:dyDescent="0.5">
      <c r="A422" t="s">
        <v>908</v>
      </c>
      <c r="B422" t="s">
        <v>909</v>
      </c>
      <c r="C422">
        <v>571945</v>
      </c>
      <c r="D422">
        <v>2220</v>
      </c>
    </row>
    <row r="423" spans="1:4" x14ac:dyDescent="0.5">
      <c r="A423" t="s">
        <v>875</v>
      </c>
      <c r="B423" t="s">
        <v>37</v>
      </c>
      <c r="C423">
        <v>681806</v>
      </c>
    </row>
    <row r="424" spans="1:4" x14ac:dyDescent="0.5">
      <c r="A424" t="s">
        <v>860</v>
      </c>
      <c r="B424" t="s">
        <v>861</v>
      </c>
      <c r="C424">
        <v>605359</v>
      </c>
      <c r="D424">
        <v>2319</v>
      </c>
    </row>
    <row r="425" spans="1:4" x14ac:dyDescent="0.5">
      <c r="A425" t="s">
        <v>265</v>
      </c>
      <c r="B425" t="s">
        <v>266</v>
      </c>
      <c r="C425">
        <v>592826</v>
      </c>
      <c r="D425">
        <v>2184</v>
      </c>
    </row>
    <row r="426" spans="1:4" x14ac:dyDescent="0.5">
      <c r="A426" t="s">
        <v>1029</v>
      </c>
      <c r="B426" t="s">
        <v>229</v>
      </c>
      <c r="C426">
        <v>621381</v>
      </c>
      <c r="D426">
        <v>2286</v>
      </c>
    </row>
    <row r="427" spans="1:4" x14ac:dyDescent="0.5">
      <c r="A427" t="s">
        <v>292</v>
      </c>
      <c r="B427" t="s">
        <v>924</v>
      </c>
      <c r="C427">
        <v>670090</v>
      </c>
      <c r="D427">
        <v>1914</v>
      </c>
    </row>
    <row r="428" spans="1:4" x14ac:dyDescent="0.5">
      <c r="A428" t="s">
        <v>852</v>
      </c>
      <c r="B428" t="s">
        <v>853</v>
      </c>
      <c r="C428">
        <v>663366</v>
      </c>
    </row>
    <row r="429" spans="1:4" x14ac:dyDescent="0.5">
      <c r="A429" t="s">
        <v>870</v>
      </c>
      <c r="B429" t="s">
        <v>871</v>
      </c>
      <c r="C429">
        <v>656353</v>
      </c>
      <c r="D429">
        <v>2111</v>
      </c>
    </row>
    <row r="430" spans="1:4" x14ac:dyDescent="0.5">
      <c r="A430" t="s">
        <v>368</v>
      </c>
      <c r="B430" t="s">
        <v>89</v>
      </c>
      <c r="C430">
        <v>608717</v>
      </c>
    </row>
    <row r="431" spans="1:4" x14ac:dyDescent="0.5">
      <c r="A431" t="s">
        <v>567</v>
      </c>
      <c r="B431" t="s">
        <v>242</v>
      </c>
      <c r="C431">
        <v>543272</v>
      </c>
      <c r="D431">
        <v>2296</v>
      </c>
    </row>
    <row r="432" spans="1:4" x14ac:dyDescent="0.5">
      <c r="A432" t="s">
        <v>336</v>
      </c>
      <c r="B432" t="s">
        <v>19</v>
      </c>
      <c r="C432">
        <v>448281</v>
      </c>
    </row>
    <row r="433" spans="1:4" x14ac:dyDescent="0.5">
      <c r="A433" t="s">
        <v>527</v>
      </c>
      <c r="B433" t="s">
        <v>528</v>
      </c>
      <c r="C433">
        <v>669060</v>
      </c>
      <c r="D433">
        <v>2001</v>
      </c>
    </row>
    <row r="434" spans="1:4" x14ac:dyDescent="0.5">
      <c r="A434" t="s">
        <v>114</v>
      </c>
      <c r="B434" t="s">
        <v>115</v>
      </c>
      <c r="C434">
        <v>543475</v>
      </c>
      <c r="D434">
        <v>2201</v>
      </c>
    </row>
    <row r="435" spans="1:4" x14ac:dyDescent="0.5">
      <c r="A435" t="s">
        <v>813</v>
      </c>
      <c r="B435" t="s">
        <v>814</v>
      </c>
      <c r="C435">
        <v>541640</v>
      </c>
      <c r="D435">
        <v>2112</v>
      </c>
    </row>
    <row r="436" spans="1:4" x14ac:dyDescent="0.5">
      <c r="A436" t="s">
        <v>503</v>
      </c>
      <c r="B436" t="s">
        <v>427</v>
      </c>
      <c r="C436">
        <v>594965</v>
      </c>
      <c r="D436">
        <v>2373</v>
      </c>
    </row>
    <row r="437" spans="1:4" x14ac:dyDescent="0.5">
      <c r="A437" t="s">
        <v>890</v>
      </c>
      <c r="B437" t="s">
        <v>19</v>
      </c>
      <c r="C437">
        <v>674944</v>
      </c>
    </row>
    <row r="438" spans="1:4" x14ac:dyDescent="0.5">
      <c r="A438" t="s">
        <v>977</v>
      </c>
      <c r="B438" t="s">
        <v>869</v>
      </c>
      <c r="C438">
        <v>592145</v>
      </c>
      <c r="D438">
        <v>2652</v>
      </c>
    </row>
    <row r="439" spans="1:4" x14ac:dyDescent="0.5">
      <c r="A439" t="s">
        <v>1021</v>
      </c>
      <c r="B439" t="s">
        <v>588</v>
      </c>
      <c r="C439">
        <v>650496</v>
      </c>
      <c r="D439">
        <v>2093</v>
      </c>
    </row>
    <row r="440" spans="1:4" x14ac:dyDescent="0.5">
      <c r="A440" t="s">
        <v>1487</v>
      </c>
      <c r="B440" t="s">
        <v>1652</v>
      </c>
      <c r="C440">
        <v>676755</v>
      </c>
    </row>
    <row r="441" spans="1:4" x14ac:dyDescent="0.5">
      <c r="A441" t="s">
        <v>925</v>
      </c>
      <c r="B441" t="s">
        <v>272</v>
      </c>
      <c r="C441">
        <v>461872</v>
      </c>
      <c r="D441">
        <v>1997</v>
      </c>
    </row>
    <row r="442" spans="1:4" x14ac:dyDescent="0.5">
      <c r="A442" t="s">
        <v>202</v>
      </c>
      <c r="B442" t="s">
        <v>41</v>
      </c>
      <c r="C442">
        <v>623433</v>
      </c>
    </row>
    <row r="443" spans="1:4" x14ac:dyDescent="0.5">
      <c r="A443" t="s">
        <v>459</v>
      </c>
      <c r="B443" t="s">
        <v>291</v>
      </c>
      <c r="C443">
        <v>669456</v>
      </c>
    </row>
    <row r="444" spans="1:4" x14ac:dyDescent="0.5">
      <c r="A444" t="s">
        <v>180</v>
      </c>
      <c r="B444" t="s">
        <v>181</v>
      </c>
      <c r="C444">
        <v>607644</v>
      </c>
    </row>
    <row r="445" spans="1:4" x14ac:dyDescent="0.5">
      <c r="A445" t="s">
        <v>218</v>
      </c>
      <c r="B445" t="s">
        <v>119</v>
      </c>
      <c r="C445">
        <v>502043</v>
      </c>
      <c r="D445">
        <v>2137</v>
      </c>
    </row>
    <row r="446" spans="1:4" x14ac:dyDescent="0.5">
      <c r="A446" t="s">
        <v>174</v>
      </c>
      <c r="B446" t="s">
        <v>175</v>
      </c>
      <c r="C446">
        <v>621076</v>
      </c>
      <c r="D446">
        <v>1983</v>
      </c>
    </row>
    <row r="447" spans="1:4" x14ac:dyDescent="0.5">
      <c r="A447" t="s">
        <v>595</v>
      </c>
      <c r="B447" t="s">
        <v>481</v>
      </c>
      <c r="C447">
        <v>456034</v>
      </c>
      <c r="D447">
        <v>1979</v>
      </c>
    </row>
    <row r="448" spans="1:4" x14ac:dyDescent="0.5">
      <c r="A448" t="s">
        <v>1480</v>
      </c>
      <c r="B448" t="s">
        <v>931</v>
      </c>
      <c r="C448">
        <v>624427</v>
      </c>
    </row>
    <row r="449" spans="1:4" x14ac:dyDescent="0.5">
      <c r="A449" t="s">
        <v>799</v>
      </c>
      <c r="B449" t="s">
        <v>800</v>
      </c>
      <c r="C449">
        <v>592135</v>
      </c>
    </row>
    <row r="450" spans="1:4" x14ac:dyDescent="0.5">
      <c r="A450" t="s">
        <v>138</v>
      </c>
      <c r="B450" t="s">
        <v>139</v>
      </c>
      <c r="C450">
        <v>605400</v>
      </c>
      <c r="D450">
        <v>2132</v>
      </c>
    </row>
    <row r="451" spans="1:4" x14ac:dyDescent="0.5">
      <c r="A451" t="s">
        <v>243</v>
      </c>
      <c r="B451" t="s">
        <v>45</v>
      </c>
      <c r="C451">
        <v>668676</v>
      </c>
    </row>
    <row r="452" spans="1:4" x14ac:dyDescent="0.5">
      <c r="A452" t="s">
        <v>541</v>
      </c>
      <c r="B452" t="s">
        <v>605</v>
      </c>
      <c r="C452">
        <v>502706</v>
      </c>
      <c r="D452">
        <v>2372</v>
      </c>
    </row>
    <row r="453" spans="1:4" x14ac:dyDescent="0.5">
      <c r="A453" t="s">
        <v>328</v>
      </c>
      <c r="B453" t="s">
        <v>329</v>
      </c>
      <c r="C453">
        <v>664141</v>
      </c>
      <c r="D453">
        <v>2266</v>
      </c>
    </row>
    <row r="454" spans="1:4" x14ac:dyDescent="0.5">
      <c r="A454" t="s">
        <v>582</v>
      </c>
      <c r="B454" t="s">
        <v>583</v>
      </c>
      <c r="C454">
        <v>608328</v>
      </c>
    </row>
    <row r="455" spans="1:4" x14ac:dyDescent="0.5">
      <c r="A455" t="s">
        <v>845</v>
      </c>
      <c r="B455" t="s">
        <v>181</v>
      </c>
      <c r="C455">
        <v>605154</v>
      </c>
    </row>
    <row r="456" spans="1:4" x14ac:dyDescent="0.5">
      <c r="A456" t="s">
        <v>765</v>
      </c>
      <c r="B456" t="s">
        <v>720</v>
      </c>
      <c r="C456">
        <v>664074</v>
      </c>
      <c r="D456">
        <v>2523</v>
      </c>
    </row>
    <row r="457" spans="1:4" x14ac:dyDescent="0.5">
      <c r="A457" t="s">
        <v>1004</v>
      </c>
      <c r="B457" t="s">
        <v>427</v>
      </c>
      <c r="C457">
        <v>547176</v>
      </c>
      <c r="D457">
        <v>1936</v>
      </c>
    </row>
    <row r="458" spans="1:4" x14ac:dyDescent="0.5">
      <c r="A458" t="s">
        <v>809</v>
      </c>
      <c r="B458" t="s">
        <v>119</v>
      </c>
      <c r="C458">
        <v>669459</v>
      </c>
    </row>
    <row r="459" spans="1:4" x14ac:dyDescent="0.5">
      <c r="A459" t="s">
        <v>692</v>
      </c>
      <c r="B459" t="s">
        <v>185</v>
      </c>
      <c r="C459">
        <v>670056</v>
      </c>
    </row>
    <row r="460" spans="1:4" x14ac:dyDescent="0.5">
      <c r="A460" t="s">
        <v>405</v>
      </c>
      <c r="B460" t="s">
        <v>247</v>
      </c>
      <c r="C460">
        <v>660761</v>
      </c>
      <c r="D460">
        <v>2032</v>
      </c>
    </row>
    <row r="461" spans="1:4" x14ac:dyDescent="0.5">
      <c r="A461" t="s">
        <v>78</v>
      </c>
      <c r="B461" t="s">
        <v>79</v>
      </c>
      <c r="C461">
        <v>663903</v>
      </c>
      <c r="D461">
        <v>2273</v>
      </c>
    </row>
    <row r="462" spans="1:4" x14ac:dyDescent="0.5">
      <c r="A462" t="s">
        <v>623</v>
      </c>
      <c r="B462" t="s">
        <v>624</v>
      </c>
      <c r="C462">
        <v>465657</v>
      </c>
      <c r="D462">
        <v>2280</v>
      </c>
    </row>
    <row r="463" spans="1:4" x14ac:dyDescent="0.5">
      <c r="A463" t="s">
        <v>541</v>
      </c>
      <c r="B463" t="s">
        <v>542</v>
      </c>
      <c r="C463">
        <v>518813</v>
      </c>
    </row>
    <row r="464" spans="1:4" x14ac:dyDescent="0.5">
      <c r="A464" t="s">
        <v>1478</v>
      </c>
      <c r="B464" t="s">
        <v>170</v>
      </c>
      <c r="C464">
        <v>656641</v>
      </c>
    </row>
    <row r="465" spans="1:4" x14ac:dyDescent="0.5">
      <c r="A465" t="s">
        <v>493</v>
      </c>
      <c r="B465" t="s">
        <v>456</v>
      </c>
      <c r="C465">
        <v>643316</v>
      </c>
    </row>
    <row r="466" spans="1:4" x14ac:dyDescent="0.5">
      <c r="A466" t="s">
        <v>559</v>
      </c>
      <c r="B466" t="s">
        <v>427</v>
      </c>
      <c r="C466">
        <v>596057</v>
      </c>
    </row>
    <row r="467" spans="1:4" x14ac:dyDescent="0.5">
      <c r="A467" t="s">
        <v>759</v>
      </c>
      <c r="B467" t="s">
        <v>481</v>
      </c>
      <c r="C467">
        <v>571735</v>
      </c>
      <c r="D467">
        <v>2190</v>
      </c>
    </row>
    <row r="468" spans="1:4" x14ac:dyDescent="0.5">
      <c r="A468" t="s">
        <v>614</v>
      </c>
      <c r="B468" t="s">
        <v>511</v>
      </c>
      <c r="C468">
        <v>502522</v>
      </c>
      <c r="D468">
        <v>2203</v>
      </c>
    </row>
    <row r="469" spans="1:4" x14ac:dyDescent="0.5">
      <c r="A469" t="s">
        <v>549</v>
      </c>
      <c r="B469" t="s">
        <v>177</v>
      </c>
      <c r="C469">
        <v>657044</v>
      </c>
      <c r="D469">
        <v>1980</v>
      </c>
    </row>
    <row r="470" spans="1:4" x14ac:dyDescent="0.5">
      <c r="A470" t="s">
        <v>84</v>
      </c>
      <c r="B470" t="s">
        <v>109</v>
      </c>
      <c r="C470">
        <v>670950</v>
      </c>
    </row>
    <row r="471" spans="1:4" x14ac:dyDescent="0.5">
      <c r="A471" t="s">
        <v>184</v>
      </c>
      <c r="B471" t="s">
        <v>520</v>
      </c>
      <c r="C471">
        <v>519293</v>
      </c>
    </row>
    <row r="472" spans="1:4" x14ac:dyDescent="0.5">
      <c r="A472" t="s">
        <v>173</v>
      </c>
      <c r="B472" t="s">
        <v>89</v>
      </c>
      <c r="C472">
        <v>623167</v>
      </c>
    </row>
    <row r="473" spans="1:4" x14ac:dyDescent="0.5">
      <c r="A473" t="s">
        <v>638</v>
      </c>
      <c r="B473" t="s">
        <v>481</v>
      </c>
      <c r="C473">
        <v>656849</v>
      </c>
      <c r="D473">
        <v>2081</v>
      </c>
    </row>
    <row r="474" spans="1:4" x14ac:dyDescent="0.5">
      <c r="A474" t="s">
        <v>787</v>
      </c>
      <c r="B474" t="s">
        <v>456</v>
      </c>
      <c r="C474">
        <v>669294</v>
      </c>
      <c r="D474">
        <v>2483</v>
      </c>
    </row>
    <row r="475" spans="1:4" x14ac:dyDescent="0.5">
      <c r="A475" t="s">
        <v>669</v>
      </c>
      <c r="B475" t="s">
        <v>95</v>
      </c>
      <c r="C475">
        <v>451584</v>
      </c>
      <c r="D475">
        <v>2384</v>
      </c>
    </row>
    <row r="476" spans="1:4" x14ac:dyDescent="0.5">
      <c r="A476" t="s">
        <v>682</v>
      </c>
      <c r="B476" t="s">
        <v>101</v>
      </c>
      <c r="C476">
        <v>663531</v>
      </c>
      <c r="D476">
        <v>1688</v>
      </c>
    </row>
    <row r="477" spans="1:4" x14ac:dyDescent="0.5">
      <c r="A477" t="s">
        <v>837</v>
      </c>
      <c r="B477" t="s">
        <v>838</v>
      </c>
      <c r="C477">
        <v>676265</v>
      </c>
    </row>
    <row r="478" spans="1:4" x14ac:dyDescent="0.5">
      <c r="A478" t="s">
        <v>926</v>
      </c>
      <c r="B478" t="s">
        <v>927</v>
      </c>
      <c r="C478">
        <v>669135</v>
      </c>
    </row>
    <row r="479" spans="1:4" x14ac:dyDescent="0.5">
      <c r="A479" t="s">
        <v>1030</v>
      </c>
      <c r="B479" t="s">
        <v>565</v>
      </c>
      <c r="C479">
        <v>656818</v>
      </c>
      <c r="D479">
        <v>2098</v>
      </c>
    </row>
    <row r="480" spans="1:4" x14ac:dyDescent="0.5">
      <c r="A480" t="s">
        <v>735</v>
      </c>
      <c r="B480" t="s">
        <v>242</v>
      </c>
      <c r="C480">
        <v>623364</v>
      </c>
    </row>
    <row r="481" spans="1:4" x14ac:dyDescent="0.5">
      <c r="A481" t="s">
        <v>1512</v>
      </c>
      <c r="B481" t="s">
        <v>181</v>
      </c>
      <c r="C481">
        <v>670167</v>
      </c>
      <c r="D481">
        <v>2136</v>
      </c>
    </row>
    <row r="482" spans="1:4" x14ac:dyDescent="0.5">
      <c r="A482" t="s">
        <v>960</v>
      </c>
      <c r="B482" t="s">
        <v>170</v>
      </c>
      <c r="C482">
        <v>596082</v>
      </c>
      <c r="D482">
        <v>2021</v>
      </c>
    </row>
    <row r="483" spans="1:4" x14ac:dyDescent="0.5">
      <c r="A483" t="s">
        <v>414</v>
      </c>
      <c r="B483" t="s">
        <v>115</v>
      </c>
      <c r="C483">
        <v>656756</v>
      </c>
      <c r="D483">
        <v>2171</v>
      </c>
    </row>
    <row r="484" spans="1:4" x14ac:dyDescent="0.5">
      <c r="A484" t="s">
        <v>822</v>
      </c>
      <c r="B484" t="s">
        <v>823</v>
      </c>
      <c r="C484">
        <v>623485</v>
      </c>
    </row>
    <row r="485" spans="1:4" x14ac:dyDescent="0.5">
      <c r="A485" t="s">
        <v>724</v>
      </c>
      <c r="B485" t="s">
        <v>119</v>
      </c>
      <c r="C485">
        <v>605195</v>
      </c>
      <c r="D485">
        <v>2203</v>
      </c>
    </row>
    <row r="486" spans="1:4" x14ac:dyDescent="0.5">
      <c r="A486" t="s">
        <v>148</v>
      </c>
      <c r="B486" t="s">
        <v>149</v>
      </c>
      <c r="C486">
        <v>593958</v>
      </c>
      <c r="D486">
        <v>2125</v>
      </c>
    </row>
    <row r="487" spans="1:4" x14ac:dyDescent="0.5">
      <c r="A487" t="s">
        <v>678</v>
      </c>
      <c r="B487" t="s">
        <v>679</v>
      </c>
      <c r="C487">
        <v>669674</v>
      </c>
      <c r="D487">
        <v>2118</v>
      </c>
    </row>
    <row r="488" spans="1:4" x14ac:dyDescent="0.5">
      <c r="A488" t="s">
        <v>184</v>
      </c>
      <c r="B488" t="s">
        <v>356</v>
      </c>
      <c r="C488">
        <v>642092</v>
      </c>
      <c r="D488">
        <v>2248</v>
      </c>
    </row>
    <row r="489" spans="1:4" x14ac:dyDescent="0.5">
      <c r="A489" t="s">
        <v>910</v>
      </c>
      <c r="B489" t="s">
        <v>264</v>
      </c>
      <c r="C489">
        <v>592169</v>
      </c>
      <c r="D489">
        <v>2088</v>
      </c>
    </row>
    <row r="490" spans="1:4" x14ac:dyDescent="0.5">
      <c r="A490" t="s">
        <v>470</v>
      </c>
      <c r="B490" t="s">
        <v>471</v>
      </c>
      <c r="C490">
        <v>643377</v>
      </c>
    </row>
    <row r="491" spans="1:4" x14ac:dyDescent="0.5">
      <c r="A491" t="s">
        <v>899</v>
      </c>
      <c r="B491" t="s">
        <v>900</v>
      </c>
      <c r="C491">
        <v>672282</v>
      </c>
      <c r="D491">
        <v>2110</v>
      </c>
    </row>
    <row r="492" spans="1:4" x14ac:dyDescent="0.5">
      <c r="A492" t="s">
        <v>406</v>
      </c>
      <c r="B492" t="s">
        <v>407</v>
      </c>
      <c r="C492">
        <v>665152</v>
      </c>
    </row>
    <row r="493" spans="1:4" x14ac:dyDescent="0.5">
      <c r="A493" t="s">
        <v>854</v>
      </c>
      <c r="B493" t="s">
        <v>855</v>
      </c>
      <c r="C493">
        <v>664714</v>
      </c>
    </row>
    <row r="494" spans="1:4" x14ac:dyDescent="0.5">
      <c r="A494" t="s">
        <v>1486</v>
      </c>
      <c r="B494" t="s">
        <v>1653</v>
      </c>
      <c r="C494">
        <v>660906</v>
      </c>
    </row>
    <row r="495" spans="1:4" x14ac:dyDescent="0.5">
      <c r="A495" t="s">
        <v>921</v>
      </c>
      <c r="B495" t="s">
        <v>922</v>
      </c>
      <c r="C495">
        <v>657248</v>
      </c>
    </row>
    <row r="496" spans="1:4" x14ac:dyDescent="0.5">
      <c r="A496" t="s">
        <v>1510</v>
      </c>
      <c r="B496" t="s">
        <v>1654</v>
      </c>
      <c r="C496">
        <v>656981</v>
      </c>
    </row>
    <row r="497" spans="1:4" x14ac:dyDescent="0.5">
      <c r="A497" t="s">
        <v>1463</v>
      </c>
      <c r="B497" t="s">
        <v>1655</v>
      </c>
      <c r="C497">
        <v>676083</v>
      </c>
    </row>
    <row r="498" spans="1:4" x14ac:dyDescent="0.5">
      <c r="A498" t="s">
        <v>124</v>
      </c>
      <c r="B498" t="s">
        <v>125</v>
      </c>
      <c r="C498">
        <v>573186</v>
      </c>
      <c r="D498">
        <v>2284</v>
      </c>
    </row>
    <row r="499" spans="1:4" x14ac:dyDescent="0.5">
      <c r="A499" t="s">
        <v>311</v>
      </c>
      <c r="B499" t="s">
        <v>312</v>
      </c>
      <c r="C499">
        <v>641778</v>
      </c>
    </row>
    <row r="500" spans="1:4" x14ac:dyDescent="0.5">
      <c r="A500" t="s">
        <v>306</v>
      </c>
      <c r="B500" t="s">
        <v>247</v>
      </c>
      <c r="C500">
        <v>664353</v>
      </c>
    </row>
    <row r="501" spans="1:4" x14ac:dyDescent="0.5">
      <c r="A501" t="s">
        <v>739</v>
      </c>
      <c r="B501" t="s">
        <v>643</v>
      </c>
      <c r="C501">
        <v>453265</v>
      </c>
      <c r="D501">
        <v>2299</v>
      </c>
    </row>
    <row r="502" spans="1:4" x14ac:dyDescent="0.5">
      <c r="A502" t="s">
        <v>445</v>
      </c>
      <c r="B502" t="s">
        <v>41</v>
      </c>
      <c r="C502">
        <v>621295</v>
      </c>
    </row>
    <row r="503" spans="1:4" x14ac:dyDescent="0.5">
      <c r="A503" t="s">
        <v>954</v>
      </c>
      <c r="B503" t="s">
        <v>220</v>
      </c>
      <c r="C503">
        <v>663399</v>
      </c>
      <c r="D503">
        <v>2218</v>
      </c>
    </row>
    <row r="504" spans="1:4" x14ac:dyDescent="0.5">
      <c r="A504" t="s">
        <v>479</v>
      </c>
      <c r="B504" t="s">
        <v>25</v>
      </c>
      <c r="C504">
        <v>608648</v>
      </c>
      <c r="D504">
        <v>2380</v>
      </c>
    </row>
    <row r="505" spans="1:4" x14ac:dyDescent="0.5">
      <c r="A505" t="s">
        <v>202</v>
      </c>
      <c r="B505" t="s">
        <v>161</v>
      </c>
      <c r="C505">
        <v>623454</v>
      </c>
    </row>
    <row r="506" spans="1:4" x14ac:dyDescent="0.5">
      <c r="A506" t="s">
        <v>639</v>
      </c>
      <c r="B506" t="s">
        <v>640</v>
      </c>
      <c r="C506">
        <v>468504</v>
      </c>
      <c r="D506">
        <v>2211</v>
      </c>
    </row>
    <row r="507" spans="1:4" x14ac:dyDescent="0.5">
      <c r="A507" t="s">
        <v>294</v>
      </c>
      <c r="B507" t="s">
        <v>295</v>
      </c>
      <c r="C507">
        <v>642203</v>
      </c>
    </row>
    <row r="508" spans="1:4" x14ac:dyDescent="0.5">
      <c r="A508" t="s">
        <v>310</v>
      </c>
      <c r="B508" t="s">
        <v>229</v>
      </c>
      <c r="C508">
        <v>519043</v>
      </c>
    </row>
    <row r="509" spans="1:4" x14ac:dyDescent="0.5">
      <c r="A509" t="s">
        <v>490</v>
      </c>
      <c r="B509" t="s">
        <v>491</v>
      </c>
      <c r="C509">
        <v>641386</v>
      </c>
    </row>
    <row r="510" spans="1:4" x14ac:dyDescent="0.5">
      <c r="A510" t="s">
        <v>1496</v>
      </c>
      <c r="B510" t="s">
        <v>1656</v>
      </c>
      <c r="C510">
        <v>570240</v>
      </c>
      <c r="D510">
        <v>2232</v>
      </c>
    </row>
    <row r="511" spans="1:4" x14ac:dyDescent="0.5">
      <c r="A511" t="s">
        <v>839</v>
      </c>
      <c r="B511" t="s">
        <v>790</v>
      </c>
      <c r="C511">
        <v>664157</v>
      </c>
    </row>
    <row r="512" spans="1:4" x14ac:dyDescent="0.5">
      <c r="A512" t="s">
        <v>946</v>
      </c>
      <c r="B512" t="s">
        <v>161</v>
      </c>
      <c r="C512">
        <v>571800</v>
      </c>
      <c r="D512">
        <v>2051</v>
      </c>
    </row>
    <row r="513" spans="1:4" x14ac:dyDescent="0.5">
      <c r="A513" t="s">
        <v>148</v>
      </c>
      <c r="B513" t="s">
        <v>1008</v>
      </c>
      <c r="C513">
        <v>670550</v>
      </c>
      <c r="D513">
        <v>1808</v>
      </c>
    </row>
    <row r="514" spans="1:4" x14ac:dyDescent="0.5">
      <c r="A514" t="s">
        <v>912</v>
      </c>
      <c r="B514" t="s">
        <v>913</v>
      </c>
      <c r="C514">
        <v>621248</v>
      </c>
      <c r="D514">
        <v>2127</v>
      </c>
    </row>
    <row r="515" spans="1:4" x14ac:dyDescent="0.5">
      <c r="A515" t="s">
        <v>455</v>
      </c>
      <c r="B515" t="s">
        <v>456</v>
      </c>
      <c r="C515">
        <v>623149</v>
      </c>
    </row>
    <row r="516" spans="1:4" x14ac:dyDescent="0.5">
      <c r="A516" t="s">
        <v>128</v>
      </c>
      <c r="B516" t="s">
        <v>374</v>
      </c>
      <c r="C516">
        <v>543243</v>
      </c>
      <c r="D516">
        <v>2310</v>
      </c>
    </row>
    <row r="517" spans="1:4" x14ac:dyDescent="0.5">
      <c r="A517" t="s">
        <v>259</v>
      </c>
      <c r="B517" t="s">
        <v>260</v>
      </c>
      <c r="C517">
        <v>641927</v>
      </c>
    </row>
    <row r="518" spans="1:4" x14ac:dyDescent="0.5">
      <c r="A518" t="s">
        <v>1021</v>
      </c>
      <c r="B518" t="s">
        <v>893</v>
      </c>
      <c r="C518">
        <v>650668</v>
      </c>
      <c r="D518">
        <v>2199</v>
      </c>
    </row>
    <row r="519" spans="1:4" x14ac:dyDescent="0.5">
      <c r="A519" t="s">
        <v>635</v>
      </c>
      <c r="B519" t="s">
        <v>170</v>
      </c>
      <c r="C519">
        <v>607188</v>
      </c>
      <c r="D519">
        <v>2273</v>
      </c>
    </row>
    <row r="520" spans="1:4" x14ac:dyDescent="0.5">
      <c r="A520" t="s">
        <v>847</v>
      </c>
      <c r="B520" t="s">
        <v>388</v>
      </c>
      <c r="C520">
        <v>670955</v>
      </c>
      <c r="D520">
        <v>2354</v>
      </c>
    </row>
    <row r="521" spans="1:4" x14ac:dyDescent="0.5">
      <c r="A521" t="s">
        <v>914</v>
      </c>
      <c r="B521" t="s">
        <v>175</v>
      </c>
      <c r="C521">
        <v>624586</v>
      </c>
      <c r="D521">
        <v>2193</v>
      </c>
    </row>
    <row r="522" spans="1:4" x14ac:dyDescent="0.5">
      <c r="A522" t="s">
        <v>974</v>
      </c>
      <c r="B522" t="s">
        <v>177</v>
      </c>
      <c r="C522">
        <v>663372</v>
      </c>
    </row>
    <row r="523" spans="1:4" x14ac:dyDescent="0.5">
      <c r="A523" t="s">
        <v>1037</v>
      </c>
      <c r="B523" t="s">
        <v>119</v>
      </c>
      <c r="C523">
        <v>667725</v>
      </c>
    </row>
    <row r="524" spans="1:4" x14ac:dyDescent="0.5">
      <c r="A524" t="s">
        <v>742</v>
      </c>
      <c r="B524" t="s">
        <v>65</v>
      </c>
      <c r="C524">
        <v>595345</v>
      </c>
      <c r="D524">
        <v>2187</v>
      </c>
    </row>
    <row r="525" spans="1:4" x14ac:dyDescent="0.5">
      <c r="A525" t="s">
        <v>1011</v>
      </c>
      <c r="B525" t="s">
        <v>681</v>
      </c>
      <c r="C525">
        <v>621261</v>
      </c>
    </row>
    <row r="526" spans="1:4" x14ac:dyDescent="0.5">
      <c r="A526" t="s">
        <v>169</v>
      </c>
      <c r="B526" t="s">
        <v>170</v>
      </c>
      <c r="C526">
        <v>543606</v>
      </c>
    </row>
    <row r="527" spans="1:4" x14ac:dyDescent="0.5">
      <c r="A527" t="s">
        <v>683</v>
      </c>
      <c r="B527" t="s">
        <v>170</v>
      </c>
      <c r="C527">
        <v>663765</v>
      </c>
      <c r="D527">
        <v>2019</v>
      </c>
    </row>
    <row r="528" spans="1:4" x14ac:dyDescent="0.5">
      <c r="A528" t="s">
        <v>512</v>
      </c>
      <c r="B528" t="s">
        <v>513</v>
      </c>
      <c r="C528">
        <v>448855</v>
      </c>
      <c r="D528">
        <v>2140</v>
      </c>
    </row>
    <row r="529" spans="1:4" x14ac:dyDescent="0.5">
      <c r="A529" t="s">
        <v>196</v>
      </c>
      <c r="B529" t="s">
        <v>197</v>
      </c>
      <c r="C529">
        <v>571578</v>
      </c>
      <c r="D529">
        <v>2094</v>
      </c>
    </row>
    <row r="530" spans="1:4" x14ac:dyDescent="0.5">
      <c r="A530" t="s">
        <v>581</v>
      </c>
      <c r="B530" t="s">
        <v>220</v>
      </c>
      <c r="C530">
        <v>445213</v>
      </c>
      <c r="D530">
        <v>1969</v>
      </c>
    </row>
    <row r="531" spans="1:4" x14ac:dyDescent="0.5">
      <c r="A531" t="s">
        <v>539</v>
      </c>
      <c r="B531" t="s">
        <v>1027</v>
      </c>
      <c r="C531">
        <v>665620</v>
      </c>
    </row>
    <row r="532" spans="1:4" x14ac:dyDescent="0.5">
      <c r="A532" t="s">
        <v>477</v>
      </c>
      <c r="B532" t="s">
        <v>792</v>
      </c>
      <c r="C532">
        <v>656578</v>
      </c>
    </row>
    <row r="533" spans="1:4" x14ac:dyDescent="0.5">
      <c r="A533" t="s">
        <v>549</v>
      </c>
      <c r="B533" t="s">
        <v>45</v>
      </c>
      <c r="C533">
        <v>605507</v>
      </c>
      <c r="D533">
        <v>2214</v>
      </c>
    </row>
    <row r="534" spans="1:4" x14ac:dyDescent="0.5">
      <c r="A534" t="s">
        <v>200</v>
      </c>
      <c r="B534" t="s">
        <v>201</v>
      </c>
      <c r="C534">
        <v>664285</v>
      </c>
      <c r="D534">
        <v>2169</v>
      </c>
    </row>
    <row r="535" spans="1:4" x14ac:dyDescent="0.5">
      <c r="A535" t="s">
        <v>992</v>
      </c>
      <c r="B535" t="s">
        <v>105</v>
      </c>
      <c r="C535">
        <v>605541</v>
      </c>
      <c r="D535">
        <v>2069</v>
      </c>
    </row>
    <row r="536" spans="1:4" x14ac:dyDescent="0.5">
      <c r="A536" t="s">
        <v>322</v>
      </c>
      <c r="B536" t="s">
        <v>181</v>
      </c>
      <c r="C536">
        <v>607231</v>
      </c>
      <c r="D536">
        <v>2385</v>
      </c>
    </row>
    <row r="537" spans="1:4" x14ac:dyDescent="0.5">
      <c r="A537" t="s">
        <v>136</v>
      </c>
      <c r="B537" t="s">
        <v>418</v>
      </c>
      <c r="C537">
        <v>657612</v>
      </c>
      <c r="D537">
        <v>2118</v>
      </c>
    </row>
    <row r="538" spans="1:4" x14ac:dyDescent="0.5">
      <c r="A538" t="s">
        <v>120</v>
      </c>
      <c r="B538" t="s">
        <v>121</v>
      </c>
      <c r="C538">
        <v>663474</v>
      </c>
    </row>
    <row r="539" spans="1:4" x14ac:dyDescent="0.5">
      <c r="A539" t="s">
        <v>160</v>
      </c>
      <c r="B539" t="s">
        <v>161</v>
      </c>
      <c r="C539">
        <v>592767</v>
      </c>
    </row>
    <row r="540" spans="1:4" x14ac:dyDescent="0.5">
      <c r="A540" t="s">
        <v>705</v>
      </c>
      <c r="B540" t="s">
        <v>245</v>
      </c>
      <c r="C540">
        <v>446321</v>
      </c>
      <c r="D540">
        <v>2027</v>
      </c>
    </row>
    <row r="541" spans="1:4" x14ac:dyDescent="0.5">
      <c r="A541" t="s">
        <v>641</v>
      </c>
      <c r="B541" t="s">
        <v>229</v>
      </c>
      <c r="C541">
        <v>542882</v>
      </c>
      <c r="D541">
        <v>2096</v>
      </c>
    </row>
    <row r="542" spans="1:4" x14ac:dyDescent="0.5">
      <c r="A542" t="s">
        <v>1031</v>
      </c>
      <c r="B542" t="s">
        <v>444</v>
      </c>
      <c r="C542">
        <v>431148</v>
      </c>
    </row>
    <row r="543" spans="1:4" x14ac:dyDescent="0.5">
      <c r="A543" t="s">
        <v>190</v>
      </c>
      <c r="B543" t="s">
        <v>191</v>
      </c>
      <c r="C543">
        <v>669211</v>
      </c>
    </row>
    <row r="544" spans="1:4" x14ac:dyDescent="0.5">
      <c r="A544" t="s">
        <v>539</v>
      </c>
      <c r="B544" t="s">
        <v>1657</v>
      </c>
      <c r="C544">
        <v>665621</v>
      </c>
    </row>
    <row r="545" spans="1:4" x14ac:dyDescent="0.5">
      <c r="A545" t="s">
        <v>895</v>
      </c>
      <c r="B545" t="s">
        <v>97</v>
      </c>
      <c r="C545">
        <v>592716</v>
      </c>
      <c r="D545">
        <v>1933</v>
      </c>
    </row>
    <row r="546" spans="1:4" x14ac:dyDescent="0.5">
      <c r="A546" t="s">
        <v>960</v>
      </c>
      <c r="B546" t="s">
        <v>720</v>
      </c>
      <c r="C546">
        <v>642003</v>
      </c>
      <c r="D546">
        <v>2107</v>
      </c>
    </row>
    <row r="547" spans="1:4" x14ac:dyDescent="0.5">
      <c r="A547" t="s">
        <v>415</v>
      </c>
      <c r="B547" t="s">
        <v>416</v>
      </c>
      <c r="C547">
        <v>571510</v>
      </c>
      <c r="D547">
        <v>2292</v>
      </c>
    </row>
    <row r="548" spans="1:4" x14ac:dyDescent="0.5">
      <c r="A548" t="s">
        <v>1489</v>
      </c>
      <c r="B548" t="s">
        <v>1658</v>
      </c>
      <c r="C548">
        <v>665661</v>
      </c>
    </row>
    <row r="549" spans="1:4" x14ac:dyDescent="0.5">
      <c r="A549" t="s">
        <v>874</v>
      </c>
      <c r="B549" t="s">
        <v>89</v>
      </c>
      <c r="C549">
        <v>502042</v>
      </c>
    </row>
    <row r="550" spans="1:4" x14ac:dyDescent="0.5">
      <c r="A550" t="s">
        <v>36</v>
      </c>
      <c r="B550" t="s">
        <v>37</v>
      </c>
      <c r="C550">
        <v>571760</v>
      </c>
    </row>
    <row r="551" spans="1:4" x14ac:dyDescent="0.5">
      <c r="A551" t="s">
        <v>417</v>
      </c>
      <c r="B551" t="s">
        <v>418</v>
      </c>
      <c r="C551">
        <v>641835</v>
      </c>
      <c r="D551">
        <v>2056</v>
      </c>
    </row>
    <row r="552" spans="1:4" x14ac:dyDescent="0.5">
      <c r="A552" t="s">
        <v>975</v>
      </c>
      <c r="B552" t="s">
        <v>264</v>
      </c>
      <c r="C552">
        <v>643493</v>
      </c>
    </row>
    <row r="553" spans="1:4" x14ac:dyDescent="0.5">
      <c r="A553" t="s">
        <v>930</v>
      </c>
      <c r="B553" t="s">
        <v>931</v>
      </c>
      <c r="C553">
        <v>544931</v>
      </c>
      <c r="D553">
        <v>2074</v>
      </c>
    </row>
    <row r="554" spans="1:4" x14ac:dyDescent="0.5">
      <c r="A554" t="s">
        <v>690</v>
      </c>
      <c r="B554" t="s">
        <v>260</v>
      </c>
      <c r="C554">
        <v>663559</v>
      </c>
      <c r="D554">
        <v>1764</v>
      </c>
    </row>
    <row r="555" spans="1:4" x14ac:dyDescent="0.5">
      <c r="A555" t="s">
        <v>279</v>
      </c>
      <c r="B555" t="s">
        <v>280</v>
      </c>
      <c r="C555">
        <v>592346</v>
      </c>
      <c r="D555">
        <v>2231</v>
      </c>
    </row>
    <row r="556" spans="1:4" x14ac:dyDescent="0.5">
      <c r="A556" t="s">
        <v>591</v>
      </c>
      <c r="B556" t="s">
        <v>37</v>
      </c>
      <c r="C556">
        <v>605177</v>
      </c>
      <c r="D556">
        <v>2108</v>
      </c>
    </row>
    <row r="557" spans="1:4" x14ac:dyDescent="0.5">
      <c r="A557" t="s">
        <v>964</v>
      </c>
      <c r="B557" t="s">
        <v>481</v>
      </c>
      <c r="C557">
        <v>502085</v>
      </c>
    </row>
    <row r="558" spans="1:4" x14ac:dyDescent="0.5">
      <c r="A558" t="s">
        <v>341</v>
      </c>
      <c r="B558" t="s">
        <v>342</v>
      </c>
      <c r="C558">
        <v>456501</v>
      </c>
      <c r="D558">
        <v>2162</v>
      </c>
    </row>
    <row r="559" spans="1:4" x14ac:dyDescent="0.5">
      <c r="A559" t="s">
        <v>244</v>
      </c>
      <c r="B559" t="s">
        <v>245</v>
      </c>
      <c r="C559">
        <v>548389</v>
      </c>
    </row>
    <row r="560" spans="1:4" x14ac:dyDescent="0.5">
      <c r="A560" t="s">
        <v>1470</v>
      </c>
      <c r="B560" t="s">
        <v>1659</v>
      </c>
      <c r="C560">
        <v>657376</v>
      </c>
      <c r="D560">
        <v>2373</v>
      </c>
    </row>
    <row r="561" spans="1:4" x14ac:dyDescent="0.5">
      <c r="A561" t="s">
        <v>744</v>
      </c>
      <c r="B561" t="s">
        <v>139</v>
      </c>
      <c r="C561">
        <v>642083</v>
      </c>
      <c r="D561">
        <v>1941</v>
      </c>
    </row>
    <row r="562" spans="1:4" x14ac:dyDescent="0.5">
      <c r="A562" t="s">
        <v>508</v>
      </c>
      <c r="B562" t="s">
        <v>360</v>
      </c>
      <c r="C562">
        <v>676969</v>
      </c>
      <c r="D562">
        <v>2064</v>
      </c>
    </row>
    <row r="563" spans="1:4" x14ac:dyDescent="0.5">
      <c r="A563" t="s">
        <v>385</v>
      </c>
      <c r="B563" t="s">
        <v>386</v>
      </c>
      <c r="C563">
        <v>453343</v>
      </c>
    </row>
    <row r="564" spans="1:4" x14ac:dyDescent="0.5">
      <c r="A564" t="s">
        <v>316</v>
      </c>
      <c r="B564" t="s">
        <v>317</v>
      </c>
      <c r="C564">
        <v>518876</v>
      </c>
      <c r="D564">
        <v>2245</v>
      </c>
    </row>
    <row r="565" spans="1:4" x14ac:dyDescent="0.5">
      <c r="A565" t="s">
        <v>697</v>
      </c>
      <c r="B565" t="s">
        <v>41</v>
      </c>
      <c r="C565">
        <v>663734</v>
      </c>
    </row>
    <row r="566" spans="1:4" x14ac:dyDescent="0.5">
      <c r="A566" t="s">
        <v>979</v>
      </c>
      <c r="B566" t="s">
        <v>978</v>
      </c>
      <c r="C566">
        <v>640464</v>
      </c>
      <c r="D566">
        <v>2062</v>
      </c>
    </row>
    <row r="567" spans="1:4" x14ac:dyDescent="0.5">
      <c r="A567" t="s">
        <v>1028</v>
      </c>
      <c r="B567" t="s">
        <v>177</v>
      </c>
      <c r="C567">
        <v>664682</v>
      </c>
      <c r="D567">
        <v>2125</v>
      </c>
    </row>
    <row r="568" spans="1:4" x14ac:dyDescent="0.5">
      <c r="A568" t="s">
        <v>1504</v>
      </c>
      <c r="B568" t="s">
        <v>756</v>
      </c>
      <c r="C568">
        <v>664852</v>
      </c>
      <c r="D568">
        <v>2010</v>
      </c>
    </row>
    <row r="569" spans="1:4" x14ac:dyDescent="0.5">
      <c r="A569" t="s">
        <v>512</v>
      </c>
      <c r="B569" t="s">
        <v>1025</v>
      </c>
      <c r="C569">
        <v>457915</v>
      </c>
      <c r="D569">
        <v>2032</v>
      </c>
    </row>
    <row r="570" spans="1:4" x14ac:dyDescent="0.5">
      <c r="A570" t="s">
        <v>658</v>
      </c>
      <c r="B570" t="s">
        <v>659</v>
      </c>
      <c r="C570">
        <v>592741</v>
      </c>
    </row>
    <row r="571" spans="1:4" x14ac:dyDescent="0.5">
      <c r="A571" t="s">
        <v>278</v>
      </c>
      <c r="B571" t="s">
        <v>264</v>
      </c>
      <c r="C571">
        <v>596295</v>
      </c>
    </row>
    <row r="572" spans="1:4" x14ac:dyDescent="0.5">
      <c r="A572" t="s">
        <v>226</v>
      </c>
      <c r="B572" t="s">
        <v>227</v>
      </c>
      <c r="C572">
        <v>663465</v>
      </c>
      <c r="D572">
        <v>2199</v>
      </c>
    </row>
    <row r="573" spans="1:4" x14ac:dyDescent="0.5">
      <c r="A573" t="s">
        <v>461</v>
      </c>
      <c r="B573" t="s">
        <v>151</v>
      </c>
      <c r="C573">
        <v>592644</v>
      </c>
    </row>
    <row r="574" spans="1:4" x14ac:dyDescent="0.5">
      <c r="A574" t="s">
        <v>617</v>
      </c>
      <c r="B574" t="s">
        <v>229</v>
      </c>
      <c r="C574">
        <v>533167</v>
      </c>
      <c r="D574">
        <v>2119</v>
      </c>
    </row>
    <row r="575" spans="1:4" x14ac:dyDescent="0.5">
      <c r="A575" t="s">
        <v>788</v>
      </c>
      <c r="B575" t="s">
        <v>454</v>
      </c>
      <c r="C575">
        <v>608652</v>
      </c>
      <c r="D575">
        <v>2373</v>
      </c>
    </row>
    <row r="576" spans="1:4" x14ac:dyDescent="0.5">
      <c r="A576" t="s">
        <v>320</v>
      </c>
      <c r="B576" t="s">
        <v>229</v>
      </c>
      <c r="C576">
        <v>605538</v>
      </c>
    </row>
    <row r="577" spans="1:4" x14ac:dyDescent="0.5">
      <c r="A577" t="s">
        <v>429</v>
      </c>
      <c r="B577" t="s">
        <v>430</v>
      </c>
      <c r="C577">
        <v>664208</v>
      </c>
    </row>
    <row r="578" spans="1:4" x14ac:dyDescent="0.5">
      <c r="A578" t="s">
        <v>350</v>
      </c>
      <c r="B578" t="s">
        <v>109</v>
      </c>
      <c r="C578">
        <v>592866</v>
      </c>
      <c r="D578">
        <v>1959</v>
      </c>
    </row>
    <row r="579" spans="1:4" x14ac:dyDescent="0.5">
      <c r="A579" t="s">
        <v>545</v>
      </c>
      <c r="B579" t="s">
        <v>546</v>
      </c>
      <c r="C579">
        <v>669145</v>
      </c>
    </row>
    <row r="580" spans="1:4" x14ac:dyDescent="0.5">
      <c r="A580" t="s">
        <v>840</v>
      </c>
      <c r="B580" t="s">
        <v>841</v>
      </c>
      <c r="C580">
        <v>594795</v>
      </c>
      <c r="D580">
        <v>2258</v>
      </c>
    </row>
    <row r="581" spans="1:4" x14ac:dyDescent="0.5">
      <c r="A581" t="s">
        <v>484</v>
      </c>
      <c r="B581" t="s">
        <v>247</v>
      </c>
      <c r="C581">
        <v>500779</v>
      </c>
      <c r="D581">
        <v>2077</v>
      </c>
    </row>
    <row r="582" spans="1:4" x14ac:dyDescent="0.5">
      <c r="A582" t="s">
        <v>202</v>
      </c>
      <c r="B582" t="s">
        <v>583</v>
      </c>
      <c r="C582">
        <v>502624</v>
      </c>
      <c r="D582">
        <v>2098</v>
      </c>
    </row>
    <row r="583" spans="1:4" x14ac:dyDescent="0.5">
      <c r="A583" t="s">
        <v>493</v>
      </c>
      <c r="B583" t="s">
        <v>1660</v>
      </c>
      <c r="C583">
        <v>605240</v>
      </c>
      <c r="D583">
        <v>2205</v>
      </c>
    </row>
    <row r="584" spans="1:4" x14ac:dyDescent="0.5">
      <c r="A584" t="s">
        <v>905</v>
      </c>
      <c r="B584" t="s">
        <v>293</v>
      </c>
      <c r="C584">
        <v>676424</v>
      </c>
    </row>
    <row r="585" spans="1:4" x14ac:dyDescent="0.5">
      <c r="A585" t="s">
        <v>1547</v>
      </c>
      <c r="B585" t="s">
        <v>444</v>
      </c>
      <c r="C585">
        <v>656240</v>
      </c>
      <c r="D585">
        <v>1934</v>
      </c>
    </row>
    <row r="586" spans="1:4" x14ac:dyDescent="0.5">
      <c r="A586" t="s">
        <v>917</v>
      </c>
      <c r="B586" t="s">
        <v>251</v>
      </c>
      <c r="C586">
        <v>657746</v>
      </c>
    </row>
    <row r="587" spans="1:4" x14ac:dyDescent="0.5">
      <c r="A587" t="s">
        <v>394</v>
      </c>
      <c r="B587" t="s">
        <v>395</v>
      </c>
      <c r="C587">
        <v>489334</v>
      </c>
      <c r="D587">
        <v>2199</v>
      </c>
    </row>
    <row r="588" spans="1:4" x14ac:dyDescent="0.5">
      <c r="A588" t="s">
        <v>568</v>
      </c>
      <c r="B588" t="s">
        <v>139</v>
      </c>
      <c r="C588">
        <v>650644</v>
      </c>
      <c r="D588">
        <v>2318</v>
      </c>
    </row>
    <row r="589" spans="1:4" x14ac:dyDescent="0.5">
      <c r="A589" t="s">
        <v>748</v>
      </c>
      <c r="B589" t="s">
        <v>251</v>
      </c>
      <c r="C589">
        <v>573009</v>
      </c>
      <c r="D589">
        <v>2199</v>
      </c>
    </row>
    <row r="590" spans="1:4" x14ac:dyDescent="0.5">
      <c r="A590" t="s">
        <v>551</v>
      </c>
      <c r="B590" t="s">
        <v>119</v>
      </c>
      <c r="C590">
        <v>607536</v>
      </c>
      <c r="D590">
        <v>2360</v>
      </c>
    </row>
    <row r="591" spans="1:4" x14ac:dyDescent="0.5">
      <c r="A591" t="s">
        <v>184</v>
      </c>
      <c r="B591" t="s">
        <v>185</v>
      </c>
      <c r="C591">
        <v>592761</v>
      </c>
    </row>
    <row r="592" spans="1:4" x14ac:dyDescent="0.5">
      <c r="A592" t="s">
        <v>988</v>
      </c>
      <c r="B592" t="s">
        <v>488</v>
      </c>
      <c r="C592">
        <v>620396</v>
      </c>
    </row>
    <row r="593" spans="1:4" x14ac:dyDescent="0.5">
      <c r="A593" t="s">
        <v>1017</v>
      </c>
      <c r="B593" t="s">
        <v>89</v>
      </c>
      <c r="C593">
        <v>606965</v>
      </c>
    </row>
    <row r="594" spans="1:4" x14ac:dyDescent="0.5">
      <c r="A594" t="s">
        <v>1005</v>
      </c>
      <c r="B594" t="s">
        <v>810</v>
      </c>
      <c r="C594">
        <v>623474</v>
      </c>
      <c r="D594">
        <v>2218</v>
      </c>
    </row>
    <row r="595" spans="1:4" x14ac:dyDescent="0.5">
      <c r="A595" t="s">
        <v>752</v>
      </c>
      <c r="B595" t="s">
        <v>189</v>
      </c>
      <c r="C595">
        <v>622065</v>
      </c>
      <c r="D595">
        <v>2218</v>
      </c>
    </row>
    <row r="596" spans="1:4" x14ac:dyDescent="0.5">
      <c r="A596" t="s">
        <v>794</v>
      </c>
      <c r="B596" t="s">
        <v>795</v>
      </c>
      <c r="C596">
        <v>685503</v>
      </c>
      <c r="D596">
        <v>2033</v>
      </c>
    </row>
    <row r="597" spans="1:4" x14ac:dyDescent="0.5">
      <c r="A597" t="s">
        <v>867</v>
      </c>
      <c r="B597" t="s">
        <v>645</v>
      </c>
      <c r="C597">
        <v>667498</v>
      </c>
      <c r="D597">
        <v>2062</v>
      </c>
    </row>
    <row r="598" spans="1:4" x14ac:dyDescent="0.5">
      <c r="A598" t="s">
        <v>777</v>
      </c>
      <c r="B598" t="s">
        <v>778</v>
      </c>
      <c r="C598">
        <v>605138</v>
      </c>
    </row>
    <row r="599" spans="1:4" x14ac:dyDescent="0.5">
      <c r="A599" t="s">
        <v>945</v>
      </c>
      <c r="B599" t="s">
        <v>797</v>
      </c>
      <c r="C599">
        <v>571676</v>
      </c>
    </row>
    <row r="600" spans="1:4" x14ac:dyDescent="0.5">
      <c r="A600" t="s">
        <v>473</v>
      </c>
      <c r="B600" t="s">
        <v>185</v>
      </c>
      <c r="C600">
        <v>573204</v>
      </c>
    </row>
    <row r="601" spans="1:4" x14ac:dyDescent="0.5">
      <c r="A601" t="s">
        <v>998</v>
      </c>
      <c r="B601" t="s">
        <v>115</v>
      </c>
      <c r="C601">
        <v>657141</v>
      </c>
      <c r="D601">
        <v>2476</v>
      </c>
    </row>
    <row r="602" spans="1:4" x14ac:dyDescent="0.5">
      <c r="A602" t="s">
        <v>611</v>
      </c>
      <c r="B602" t="s">
        <v>119</v>
      </c>
      <c r="C602">
        <v>641851</v>
      </c>
      <c r="D602">
        <v>2346</v>
      </c>
    </row>
    <row r="603" spans="1:4" x14ac:dyDescent="0.5">
      <c r="A603" t="s">
        <v>958</v>
      </c>
      <c r="B603" t="s">
        <v>957</v>
      </c>
      <c r="C603">
        <v>472551</v>
      </c>
      <c r="D603">
        <v>2133</v>
      </c>
    </row>
    <row r="604" spans="1:4" x14ac:dyDescent="0.5">
      <c r="A604" t="s">
        <v>997</v>
      </c>
      <c r="B604" t="s">
        <v>129</v>
      </c>
      <c r="C604">
        <v>641541</v>
      </c>
      <c r="D604">
        <v>2095</v>
      </c>
    </row>
    <row r="605" spans="1:4" x14ac:dyDescent="0.5">
      <c r="A605" t="s">
        <v>608</v>
      </c>
      <c r="B605" t="s">
        <v>247</v>
      </c>
      <c r="C605">
        <v>501625</v>
      </c>
      <c r="D605">
        <v>2125</v>
      </c>
    </row>
    <row r="606" spans="1:4" x14ac:dyDescent="0.5">
      <c r="A606" t="s">
        <v>725</v>
      </c>
      <c r="B606" t="s">
        <v>220</v>
      </c>
      <c r="C606">
        <v>519443</v>
      </c>
    </row>
    <row r="607" spans="1:4" x14ac:dyDescent="0.5">
      <c r="A607" t="s">
        <v>396</v>
      </c>
      <c r="B607" t="s">
        <v>397</v>
      </c>
      <c r="C607">
        <v>593833</v>
      </c>
    </row>
    <row r="608" spans="1:4" x14ac:dyDescent="0.5">
      <c r="A608" t="s">
        <v>987</v>
      </c>
      <c r="B608" t="s">
        <v>586</v>
      </c>
      <c r="C608">
        <v>596049</v>
      </c>
      <c r="D608">
        <v>2187</v>
      </c>
    </row>
    <row r="609" spans="1:4" x14ac:dyDescent="0.5">
      <c r="A609" t="s">
        <v>1508</v>
      </c>
      <c r="B609" t="s">
        <v>1661</v>
      </c>
      <c r="C609">
        <v>520980</v>
      </c>
    </row>
    <row r="610" spans="1:4" x14ac:dyDescent="0.5">
      <c r="A610" t="s">
        <v>868</v>
      </c>
      <c r="B610" t="s">
        <v>869</v>
      </c>
      <c r="C610">
        <v>445926</v>
      </c>
      <c r="D610">
        <v>2006</v>
      </c>
    </row>
    <row r="611" spans="1:4" x14ac:dyDescent="0.5">
      <c r="A611" t="s">
        <v>976</v>
      </c>
      <c r="B611" t="s">
        <v>488</v>
      </c>
      <c r="C611">
        <v>664337</v>
      </c>
    </row>
    <row r="612" spans="1:4" x14ac:dyDescent="0.5">
      <c r="A612" t="s">
        <v>304</v>
      </c>
      <c r="B612" t="s">
        <v>305</v>
      </c>
      <c r="C612">
        <v>676596</v>
      </c>
      <c r="D612">
        <v>1793</v>
      </c>
    </row>
    <row r="613" spans="1:4" x14ac:dyDescent="0.5">
      <c r="A613" t="s">
        <v>655</v>
      </c>
      <c r="B613" t="s">
        <v>656</v>
      </c>
      <c r="C613">
        <v>663770</v>
      </c>
    </row>
    <row r="614" spans="1:4" x14ac:dyDescent="0.5">
      <c r="A614" t="s">
        <v>32</v>
      </c>
      <c r="B614" t="s">
        <v>33</v>
      </c>
      <c r="C614">
        <v>457918</v>
      </c>
      <c r="D614">
        <v>2086</v>
      </c>
    </row>
    <row r="615" spans="1:4" x14ac:dyDescent="0.5">
      <c r="A615" t="s">
        <v>1476</v>
      </c>
      <c r="B615" t="s">
        <v>57</v>
      </c>
      <c r="C615">
        <v>643327</v>
      </c>
      <c r="D615">
        <v>2139</v>
      </c>
    </row>
    <row r="616" spans="1:4" x14ac:dyDescent="0.5">
      <c r="A616" t="s">
        <v>1471</v>
      </c>
      <c r="B616" t="s">
        <v>83</v>
      </c>
      <c r="C616">
        <v>527054</v>
      </c>
      <c r="D616">
        <v>2139</v>
      </c>
    </row>
    <row r="617" spans="1:4" x14ac:dyDescent="0.5">
      <c r="A617" t="s">
        <v>653</v>
      </c>
      <c r="B617" t="s">
        <v>526</v>
      </c>
      <c r="C617">
        <v>502327</v>
      </c>
      <c r="D617">
        <v>1982</v>
      </c>
    </row>
    <row r="618" spans="1:4" x14ac:dyDescent="0.5">
      <c r="A618" t="s">
        <v>474</v>
      </c>
      <c r="B618" t="s">
        <v>662</v>
      </c>
      <c r="C618">
        <v>622694</v>
      </c>
    </row>
    <row r="619" spans="1:4" x14ac:dyDescent="0.5">
      <c r="A619" t="s">
        <v>862</v>
      </c>
      <c r="B619" t="s">
        <v>863</v>
      </c>
      <c r="C619">
        <v>669214</v>
      </c>
    </row>
    <row r="620" spans="1:4" x14ac:dyDescent="0.5">
      <c r="A620" t="s">
        <v>736</v>
      </c>
      <c r="B620" t="s">
        <v>737</v>
      </c>
      <c r="C620">
        <v>548384</v>
      </c>
      <c r="D620">
        <v>2307</v>
      </c>
    </row>
    <row r="621" spans="1:4" x14ac:dyDescent="0.5">
      <c r="A621" t="s">
        <v>835</v>
      </c>
      <c r="B621" t="s">
        <v>456</v>
      </c>
      <c r="C621">
        <v>621112</v>
      </c>
      <c r="D621">
        <v>1998</v>
      </c>
    </row>
    <row r="622" spans="1:4" x14ac:dyDescent="0.5">
      <c r="A622" t="s">
        <v>104</v>
      </c>
      <c r="B622" t="s">
        <v>105</v>
      </c>
      <c r="C622">
        <v>501985</v>
      </c>
    </row>
    <row r="623" spans="1:4" x14ac:dyDescent="0.5">
      <c r="A623" t="s">
        <v>228</v>
      </c>
      <c r="B623" t="s">
        <v>242</v>
      </c>
      <c r="C623">
        <v>502748</v>
      </c>
      <c r="D623">
        <v>2057</v>
      </c>
    </row>
    <row r="624" spans="1:4" x14ac:dyDescent="0.5">
      <c r="A624" t="s">
        <v>950</v>
      </c>
      <c r="B624" t="s">
        <v>420</v>
      </c>
      <c r="C624">
        <v>596071</v>
      </c>
      <c r="D624">
        <v>2161</v>
      </c>
    </row>
    <row r="625" spans="1:4" x14ac:dyDescent="0.5">
      <c r="A625" t="s">
        <v>158</v>
      </c>
      <c r="B625" t="s">
        <v>159</v>
      </c>
      <c r="C625">
        <v>663460</v>
      </c>
    </row>
    <row r="626" spans="1:4" x14ac:dyDescent="0.5">
      <c r="A626" t="s">
        <v>733</v>
      </c>
      <c r="B626" t="s">
        <v>734</v>
      </c>
      <c r="C626">
        <v>596001</v>
      </c>
      <c r="D626">
        <v>2196</v>
      </c>
    </row>
    <row r="627" spans="1:4" x14ac:dyDescent="0.5">
      <c r="A627" t="s">
        <v>760</v>
      </c>
      <c r="B627" t="s">
        <v>447</v>
      </c>
      <c r="C627">
        <v>572125</v>
      </c>
      <c r="D627">
        <v>2579</v>
      </c>
    </row>
    <row r="628" spans="1:4" x14ac:dyDescent="0.5">
      <c r="A628" t="s">
        <v>275</v>
      </c>
      <c r="B628" t="s">
        <v>276</v>
      </c>
      <c r="C628">
        <v>477132</v>
      </c>
    </row>
    <row r="629" spans="1:4" x14ac:dyDescent="0.5">
      <c r="A629" t="s">
        <v>512</v>
      </c>
      <c r="B629" t="s">
        <v>631</v>
      </c>
      <c r="C629">
        <v>500610</v>
      </c>
      <c r="D629">
        <v>2309</v>
      </c>
    </row>
    <row r="630" spans="1:4" x14ac:dyDescent="0.5">
      <c r="A630" t="s">
        <v>146</v>
      </c>
      <c r="B630" t="s">
        <v>147</v>
      </c>
      <c r="C630">
        <v>608344</v>
      </c>
      <c r="D630">
        <v>1886</v>
      </c>
    </row>
    <row r="631" spans="1:4" x14ac:dyDescent="0.5">
      <c r="A631" t="s">
        <v>1002</v>
      </c>
      <c r="B631" t="s">
        <v>1001</v>
      </c>
      <c r="C631">
        <v>676050</v>
      </c>
      <c r="D631">
        <v>2075</v>
      </c>
    </row>
    <row r="632" spans="1:4" x14ac:dyDescent="0.5">
      <c r="A632" t="s">
        <v>1479</v>
      </c>
      <c r="B632" t="s">
        <v>1662</v>
      </c>
      <c r="C632">
        <v>592879</v>
      </c>
    </row>
    <row r="633" spans="1:4" x14ac:dyDescent="0.5">
      <c r="A633" t="s">
        <v>1007</v>
      </c>
      <c r="B633" t="s">
        <v>444</v>
      </c>
      <c r="C633">
        <v>664123</v>
      </c>
      <c r="D633">
        <v>2237</v>
      </c>
    </row>
    <row r="634" spans="1:4" x14ac:dyDescent="0.5">
      <c r="A634" t="s">
        <v>779</v>
      </c>
      <c r="B634" t="s">
        <v>65</v>
      </c>
      <c r="C634">
        <v>643230</v>
      </c>
      <c r="D634">
        <v>1921</v>
      </c>
    </row>
    <row r="635" spans="1:4" x14ac:dyDescent="0.5">
      <c r="A635" t="s">
        <v>442</v>
      </c>
      <c r="B635" t="s">
        <v>49</v>
      </c>
      <c r="C635">
        <v>605164</v>
      </c>
      <c r="D635">
        <v>2322</v>
      </c>
    </row>
    <row r="636" spans="1:4" x14ac:dyDescent="0.5">
      <c r="A636" t="s">
        <v>1018</v>
      </c>
      <c r="B636" t="s">
        <v>422</v>
      </c>
      <c r="C636">
        <v>543699</v>
      </c>
      <c r="D636">
        <v>2012</v>
      </c>
    </row>
    <row r="637" spans="1:4" x14ac:dyDescent="0.5">
      <c r="A637" t="s">
        <v>555</v>
      </c>
      <c r="B637" t="s">
        <v>556</v>
      </c>
      <c r="C637">
        <v>657093</v>
      </c>
    </row>
    <row r="638" spans="1:4" x14ac:dyDescent="0.5">
      <c r="A638" t="s">
        <v>785</v>
      </c>
      <c r="B638" t="s">
        <v>163</v>
      </c>
      <c r="C638">
        <v>675912</v>
      </c>
    </row>
    <row r="639" spans="1:4" x14ac:dyDescent="0.5">
      <c r="A639" t="s">
        <v>1481</v>
      </c>
      <c r="B639" t="s">
        <v>857</v>
      </c>
      <c r="C639">
        <v>663378</v>
      </c>
      <c r="D639">
        <v>2100</v>
      </c>
    </row>
    <row r="640" spans="1:4" x14ac:dyDescent="0.5">
      <c r="A640" t="s">
        <v>506</v>
      </c>
      <c r="B640" t="s">
        <v>507</v>
      </c>
      <c r="C640">
        <v>543521</v>
      </c>
    </row>
    <row r="641" spans="1:4" x14ac:dyDescent="0.5">
      <c r="A641" t="s">
        <v>1032</v>
      </c>
      <c r="B641" t="s">
        <v>41</v>
      </c>
      <c r="C641">
        <v>607374</v>
      </c>
      <c r="D641">
        <v>2137</v>
      </c>
    </row>
    <row r="642" spans="1:4" x14ac:dyDescent="0.5">
      <c r="A642" t="s">
        <v>702</v>
      </c>
      <c r="B642" t="s">
        <v>61</v>
      </c>
      <c r="C642">
        <v>453284</v>
      </c>
    </row>
    <row r="643" spans="1:4" x14ac:dyDescent="0.5">
      <c r="A643" t="s">
        <v>1636</v>
      </c>
      <c r="B643" t="s">
        <v>1616</v>
      </c>
      <c r="C643">
        <v>641482</v>
      </c>
      <c r="D643">
        <v>2196</v>
      </c>
    </row>
    <row r="644" spans="1:4" x14ac:dyDescent="0.5">
      <c r="A644" t="s">
        <v>273</v>
      </c>
      <c r="B644" t="s">
        <v>274</v>
      </c>
      <c r="C644">
        <v>501381</v>
      </c>
    </row>
    <row r="645" spans="1:4" x14ac:dyDescent="0.5">
      <c r="A645" t="s">
        <v>492</v>
      </c>
      <c r="B645" t="s">
        <v>25</v>
      </c>
      <c r="C645">
        <v>641302</v>
      </c>
      <c r="D645">
        <v>2133</v>
      </c>
    </row>
    <row r="646" spans="1:4" x14ac:dyDescent="0.5">
      <c r="A646" t="s">
        <v>202</v>
      </c>
      <c r="B646" t="s">
        <v>25</v>
      </c>
      <c r="C646">
        <v>542881</v>
      </c>
      <c r="D646">
        <v>2263</v>
      </c>
    </row>
    <row r="647" spans="1:4" x14ac:dyDescent="0.5">
      <c r="A647" t="s">
        <v>339</v>
      </c>
      <c r="B647" t="s">
        <v>340</v>
      </c>
      <c r="C647">
        <v>628317</v>
      </c>
      <c r="D647">
        <v>2214</v>
      </c>
    </row>
    <row r="648" spans="1:4" x14ac:dyDescent="0.5">
      <c r="A648" t="s">
        <v>886</v>
      </c>
      <c r="B648" t="s">
        <v>19</v>
      </c>
      <c r="C648">
        <v>543594</v>
      </c>
    </row>
    <row r="649" spans="1:4" x14ac:dyDescent="0.5">
      <c r="A649" t="s">
        <v>842</v>
      </c>
      <c r="B649" t="s">
        <v>720</v>
      </c>
      <c r="C649">
        <v>664054</v>
      </c>
    </row>
    <row r="650" spans="1:4" x14ac:dyDescent="0.5">
      <c r="A650" t="s">
        <v>1023</v>
      </c>
      <c r="B650" t="s">
        <v>1022</v>
      </c>
      <c r="C650">
        <v>643400</v>
      </c>
      <c r="D650">
        <v>2106</v>
      </c>
    </row>
    <row r="651" spans="1:4" x14ac:dyDescent="0.5">
      <c r="A651" t="s">
        <v>326</v>
      </c>
      <c r="B651" t="s">
        <v>25</v>
      </c>
      <c r="C651">
        <v>643778</v>
      </c>
      <c r="D651">
        <v>2073</v>
      </c>
    </row>
    <row r="652" spans="1:4" x14ac:dyDescent="0.5">
      <c r="A652" t="s">
        <v>108</v>
      </c>
      <c r="B652" t="s">
        <v>305</v>
      </c>
      <c r="C652">
        <v>642028</v>
      </c>
    </row>
    <row r="653" spans="1:4" x14ac:dyDescent="0.5">
      <c r="A653" t="s">
        <v>819</v>
      </c>
      <c r="B653" t="s">
        <v>533</v>
      </c>
      <c r="C653">
        <v>543056</v>
      </c>
      <c r="D653">
        <v>2178</v>
      </c>
    </row>
    <row r="654" spans="1:4" x14ac:dyDescent="0.5">
      <c r="A654" t="s">
        <v>920</v>
      </c>
      <c r="B654" t="s">
        <v>427</v>
      </c>
      <c r="C654">
        <v>641447</v>
      </c>
      <c r="D654">
        <v>2091</v>
      </c>
    </row>
    <row r="655" spans="1:4" x14ac:dyDescent="0.5">
      <c r="A655" t="s">
        <v>864</v>
      </c>
      <c r="B655" t="s">
        <v>177</v>
      </c>
      <c r="C655">
        <v>488748</v>
      </c>
    </row>
    <row r="656" spans="1:4" x14ac:dyDescent="0.5">
      <c r="A656" t="s">
        <v>936</v>
      </c>
      <c r="B656" t="s">
        <v>520</v>
      </c>
      <c r="C656">
        <v>501789</v>
      </c>
    </row>
    <row r="657" spans="1:4" x14ac:dyDescent="0.5">
      <c r="A657" t="s">
        <v>602</v>
      </c>
      <c r="B657" t="s">
        <v>1663</v>
      </c>
      <c r="C657">
        <v>646242</v>
      </c>
      <c r="D657">
        <v>2130</v>
      </c>
    </row>
    <row r="658" spans="1:4" x14ac:dyDescent="0.5">
      <c r="A658" t="s">
        <v>892</v>
      </c>
      <c r="B658" t="s">
        <v>893</v>
      </c>
      <c r="C658">
        <v>528748</v>
      </c>
      <c r="D658">
        <v>1988</v>
      </c>
    </row>
    <row r="659" spans="1:4" x14ac:dyDescent="0.5">
      <c r="A659" t="s">
        <v>299</v>
      </c>
      <c r="B659" t="s">
        <v>300</v>
      </c>
      <c r="C659">
        <v>518516</v>
      </c>
      <c r="D659">
        <v>2048</v>
      </c>
    </row>
    <row r="660" spans="1:4" x14ac:dyDescent="0.5">
      <c r="A660" t="s">
        <v>401</v>
      </c>
      <c r="B660" t="s">
        <v>402</v>
      </c>
      <c r="C660">
        <v>669212</v>
      </c>
    </row>
    <row r="661" spans="1:4" x14ac:dyDescent="0.5">
      <c r="A661" t="s">
        <v>782</v>
      </c>
      <c r="B661" t="s">
        <v>109</v>
      </c>
      <c r="C661">
        <v>502239</v>
      </c>
      <c r="D661">
        <v>2177</v>
      </c>
    </row>
    <row r="662" spans="1:4" x14ac:dyDescent="0.5">
      <c r="A662" t="s">
        <v>309</v>
      </c>
      <c r="B662" t="s">
        <v>87</v>
      </c>
      <c r="C662">
        <v>476595</v>
      </c>
    </row>
    <row r="663" spans="1:4" x14ac:dyDescent="0.5">
      <c r="A663" t="s">
        <v>606</v>
      </c>
      <c r="B663" t="s">
        <v>776</v>
      </c>
      <c r="C663">
        <v>666129</v>
      </c>
      <c r="D663">
        <v>1951</v>
      </c>
    </row>
    <row r="664" spans="1:4" x14ac:dyDescent="0.5">
      <c r="A664" t="s">
        <v>904</v>
      </c>
      <c r="B664" t="s">
        <v>305</v>
      </c>
      <c r="C664">
        <v>458676</v>
      </c>
      <c r="D664">
        <v>2481</v>
      </c>
    </row>
    <row r="665" spans="1:4" x14ac:dyDescent="0.5">
      <c r="A665" t="s">
        <v>389</v>
      </c>
      <c r="B665" t="s">
        <v>390</v>
      </c>
      <c r="C665">
        <v>622503</v>
      </c>
      <c r="D665">
        <v>2115</v>
      </c>
    </row>
    <row r="666" spans="1:4" x14ac:dyDescent="0.5">
      <c r="A666" t="s">
        <v>576</v>
      </c>
      <c r="B666" t="s">
        <v>282</v>
      </c>
      <c r="C666">
        <v>542947</v>
      </c>
      <c r="D666">
        <v>1983</v>
      </c>
    </row>
    <row r="667" spans="1:4" x14ac:dyDescent="0.5">
      <c r="A667" t="s">
        <v>811</v>
      </c>
      <c r="B667" t="s">
        <v>139</v>
      </c>
      <c r="C667">
        <v>592717</v>
      </c>
      <c r="D667">
        <v>2030</v>
      </c>
    </row>
    <row r="668" spans="1:4" x14ac:dyDescent="0.5">
      <c r="A668" t="s">
        <v>215</v>
      </c>
      <c r="B668" t="s">
        <v>216</v>
      </c>
      <c r="C668">
        <v>641540</v>
      </c>
      <c r="D668">
        <v>2029</v>
      </c>
    </row>
    <row r="669" spans="1:4" x14ac:dyDescent="0.5">
      <c r="A669" t="s">
        <v>1484</v>
      </c>
      <c r="B669" t="s">
        <v>25</v>
      </c>
      <c r="C669">
        <v>663959</v>
      </c>
    </row>
    <row r="670" spans="1:4" x14ac:dyDescent="0.5">
      <c r="A670" t="s">
        <v>820</v>
      </c>
      <c r="B670" t="s">
        <v>821</v>
      </c>
      <c r="C670">
        <v>595191</v>
      </c>
    </row>
    <row r="671" spans="1:4" x14ac:dyDescent="0.5">
      <c r="A671" t="s">
        <v>94</v>
      </c>
      <c r="B671" t="s">
        <v>95</v>
      </c>
      <c r="C671">
        <v>489119</v>
      </c>
      <c r="D671">
        <v>2026</v>
      </c>
    </row>
    <row r="672" spans="1:4" x14ac:dyDescent="0.5">
      <c r="A672" t="s">
        <v>206</v>
      </c>
      <c r="B672" t="s">
        <v>207</v>
      </c>
      <c r="C672">
        <v>547943</v>
      </c>
      <c r="D672">
        <v>1815</v>
      </c>
    </row>
    <row r="673" spans="1:4" x14ac:dyDescent="0.5">
      <c r="A673" t="s">
        <v>883</v>
      </c>
      <c r="B673" t="s">
        <v>89</v>
      </c>
      <c r="C673">
        <v>607391</v>
      </c>
      <c r="D673">
        <v>1829</v>
      </c>
    </row>
    <row r="674" spans="1:4" x14ac:dyDescent="0.5">
      <c r="A674" t="s">
        <v>713</v>
      </c>
      <c r="B674" t="s">
        <v>714</v>
      </c>
      <c r="C674">
        <v>660365</v>
      </c>
    </row>
    <row r="675" spans="1:4" x14ac:dyDescent="0.5">
      <c r="A675" t="s">
        <v>715</v>
      </c>
      <c r="B675" t="s">
        <v>716</v>
      </c>
      <c r="C675">
        <v>592233</v>
      </c>
      <c r="D675">
        <v>1868</v>
      </c>
    </row>
    <row r="676" spans="1:4" x14ac:dyDescent="0.5">
      <c r="A676" t="s">
        <v>680</v>
      </c>
      <c r="B676" t="s">
        <v>681</v>
      </c>
      <c r="C676">
        <v>446372</v>
      </c>
      <c r="D676">
        <v>2115</v>
      </c>
    </row>
    <row r="677" spans="1:4" x14ac:dyDescent="0.5">
      <c r="A677" t="s">
        <v>1498</v>
      </c>
      <c r="B677" t="s">
        <v>177</v>
      </c>
      <c r="C677">
        <v>624418</v>
      </c>
      <c r="D677">
        <v>2192</v>
      </c>
    </row>
    <row r="678" spans="1:4" x14ac:dyDescent="0.5">
      <c r="A678" t="s">
        <v>501</v>
      </c>
      <c r="B678" t="s">
        <v>502</v>
      </c>
      <c r="C678">
        <v>518553</v>
      </c>
      <c r="D678">
        <v>2311</v>
      </c>
    </row>
    <row r="679" spans="1:4" x14ac:dyDescent="0.5">
      <c r="A679" t="s">
        <v>100</v>
      </c>
      <c r="B679" t="s">
        <v>25</v>
      </c>
      <c r="C679">
        <v>656457</v>
      </c>
      <c r="D679">
        <v>2006</v>
      </c>
    </row>
    <row r="680" spans="1:4" x14ac:dyDescent="0.5">
      <c r="A680" t="s">
        <v>545</v>
      </c>
      <c r="B680" t="s">
        <v>115</v>
      </c>
      <c r="C680">
        <v>519455</v>
      </c>
      <c r="D680">
        <v>2335</v>
      </c>
    </row>
    <row r="681" spans="1:4" x14ac:dyDescent="0.5">
      <c r="A681" t="s">
        <v>1499</v>
      </c>
      <c r="B681" t="s">
        <v>427</v>
      </c>
      <c r="C681">
        <v>623354</v>
      </c>
    </row>
    <row r="682" spans="1:4" x14ac:dyDescent="0.5">
      <c r="A682" t="s">
        <v>803</v>
      </c>
      <c r="B682" t="s">
        <v>41</v>
      </c>
      <c r="C682">
        <v>676606</v>
      </c>
    </row>
    <row r="683" spans="1:4" x14ac:dyDescent="0.5">
      <c r="A683" t="s">
        <v>972</v>
      </c>
      <c r="B683" t="s">
        <v>971</v>
      </c>
      <c r="C683">
        <v>650347</v>
      </c>
      <c r="D683">
        <v>2319</v>
      </c>
    </row>
    <row r="684" spans="1:4" x14ac:dyDescent="0.5">
      <c r="A684" t="s">
        <v>962</v>
      </c>
      <c r="B684" t="s">
        <v>139</v>
      </c>
      <c r="C684">
        <v>573062</v>
      </c>
      <c r="D684">
        <v>1911</v>
      </c>
    </row>
    <row r="685" spans="1:4" x14ac:dyDescent="0.5">
      <c r="A685" t="s">
        <v>1500</v>
      </c>
      <c r="B685" t="s">
        <v>41</v>
      </c>
      <c r="C685">
        <v>543883</v>
      </c>
      <c r="D685">
        <v>2225</v>
      </c>
    </row>
    <row r="686" spans="1:4" x14ac:dyDescent="0.5">
      <c r="A686" t="s">
        <v>150</v>
      </c>
      <c r="B686" t="s">
        <v>151</v>
      </c>
      <c r="C686">
        <v>425794</v>
      </c>
      <c r="D686">
        <v>2232</v>
      </c>
    </row>
    <row r="687" spans="1:4" x14ac:dyDescent="0.5">
      <c r="A687" t="s">
        <v>824</v>
      </c>
      <c r="B687" t="s">
        <v>834</v>
      </c>
      <c r="C687">
        <v>598287</v>
      </c>
    </row>
    <row r="688" spans="1:4" x14ac:dyDescent="0.5">
      <c r="A688" t="s">
        <v>918</v>
      </c>
      <c r="B688" t="s">
        <v>919</v>
      </c>
      <c r="C688">
        <v>626929</v>
      </c>
    </row>
    <row r="689" spans="1:4" x14ac:dyDescent="0.5">
      <c r="A689" t="s">
        <v>824</v>
      </c>
      <c r="B689" t="s">
        <v>41</v>
      </c>
      <c r="C689">
        <v>598286</v>
      </c>
      <c r="D689">
        <v>1961</v>
      </c>
    </row>
    <row r="690" spans="1:4" x14ac:dyDescent="0.5">
      <c r="A690" t="s">
        <v>314</v>
      </c>
      <c r="B690" t="s">
        <v>315</v>
      </c>
      <c r="C690">
        <v>547942</v>
      </c>
      <c r="D690">
        <v>2077</v>
      </c>
    </row>
    <row r="691" spans="1:4" x14ac:dyDescent="0.5">
      <c r="A691" t="s">
        <v>234</v>
      </c>
      <c r="B691" t="s">
        <v>235</v>
      </c>
      <c r="C691">
        <v>502179</v>
      </c>
    </row>
    <row r="692" spans="1:4" x14ac:dyDescent="0.5">
      <c r="A692" t="s">
        <v>462</v>
      </c>
      <c r="B692" t="s">
        <v>1638</v>
      </c>
      <c r="C692">
        <v>424144</v>
      </c>
      <c r="D692">
        <v>2064</v>
      </c>
    </row>
    <row r="693" spans="1:4" x14ac:dyDescent="0.5">
      <c r="A693" t="s">
        <v>1024</v>
      </c>
      <c r="B693" t="s">
        <v>25</v>
      </c>
      <c r="C693">
        <v>461325</v>
      </c>
      <c r="D693">
        <v>2171</v>
      </c>
    </row>
    <row r="694" spans="1:4" x14ac:dyDescent="0.5">
      <c r="A694" t="s">
        <v>166</v>
      </c>
      <c r="B694" t="s">
        <v>57</v>
      </c>
      <c r="C694">
        <v>425844</v>
      </c>
      <c r="D694">
        <v>2156</v>
      </c>
    </row>
    <row r="695" spans="1:4" x14ac:dyDescent="0.5">
      <c r="A695" t="s">
        <v>594</v>
      </c>
      <c r="B695" t="s">
        <v>305</v>
      </c>
      <c r="C695">
        <v>458708</v>
      </c>
    </row>
    <row r="696" spans="1:4" x14ac:dyDescent="0.5">
      <c r="A696" t="s">
        <v>499</v>
      </c>
      <c r="B696" t="s">
        <v>753</v>
      </c>
      <c r="C696">
        <v>649144</v>
      </c>
    </row>
    <row r="697" spans="1:4" x14ac:dyDescent="0.5">
      <c r="A697" t="s">
        <v>292</v>
      </c>
      <c r="B697" t="s">
        <v>293</v>
      </c>
      <c r="C697">
        <v>621219</v>
      </c>
      <c r="D697">
        <v>2155</v>
      </c>
    </row>
    <row r="698" spans="1:4" x14ac:dyDescent="0.5">
      <c r="A698" t="s">
        <v>209</v>
      </c>
      <c r="B698" t="s">
        <v>210</v>
      </c>
      <c r="C698">
        <v>572971</v>
      </c>
      <c r="D698">
        <v>1981</v>
      </c>
    </row>
    <row r="699" spans="1:4" x14ac:dyDescent="0.5">
      <c r="A699" t="s">
        <v>355</v>
      </c>
      <c r="B699" t="s">
        <v>129</v>
      </c>
      <c r="C699">
        <v>452657</v>
      </c>
      <c r="D699">
        <v>2045</v>
      </c>
    </row>
    <row r="700" spans="1:4" x14ac:dyDescent="0.5">
      <c r="A700" t="s">
        <v>917</v>
      </c>
      <c r="B700" t="s">
        <v>119</v>
      </c>
      <c r="C700">
        <v>594986</v>
      </c>
      <c r="D700">
        <v>1716</v>
      </c>
    </row>
    <row r="701" spans="1:4" x14ac:dyDescent="0.5">
      <c r="A701" t="s">
        <v>897</v>
      </c>
      <c r="B701" t="s">
        <v>151</v>
      </c>
      <c r="C701">
        <v>592473</v>
      </c>
      <c r="D701">
        <v>2179</v>
      </c>
    </row>
    <row r="702" spans="1:4" x14ac:dyDescent="0.5">
      <c r="A702" t="s">
        <v>1514</v>
      </c>
      <c r="B702" t="s">
        <v>1664</v>
      </c>
      <c r="C702">
        <v>621259</v>
      </c>
      <c r="D702">
        <v>1845</v>
      </c>
    </row>
    <row r="703" spans="1:4" x14ac:dyDescent="0.5">
      <c r="A703" t="s">
        <v>202</v>
      </c>
      <c r="B703" t="s">
        <v>360</v>
      </c>
      <c r="C703">
        <v>474463</v>
      </c>
      <c r="D703">
        <v>1700</v>
      </c>
    </row>
    <row r="704" spans="1:4" x14ac:dyDescent="0.5">
      <c r="A704" t="s">
        <v>948</v>
      </c>
      <c r="B704" t="s">
        <v>37</v>
      </c>
      <c r="C704">
        <v>452027</v>
      </c>
      <c r="D704">
        <v>2038</v>
      </c>
    </row>
    <row r="705" spans="1:4" x14ac:dyDescent="0.5">
      <c r="A705" t="s">
        <v>136</v>
      </c>
      <c r="B705" t="s">
        <v>137</v>
      </c>
      <c r="C705">
        <v>448179</v>
      </c>
      <c r="D705">
        <v>2222</v>
      </c>
    </row>
    <row r="706" spans="1:4" x14ac:dyDescent="0.5">
      <c r="A706" t="s">
        <v>238</v>
      </c>
      <c r="B706" t="s">
        <v>239</v>
      </c>
      <c r="C706">
        <v>594835</v>
      </c>
      <c r="D706">
        <v>2148</v>
      </c>
    </row>
    <row r="707" spans="1:4" x14ac:dyDescent="0.5">
      <c r="A707" t="s">
        <v>947</v>
      </c>
      <c r="B707" t="s">
        <v>491</v>
      </c>
      <c r="C707">
        <v>594985</v>
      </c>
      <c r="D707">
        <v>1892</v>
      </c>
    </row>
    <row r="708" spans="1:4" x14ac:dyDescent="0.5">
      <c r="A708" t="s">
        <v>614</v>
      </c>
      <c r="B708" t="s">
        <v>37</v>
      </c>
      <c r="C708">
        <v>453192</v>
      </c>
      <c r="D708">
        <v>1789</v>
      </c>
    </row>
    <row r="709" spans="1:4" x14ac:dyDescent="0.5">
      <c r="A709" t="s">
        <v>980</v>
      </c>
      <c r="B709" t="s">
        <v>969</v>
      </c>
      <c r="C709">
        <v>670766</v>
      </c>
      <c r="D709">
        <v>1961</v>
      </c>
    </row>
    <row r="710" spans="1:4" x14ac:dyDescent="0.5">
      <c r="A710" t="s">
        <v>1494</v>
      </c>
      <c r="B710" t="s">
        <v>1665</v>
      </c>
      <c r="C710">
        <v>595263</v>
      </c>
    </row>
    <row r="711" spans="1:4" x14ac:dyDescent="0.5">
      <c r="A711" t="s">
        <v>529</v>
      </c>
      <c r="B711" t="s">
        <v>530</v>
      </c>
      <c r="C711">
        <v>433589</v>
      </c>
    </row>
    <row r="712" spans="1:4" x14ac:dyDescent="0.5">
      <c r="A712" t="s">
        <v>755</v>
      </c>
      <c r="B712" t="s">
        <v>95</v>
      </c>
      <c r="C712">
        <v>453281</v>
      </c>
      <c r="D712">
        <v>1893</v>
      </c>
    </row>
    <row r="713" spans="1:4" x14ac:dyDescent="0.5">
      <c r="A713" t="s">
        <v>254</v>
      </c>
      <c r="B713" t="s">
        <v>255</v>
      </c>
      <c r="C713">
        <v>608718</v>
      </c>
      <c r="D713">
        <v>2119</v>
      </c>
    </row>
    <row r="714" spans="1:4" x14ac:dyDescent="0.5">
      <c r="A714" t="s">
        <v>184</v>
      </c>
      <c r="B714" t="s">
        <v>251</v>
      </c>
      <c r="C714">
        <v>501925</v>
      </c>
      <c r="D714">
        <v>1887</v>
      </c>
    </row>
    <row r="715" spans="1:4" x14ac:dyDescent="0.5">
      <c r="A715" t="s">
        <v>118</v>
      </c>
      <c r="B715" t="s">
        <v>119</v>
      </c>
      <c r="C715">
        <v>543294</v>
      </c>
      <c r="D715">
        <v>1827</v>
      </c>
    </row>
    <row r="716" spans="1:4" x14ac:dyDescent="0.5">
      <c r="A716" t="s">
        <v>671</v>
      </c>
      <c r="B716" t="s">
        <v>151</v>
      </c>
      <c r="C716">
        <v>643256</v>
      </c>
      <c r="D716">
        <v>2148</v>
      </c>
    </row>
    <row r="717" spans="1:4" x14ac:dyDescent="0.5">
      <c r="A717" t="s">
        <v>1020</v>
      </c>
      <c r="B717" t="s">
        <v>105</v>
      </c>
      <c r="C717">
        <v>571666</v>
      </c>
      <c r="D717">
        <v>2230</v>
      </c>
    </row>
    <row r="718" spans="1:4" x14ac:dyDescent="0.5">
      <c r="A718" t="s">
        <v>651</v>
      </c>
      <c r="B718" t="s">
        <v>349</v>
      </c>
      <c r="C718">
        <v>607560</v>
      </c>
    </row>
    <row r="719" spans="1:4" x14ac:dyDescent="0.5">
      <c r="A719" t="s">
        <v>856</v>
      </c>
      <c r="B719" t="s">
        <v>857</v>
      </c>
      <c r="C719">
        <v>664045</v>
      </c>
      <c r="D719">
        <v>1828</v>
      </c>
    </row>
    <row r="720" spans="1:4" x14ac:dyDescent="0.5">
      <c r="A720" t="s">
        <v>440</v>
      </c>
      <c r="B720" t="s">
        <v>441</v>
      </c>
      <c r="C720">
        <v>489265</v>
      </c>
      <c r="D720">
        <v>2157</v>
      </c>
    </row>
    <row r="721" spans="1:4" x14ac:dyDescent="0.5">
      <c r="A721" t="s">
        <v>1516</v>
      </c>
      <c r="B721" t="s">
        <v>367</v>
      </c>
      <c r="C721">
        <v>656970</v>
      </c>
    </row>
    <row r="722" spans="1:4" x14ac:dyDescent="0.5">
      <c r="A722" t="s">
        <v>970</v>
      </c>
      <c r="B722" t="s">
        <v>969</v>
      </c>
      <c r="C722">
        <v>503285</v>
      </c>
      <c r="D722">
        <v>2277</v>
      </c>
    </row>
    <row r="723" spans="1:4" x14ac:dyDescent="0.5">
      <c r="A723" t="s">
        <v>783</v>
      </c>
      <c r="B723" t="s">
        <v>189</v>
      </c>
      <c r="C723">
        <v>592222</v>
      </c>
      <c r="D723">
        <v>1828</v>
      </c>
    </row>
    <row r="724" spans="1:4" x14ac:dyDescent="0.5">
      <c r="A724" t="s">
        <v>200</v>
      </c>
      <c r="B724" t="s">
        <v>393</v>
      </c>
      <c r="C724">
        <v>491624</v>
      </c>
      <c r="D724">
        <v>2018</v>
      </c>
    </row>
    <row r="725" spans="1:4" x14ac:dyDescent="0.5">
      <c r="A725" t="s">
        <v>1515</v>
      </c>
      <c r="B725" t="s">
        <v>253</v>
      </c>
      <c r="C725">
        <v>506702</v>
      </c>
    </row>
    <row r="726" spans="1:4" x14ac:dyDescent="0.5">
      <c r="A726" t="s">
        <v>176</v>
      </c>
      <c r="B726" t="s">
        <v>177</v>
      </c>
      <c r="C726">
        <v>642232</v>
      </c>
      <c r="D726">
        <v>1849</v>
      </c>
    </row>
    <row r="727" spans="1:4" x14ac:dyDescent="0.5">
      <c r="A727" t="s">
        <v>951</v>
      </c>
      <c r="B727" t="s">
        <v>882</v>
      </c>
      <c r="C727">
        <v>543548</v>
      </c>
    </row>
    <row r="728" spans="1:4" x14ac:dyDescent="0.5">
      <c r="A728" t="s">
        <v>108</v>
      </c>
      <c r="B728" t="s">
        <v>25</v>
      </c>
      <c r="C728">
        <v>643511</v>
      </c>
      <c r="D728">
        <v>1888</v>
      </c>
    </row>
    <row r="729" spans="1:4" x14ac:dyDescent="0.5">
      <c r="A729" t="s">
        <v>1491</v>
      </c>
      <c r="B729" t="s">
        <v>447</v>
      </c>
      <c r="C729">
        <v>594580</v>
      </c>
      <c r="D729">
        <v>2480</v>
      </c>
    </row>
    <row r="730" spans="1:4" x14ac:dyDescent="0.5">
      <c r="A730" t="s">
        <v>580</v>
      </c>
      <c r="B730" t="s">
        <v>139</v>
      </c>
      <c r="C730">
        <v>571901</v>
      </c>
      <c r="D730">
        <v>2211</v>
      </c>
    </row>
    <row r="731" spans="1:4" x14ac:dyDescent="0.5">
      <c r="A731" t="s">
        <v>804</v>
      </c>
      <c r="B731" t="s">
        <v>805</v>
      </c>
      <c r="C731">
        <v>622088</v>
      </c>
      <c r="D731">
        <v>2677</v>
      </c>
    </row>
    <row r="732" spans="1:4" x14ac:dyDescent="0.5">
      <c r="A732" t="s">
        <v>1533</v>
      </c>
      <c r="B732" t="s">
        <v>1666</v>
      </c>
      <c r="C732">
        <v>553902</v>
      </c>
    </row>
    <row r="733" spans="1:4" x14ac:dyDescent="0.5">
      <c r="A733" t="s">
        <v>424</v>
      </c>
      <c r="B733" t="s">
        <v>425</v>
      </c>
      <c r="C733">
        <v>445276</v>
      </c>
      <c r="D733">
        <v>2345</v>
      </c>
    </row>
    <row r="734" spans="1:4" x14ac:dyDescent="0.5">
      <c r="A734" t="s">
        <v>906</v>
      </c>
      <c r="B734" t="s">
        <v>907</v>
      </c>
      <c r="C734">
        <v>592288</v>
      </c>
      <c r="D734">
        <v>2055</v>
      </c>
    </row>
    <row r="735" spans="1:4" x14ac:dyDescent="0.5">
      <c r="A735" t="s">
        <v>740</v>
      </c>
      <c r="B735" t="s">
        <v>741</v>
      </c>
      <c r="C735">
        <v>519008</v>
      </c>
      <c r="D735">
        <v>1951</v>
      </c>
    </row>
    <row r="736" spans="1:4" x14ac:dyDescent="0.5">
      <c r="A736" t="s">
        <v>492</v>
      </c>
      <c r="B736" t="s">
        <v>444</v>
      </c>
      <c r="C736">
        <v>518397</v>
      </c>
      <c r="D736">
        <v>2188</v>
      </c>
    </row>
    <row r="737" spans="1:4" x14ac:dyDescent="0.5">
      <c r="A737" t="s">
        <v>949</v>
      </c>
      <c r="B737" t="s">
        <v>511</v>
      </c>
      <c r="C737">
        <v>677865</v>
      </c>
      <c r="D737">
        <v>2111</v>
      </c>
    </row>
    <row r="738" spans="1:4" x14ac:dyDescent="0.5">
      <c r="A738" t="s">
        <v>221</v>
      </c>
      <c r="B738" t="s">
        <v>172</v>
      </c>
      <c r="C738">
        <v>621121</v>
      </c>
      <c r="D738">
        <v>2114</v>
      </c>
    </row>
    <row r="739" spans="1:4" x14ac:dyDescent="0.5">
      <c r="A739" t="s">
        <v>369</v>
      </c>
      <c r="B739" t="s">
        <v>370</v>
      </c>
      <c r="C739">
        <v>572955</v>
      </c>
      <c r="D739">
        <v>2235</v>
      </c>
    </row>
    <row r="740" spans="1:4" x14ac:dyDescent="0.5">
      <c r="A740" t="s">
        <v>283</v>
      </c>
      <c r="B740" t="s">
        <v>119</v>
      </c>
      <c r="C740">
        <v>640448</v>
      </c>
      <c r="D740">
        <v>2057</v>
      </c>
    </row>
    <row r="741" spans="1:4" x14ac:dyDescent="0.5">
      <c r="A741" t="s">
        <v>108</v>
      </c>
      <c r="B741" t="s">
        <v>295</v>
      </c>
      <c r="C741">
        <v>573124</v>
      </c>
      <c r="D741">
        <v>2055</v>
      </c>
    </row>
    <row r="742" spans="1:4" x14ac:dyDescent="0.5">
      <c r="A742" t="s">
        <v>1493</v>
      </c>
      <c r="B742" t="s">
        <v>1667</v>
      </c>
      <c r="C742">
        <v>595798</v>
      </c>
      <c r="D742">
        <v>2126</v>
      </c>
    </row>
    <row r="743" spans="1:4" x14ac:dyDescent="0.5">
      <c r="A743" t="s">
        <v>660</v>
      </c>
      <c r="B743" t="s">
        <v>661</v>
      </c>
      <c r="C743">
        <v>605488</v>
      </c>
      <c r="D743">
        <v>2284</v>
      </c>
    </row>
    <row r="744" spans="1:4" x14ac:dyDescent="0.5">
      <c r="A744" t="s">
        <v>487</v>
      </c>
      <c r="B744" t="s">
        <v>488</v>
      </c>
      <c r="C744">
        <v>612434</v>
      </c>
      <c r="D744">
        <v>2274</v>
      </c>
    </row>
    <row r="745" spans="1:4" x14ac:dyDescent="0.5">
      <c r="A745" t="s">
        <v>523</v>
      </c>
      <c r="B745" t="s">
        <v>181</v>
      </c>
      <c r="C745">
        <v>667463</v>
      </c>
      <c r="D745">
        <v>1958</v>
      </c>
    </row>
    <row r="746" spans="1:4" x14ac:dyDescent="0.5">
      <c r="A746" t="s">
        <v>279</v>
      </c>
      <c r="B746" t="s">
        <v>677</v>
      </c>
      <c r="C746">
        <v>624647</v>
      </c>
      <c r="D746">
        <v>2231</v>
      </c>
    </row>
    <row r="747" spans="1:4" x14ac:dyDescent="0.5">
      <c r="A747" t="s">
        <v>482</v>
      </c>
      <c r="B747" t="s">
        <v>577</v>
      </c>
      <c r="C747">
        <v>650828</v>
      </c>
      <c r="D747">
        <v>2200</v>
      </c>
    </row>
    <row r="748" spans="1:4" x14ac:dyDescent="0.5">
      <c r="A748" t="s">
        <v>64</v>
      </c>
      <c r="B748" t="s">
        <v>65</v>
      </c>
      <c r="C748">
        <v>571927</v>
      </c>
      <c r="D748">
        <v>2184</v>
      </c>
    </row>
    <row r="749" spans="1:4" x14ac:dyDescent="0.5">
      <c r="A749" t="s">
        <v>457</v>
      </c>
      <c r="B749" t="s">
        <v>139</v>
      </c>
      <c r="C749">
        <v>607481</v>
      </c>
      <c r="D749">
        <v>1994</v>
      </c>
    </row>
    <row r="750" spans="1:4" x14ac:dyDescent="0.5">
      <c r="A750" t="s">
        <v>18</v>
      </c>
      <c r="B750" t="s">
        <v>19</v>
      </c>
      <c r="C750">
        <v>640455</v>
      </c>
      <c r="D750">
        <v>1993</v>
      </c>
    </row>
    <row r="751" spans="1:4" x14ac:dyDescent="0.5">
      <c r="A751" t="s">
        <v>188</v>
      </c>
      <c r="B751" t="s">
        <v>189</v>
      </c>
      <c r="C751">
        <v>622072</v>
      </c>
      <c r="D751">
        <v>2100</v>
      </c>
    </row>
    <row r="752" spans="1:4" x14ac:dyDescent="0.5">
      <c r="A752" t="s">
        <v>578</v>
      </c>
      <c r="B752" t="s">
        <v>579</v>
      </c>
      <c r="C752">
        <v>664192</v>
      </c>
      <c r="D752">
        <v>2210</v>
      </c>
    </row>
    <row r="753" spans="1:4" x14ac:dyDescent="0.5">
      <c r="A753" t="s">
        <v>859</v>
      </c>
      <c r="B753" t="s">
        <v>797</v>
      </c>
      <c r="C753">
        <v>676220</v>
      </c>
      <c r="D753">
        <v>2276</v>
      </c>
    </row>
    <row r="754" spans="1:4" x14ac:dyDescent="0.5">
      <c r="A754" t="s">
        <v>812</v>
      </c>
      <c r="B754" t="s">
        <v>177</v>
      </c>
      <c r="C754">
        <v>621366</v>
      </c>
      <c r="D754">
        <v>2372</v>
      </c>
    </row>
    <row r="755" spans="1:4" x14ac:dyDescent="0.5">
      <c r="A755" t="s">
        <v>228</v>
      </c>
      <c r="B755" t="s">
        <v>229</v>
      </c>
      <c r="C755">
        <v>676840</v>
      </c>
      <c r="D755">
        <v>2043</v>
      </c>
    </row>
    <row r="756" spans="1:4" x14ac:dyDescent="0.5">
      <c r="A756" t="s">
        <v>1490</v>
      </c>
      <c r="B756" t="s">
        <v>161</v>
      </c>
      <c r="C756">
        <v>656290</v>
      </c>
      <c r="D756">
        <v>2020</v>
      </c>
    </row>
    <row r="757" spans="1:4" x14ac:dyDescent="0.5">
      <c r="A757" t="s">
        <v>767</v>
      </c>
      <c r="B757" t="s">
        <v>768</v>
      </c>
      <c r="C757">
        <v>571948</v>
      </c>
      <c r="D757">
        <v>1967</v>
      </c>
    </row>
    <row r="758" spans="1:4" x14ac:dyDescent="0.5">
      <c r="A758" t="s">
        <v>791</v>
      </c>
      <c r="B758" t="s">
        <v>792</v>
      </c>
      <c r="C758">
        <v>668687</v>
      </c>
    </row>
    <row r="759" spans="1:4" x14ac:dyDescent="0.5">
      <c r="A759" t="s">
        <v>44</v>
      </c>
      <c r="B759" t="s">
        <v>45</v>
      </c>
      <c r="C759">
        <v>605200</v>
      </c>
      <c r="D759">
        <v>2018</v>
      </c>
    </row>
    <row r="760" spans="1:4" x14ac:dyDescent="0.5">
      <c r="A760" t="s">
        <v>446</v>
      </c>
      <c r="B760" t="s">
        <v>447</v>
      </c>
      <c r="C760">
        <v>621348</v>
      </c>
      <c r="D760">
        <v>1926</v>
      </c>
    </row>
    <row r="761" spans="1:4" x14ac:dyDescent="0.5">
      <c r="A761" t="s">
        <v>200</v>
      </c>
      <c r="B761" t="s">
        <v>637</v>
      </c>
      <c r="C761">
        <v>570488</v>
      </c>
      <c r="D761">
        <v>2264</v>
      </c>
    </row>
    <row r="762" spans="1:4" x14ac:dyDescent="0.5">
      <c r="A762" t="s">
        <v>708</v>
      </c>
      <c r="B762" t="s">
        <v>57</v>
      </c>
      <c r="C762">
        <v>502154</v>
      </c>
      <c r="D762">
        <v>1953</v>
      </c>
    </row>
    <row r="763" spans="1:4" x14ac:dyDescent="0.5">
      <c r="A763" t="s">
        <v>889</v>
      </c>
      <c r="B763" t="s">
        <v>177</v>
      </c>
      <c r="C763">
        <v>595411</v>
      </c>
      <c r="D763">
        <v>2125</v>
      </c>
    </row>
    <row r="764" spans="1:4" x14ac:dyDescent="0.5">
      <c r="A764" t="s">
        <v>1522</v>
      </c>
      <c r="B764" t="s">
        <v>312</v>
      </c>
      <c r="C764">
        <v>519299</v>
      </c>
    </row>
    <row r="765" spans="1:4" x14ac:dyDescent="0.5">
      <c r="A765" t="s">
        <v>866</v>
      </c>
      <c r="B765" t="s">
        <v>19</v>
      </c>
      <c r="C765">
        <v>664092</v>
      </c>
      <c r="D765">
        <v>2004</v>
      </c>
    </row>
    <row r="766" spans="1:4" x14ac:dyDescent="0.5">
      <c r="A766" t="s">
        <v>836</v>
      </c>
      <c r="B766" t="s">
        <v>741</v>
      </c>
      <c r="C766">
        <v>643615</v>
      </c>
      <c r="D766">
        <v>2229</v>
      </c>
    </row>
    <row r="767" spans="1:4" x14ac:dyDescent="0.5">
      <c r="A767" t="s">
        <v>554</v>
      </c>
      <c r="B767" t="s">
        <v>155</v>
      </c>
      <c r="C767">
        <v>656212</v>
      </c>
      <c r="D767">
        <v>1839</v>
      </c>
    </row>
    <row r="768" spans="1:4" x14ac:dyDescent="0.5">
      <c r="A768" t="s">
        <v>749</v>
      </c>
      <c r="B768" t="s">
        <v>312</v>
      </c>
      <c r="C768">
        <v>642233</v>
      </c>
      <c r="D768">
        <v>2062</v>
      </c>
    </row>
    <row r="769" spans="1:4" x14ac:dyDescent="0.5">
      <c r="A769" t="s">
        <v>208</v>
      </c>
      <c r="B769" t="s">
        <v>170</v>
      </c>
      <c r="C769">
        <v>453562</v>
      </c>
      <c r="D769">
        <v>2084</v>
      </c>
    </row>
    <row r="770" spans="1:4" x14ac:dyDescent="0.5">
      <c r="A770" t="s">
        <v>762</v>
      </c>
      <c r="B770" t="s">
        <v>961</v>
      </c>
      <c r="C770">
        <v>650911</v>
      </c>
      <c r="D770">
        <v>2058</v>
      </c>
    </row>
    <row r="771" spans="1:4" x14ac:dyDescent="0.5">
      <c r="A771" t="s">
        <v>757</v>
      </c>
      <c r="B771" t="s">
        <v>247</v>
      </c>
      <c r="C771">
        <v>592254</v>
      </c>
      <c r="D771">
        <v>2058</v>
      </c>
    </row>
    <row r="772" spans="1:4" x14ac:dyDescent="0.5">
      <c r="A772" t="s">
        <v>766</v>
      </c>
      <c r="B772" t="s">
        <v>511</v>
      </c>
      <c r="C772">
        <v>664875</v>
      </c>
      <c r="D772">
        <v>2350</v>
      </c>
    </row>
    <row r="773" spans="1:4" x14ac:dyDescent="0.5">
      <c r="A773" t="s">
        <v>1583</v>
      </c>
      <c r="B773" t="s">
        <v>189</v>
      </c>
      <c r="C773">
        <v>607468</v>
      </c>
    </row>
    <row r="774" spans="1:4" x14ac:dyDescent="0.5">
      <c r="A774" t="s">
        <v>956</v>
      </c>
      <c r="B774" t="s">
        <v>955</v>
      </c>
      <c r="C774">
        <v>592831</v>
      </c>
      <c r="D774">
        <v>2007</v>
      </c>
    </row>
    <row r="775" spans="1:4" x14ac:dyDescent="0.5">
      <c r="A775" t="s">
        <v>939</v>
      </c>
      <c r="B775" t="s">
        <v>177</v>
      </c>
      <c r="C775">
        <v>543901</v>
      </c>
      <c r="D775">
        <v>1996</v>
      </c>
    </row>
    <row r="776" spans="1:4" x14ac:dyDescent="0.5">
      <c r="A776" t="s">
        <v>1477</v>
      </c>
      <c r="B776" t="s">
        <v>139</v>
      </c>
      <c r="C776">
        <v>667465</v>
      </c>
      <c r="D776">
        <v>2209</v>
      </c>
    </row>
    <row r="777" spans="1:4" x14ac:dyDescent="0.5">
      <c r="A777" t="s">
        <v>1466</v>
      </c>
      <c r="B777" t="s">
        <v>141</v>
      </c>
      <c r="C777">
        <v>501593</v>
      </c>
      <c r="D777">
        <v>2046</v>
      </c>
    </row>
    <row r="778" spans="1:4" x14ac:dyDescent="0.5">
      <c r="A778" t="s">
        <v>1473</v>
      </c>
      <c r="B778" t="s">
        <v>869</v>
      </c>
      <c r="C778">
        <v>534910</v>
      </c>
      <c r="D778">
        <v>2184</v>
      </c>
    </row>
    <row r="779" spans="1:4" x14ac:dyDescent="0.5">
      <c r="A779" t="s">
        <v>963</v>
      </c>
      <c r="B779" t="s">
        <v>170</v>
      </c>
      <c r="C779">
        <v>502593</v>
      </c>
      <c r="D779">
        <v>2056</v>
      </c>
    </row>
    <row r="780" spans="1:4" x14ac:dyDescent="0.5">
      <c r="A780" t="s">
        <v>1509</v>
      </c>
      <c r="B780" t="s">
        <v>109</v>
      </c>
      <c r="C780">
        <v>657610</v>
      </c>
      <c r="D780">
        <v>1944</v>
      </c>
    </row>
    <row r="781" spans="1:4" x14ac:dyDescent="0.5">
      <c r="A781" t="s">
        <v>1501</v>
      </c>
      <c r="B781" t="s">
        <v>1668</v>
      </c>
      <c r="C781">
        <v>665625</v>
      </c>
      <c r="D781">
        <v>1993</v>
      </c>
    </row>
    <row r="782" spans="1:4" x14ac:dyDescent="0.5">
      <c r="A782" t="s">
        <v>1590</v>
      </c>
      <c r="B782" t="s">
        <v>1669</v>
      </c>
      <c r="C782">
        <v>594694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78"/>
  <sheetViews>
    <sheetView workbookViewId="0">
      <selection activeCell="F175" sqref="F175"/>
    </sheetView>
  </sheetViews>
  <sheetFormatPr defaultColWidth="11" defaultRowHeight="15.75" x14ac:dyDescent="0.5"/>
  <cols>
    <col min="1" max="1" width="13" bestFit="1" customWidth="1"/>
    <col min="2" max="2" width="11.6875" bestFit="1" customWidth="1"/>
    <col min="3" max="3" width="10.1875" bestFit="1" customWidth="1"/>
    <col min="4" max="5" width="10.1875" customWidth="1"/>
    <col min="6" max="6" width="16.3125" bestFit="1" customWidth="1"/>
  </cols>
  <sheetData>
    <row r="1" spans="1:6" x14ac:dyDescent="0.5">
      <c r="A1" t="s">
        <v>1</v>
      </c>
      <c r="B1" t="s">
        <v>2</v>
      </c>
      <c r="C1" t="s">
        <v>1106</v>
      </c>
      <c r="D1" t="s">
        <v>7</v>
      </c>
      <c r="E1" t="s">
        <v>1592</v>
      </c>
      <c r="F1" t="s">
        <v>1104</v>
      </c>
    </row>
    <row r="2" spans="1:6" x14ac:dyDescent="0.5">
      <c r="A2" t="s">
        <v>24</v>
      </c>
      <c r="B2" t="s">
        <v>25</v>
      </c>
      <c r="C2">
        <f>VLOOKUP(A2,ID!$A$1:$B$855,2,FALSE)</f>
        <v>641816</v>
      </c>
      <c r="D2" t="s">
        <v>1598</v>
      </c>
      <c r="E2" t="str">
        <f>C2&amp;D2</f>
        <v>641816CU</v>
      </c>
      <c r="F2">
        <v>91.2</v>
      </c>
    </row>
    <row r="3" spans="1:6" x14ac:dyDescent="0.5">
      <c r="A3" t="s">
        <v>554</v>
      </c>
      <c r="B3" t="s">
        <v>229</v>
      </c>
      <c r="C3">
        <f>VLOOKUP(A3,ID!$A$1:$B$855,2,FALSE)</f>
        <v>598264</v>
      </c>
      <c r="D3" t="s">
        <v>1598</v>
      </c>
      <c r="E3" t="str">
        <f t="shared" ref="E3:E66" si="0">C3&amp;D3</f>
        <v>598264CU</v>
      </c>
      <c r="F3">
        <v>85.1</v>
      </c>
    </row>
    <row r="4" spans="1:6" x14ac:dyDescent="0.5">
      <c r="A4" t="s">
        <v>653</v>
      </c>
      <c r="B4" t="s">
        <v>526</v>
      </c>
      <c r="C4">
        <f>VLOOKUP(A4,ID!$A$1:$B$855,2,FALSE)</f>
        <v>502327</v>
      </c>
      <c r="D4" t="s">
        <v>1598</v>
      </c>
      <c r="E4" t="str">
        <f t="shared" si="0"/>
        <v>502327CU</v>
      </c>
      <c r="F4">
        <v>80.599999999999994</v>
      </c>
    </row>
    <row r="5" spans="1:6" x14ac:dyDescent="0.5">
      <c r="A5" t="s">
        <v>202</v>
      </c>
      <c r="B5" t="s">
        <v>203</v>
      </c>
      <c r="C5">
        <f>VLOOKUP(A5,ID!$A$1:$B$855,2,FALSE)</f>
        <v>542881</v>
      </c>
      <c r="D5" t="s">
        <v>1598</v>
      </c>
      <c r="E5" t="str">
        <f t="shared" si="0"/>
        <v>542881CU</v>
      </c>
      <c r="F5">
        <v>78.2</v>
      </c>
    </row>
    <row r="6" spans="1:6" x14ac:dyDescent="0.5">
      <c r="A6" t="s">
        <v>773</v>
      </c>
      <c r="B6" t="s">
        <v>272</v>
      </c>
      <c r="C6">
        <f>VLOOKUP(A6,ID!$A$1:$B$855,2,FALSE)</f>
        <v>607455</v>
      </c>
      <c r="D6" t="s">
        <v>1598</v>
      </c>
      <c r="E6" t="str">
        <f t="shared" si="0"/>
        <v>607455CU</v>
      </c>
      <c r="F6">
        <v>78.099999999999994</v>
      </c>
    </row>
    <row r="7" spans="1:6" x14ac:dyDescent="0.5">
      <c r="A7" t="s">
        <v>697</v>
      </c>
      <c r="B7" t="s">
        <v>41</v>
      </c>
      <c r="C7">
        <f>VLOOKUP(A7,ID!$A$1:$B$855,2,FALSE)</f>
        <v>663734</v>
      </c>
      <c r="D7" t="s">
        <v>1598</v>
      </c>
      <c r="E7" t="str">
        <f t="shared" si="0"/>
        <v>663734CU</v>
      </c>
      <c r="F7">
        <v>75.3</v>
      </c>
    </row>
    <row r="8" spans="1:6" x14ac:dyDescent="0.5">
      <c r="A8" t="s">
        <v>350</v>
      </c>
      <c r="B8" t="s">
        <v>367</v>
      </c>
      <c r="C8">
        <f>VLOOKUP(A8,ID!$A$1:$B$855,2,FALSE)</f>
        <v>592866</v>
      </c>
      <c r="D8" t="s">
        <v>1598</v>
      </c>
      <c r="E8" t="str">
        <f t="shared" si="0"/>
        <v>592866CU</v>
      </c>
      <c r="F8">
        <v>74.099999999999994</v>
      </c>
    </row>
    <row r="9" spans="1:6" x14ac:dyDescent="0.5">
      <c r="A9" t="s">
        <v>278</v>
      </c>
      <c r="B9" t="s">
        <v>264</v>
      </c>
      <c r="C9">
        <f>VLOOKUP(A9,ID!$A$1:$B$855,2,FALSE)</f>
        <v>596295</v>
      </c>
      <c r="D9" t="s">
        <v>1598</v>
      </c>
      <c r="E9" t="str">
        <f t="shared" si="0"/>
        <v>596295CU</v>
      </c>
      <c r="F9">
        <v>73.400000000000006</v>
      </c>
    </row>
    <row r="10" spans="1:6" x14ac:dyDescent="0.5">
      <c r="A10" t="s">
        <v>128</v>
      </c>
      <c r="B10" t="s">
        <v>522</v>
      </c>
      <c r="C10">
        <f>VLOOKUP(A10,ID!$A$1:$B$855,2,FALSE)</f>
        <v>592351</v>
      </c>
      <c r="D10" t="s">
        <v>1598</v>
      </c>
      <c r="E10" t="str">
        <f t="shared" si="0"/>
        <v>592351CU</v>
      </c>
      <c r="F10">
        <v>73.2</v>
      </c>
    </row>
    <row r="11" spans="1:6" x14ac:dyDescent="0.5">
      <c r="A11" t="s">
        <v>372</v>
      </c>
      <c r="B11" t="s">
        <v>373</v>
      </c>
      <c r="C11">
        <f>VLOOKUP(A11,ID!$A$1:$B$855,2,FALSE)</f>
        <v>570663</v>
      </c>
      <c r="D11" t="s">
        <v>1598</v>
      </c>
      <c r="E11" t="str">
        <f t="shared" si="0"/>
        <v>570663CU</v>
      </c>
      <c r="F11">
        <v>72.8</v>
      </c>
    </row>
    <row r="12" spans="1:6" x14ac:dyDescent="0.5">
      <c r="A12" t="s">
        <v>692</v>
      </c>
      <c r="B12" t="s">
        <v>185</v>
      </c>
      <c r="C12">
        <f>VLOOKUP(A12,ID!$A$1:$B$855,2,FALSE)</f>
        <v>670056</v>
      </c>
      <c r="D12" t="s">
        <v>1598</v>
      </c>
      <c r="E12" t="str">
        <f t="shared" si="0"/>
        <v>670056CU</v>
      </c>
      <c r="F12">
        <v>70.7</v>
      </c>
    </row>
    <row r="13" spans="1:6" x14ac:dyDescent="0.5">
      <c r="A13" t="s">
        <v>801</v>
      </c>
      <c r="B13" t="s">
        <v>802</v>
      </c>
      <c r="C13">
        <f>VLOOKUP(A13,ID!$A$1:$B$855,2,FALSE)</f>
        <v>663804</v>
      </c>
      <c r="D13" t="s">
        <v>1598</v>
      </c>
      <c r="E13" t="str">
        <f t="shared" si="0"/>
        <v>663804CU</v>
      </c>
      <c r="F13">
        <v>69.900000000000006</v>
      </c>
    </row>
    <row r="14" spans="1:6" x14ac:dyDescent="0.5">
      <c r="A14" t="s">
        <v>84</v>
      </c>
      <c r="B14" t="s">
        <v>109</v>
      </c>
      <c r="C14">
        <f>VLOOKUP(A14,ID!$A$1:$B$855,2,FALSE)</f>
        <v>572070</v>
      </c>
      <c r="D14" t="s">
        <v>1598</v>
      </c>
      <c r="E14" t="str">
        <f t="shared" si="0"/>
        <v>572070CU</v>
      </c>
      <c r="F14">
        <v>69.7</v>
      </c>
    </row>
    <row r="15" spans="1:6" x14ac:dyDescent="0.5">
      <c r="A15" t="s">
        <v>846</v>
      </c>
      <c r="B15" t="s">
        <v>863</v>
      </c>
      <c r="C15">
        <f>VLOOKUP(A15,ID!$A$1:$B$855,2,FALSE)</f>
        <v>572888</v>
      </c>
      <c r="D15" t="s">
        <v>1598</v>
      </c>
      <c r="E15" t="str">
        <f t="shared" si="0"/>
        <v>572888CU</v>
      </c>
      <c r="F15">
        <v>69.400000000000006</v>
      </c>
    </row>
    <row r="16" spans="1:6" x14ac:dyDescent="0.5">
      <c r="A16" t="s">
        <v>771</v>
      </c>
      <c r="B16" t="s">
        <v>772</v>
      </c>
      <c r="C16">
        <f>VLOOKUP(A16,ID!$A$1:$B$855,2,FALSE)</f>
        <v>670456</v>
      </c>
      <c r="D16" t="s">
        <v>1598</v>
      </c>
      <c r="E16" t="str">
        <f t="shared" si="0"/>
        <v>670456CU</v>
      </c>
      <c r="F16">
        <v>69.3</v>
      </c>
    </row>
    <row r="17" spans="1:6" x14ac:dyDescent="0.5">
      <c r="A17" t="s">
        <v>852</v>
      </c>
      <c r="B17" t="s">
        <v>853</v>
      </c>
      <c r="C17">
        <f>VLOOKUP(A17,ID!$A$1:$B$855,2,FALSE)</f>
        <v>663366</v>
      </c>
      <c r="D17" t="s">
        <v>1598</v>
      </c>
      <c r="E17" t="str">
        <f t="shared" si="0"/>
        <v>663366CU</v>
      </c>
      <c r="F17">
        <v>68.8</v>
      </c>
    </row>
    <row r="18" spans="1:6" x14ac:dyDescent="0.5">
      <c r="A18" t="s">
        <v>36</v>
      </c>
      <c r="B18" t="s">
        <v>37</v>
      </c>
      <c r="C18">
        <f>VLOOKUP(A18,ID!$A$1:$B$855,2,FALSE)</f>
        <v>571760</v>
      </c>
      <c r="D18" t="s">
        <v>1598</v>
      </c>
      <c r="E18" t="str">
        <f t="shared" si="0"/>
        <v>571760CU</v>
      </c>
      <c r="F18">
        <v>68.3</v>
      </c>
    </row>
    <row r="19" spans="1:6" x14ac:dyDescent="0.5">
      <c r="A19" t="s">
        <v>160</v>
      </c>
      <c r="B19" t="s">
        <v>161</v>
      </c>
      <c r="C19">
        <f>VLOOKUP(A19,ID!$A$1:$B$855,2,FALSE)</f>
        <v>592767</v>
      </c>
      <c r="D19" t="s">
        <v>1598</v>
      </c>
      <c r="E19" t="str">
        <f t="shared" si="0"/>
        <v>592767CU</v>
      </c>
      <c r="F19">
        <v>66.7</v>
      </c>
    </row>
    <row r="20" spans="1:6" x14ac:dyDescent="0.5">
      <c r="A20" t="s">
        <v>848</v>
      </c>
      <c r="B20" t="s">
        <v>849</v>
      </c>
      <c r="C20">
        <f>VLOOKUP(A20,ID!$A$1:$B$855,2,FALSE)</f>
        <v>676831</v>
      </c>
      <c r="D20" t="s">
        <v>1598</v>
      </c>
      <c r="E20" t="str">
        <f t="shared" si="0"/>
        <v>676831CU</v>
      </c>
      <c r="F20">
        <v>66.7</v>
      </c>
    </row>
    <row r="21" spans="1:6" x14ac:dyDescent="0.5">
      <c r="A21" t="s">
        <v>108</v>
      </c>
      <c r="B21" t="s">
        <v>305</v>
      </c>
      <c r="C21">
        <f>VLOOKUP(A21,ID!$A$1:$B$855,2,FALSE)</f>
        <v>669432</v>
      </c>
      <c r="D21" t="s">
        <v>1598</v>
      </c>
      <c r="E21" t="str">
        <f t="shared" si="0"/>
        <v>669432CU</v>
      </c>
      <c r="F21">
        <v>65.900000000000006</v>
      </c>
    </row>
    <row r="22" spans="1:6" x14ac:dyDescent="0.5">
      <c r="A22" t="s">
        <v>243</v>
      </c>
      <c r="B22" t="s">
        <v>45</v>
      </c>
      <c r="C22">
        <f>VLOOKUP(A22,ID!$A$1:$B$855,2,FALSE)</f>
        <v>668676</v>
      </c>
      <c r="D22" t="s">
        <v>1598</v>
      </c>
      <c r="E22" t="str">
        <f t="shared" si="0"/>
        <v>668676CU</v>
      </c>
      <c r="F22">
        <v>64.2</v>
      </c>
    </row>
    <row r="23" spans="1:6" x14ac:dyDescent="0.5">
      <c r="A23" t="s">
        <v>86</v>
      </c>
      <c r="B23" t="s">
        <v>87</v>
      </c>
      <c r="C23">
        <f>VLOOKUP(A23,ID!$A$1:$B$855,2,FALSE)</f>
        <v>608337</v>
      </c>
      <c r="D23" t="s">
        <v>1598</v>
      </c>
      <c r="E23" t="str">
        <f t="shared" si="0"/>
        <v>608337CU</v>
      </c>
      <c r="F23">
        <v>64.2</v>
      </c>
    </row>
    <row r="24" spans="1:6" x14ac:dyDescent="0.5">
      <c r="A24" t="s">
        <v>169</v>
      </c>
      <c r="B24" t="s">
        <v>170</v>
      </c>
      <c r="C24">
        <f>VLOOKUP(A24,ID!$A$1:$B$855,2,FALSE)</f>
        <v>543606</v>
      </c>
      <c r="D24" t="s">
        <v>1598</v>
      </c>
      <c r="E24" t="str">
        <f t="shared" si="0"/>
        <v>543606CU</v>
      </c>
      <c r="F24">
        <v>64</v>
      </c>
    </row>
    <row r="25" spans="1:6" x14ac:dyDescent="0.5">
      <c r="A25" t="s">
        <v>807</v>
      </c>
      <c r="B25" t="s">
        <v>808</v>
      </c>
      <c r="C25">
        <f>VLOOKUP(A25,ID!$A$1:$B$855,2,FALSE)</f>
        <v>605194</v>
      </c>
      <c r="D25" t="s">
        <v>1598</v>
      </c>
      <c r="E25" t="str">
        <f t="shared" si="0"/>
        <v>605194CU</v>
      </c>
      <c r="F25">
        <v>63.6</v>
      </c>
    </row>
    <row r="26" spans="1:6" x14ac:dyDescent="0.5">
      <c r="A26" t="s">
        <v>348</v>
      </c>
      <c r="B26" t="s">
        <v>349</v>
      </c>
      <c r="C26">
        <f>VLOOKUP(A26,ID!$A$1:$B$855,2,FALSE)</f>
        <v>592773</v>
      </c>
      <c r="D26" t="s">
        <v>1598</v>
      </c>
      <c r="E26" t="str">
        <f t="shared" si="0"/>
        <v>592773CU</v>
      </c>
      <c r="F26">
        <v>62.7</v>
      </c>
    </row>
    <row r="27" spans="1:6" x14ac:dyDescent="0.5">
      <c r="A27" t="s">
        <v>477</v>
      </c>
      <c r="B27" t="s">
        <v>792</v>
      </c>
      <c r="C27">
        <f>VLOOKUP(A27,ID!$A$1:$B$855,2,FALSE)</f>
        <v>592426</v>
      </c>
      <c r="D27" t="s">
        <v>1598</v>
      </c>
      <c r="E27" t="str">
        <f t="shared" si="0"/>
        <v>592426CU</v>
      </c>
      <c r="F27">
        <v>62.2</v>
      </c>
    </row>
    <row r="28" spans="1:6" x14ac:dyDescent="0.5">
      <c r="A28" t="s">
        <v>785</v>
      </c>
      <c r="B28" t="s">
        <v>163</v>
      </c>
      <c r="C28">
        <f>VLOOKUP(A28,ID!$A$1:$B$855,2,FALSE)</f>
        <v>675912</v>
      </c>
      <c r="D28" t="s">
        <v>1598</v>
      </c>
      <c r="E28" t="str">
        <f t="shared" si="0"/>
        <v>675912CU</v>
      </c>
      <c r="F28">
        <v>62</v>
      </c>
    </row>
    <row r="29" spans="1:6" x14ac:dyDescent="0.5">
      <c r="A29" t="s">
        <v>277</v>
      </c>
      <c r="B29" t="s">
        <v>519</v>
      </c>
      <c r="C29">
        <f>VLOOKUP(A29,ID!$A$1:$B$855,2,FALSE)</f>
        <v>518774</v>
      </c>
      <c r="D29" t="s">
        <v>1598</v>
      </c>
      <c r="E29" t="str">
        <f t="shared" si="0"/>
        <v>518774CU</v>
      </c>
      <c r="F29">
        <v>61.9</v>
      </c>
    </row>
    <row r="30" spans="1:6" x14ac:dyDescent="0.5">
      <c r="A30" t="s">
        <v>380</v>
      </c>
      <c r="B30" t="s">
        <v>381</v>
      </c>
      <c r="C30">
        <f>VLOOKUP(A30,ID!$A$1:$B$855,2,FALSE)</f>
        <v>606149</v>
      </c>
      <c r="D30" t="s">
        <v>1598</v>
      </c>
      <c r="E30" t="str">
        <f t="shared" si="0"/>
        <v>606149CU</v>
      </c>
      <c r="F30">
        <v>61.8</v>
      </c>
    </row>
    <row r="31" spans="1:6" x14ac:dyDescent="0.5">
      <c r="A31" t="s">
        <v>1033</v>
      </c>
      <c r="B31" t="s">
        <v>115</v>
      </c>
      <c r="C31">
        <f>VLOOKUP(A31,ID!$A$1:$B$855,2,FALSE)</f>
        <v>607179</v>
      </c>
      <c r="D31" t="s">
        <v>1598</v>
      </c>
      <c r="E31" t="str">
        <f t="shared" si="0"/>
        <v>607179CU</v>
      </c>
      <c r="F31">
        <v>61.3</v>
      </c>
    </row>
    <row r="32" spans="1:6" x14ac:dyDescent="0.5">
      <c r="A32" t="s">
        <v>672</v>
      </c>
      <c r="B32" t="s">
        <v>673</v>
      </c>
      <c r="C32">
        <f>VLOOKUP(A32,ID!$A$1:$B$855,2,FALSE)</f>
        <v>657024</v>
      </c>
      <c r="D32" t="s">
        <v>1598</v>
      </c>
      <c r="E32" t="str">
        <f t="shared" si="0"/>
        <v>657024CU</v>
      </c>
      <c r="F32">
        <v>61.1</v>
      </c>
    </row>
    <row r="33" spans="1:6" x14ac:dyDescent="0.5">
      <c r="A33" t="s">
        <v>306</v>
      </c>
      <c r="B33" t="s">
        <v>247</v>
      </c>
      <c r="C33">
        <f>VLOOKUP(A33,ID!$A$1:$B$855,2,FALSE)</f>
        <v>664353</v>
      </c>
      <c r="D33" t="s">
        <v>1598</v>
      </c>
      <c r="E33" t="str">
        <f t="shared" si="0"/>
        <v>664353CU</v>
      </c>
      <c r="F33">
        <v>61</v>
      </c>
    </row>
    <row r="34" spans="1:6" x14ac:dyDescent="0.5">
      <c r="A34" t="s">
        <v>469</v>
      </c>
      <c r="B34" t="s">
        <v>305</v>
      </c>
      <c r="C34">
        <f>VLOOKUP(A34,ID!$A$1:$B$855,2,FALSE)</f>
        <v>623352</v>
      </c>
      <c r="D34" t="s">
        <v>1598</v>
      </c>
      <c r="E34" t="str">
        <f t="shared" si="0"/>
        <v>623352CU</v>
      </c>
      <c r="F34">
        <v>61</v>
      </c>
    </row>
    <row r="35" spans="1:6" x14ac:dyDescent="0.5">
      <c r="A35" t="s">
        <v>539</v>
      </c>
      <c r="B35" t="s">
        <v>540</v>
      </c>
      <c r="C35">
        <f>VLOOKUP(A35,ID!$A$1:$B$855,2,FALSE)</f>
        <v>606424</v>
      </c>
      <c r="D35" t="s">
        <v>1598</v>
      </c>
      <c r="E35" t="str">
        <f t="shared" si="0"/>
        <v>606424CU</v>
      </c>
      <c r="F35">
        <v>60</v>
      </c>
    </row>
    <row r="36" spans="1:6" x14ac:dyDescent="0.5">
      <c r="A36" t="s">
        <v>401</v>
      </c>
      <c r="B36" t="s">
        <v>402</v>
      </c>
      <c r="C36">
        <f>VLOOKUP(A36,ID!$A$1:$B$855,2,FALSE)</f>
        <v>669212</v>
      </c>
      <c r="D36" t="s">
        <v>1598</v>
      </c>
      <c r="E36" t="str">
        <f t="shared" si="0"/>
        <v>669212CU</v>
      </c>
      <c r="F36">
        <v>59.5</v>
      </c>
    </row>
    <row r="37" spans="1:6" x14ac:dyDescent="0.5">
      <c r="A37" t="s">
        <v>351</v>
      </c>
      <c r="B37" t="s">
        <v>177</v>
      </c>
      <c r="C37">
        <f>VLOOKUP(A37,ID!$A$1:$B$855,2,FALSE)</f>
        <v>677960</v>
      </c>
      <c r="D37" t="s">
        <v>1598</v>
      </c>
      <c r="E37" t="str">
        <f t="shared" si="0"/>
        <v>677960CU</v>
      </c>
      <c r="F37">
        <v>58.9</v>
      </c>
    </row>
    <row r="38" spans="1:6" x14ac:dyDescent="0.5">
      <c r="A38" t="s">
        <v>938</v>
      </c>
      <c r="B38" t="s">
        <v>91</v>
      </c>
      <c r="C38">
        <f>VLOOKUP(A38,ID!$A$1:$B$855,2,FALSE)</f>
        <v>665733</v>
      </c>
      <c r="D38" t="s">
        <v>1598</v>
      </c>
      <c r="E38" t="str">
        <f t="shared" si="0"/>
        <v>665733CU</v>
      </c>
      <c r="F38">
        <v>58.5</v>
      </c>
    </row>
    <row r="39" spans="1:6" x14ac:dyDescent="0.5">
      <c r="A39" t="s">
        <v>332</v>
      </c>
      <c r="B39" t="s">
        <v>333</v>
      </c>
      <c r="C39">
        <f>VLOOKUP(A39,ID!$A$1:$B$855,2,FALSE)</f>
        <v>656546</v>
      </c>
      <c r="D39" t="s">
        <v>1598</v>
      </c>
      <c r="E39" t="str">
        <f t="shared" si="0"/>
        <v>656546CU</v>
      </c>
      <c r="F39">
        <v>57.9</v>
      </c>
    </row>
    <row r="40" spans="1:6" x14ac:dyDescent="0.5">
      <c r="A40" t="s">
        <v>886</v>
      </c>
      <c r="B40" t="s">
        <v>19</v>
      </c>
      <c r="C40">
        <f>VLOOKUP(A40,ID!$A$1:$B$855,2,FALSE)</f>
        <v>543594</v>
      </c>
      <c r="D40" t="s">
        <v>1598</v>
      </c>
      <c r="E40" t="str">
        <f t="shared" si="0"/>
        <v>543594CU</v>
      </c>
      <c r="F40">
        <v>57.8</v>
      </c>
    </row>
    <row r="41" spans="1:6" x14ac:dyDescent="0.5">
      <c r="A41" t="s">
        <v>494</v>
      </c>
      <c r="B41" t="s">
        <v>495</v>
      </c>
      <c r="C41">
        <f>VLOOKUP(A41,ID!$A$1:$B$855,2,FALSE)</f>
        <v>650893</v>
      </c>
      <c r="D41" t="s">
        <v>1598</v>
      </c>
      <c r="E41" t="str">
        <f t="shared" si="0"/>
        <v>650893CU</v>
      </c>
      <c r="F41">
        <v>57.8</v>
      </c>
    </row>
    <row r="42" spans="1:6" x14ac:dyDescent="0.5">
      <c r="A42" t="s">
        <v>336</v>
      </c>
      <c r="B42" t="s">
        <v>19</v>
      </c>
      <c r="C42">
        <f>VLOOKUP(A42,ID!$A$1:$B$855,2,FALSE)</f>
        <v>448281</v>
      </c>
      <c r="D42" t="s">
        <v>1598</v>
      </c>
      <c r="E42" t="str">
        <f t="shared" si="0"/>
        <v>448281CU</v>
      </c>
      <c r="F42">
        <v>57.3</v>
      </c>
    </row>
    <row r="43" spans="1:6" x14ac:dyDescent="0.5">
      <c r="A43" t="s">
        <v>845</v>
      </c>
      <c r="B43" t="s">
        <v>181</v>
      </c>
      <c r="C43">
        <f>VLOOKUP(A43,ID!$A$1:$B$855,2,FALSE)</f>
        <v>605154</v>
      </c>
      <c r="D43" t="s">
        <v>1598</v>
      </c>
      <c r="E43" t="str">
        <f t="shared" si="0"/>
        <v>605154CU</v>
      </c>
      <c r="F43">
        <v>57.1</v>
      </c>
    </row>
    <row r="44" spans="1:6" x14ac:dyDescent="0.5">
      <c r="A44" t="s">
        <v>490</v>
      </c>
      <c r="B44" t="s">
        <v>491</v>
      </c>
      <c r="C44">
        <f>VLOOKUP(A44,ID!$A$1:$B$855,2,FALSE)</f>
        <v>641386</v>
      </c>
      <c r="D44" t="s">
        <v>1598</v>
      </c>
      <c r="E44" t="str">
        <f t="shared" si="0"/>
        <v>641386CU</v>
      </c>
      <c r="F44">
        <v>56.5</v>
      </c>
    </row>
    <row r="45" spans="1:6" x14ac:dyDescent="0.5">
      <c r="A45" t="s">
        <v>1032</v>
      </c>
      <c r="B45" t="s">
        <v>41</v>
      </c>
      <c r="C45">
        <f>VLOOKUP(A45,ID!$A$1:$B$855,2,FALSE)</f>
        <v>607374</v>
      </c>
      <c r="D45" t="s">
        <v>1598</v>
      </c>
      <c r="E45" t="str">
        <f t="shared" si="0"/>
        <v>607374CU</v>
      </c>
      <c r="F45">
        <v>56.4</v>
      </c>
    </row>
    <row r="46" spans="1:6" x14ac:dyDescent="0.5">
      <c r="A46" t="s">
        <v>184</v>
      </c>
      <c r="B46" t="s">
        <v>185</v>
      </c>
      <c r="C46">
        <f>VLOOKUP(A46,ID!$A$1:$B$855,2,FALSE)</f>
        <v>592761</v>
      </c>
      <c r="D46" t="s">
        <v>1598</v>
      </c>
      <c r="E46" t="str">
        <f t="shared" si="0"/>
        <v>592761CU</v>
      </c>
      <c r="F46">
        <v>56</v>
      </c>
    </row>
    <row r="47" spans="1:6" x14ac:dyDescent="0.5">
      <c r="A47" t="s">
        <v>379</v>
      </c>
      <c r="B47" t="s">
        <v>73</v>
      </c>
      <c r="C47">
        <f>VLOOKUP(A47,ID!$A$1:$B$855,2,FALSE)</f>
        <v>608032</v>
      </c>
      <c r="D47" t="s">
        <v>1598</v>
      </c>
      <c r="E47" t="str">
        <f t="shared" si="0"/>
        <v>608032CU</v>
      </c>
      <c r="F47">
        <v>55.1</v>
      </c>
    </row>
    <row r="48" spans="1:6" x14ac:dyDescent="0.5">
      <c r="A48" t="s">
        <v>670</v>
      </c>
      <c r="B48" t="s">
        <v>770</v>
      </c>
      <c r="C48">
        <f>VLOOKUP(A48,ID!$A$1:$B$855,2,FALSE)</f>
        <v>650556</v>
      </c>
      <c r="D48" t="s">
        <v>1598</v>
      </c>
      <c r="E48" t="str">
        <f t="shared" si="0"/>
        <v>650556CU</v>
      </c>
      <c r="F48">
        <v>55</v>
      </c>
    </row>
    <row r="49" spans="1:6" x14ac:dyDescent="0.5">
      <c r="A49" t="s">
        <v>371</v>
      </c>
      <c r="B49" t="s">
        <v>288</v>
      </c>
      <c r="C49">
        <f>VLOOKUP(A49,ID!$A$1:$B$855,2,FALSE)</f>
        <v>641771</v>
      </c>
      <c r="D49" t="s">
        <v>1598</v>
      </c>
      <c r="E49" t="str">
        <f t="shared" si="0"/>
        <v>641771CU</v>
      </c>
      <c r="F49">
        <v>54.8</v>
      </c>
    </row>
    <row r="50" spans="1:6" x14ac:dyDescent="0.5">
      <c r="A50" t="s">
        <v>635</v>
      </c>
      <c r="B50" t="s">
        <v>170</v>
      </c>
      <c r="C50">
        <f>VLOOKUP(A50,ID!$A$1:$B$855,2,FALSE)</f>
        <v>607188</v>
      </c>
      <c r="D50" t="s">
        <v>1598</v>
      </c>
      <c r="E50" t="str">
        <f t="shared" si="0"/>
        <v>607188CU</v>
      </c>
      <c r="F50">
        <v>54.2</v>
      </c>
    </row>
    <row r="51" spans="1:6" x14ac:dyDescent="0.5">
      <c r="A51" t="s">
        <v>820</v>
      </c>
      <c r="B51" t="s">
        <v>821</v>
      </c>
      <c r="C51">
        <f>VLOOKUP(A51,ID!$A$1:$B$855,2,FALSE)</f>
        <v>595191</v>
      </c>
      <c r="D51" t="s">
        <v>1598</v>
      </c>
      <c r="E51" t="str">
        <f t="shared" si="0"/>
        <v>595191CU</v>
      </c>
      <c r="F51">
        <v>53.9</v>
      </c>
    </row>
    <row r="52" spans="1:6" x14ac:dyDescent="0.5">
      <c r="A52" t="s">
        <v>88</v>
      </c>
      <c r="B52" t="s">
        <v>89</v>
      </c>
      <c r="C52">
        <f>VLOOKUP(A52,ID!$A$1:$B$855,2,FALSE)</f>
        <v>663978</v>
      </c>
      <c r="D52" t="s">
        <v>1598</v>
      </c>
      <c r="E52" t="str">
        <f t="shared" si="0"/>
        <v>663978CU</v>
      </c>
      <c r="F52">
        <v>53.3</v>
      </c>
    </row>
    <row r="53" spans="1:6" x14ac:dyDescent="0.5">
      <c r="A53" t="s">
        <v>409</v>
      </c>
      <c r="B53" t="s">
        <v>170</v>
      </c>
      <c r="C53">
        <f>VLOOKUP(A53,ID!$A$1:$B$855,2,FALSE)</f>
        <v>518617</v>
      </c>
      <c r="D53" t="s">
        <v>1598</v>
      </c>
      <c r="E53" t="str">
        <f t="shared" si="0"/>
        <v>518617CU</v>
      </c>
      <c r="F53">
        <v>53.2</v>
      </c>
    </row>
    <row r="54" spans="1:6" x14ac:dyDescent="0.5">
      <c r="A54" t="s">
        <v>1031</v>
      </c>
      <c r="B54" t="s">
        <v>444</v>
      </c>
      <c r="C54">
        <f>VLOOKUP(A54,ID!$A$1:$B$855,2,FALSE)</f>
        <v>431148</v>
      </c>
      <c r="D54" t="s">
        <v>1598</v>
      </c>
      <c r="E54" t="str">
        <f t="shared" si="0"/>
        <v>431148CU</v>
      </c>
      <c r="F54">
        <v>53.1</v>
      </c>
    </row>
    <row r="55" spans="1:6" x14ac:dyDescent="0.5">
      <c r="A55" t="s">
        <v>678</v>
      </c>
      <c r="B55" t="s">
        <v>679</v>
      </c>
      <c r="C55">
        <f>VLOOKUP(A55,ID!$A$1:$B$855,2,FALSE)</f>
        <v>669674</v>
      </c>
      <c r="D55" t="s">
        <v>1598</v>
      </c>
      <c r="E55" t="str">
        <f t="shared" si="0"/>
        <v>669674CU</v>
      </c>
      <c r="F55">
        <v>53</v>
      </c>
    </row>
    <row r="56" spans="1:6" x14ac:dyDescent="0.5">
      <c r="A56" t="s">
        <v>918</v>
      </c>
      <c r="B56" t="s">
        <v>919</v>
      </c>
      <c r="C56">
        <f>VLOOKUP(A56,ID!$A$1:$B$855,2,FALSE)</f>
        <v>626929</v>
      </c>
      <c r="D56" t="s">
        <v>1598</v>
      </c>
      <c r="E56" t="str">
        <f t="shared" si="0"/>
        <v>626929CU</v>
      </c>
      <c r="F56">
        <v>53</v>
      </c>
    </row>
    <row r="57" spans="1:6" x14ac:dyDescent="0.5">
      <c r="A57" t="s">
        <v>202</v>
      </c>
      <c r="B57" t="s">
        <v>25</v>
      </c>
      <c r="C57">
        <f>VLOOKUP(A57,ID!$A$1:$B$855,2,FALSE)</f>
        <v>542881</v>
      </c>
      <c r="D57" t="s">
        <v>1598</v>
      </c>
      <c r="E57" t="str">
        <f t="shared" si="0"/>
        <v>542881CU</v>
      </c>
      <c r="F57">
        <v>52.8</v>
      </c>
    </row>
    <row r="58" spans="1:6" x14ac:dyDescent="0.5">
      <c r="A58" t="s">
        <v>777</v>
      </c>
      <c r="B58" t="s">
        <v>778</v>
      </c>
      <c r="C58">
        <f>VLOOKUP(A58,ID!$A$1:$B$855,2,FALSE)</f>
        <v>605138</v>
      </c>
      <c r="D58" t="s">
        <v>1598</v>
      </c>
      <c r="E58" t="str">
        <f t="shared" si="0"/>
        <v>605138CU</v>
      </c>
      <c r="F58">
        <v>52.8</v>
      </c>
    </row>
    <row r="59" spans="1:6" x14ac:dyDescent="0.5">
      <c r="A59" t="s">
        <v>238</v>
      </c>
      <c r="B59" t="s">
        <v>239</v>
      </c>
      <c r="C59">
        <f>VLOOKUP(A59,ID!$A$1:$B$855,2,FALSE)</f>
        <v>594835</v>
      </c>
      <c r="D59" t="s">
        <v>1598</v>
      </c>
      <c r="E59" t="str">
        <f t="shared" si="0"/>
        <v>594835CU</v>
      </c>
      <c r="F59">
        <v>52.6</v>
      </c>
    </row>
    <row r="60" spans="1:6" x14ac:dyDescent="0.5">
      <c r="A60" t="s">
        <v>596</v>
      </c>
      <c r="B60" t="s">
        <v>597</v>
      </c>
      <c r="C60">
        <f>VLOOKUP(A60,ID!$A$1:$B$855,2,FALSE)</f>
        <v>666200</v>
      </c>
      <c r="D60" t="s">
        <v>1598</v>
      </c>
      <c r="E60" t="str">
        <f t="shared" si="0"/>
        <v>666200CU</v>
      </c>
      <c r="F60">
        <v>52.4</v>
      </c>
    </row>
    <row r="61" spans="1:6" x14ac:dyDescent="0.5">
      <c r="A61" t="s">
        <v>331</v>
      </c>
      <c r="B61" t="s">
        <v>274</v>
      </c>
      <c r="C61">
        <f>VLOOKUP(A61,ID!$A$1:$B$855,2,FALSE)</f>
        <v>608379</v>
      </c>
      <c r="D61" t="s">
        <v>1598</v>
      </c>
      <c r="E61" t="str">
        <f t="shared" si="0"/>
        <v>608379CU</v>
      </c>
      <c r="F61">
        <v>52.2</v>
      </c>
    </row>
    <row r="62" spans="1:6" x14ac:dyDescent="0.5">
      <c r="A62" t="s">
        <v>911</v>
      </c>
      <c r="B62" t="s">
        <v>151</v>
      </c>
      <c r="C62">
        <f>VLOOKUP(A62,ID!$A$1:$B$855,2,FALSE)</f>
        <v>543045</v>
      </c>
      <c r="D62" t="s">
        <v>1598</v>
      </c>
      <c r="E62" t="str">
        <f t="shared" si="0"/>
        <v>543045CU</v>
      </c>
      <c r="F62">
        <v>51.9</v>
      </c>
    </row>
    <row r="63" spans="1:6" x14ac:dyDescent="0.5">
      <c r="A63" t="s">
        <v>398</v>
      </c>
      <c r="B63" t="s">
        <v>189</v>
      </c>
      <c r="C63">
        <f>VLOOKUP(A63,ID!$A$1:$B$855,2,FALSE)</f>
        <v>502171</v>
      </c>
      <c r="D63" t="s">
        <v>1598</v>
      </c>
      <c r="E63" t="str">
        <f t="shared" si="0"/>
        <v>502171CU</v>
      </c>
      <c r="F63">
        <v>51.8</v>
      </c>
    </row>
    <row r="64" spans="1:6" x14ac:dyDescent="0.5">
      <c r="A64" t="s">
        <v>524</v>
      </c>
      <c r="B64" t="s">
        <v>471</v>
      </c>
      <c r="C64">
        <f>VLOOKUP(A64,ID!$A$1:$B$855,2,FALSE)</f>
        <v>656288</v>
      </c>
      <c r="D64" t="s">
        <v>1598</v>
      </c>
      <c r="E64" t="str">
        <f t="shared" si="0"/>
        <v>656288CU</v>
      </c>
      <c r="F64">
        <v>51.8</v>
      </c>
    </row>
    <row r="65" spans="1:6" x14ac:dyDescent="0.5">
      <c r="A65" t="s">
        <v>74</v>
      </c>
      <c r="B65" t="s">
        <v>75</v>
      </c>
      <c r="C65">
        <f>VLOOKUP(A65,ID!$A$1:$B$855,2,FALSE)</f>
        <v>543037</v>
      </c>
      <c r="D65" t="s">
        <v>1598</v>
      </c>
      <c r="E65" t="str">
        <f t="shared" si="0"/>
        <v>543037CU</v>
      </c>
      <c r="F65">
        <v>51.8</v>
      </c>
    </row>
    <row r="66" spans="1:6" x14ac:dyDescent="0.5">
      <c r="A66" t="s">
        <v>553</v>
      </c>
      <c r="B66" t="s">
        <v>189</v>
      </c>
      <c r="C66">
        <f>VLOOKUP(A66,ID!$A$1:$B$855,2,FALSE)</f>
        <v>681911</v>
      </c>
      <c r="D66" t="s">
        <v>1598</v>
      </c>
      <c r="E66" t="str">
        <f t="shared" si="0"/>
        <v>681911CU</v>
      </c>
      <c r="F66">
        <v>51.6</v>
      </c>
    </row>
    <row r="67" spans="1:6" x14ac:dyDescent="0.5">
      <c r="A67" t="s">
        <v>541</v>
      </c>
      <c r="B67" t="s">
        <v>605</v>
      </c>
      <c r="C67">
        <f>VLOOKUP(A67,ID!$A$1:$B$855,2,FALSE)</f>
        <v>518813</v>
      </c>
      <c r="D67" t="s">
        <v>1598</v>
      </c>
      <c r="E67" t="str">
        <f t="shared" ref="E67:E130" si="1">C67&amp;D67</f>
        <v>518813CU</v>
      </c>
      <c r="F67">
        <v>51.5</v>
      </c>
    </row>
    <row r="68" spans="1:6" x14ac:dyDescent="0.5">
      <c r="A68" t="s">
        <v>146</v>
      </c>
      <c r="B68" t="s">
        <v>147</v>
      </c>
      <c r="C68">
        <f>VLOOKUP(A68,ID!$A$1:$B$855,2,FALSE)</f>
        <v>608344</v>
      </c>
      <c r="D68" t="s">
        <v>1598</v>
      </c>
      <c r="E68" t="str">
        <f t="shared" si="1"/>
        <v>608344CU</v>
      </c>
      <c r="F68">
        <v>51</v>
      </c>
    </row>
    <row r="69" spans="1:6" x14ac:dyDescent="0.5">
      <c r="A69" t="s">
        <v>435</v>
      </c>
      <c r="B69" t="s">
        <v>436</v>
      </c>
      <c r="C69">
        <f>VLOOKUP(A69,ID!$A$1:$B$855,2,FALSE)</f>
        <v>676051</v>
      </c>
      <c r="D69" t="s">
        <v>1598</v>
      </c>
      <c r="E69" t="str">
        <f t="shared" si="1"/>
        <v>676051CU</v>
      </c>
      <c r="F69">
        <v>50.6</v>
      </c>
    </row>
    <row r="70" spans="1:6" x14ac:dyDescent="0.5">
      <c r="A70" t="s">
        <v>311</v>
      </c>
      <c r="B70" t="s">
        <v>312</v>
      </c>
      <c r="C70">
        <f>VLOOKUP(A70,ID!$A$1:$B$855,2,FALSE)</f>
        <v>641778</v>
      </c>
      <c r="D70" t="s">
        <v>1598</v>
      </c>
      <c r="E70" t="str">
        <f t="shared" si="1"/>
        <v>641778CU</v>
      </c>
      <c r="F70">
        <v>50.3</v>
      </c>
    </row>
    <row r="71" spans="1:6" x14ac:dyDescent="0.5">
      <c r="A71" t="s">
        <v>310</v>
      </c>
      <c r="B71" t="s">
        <v>229</v>
      </c>
      <c r="C71">
        <f>VLOOKUP(A71,ID!$A$1:$B$855,2,FALSE)</f>
        <v>519043</v>
      </c>
      <c r="D71" t="s">
        <v>1598</v>
      </c>
      <c r="E71" t="str">
        <f t="shared" si="1"/>
        <v>519043CU</v>
      </c>
      <c r="F71">
        <v>50.1</v>
      </c>
    </row>
    <row r="72" spans="1:6" x14ac:dyDescent="0.5">
      <c r="A72" t="s">
        <v>569</v>
      </c>
      <c r="B72" t="s">
        <v>570</v>
      </c>
      <c r="C72">
        <f>VLOOKUP(A72,ID!$A$1:$B$855,2,FALSE)</f>
        <v>660853</v>
      </c>
      <c r="D72" t="s">
        <v>1598</v>
      </c>
      <c r="E72" t="str">
        <f t="shared" si="1"/>
        <v>660853CU</v>
      </c>
      <c r="F72">
        <v>50.1</v>
      </c>
    </row>
    <row r="73" spans="1:6" x14ac:dyDescent="0.5">
      <c r="A73" t="s">
        <v>206</v>
      </c>
      <c r="B73" t="s">
        <v>207</v>
      </c>
      <c r="C73">
        <f>VLOOKUP(A73,ID!$A$1:$B$855,2,FALSE)</f>
        <v>547943</v>
      </c>
      <c r="D73" t="s">
        <v>1598</v>
      </c>
      <c r="E73" t="str">
        <f t="shared" si="1"/>
        <v>547943CU</v>
      </c>
      <c r="F73">
        <v>50</v>
      </c>
    </row>
    <row r="74" spans="1:6" x14ac:dyDescent="0.5">
      <c r="A74" t="s">
        <v>240</v>
      </c>
      <c r="B74" t="s">
        <v>241</v>
      </c>
      <c r="C74">
        <f>VLOOKUP(A74,ID!$A$1:$B$855,2,FALSE)</f>
        <v>592836</v>
      </c>
      <c r="D74" t="s">
        <v>1598</v>
      </c>
      <c r="E74" t="str">
        <f t="shared" si="1"/>
        <v>592836CU</v>
      </c>
      <c r="F74">
        <v>49.5</v>
      </c>
    </row>
    <row r="75" spans="1:6" x14ac:dyDescent="0.5">
      <c r="A75" t="s">
        <v>839</v>
      </c>
      <c r="B75" t="s">
        <v>790</v>
      </c>
      <c r="C75">
        <f>VLOOKUP(A75,ID!$A$1:$B$855,2,FALSE)</f>
        <v>664157</v>
      </c>
      <c r="D75" t="s">
        <v>1598</v>
      </c>
      <c r="E75" t="str">
        <f t="shared" si="1"/>
        <v>664157CU</v>
      </c>
      <c r="F75">
        <v>49.4</v>
      </c>
    </row>
    <row r="76" spans="1:6" x14ac:dyDescent="0.5">
      <c r="A76" t="s">
        <v>879</v>
      </c>
      <c r="B76" t="s">
        <v>880</v>
      </c>
      <c r="C76">
        <f>VLOOKUP(A76,ID!$A$1:$B$855,2,FALSE)</f>
        <v>605441</v>
      </c>
      <c r="D76" t="s">
        <v>1598</v>
      </c>
      <c r="E76" t="str">
        <f t="shared" si="1"/>
        <v>605441CU</v>
      </c>
      <c r="F76">
        <v>49.4</v>
      </c>
    </row>
    <row r="77" spans="1:6" x14ac:dyDescent="0.5">
      <c r="A77" t="s">
        <v>470</v>
      </c>
      <c r="B77" t="s">
        <v>471</v>
      </c>
      <c r="C77">
        <f>VLOOKUP(A77,ID!$A$1:$B$855,2,FALSE)</f>
        <v>643377</v>
      </c>
      <c r="D77" t="s">
        <v>1598</v>
      </c>
      <c r="E77" t="str">
        <f t="shared" si="1"/>
        <v>643377CU</v>
      </c>
      <c r="F77">
        <v>49.3</v>
      </c>
    </row>
    <row r="78" spans="1:6" x14ac:dyDescent="0.5">
      <c r="A78" t="s">
        <v>527</v>
      </c>
      <c r="B78" t="s">
        <v>511</v>
      </c>
      <c r="C78">
        <f>VLOOKUP(A78,ID!$A$1:$B$855,2,FALSE)</f>
        <v>669060</v>
      </c>
      <c r="D78" t="s">
        <v>1598</v>
      </c>
      <c r="E78" t="str">
        <f t="shared" si="1"/>
        <v>669060CU</v>
      </c>
      <c r="F78">
        <v>49.1</v>
      </c>
    </row>
    <row r="79" spans="1:6" x14ac:dyDescent="0.5">
      <c r="A79" t="s">
        <v>538</v>
      </c>
      <c r="B79" t="s">
        <v>229</v>
      </c>
      <c r="C79">
        <f>VLOOKUP(A79,ID!$A$1:$B$855,2,FALSE)</f>
        <v>641582</v>
      </c>
      <c r="D79" t="s">
        <v>1598</v>
      </c>
      <c r="E79" t="str">
        <f t="shared" si="1"/>
        <v>641582CU</v>
      </c>
      <c r="F79">
        <v>48.5</v>
      </c>
    </row>
    <row r="80" spans="1:6" x14ac:dyDescent="0.5">
      <c r="A80" t="s">
        <v>864</v>
      </c>
      <c r="B80" t="s">
        <v>177</v>
      </c>
      <c r="C80">
        <f>VLOOKUP(A80,ID!$A$1:$B$855,2,FALSE)</f>
        <v>488748</v>
      </c>
      <c r="D80" t="s">
        <v>1598</v>
      </c>
      <c r="E80" t="str">
        <f t="shared" si="1"/>
        <v>488748CU</v>
      </c>
      <c r="F80">
        <v>48.1</v>
      </c>
    </row>
    <row r="81" spans="1:6" x14ac:dyDescent="0.5">
      <c r="A81" t="s">
        <v>136</v>
      </c>
      <c r="B81" t="s">
        <v>418</v>
      </c>
      <c r="C81">
        <f>VLOOKUP(A81,ID!$A$1:$B$855,2,FALSE)</f>
        <v>448179</v>
      </c>
      <c r="D81" t="s">
        <v>1598</v>
      </c>
      <c r="E81" t="str">
        <f t="shared" si="1"/>
        <v>448179CU</v>
      </c>
      <c r="F81">
        <v>47.9</v>
      </c>
    </row>
    <row r="82" spans="1:6" x14ac:dyDescent="0.5">
      <c r="A82" t="s">
        <v>842</v>
      </c>
      <c r="B82" t="s">
        <v>720</v>
      </c>
      <c r="C82">
        <f>VLOOKUP(A82,ID!$A$1:$B$855,2,FALSE)</f>
        <v>664054</v>
      </c>
      <c r="D82" t="s">
        <v>1598</v>
      </c>
      <c r="E82" t="str">
        <f t="shared" si="1"/>
        <v>664054CU</v>
      </c>
      <c r="F82">
        <v>47.6</v>
      </c>
    </row>
    <row r="83" spans="1:6" x14ac:dyDescent="0.5">
      <c r="A83" t="s">
        <v>277</v>
      </c>
      <c r="B83" t="s">
        <v>229</v>
      </c>
      <c r="C83">
        <f>VLOOKUP(A83,ID!$A$1:$B$855,2,FALSE)</f>
        <v>518774</v>
      </c>
      <c r="D83" t="s">
        <v>1598</v>
      </c>
      <c r="E83" t="str">
        <f t="shared" si="1"/>
        <v>518774CU</v>
      </c>
      <c r="F83">
        <v>47.5</v>
      </c>
    </row>
    <row r="84" spans="1:6" x14ac:dyDescent="0.5">
      <c r="A84" t="s">
        <v>822</v>
      </c>
      <c r="B84" t="s">
        <v>823</v>
      </c>
      <c r="C84">
        <f>VLOOKUP(A84,ID!$A$1:$B$855,2,FALSE)</f>
        <v>623485</v>
      </c>
      <c r="D84" t="s">
        <v>1598</v>
      </c>
      <c r="E84" t="str">
        <f t="shared" si="1"/>
        <v>623485CU</v>
      </c>
      <c r="F84">
        <v>47.4</v>
      </c>
    </row>
    <row r="85" spans="1:6" x14ac:dyDescent="0.5">
      <c r="A85" t="s">
        <v>499</v>
      </c>
      <c r="B85" t="s">
        <v>753</v>
      </c>
      <c r="C85">
        <f>VLOOKUP(A85,ID!$A$1:$B$855,2,FALSE)</f>
        <v>669330</v>
      </c>
      <c r="D85" t="s">
        <v>1598</v>
      </c>
      <c r="E85" t="str">
        <f t="shared" si="1"/>
        <v>669330CU</v>
      </c>
      <c r="F85">
        <v>47.2</v>
      </c>
    </row>
    <row r="86" spans="1:6" x14ac:dyDescent="0.5">
      <c r="A86" t="s">
        <v>387</v>
      </c>
      <c r="B86" t="s">
        <v>388</v>
      </c>
      <c r="C86">
        <f>VLOOKUP(A86,ID!$A$1:$B$855,2,FALSE)</f>
        <v>621242</v>
      </c>
      <c r="D86" t="s">
        <v>1598</v>
      </c>
      <c r="E86" t="str">
        <f t="shared" si="1"/>
        <v>621242CU</v>
      </c>
      <c r="F86">
        <v>47.2</v>
      </c>
    </row>
    <row r="87" spans="1:6" x14ac:dyDescent="0.5">
      <c r="A87" t="s">
        <v>644</v>
      </c>
      <c r="B87" t="s">
        <v>645</v>
      </c>
      <c r="C87">
        <f>VLOOKUP(A87,ID!$A$1:$B$855,2,FALSE)</f>
        <v>596112</v>
      </c>
      <c r="D87" t="s">
        <v>1598</v>
      </c>
      <c r="E87" t="str">
        <f t="shared" si="1"/>
        <v>596112CU</v>
      </c>
      <c r="F87">
        <v>46.9</v>
      </c>
    </row>
    <row r="88" spans="1:6" x14ac:dyDescent="0.5">
      <c r="A88" t="s">
        <v>72</v>
      </c>
      <c r="B88" t="s">
        <v>73</v>
      </c>
      <c r="C88">
        <f>VLOOKUP(A88,ID!$A$1:$B$855,2,FALSE)</f>
        <v>607074</v>
      </c>
      <c r="D88" t="s">
        <v>1598</v>
      </c>
      <c r="E88" t="str">
        <f t="shared" si="1"/>
        <v>607074CU</v>
      </c>
      <c r="F88">
        <v>46.7</v>
      </c>
    </row>
    <row r="89" spans="1:6" x14ac:dyDescent="0.5">
      <c r="A89" t="s">
        <v>426</v>
      </c>
      <c r="B89" t="s">
        <v>427</v>
      </c>
      <c r="C89">
        <f>VLOOKUP(A89,ID!$A$1:$B$855,2,FALSE)</f>
        <v>543339</v>
      </c>
      <c r="D89" t="s">
        <v>1598</v>
      </c>
      <c r="E89" t="str">
        <f t="shared" si="1"/>
        <v>543339CU</v>
      </c>
      <c r="F89">
        <v>46.4</v>
      </c>
    </row>
    <row r="90" spans="1:6" x14ac:dyDescent="0.5">
      <c r="A90" t="s">
        <v>431</v>
      </c>
      <c r="B90" t="s">
        <v>432</v>
      </c>
      <c r="C90">
        <f>VLOOKUP(A90,ID!$A$1:$B$855,2,FALSE)</f>
        <v>660623</v>
      </c>
      <c r="D90" t="s">
        <v>1598</v>
      </c>
      <c r="E90" t="str">
        <f t="shared" si="1"/>
        <v>660623CU</v>
      </c>
      <c r="F90">
        <v>46.2</v>
      </c>
    </row>
    <row r="91" spans="1:6" x14ac:dyDescent="0.5">
      <c r="A91" t="s">
        <v>256</v>
      </c>
      <c r="B91" t="s">
        <v>170</v>
      </c>
      <c r="C91">
        <f>VLOOKUP(A91,ID!$A$1:$B$855,2,FALSE)</f>
        <v>459429</v>
      </c>
      <c r="D91" t="s">
        <v>1598</v>
      </c>
      <c r="E91" t="str">
        <f t="shared" si="1"/>
        <v>459429CU</v>
      </c>
      <c r="F91">
        <v>46.1</v>
      </c>
    </row>
    <row r="92" spans="1:6" x14ac:dyDescent="0.5">
      <c r="A92" t="s">
        <v>509</v>
      </c>
      <c r="B92" t="s">
        <v>57</v>
      </c>
      <c r="C92">
        <f>VLOOKUP(A92,ID!$A$1:$B$855,2,FALSE)</f>
        <v>641793</v>
      </c>
      <c r="D92" t="s">
        <v>1598</v>
      </c>
      <c r="E92" t="str">
        <f t="shared" si="1"/>
        <v>641793CU</v>
      </c>
      <c r="F92">
        <v>46</v>
      </c>
    </row>
    <row r="93" spans="1:6" x14ac:dyDescent="0.5">
      <c r="A93" t="s">
        <v>899</v>
      </c>
      <c r="B93" t="s">
        <v>900</v>
      </c>
      <c r="C93">
        <f>VLOOKUP(A93,ID!$A$1:$B$855,2,FALSE)</f>
        <v>672282</v>
      </c>
      <c r="D93" t="s">
        <v>1598</v>
      </c>
      <c r="E93" t="str">
        <f t="shared" si="1"/>
        <v>672282CU</v>
      </c>
      <c r="F93">
        <v>45.9</v>
      </c>
    </row>
    <row r="94" spans="1:6" x14ac:dyDescent="0.5">
      <c r="A94" t="s">
        <v>376</v>
      </c>
      <c r="B94" t="s">
        <v>85</v>
      </c>
      <c r="C94">
        <f>VLOOKUP(A94,ID!$A$1:$B$855,2,FALSE)</f>
        <v>676477</v>
      </c>
      <c r="D94" t="s">
        <v>1598</v>
      </c>
      <c r="E94" t="str">
        <f t="shared" si="1"/>
        <v>676477CU</v>
      </c>
      <c r="F94">
        <v>45.8</v>
      </c>
    </row>
    <row r="95" spans="1:6" x14ac:dyDescent="0.5">
      <c r="A95" t="s">
        <v>28</v>
      </c>
      <c r="B95" t="s">
        <v>29</v>
      </c>
      <c r="C95">
        <f>VLOOKUP(A95,ID!$A$1:$B$855,2,FALSE)</f>
        <v>592332</v>
      </c>
      <c r="D95" t="s">
        <v>1598</v>
      </c>
      <c r="E95" t="str">
        <f t="shared" si="1"/>
        <v>592332CU</v>
      </c>
      <c r="F95">
        <v>45.7</v>
      </c>
    </row>
    <row r="96" spans="1:6" x14ac:dyDescent="0.5">
      <c r="A96" t="s">
        <v>1030</v>
      </c>
      <c r="B96" t="s">
        <v>565</v>
      </c>
      <c r="C96">
        <f>VLOOKUP(A96,ID!$A$1:$B$855,2,FALSE)</f>
        <v>656818</v>
      </c>
      <c r="D96" t="s">
        <v>1598</v>
      </c>
      <c r="E96" t="str">
        <f t="shared" si="1"/>
        <v>656818CU</v>
      </c>
      <c r="F96">
        <v>45.6</v>
      </c>
    </row>
    <row r="97" spans="1:6" x14ac:dyDescent="0.5">
      <c r="A97" t="s">
        <v>354</v>
      </c>
      <c r="B97" t="s">
        <v>203</v>
      </c>
      <c r="C97">
        <f>VLOOKUP(A97,ID!$A$1:$B$855,2,FALSE)</f>
        <v>453178</v>
      </c>
      <c r="D97" t="s">
        <v>1598</v>
      </c>
      <c r="E97" t="str">
        <f t="shared" si="1"/>
        <v>453178CU</v>
      </c>
      <c r="F97">
        <v>45.4</v>
      </c>
    </row>
    <row r="98" spans="1:6" x14ac:dyDescent="0.5">
      <c r="A98" t="s">
        <v>40</v>
      </c>
      <c r="B98" t="s">
        <v>41</v>
      </c>
      <c r="C98">
        <f>VLOOKUP(A98,ID!$A$1:$B$855,2,FALSE)</f>
        <v>601713</v>
      </c>
      <c r="D98" t="s">
        <v>1598</v>
      </c>
      <c r="E98" t="str">
        <f t="shared" si="1"/>
        <v>601713CU</v>
      </c>
      <c r="F98">
        <v>45.3</v>
      </c>
    </row>
    <row r="99" spans="1:6" x14ac:dyDescent="0.5">
      <c r="A99" t="s">
        <v>281</v>
      </c>
      <c r="B99" t="s">
        <v>282</v>
      </c>
      <c r="C99">
        <f>VLOOKUP(A99,ID!$A$1:$B$855,2,FALSE)</f>
        <v>593144</v>
      </c>
      <c r="D99" t="s">
        <v>1598</v>
      </c>
      <c r="E99" t="str">
        <f t="shared" si="1"/>
        <v>593144CU</v>
      </c>
      <c r="F99">
        <v>45.3</v>
      </c>
    </row>
    <row r="100" spans="1:6" x14ac:dyDescent="0.5">
      <c r="A100" t="s">
        <v>781</v>
      </c>
      <c r="B100" t="s">
        <v>41</v>
      </c>
      <c r="C100">
        <f>VLOOKUP(A100,ID!$A$1:$B$855,2,FALSE)</f>
        <v>683232</v>
      </c>
      <c r="D100" t="s">
        <v>1598</v>
      </c>
      <c r="E100" t="str">
        <f t="shared" si="1"/>
        <v>683232CU</v>
      </c>
      <c r="F100">
        <v>45.2</v>
      </c>
    </row>
    <row r="101" spans="1:6" x14ac:dyDescent="0.5">
      <c r="A101" t="s">
        <v>917</v>
      </c>
      <c r="B101" t="s">
        <v>251</v>
      </c>
      <c r="C101">
        <f>VLOOKUP(A101,ID!$A$1:$B$855,2,FALSE)</f>
        <v>657746</v>
      </c>
      <c r="D101" t="s">
        <v>1598</v>
      </c>
      <c r="E101" t="str">
        <f t="shared" si="1"/>
        <v>657746CU</v>
      </c>
      <c r="F101">
        <v>45</v>
      </c>
    </row>
    <row r="102" spans="1:6" x14ac:dyDescent="0.5">
      <c r="A102" t="s">
        <v>634</v>
      </c>
      <c r="B102" t="s">
        <v>520</v>
      </c>
      <c r="C102">
        <f>VLOOKUP(A102,ID!$A$1:$B$855,2,FALSE)</f>
        <v>676684</v>
      </c>
      <c r="D102" t="s">
        <v>1598</v>
      </c>
      <c r="E102" t="str">
        <f t="shared" si="1"/>
        <v>676684CU</v>
      </c>
      <c r="F102">
        <v>44.5</v>
      </c>
    </row>
    <row r="103" spans="1:6" x14ac:dyDescent="0.5">
      <c r="A103" t="s">
        <v>462</v>
      </c>
      <c r="B103" t="s">
        <v>463</v>
      </c>
      <c r="C103">
        <f>VLOOKUP(A103,ID!$A$1:$B$855,2,FALSE)</f>
        <v>527048</v>
      </c>
      <c r="D103" t="s">
        <v>1598</v>
      </c>
      <c r="E103" t="str">
        <f t="shared" si="1"/>
        <v>527048CU</v>
      </c>
      <c r="F103">
        <v>44.3</v>
      </c>
    </row>
    <row r="104" spans="1:6" x14ac:dyDescent="0.5">
      <c r="A104" t="s">
        <v>180</v>
      </c>
      <c r="B104" t="s">
        <v>181</v>
      </c>
      <c r="C104">
        <f>VLOOKUP(A104,ID!$A$1:$B$855,2,FALSE)</f>
        <v>607644</v>
      </c>
      <c r="D104" t="s">
        <v>1598</v>
      </c>
      <c r="E104" t="str">
        <f t="shared" si="1"/>
        <v>607644CU</v>
      </c>
      <c r="F104">
        <v>44.1</v>
      </c>
    </row>
    <row r="105" spans="1:6" x14ac:dyDescent="0.5">
      <c r="A105" t="s">
        <v>602</v>
      </c>
      <c r="B105" t="s">
        <v>488</v>
      </c>
      <c r="C105">
        <f>VLOOKUP(A105,ID!$A$1:$B$855,2,FALSE)</f>
        <v>622766</v>
      </c>
      <c r="D105" t="s">
        <v>1598</v>
      </c>
      <c r="E105" t="str">
        <f t="shared" si="1"/>
        <v>622766CU</v>
      </c>
      <c r="F105">
        <v>43.8</v>
      </c>
    </row>
    <row r="106" spans="1:6" x14ac:dyDescent="0.5">
      <c r="A106" t="s">
        <v>468</v>
      </c>
      <c r="B106" t="s">
        <v>147</v>
      </c>
      <c r="C106">
        <f>VLOOKUP(A106,ID!$A$1:$B$855,2,FALSE)</f>
        <v>642121</v>
      </c>
      <c r="D106" t="s">
        <v>1598</v>
      </c>
      <c r="E106" t="str">
        <f t="shared" si="1"/>
        <v>642121CU</v>
      </c>
      <c r="F106">
        <v>43.6</v>
      </c>
    </row>
    <row r="107" spans="1:6" x14ac:dyDescent="0.5">
      <c r="A107" t="s">
        <v>496</v>
      </c>
      <c r="B107" t="s">
        <v>447</v>
      </c>
      <c r="C107">
        <f>VLOOKUP(A107,ID!$A$1:$B$855,2,FALSE)</f>
        <v>607572</v>
      </c>
      <c r="D107" t="s">
        <v>1598</v>
      </c>
      <c r="E107" t="str">
        <f t="shared" si="1"/>
        <v>607572CU</v>
      </c>
      <c r="F107">
        <v>43.6</v>
      </c>
    </row>
    <row r="108" spans="1:6" x14ac:dyDescent="0.5">
      <c r="A108" t="s">
        <v>460</v>
      </c>
      <c r="B108" t="s">
        <v>305</v>
      </c>
      <c r="C108">
        <f>VLOOKUP(A108,ID!$A$1:$B$855,2,FALSE)</f>
        <v>622250</v>
      </c>
      <c r="D108" t="s">
        <v>1598</v>
      </c>
      <c r="E108" t="str">
        <f t="shared" si="1"/>
        <v>622250CU</v>
      </c>
      <c r="F108">
        <v>43</v>
      </c>
    </row>
    <row r="109" spans="1:6" x14ac:dyDescent="0.5">
      <c r="A109" t="s">
        <v>459</v>
      </c>
      <c r="B109" t="s">
        <v>291</v>
      </c>
      <c r="C109">
        <f>VLOOKUP(A109,ID!$A$1:$B$855,2,FALSE)</f>
        <v>669456</v>
      </c>
      <c r="D109" t="s">
        <v>1598</v>
      </c>
      <c r="E109" t="str">
        <f t="shared" si="1"/>
        <v>669456CU</v>
      </c>
      <c r="F109">
        <v>42.6</v>
      </c>
    </row>
    <row r="110" spans="1:6" x14ac:dyDescent="0.5">
      <c r="A110" t="s">
        <v>120</v>
      </c>
      <c r="B110" t="s">
        <v>121</v>
      </c>
      <c r="C110">
        <f>VLOOKUP(A110,ID!$A$1:$B$855,2,FALSE)</f>
        <v>663474</v>
      </c>
      <c r="D110" t="s">
        <v>1598</v>
      </c>
      <c r="E110" t="str">
        <f t="shared" si="1"/>
        <v>663474CU</v>
      </c>
      <c r="F110">
        <v>42.3</v>
      </c>
    </row>
    <row r="111" spans="1:6" x14ac:dyDescent="0.5">
      <c r="A111" t="s">
        <v>655</v>
      </c>
      <c r="B111" t="s">
        <v>656</v>
      </c>
      <c r="C111">
        <f>VLOOKUP(A111,ID!$A$1:$B$855,2,FALSE)</f>
        <v>663770</v>
      </c>
      <c r="D111" t="s">
        <v>1598</v>
      </c>
      <c r="E111" t="str">
        <f t="shared" si="1"/>
        <v>663770CU</v>
      </c>
      <c r="F111">
        <v>41.7</v>
      </c>
    </row>
    <row r="112" spans="1:6" x14ac:dyDescent="0.5">
      <c r="A112" t="s">
        <v>564</v>
      </c>
      <c r="B112" t="s">
        <v>565</v>
      </c>
      <c r="C112">
        <f>VLOOKUP(A112,ID!$A$1:$B$855,2,FALSE)</f>
        <v>641401</v>
      </c>
      <c r="D112" t="s">
        <v>1598</v>
      </c>
      <c r="E112" t="str">
        <f t="shared" si="1"/>
        <v>641401CU</v>
      </c>
      <c r="F112">
        <v>41.5</v>
      </c>
    </row>
    <row r="113" spans="1:6" x14ac:dyDescent="0.5">
      <c r="A113" t="s">
        <v>512</v>
      </c>
      <c r="B113" t="s">
        <v>631</v>
      </c>
      <c r="C113">
        <f>VLOOKUP(A113,ID!$A$1:$B$855,2,FALSE)</f>
        <v>448855</v>
      </c>
      <c r="D113" t="s">
        <v>1598</v>
      </c>
      <c r="E113" t="str">
        <f t="shared" si="1"/>
        <v>448855CU</v>
      </c>
      <c r="F113">
        <v>40.700000000000003</v>
      </c>
    </row>
    <row r="114" spans="1:6" x14ac:dyDescent="0.5">
      <c r="A114" t="s">
        <v>1029</v>
      </c>
      <c r="B114" t="s">
        <v>229</v>
      </c>
      <c r="C114">
        <f>VLOOKUP(A114,ID!$A$1:$B$855,2,FALSE)</f>
        <v>621381</v>
      </c>
      <c r="D114" t="s">
        <v>1598</v>
      </c>
      <c r="E114" t="str">
        <f t="shared" si="1"/>
        <v>621381CU</v>
      </c>
      <c r="F114">
        <v>40.700000000000003</v>
      </c>
    </row>
    <row r="115" spans="1:6" x14ac:dyDescent="0.5">
      <c r="A115" t="s">
        <v>496</v>
      </c>
      <c r="B115" t="s">
        <v>497</v>
      </c>
      <c r="C115">
        <f>VLOOKUP(A115,ID!$A$1:$B$855,2,FALSE)</f>
        <v>607572</v>
      </c>
      <c r="D115" t="s">
        <v>1598</v>
      </c>
      <c r="E115" t="str">
        <f t="shared" si="1"/>
        <v>607572CU</v>
      </c>
      <c r="F115">
        <v>40.6</v>
      </c>
    </row>
    <row r="116" spans="1:6" x14ac:dyDescent="0.5">
      <c r="A116" t="s">
        <v>408</v>
      </c>
      <c r="B116" t="s">
        <v>161</v>
      </c>
      <c r="C116">
        <f>VLOOKUP(A116,ID!$A$1:$B$855,2,FALSE)</f>
        <v>608716</v>
      </c>
      <c r="D116" t="s">
        <v>1598</v>
      </c>
      <c r="E116" t="str">
        <f t="shared" si="1"/>
        <v>608716CU</v>
      </c>
      <c r="F116">
        <v>40.1</v>
      </c>
    </row>
    <row r="117" spans="1:6" x14ac:dyDescent="0.5">
      <c r="A117" t="s">
        <v>318</v>
      </c>
      <c r="B117" t="s">
        <v>189</v>
      </c>
      <c r="C117">
        <f>VLOOKUP(A117,ID!$A$1:$B$855,2,FALSE)</f>
        <v>517008</v>
      </c>
      <c r="D117" t="s">
        <v>1598</v>
      </c>
      <c r="E117" t="str">
        <f t="shared" si="1"/>
        <v>517008CU</v>
      </c>
      <c r="F117">
        <v>39.6</v>
      </c>
    </row>
    <row r="118" spans="1:6" x14ac:dyDescent="0.5">
      <c r="A118" t="s">
        <v>480</v>
      </c>
      <c r="B118" t="s">
        <v>481</v>
      </c>
      <c r="C118">
        <f>VLOOKUP(A118,ID!$A$1:$B$855,2,FALSE)</f>
        <v>670280</v>
      </c>
      <c r="D118" t="s">
        <v>1598</v>
      </c>
      <c r="E118" t="str">
        <f t="shared" si="1"/>
        <v>670280CU</v>
      </c>
      <c r="F118">
        <v>39.6</v>
      </c>
    </row>
    <row r="119" spans="1:6" x14ac:dyDescent="0.5">
      <c r="A119" t="s">
        <v>106</v>
      </c>
      <c r="B119" t="s">
        <v>107</v>
      </c>
      <c r="C119">
        <f>VLOOKUP(A119,ID!$A$1:$B$855,2,FALSE)</f>
        <v>543135</v>
      </c>
      <c r="D119" t="s">
        <v>1598</v>
      </c>
      <c r="E119" t="str">
        <f t="shared" si="1"/>
        <v>543135CU</v>
      </c>
      <c r="F119">
        <v>39.1</v>
      </c>
    </row>
    <row r="120" spans="1:6" x14ac:dyDescent="0.5">
      <c r="A120" t="s">
        <v>326</v>
      </c>
      <c r="B120" t="s">
        <v>303</v>
      </c>
      <c r="C120">
        <f>VLOOKUP(A120,ID!$A$1:$B$855,2,FALSE)</f>
        <v>657277</v>
      </c>
      <c r="D120" t="s">
        <v>1598</v>
      </c>
      <c r="E120" t="str">
        <f t="shared" si="1"/>
        <v>657277CU</v>
      </c>
      <c r="F120">
        <v>38.9</v>
      </c>
    </row>
    <row r="121" spans="1:6" x14ac:dyDescent="0.5">
      <c r="A121" t="s">
        <v>320</v>
      </c>
      <c r="B121" t="s">
        <v>229</v>
      </c>
      <c r="C121">
        <f>VLOOKUP(A121,ID!$A$1:$B$855,2,FALSE)</f>
        <v>605538</v>
      </c>
      <c r="D121" t="s">
        <v>1598</v>
      </c>
      <c r="E121" t="str">
        <f t="shared" si="1"/>
        <v>605538CU</v>
      </c>
      <c r="F121">
        <v>38.700000000000003</v>
      </c>
    </row>
    <row r="122" spans="1:6" x14ac:dyDescent="0.5">
      <c r="A122" t="s">
        <v>948</v>
      </c>
      <c r="B122" t="s">
        <v>37</v>
      </c>
      <c r="C122">
        <f>VLOOKUP(A122,ID!$A$1:$B$855,2,FALSE)</f>
        <v>452027</v>
      </c>
      <c r="D122" t="s">
        <v>1598</v>
      </c>
      <c r="E122" t="str">
        <f t="shared" si="1"/>
        <v>452027CU</v>
      </c>
      <c r="F122">
        <v>38.299999999999997</v>
      </c>
    </row>
    <row r="123" spans="1:6" x14ac:dyDescent="0.5">
      <c r="A123" t="s">
        <v>1028</v>
      </c>
      <c r="B123" t="s">
        <v>177</v>
      </c>
      <c r="C123">
        <f>VLOOKUP(A123,ID!$A$1:$B$855,2,FALSE)</f>
        <v>664682</v>
      </c>
      <c r="D123" t="s">
        <v>1598</v>
      </c>
      <c r="E123" t="str">
        <f t="shared" si="1"/>
        <v>664682CU</v>
      </c>
      <c r="F123">
        <v>38.1</v>
      </c>
    </row>
    <row r="124" spans="1:6" x14ac:dyDescent="0.5">
      <c r="A124" t="s">
        <v>190</v>
      </c>
      <c r="B124" t="s">
        <v>191</v>
      </c>
      <c r="C124">
        <f>VLOOKUP(A124,ID!$A$1:$B$855,2,FALSE)</f>
        <v>669211</v>
      </c>
      <c r="D124" t="s">
        <v>1598</v>
      </c>
      <c r="E124" t="str">
        <f t="shared" si="1"/>
        <v>669211CU</v>
      </c>
      <c r="F124">
        <v>38.1</v>
      </c>
    </row>
    <row r="125" spans="1:6" x14ac:dyDescent="0.5">
      <c r="A125" t="s">
        <v>539</v>
      </c>
      <c r="B125" t="s">
        <v>1027</v>
      </c>
      <c r="C125">
        <f>VLOOKUP(A125,ID!$A$1:$B$855,2,FALSE)</f>
        <v>606424</v>
      </c>
      <c r="D125" t="s">
        <v>1598</v>
      </c>
      <c r="E125" t="str">
        <f t="shared" si="1"/>
        <v>606424CU</v>
      </c>
      <c r="F125">
        <v>37.9</v>
      </c>
    </row>
    <row r="126" spans="1:6" x14ac:dyDescent="0.5">
      <c r="A126" t="s">
        <v>138</v>
      </c>
      <c r="B126" t="s">
        <v>139</v>
      </c>
      <c r="C126">
        <f>VLOOKUP(A126,ID!$A$1:$B$855,2,FALSE)</f>
        <v>605400</v>
      </c>
      <c r="D126" t="s">
        <v>1598</v>
      </c>
      <c r="E126" t="str">
        <f t="shared" si="1"/>
        <v>605400CU</v>
      </c>
      <c r="F126">
        <v>37.5</v>
      </c>
    </row>
    <row r="127" spans="1:6" x14ac:dyDescent="0.5">
      <c r="A127" t="s">
        <v>322</v>
      </c>
      <c r="B127" t="s">
        <v>181</v>
      </c>
      <c r="C127">
        <f>VLOOKUP(A127,ID!$A$1:$B$855,2,FALSE)</f>
        <v>607231</v>
      </c>
      <c r="D127" t="s">
        <v>1598</v>
      </c>
      <c r="E127" t="str">
        <f t="shared" si="1"/>
        <v>607231CU</v>
      </c>
      <c r="F127">
        <v>37.200000000000003</v>
      </c>
    </row>
    <row r="128" spans="1:6" x14ac:dyDescent="0.5">
      <c r="A128" t="s">
        <v>503</v>
      </c>
      <c r="B128" t="s">
        <v>427</v>
      </c>
      <c r="C128">
        <f>VLOOKUP(A128,ID!$A$1:$B$855,2,FALSE)</f>
        <v>594965</v>
      </c>
      <c r="D128" t="s">
        <v>1598</v>
      </c>
      <c r="E128" t="str">
        <f t="shared" si="1"/>
        <v>594965CU</v>
      </c>
      <c r="F128">
        <v>36.4</v>
      </c>
    </row>
    <row r="129" spans="1:6" x14ac:dyDescent="0.5">
      <c r="A129" t="s">
        <v>443</v>
      </c>
      <c r="B129" t="s">
        <v>251</v>
      </c>
      <c r="C129">
        <f>VLOOKUP(A129,ID!$A$1:$B$855,2,FALSE)</f>
        <v>605130</v>
      </c>
      <c r="D129" t="s">
        <v>1598</v>
      </c>
      <c r="E129" t="str">
        <f t="shared" si="1"/>
        <v>605130CU</v>
      </c>
      <c r="F129">
        <v>36.200000000000003</v>
      </c>
    </row>
    <row r="130" spans="1:6" x14ac:dyDescent="0.5">
      <c r="A130" t="s">
        <v>951</v>
      </c>
      <c r="B130" t="s">
        <v>882</v>
      </c>
      <c r="C130">
        <f>VLOOKUP(A130,ID!$A$1:$B$855,2,FALSE)</f>
        <v>543548</v>
      </c>
      <c r="D130" t="s">
        <v>1598</v>
      </c>
      <c r="E130" t="str">
        <f t="shared" si="1"/>
        <v>543548CU</v>
      </c>
      <c r="F130">
        <v>35.799999999999997</v>
      </c>
    </row>
    <row r="131" spans="1:6" x14ac:dyDescent="0.5">
      <c r="A131" t="s">
        <v>532</v>
      </c>
      <c r="B131" t="s">
        <v>533</v>
      </c>
      <c r="C131">
        <f>VLOOKUP(A131,ID!$A$1:$B$855,2,FALSE)</f>
        <v>518633</v>
      </c>
      <c r="D131" t="s">
        <v>1598</v>
      </c>
      <c r="E131" t="str">
        <f t="shared" ref="E131:E178" si="2">C131&amp;D131</f>
        <v>518633CU</v>
      </c>
      <c r="F131">
        <v>35.799999999999997</v>
      </c>
    </row>
    <row r="132" spans="1:6" x14ac:dyDescent="0.5">
      <c r="A132" t="s">
        <v>290</v>
      </c>
      <c r="B132" t="s">
        <v>291</v>
      </c>
      <c r="C132">
        <f>VLOOKUP(A132,ID!$A$1:$B$855,2,FALSE)</f>
        <v>663556</v>
      </c>
      <c r="D132" t="s">
        <v>1598</v>
      </c>
      <c r="E132" t="str">
        <f t="shared" si="2"/>
        <v>663556CU</v>
      </c>
      <c r="F132">
        <v>35.700000000000003</v>
      </c>
    </row>
    <row r="133" spans="1:6" x14ac:dyDescent="0.5">
      <c r="A133" t="s">
        <v>292</v>
      </c>
      <c r="B133" t="s">
        <v>924</v>
      </c>
      <c r="C133">
        <f>VLOOKUP(A133,ID!$A$1:$B$855,2,FALSE)</f>
        <v>621219</v>
      </c>
      <c r="D133" t="s">
        <v>1598</v>
      </c>
      <c r="E133" t="str">
        <f t="shared" si="2"/>
        <v>621219CU</v>
      </c>
      <c r="F133">
        <v>35.700000000000003</v>
      </c>
    </row>
    <row r="134" spans="1:6" x14ac:dyDescent="0.5">
      <c r="A134" t="s">
        <v>952</v>
      </c>
      <c r="B134" t="s">
        <v>953</v>
      </c>
      <c r="C134">
        <f>VLOOKUP(A134,ID!$A$1:$B$855,2,FALSE)</f>
        <v>641726</v>
      </c>
      <c r="D134" t="s">
        <v>1598</v>
      </c>
      <c r="E134" t="str">
        <f t="shared" si="2"/>
        <v>641726CU</v>
      </c>
      <c r="F134">
        <v>35.6</v>
      </c>
    </row>
    <row r="135" spans="1:6" x14ac:dyDescent="0.5">
      <c r="A135" t="s">
        <v>269</v>
      </c>
      <c r="B135" t="s">
        <v>270</v>
      </c>
      <c r="C135">
        <f>VLOOKUP(A135,ID!$A$1:$B$855,2,FALSE)</f>
        <v>656731</v>
      </c>
      <c r="D135" t="s">
        <v>1598</v>
      </c>
      <c r="E135" t="str">
        <f t="shared" si="2"/>
        <v>656731CU</v>
      </c>
      <c r="F135">
        <v>35.5</v>
      </c>
    </row>
    <row r="136" spans="1:6" x14ac:dyDescent="0.5">
      <c r="A136" t="s">
        <v>257</v>
      </c>
      <c r="B136" t="s">
        <v>258</v>
      </c>
      <c r="C136">
        <f>VLOOKUP(A136,ID!$A$1:$B$855,2,FALSE)</f>
        <v>605347</v>
      </c>
      <c r="D136" t="s">
        <v>1598</v>
      </c>
      <c r="E136" t="str">
        <f t="shared" si="2"/>
        <v>605347CU</v>
      </c>
      <c r="F136">
        <v>34.5</v>
      </c>
    </row>
    <row r="137" spans="1:6" x14ac:dyDescent="0.5">
      <c r="A137" t="s">
        <v>663</v>
      </c>
      <c r="B137" t="s">
        <v>497</v>
      </c>
      <c r="C137">
        <f>VLOOKUP(A137,ID!$A$1:$B$855,2,FALSE)</f>
        <v>607359</v>
      </c>
      <c r="D137" t="s">
        <v>1598</v>
      </c>
      <c r="E137" t="str">
        <f t="shared" si="2"/>
        <v>607359CU</v>
      </c>
      <c r="F137">
        <v>34.1</v>
      </c>
    </row>
    <row r="138" spans="1:6" x14ac:dyDescent="0.5">
      <c r="A138" t="s">
        <v>589</v>
      </c>
      <c r="B138" t="s">
        <v>590</v>
      </c>
      <c r="C138">
        <f>VLOOKUP(A138,ID!$A$1:$B$855,2,FALSE)</f>
        <v>617228</v>
      </c>
      <c r="D138" t="s">
        <v>1598</v>
      </c>
      <c r="E138" t="str">
        <f t="shared" si="2"/>
        <v>617228CU</v>
      </c>
      <c r="F138">
        <v>33.799999999999997</v>
      </c>
    </row>
    <row r="139" spans="1:6" x14ac:dyDescent="0.5">
      <c r="A139" t="s">
        <v>809</v>
      </c>
      <c r="B139" t="s">
        <v>41</v>
      </c>
      <c r="C139">
        <f>VLOOKUP(A139,ID!$A$1:$B$855,2,FALSE)</f>
        <v>519076</v>
      </c>
      <c r="D139" t="s">
        <v>1598</v>
      </c>
      <c r="E139" t="str">
        <f t="shared" si="2"/>
        <v>519076CU</v>
      </c>
      <c r="F139">
        <v>33.5</v>
      </c>
    </row>
    <row r="140" spans="1:6" x14ac:dyDescent="0.5">
      <c r="A140" t="s">
        <v>363</v>
      </c>
      <c r="B140" t="s">
        <v>364</v>
      </c>
      <c r="C140">
        <f>VLOOKUP(A140,ID!$A$1:$B$855,2,FALSE)</f>
        <v>571521</v>
      </c>
      <c r="D140" t="s">
        <v>1598</v>
      </c>
      <c r="E140" t="str">
        <f t="shared" si="2"/>
        <v>571521CU</v>
      </c>
      <c r="F140">
        <v>33.299999999999997</v>
      </c>
    </row>
    <row r="141" spans="1:6" x14ac:dyDescent="0.5">
      <c r="A141" t="s">
        <v>1026</v>
      </c>
      <c r="B141" t="s">
        <v>737</v>
      </c>
      <c r="C141">
        <f>VLOOKUP(A141,ID!$A$1:$B$855,2,FALSE)</f>
        <v>621139</v>
      </c>
      <c r="D141" t="s">
        <v>1598</v>
      </c>
      <c r="E141" t="str">
        <f t="shared" si="2"/>
        <v>621139CU</v>
      </c>
      <c r="F141">
        <v>33.1</v>
      </c>
    </row>
    <row r="142" spans="1:6" x14ac:dyDescent="0.5">
      <c r="A142" t="s">
        <v>536</v>
      </c>
      <c r="B142" t="s">
        <v>272</v>
      </c>
      <c r="C142">
        <f>VLOOKUP(A142,ID!$A$1:$B$855,2,FALSE)</f>
        <v>542914</v>
      </c>
      <c r="D142" t="s">
        <v>1598</v>
      </c>
      <c r="E142" t="str">
        <f t="shared" si="2"/>
        <v>542914CU</v>
      </c>
      <c r="F142">
        <v>33.1</v>
      </c>
    </row>
    <row r="143" spans="1:6" x14ac:dyDescent="0.5">
      <c r="A143" t="s">
        <v>658</v>
      </c>
      <c r="B143" t="s">
        <v>659</v>
      </c>
      <c r="C143">
        <f>VLOOKUP(A143,ID!$A$1:$B$855,2,FALSE)</f>
        <v>592741</v>
      </c>
      <c r="D143" t="s">
        <v>1598</v>
      </c>
      <c r="E143" t="str">
        <f t="shared" si="2"/>
        <v>592741CU</v>
      </c>
      <c r="F143">
        <v>32.700000000000003</v>
      </c>
    </row>
    <row r="144" spans="1:6" x14ac:dyDescent="0.5">
      <c r="A144" t="s">
        <v>324</v>
      </c>
      <c r="B144" t="s">
        <v>325</v>
      </c>
      <c r="C144">
        <f>VLOOKUP(A144,ID!$A$1:$B$855,2,FALSE)</f>
        <v>521230</v>
      </c>
      <c r="D144" t="s">
        <v>1598</v>
      </c>
      <c r="E144" t="str">
        <f t="shared" si="2"/>
        <v>521230CU</v>
      </c>
      <c r="F144">
        <v>32.5</v>
      </c>
    </row>
    <row r="145" spans="1:6" x14ac:dyDescent="0.5">
      <c r="A145" t="s">
        <v>512</v>
      </c>
      <c r="B145" t="s">
        <v>1025</v>
      </c>
      <c r="C145">
        <f>VLOOKUP(A145,ID!$A$1:$B$855,2,FALSE)</f>
        <v>448855</v>
      </c>
      <c r="D145" t="s">
        <v>1598</v>
      </c>
      <c r="E145" t="str">
        <f t="shared" si="2"/>
        <v>448855CU</v>
      </c>
      <c r="F145">
        <v>31.4</v>
      </c>
    </row>
    <row r="146" spans="1:6" x14ac:dyDescent="0.5">
      <c r="A146" t="s">
        <v>905</v>
      </c>
      <c r="B146" t="s">
        <v>293</v>
      </c>
      <c r="C146">
        <f>VLOOKUP(A146,ID!$A$1:$B$855,2,FALSE)</f>
        <v>676424</v>
      </c>
      <c r="D146" t="s">
        <v>1598</v>
      </c>
      <c r="E146" t="str">
        <f t="shared" si="2"/>
        <v>676424CU</v>
      </c>
      <c r="F146">
        <v>31.2</v>
      </c>
    </row>
    <row r="147" spans="1:6" x14ac:dyDescent="0.5">
      <c r="A147" t="s">
        <v>874</v>
      </c>
      <c r="B147" t="s">
        <v>89</v>
      </c>
      <c r="C147">
        <f>VLOOKUP(A147,ID!$A$1:$B$855,2,FALSE)</f>
        <v>502042</v>
      </c>
      <c r="D147" t="s">
        <v>1598</v>
      </c>
      <c r="E147" t="str">
        <f t="shared" si="2"/>
        <v>502042CU</v>
      </c>
      <c r="F147">
        <v>31.2</v>
      </c>
    </row>
    <row r="148" spans="1:6" x14ac:dyDescent="0.5">
      <c r="A148" t="s">
        <v>937</v>
      </c>
      <c r="B148" t="s">
        <v>916</v>
      </c>
      <c r="C148">
        <f>VLOOKUP(A148,ID!$A$1:$B$855,2,FALSE)</f>
        <v>663878</v>
      </c>
      <c r="D148" t="s">
        <v>1598</v>
      </c>
      <c r="E148" t="str">
        <f t="shared" si="2"/>
        <v>663878CU</v>
      </c>
      <c r="F148">
        <v>31</v>
      </c>
    </row>
    <row r="149" spans="1:6" x14ac:dyDescent="0.5">
      <c r="A149" t="s">
        <v>477</v>
      </c>
      <c r="B149" t="s">
        <v>454</v>
      </c>
      <c r="C149">
        <f>VLOOKUP(A149,ID!$A$1:$B$855,2,FALSE)</f>
        <v>592426</v>
      </c>
      <c r="D149" t="s">
        <v>1598</v>
      </c>
      <c r="E149" t="str">
        <f t="shared" si="2"/>
        <v>592426CU</v>
      </c>
      <c r="F149">
        <v>30.8</v>
      </c>
    </row>
    <row r="150" spans="1:6" x14ac:dyDescent="0.5">
      <c r="A150" t="s">
        <v>1024</v>
      </c>
      <c r="B150" t="s">
        <v>25</v>
      </c>
      <c r="C150">
        <f>VLOOKUP(A150,ID!$A$1:$B$855,2,FALSE)</f>
        <v>461325</v>
      </c>
      <c r="D150" t="s">
        <v>1598</v>
      </c>
      <c r="E150" t="str">
        <f t="shared" si="2"/>
        <v>461325CU</v>
      </c>
      <c r="F150">
        <v>30.6</v>
      </c>
    </row>
    <row r="151" spans="1:6" x14ac:dyDescent="0.5">
      <c r="A151" t="s">
        <v>359</v>
      </c>
      <c r="B151" t="s">
        <v>274</v>
      </c>
      <c r="C151">
        <f>VLOOKUP(A151,ID!$A$1:$B$855,2,FALSE)</f>
        <v>656629</v>
      </c>
      <c r="D151" t="s">
        <v>1598</v>
      </c>
      <c r="E151" t="str">
        <f t="shared" si="2"/>
        <v>656629CU</v>
      </c>
      <c r="F151">
        <v>30.4</v>
      </c>
    </row>
    <row r="152" spans="1:6" x14ac:dyDescent="0.5">
      <c r="A152" t="s">
        <v>691</v>
      </c>
      <c r="B152" t="s">
        <v>643</v>
      </c>
      <c r="C152">
        <f>VLOOKUP(A152,ID!$A$1:$B$855,2,FALSE)</f>
        <v>663574</v>
      </c>
      <c r="D152" t="s">
        <v>1598</v>
      </c>
      <c r="E152" t="str">
        <f t="shared" si="2"/>
        <v>663574CU</v>
      </c>
      <c r="F152">
        <v>30.2</v>
      </c>
    </row>
    <row r="153" spans="1:6" x14ac:dyDescent="0.5">
      <c r="A153" t="s">
        <v>284</v>
      </c>
      <c r="B153" t="s">
        <v>285</v>
      </c>
      <c r="C153">
        <f>VLOOKUP(A153,ID!$A$1:$B$855,2,FALSE)</f>
        <v>615698</v>
      </c>
      <c r="D153" t="s">
        <v>1598</v>
      </c>
      <c r="E153" t="str">
        <f t="shared" si="2"/>
        <v>615698CU</v>
      </c>
      <c r="F153">
        <v>30.1</v>
      </c>
    </row>
    <row r="154" spans="1:6" x14ac:dyDescent="0.5">
      <c r="A154" t="s">
        <v>837</v>
      </c>
      <c r="B154" t="s">
        <v>838</v>
      </c>
      <c r="C154">
        <f>VLOOKUP(A154,ID!$A$1:$B$855,2,FALSE)</f>
        <v>676265</v>
      </c>
      <c r="D154" t="s">
        <v>1598</v>
      </c>
      <c r="E154" t="str">
        <f t="shared" si="2"/>
        <v>676265CU</v>
      </c>
      <c r="F154">
        <v>29.8</v>
      </c>
    </row>
    <row r="155" spans="1:6" x14ac:dyDescent="0.5">
      <c r="A155" t="s">
        <v>347</v>
      </c>
      <c r="B155" t="s">
        <v>105</v>
      </c>
      <c r="C155">
        <f>VLOOKUP(A155,ID!$A$1:$B$855,2,FALSE)</f>
        <v>592314</v>
      </c>
      <c r="D155" t="s">
        <v>1598</v>
      </c>
      <c r="E155" t="str">
        <f t="shared" si="2"/>
        <v>592314CU</v>
      </c>
      <c r="F155">
        <v>29.5</v>
      </c>
    </row>
    <row r="156" spans="1:6" x14ac:dyDescent="0.5">
      <c r="A156" t="s">
        <v>901</v>
      </c>
      <c r="B156" t="s">
        <v>810</v>
      </c>
      <c r="C156">
        <f>VLOOKUP(A156,ID!$A$1:$B$855,2,FALSE)</f>
        <v>669424</v>
      </c>
      <c r="D156" t="s">
        <v>1598</v>
      </c>
      <c r="E156" t="str">
        <f t="shared" si="2"/>
        <v>669424CU</v>
      </c>
      <c r="F156">
        <v>29.5</v>
      </c>
    </row>
    <row r="157" spans="1:6" x14ac:dyDescent="0.5">
      <c r="A157" t="s">
        <v>840</v>
      </c>
      <c r="B157" t="s">
        <v>841</v>
      </c>
      <c r="C157">
        <f>VLOOKUP(A157,ID!$A$1:$B$855,2,FALSE)</f>
        <v>594795</v>
      </c>
      <c r="D157" t="s">
        <v>1598</v>
      </c>
      <c r="E157" t="str">
        <f t="shared" si="2"/>
        <v>594795CU</v>
      </c>
      <c r="F157">
        <v>29.2</v>
      </c>
    </row>
    <row r="158" spans="1:6" x14ac:dyDescent="0.5">
      <c r="A158" t="s">
        <v>625</v>
      </c>
      <c r="B158" t="s">
        <v>626</v>
      </c>
      <c r="C158">
        <f>VLOOKUP(A158,ID!$A$1:$B$855,2,FALSE)</f>
        <v>571656</v>
      </c>
      <c r="D158" t="s">
        <v>1598</v>
      </c>
      <c r="E158" t="str">
        <f t="shared" si="2"/>
        <v>571656CU</v>
      </c>
      <c r="F158">
        <v>29.2</v>
      </c>
    </row>
    <row r="159" spans="1:6" x14ac:dyDescent="0.5">
      <c r="A159" t="s">
        <v>257</v>
      </c>
      <c r="B159" t="s">
        <v>563</v>
      </c>
      <c r="C159">
        <f>VLOOKUP(A159,ID!$A$1:$B$855,2,FALSE)</f>
        <v>605347</v>
      </c>
      <c r="D159" t="s">
        <v>1598</v>
      </c>
      <c r="E159" t="str">
        <f t="shared" si="2"/>
        <v>605347CU</v>
      </c>
      <c r="F159">
        <v>29</v>
      </c>
    </row>
    <row r="160" spans="1:6" x14ac:dyDescent="0.5">
      <c r="A160" t="s">
        <v>1023</v>
      </c>
      <c r="B160" t="s">
        <v>1022</v>
      </c>
      <c r="C160">
        <f>VLOOKUP(A160,ID!$A$1:$B$855,2,FALSE)</f>
        <v>643400</v>
      </c>
      <c r="D160" t="s">
        <v>1598</v>
      </c>
      <c r="E160" t="str">
        <f t="shared" si="2"/>
        <v>643400CU</v>
      </c>
      <c r="F160">
        <v>27.8</v>
      </c>
    </row>
    <row r="161" spans="1:6" x14ac:dyDescent="0.5">
      <c r="A161" t="s">
        <v>134</v>
      </c>
      <c r="B161" t="s">
        <v>593</v>
      </c>
      <c r="C161">
        <f>VLOOKUP(A161,ID!$A$1:$B$855,2,FALSE)</f>
        <v>642547</v>
      </c>
      <c r="D161" t="s">
        <v>1598</v>
      </c>
      <c r="E161" t="str">
        <f t="shared" si="2"/>
        <v>642547CU</v>
      </c>
      <c r="F161">
        <v>27.4</v>
      </c>
    </row>
    <row r="162" spans="1:6" x14ac:dyDescent="0.5">
      <c r="A162" t="s">
        <v>784</v>
      </c>
      <c r="B162" t="s">
        <v>274</v>
      </c>
      <c r="C162">
        <f>VLOOKUP(A162,ID!$A$1:$B$855,2,FALSE)</f>
        <v>593140</v>
      </c>
      <c r="D162" t="s">
        <v>1598</v>
      </c>
      <c r="E162" t="str">
        <f t="shared" si="2"/>
        <v>593140CU</v>
      </c>
      <c r="F162">
        <v>27.3</v>
      </c>
    </row>
    <row r="163" spans="1:6" x14ac:dyDescent="0.5">
      <c r="A163" t="s">
        <v>453</v>
      </c>
      <c r="B163" t="s">
        <v>454</v>
      </c>
      <c r="C163">
        <f>VLOOKUP(A163,ID!$A$1:$B$855,2,FALSE)</f>
        <v>596133</v>
      </c>
      <c r="D163" t="s">
        <v>1598</v>
      </c>
      <c r="E163" t="str">
        <f t="shared" si="2"/>
        <v>596133CU</v>
      </c>
      <c r="F163">
        <v>27.1</v>
      </c>
    </row>
    <row r="164" spans="1:6" x14ac:dyDescent="0.5">
      <c r="A164" t="s">
        <v>128</v>
      </c>
      <c r="B164" t="s">
        <v>129</v>
      </c>
      <c r="C164">
        <f>VLOOKUP(A164,ID!$A$1:$B$855,2,FALSE)</f>
        <v>592351</v>
      </c>
      <c r="D164" t="s">
        <v>1598</v>
      </c>
      <c r="E164" t="str">
        <f t="shared" si="2"/>
        <v>592351CU</v>
      </c>
      <c r="F164">
        <v>26.7</v>
      </c>
    </row>
    <row r="165" spans="1:6" x14ac:dyDescent="0.5">
      <c r="A165" t="s">
        <v>134</v>
      </c>
      <c r="B165" t="s">
        <v>654</v>
      </c>
      <c r="C165">
        <f>VLOOKUP(A165,ID!$A$1:$B$855,2,FALSE)</f>
        <v>642547</v>
      </c>
      <c r="D165" t="s">
        <v>1598</v>
      </c>
      <c r="E165" t="str">
        <f t="shared" si="2"/>
        <v>642547CU</v>
      </c>
      <c r="F165">
        <v>26.5</v>
      </c>
    </row>
    <row r="166" spans="1:6" x14ac:dyDescent="0.5">
      <c r="A166" t="s">
        <v>758</v>
      </c>
      <c r="B166" t="s">
        <v>77</v>
      </c>
      <c r="C166">
        <f>VLOOKUP(A166,ID!$A$1:$B$855,2,FALSE)</f>
        <v>668820</v>
      </c>
      <c r="D166" t="s">
        <v>1598</v>
      </c>
      <c r="E166" t="str">
        <f t="shared" si="2"/>
        <v>668820CU</v>
      </c>
      <c r="F166">
        <v>25.4</v>
      </c>
    </row>
    <row r="167" spans="1:6" x14ac:dyDescent="0.5">
      <c r="A167" t="s">
        <v>226</v>
      </c>
      <c r="B167" t="s">
        <v>227</v>
      </c>
      <c r="C167">
        <f>VLOOKUP(A167,ID!$A$1:$B$855,2,FALSE)</f>
        <v>663465</v>
      </c>
      <c r="D167" t="s">
        <v>1598</v>
      </c>
      <c r="E167" t="str">
        <f t="shared" si="2"/>
        <v>663465CU</v>
      </c>
      <c r="F167">
        <v>25.2</v>
      </c>
    </row>
    <row r="168" spans="1:6" x14ac:dyDescent="0.5">
      <c r="A168" t="s">
        <v>591</v>
      </c>
      <c r="B168" t="s">
        <v>37</v>
      </c>
      <c r="C168">
        <f>VLOOKUP(A168,ID!$A$1:$B$855,2,FALSE)</f>
        <v>605177</v>
      </c>
      <c r="D168" t="s">
        <v>1598</v>
      </c>
      <c r="E168" t="str">
        <f t="shared" si="2"/>
        <v>605177CU</v>
      </c>
      <c r="F168">
        <v>25.1</v>
      </c>
    </row>
    <row r="169" spans="1:6" x14ac:dyDescent="0.5">
      <c r="A169" t="s">
        <v>667</v>
      </c>
      <c r="B169" t="s">
        <v>258</v>
      </c>
      <c r="C169">
        <f>VLOOKUP(A169,ID!$A$1:$B$855,2,FALSE)</f>
        <v>660896</v>
      </c>
      <c r="D169" t="s">
        <v>1598</v>
      </c>
      <c r="E169" t="str">
        <f t="shared" si="2"/>
        <v>660896CU</v>
      </c>
      <c r="F169">
        <v>24.9</v>
      </c>
    </row>
    <row r="170" spans="1:6" x14ac:dyDescent="0.5">
      <c r="A170" t="s">
        <v>74</v>
      </c>
      <c r="B170" t="s">
        <v>610</v>
      </c>
      <c r="C170">
        <f>VLOOKUP(A170,ID!$A$1:$B$855,2,FALSE)</f>
        <v>543037</v>
      </c>
      <c r="D170" t="s">
        <v>1598</v>
      </c>
      <c r="E170" t="str">
        <f t="shared" si="2"/>
        <v>543037CU</v>
      </c>
      <c r="F170">
        <v>24.4</v>
      </c>
    </row>
    <row r="171" spans="1:6" x14ac:dyDescent="0.5">
      <c r="A171" t="s">
        <v>614</v>
      </c>
      <c r="B171" t="s">
        <v>935</v>
      </c>
      <c r="C171">
        <f>VLOOKUP(A171,ID!$A$1:$B$855,2,FALSE)</f>
        <v>453192</v>
      </c>
      <c r="D171" t="s">
        <v>1598</v>
      </c>
      <c r="E171" t="str">
        <f t="shared" si="2"/>
        <v>453192CU</v>
      </c>
      <c r="F171">
        <v>23.7</v>
      </c>
    </row>
    <row r="172" spans="1:6" x14ac:dyDescent="0.5">
      <c r="A172" t="s">
        <v>449</v>
      </c>
      <c r="B172" t="s">
        <v>85</v>
      </c>
      <c r="C172">
        <f>VLOOKUP(A172,ID!$A$1:$B$855,2,FALSE)</f>
        <v>676979</v>
      </c>
      <c r="D172" t="s">
        <v>1598</v>
      </c>
      <c r="E172" t="str">
        <f t="shared" si="2"/>
        <v>676979CU</v>
      </c>
      <c r="F172">
        <v>23.3</v>
      </c>
    </row>
    <row r="173" spans="1:6" x14ac:dyDescent="0.5">
      <c r="A173" t="s">
        <v>406</v>
      </c>
      <c r="B173" t="s">
        <v>407</v>
      </c>
      <c r="C173">
        <f>VLOOKUP(A173,ID!$A$1:$B$855,2,FALSE)</f>
        <v>665152</v>
      </c>
      <c r="D173" t="s">
        <v>1598</v>
      </c>
      <c r="E173" t="str">
        <f t="shared" si="2"/>
        <v>665152CU</v>
      </c>
      <c r="F173">
        <v>22.4</v>
      </c>
    </row>
    <row r="174" spans="1:6" x14ac:dyDescent="0.5">
      <c r="A174" t="s">
        <v>854</v>
      </c>
      <c r="B174" t="s">
        <v>855</v>
      </c>
      <c r="C174">
        <f>VLOOKUP(A174,ID!$A$1:$B$855,2,FALSE)</f>
        <v>664714</v>
      </c>
      <c r="D174" t="s">
        <v>1598</v>
      </c>
      <c r="E174" t="str">
        <f t="shared" si="2"/>
        <v>664714CU</v>
      </c>
      <c r="F174">
        <v>21.8</v>
      </c>
    </row>
    <row r="175" spans="1:6" x14ac:dyDescent="0.5">
      <c r="A175" t="s">
        <v>1021</v>
      </c>
      <c r="B175" t="s">
        <v>893</v>
      </c>
      <c r="C175">
        <f>VLOOKUP(A175,ID!$A$1:$B$855,2,FALSE)</f>
        <v>650668</v>
      </c>
      <c r="D175" t="s">
        <v>1598</v>
      </c>
      <c r="E175" t="str">
        <f t="shared" si="2"/>
        <v>650668CU</v>
      </c>
      <c r="F175">
        <v>20</v>
      </c>
    </row>
    <row r="176" spans="1:6" x14ac:dyDescent="0.5">
      <c r="A176" t="s">
        <v>725</v>
      </c>
      <c r="B176" t="s">
        <v>220</v>
      </c>
      <c r="C176">
        <f>VLOOKUP(A176,ID!$A$1:$B$855,2,FALSE)</f>
        <v>519443</v>
      </c>
      <c r="D176" t="s">
        <v>1598</v>
      </c>
      <c r="E176" t="str">
        <f t="shared" si="2"/>
        <v>519443CU</v>
      </c>
      <c r="F176">
        <v>20</v>
      </c>
    </row>
    <row r="177" spans="1:6" x14ac:dyDescent="0.5">
      <c r="A177" t="s">
        <v>688</v>
      </c>
      <c r="B177" t="s">
        <v>689</v>
      </c>
      <c r="C177">
        <f>VLOOKUP(A177,ID!$A$1:$B$855,2,FALSE)</f>
        <v>600921</v>
      </c>
      <c r="D177" t="s">
        <v>1598</v>
      </c>
      <c r="E177" t="str">
        <f t="shared" si="2"/>
        <v>600921CU</v>
      </c>
      <c r="F177">
        <v>14.5</v>
      </c>
    </row>
    <row r="178" spans="1:6" x14ac:dyDescent="0.5">
      <c r="A178" t="s">
        <v>1020</v>
      </c>
      <c r="B178" t="s">
        <v>105</v>
      </c>
      <c r="C178">
        <f>VLOOKUP(A178,ID!$A$1:$B$855,2,FALSE)</f>
        <v>571666</v>
      </c>
      <c r="D178" t="s">
        <v>1598</v>
      </c>
      <c r="E178" t="str">
        <f t="shared" si="2"/>
        <v>571666CU</v>
      </c>
      <c r="F178">
        <v>12.8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</vt:i4>
      </vt:variant>
    </vt:vector>
  </HeadingPairs>
  <TitlesOfParts>
    <vt:vector size="26" baseType="lpstr">
      <vt:lpstr>Code</vt:lpstr>
      <vt:lpstr>Code (2)</vt:lpstr>
      <vt:lpstr>Sheet3</vt:lpstr>
      <vt:lpstr>Sheet2</vt:lpstr>
      <vt:lpstr>Potential_code</vt:lpstr>
      <vt:lpstr>Final Data</vt:lpstr>
      <vt:lpstr>Sheet7</vt:lpstr>
      <vt:lpstr>CH SR </vt:lpstr>
      <vt:lpstr>SPL SR</vt:lpstr>
      <vt:lpstr>CB SR </vt:lpstr>
      <vt:lpstr>FB SR</vt:lpstr>
      <vt:lpstr>FC SR</vt:lpstr>
      <vt:lpstr>SL SR</vt:lpstr>
      <vt:lpstr>SI SR</vt:lpstr>
      <vt:lpstr>ID</vt:lpstr>
      <vt:lpstr>Curve</vt:lpstr>
      <vt:lpstr>SPL</vt:lpstr>
      <vt:lpstr>Slider</vt:lpstr>
      <vt:lpstr>CH</vt:lpstr>
      <vt:lpstr>Sheet5</vt:lpstr>
      <vt:lpstr>FB</vt:lpstr>
      <vt:lpstr>Sinker</vt:lpstr>
      <vt:lpstr>Sheet4</vt:lpstr>
      <vt:lpstr>Sheet1</vt:lpstr>
      <vt:lpstr>Cutter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Griffin Brown</cp:lastModifiedBy>
  <dcterms:created xsi:type="dcterms:W3CDTF">2021-09-17T17:14:57Z</dcterms:created>
  <dcterms:modified xsi:type="dcterms:W3CDTF">2023-12-13T05:01:10Z</dcterms:modified>
</cp:coreProperties>
</file>